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hidePivotFieldList="1" defaultThemeVersion="124226"/>
  <mc:AlternateContent xmlns:mc="http://schemas.openxmlformats.org/markup-compatibility/2006">
    <mc:Choice Requires="x15">
      <x15ac:absPath xmlns:x15ac="http://schemas.microsoft.com/office/spreadsheetml/2010/11/ac" url="C:\Users\ryans\Desktop\TeamHW5\"/>
    </mc:Choice>
  </mc:AlternateContent>
  <xr:revisionPtr revIDLastSave="0" documentId="13_ncr:1_{926D7913-C536-4AC8-AB47-1A2025F468E8}" xr6:coauthVersionLast="47" xr6:coauthVersionMax="47" xr10:uidLastSave="{00000000-0000-0000-0000-000000000000}"/>
  <bookViews>
    <workbookView xWindow="-108" yWindow="-108" windowWidth="23256" windowHeight="12576" tabRatio="727" xr2:uid="{00000000-000D-0000-FFFF-FFFF00000000}"/>
  </bookViews>
  <sheets>
    <sheet name="EXSUM" sheetId="7" r:id="rId1"/>
    <sheet name="MEMO" sheetId="5" r:id="rId2"/>
    <sheet name="Yearly Data" sheetId="11" r:id="rId3"/>
    <sheet name="Charts" sheetId="12" r:id="rId4"/>
    <sheet name="2020 Analysis" sheetId="1" r:id="rId5"/>
    <sheet name="2019 Analysis" sheetId="8" r:id="rId6"/>
    <sheet name="2018 Analysis" sheetId="9" r:id="rId7"/>
    <sheet name="2017 Analysis" sheetId="10" r:id="rId8"/>
    <sheet name="2019-2017 Costs" sheetId="3" r:id="rId9"/>
    <sheet name="Product &amp; Group" sheetId="6" r:id="rId10"/>
  </sheets>
  <definedNames>
    <definedName name="_xlnm.Print_Area" localSheetId="7">'2017 Analysis'!$A$1:$I$1625,'2017 Analysis'!$K$1:$X$53,'2017 Analysis'!$Z$1:$AM$53</definedName>
    <definedName name="_xlnm.Print_Area" localSheetId="6">'2018 Analysis'!$A$1:$I$1625,'2018 Analysis'!$K$1:$X$53,'2018 Analysis'!$Z$1:$AM$53</definedName>
    <definedName name="_xlnm.Print_Area" localSheetId="5">'2019 Analysis'!$A$1:$I$1625,'2019 Analysis'!$K:$X,'2019 Analysis'!$Z$1:$AM$53</definedName>
    <definedName name="_xlnm.Print_Area" localSheetId="8">'2019-2017 Costs'!$A$1:$D$12953</definedName>
    <definedName name="_xlnm.Print_Area" localSheetId="4">'2020 Analysis'!$A$1:$I$1625,'2020 Analysis'!$K$1:$X$53,'2020 Analysis'!$Z$1:$AM$53</definedName>
    <definedName name="_xlnm.Print_Area" localSheetId="3">Charts!$A$1:$N$76</definedName>
    <definedName name="_xlnm.Print_Area" localSheetId="0">EXSUM!$A$1:$L$123</definedName>
    <definedName name="_xlnm.Print_Area" localSheetId="9">'Product &amp; Group'!$A$1:$C$1629</definedName>
    <definedName name="_xlnm.Print_Titles" localSheetId="7">'2017 Analysis'!$1:$1</definedName>
    <definedName name="_xlnm.Print_Titles" localSheetId="6">'2018 Analysis'!$1:$1</definedName>
    <definedName name="_xlnm.Print_Titles" localSheetId="5">'2019 Analysis'!$1:$1</definedName>
    <definedName name="_xlnm.Print_Titles" localSheetId="8">'2019-2017 Costs'!$1:$1</definedName>
    <definedName name="_xlnm.Print_Titles" localSheetId="4">'2020 Analysis'!$1:$1</definedName>
    <definedName name="_xlnm.Print_Titles" localSheetId="9">'Product &amp; Group'!$1:$1</definedName>
  </definedNames>
  <calcPr calcId="191029"/>
  <pivotCaches>
    <pivotCache cacheId="0" r:id="rId11"/>
    <pivotCache cacheId="1" r:id="rId12"/>
    <pivotCache cacheId="2" r:id="rId13"/>
    <pivotCache cacheId="3" r:id="rId1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1625" i="10" l="1"/>
  <c r="B1625" i="10"/>
  <c r="C1624" i="10"/>
  <c r="B1624" i="10"/>
  <c r="C1623" i="10"/>
  <c r="B1623" i="10"/>
  <c r="C1622" i="10"/>
  <c r="B1622" i="10"/>
  <c r="C1621" i="10"/>
  <c r="B1621" i="10"/>
  <c r="C1620" i="10"/>
  <c r="B1620" i="10"/>
  <c r="C1619" i="10"/>
  <c r="B1619" i="10"/>
  <c r="C1618" i="10"/>
  <c r="B1618" i="10"/>
  <c r="C1617" i="10"/>
  <c r="B1617" i="10"/>
  <c r="C1616" i="10"/>
  <c r="B1616" i="10"/>
  <c r="C1615" i="10"/>
  <c r="B1615" i="10"/>
  <c r="C1614" i="10"/>
  <c r="B1614" i="10"/>
  <c r="C1613" i="10"/>
  <c r="B1613" i="10"/>
  <c r="C1612" i="10"/>
  <c r="B1612" i="10"/>
  <c r="C1611" i="10"/>
  <c r="B1611" i="10"/>
  <c r="C1610" i="10"/>
  <c r="B1610" i="10"/>
  <c r="C1609" i="10"/>
  <c r="B1609" i="10"/>
  <c r="C1608" i="10"/>
  <c r="B1608" i="10"/>
  <c r="C1607" i="10"/>
  <c r="B1607" i="10"/>
  <c r="C1606" i="10"/>
  <c r="B1606" i="10"/>
  <c r="C1605" i="10"/>
  <c r="B1605" i="10"/>
  <c r="C1604" i="10"/>
  <c r="B1604" i="10"/>
  <c r="C1603" i="10"/>
  <c r="B1603" i="10"/>
  <c r="C1602" i="10"/>
  <c r="B1602" i="10"/>
  <c r="C1601" i="10"/>
  <c r="B1601" i="10"/>
  <c r="C1600" i="10"/>
  <c r="B1600" i="10"/>
  <c r="C1599" i="10"/>
  <c r="B1599" i="10"/>
  <c r="C1598" i="10"/>
  <c r="B1598" i="10"/>
  <c r="C1597" i="10"/>
  <c r="B1597" i="10"/>
  <c r="C1596" i="10"/>
  <c r="B1596" i="10"/>
  <c r="C1595" i="10"/>
  <c r="B1595" i="10"/>
  <c r="C1594" i="10"/>
  <c r="B1594" i="10"/>
  <c r="C1593" i="10"/>
  <c r="B1593" i="10"/>
  <c r="C1592" i="10"/>
  <c r="B1592" i="10"/>
  <c r="C1591" i="10"/>
  <c r="B1591" i="10"/>
  <c r="C1590" i="10"/>
  <c r="B1590" i="10"/>
  <c r="C1589" i="10"/>
  <c r="B1589" i="10"/>
  <c r="C1588" i="10"/>
  <c r="B1588" i="10"/>
  <c r="C1587" i="10"/>
  <c r="B1587" i="10"/>
  <c r="C1586" i="10"/>
  <c r="B1586" i="10"/>
  <c r="C1585" i="10"/>
  <c r="B1585" i="10"/>
  <c r="C1584" i="10"/>
  <c r="B1584" i="10"/>
  <c r="C1583" i="10"/>
  <c r="B1583" i="10"/>
  <c r="C1582" i="10"/>
  <c r="B1582" i="10"/>
  <c r="C1581" i="10"/>
  <c r="B1581" i="10"/>
  <c r="C1580" i="10"/>
  <c r="B1580" i="10"/>
  <c r="C1579" i="10"/>
  <c r="B1579" i="10"/>
  <c r="C1578" i="10"/>
  <c r="B1578" i="10"/>
  <c r="C1577" i="10"/>
  <c r="B1577" i="10"/>
  <c r="C1576" i="10"/>
  <c r="B1576" i="10"/>
  <c r="C1575" i="10"/>
  <c r="B1575" i="10"/>
  <c r="C1574" i="10"/>
  <c r="B1574" i="10"/>
  <c r="C1573" i="10"/>
  <c r="B1573" i="10"/>
  <c r="C1572" i="10"/>
  <c r="B1572" i="10"/>
  <c r="C1571" i="10"/>
  <c r="B1571" i="10"/>
  <c r="C1570" i="10"/>
  <c r="B1570" i="10"/>
  <c r="C1569" i="10"/>
  <c r="B1569" i="10"/>
  <c r="C1568" i="10"/>
  <c r="B1568" i="10"/>
  <c r="C1567" i="10"/>
  <c r="B1567" i="10"/>
  <c r="C1566" i="10"/>
  <c r="B1566" i="10"/>
  <c r="C1565" i="10"/>
  <c r="B1565" i="10"/>
  <c r="C1564" i="10"/>
  <c r="B1564" i="10"/>
  <c r="C1563" i="10"/>
  <c r="B1563" i="10"/>
  <c r="C1562" i="10"/>
  <c r="B1562" i="10"/>
  <c r="C1561" i="10"/>
  <c r="B1561" i="10"/>
  <c r="C1560" i="10"/>
  <c r="B1560" i="10"/>
  <c r="C1559" i="10"/>
  <c r="B1559" i="10"/>
  <c r="C1558" i="10"/>
  <c r="B1558" i="10"/>
  <c r="C1557" i="10"/>
  <c r="B1557" i="10"/>
  <c r="C1556" i="10"/>
  <c r="B1556" i="10"/>
  <c r="C1555" i="10"/>
  <c r="B1555" i="10"/>
  <c r="C1554" i="10"/>
  <c r="B1554" i="10"/>
  <c r="C1553" i="10"/>
  <c r="B1553" i="10"/>
  <c r="C1552" i="10"/>
  <c r="B1552" i="10"/>
  <c r="C1551" i="10"/>
  <c r="B1551" i="10"/>
  <c r="C1550" i="10"/>
  <c r="B1550" i="10"/>
  <c r="C1549" i="10"/>
  <c r="B1549" i="10"/>
  <c r="C1548" i="10"/>
  <c r="B1548" i="10"/>
  <c r="C1547" i="10"/>
  <c r="B1547" i="10"/>
  <c r="C1546" i="10"/>
  <c r="B1546" i="10"/>
  <c r="C1545" i="10"/>
  <c r="B1545" i="10"/>
  <c r="C1544" i="10"/>
  <c r="B1544" i="10"/>
  <c r="C1543" i="10"/>
  <c r="B1543" i="10"/>
  <c r="C1542" i="10"/>
  <c r="B1542" i="10"/>
  <c r="C1541" i="10"/>
  <c r="B1541" i="10"/>
  <c r="C1540" i="10"/>
  <c r="B1540" i="10"/>
  <c r="C1539" i="10"/>
  <c r="B1539" i="10"/>
  <c r="C1538" i="10"/>
  <c r="B1538" i="10"/>
  <c r="C1537" i="10"/>
  <c r="B1537" i="10"/>
  <c r="C1536" i="10"/>
  <c r="B1536" i="10"/>
  <c r="C1535" i="10"/>
  <c r="B1535" i="10"/>
  <c r="C1534" i="10"/>
  <c r="B1534" i="10"/>
  <c r="C1533" i="10"/>
  <c r="B1533" i="10"/>
  <c r="C1532" i="10"/>
  <c r="B1532" i="10"/>
  <c r="C1531" i="10"/>
  <c r="B1531" i="10"/>
  <c r="C1530" i="10"/>
  <c r="B1530" i="10"/>
  <c r="C1529" i="10"/>
  <c r="B1529" i="10"/>
  <c r="C1528" i="10"/>
  <c r="B1528" i="10"/>
  <c r="C1527" i="10"/>
  <c r="B1527" i="10"/>
  <c r="C1526" i="10"/>
  <c r="B1526" i="10"/>
  <c r="C1525" i="10"/>
  <c r="B1525" i="10"/>
  <c r="C1524" i="10"/>
  <c r="B1524" i="10"/>
  <c r="C1523" i="10"/>
  <c r="B1523" i="10"/>
  <c r="C1522" i="10"/>
  <c r="B1522" i="10"/>
  <c r="C1521" i="10"/>
  <c r="B1521" i="10"/>
  <c r="C1520" i="10"/>
  <c r="B1520" i="10"/>
  <c r="C1519" i="10"/>
  <c r="B1519" i="10"/>
  <c r="C1518" i="10"/>
  <c r="B1518" i="10"/>
  <c r="C1517" i="10"/>
  <c r="B1517" i="10"/>
  <c r="C1516" i="10"/>
  <c r="B1516" i="10"/>
  <c r="C1515" i="10"/>
  <c r="B1515" i="10"/>
  <c r="C1514" i="10"/>
  <c r="B1514" i="10"/>
  <c r="C1513" i="10"/>
  <c r="B1513" i="10"/>
  <c r="C1512" i="10"/>
  <c r="B1512" i="10"/>
  <c r="C1511" i="10"/>
  <c r="B1511" i="10"/>
  <c r="C1510" i="10"/>
  <c r="B1510" i="10"/>
  <c r="C1509" i="10"/>
  <c r="B1509" i="10"/>
  <c r="C1508" i="10"/>
  <c r="B1508" i="10"/>
  <c r="C1507" i="10"/>
  <c r="B1507" i="10"/>
  <c r="C1506" i="10"/>
  <c r="B1506" i="10"/>
  <c r="C1505" i="10"/>
  <c r="B1505" i="10"/>
  <c r="C1504" i="10"/>
  <c r="B1504" i="10"/>
  <c r="C1503" i="10"/>
  <c r="B1503" i="10"/>
  <c r="C1502" i="10"/>
  <c r="B1502" i="10"/>
  <c r="C1501" i="10"/>
  <c r="B1501" i="10"/>
  <c r="C1500" i="10"/>
  <c r="B1500" i="10"/>
  <c r="C1499" i="10"/>
  <c r="B1499" i="10"/>
  <c r="C1498" i="10"/>
  <c r="B1498" i="10"/>
  <c r="C1497" i="10"/>
  <c r="B1497" i="10"/>
  <c r="C1496" i="10"/>
  <c r="B1496" i="10"/>
  <c r="C1495" i="10"/>
  <c r="B1495" i="10"/>
  <c r="C1494" i="10"/>
  <c r="B1494" i="10"/>
  <c r="C1493" i="10"/>
  <c r="B1493" i="10"/>
  <c r="C1492" i="10"/>
  <c r="B1492" i="10"/>
  <c r="C1491" i="10"/>
  <c r="B1491" i="10"/>
  <c r="C1490" i="10"/>
  <c r="B1490" i="10"/>
  <c r="C1489" i="10"/>
  <c r="B1489" i="10"/>
  <c r="C1488" i="10"/>
  <c r="B1488" i="10"/>
  <c r="C1487" i="10"/>
  <c r="B1487" i="10"/>
  <c r="C1486" i="10"/>
  <c r="B1486" i="10"/>
  <c r="C1485" i="10"/>
  <c r="B1485" i="10"/>
  <c r="C1484" i="10"/>
  <c r="B1484" i="10"/>
  <c r="C1483" i="10"/>
  <c r="B1483" i="10"/>
  <c r="C1482" i="10"/>
  <c r="B1482" i="10"/>
  <c r="C1481" i="10"/>
  <c r="B1481" i="10"/>
  <c r="C1480" i="10"/>
  <c r="B1480" i="10"/>
  <c r="C1479" i="10"/>
  <c r="B1479" i="10"/>
  <c r="C1478" i="10"/>
  <c r="B1478" i="10"/>
  <c r="C1477" i="10"/>
  <c r="B1477" i="10"/>
  <c r="C1476" i="10"/>
  <c r="B1476" i="10"/>
  <c r="C1475" i="10"/>
  <c r="B1475" i="10"/>
  <c r="C1474" i="10"/>
  <c r="B1474" i="10"/>
  <c r="C1473" i="10"/>
  <c r="B1473" i="10"/>
  <c r="C1472" i="10"/>
  <c r="B1472" i="10"/>
  <c r="C1471" i="10"/>
  <c r="B1471" i="10"/>
  <c r="C1470" i="10"/>
  <c r="B1470" i="10"/>
  <c r="C1469" i="10"/>
  <c r="B1469" i="10"/>
  <c r="C1468" i="10"/>
  <c r="B1468" i="10"/>
  <c r="C1467" i="10"/>
  <c r="B1467" i="10"/>
  <c r="C1466" i="10"/>
  <c r="B1466" i="10"/>
  <c r="C1465" i="10"/>
  <c r="B1465" i="10"/>
  <c r="C1464" i="10"/>
  <c r="B1464" i="10"/>
  <c r="C1463" i="10"/>
  <c r="B1463" i="10"/>
  <c r="C1462" i="10"/>
  <c r="B1462" i="10"/>
  <c r="C1461" i="10"/>
  <c r="B1461" i="10"/>
  <c r="C1460" i="10"/>
  <c r="B1460" i="10"/>
  <c r="C1459" i="10"/>
  <c r="B1459" i="10"/>
  <c r="C1458" i="10"/>
  <c r="B1458" i="10"/>
  <c r="C1457" i="10"/>
  <c r="B1457" i="10"/>
  <c r="C1456" i="10"/>
  <c r="B1456" i="10"/>
  <c r="C1455" i="10"/>
  <c r="B1455" i="10"/>
  <c r="C1454" i="10"/>
  <c r="B1454" i="10"/>
  <c r="C1453" i="10"/>
  <c r="B1453" i="10"/>
  <c r="C1452" i="10"/>
  <c r="B1452" i="10"/>
  <c r="C1451" i="10"/>
  <c r="B1451" i="10"/>
  <c r="C1450" i="10"/>
  <c r="B1450" i="10"/>
  <c r="C1449" i="10"/>
  <c r="B1449" i="10"/>
  <c r="C1448" i="10"/>
  <c r="B1448" i="10"/>
  <c r="C1447" i="10"/>
  <c r="B1447" i="10"/>
  <c r="C1446" i="10"/>
  <c r="B1446" i="10"/>
  <c r="C1445" i="10"/>
  <c r="B1445" i="10"/>
  <c r="C1444" i="10"/>
  <c r="B1444" i="10"/>
  <c r="C1443" i="10"/>
  <c r="B1443" i="10"/>
  <c r="C1442" i="10"/>
  <c r="B1442" i="10"/>
  <c r="C1441" i="10"/>
  <c r="B1441" i="10"/>
  <c r="C1440" i="10"/>
  <c r="B1440" i="10"/>
  <c r="C1439" i="10"/>
  <c r="B1439" i="10"/>
  <c r="C1438" i="10"/>
  <c r="B1438" i="10"/>
  <c r="C1437" i="10"/>
  <c r="B1437" i="10"/>
  <c r="C1436" i="10"/>
  <c r="B1436" i="10"/>
  <c r="C1435" i="10"/>
  <c r="B1435" i="10"/>
  <c r="C1434" i="10"/>
  <c r="B1434" i="10"/>
  <c r="C1433" i="10"/>
  <c r="B1433" i="10"/>
  <c r="C1432" i="10"/>
  <c r="B1432" i="10"/>
  <c r="C1431" i="10"/>
  <c r="B1431" i="10"/>
  <c r="C1430" i="10"/>
  <c r="B1430" i="10"/>
  <c r="C1429" i="10"/>
  <c r="B1429" i="10"/>
  <c r="C1428" i="10"/>
  <c r="B1428" i="10"/>
  <c r="C1427" i="10"/>
  <c r="B1427" i="10"/>
  <c r="C1426" i="10"/>
  <c r="B1426" i="10"/>
  <c r="C1425" i="10"/>
  <c r="B1425" i="10"/>
  <c r="C1424" i="10"/>
  <c r="B1424" i="10"/>
  <c r="C1423" i="10"/>
  <c r="B1423" i="10"/>
  <c r="C1422" i="10"/>
  <c r="B1422" i="10"/>
  <c r="C1421" i="10"/>
  <c r="B1421" i="10"/>
  <c r="C1420" i="10"/>
  <c r="B1420" i="10"/>
  <c r="C1419" i="10"/>
  <c r="B1419" i="10"/>
  <c r="C1418" i="10"/>
  <c r="B1418" i="10"/>
  <c r="C1417" i="10"/>
  <c r="B1417" i="10"/>
  <c r="C1416" i="10"/>
  <c r="B1416" i="10"/>
  <c r="C1415" i="10"/>
  <c r="B1415" i="10"/>
  <c r="C1414" i="10"/>
  <c r="B1414" i="10"/>
  <c r="C1413" i="10"/>
  <c r="B1413" i="10"/>
  <c r="C1412" i="10"/>
  <c r="B1412" i="10"/>
  <c r="C1411" i="10"/>
  <c r="B1411" i="10"/>
  <c r="C1410" i="10"/>
  <c r="B1410" i="10"/>
  <c r="C1409" i="10"/>
  <c r="B1409" i="10"/>
  <c r="C1408" i="10"/>
  <c r="B1408" i="10"/>
  <c r="C1407" i="10"/>
  <c r="B1407" i="10"/>
  <c r="C1406" i="10"/>
  <c r="B1406" i="10"/>
  <c r="C1405" i="10"/>
  <c r="B1405" i="10"/>
  <c r="C1404" i="10"/>
  <c r="B1404" i="10"/>
  <c r="C1403" i="10"/>
  <c r="B1403" i="10"/>
  <c r="C1402" i="10"/>
  <c r="B1402" i="10"/>
  <c r="C1401" i="10"/>
  <c r="B1401" i="10"/>
  <c r="C1400" i="10"/>
  <c r="B1400" i="10"/>
  <c r="C1399" i="10"/>
  <c r="B1399" i="10"/>
  <c r="C1398" i="10"/>
  <c r="B1398" i="10"/>
  <c r="C1397" i="10"/>
  <c r="B1397" i="10"/>
  <c r="C1396" i="10"/>
  <c r="B1396" i="10"/>
  <c r="C1395" i="10"/>
  <c r="B1395" i="10"/>
  <c r="C1394" i="10"/>
  <c r="B1394" i="10"/>
  <c r="C1393" i="10"/>
  <c r="B1393" i="10"/>
  <c r="C1392" i="10"/>
  <c r="B1392" i="10"/>
  <c r="C1391" i="10"/>
  <c r="B1391" i="10"/>
  <c r="C1390" i="10"/>
  <c r="B1390" i="10"/>
  <c r="C1389" i="10"/>
  <c r="B1389" i="10"/>
  <c r="C1388" i="10"/>
  <c r="B1388" i="10"/>
  <c r="C1387" i="10"/>
  <c r="B1387" i="10"/>
  <c r="C1386" i="10"/>
  <c r="B1386" i="10"/>
  <c r="C1385" i="10"/>
  <c r="B1385" i="10"/>
  <c r="C1384" i="10"/>
  <c r="B1384" i="10"/>
  <c r="C1383" i="10"/>
  <c r="B1383" i="10"/>
  <c r="C1382" i="10"/>
  <c r="B1382" i="10"/>
  <c r="C1381" i="10"/>
  <c r="B1381" i="10"/>
  <c r="C1380" i="10"/>
  <c r="B1380" i="10"/>
  <c r="C1379" i="10"/>
  <c r="B1379" i="10"/>
  <c r="C1378" i="10"/>
  <c r="B1378" i="10"/>
  <c r="C1377" i="10"/>
  <c r="B1377" i="10"/>
  <c r="C1376" i="10"/>
  <c r="B1376" i="10"/>
  <c r="C1375" i="10"/>
  <c r="B1375" i="10"/>
  <c r="C1374" i="10"/>
  <c r="B1374" i="10"/>
  <c r="C1373" i="10"/>
  <c r="B1373" i="10"/>
  <c r="C1372" i="10"/>
  <c r="B1372" i="10"/>
  <c r="C1371" i="10"/>
  <c r="B1371" i="10"/>
  <c r="C1370" i="10"/>
  <c r="B1370" i="10"/>
  <c r="C1369" i="10"/>
  <c r="B1369" i="10"/>
  <c r="C1368" i="10"/>
  <c r="B1368" i="10"/>
  <c r="C1367" i="10"/>
  <c r="B1367" i="10"/>
  <c r="C1366" i="10"/>
  <c r="B1366" i="10"/>
  <c r="C1365" i="10"/>
  <c r="B1365" i="10"/>
  <c r="C1364" i="10"/>
  <c r="B1364" i="10"/>
  <c r="C1363" i="10"/>
  <c r="B1363" i="10"/>
  <c r="C1362" i="10"/>
  <c r="B1362" i="10"/>
  <c r="C1361" i="10"/>
  <c r="B1361" i="10"/>
  <c r="C1360" i="10"/>
  <c r="B1360" i="10"/>
  <c r="C1359" i="10"/>
  <c r="B1359" i="10"/>
  <c r="C1358" i="10"/>
  <c r="B1358" i="10"/>
  <c r="C1357" i="10"/>
  <c r="B1357" i="10"/>
  <c r="C1356" i="10"/>
  <c r="B1356" i="10"/>
  <c r="C1355" i="10"/>
  <c r="B1355" i="10"/>
  <c r="C1354" i="10"/>
  <c r="B1354" i="10"/>
  <c r="C1353" i="10"/>
  <c r="B1353" i="10"/>
  <c r="C1352" i="10"/>
  <c r="B1352" i="10"/>
  <c r="C1351" i="10"/>
  <c r="B1351" i="10"/>
  <c r="C1350" i="10"/>
  <c r="B1350" i="10"/>
  <c r="C1349" i="10"/>
  <c r="B1349" i="10"/>
  <c r="C1348" i="10"/>
  <c r="B1348" i="10"/>
  <c r="C1347" i="10"/>
  <c r="B1347" i="10"/>
  <c r="C1346" i="10"/>
  <c r="B1346" i="10"/>
  <c r="C1345" i="10"/>
  <c r="B1345" i="10"/>
  <c r="C1344" i="10"/>
  <c r="B1344" i="10"/>
  <c r="C1343" i="10"/>
  <c r="B1343" i="10"/>
  <c r="C1342" i="10"/>
  <c r="B1342" i="10"/>
  <c r="C1341" i="10"/>
  <c r="B1341" i="10"/>
  <c r="C1340" i="10"/>
  <c r="B1340" i="10"/>
  <c r="C1339" i="10"/>
  <c r="B1339" i="10"/>
  <c r="C1338" i="10"/>
  <c r="B1338" i="10"/>
  <c r="C1337" i="10"/>
  <c r="B1337" i="10"/>
  <c r="C1336" i="10"/>
  <c r="B1336" i="10"/>
  <c r="C1335" i="10"/>
  <c r="B1335" i="10"/>
  <c r="C1334" i="10"/>
  <c r="B1334" i="10"/>
  <c r="C1333" i="10"/>
  <c r="B1333" i="10"/>
  <c r="C1332" i="10"/>
  <c r="B1332" i="10"/>
  <c r="C1331" i="10"/>
  <c r="B1331" i="10"/>
  <c r="C1330" i="10"/>
  <c r="B1330" i="10"/>
  <c r="C1329" i="10"/>
  <c r="B1329" i="10"/>
  <c r="C1328" i="10"/>
  <c r="B1328" i="10"/>
  <c r="C1327" i="10"/>
  <c r="B1327" i="10"/>
  <c r="C1326" i="10"/>
  <c r="B1326" i="10"/>
  <c r="C1325" i="10"/>
  <c r="B1325" i="10"/>
  <c r="C1324" i="10"/>
  <c r="B1324" i="10"/>
  <c r="C1323" i="10"/>
  <c r="B1323" i="10"/>
  <c r="C1322" i="10"/>
  <c r="B1322" i="10"/>
  <c r="C1321" i="10"/>
  <c r="B1321" i="10"/>
  <c r="C1320" i="10"/>
  <c r="B1320" i="10"/>
  <c r="C1319" i="10"/>
  <c r="B1319" i="10"/>
  <c r="C1318" i="10"/>
  <c r="B1318" i="10"/>
  <c r="C1317" i="10"/>
  <c r="B1317" i="10"/>
  <c r="C1316" i="10"/>
  <c r="B1316" i="10"/>
  <c r="C1315" i="10"/>
  <c r="B1315" i="10"/>
  <c r="C1314" i="10"/>
  <c r="B1314" i="10"/>
  <c r="C1313" i="10"/>
  <c r="B1313" i="10"/>
  <c r="C1312" i="10"/>
  <c r="B1312" i="10"/>
  <c r="C1311" i="10"/>
  <c r="B1311" i="10"/>
  <c r="C1310" i="10"/>
  <c r="B1310" i="10"/>
  <c r="C1309" i="10"/>
  <c r="B1309" i="10"/>
  <c r="C1308" i="10"/>
  <c r="B1308" i="10"/>
  <c r="C1307" i="10"/>
  <c r="B1307" i="10"/>
  <c r="C1306" i="10"/>
  <c r="B1306" i="10"/>
  <c r="C1305" i="10"/>
  <c r="B1305" i="10"/>
  <c r="C1304" i="10"/>
  <c r="B1304" i="10"/>
  <c r="C1303" i="10"/>
  <c r="B1303" i="10"/>
  <c r="C1302" i="10"/>
  <c r="B1302" i="10"/>
  <c r="C1301" i="10"/>
  <c r="B1301" i="10"/>
  <c r="C1300" i="10"/>
  <c r="B1300" i="10"/>
  <c r="C1299" i="10"/>
  <c r="B1299" i="10"/>
  <c r="C1298" i="10"/>
  <c r="B1298" i="10"/>
  <c r="C1297" i="10"/>
  <c r="B1297" i="10"/>
  <c r="C1296" i="10"/>
  <c r="B1296" i="10"/>
  <c r="C1295" i="10"/>
  <c r="B1295" i="10"/>
  <c r="C1294" i="10"/>
  <c r="B1294" i="10"/>
  <c r="C1293" i="10"/>
  <c r="B1293" i="10"/>
  <c r="C1292" i="10"/>
  <c r="B1292" i="10"/>
  <c r="C1291" i="10"/>
  <c r="B1291" i="10"/>
  <c r="C1290" i="10"/>
  <c r="B1290" i="10"/>
  <c r="C1289" i="10"/>
  <c r="B1289" i="10"/>
  <c r="C1288" i="10"/>
  <c r="B1288" i="10"/>
  <c r="C1287" i="10"/>
  <c r="B1287" i="10"/>
  <c r="C1286" i="10"/>
  <c r="B1286" i="10"/>
  <c r="C1285" i="10"/>
  <c r="B1285" i="10"/>
  <c r="C1284" i="10"/>
  <c r="B1284" i="10"/>
  <c r="C1283" i="10"/>
  <c r="B1283" i="10"/>
  <c r="C1282" i="10"/>
  <c r="B1282" i="10"/>
  <c r="C1281" i="10"/>
  <c r="B1281" i="10"/>
  <c r="C1280" i="10"/>
  <c r="B1280" i="10"/>
  <c r="C1279" i="10"/>
  <c r="B1279" i="10"/>
  <c r="C1278" i="10"/>
  <c r="B1278" i="10"/>
  <c r="C1277" i="10"/>
  <c r="B1277" i="10"/>
  <c r="C1276" i="10"/>
  <c r="B1276" i="10"/>
  <c r="C1275" i="10"/>
  <c r="B1275" i="10"/>
  <c r="C1274" i="10"/>
  <c r="B1274" i="10"/>
  <c r="C1273" i="10"/>
  <c r="B1273" i="10"/>
  <c r="C1272" i="10"/>
  <c r="B1272" i="10"/>
  <c r="C1271" i="10"/>
  <c r="B1271" i="10"/>
  <c r="C1270" i="10"/>
  <c r="B1270" i="10"/>
  <c r="C1269" i="10"/>
  <c r="B1269" i="10"/>
  <c r="C1268" i="10"/>
  <c r="B1268" i="10"/>
  <c r="C1267" i="10"/>
  <c r="B1267" i="10"/>
  <c r="C1266" i="10"/>
  <c r="B1266" i="10"/>
  <c r="C1265" i="10"/>
  <c r="B1265" i="10"/>
  <c r="C1264" i="10"/>
  <c r="B1264" i="10"/>
  <c r="C1263" i="10"/>
  <c r="B1263" i="10"/>
  <c r="C1262" i="10"/>
  <c r="B1262" i="10"/>
  <c r="C1261" i="10"/>
  <c r="B1261" i="10"/>
  <c r="C1260" i="10"/>
  <c r="B1260" i="10"/>
  <c r="C1259" i="10"/>
  <c r="B1259" i="10"/>
  <c r="C1258" i="10"/>
  <c r="B1258" i="10"/>
  <c r="C1257" i="10"/>
  <c r="B1257" i="10"/>
  <c r="C1256" i="10"/>
  <c r="B1256" i="10"/>
  <c r="C1255" i="10"/>
  <c r="B1255" i="10"/>
  <c r="C1254" i="10"/>
  <c r="B1254" i="10"/>
  <c r="C1253" i="10"/>
  <c r="B1253" i="10"/>
  <c r="C1252" i="10"/>
  <c r="B1252" i="10"/>
  <c r="C1251" i="10"/>
  <c r="B1251" i="10"/>
  <c r="C1250" i="10"/>
  <c r="B1250" i="10"/>
  <c r="C1249" i="10"/>
  <c r="B1249" i="10"/>
  <c r="C1248" i="10"/>
  <c r="B1248" i="10"/>
  <c r="C1247" i="10"/>
  <c r="B1247" i="10"/>
  <c r="C1246" i="10"/>
  <c r="B1246" i="10"/>
  <c r="C1245" i="10"/>
  <c r="B1245" i="10"/>
  <c r="C1244" i="10"/>
  <c r="B1244" i="10"/>
  <c r="C1243" i="10"/>
  <c r="B1243" i="10"/>
  <c r="C1242" i="10"/>
  <c r="B1242" i="10"/>
  <c r="C1241" i="10"/>
  <c r="B1241" i="10"/>
  <c r="C1240" i="10"/>
  <c r="B1240" i="10"/>
  <c r="C1239" i="10"/>
  <c r="B1239" i="10"/>
  <c r="C1238" i="10"/>
  <c r="B1238" i="10"/>
  <c r="C1237" i="10"/>
  <c r="B1237" i="10"/>
  <c r="C1236" i="10"/>
  <c r="B1236" i="10"/>
  <c r="C1235" i="10"/>
  <c r="B1235" i="10"/>
  <c r="C1234" i="10"/>
  <c r="B1234" i="10"/>
  <c r="C1233" i="10"/>
  <c r="B1233" i="10"/>
  <c r="C1232" i="10"/>
  <c r="B1232" i="10"/>
  <c r="C1231" i="10"/>
  <c r="B1231" i="10"/>
  <c r="C1230" i="10"/>
  <c r="B1230" i="10"/>
  <c r="C1229" i="10"/>
  <c r="B1229" i="10"/>
  <c r="C1228" i="10"/>
  <c r="B1228" i="10"/>
  <c r="C1227" i="10"/>
  <c r="B1227" i="10"/>
  <c r="C1226" i="10"/>
  <c r="B1226" i="10"/>
  <c r="C1225" i="10"/>
  <c r="B1225" i="10"/>
  <c r="C1224" i="10"/>
  <c r="B1224" i="10"/>
  <c r="C1223" i="10"/>
  <c r="B1223" i="10"/>
  <c r="C1222" i="10"/>
  <c r="B1222" i="10"/>
  <c r="C1221" i="10"/>
  <c r="B1221" i="10"/>
  <c r="C1220" i="10"/>
  <c r="B1220" i="10"/>
  <c r="C1219" i="10"/>
  <c r="B1219" i="10"/>
  <c r="C1218" i="10"/>
  <c r="B1218" i="10"/>
  <c r="C1217" i="10"/>
  <c r="B1217" i="10"/>
  <c r="C1216" i="10"/>
  <c r="B1216" i="10"/>
  <c r="C1215" i="10"/>
  <c r="B1215" i="10"/>
  <c r="C1214" i="10"/>
  <c r="B1214" i="10"/>
  <c r="C1213" i="10"/>
  <c r="B1213" i="10"/>
  <c r="C1212" i="10"/>
  <c r="B1212" i="10"/>
  <c r="C1211" i="10"/>
  <c r="B1211" i="10"/>
  <c r="C1210" i="10"/>
  <c r="B1210" i="10"/>
  <c r="C1209" i="10"/>
  <c r="B1209" i="10"/>
  <c r="C1208" i="10"/>
  <c r="B1208" i="10"/>
  <c r="C1207" i="10"/>
  <c r="B1207" i="10"/>
  <c r="C1206" i="10"/>
  <c r="B1206" i="10"/>
  <c r="C1205" i="10"/>
  <c r="B1205" i="10"/>
  <c r="C1204" i="10"/>
  <c r="B1204" i="10"/>
  <c r="C1203" i="10"/>
  <c r="B1203" i="10"/>
  <c r="C1202" i="10"/>
  <c r="B1202" i="10"/>
  <c r="C1201" i="10"/>
  <c r="B1201" i="10"/>
  <c r="C1200" i="10"/>
  <c r="B1200" i="10"/>
  <c r="C1199" i="10"/>
  <c r="B1199" i="10"/>
  <c r="C1198" i="10"/>
  <c r="B1198" i="10"/>
  <c r="C1197" i="10"/>
  <c r="B1197" i="10"/>
  <c r="C1196" i="10"/>
  <c r="B1196" i="10"/>
  <c r="C1195" i="10"/>
  <c r="B1195" i="10"/>
  <c r="C1194" i="10"/>
  <c r="B1194" i="10"/>
  <c r="C1193" i="10"/>
  <c r="B1193" i="10"/>
  <c r="C1192" i="10"/>
  <c r="B1192" i="10"/>
  <c r="C1191" i="10"/>
  <c r="B1191" i="10"/>
  <c r="C1190" i="10"/>
  <c r="B1190" i="10"/>
  <c r="C1189" i="10"/>
  <c r="B1189" i="10"/>
  <c r="C1188" i="10"/>
  <c r="B1188" i="10"/>
  <c r="C1187" i="10"/>
  <c r="B1187" i="10"/>
  <c r="C1186" i="10"/>
  <c r="B1186" i="10"/>
  <c r="C1185" i="10"/>
  <c r="B1185" i="10"/>
  <c r="C1184" i="10"/>
  <c r="B1184" i="10"/>
  <c r="C1183" i="10"/>
  <c r="B1183" i="10"/>
  <c r="C1182" i="10"/>
  <c r="B1182" i="10"/>
  <c r="C1181" i="10"/>
  <c r="B1181" i="10"/>
  <c r="C1180" i="10"/>
  <c r="B1180" i="10"/>
  <c r="C1179" i="10"/>
  <c r="B1179" i="10"/>
  <c r="C1178" i="10"/>
  <c r="B1178" i="10"/>
  <c r="C1177" i="10"/>
  <c r="B1177" i="10"/>
  <c r="C1176" i="10"/>
  <c r="B1176" i="10"/>
  <c r="C1175" i="10"/>
  <c r="B1175" i="10"/>
  <c r="C1174" i="10"/>
  <c r="B1174" i="10"/>
  <c r="C1173" i="10"/>
  <c r="B1173" i="10"/>
  <c r="C1172" i="10"/>
  <c r="B1172" i="10"/>
  <c r="C1171" i="10"/>
  <c r="B1171" i="10"/>
  <c r="C1170" i="10"/>
  <c r="B1170" i="10"/>
  <c r="C1169" i="10"/>
  <c r="B1169" i="10"/>
  <c r="C1168" i="10"/>
  <c r="B1168" i="10"/>
  <c r="C1167" i="10"/>
  <c r="B1167" i="10"/>
  <c r="C1166" i="10"/>
  <c r="B1166" i="10"/>
  <c r="C1165" i="10"/>
  <c r="B1165" i="10"/>
  <c r="C1164" i="10"/>
  <c r="B1164" i="10"/>
  <c r="C1163" i="10"/>
  <c r="B1163" i="10"/>
  <c r="C1162" i="10"/>
  <c r="B1162" i="10"/>
  <c r="C1161" i="10"/>
  <c r="B1161" i="10"/>
  <c r="C1160" i="10"/>
  <c r="B1160" i="10"/>
  <c r="C1159" i="10"/>
  <c r="B1159" i="10"/>
  <c r="C1158" i="10"/>
  <c r="B1158" i="10"/>
  <c r="C1157" i="10"/>
  <c r="B1157" i="10"/>
  <c r="C1156" i="10"/>
  <c r="B1156" i="10"/>
  <c r="C1155" i="10"/>
  <c r="B1155" i="10"/>
  <c r="C1154" i="10"/>
  <c r="B1154" i="10"/>
  <c r="C1153" i="10"/>
  <c r="B1153" i="10"/>
  <c r="C1152" i="10"/>
  <c r="B1152" i="10"/>
  <c r="C1151" i="10"/>
  <c r="B1151" i="10"/>
  <c r="C1150" i="10"/>
  <c r="B1150" i="10"/>
  <c r="C1149" i="10"/>
  <c r="B1149" i="10"/>
  <c r="C1148" i="10"/>
  <c r="B1148" i="10"/>
  <c r="C1147" i="10"/>
  <c r="B1147" i="10"/>
  <c r="C1146" i="10"/>
  <c r="B1146" i="10"/>
  <c r="C1145" i="10"/>
  <c r="B1145" i="10"/>
  <c r="C1144" i="10"/>
  <c r="B1144" i="10"/>
  <c r="C1143" i="10"/>
  <c r="B1143" i="10"/>
  <c r="C1142" i="10"/>
  <c r="B1142" i="10"/>
  <c r="C1141" i="10"/>
  <c r="B1141" i="10"/>
  <c r="C1140" i="10"/>
  <c r="B1140" i="10"/>
  <c r="C1139" i="10"/>
  <c r="B1139" i="10"/>
  <c r="C1138" i="10"/>
  <c r="B1138" i="10"/>
  <c r="C1137" i="10"/>
  <c r="B1137" i="10"/>
  <c r="C1136" i="10"/>
  <c r="B1136" i="10"/>
  <c r="C1135" i="10"/>
  <c r="B1135" i="10"/>
  <c r="C1134" i="10"/>
  <c r="B1134" i="10"/>
  <c r="C1133" i="10"/>
  <c r="B1133" i="10"/>
  <c r="C1132" i="10"/>
  <c r="B1132" i="10"/>
  <c r="C1131" i="10"/>
  <c r="B1131" i="10"/>
  <c r="C1130" i="10"/>
  <c r="B1130" i="10"/>
  <c r="C1129" i="10"/>
  <c r="B1129" i="10"/>
  <c r="C1128" i="10"/>
  <c r="B1128" i="10"/>
  <c r="C1127" i="10"/>
  <c r="B1127" i="10"/>
  <c r="C1126" i="10"/>
  <c r="B1126" i="10"/>
  <c r="C1125" i="10"/>
  <c r="B1125" i="10"/>
  <c r="C1124" i="10"/>
  <c r="B1124" i="10"/>
  <c r="C1123" i="10"/>
  <c r="B1123" i="10"/>
  <c r="C1122" i="10"/>
  <c r="B1122" i="10"/>
  <c r="C1121" i="10"/>
  <c r="B1121" i="10"/>
  <c r="C1120" i="10"/>
  <c r="B1120" i="10"/>
  <c r="C1119" i="10"/>
  <c r="B1119" i="10"/>
  <c r="C1118" i="10"/>
  <c r="B1118" i="10"/>
  <c r="C1117" i="10"/>
  <c r="B1117" i="10"/>
  <c r="C1116" i="10"/>
  <c r="B1116" i="10"/>
  <c r="C1115" i="10"/>
  <c r="B1115" i="10"/>
  <c r="C1114" i="10"/>
  <c r="B1114" i="10"/>
  <c r="C1113" i="10"/>
  <c r="B1113" i="10"/>
  <c r="C1112" i="10"/>
  <c r="B1112" i="10"/>
  <c r="C1111" i="10"/>
  <c r="B1111" i="10"/>
  <c r="C1110" i="10"/>
  <c r="B1110" i="10"/>
  <c r="C1109" i="10"/>
  <c r="B1109" i="10"/>
  <c r="C1108" i="10"/>
  <c r="B1108" i="10"/>
  <c r="C1107" i="10"/>
  <c r="B1107" i="10"/>
  <c r="C1106" i="10"/>
  <c r="B1106" i="10"/>
  <c r="C1105" i="10"/>
  <c r="B1105" i="10"/>
  <c r="C1104" i="10"/>
  <c r="B1104" i="10"/>
  <c r="C1103" i="10"/>
  <c r="B1103" i="10"/>
  <c r="C1102" i="10"/>
  <c r="B1102" i="10"/>
  <c r="C1101" i="10"/>
  <c r="B1101" i="10"/>
  <c r="C1100" i="10"/>
  <c r="B1100" i="10"/>
  <c r="C1099" i="10"/>
  <c r="B1099" i="10"/>
  <c r="C1098" i="10"/>
  <c r="B1098" i="10"/>
  <c r="C1097" i="10"/>
  <c r="B1097" i="10"/>
  <c r="C1096" i="10"/>
  <c r="B1096" i="10"/>
  <c r="C1095" i="10"/>
  <c r="B1095" i="10"/>
  <c r="C1094" i="10"/>
  <c r="B1094" i="10"/>
  <c r="C1093" i="10"/>
  <c r="B1093" i="10"/>
  <c r="C1092" i="10"/>
  <c r="B1092" i="10"/>
  <c r="C1091" i="10"/>
  <c r="B1091" i="10"/>
  <c r="C1090" i="10"/>
  <c r="B1090" i="10"/>
  <c r="C1089" i="10"/>
  <c r="B1089" i="10"/>
  <c r="C1088" i="10"/>
  <c r="B1088" i="10"/>
  <c r="C1087" i="10"/>
  <c r="B1087" i="10"/>
  <c r="C1086" i="10"/>
  <c r="B1086" i="10"/>
  <c r="C1085" i="10"/>
  <c r="B1085" i="10"/>
  <c r="C1084" i="10"/>
  <c r="B1084" i="10"/>
  <c r="C1083" i="10"/>
  <c r="B1083" i="10"/>
  <c r="C1082" i="10"/>
  <c r="B1082" i="10"/>
  <c r="C1081" i="10"/>
  <c r="B1081" i="10"/>
  <c r="C1080" i="10"/>
  <c r="B1080" i="10"/>
  <c r="C1079" i="10"/>
  <c r="B1079" i="10"/>
  <c r="C1078" i="10"/>
  <c r="B1078" i="10"/>
  <c r="C1077" i="10"/>
  <c r="B1077" i="10"/>
  <c r="C1076" i="10"/>
  <c r="B1076" i="10"/>
  <c r="C1075" i="10"/>
  <c r="B1075" i="10"/>
  <c r="C1074" i="10"/>
  <c r="B1074" i="10"/>
  <c r="C1073" i="10"/>
  <c r="B1073" i="10"/>
  <c r="C1072" i="10"/>
  <c r="B1072" i="10"/>
  <c r="C1071" i="10"/>
  <c r="B1071" i="10"/>
  <c r="C1070" i="10"/>
  <c r="B1070" i="10"/>
  <c r="C1069" i="10"/>
  <c r="B1069" i="10"/>
  <c r="C1068" i="10"/>
  <c r="B1068" i="10"/>
  <c r="C1067" i="10"/>
  <c r="B1067" i="10"/>
  <c r="C1066" i="10"/>
  <c r="B1066" i="10"/>
  <c r="C1065" i="10"/>
  <c r="B1065" i="10"/>
  <c r="C1064" i="10"/>
  <c r="B1064" i="10"/>
  <c r="C1063" i="10"/>
  <c r="B1063" i="10"/>
  <c r="C1062" i="10"/>
  <c r="B1062" i="10"/>
  <c r="C1061" i="10"/>
  <c r="B1061" i="10"/>
  <c r="C1060" i="10"/>
  <c r="B1060" i="10"/>
  <c r="C1059" i="10"/>
  <c r="B1059" i="10"/>
  <c r="C1058" i="10"/>
  <c r="B1058" i="10"/>
  <c r="C1057" i="10"/>
  <c r="B1057" i="10"/>
  <c r="C1056" i="10"/>
  <c r="B1056" i="10"/>
  <c r="C1055" i="10"/>
  <c r="B1055" i="10"/>
  <c r="C1054" i="10"/>
  <c r="B1054" i="10"/>
  <c r="C1053" i="10"/>
  <c r="B1053" i="10"/>
  <c r="C1052" i="10"/>
  <c r="B1052" i="10"/>
  <c r="C1051" i="10"/>
  <c r="B1051" i="10"/>
  <c r="C1050" i="10"/>
  <c r="B1050" i="10"/>
  <c r="C1049" i="10"/>
  <c r="B1049" i="10"/>
  <c r="C1048" i="10"/>
  <c r="B1048" i="10"/>
  <c r="C1047" i="10"/>
  <c r="B1047" i="10"/>
  <c r="C1046" i="10"/>
  <c r="B1046" i="10"/>
  <c r="C1045" i="10"/>
  <c r="B1045" i="10"/>
  <c r="C1044" i="10"/>
  <c r="B1044" i="10"/>
  <c r="C1043" i="10"/>
  <c r="B1043" i="10"/>
  <c r="C1042" i="10"/>
  <c r="B1042" i="10"/>
  <c r="C1041" i="10"/>
  <c r="B1041" i="10"/>
  <c r="C1040" i="10"/>
  <c r="B1040" i="10"/>
  <c r="C1039" i="10"/>
  <c r="B1039" i="10"/>
  <c r="C1038" i="10"/>
  <c r="B1038" i="10"/>
  <c r="C1037" i="10"/>
  <c r="B1037" i="10"/>
  <c r="C1036" i="10"/>
  <c r="B1036" i="10"/>
  <c r="C1035" i="10"/>
  <c r="B1035" i="10"/>
  <c r="C1034" i="10"/>
  <c r="B1034" i="10"/>
  <c r="C1033" i="10"/>
  <c r="B1033" i="10"/>
  <c r="C1032" i="10"/>
  <c r="B1032" i="10"/>
  <c r="C1031" i="10"/>
  <c r="B1031" i="10"/>
  <c r="C1030" i="10"/>
  <c r="B1030" i="10"/>
  <c r="C1029" i="10"/>
  <c r="B1029" i="10"/>
  <c r="C1028" i="10"/>
  <c r="B1028" i="10"/>
  <c r="C1027" i="10"/>
  <c r="B1027" i="10"/>
  <c r="C1026" i="10"/>
  <c r="B1026" i="10"/>
  <c r="C1025" i="10"/>
  <c r="B1025" i="10"/>
  <c r="C1024" i="10"/>
  <c r="B1024" i="10"/>
  <c r="C1023" i="10"/>
  <c r="B1023" i="10"/>
  <c r="C1022" i="10"/>
  <c r="B1022" i="10"/>
  <c r="C1021" i="10"/>
  <c r="B1021" i="10"/>
  <c r="C1020" i="10"/>
  <c r="B1020" i="10"/>
  <c r="C1019" i="10"/>
  <c r="B1019" i="10"/>
  <c r="C1018" i="10"/>
  <c r="B1018" i="10"/>
  <c r="C1017" i="10"/>
  <c r="B1017" i="10"/>
  <c r="C1016" i="10"/>
  <c r="B1016" i="10"/>
  <c r="C1015" i="10"/>
  <c r="B1015" i="10"/>
  <c r="C1014" i="10"/>
  <c r="B1014" i="10"/>
  <c r="C1013" i="10"/>
  <c r="B1013" i="10"/>
  <c r="C1012" i="10"/>
  <c r="B1012" i="10"/>
  <c r="C1011" i="10"/>
  <c r="B1011" i="10"/>
  <c r="C1010" i="10"/>
  <c r="B1010" i="10"/>
  <c r="C1009" i="10"/>
  <c r="B1009" i="10"/>
  <c r="C1008" i="10"/>
  <c r="B1008" i="10"/>
  <c r="C1007" i="10"/>
  <c r="B1007" i="10"/>
  <c r="C1006" i="10"/>
  <c r="B1006" i="10"/>
  <c r="C1005" i="10"/>
  <c r="B1005" i="10"/>
  <c r="C1004" i="10"/>
  <c r="B1004" i="10"/>
  <c r="C1003" i="10"/>
  <c r="B1003" i="10"/>
  <c r="C1002" i="10"/>
  <c r="B1002" i="10"/>
  <c r="C1001" i="10"/>
  <c r="B1001" i="10"/>
  <c r="C1000" i="10"/>
  <c r="B1000" i="10"/>
  <c r="C999" i="10"/>
  <c r="B999" i="10"/>
  <c r="C998" i="10"/>
  <c r="B998" i="10"/>
  <c r="C997" i="10"/>
  <c r="B997" i="10"/>
  <c r="C996" i="10"/>
  <c r="B996" i="10"/>
  <c r="C995" i="10"/>
  <c r="B995" i="10"/>
  <c r="C994" i="10"/>
  <c r="B994" i="10"/>
  <c r="C993" i="10"/>
  <c r="B993" i="10"/>
  <c r="C992" i="10"/>
  <c r="B992" i="10"/>
  <c r="C991" i="10"/>
  <c r="B991" i="10"/>
  <c r="C990" i="10"/>
  <c r="B990" i="10"/>
  <c r="C989" i="10"/>
  <c r="B989" i="10"/>
  <c r="C988" i="10"/>
  <c r="B988" i="10"/>
  <c r="C987" i="10"/>
  <c r="B987" i="10"/>
  <c r="C986" i="10"/>
  <c r="B986" i="10"/>
  <c r="C985" i="10"/>
  <c r="B985" i="10"/>
  <c r="C984" i="10"/>
  <c r="B984" i="10"/>
  <c r="C983" i="10"/>
  <c r="B983" i="10"/>
  <c r="C982" i="10"/>
  <c r="B982" i="10"/>
  <c r="C981" i="10"/>
  <c r="B981" i="10"/>
  <c r="C980" i="10"/>
  <c r="B980" i="10"/>
  <c r="C979" i="10"/>
  <c r="B979" i="10"/>
  <c r="C978" i="10"/>
  <c r="B978" i="10"/>
  <c r="C977" i="10"/>
  <c r="B977" i="10"/>
  <c r="C976" i="10"/>
  <c r="B976" i="10"/>
  <c r="C975" i="10"/>
  <c r="B975" i="10"/>
  <c r="C974" i="10"/>
  <c r="B974" i="10"/>
  <c r="C973" i="10"/>
  <c r="B973" i="10"/>
  <c r="C972" i="10"/>
  <c r="B972" i="10"/>
  <c r="C971" i="10"/>
  <c r="B971" i="10"/>
  <c r="C970" i="10"/>
  <c r="B970" i="10"/>
  <c r="C969" i="10"/>
  <c r="B969" i="10"/>
  <c r="C968" i="10"/>
  <c r="B968" i="10"/>
  <c r="C967" i="10"/>
  <c r="B967" i="10"/>
  <c r="C966" i="10"/>
  <c r="B966" i="10"/>
  <c r="C965" i="10"/>
  <c r="B965" i="10"/>
  <c r="C964" i="10"/>
  <c r="B964" i="10"/>
  <c r="C963" i="10"/>
  <c r="B963" i="10"/>
  <c r="C962" i="10"/>
  <c r="B962" i="10"/>
  <c r="C961" i="10"/>
  <c r="B961" i="10"/>
  <c r="C960" i="10"/>
  <c r="B960" i="10"/>
  <c r="C959" i="10"/>
  <c r="B959" i="10"/>
  <c r="C958" i="10"/>
  <c r="B958" i="10"/>
  <c r="C957" i="10"/>
  <c r="B957" i="10"/>
  <c r="C956" i="10"/>
  <c r="B956" i="10"/>
  <c r="C955" i="10"/>
  <c r="B955" i="10"/>
  <c r="C954" i="10"/>
  <c r="B954" i="10"/>
  <c r="C953" i="10"/>
  <c r="B953" i="10"/>
  <c r="C952" i="10"/>
  <c r="B952" i="10"/>
  <c r="C951" i="10"/>
  <c r="B951" i="10"/>
  <c r="C950" i="10"/>
  <c r="B950" i="10"/>
  <c r="C949" i="10"/>
  <c r="B949" i="10"/>
  <c r="C948" i="10"/>
  <c r="B948" i="10"/>
  <c r="C947" i="10"/>
  <c r="B947" i="10"/>
  <c r="C946" i="10"/>
  <c r="B946" i="10"/>
  <c r="C945" i="10"/>
  <c r="B945" i="10"/>
  <c r="C944" i="10"/>
  <c r="B944" i="10"/>
  <c r="C943" i="10"/>
  <c r="B943" i="10"/>
  <c r="C942" i="10"/>
  <c r="B942" i="10"/>
  <c r="C941" i="10"/>
  <c r="B941" i="10"/>
  <c r="C940" i="10"/>
  <c r="B940" i="10"/>
  <c r="C939" i="10"/>
  <c r="B939" i="10"/>
  <c r="C938" i="10"/>
  <c r="B938" i="10"/>
  <c r="C937" i="10"/>
  <c r="B937" i="10"/>
  <c r="C936" i="10"/>
  <c r="B936" i="10"/>
  <c r="C935" i="10"/>
  <c r="B935" i="10"/>
  <c r="C934" i="10"/>
  <c r="B934" i="10"/>
  <c r="C933" i="10"/>
  <c r="B933" i="10"/>
  <c r="C932" i="10"/>
  <c r="B932" i="10"/>
  <c r="C931" i="10"/>
  <c r="B931" i="10"/>
  <c r="C930" i="10"/>
  <c r="B930" i="10"/>
  <c r="C929" i="10"/>
  <c r="B929" i="10"/>
  <c r="C928" i="10"/>
  <c r="B928" i="10"/>
  <c r="C927" i="10"/>
  <c r="B927" i="10"/>
  <c r="C926" i="10"/>
  <c r="B926" i="10"/>
  <c r="C925" i="10"/>
  <c r="B925" i="10"/>
  <c r="C924" i="10"/>
  <c r="B924" i="10"/>
  <c r="C923" i="10"/>
  <c r="B923" i="10"/>
  <c r="C922" i="10"/>
  <c r="B922" i="10"/>
  <c r="C921" i="10"/>
  <c r="B921" i="10"/>
  <c r="C920" i="10"/>
  <c r="B920" i="10"/>
  <c r="C919" i="10"/>
  <c r="B919" i="10"/>
  <c r="C918" i="10"/>
  <c r="B918" i="10"/>
  <c r="C917" i="10"/>
  <c r="B917" i="10"/>
  <c r="C916" i="10"/>
  <c r="B916" i="10"/>
  <c r="C915" i="10"/>
  <c r="B915" i="10"/>
  <c r="C914" i="10"/>
  <c r="B914" i="10"/>
  <c r="C913" i="10"/>
  <c r="B913" i="10"/>
  <c r="C912" i="10"/>
  <c r="B912" i="10"/>
  <c r="C911" i="10"/>
  <c r="B911" i="10"/>
  <c r="C910" i="10"/>
  <c r="B910" i="10"/>
  <c r="C909" i="10"/>
  <c r="B909" i="10"/>
  <c r="C908" i="10"/>
  <c r="B908" i="10"/>
  <c r="C907" i="10"/>
  <c r="B907" i="10"/>
  <c r="C906" i="10"/>
  <c r="B906" i="10"/>
  <c r="C905" i="10"/>
  <c r="B905" i="10"/>
  <c r="C904" i="10"/>
  <c r="B904" i="10"/>
  <c r="C903" i="10"/>
  <c r="B903" i="10"/>
  <c r="C902" i="10"/>
  <c r="B902" i="10"/>
  <c r="C901" i="10"/>
  <c r="B901" i="10"/>
  <c r="C900" i="10"/>
  <c r="B900" i="10"/>
  <c r="C899" i="10"/>
  <c r="B899" i="10"/>
  <c r="C898" i="10"/>
  <c r="B898" i="10"/>
  <c r="C897" i="10"/>
  <c r="B897" i="10"/>
  <c r="C896" i="10"/>
  <c r="B896" i="10"/>
  <c r="C895" i="10"/>
  <c r="B895" i="10"/>
  <c r="C894" i="10"/>
  <c r="B894" i="10"/>
  <c r="C893" i="10"/>
  <c r="B893" i="10"/>
  <c r="C892" i="10"/>
  <c r="B892" i="10"/>
  <c r="C891" i="10"/>
  <c r="B891" i="10"/>
  <c r="C890" i="10"/>
  <c r="B890" i="10"/>
  <c r="C889" i="10"/>
  <c r="B889" i="10"/>
  <c r="C888" i="10"/>
  <c r="B888" i="10"/>
  <c r="C887" i="10"/>
  <c r="B887" i="10"/>
  <c r="C886" i="10"/>
  <c r="B886" i="10"/>
  <c r="C885" i="10"/>
  <c r="B885" i="10"/>
  <c r="C884" i="10"/>
  <c r="B884" i="10"/>
  <c r="C883" i="10"/>
  <c r="B883" i="10"/>
  <c r="C882" i="10"/>
  <c r="B882" i="10"/>
  <c r="C881" i="10"/>
  <c r="B881" i="10"/>
  <c r="C880" i="10"/>
  <c r="B880" i="10"/>
  <c r="C879" i="10"/>
  <c r="B879" i="10"/>
  <c r="C878" i="10"/>
  <c r="B878" i="10"/>
  <c r="C877" i="10"/>
  <c r="B877" i="10"/>
  <c r="C876" i="10"/>
  <c r="B876" i="10"/>
  <c r="C875" i="10"/>
  <c r="B875" i="10"/>
  <c r="C874" i="10"/>
  <c r="B874" i="10"/>
  <c r="C873" i="10"/>
  <c r="B873" i="10"/>
  <c r="C872" i="10"/>
  <c r="B872" i="10"/>
  <c r="C871" i="10"/>
  <c r="B871" i="10"/>
  <c r="C870" i="10"/>
  <c r="B870" i="10"/>
  <c r="C869" i="10"/>
  <c r="B869" i="10"/>
  <c r="C868" i="10"/>
  <c r="B868" i="10"/>
  <c r="C867" i="10"/>
  <c r="B867" i="10"/>
  <c r="C866" i="10"/>
  <c r="B866" i="10"/>
  <c r="C865" i="10"/>
  <c r="B865" i="10"/>
  <c r="C864" i="10"/>
  <c r="B864" i="10"/>
  <c r="C863" i="10"/>
  <c r="B863" i="10"/>
  <c r="C862" i="10"/>
  <c r="B862" i="10"/>
  <c r="C861" i="10"/>
  <c r="B861" i="10"/>
  <c r="C860" i="10"/>
  <c r="B860" i="10"/>
  <c r="C859" i="10"/>
  <c r="B859" i="10"/>
  <c r="C858" i="10"/>
  <c r="B858" i="10"/>
  <c r="C857" i="10"/>
  <c r="B857" i="10"/>
  <c r="C856" i="10"/>
  <c r="B856" i="10"/>
  <c r="C855" i="10"/>
  <c r="B855" i="10"/>
  <c r="C854" i="10"/>
  <c r="B854" i="10"/>
  <c r="C853" i="10"/>
  <c r="B853" i="10"/>
  <c r="C852" i="10"/>
  <c r="B852" i="10"/>
  <c r="C851" i="10"/>
  <c r="B851" i="10"/>
  <c r="C850" i="10"/>
  <c r="B850" i="10"/>
  <c r="C849" i="10"/>
  <c r="B849" i="10"/>
  <c r="C848" i="10"/>
  <c r="B848" i="10"/>
  <c r="C847" i="10"/>
  <c r="B847" i="10"/>
  <c r="C846" i="10"/>
  <c r="B846" i="10"/>
  <c r="C845" i="10"/>
  <c r="B845" i="10"/>
  <c r="C844" i="10"/>
  <c r="B844" i="10"/>
  <c r="C843" i="10"/>
  <c r="B843" i="10"/>
  <c r="C842" i="10"/>
  <c r="B842" i="10"/>
  <c r="C841" i="10"/>
  <c r="B841" i="10"/>
  <c r="C840" i="10"/>
  <c r="B840" i="10"/>
  <c r="C839" i="10"/>
  <c r="B839" i="10"/>
  <c r="C838" i="10"/>
  <c r="B838" i="10"/>
  <c r="C837" i="10"/>
  <c r="B837" i="10"/>
  <c r="C836" i="10"/>
  <c r="B836" i="10"/>
  <c r="C835" i="10"/>
  <c r="B835" i="10"/>
  <c r="C834" i="10"/>
  <c r="B834" i="10"/>
  <c r="C833" i="10"/>
  <c r="B833" i="10"/>
  <c r="C832" i="10"/>
  <c r="B832" i="10"/>
  <c r="C831" i="10"/>
  <c r="B831" i="10"/>
  <c r="C830" i="10"/>
  <c r="B830" i="10"/>
  <c r="C829" i="10"/>
  <c r="B829" i="10"/>
  <c r="C828" i="10"/>
  <c r="B828" i="10"/>
  <c r="C827" i="10"/>
  <c r="B827" i="10"/>
  <c r="C826" i="10"/>
  <c r="B826" i="10"/>
  <c r="C825" i="10"/>
  <c r="B825" i="10"/>
  <c r="C824" i="10"/>
  <c r="B824" i="10"/>
  <c r="C823" i="10"/>
  <c r="B823" i="10"/>
  <c r="C822" i="10"/>
  <c r="B822" i="10"/>
  <c r="C821" i="10"/>
  <c r="B821" i="10"/>
  <c r="C820" i="10"/>
  <c r="B820" i="10"/>
  <c r="C819" i="10"/>
  <c r="B819" i="10"/>
  <c r="C818" i="10"/>
  <c r="B818" i="10"/>
  <c r="C817" i="10"/>
  <c r="B817" i="10"/>
  <c r="C816" i="10"/>
  <c r="B816" i="10"/>
  <c r="C815" i="10"/>
  <c r="B815" i="10"/>
  <c r="C814" i="10"/>
  <c r="B814" i="10"/>
  <c r="C813" i="10"/>
  <c r="B813" i="10"/>
  <c r="C812" i="10"/>
  <c r="B812" i="10"/>
  <c r="C811" i="10"/>
  <c r="B811" i="10"/>
  <c r="C810" i="10"/>
  <c r="B810" i="10"/>
  <c r="C809" i="10"/>
  <c r="B809" i="10"/>
  <c r="C808" i="10"/>
  <c r="B808" i="10"/>
  <c r="C807" i="10"/>
  <c r="B807" i="10"/>
  <c r="C806" i="10"/>
  <c r="B806" i="10"/>
  <c r="C805" i="10"/>
  <c r="B805" i="10"/>
  <c r="C804" i="10"/>
  <c r="B804" i="10"/>
  <c r="C803" i="10"/>
  <c r="B803" i="10"/>
  <c r="C802" i="10"/>
  <c r="B802" i="10"/>
  <c r="C801" i="10"/>
  <c r="B801" i="10"/>
  <c r="C800" i="10"/>
  <c r="B800" i="10"/>
  <c r="C799" i="10"/>
  <c r="B799" i="10"/>
  <c r="C798" i="10"/>
  <c r="B798" i="10"/>
  <c r="C797" i="10"/>
  <c r="B797" i="10"/>
  <c r="C796" i="10"/>
  <c r="B796" i="10"/>
  <c r="C795" i="10"/>
  <c r="B795" i="10"/>
  <c r="C794" i="10"/>
  <c r="B794" i="10"/>
  <c r="C793" i="10"/>
  <c r="B793" i="10"/>
  <c r="C792" i="10"/>
  <c r="B792" i="10"/>
  <c r="C791" i="10"/>
  <c r="B791" i="10"/>
  <c r="C790" i="10"/>
  <c r="B790" i="10"/>
  <c r="C789" i="10"/>
  <c r="B789" i="10"/>
  <c r="C788" i="10"/>
  <c r="B788" i="10"/>
  <c r="C787" i="10"/>
  <c r="B787" i="10"/>
  <c r="C786" i="10"/>
  <c r="B786" i="10"/>
  <c r="C785" i="10"/>
  <c r="B785" i="10"/>
  <c r="C784" i="10"/>
  <c r="B784" i="10"/>
  <c r="C783" i="10"/>
  <c r="B783" i="10"/>
  <c r="C782" i="10"/>
  <c r="B782" i="10"/>
  <c r="C781" i="10"/>
  <c r="B781" i="10"/>
  <c r="C780" i="10"/>
  <c r="B780" i="10"/>
  <c r="C779" i="10"/>
  <c r="B779" i="10"/>
  <c r="C778" i="10"/>
  <c r="B778" i="10"/>
  <c r="C777" i="10"/>
  <c r="B777" i="10"/>
  <c r="C776" i="10"/>
  <c r="B776" i="10"/>
  <c r="C775" i="10"/>
  <c r="B775" i="10"/>
  <c r="C774" i="10"/>
  <c r="B774" i="10"/>
  <c r="C773" i="10"/>
  <c r="B773" i="10"/>
  <c r="C772" i="10"/>
  <c r="B772" i="10"/>
  <c r="C771" i="10"/>
  <c r="B771" i="10"/>
  <c r="C770" i="10"/>
  <c r="B770" i="10"/>
  <c r="C769" i="10"/>
  <c r="B769" i="10"/>
  <c r="C768" i="10"/>
  <c r="B768" i="10"/>
  <c r="C767" i="10"/>
  <c r="B767" i="10"/>
  <c r="C766" i="10"/>
  <c r="B766" i="10"/>
  <c r="C765" i="10"/>
  <c r="B765" i="10"/>
  <c r="C764" i="10"/>
  <c r="B764" i="10"/>
  <c r="C763" i="10"/>
  <c r="B763" i="10"/>
  <c r="C762" i="10"/>
  <c r="B762" i="10"/>
  <c r="C761" i="10"/>
  <c r="B761" i="10"/>
  <c r="C760" i="10"/>
  <c r="B760" i="10"/>
  <c r="C759" i="10"/>
  <c r="B759" i="10"/>
  <c r="C758" i="10"/>
  <c r="B758" i="10"/>
  <c r="C757" i="10"/>
  <c r="B757" i="10"/>
  <c r="C756" i="10"/>
  <c r="B756" i="10"/>
  <c r="C755" i="10"/>
  <c r="B755" i="10"/>
  <c r="C754" i="10"/>
  <c r="B754" i="10"/>
  <c r="C753" i="10"/>
  <c r="B753" i="10"/>
  <c r="C752" i="10"/>
  <c r="B752" i="10"/>
  <c r="C751" i="10"/>
  <c r="B751" i="10"/>
  <c r="C750" i="10"/>
  <c r="B750" i="10"/>
  <c r="C749" i="10"/>
  <c r="B749" i="10"/>
  <c r="C748" i="10"/>
  <c r="B748" i="10"/>
  <c r="C747" i="10"/>
  <c r="B747" i="10"/>
  <c r="C746" i="10"/>
  <c r="B746" i="10"/>
  <c r="C745" i="10"/>
  <c r="B745" i="10"/>
  <c r="C744" i="10"/>
  <c r="B744" i="10"/>
  <c r="C743" i="10"/>
  <c r="B743" i="10"/>
  <c r="C742" i="10"/>
  <c r="B742" i="10"/>
  <c r="C741" i="10"/>
  <c r="B741" i="10"/>
  <c r="C740" i="10"/>
  <c r="B740" i="10"/>
  <c r="C739" i="10"/>
  <c r="B739" i="10"/>
  <c r="C738" i="10"/>
  <c r="B738" i="10"/>
  <c r="C737" i="10"/>
  <c r="B737" i="10"/>
  <c r="C736" i="10"/>
  <c r="B736" i="10"/>
  <c r="C735" i="10"/>
  <c r="B735" i="10"/>
  <c r="C734" i="10"/>
  <c r="B734" i="10"/>
  <c r="C733" i="10"/>
  <c r="B733" i="10"/>
  <c r="C732" i="10"/>
  <c r="B732" i="10"/>
  <c r="C731" i="10"/>
  <c r="B731" i="10"/>
  <c r="C730" i="10"/>
  <c r="B730" i="10"/>
  <c r="C729" i="10"/>
  <c r="B729" i="10"/>
  <c r="C728" i="10"/>
  <c r="B728" i="10"/>
  <c r="C727" i="10"/>
  <c r="B727" i="10"/>
  <c r="C726" i="10"/>
  <c r="B726" i="10"/>
  <c r="C725" i="10"/>
  <c r="B725" i="10"/>
  <c r="C724" i="10"/>
  <c r="B724" i="10"/>
  <c r="C723" i="10"/>
  <c r="B723" i="10"/>
  <c r="C722" i="10"/>
  <c r="B722" i="10"/>
  <c r="C721" i="10"/>
  <c r="B721" i="10"/>
  <c r="C720" i="10"/>
  <c r="B720" i="10"/>
  <c r="C719" i="10"/>
  <c r="B719" i="10"/>
  <c r="C718" i="10"/>
  <c r="B718" i="10"/>
  <c r="C717" i="10"/>
  <c r="B717" i="10"/>
  <c r="C716" i="10"/>
  <c r="B716" i="10"/>
  <c r="C715" i="10"/>
  <c r="B715" i="10"/>
  <c r="C714" i="10"/>
  <c r="B714" i="10"/>
  <c r="C713" i="10"/>
  <c r="B713" i="10"/>
  <c r="C712" i="10"/>
  <c r="B712" i="10"/>
  <c r="C711" i="10"/>
  <c r="B711" i="10"/>
  <c r="C710" i="10"/>
  <c r="B710" i="10"/>
  <c r="C709" i="10"/>
  <c r="B709" i="10"/>
  <c r="C708" i="10"/>
  <c r="B708" i="10"/>
  <c r="C707" i="10"/>
  <c r="B707" i="10"/>
  <c r="C706" i="10"/>
  <c r="B706" i="10"/>
  <c r="C705" i="10"/>
  <c r="B705" i="10"/>
  <c r="C704" i="10"/>
  <c r="B704" i="10"/>
  <c r="C703" i="10"/>
  <c r="B703" i="10"/>
  <c r="C702" i="10"/>
  <c r="B702" i="10"/>
  <c r="C701" i="10"/>
  <c r="B701" i="10"/>
  <c r="C700" i="10"/>
  <c r="B700" i="10"/>
  <c r="C699" i="10"/>
  <c r="B699" i="10"/>
  <c r="C698" i="10"/>
  <c r="B698" i="10"/>
  <c r="C697" i="10"/>
  <c r="B697" i="10"/>
  <c r="C696" i="10"/>
  <c r="B696" i="10"/>
  <c r="C695" i="10"/>
  <c r="B695" i="10"/>
  <c r="C694" i="10"/>
  <c r="B694" i="10"/>
  <c r="C693" i="10"/>
  <c r="B693" i="10"/>
  <c r="C692" i="10"/>
  <c r="B692" i="10"/>
  <c r="C691" i="10"/>
  <c r="B691" i="10"/>
  <c r="C690" i="10"/>
  <c r="B690" i="10"/>
  <c r="C689" i="10"/>
  <c r="B689" i="10"/>
  <c r="C688" i="10"/>
  <c r="B688" i="10"/>
  <c r="C687" i="10"/>
  <c r="B687" i="10"/>
  <c r="C686" i="10"/>
  <c r="B686" i="10"/>
  <c r="C685" i="10"/>
  <c r="B685" i="10"/>
  <c r="C684" i="10"/>
  <c r="B684" i="10"/>
  <c r="C683" i="10"/>
  <c r="B683" i="10"/>
  <c r="C682" i="10"/>
  <c r="B682" i="10"/>
  <c r="C681" i="10"/>
  <c r="B681" i="10"/>
  <c r="C680" i="10"/>
  <c r="B680" i="10"/>
  <c r="C679" i="10"/>
  <c r="B679" i="10"/>
  <c r="C678" i="10"/>
  <c r="B678" i="10"/>
  <c r="C677" i="10"/>
  <c r="B677" i="10"/>
  <c r="C676" i="10"/>
  <c r="B676" i="10"/>
  <c r="C675" i="10"/>
  <c r="B675" i="10"/>
  <c r="C674" i="10"/>
  <c r="B674" i="10"/>
  <c r="C673" i="10"/>
  <c r="B673" i="10"/>
  <c r="C672" i="10"/>
  <c r="B672" i="10"/>
  <c r="C671" i="10"/>
  <c r="B671" i="10"/>
  <c r="C670" i="10"/>
  <c r="B670" i="10"/>
  <c r="C669" i="10"/>
  <c r="B669" i="10"/>
  <c r="C668" i="10"/>
  <c r="B668" i="10"/>
  <c r="C667" i="10"/>
  <c r="B667" i="10"/>
  <c r="C666" i="10"/>
  <c r="B666" i="10"/>
  <c r="C665" i="10"/>
  <c r="B665" i="10"/>
  <c r="C664" i="10"/>
  <c r="B664" i="10"/>
  <c r="C663" i="10"/>
  <c r="B663" i="10"/>
  <c r="C662" i="10"/>
  <c r="B662" i="10"/>
  <c r="C661" i="10"/>
  <c r="B661" i="10"/>
  <c r="C660" i="10"/>
  <c r="B660" i="10"/>
  <c r="C659" i="10"/>
  <c r="B659" i="10"/>
  <c r="C658" i="10"/>
  <c r="B658" i="10"/>
  <c r="C657" i="10"/>
  <c r="B657" i="10"/>
  <c r="C656" i="10"/>
  <c r="B656" i="10"/>
  <c r="C655" i="10"/>
  <c r="B655" i="10"/>
  <c r="C654" i="10"/>
  <c r="B654" i="10"/>
  <c r="C653" i="10"/>
  <c r="B653" i="10"/>
  <c r="C652" i="10"/>
  <c r="B652" i="10"/>
  <c r="C651" i="10"/>
  <c r="B651" i="10"/>
  <c r="C650" i="10"/>
  <c r="B650" i="10"/>
  <c r="C649" i="10"/>
  <c r="B649" i="10"/>
  <c r="C648" i="10"/>
  <c r="B648" i="10"/>
  <c r="C647" i="10"/>
  <c r="B647" i="10"/>
  <c r="C646" i="10"/>
  <c r="B646" i="10"/>
  <c r="C645" i="10"/>
  <c r="B645" i="10"/>
  <c r="C644" i="10"/>
  <c r="B644" i="10"/>
  <c r="C643" i="10"/>
  <c r="B643" i="10"/>
  <c r="C642" i="10"/>
  <c r="B642" i="10"/>
  <c r="C641" i="10"/>
  <c r="B641" i="10"/>
  <c r="C640" i="10"/>
  <c r="B640" i="10"/>
  <c r="C639" i="10"/>
  <c r="B639" i="10"/>
  <c r="C638" i="10"/>
  <c r="B638" i="10"/>
  <c r="C637" i="10"/>
  <c r="B637" i="10"/>
  <c r="C636" i="10"/>
  <c r="B636" i="10"/>
  <c r="C635" i="10"/>
  <c r="B635" i="10"/>
  <c r="C634" i="10"/>
  <c r="B634" i="10"/>
  <c r="C633" i="10"/>
  <c r="B633" i="10"/>
  <c r="C632" i="10"/>
  <c r="B632" i="10"/>
  <c r="C631" i="10"/>
  <c r="B631" i="10"/>
  <c r="C630" i="10"/>
  <c r="B630" i="10"/>
  <c r="C629" i="10"/>
  <c r="B629" i="10"/>
  <c r="C628" i="10"/>
  <c r="B628" i="10"/>
  <c r="C627" i="10"/>
  <c r="B627" i="10"/>
  <c r="C626" i="10"/>
  <c r="B626" i="10"/>
  <c r="C625" i="10"/>
  <c r="B625" i="10"/>
  <c r="C624" i="10"/>
  <c r="B624" i="10"/>
  <c r="C623" i="10"/>
  <c r="B623" i="10"/>
  <c r="C622" i="10"/>
  <c r="B622" i="10"/>
  <c r="C621" i="10"/>
  <c r="B621" i="10"/>
  <c r="C620" i="10"/>
  <c r="B620" i="10"/>
  <c r="C619" i="10"/>
  <c r="B619" i="10"/>
  <c r="C618" i="10"/>
  <c r="B618" i="10"/>
  <c r="C617" i="10"/>
  <c r="B617" i="10"/>
  <c r="C616" i="10"/>
  <c r="B616" i="10"/>
  <c r="C615" i="10"/>
  <c r="B615" i="10"/>
  <c r="C614" i="10"/>
  <c r="B614" i="10"/>
  <c r="C613" i="10"/>
  <c r="B613" i="10"/>
  <c r="C612" i="10"/>
  <c r="B612" i="10"/>
  <c r="C611" i="10"/>
  <c r="B611" i="10"/>
  <c r="C610" i="10"/>
  <c r="B610" i="10"/>
  <c r="C609" i="10"/>
  <c r="B609" i="10"/>
  <c r="C608" i="10"/>
  <c r="B608" i="10"/>
  <c r="C607" i="10"/>
  <c r="B607" i="10"/>
  <c r="C606" i="10"/>
  <c r="B606" i="10"/>
  <c r="C605" i="10"/>
  <c r="B605" i="10"/>
  <c r="C604" i="10"/>
  <c r="B604" i="10"/>
  <c r="C603" i="10"/>
  <c r="B603" i="10"/>
  <c r="C602" i="10"/>
  <c r="B602" i="10"/>
  <c r="C601" i="10"/>
  <c r="B601" i="10"/>
  <c r="C600" i="10"/>
  <c r="B600" i="10"/>
  <c r="C599" i="10"/>
  <c r="B599" i="10"/>
  <c r="C598" i="10"/>
  <c r="B598" i="10"/>
  <c r="C597" i="10"/>
  <c r="B597" i="10"/>
  <c r="C596" i="10"/>
  <c r="B596" i="10"/>
  <c r="C595" i="10"/>
  <c r="B595" i="10"/>
  <c r="C594" i="10"/>
  <c r="B594" i="10"/>
  <c r="C593" i="10"/>
  <c r="B593" i="10"/>
  <c r="C592" i="10"/>
  <c r="B592" i="10"/>
  <c r="C591" i="10"/>
  <c r="B591" i="10"/>
  <c r="C590" i="10"/>
  <c r="B590" i="10"/>
  <c r="C589" i="10"/>
  <c r="B589" i="10"/>
  <c r="C588" i="10"/>
  <c r="B588" i="10"/>
  <c r="C587" i="10"/>
  <c r="B587" i="10"/>
  <c r="C586" i="10"/>
  <c r="B586" i="10"/>
  <c r="C585" i="10"/>
  <c r="B585" i="10"/>
  <c r="C584" i="10"/>
  <c r="B584" i="10"/>
  <c r="C583" i="10"/>
  <c r="B583" i="10"/>
  <c r="C582" i="10"/>
  <c r="B582" i="10"/>
  <c r="C581" i="10"/>
  <c r="B581" i="10"/>
  <c r="C580" i="10"/>
  <c r="B580" i="10"/>
  <c r="C579" i="10"/>
  <c r="B579" i="10"/>
  <c r="C578" i="10"/>
  <c r="B578" i="10"/>
  <c r="C577" i="10"/>
  <c r="B577" i="10"/>
  <c r="C576" i="10"/>
  <c r="B576" i="10"/>
  <c r="C575" i="10"/>
  <c r="B575" i="10"/>
  <c r="C574" i="10"/>
  <c r="B574" i="10"/>
  <c r="C573" i="10"/>
  <c r="B573" i="10"/>
  <c r="C572" i="10"/>
  <c r="B572" i="10"/>
  <c r="C571" i="10"/>
  <c r="B571" i="10"/>
  <c r="C570" i="10"/>
  <c r="B570" i="10"/>
  <c r="C569" i="10"/>
  <c r="B569" i="10"/>
  <c r="C568" i="10"/>
  <c r="B568" i="10"/>
  <c r="C567" i="10"/>
  <c r="B567" i="10"/>
  <c r="C566" i="10"/>
  <c r="B566" i="10"/>
  <c r="C565" i="10"/>
  <c r="B565" i="10"/>
  <c r="C564" i="10"/>
  <c r="B564" i="10"/>
  <c r="C563" i="10"/>
  <c r="B563" i="10"/>
  <c r="C562" i="10"/>
  <c r="B562" i="10"/>
  <c r="C561" i="10"/>
  <c r="B561" i="10"/>
  <c r="C560" i="10"/>
  <c r="B560" i="10"/>
  <c r="C559" i="10"/>
  <c r="B559" i="10"/>
  <c r="C558" i="10"/>
  <c r="B558" i="10"/>
  <c r="C557" i="10"/>
  <c r="B557" i="10"/>
  <c r="C556" i="10"/>
  <c r="B556" i="10"/>
  <c r="C555" i="10"/>
  <c r="B555" i="10"/>
  <c r="C554" i="10"/>
  <c r="B554" i="10"/>
  <c r="C553" i="10"/>
  <c r="B553" i="10"/>
  <c r="C552" i="10"/>
  <c r="B552" i="10"/>
  <c r="C551" i="10"/>
  <c r="B551" i="10"/>
  <c r="C550" i="10"/>
  <c r="B550" i="10"/>
  <c r="C549" i="10"/>
  <c r="B549" i="10"/>
  <c r="C548" i="10"/>
  <c r="B548" i="10"/>
  <c r="C547" i="10"/>
  <c r="B547" i="10"/>
  <c r="C546" i="10"/>
  <c r="B546" i="10"/>
  <c r="C545" i="10"/>
  <c r="B545" i="10"/>
  <c r="C544" i="10"/>
  <c r="B544" i="10"/>
  <c r="C543" i="10"/>
  <c r="B543" i="10"/>
  <c r="C542" i="10"/>
  <c r="B542" i="10"/>
  <c r="C541" i="10"/>
  <c r="B541" i="10"/>
  <c r="C540" i="10"/>
  <c r="B540" i="10"/>
  <c r="C539" i="10"/>
  <c r="B539" i="10"/>
  <c r="C538" i="10"/>
  <c r="B538" i="10"/>
  <c r="C537" i="10"/>
  <c r="B537" i="10"/>
  <c r="C536" i="10"/>
  <c r="B536" i="10"/>
  <c r="C535" i="10"/>
  <c r="B535" i="10"/>
  <c r="C534" i="10"/>
  <c r="B534" i="10"/>
  <c r="C533" i="10"/>
  <c r="B533" i="10"/>
  <c r="C532" i="10"/>
  <c r="B532" i="10"/>
  <c r="C531" i="10"/>
  <c r="B531" i="10"/>
  <c r="C530" i="10"/>
  <c r="B530" i="10"/>
  <c r="C529" i="10"/>
  <c r="B529" i="10"/>
  <c r="C528" i="10"/>
  <c r="B528" i="10"/>
  <c r="C527" i="10"/>
  <c r="B527" i="10"/>
  <c r="C526" i="10"/>
  <c r="B526" i="10"/>
  <c r="C525" i="10"/>
  <c r="B525" i="10"/>
  <c r="C524" i="10"/>
  <c r="B524" i="10"/>
  <c r="C523" i="10"/>
  <c r="B523" i="10"/>
  <c r="C522" i="10"/>
  <c r="B522" i="10"/>
  <c r="C521" i="10"/>
  <c r="B521" i="10"/>
  <c r="C520" i="10"/>
  <c r="B520" i="10"/>
  <c r="C519" i="10"/>
  <c r="B519" i="10"/>
  <c r="C518" i="10"/>
  <c r="B518" i="10"/>
  <c r="C517" i="10"/>
  <c r="B517" i="10"/>
  <c r="C516" i="10"/>
  <c r="B516" i="10"/>
  <c r="C515" i="10"/>
  <c r="B515" i="10"/>
  <c r="C514" i="10"/>
  <c r="B514" i="10"/>
  <c r="C513" i="10"/>
  <c r="B513" i="10"/>
  <c r="C512" i="10"/>
  <c r="B512" i="10"/>
  <c r="C511" i="10"/>
  <c r="B511" i="10"/>
  <c r="C510" i="10"/>
  <c r="B510" i="10"/>
  <c r="C509" i="10"/>
  <c r="B509" i="10"/>
  <c r="C508" i="10"/>
  <c r="B508" i="10"/>
  <c r="C507" i="10"/>
  <c r="B507" i="10"/>
  <c r="C506" i="10"/>
  <c r="B506" i="10"/>
  <c r="C505" i="10"/>
  <c r="B505" i="10"/>
  <c r="C504" i="10"/>
  <c r="B504" i="10"/>
  <c r="C503" i="10"/>
  <c r="B503" i="10"/>
  <c r="C502" i="10"/>
  <c r="B502" i="10"/>
  <c r="C501" i="10"/>
  <c r="B501" i="10"/>
  <c r="C500" i="10"/>
  <c r="B500" i="10"/>
  <c r="C499" i="10"/>
  <c r="B499" i="10"/>
  <c r="C498" i="10"/>
  <c r="B498" i="10"/>
  <c r="C497" i="10"/>
  <c r="B497" i="10"/>
  <c r="C496" i="10"/>
  <c r="B496" i="10"/>
  <c r="C495" i="10"/>
  <c r="B495" i="10"/>
  <c r="C494" i="10"/>
  <c r="B494" i="10"/>
  <c r="C493" i="10"/>
  <c r="B493" i="10"/>
  <c r="C492" i="10"/>
  <c r="B492" i="10"/>
  <c r="C491" i="10"/>
  <c r="B491" i="10"/>
  <c r="C490" i="10"/>
  <c r="B490" i="10"/>
  <c r="C489" i="10"/>
  <c r="B489" i="10"/>
  <c r="C488" i="10"/>
  <c r="B488" i="10"/>
  <c r="C487" i="10"/>
  <c r="B487" i="10"/>
  <c r="C486" i="10"/>
  <c r="B486" i="10"/>
  <c r="C485" i="10"/>
  <c r="B485" i="10"/>
  <c r="C484" i="10"/>
  <c r="B484" i="10"/>
  <c r="C483" i="10"/>
  <c r="B483" i="10"/>
  <c r="C482" i="10"/>
  <c r="B482" i="10"/>
  <c r="C481" i="10"/>
  <c r="B481" i="10"/>
  <c r="C480" i="10"/>
  <c r="B480" i="10"/>
  <c r="C479" i="10"/>
  <c r="B479" i="10"/>
  <c r="C478" i="10"/>
  <c r="B478" i="10"/>
  <c r="C477" i="10"/>
  <c r="B477" i="10"/>
  <c r="C476" i="10"/>
  <c r="B476" i="10"/>
  <c r="C475" i="10"/>
  <c r="B475" i="10"/>
  <c r="C474" i="10"/>
  <c r="B474" i="10"/>
  <c r="C473" i="10"/>
  <c r="B473" i="10"/>
  <c r="C472" i="10"/>
  <c r="B472" i="10"/>
  <c r="C471" i="10"/>
  <c r="B471" i="10"/>
  <c r="C470" i="10"/>
  <c r="B470" i="10"/>
  <c r="C469" i="10"/>
  <c r="B469" i="10"/>
  <c r="C468" i="10"/>
  <c r="B468" i="10"/>
  <c r="C467" i="10"/>
  <c r="B467" i="10"/>
  <c r="C466" i="10"/>
  <c r="B466" i="10"/>
  <c r="C465" i="10"/>
  <c r="B465" i="10"/>
  <c r="C464" i="10"/>
  <c r="B464" i="10"/>
  <c r="C463" i="10"/>
  <c r="B463" i="10"/>
  <c r="C462" i="10"/>
  <c r="B462" i="10"/>
  <c r="C461" i="10"/>
  <c r="B461" i="10"/>
  <c r="C460" i="10"/>
  <c r="B460" i="10"/>
  <c r="C459" i="10"/>
  <c r="B459" i="10"/>
  <c r="C458" i="10"/>
  <c r="B458" i="10"/>
  <c r="C457" i="10"/>
  <c r="B457" i="10"/>
  <c r="C456" i="10"/>
  <c r="B456" i="10"/>
  <c r="C455" i="10"/>
  <c r="B455" i="10"/>
  <c r="C454" i="10"/>
  <c r="B454" i="10"/>
  <c r="C453" i="10"/>
  <c r="B453" i="10"/>
  <c r="C452" i="10"/>
  <c r="B452" i="10"/>
  <c r="C451" i="10"/>
  <c r="B451" i="10"/>
  <c r="C450" i="10"/>
  <c r="B450" i="10"/>
  <c r="C449" i="10"/>
  <c r="B449" i="10"/>
  <c r="C448" i="10"/>
  <c r="B448" i="10"/>
  <c r="C447" i="10"/>
  <c r="B447" i="10"/>
  <c r="C446" i="10"/>
  <c r="B446" i="10"/>
  <c r="C445" i="10"/>
  <c r="B445" i="10"/>
  <c r="C444" i="10"/>
  <c r="B444" i="10"/>
  <c r="C443" i="10"/>
  <c r="B443" i="10"/>
  <c r="C442" i="10"/>
  <c r="B442" i="10"/>
  <c r="C441" i="10"/>
  <c r="B441" i="10"/>
  <c r="C440" i="10"/>
  <c r="B440" i="10"/>
  <c r="C439" i="10"/>
  <c r="B439" i="10"/>
  <c r="C438" i="10"/>
  <c r="B438" i="10"/>
  <c r="C437" i="10"/>
  <c r="B437" i="10"/>
  <c r="C436" i="10"/>
  <c r="B436" i="10"/>
  <c r="C435" i="10"/>
  <c r="B435" i="10"/>
  <c r="C434" i="10"/>
  <c r="B434" i="10"/>
  <c r="C433" i="10"/>
  <c r="B433" i="10"/>
  <c r="C432" i="10"/>
  <c r="B432" i="10"/>
  <c r="C431" i="10"/>
  <c r="B431" i="10"/>
  <c r="C430" i="10"/>
  <c r="B430" i="10"/>
  <c r="C429" i="10"/>
  <c r="B429" i="10"/>
  <c r="C428" i="10"/>
  <c r="B428" i="10"/>
  <c r="C427" i="10"/>
  <c r="B427" i="10"/>
  <c r="C426" i="10"/>
  <c r="B426" i="10"/>
  <c r="C425" i="10"/>
  <c r="B425" i="10"/>
  <c r="C424" i="10"/>
  <c r="B424" i="10"/>
  <c r="C423" i="10"/>
  <c r="B423" i="10"/>
  <c r="C422" i="10"/>
  <c r="B422" i="10"/>
  <c r="C421" i="10"/>
  <c r="B421" i="10"/>
  <c r="C420" i="10"/>
  <c r="B420" i="10"/>
  <c r="C419" i="10"/>
  <c r="B419" i="10"/>
  <c r="C418" i="10"/>
  <c r="B418" i="10"/>
  <c r="C417" i="10"/>
  <c r="B417" i="10"/>
  <c r="C416" i="10"/>
  <c r="B416" i="10"/>
  <c r="C415" i="10"/>
  <c r="B415" i="10"/>
  <c r="C414" i="10"/>
  <c r="B414" i="10"/>
  <c r="C413" i="10"/>
  <c r="B413" i="10"/>
  <c r="C412" i="10"/>
  <c r="B412" i="10"/>
  <c r="C411" i="10"/>
  <c r="B411" i="10"/>
  <c r="C410" i="10"/>
  <c r="B410" i="10"/>
  <c r="C409" i="10"/>
  <c r="B409" i="10"/>
  <c r="C408" i="10"/>
  <c r="B408" i="10"/>
  <c r="C407" i="10"/>
  <c r="B407" i="10"/>
  <c r="C406" i="10"/>
  <c r="B406" i="10"/>
  <c r="C405" i="10"/>
  <c r="B405" i="10"/>
  <c r="C404" i="10"/>
  <c r="B404" i="10"/>
  <c r="C403" i="10"/>
  <c r="B403" i="10"/>
  <c r="C402" i="10"/>
  <c r="B402" i="10"/>
  <c r="C401" i="10"/>
  <c r="B401" i="10"/>
  <c r="C400" i="10"/>
  <c r="B400" i="10"/>
  <c r="C399" i="10"/>
  <c r="B399" i="10"/>
  <c r="C398" i="10"/>
  <c r="B398" i="10"/>
  <c r="C397" i="10"/>
  <c r="B397" i="10"/>
  <c r="C396" i="10"/>
  <c r="B396" i="10"/>
  <c r="C395" i="10"/>
  <c r="B395" i="10"/>
  <c r="C394" i="10"/>
  <c r="B394" i="10"/>
  <c r="C393" i="10"/>
  <c r="B393" i="10"/>
  <c r="C392" i="10"/>
  <c r="B392" i="10"/>
  <c r="C391" i="10"/>
  <c r="B391" i="10"/>
  <c r="C390" i="10"/>
  <c r="B390" i="10"/>
  <c r="C389" i="10"/>
  <c r="B389" i="10"/>
  <c r="C388" i="10"/>
  <c r="B388" i="10"/>
  <c r="C387" i="10"/>
  <c r="B387" i="10"/>
  <c r="C386" i="10"/>
  <c r="B386" i="10"/>
  <c r="C385" i="10"/>
  <c r="B385" i="10"/>
  <c r="C384" i="10"/>
  <c r="B384" i="10"/>
  <c r="C383" i="10"/>
  <c r="B383" i="10"/>
  <c r="C382" i="10"/>
  <c r="B382" i="10"/>
  <c r="C381" i="10"/>
  <c r="B381" i="10"/>
  <c r="C380" i="10"/>
  <c r="B380" i="10"/>
  <c r="C379" i="10"/>
  <c r="B379" i="10"/>
  <c r="C378" i="10"/>
  <c r="B378" i="10"/>
  <c r="C377" i="10"/>
  <c r="B377" i="10"/>
  <c r="C376" i="10"/>
  <c r="B376" i="10"/>
  <c r="C375" i="10"/>
  <c r="B375" i="10"/>
  <c r="C374" i="10"/>
  <c r="B374" i="10"/>
  <c r="C373" i="10"/>
  <c r="B373" i="10"/>
  <c r="C372" i="10"/>
  <c r="B372" i="10"/>
  <c r="C371" i="10"/>
  <c r="B371" i="10"/>
  <c r="C370" i="10"/>
  <c r="B370" i="10"/>
  <c r="C369" i="10"/>
  <c r="B369" i="10"/>
  <c r="C368" i="10"/>
  <c r="B368" i="10"/>
  <c r="C367" i="10"/>
  <c r="B367" i="10"/>
  <c r="C366" i="10"/>
  <c r="B366" i="10"/>
  <c r="C365" i="10"/>
  <c r="B365" i="10"/>
  <c r="C364" i="10"/>
  <c r="B364" i="10"/>
  <c r="C363" i="10"/>
  <c r="B363" i="10"/>
  <c r="C362" i="10"/>
  <c r="B362" i="10"/>
  <c r="C361" i="10"/>
  <c r="B361" i="10"/>
  <c r="C360" i="10"/>
  <c r="B360" i="10"/>
  <c r="C359" i="10"/>
  <c r="B359" i="10"/>
  <c r="C358" i="10"/>
  <c r="B358" i="10"/>
  <c r="C357" i="10"/>
  <c r="B357" i="10"/>
  <c r="C356" i="10"/>
  <c r="B356" i="10"/>
  <c r="C355" i="10"/>
  <c r="B355" i="10"/>
  <c r="C354" i="10"/>
  <c r="B354" i="10"/>
  <c r="C353" i="10"/>
  <c r="B353" i="10"/>
  <c r="C352" i="10"/>
  <c r="B352" i="10"/>
  <c r="C351" i="10"/>
  <c r="B351" i="10"/>
  <c r="C350" i="10"/>
  <c r="B350" i="10"/>
  <c r="C349" i="10"/>
  <c r="B349" i="10"/>
  <c r="C348" i="10"/>
  <c r="B348" i="10"/>
  <c r="C347" i="10"/>
  <c r="B347" i="10"/>
  <c r="C346" i="10"/>
  <c r="B346" i="10"/>
  <c r="C345" i="10"/>
  <c r="B345" i="10"/>
  <c r="C344" i="10"/>
  <c r="B344" i="10"/>
  <c r="C343" i="10"/>
  <c r="B343" i="10"/>
  <c r="C342" i="10"/>
  <c r="B342" i="10"/>
  <c r="C341" i="10"/>
  <c r="B341" i="10"/>
  <c r="C340" i="10"/>
  <c r="B340" i="10"/>
  <c r="C339" i="10"/>
  <c r="B339" i="10"/>
  <c r="C338" i="10"/>
  <c r="B338" i="10"/>
  <c r="C337" i="10"/>
  <c r="B337" i="10"/>
  <c r="C336" i="10"/>
  <c r="B336" i="10"/>
  <c r="C335" i="10"/>
  <c r="B335" i="10"/>
  <c r="C334" i="10"/>
  <c r="B334" i="10"/>
  <c r="C333" i="10"/>
  <c r="B333" i="10"/>
  <c r="C332" i="10"/>
  <c r="B332" i="10"/>
  <c r="C331" i="10"/>
  <c r="B331" i="10"/>
  <c r="C330" i="10"/>
  <c r="B330" i="10"/>
  <c r="C329" i="10"/>
  <c r="B329" i="10"/>
  <c r="C328" i="10"/>
  <c r="B328" i="10"/>
  <c r="C327" i="10"/>
  <c r="B327" i="10"/>
  <c r="C326" i="10"/>
  <c r="B326" i="10"/>
  <c r="C325" i="10"/>
  <c r="B325" i="10"/>
  <c r="C324" i="10"/>
  <c r="B324" i="10"/>
  <c r="C323" i="10"/>
  <c r="B323" i="10"/>
  <c r="C322" i="10"/>
  <c r="B322" i="10"/>
  <c r="C321" i="10"/>
  <c r="B321" i="10"/>
  <c r="C320" i="10"/>
  <c r="B320" i="10"/>
  <c r="C319" i="10"/>
  <c r="B319" i="10"/>
  <c r="C318" i="10"/>
  <c r="B318" i="10"/>
  <c r="C317" i="10"/>
  <c r="B317" i="10"/>
  <c r="C316" i="10"/>
  <c r="B316" i="10"/>
  <c r="C315" i="10"/>
  <c r="B315" i="10"/>
  <c r="C314" i="10"/>
  <c r="B314" i="10"/>
  <c r="C313" i="10"/>
  <c r="B313" i="10"/>
  <c r="C312" i="10"/>
  <c r="B312" i="10"/>
  <c r="C311" i="10"/>
  <c r="B311" i="10"/>
  <c r="C310" i="10"/>
  <c r="B310" i="10"/>
  <c r="C309" i="10"/>
  <c r="B309" i="10"/>
  <c r="C308" i="10"/>
  <c r="B308" i="10"/>
  <c r="C307" i="10"/>
  <c r="B307" i="10"/>
  <c r="C306" i="10"/>
  <c r="B306" i="10"/>
  <c r="C305" i="10"/>
  <c r="B305" i="10"/>
  <c r="C304" i="10"/>
  <c r="B304" i="10"/>
  <c r="C303" i="10"/>
  <c r="B303" i="10"/>
  <c r="C302" i="10"/>
  <c r="B302" i="10"/>
  <c r="C301" i="10"/>
  <c r="B301" i="10"/>
  <c r="C300" i="10"/>
  <c r="B300" i="10"/>
  <c r="C299" i="10"/>
  <c r="B299" i="10"/>
  <c r="C298" i="10"/>
  <c r="B298" i="10"/>
  <c r="C297" i="10"/>
  <c r="B297" i="10"/>
  <c r="C296" i="10"/>
  <c r="B296" i="10"/>
  <c r="C295" i="10"/>
  <c r="B295" i="10"/>
  <c r="C294" i="10"/>
  <c r="B294" i="10"/>
  <c r="C293" i="10"/>
  <c r="B293" i="10"/>
  <c r="C292" i="10"/>
  <c r="B292" i="10"/>
  <c r="C291" i="10"/>
  <c r="B291" i="10"/>
  <c r="C290" i="10"/>
  <c r="B290" i="10"/>
  <c r="C289" i="10"/>
  <c r="B289" i="10"/>
  <c r="C288" i="10"/>
  <c r="B288" i="10"/>
  <c r="C287" i="10"/>
  <c r="B287" i="10"/>
  <c r="C286" i="10"/>
  <c r="B286" i="10"/>
  <c r="C285" i="10"/>
  <c r="B285" i="10"/>
  <c r="C284" i="10"/>
  <c r="B284" i="10"/>
  <c r="C283" i="10"/>
  <c r="B283" i="10"/>
  <c r="C282" i="10"/>
  <c r="B282" i="10"/>
  <c r="C281" i="10"/>
  <c r="B281" i="10"/>
  <c r="C280" i="10"/>
  <c r="B280" i="10"/>
  <c r="C279" i="10"/>
  <c r="B279" i="10"/>
  <c r="C278" i="10"/>
  <c r="B278" i="10"/>
  <c r="C277" i="10"/>
  <c r="B277" i="10"/>
  <c r="C276" i="10"/>
  <c r="B276" i="10"/>
  <c r="C275" i="10"/>
  <c r="B275" i="10"/>
  <c r="C274" i="10"/>
  <c r="B274" i="10"/>
  <c r="C273" i="10"/>
  <c r="B273" i="10"/>
  <c r="C272" i="10"/>
  <c r="B272" i="10"/>
  <c r="C271" i="10"/>
  <c r="B271" i="10"/>
  <c r="C270" i="10"/>
  <c r="B270" i="10"/>
  <c r="C269" i="10"/>
  <c r="B269" i="10"/>
  <c r="C268" i="10"/>
  <c r="B268" i="10"/>
  <c r="C267" i="10"/>
  <c r="B267" i="10"/>
  <c r="C266" i="10"/>
  <c r="B266" i="10"/>
  <c r="C265" i="10"/>
  <c r="B265" i="10"/>
  <c r="C264" i="10"/>
  <c r="B264" i="10"/>
  <c r="C263" i="10"/>
  <c r="B263" i="10"/>
  <c r="C262" i="10"/>
  <c r="B262" i="10"/>
  <c r="C261" i="10"/>
  <c r="B261" i="10"/>
  <c r="C260" i="10"/>
  <c r="B260" i="10"/>
  <c r="C259" i="10"/>
  <c r="B259" i="10"/>
  <c r="C258" i="10"/>
  <c r="B258" i="10"/>
  <c r="C257" i="10"/>
  <c r="B257" i="10"/>
  <c r="C256" i="10"/>
  <c r="B256" i="10"/>
  <c r="C255" i="10"/>
  <c r="B255" i="10"/>
  <c r="C254" i="10"/>
  <c r="B254" i="10"/>
  <c r="C253" i="10"/>
  <c r="B253" i="10"/>
  <c r="C252" i="10"/>
  <c r="B252" i="10"/>
  <c r="C251" i="10"/>
  <c r="B251" i="10"/>
  <c r="C250" i="10"/>
  <c r="B250" i="10"/>
  <c r="C249" i="10"/>
  <c r="B249" i="10"/>
  <c r="C248" i="10"/>
  <c r="B248" i="10"/>
  <c r="C247" i="10"/>
  <c r="B247" i="10"/>
  <c r="C246" i="10"/>
  <c r="B246" i="10"/>
  <c r="C245" i="10"/>
  <c r="B245" i="10"/>
  <c r="C244" i="10"/>
  <c r="B244" i="10"/>
  <c r="C243" i="10"/>
  <c r="B243" i="10"/>
  <c r="C242" i="10"/>
  <c r="B242" i="10"/>
  <c r="C241" i="10"/>
  <c r="B241" i="10"/>
  <c r="C240" i="10"/>
  <c r="B240" i="10"/>
  <c r="C239" i="10"/>
  <c r="B239" i="10"/>
  <c r="C238" i="10"/>
  <c r="B238" i="10"/>
  <c r="C237" i="10"/>
  <c r="B237" i="10"/>
  <c r="C236" i="10"/>
  <c r="B236" i="10"/>
  <c r="C235" i="10"/>
  <c r="B235" i="10"/>
  <c r="C234" i="10"/>
  <c r="B234" i="10"/>
  <c r="C233" i="10"/>
  <c r="B233" i="10"/>
  <c r="C232" i="10"/>
  <c r="B232" i="10"/>
  <c r="C231" i="10"/>
  <c r="B231" i="10"/>
  <c r="C230" i="10"/>
  <c r="B230" i="10"/>
  <c r="C229" i="10"/>
  <c r="B229" i="10"/>
  <c r="C228" i="10"/>
  <c r="B228" i="10"/>
  <c r="C227" i="10"/>
  <c r="B227" i="10"/>
  <c r="C226" i="10"/>
  <c r="B226" i="10"/>
  <c r="C225" i="10"/>
  <c r="B225" i="10"/>
  <c r="C224" i="10"/>
  <c r="B224" i="10"/>
  <c r="C223" i="10"/>
  <c r="B223" i="10"/>
  <c r="C222" i="10"/>
  <c r="B222" i="10"/>
  <c r="C221" i="10"/>
  <c r="B221" i="10"/>
  <c r="C220" i="10"/>
  <c r="B220" i="10"/>
  <c r="C219" i="10"/>
  <c r="B219" i="10"/>
  <c r="C218" i="10"/>
  <c r="B218" i="10"/>
  <c r="C217" i="10"/>
  <c r="B217" i="10"/>
  <c r="C216" i="10"/>
  <c r="B216" i="10"/>
  <c r="C215" i="10"/>
  <c r="B215" i="10"/>
  <c r="C214" i="10"/>
  <c r="B214" i="10"/>
  <c r="C213" i="10"/>
  <c r="B213" i="10"/>
  <c r="C212" i="10"/>
  <c r="B212" i="10"/>
  <c r="C211" i="10"/>
  <c r="B211" i="10"/>
  <c r="C210" i="10"/>
  <c r="B210" i="10"/>
  <c r="C209" i="10"/>
  <c r="B209" i="10"/>
  <c r="C208" i="10"/>
  <c r="B208" i="10"/>
  <c r="C207" i="10"/>
  <c r="B207" i="10"/>
  <c r="C206" i="10"/>
  <c r="B206" i="10"/>
  <c r="C205" i="10"/>
  <c r="B205" i="10"/>
  <c r="C204" i="10"/>
  <c r="B204" i="10"/>
  <c r="C203" i="10"/>
  <c r="B203" i="10"/>
  <c r="C202" i="10"/>
  <c r="B202" i="10"/>
  <c r="C201" i="10"/>
  <c r="B201" i="10"/>
  <c r="C200" i="10"/>
  <c r="B200" i="10"/>
  <c r="C199" i="10"/>
  <c r="B199" i="10"/>
  <c r="C198" i="10"/>
  <c r="B198" i="10"/>
  <c r="C197" i="10"/>
  <c r="B197" i="10"/>
  <c r="C196" i="10"/>
  <c r="B196" i="10"/>
  <c r="C195" i="10"/>
  <c r="B195" i="10"/>
  <c r="C194" i="10"/>
  <c r="B194" i="10"/>
  <c r="C193" i="10"/>
  <c r="B193" i="10"/>
  <c r="C192" i="10"/>
  <c r="B192" i="10"/>
  <c r="C191" i="10"/>
  <c r="B191" i="10"/>
  <c r="C190" i="10"/>
  <c r="B190" i="10"/>
  <c r="C189" i="10"/>
  <c r="B189" i="10"/>
  <c r="C188" i="10"/>
  <c r="B188" i="10"/>
  <c r="C187" i="10"/>
  <c r="B187" i="10"/>
  <c r="C186" i="10"/>
  <c r="B186" i="10"/>
  <c r="C185" i="10"/>
  <c r="B185" i="10"/>
  <c r="C184" i="10"/>
  <c r="B184" i="10"/>
  <c r="C183" i="10"/>
  <c r="B183" i="10"/>
  <c r="C182" i="10"/>
  <c r="B182" i="10"/>
  <c r="C181" i="10"/>
  <c r="B181" i="10"/>
  <c r="C180" i="10"/>
  <c r="B180" i="10"/>
  <c r="C179" i="10"/>
  <c r="B179" i="10"/>
  <c r="C178" i="10"/>
  <c r="B178" i="10"/>
  <c r="C177" i="10"/>
  <c r="B177" i="10"/>
  <c r="C176" i="10"/>
  <c r="B176" i="10"/>
  <c r="C175" i="10"/>
  <c r="B175" i="10"/>
  <c r="C174" i="10"/>
  <c r="B174" i="10"/>
  <c r="C173" i="10"/>
  <c r="B173" i="10"/>
  <c r="C172" i="10"/>
  <c r="B172" i="10"/>
  <c r="C171" i="10"/>
  <c r="B171" i="10"/>
  <c r="C170" i="10"/>
  <c r="B170" i="10"/>
  <c r="C169" i="10"/>
  <c r="B169" i="10"/>
  <c r="C168" i="10"/>
  <c r="B168" i="10"/>
  <c r="C167" i="10"/>
  <c r="B167" i="10"/>
  <c r="C166" i="10"/>
  <c r="B166" i="10"/>
  <c r="C165" i="10"/>
  <c r="B165" i="10"/>
  <c r="C164" i="10"/>
  <c r="B164" i="10"/>
  <c r="C163" i="10"/>
  <c r="B163" i="10"/>
  <c r="C162" i="10"/>
  <c r="B162" i="10"/>
  <c r="C161" i="10"/>
  <c r="B161" i="10"/>
  <c r="C160" i="10"/>
  <c r="B160" i="10"/>
  <c r="C159" i="10"/>
  <c r="B159" i="10"/>
  <c r="C158" i="10"/>
  <c r="B158" i="10"/>
  <c r="C157" i="10"/>
  <c r="B157" i="10"/>
  <c r="C156" i="10"/>
  <c r="B156" i="10"/>
  <c r="C155" i="10"/>
  <c r="B155" i="10"/>
  <c r="C154" i="10"/>
  <c r="B154" i="10"/>
  <c r="C153" i="10"/>
  <c r="B153" i="10"/>
  <c r="C152" i="10"/>
  <c r="B152" i="10"/>
  <c r="C151" i="10"/>
  <c r="B151" i="10"/>
  <c r="C150" i="10"/>
  <c r="B150" i="10"/>
  <c r="C149" i="10"/>
  <c r="B149" i="10"/>
  <c r="C148" i="10"/>
  <c r="B148" i="10"/>
  <c r="C147" i="10"/>
  <c r="B147" i="10"/>
  <c r="C146" i="10"/>
  <c r="B146" i="10"/>
  <c r="C145" i="10"/>
  <c r="B145" i="10"/>
  <c r="C144" i="10"/>
  <c r="B144" i="10"/>
  <c r="C143" i="10"/>
  <c r="B143" i="10"/>
  <c r="C142" i="10"/>
  <c r="B142" i="10"/>
  <c r="C141" i="10"/>
  <c r="B141" i="10"/>
  <c r="C140" i="10"/>
  <c r="B140" i="10"/>
  <c r="C139" i="10"/>
  <c r="B139" i="10"/>
  <c r="C138" i="10"/>
  <c r="B138" i="10"/>
  <c r="C137" i="10"/>
  <c r="B137" i="10"/>
  <c r="C136" i="10"/>
  <c r="B136" i="10"/>
  <c r="C135" i="10"/>
  <c r="B135" i="10"/>
  <c r="C134" i="10"/>
  <c r="B134" i="10"/>
  <c r="C133" i="10"/>
  <c r="B133" i="10"/>
  <c r="C132" i="10"/>
  <c r="B132" i="10"/>
  <c r="C131" i="10"/>
  <c r="B131" i="10"/>
  <c r="C130" i="10"/>
  <c r="B130" i="10"/>
  <c r="C129" i="10"/>
  <c r="B129" i="10"/>
  <c r="C128" i="10"/>
  <c r="B128" i="10"/>
  <c r="C127" i="10"/>
  <c r="B127" i="10"/>
  <c r="C126" i="10"/>
  <c r="B126" i="10"/>
  <c r="C125" i="10"/>
  <c r="B125" i="10"/>
  <c r="C124" i="10"/>
  <c r="B124" i="10"/>
  <c r="C123" i="10"/>
  <c r="B123" i="10"/>
  <c r="C122" i="10"/>
  <c r="B122" i="10"/>
  <c r="C121" i="10"/>
  <c r="B121" i="10"/>
  <c r="C120" i="10"/>
  <c r="B120" i="10"/>
  <c r="C119" i="10"/>
  <c r="B119" i="10"/>
  <c r="C118" i="10"/>
  <c r="B118" i="10"/>
  <c r="C117" i="10"/>
  <c r="B117" i="10"/>
  <c r="C116" i="10"/>
  <c r="B116" i="10"/>
  <c r="C115" i="10"/>
  <c r="B115" i="10"/>
  <c r="C114" i="10"/>
  <c r="B114" i="10"/>
  <c r="C113" i="10"/>
  <c r="B113" i="10"/>
  <c r="C112" i="10"/>
  <c r="B112" i="10"/>
  <c r="C111" i="10"/>
  <c r="B111" i="10"/>
  <c r="C110" i="10"/>
  <c r="B110" i="10"/>
  <c r="C109" i="10"/>
  <c r="B109" i="10"/>
  <c r="C108" i="10"/>
  <c r="B108" i="10"/>
  <c r="C107" i="10"/>
  <c r="B107" i="10"/>
  <c r="C106" i="10"/>
  <c r="B106" i="10"/>
  <c r="C105" i="10"/>
  <c r="B105" i="10"/>
  <c r="C104" i="10"/>
  <c r="B104" i="10"/>
  <c r="C103" i="10"/>
  <c r="B103" i="10"/>
  <c r="C102" i="10"/>
  <c r="B102" i="10"/>
  <c r="C101" i="10"/>
  <c r="B101" i="10"/>
  <c r="C100" i="10"/>
  <c r="B100" i="10"/>
  <c r="C99" i="10"/>
  <c r="B99" i="10"/>
  <c r="C98" i="10"/>
  <c r="B98" i="10"/>
  <c r="C97" i="10"/>
  <c r="B97" i="10"/>
  <c r="C96" i="10"/>
  <c r="B96" i="10"/>
  <c r="C95" i="10"/>
  <c r="B95" i="10"/>
  <c r="C94" i="10"/>
  <c r="B94" i="10"/>
  <c r="C93" i="10"/>
  <c r="B93" i="10"/>
  <c r="C92" i="10"/>
  <c r="B92" i="10"/>
  <c r="C91" i="10"/>
  <c r="B91" i="10"/>
  <c r="C90" i="10"/>
  <c r="B90" i="10"/>
  <c r="C89" i="10"/>
  <c r="B89" i="10"/>
  <c r="C88" i="10"/>
  <c r="B88" i="10"/>
  <c r="C87" i="10"/>
  <c r="B87" i="10"/>
  <c r="C86" i="10"/>
  <c r="B86" i="10"/>
  <c r="C85" i="10"/>
  <c r="B85" i="10"/>
  <c r="C84" i="10"/>
  <c r="B84" i="10"/>
  <c r="C83" i="10"/>
  <c r="B83" i="10"/>
  <c r="C82" i="10"/>
  <c r="B82" i="10"/>
  <c r="C81" i="10"/>
  <c r="B81" i="10"/>
  <c r="C80" i="10"/>
  <c r="B80" i="10"/>
  <c r="C79" i="10"/>
  <c r="B79" i="10"/>
  <c r="C78" i="10"/>
  <c r="B78" i="10"/>
  <c r="C77" i="10"/>
  <c r="B77" i="10"/>
  <c r="C76" i="10"/>
  <c r="B76" i="10"/>
  <c r="C75" i="10"/>
  <c r="B75" i="10"/>
  <c r="C74" i="10"/>
  <c r="B74" i="10"/>
  <c r="C73" i="10"/>
  <c r="B73" i="10"/>
  <c r="C72" i="10"/>
  <c r="B72" i="10"/>
  <c r="C71" i="10"/>
  <c r="B71" i="10"/>
  <c r="C70" i="10"/>
  <c r="B70" i="10"/>
  <c r="C69" i="10"/>
  <c r="B69" i="10"/>
  <c r="C68" i="10"/>
  <c r="B68" i="10"/>
  <c r="C67" i="10"/>
  <c r="B67" i="10"/>
  <c r="C66" i="10"/>
  <c r="B66" i="10"/>
  <c r="C65" i="10"/>
  <c r="B65" i="10"/>
  <c r="C64" i="10"/>
  <c r="B64" i="10"/>
  <c r="C63" i="10"/>
  <c r="B63" i="10"/>
  <c r="C62" i="10"/>
  <c r="B62" i="10"/>
  <c r="C61" i="10"/>
  <c r="B61" i="10"/>
  <c r="C60" i="10"/>
  <c r="B60" i="10"/>
  <c r="C59" i="10"/>
  <c r="B59" i="10"/>
  <c r="C58" i="10"/>
  <c r="B58" i="10"/>
  <c r="C57" i="10"/>
  <c r="B57" i="10"/>
  <c r="C56" i="10"/>
  <c r="B56" i="10"/>
  <c r="C55" i="10"/>
  <c r="B55" i="10"/>
  <c r="C54" i="10"/>
  <c r="B54" i="10"/>
  <c r="C53" i="10"/>
  <c r="B53" i="10"/>
  <c r="C52" i="10"/>
  <c r="B52" i="10"/>
  <c r="C51" i="10"/>
  <c r="B51" i="10"/>
  <c r="C50" i="10"/>
  <c r="B50" i="10"/>
  <c r="C49" i="10"/>
  <c r="B49" i="10"/>
  <c r="C48" i="10"/>
  <c r="B48" i="10"/>
  <c r="C47" i="10"/>
  <c r="B47" i="10"/>
  <c r="C46" i="10"/>
  <c r="B46" i="10"/>
  <c r="C45" i="10"/>
  <c r="B45" i="10"/>
  <c r="C44" i="10"/>
  <c r="B44" i="10"/>
  <c r="C43" i="10"/>
  <c r="B43" i="10"/>
  <c r="C42" i="10"/>
  <c r="B42" i="10"/>
  <c r="C41" i="10"/>
  <c r="B41" i="10"/>
  <c r="C40" i="10"/>
  <c r="B40" i="10"/>
  <c r="C39" i="10"/>
  <c r="B39" i="10"/>
  <c r="C38" i="10"/>
  <c r="B38" i="10"/>
  <c r="C37" i="10"/>
  <c r="B37" i="10"/>
  <c r="C36" i="10"/>
  <c r="B36" i="10"/>
  <c r="C35" i="10"/>
  <c r="B35" i="10"/>
  <c r="C34" i="10"/>
  <c r="B34" i="10"/>
  <c r="C33" i="10"/>
  <c r="B33" i="10"/>
  <c r="C32" i="10"/>
  <c r="B32" i="10"/>
  <c r="C31" i="10"/>
  <c r="B31" i="10"/>
  <c r="C30" i="10"/>
  <c r="B30" i="10"/>
  <c r="C29" i="10"/>
  <c r="B29" i="10"/>
  <c r="C28" i="10"/>
  <c r="B28" i="10"/>
  <c r="C27" i="10"/>
  <c r="B27" i="10"/>
  <c r="C26" i="10"/>
  <c r="B26" i="10"/>
  <c r="C25" i="10"/>
  <c r="B25" i="10"/>
  <c r="C24" i="10"/>
  <c r="B24" i="10"/>
  <c r="C23" i="10"/>
  <c r="B23" i="10"/>
  <c r="C22" i="10"/>
  <c r="B22" i="10"/>
  <c r="C21" i="10"/>
  <c r="B21" i="10"/>
  <c r="C20" i="10"/>
  <c r="B20" i="10"/>
  <c r="C19" i="10"/>
  <c r="B19" i="10"/>
  <c r="C18" i="10"/>
  <c r="B18" i="10"/>
  <c r="C17" i="10"/>
  <c r="B17" i="10"/>
  <c r="C16" i="10"/>
  <c r="B16" i="10"/>
  <c r="C15" i="10"/>
  <c r="B15" i="10"/>
  <c r="C14" i="10"/>
  <c r="B14" i="10"/>
  <c r="C13" i="10"/>
  <c r="B13" i="10"/>
  <c r="C12" i="10"/>
  <c r="B12" i="10"/>
  <c r="C11" i="10"/>
  <c r="B11" i="10"/>
  <c r="C10" i="10"/>
  <c r="B10" i="10"/>
  <c r="C9" i="10"/>
  <c r="B9" i="10"/>
  <c r="C8" i="10"/>
  <c r="B8" i="10"/>
  <c r="C7" i="10"/>
  <c r="B7" i="10"/>
  <c r="C6" i="10"/>
  <c r="B6" i="10"/>
  <c r="C5" i="10"/>
  <c r="B5" i="10"/>
  <c r="C4" i="10"/>
  <c r="B4" i="10"/>
  <c r="C3" i="10"/>
  <c r="B3" i="10"/>
  <c r="C1625" i="9"/>
  <c r="B1625" i="9"/>
  <c r="C1624" i="9"/>
  <c r="B1624" i="9"/>
  <c r="C1623" i="9"/>
  <c r="B1623" i="9"/>
  <c r="C1622" i="9"/>
  <c r="B1622" i="9"/>
  <c r="C1621" i="9"/>
  <c r="B1621" i="9"/>
  <c r="C1620" i="9"/>
  <c r="B1620" i="9"/>
  <c r="C1619" i="9"/>
  <c r="B1619" i="9"/>
  <c r="C1618" i="9"/>
  <c r="B1618" i="9"/>
  <c r="C1617" i="9"/>
  <c r="B1617" i="9"/>
  <c r="C1616" i="9"/>
  <c r="B1616" i="9"/>
  <c r="C1615" i="9"/>
  <c r="B1615" i="9"/>
  <c r="C1614" i="9"/>
  <c r="B1614" i="9"/>
  <c r="C1613" i="9"/>
  <c r="B1613" i="9"/>
  <c r="C1612" i="9"/>
  <c r="B1612" i="9"/>
  <c r="C1611" i="9"/>
  <c r="B1611" i="9"/>
  <c r="C1610" i="9"/>
  <c r="B1610" i="9"/>
  <c r="C1609" i="9"/>
  <c r="B1609" i="9"/>
  <c r="C1608" i="9"/>
  <c r="B1608" i="9"/>
  <c r="C1607" i="9"/>
  <c r="B1607" i="9"/>
  <c r="C1606" i="9"/>
  <c r="B1606" i="9"/>
  <c r="C1605" i="9"/>
  <c r="B1605" i="9"/>
  <c r="C1604" i="9"/>
  <c r="B1604" i="9"/>
  <c r="C1603" i="9"/>
  <c r="B1603" i="9"/>
  <c r="C1602" i="9"/>
  <c r="B1602" i="9"/>
  <c r="C1601" i="9"/>
  <c r="B1601" i="9"/>
  <c r="C1600" i="9"/>
  <c r="B1600" i="9"/>
  <c r="C1599" i="9"/>
  <c r="B1599" i="9"/>
  <c r="C1598" i="9"/>
  <c r="B1598" i="9"/>
  <c r="C1597" i="9"/>
  <c r="B1597" i="9"/>
  <c r="C1596" i="9"/>
  <c r="B1596" i="9"/>
  <c r="C1595" i="9"/>
  <c r="B1595" i="9"/>
  <c r="C1594" i="9"/>
  <c r="B1594" i="9"/>
  <c r="C1593" i="9"/>
  <c r="B1593" i="9"/>
  <c r="C1592" i="9"/>
  <c r="B1592" i="9"/>
  <c r="C1591" i="9"/>
  <c r="B1591" i="9"/>
  <c r="C1590" i="9"/>
  <c r="B1590" i="9"/>
  <c r="C1589" i="9"/>
  <c r="B1589" i="9"/>
  <c r="C1588" i="9"/>
  <c r="B1588" i="9"/>
  <c r="C1587" i="9"/>
  <c r="B1587" i="9"/>
  <c r="C1586" i="9"/>
  <c r="B1586" i="9"/>
  <c r="C1585" i="9"/>
  <c r="B1585" i="9"/>
  <c r="C1584" i="9"/>
  <c r="B1584" i="9"/>
  <c r="C1583" i="9"/>
  <c r="B1583" i="9"/>
  <c r="C1582" i="9"/>
  <c r="B1582" i="9"/>
  <c r="C1581" i="9"/>
  <c r="B1581" i="9"/>
  <c r="C1580" i="9"/>
  <c r="B1580" i="9"/>
  <c r="C1579" i="9"/>
  <c r="B1579" i="9"/>
  <c r="C1578" i="9"/>
  <c r="B1578" i="9"/>
  <c r="C1577" i="9"/>
  <c r="B1577" i="9"/>
  <c r="C1576" i="9"/>
  <c r="B1576" i="9"/>
  <c r="C1575" i="9"/>
  <c r="B1575" i="9"/>
  <c r="C1574" i="9"/>
  <c r="B1574" i="9"/>
  <c r="C1573" i="9"/>
  <c r="B1573" i="9"/>
  <c r="C1572" i="9"/>
  <c r="B1572" i="9"/>
  <c r="C1571" i="9"/>
  <c r="B1571" i="9"/>
  <c r="C1570" i="9"/>
  <c r="B1570" i="9"/>
  <c r="C1569" i="9"/>
  <c r="B1569" i="9"/>
  <c r="C1568" i="9"/>
  <c r="B1568" i="9"/>
  <c r="C1567" i="9"/>
  <c r="B1567" i="9"/>
  <c r="C1566" i="9"/>
  <c r="B1566" i="9"/>
  <c r="C1565" i="9"/>
  <c r="B1565" i="9"/>
  <c r="C1564" i="9"/>
  <c r="B1564" i="9"/>
  <c r="C1563" i="9"/>
  <c r="B1563" i="9"/>
  <c r="C1562" i="9"/>
  <c r="B1562" i="9"/>
  <c r="C1561" i="9"/>
  <c r="B1561" i="9"/>
  <c r="C1560" i="9"/>
  <c r="B1560" i="9"/>
  <c r="C1559" i="9"/>
  <c r="B1559" i="9"/>
  <c r="C1558" i="9"/>
  <c r="B1558" i="9"/>
  <c r="C1557" i="9"/>
  <c r="B1557" i="9"/>
  <c r="C1556" i="9"/>
  <c r="B1556" i="9"/>
  <c r="C1555" i="9"/>
  <c r="B1555" i="9"/>
  <c r="C1554" i="9"/>
  <c r="B1554" i="9"/>
  <c r="C1553" i="9"/>
  <c r="B1553" i="9"/>
  <c r="C1552" i="9"/>
  <c r="B1552" i="9"/>
  <c r="C1551" i="9"/>
  <c r="B1551" i="9"/>
  <c r="C1550" i="9"/>
  <c r="B1550" i="9"/>
  <c r="C1549" i="9"/>
  <c r="B1549" i="9"/>
  <c r="C1548" i="9"/>
  <c r="B1548" i="9"/>
  <c r="C1547" i="9"/>
  <c r="B1547" i="9"/>
  <c r="C1546" i="9"/>
  <c r="B1546" i="9"/>
  <c r="C1545" i="9"/>
  <c r="B1545" i="9"/>
  <c r="C1544" i="9"/>
  <c r="B1544" i="9"/>
  <c r="C1543" i="9"/>
  <c r="B1543" i="9"/>
  <c r="C1542" i="9"/>
  <c r="B1542" i="9"/>
  <c r="C1541" i="9"/>
  <c r="B1541" i="9"/>
  <c r="C1540" i="9"/>
  <c r="B1540" i="9"/>
  <c r="C1539" i="9"/>
  <c r="B1539" i="9"/>
  <c r="C1538" i="9"/>
  <c r="B1538" i="9"/>
  <c r="C1537" i="9"/>
  <c r="B1537" i="9"/>
  <c r="C1536" i="9"/>
  <c r="B1536" i="9"/>
  <c r="C1535" i="9"/>
  <c r="B1535" i="9"/>
  <c r="C1534" i="9"/>
  <c r="B1534" i="9"/>
  <c r="C1533" i="9"/>
  <c r="B1533" i="9"/>
  <c r="C1532" i="9"/>
  <c r="B1532" i="9"/>
  <c r="C1531" i="9"/>
  <c r="B1531" i="9"/>
  <c r="C1530" i="9"/>
  <c r="B1530" i="9"/>
  <c r="C1529" i="9"/>
  <c r="B1529" i="9"/>
  <c r="C1528" i="9"/>
  <c r="B1528" i="9"/>
  <c r="C1527" i="9"/>
  <c r="B1527" i="9"/>
  <c r="C1526" i="9"/>
  <c r="B1526" i="9"/>
  <c r="C1525" i="9"/>
  <c r="B1525" i="9"/>
  <c r="C1524" i="9"/>
  <c r="B1524" i="9"/>
  <c r="C1523" i="9"/>
  <c r="B1523" i="9"/>
  <c r="C1522" i="9"/>
  <c r="B1522" i="9"/>
  <c r="C1521" i="9"/>
  <c r="B1521" i="9"/>
  <c r="C1520" i="9"/>
  <c r="B1520" i="9"/>
  <c r="C1519" i="9"/>
  <c r="B1519" i="9"/>
  <c r="C1518" i="9"/>
  <c r="B1518" i="9"/>
  <c r="C1517" i="9"/>
  <c r="B1517" i="9"/>
  <c r="C1516" i="9"/>
  <c r="B1516" i="9"/>
  <c r="C1515" i="9"/>
  <c r="B1515" i="9"/>
  <c r="C1514" i="9"/>
  <c r="B1514" i="9"/>
  <c r="C1513" i="9"/>
  <c r="B1513" i="9"/>
  <c r="C1512" i="9"/>
  <c r="B1512" i="9"/>
  <c r="C1511" i="9"/>
  <c r="B1511" i="9"/>
  <c r="C1510" i="9"/>
  <c r="B1510" i="9"/>
  <c r="C1509" i="9"/>
  <c r="B1509" i="9"/>
  <c r="C1508" i="9"/>
  <c r="B1508" i="9"/>
  <c r="C1507" i="9"/>
  <c r="B1507" i="9"/>
  <c r="C1506" i="9"/>
  <c r="B1506" i="9"/>
  <c r="C1505" i="9"/>
  <c r="B1505" i="9"/>
  <c r="C1504" i="9"/>
  <c r="B1504" i="9"/>
  <c r="C1503" i="9"/>
  <c r="B1503" i="9"/>
  <c r="C1502" i="9"/>
  <c r="B1502" i="9"/>
  <c r="C1501" i="9"/>
  <c r="B1501" i="9"/>
  <c r="C1500" i="9"/>
  <c r="B1500" i="9"/>
  <c r="C1499" i="9"/>
  <c r="B1499" i="9"/>
  <c r="C1498" i="9"/>
  <c r="B1498" i="9"/>
  <c r="C1497" i="9"/>
  <c r="B1497" i="9"/>
  <c r="C1496" i="9"/>
  <c r="B1496" i="9"/>
  <c r="C1495" i="9"/>
  <c r="B1495" i="9"/>
  <c r="C1494" i="9"/>
  <c r="B1494" i="9"/>
  <c r="C1493" i="9"/>
  <c r="B1493" i="9"/>
  <c r="C1492" i="9"/>
  <c r="B1492" i="9"/>
  <c r="C1491" i="9"/>
  <c r="B1491" i="9"/>
  <c r="C1490" i="9"/>
  <c r="B1490" i="9"/>
  <c r="C1489" i="9"/>
  <c r="B1489" i="9"/>
  <c r="C1488" i="9"/>
  <c r="B1488" i="9"/>
  <c r="C1487" i="9"/>
  <c r="B1487" i="9"/>
  <c r="C1486" i="9"/>
  <c r="B1486" i="9"/>
  <c r="C1485" i="9"/>
  <c r="B1485" i="9"/>
  <c r="C1484" i="9"/>
  <c r="B1484" i="9"/>
  <c r="C1483" i="9"/>
  <c r="B1483" i="9"/>
  <c r="C1482" i="9"/>
  <c r="B1482" i="9"/>
  <c r="C1481" i="9"/>
  <c r="B1481" i="9"/>
  <c r="C1480" i="9"/>
  <c r="B1480" i="9"/>
  <c r="C1479" i="9"/>
  <c r="B1479" i="9"/>
  <c r="C1478" i="9"/>
  <c r="B1478" i="9"/>
  <c r="C1477" i="9"/>
  <c r="B1477" i="9"/>
  <c r="C1476" i="9"/>
  <c r="B1476" i="9"/>
  <c r="C1475" i="9"/>
  <c r="B1475" i="9"/>
  <c r="C1474" i="9"/>
  <c r="B1474" i="9"/>
  <c r="C1473" i="9"/>
  <c r="B1473" i="9"/>
  <c r="C1472" i="9"/>
  <c r="B1472" i="9"/>
  <c r="C1471" i="9"/>
  <c r="B1471" i="9"/>
  <c r="C1470" i="9"/>
  <c r="B1470" i="9"/>
  <c r="C1469" i="9"/>
  <c r="B1469" i="9"/>
  <c r="C1468" i="9"/>
  <c r="B1468" i="9"/>
  <c r="C1467" i="9"/>
  <c r="B1467" i="9"/>
  <c r="C1466" i="9"/>
  <c r="B1466" i="9"/>
  <c r="C1465" i="9"/>
  <c r="B1465" i="9"/>
  <c r="C1464" i="9"/>
  <c r="B1464" i="9"/>
  <c r="C1463" i="9"/>
  <c r="B1463" i="9"/>
  <c r="C1462" i="9"/>
  <c r="B1462" i="9"/>
  <c r="C1461" i="9"/>
  <c r="B1461" i="9"/>
  <c r="C1460" i="9"/>
  <c r="B1460" i="9"/>
  <c r="C1459" i="9"/>
  <c r="B1459" i="9"/>
  <c r="C1458" i="9"/>
  <c r="B1458" i="9"/>
  <c r="C1457" i="9"/>
  <c r="B1457" i="9"/>
  <c r="C1456" i="9"/>
  <c r="B1456" i="9"/>
  <c r="C1455" i="9"/>
  <c r="B1455" i="9"/>
  <c r="C1454" i="9"/>
  <c r="B1454" i="9"/>
  <c r="C1453" i="9"/>
  <c r="B1453" i="9"/>
  <c r="C1452" i="9"/>
  <c r="B1452" i="9"/>
  <c r="C1451" i="9"/>
  <c r="B1451" i="9"/>
  <c r="C1450" i="9"/>
  <c r="B1450" i="9"/>
  <c r="C1449" i="9"/>
  <c r="B1449" i="9"/>
  <c r="C1448" i="9"/>
  <c r="B1448" i="9"/>
  <c r="C1447" i="9"/>
  <c r="B1447" i="9"/>
  <c r="C1446" i="9"/>
  <c r="B1446" i="9"/>
  <c r="C1445" i="9"/>
  <c r="B1445" i="9"/>
  <c r="C1444" i="9"/>
  <c r="B1444" i="9"/>
  <c r="C1443" i="9"/>
  <c r="B1443" i="9"/>
  <c r="C1442" i="9"/>
  <c r="B1442" i="9"/>
  <c r="C1441" i="9"/>
  <c r="B1441" i="9"/>
  <c r="C1440" i="9"/>
  <c r="B1440" i="9"/>
  <c r="C1439" i="9"/>
  <c r="B1439" i="9"/>
  <c r="C1438" i="9"/>
  <c r="B1438" i="9"/>
  <c r="C1437" i="9"/>
  <c r="B1437" i="9"/>
  <c r="C1436" i="9"/>
  <c r="B1436" i="9"/>
  <c r="C1435" i="9"/>
  <c r="B1435" i="9"/>
  <c r="C1434" i="9"/>
  <c r="B1434" i="9"/>
  <c r="C1433" i="9"/>
  <c r="B1433" i="9"/>
  <c r="C1432" i="9"/>
  <c r="B1432" i="9"/>
  <c r="C1431" i="9"/>
  <c r="B1431" i="9"/>
  <c r="C1430" i="9"/>
  <c r="B1430" i="9"/>
  <c r="C1429" i="9"/>
  <c r="B1429" i="9"/>
  <c r="C1428" i="9"/>
  <c r="B1428" i="9"/>
  <c r="C1427" i="9"/>
  <c r="B1427" i="9"/>
  <c r="C1426" i="9"/>
  <c r="B1426" i="9"/>
  <c r="C1425" i="9"/>
  <c r="B1425" i="9"/>
  <c r="C1424" i="9"/>
  <c r="B1424" i="9"/>
  <c r="C1423" i="9"/>
  <c r="B1423" i="9"/>
  <c r="C1422" i="9"/>
  <c r="B1422" i="9"/>
  <c r="C1421" i="9"/>
  <c r="B1421" i="9"/>
  <c r="C1420" i="9"/>
  <c r="B1420" i="9"/>
  <c r="C1419" i="9"/>
  <c r="B1419" i="9"/>
  <c r="C1418" i="9"/>
  <c r="B1418" i="9"/>
  <c r="C1417" i="9"/>
  <c r="B1417" i="9"/>
  <c r="C1416" i="9"/>
  <c r="B1416" i="9"/>
  <c r="C1415" i="9"/>
  <c r="B1415" i="9"/>
  <c r="C1414" i="9"/>
  <c r="B1414" i="9"/>
  <c r="C1413" i="9"/>
  <c r="B1413" i="9"/>
  <c r="C1412" i="9"/>
  <c r="B1412" i="9"/>
  <c r="C1411" i="9"/>
  <c r="B1411" i="9"/>
  <c r="C1410" i="9"/>
  <c r="B1410" i="9"/>
  <c r="C1409" i="9"/>
  <c r="B1409" i="9"/>
  <c r="C1408" i="9"/>
  <c r="B1408" i="9"/>
  <c r="C1407" i="9"/>
  <c r="B1407" i="9"/>
  <c r="C1406" i="9"/>
  <c r="B1406" i="9"/>
  <c r="C1405" i="9"/>
  <c r="B1405" i="9"/>
  <c r="C1404" i="9"/>
  <c r="B1404" i="9"/>
  <c r="C1403" i="9"/>
  <c r="B1403" i="9"/>
  <c r="C1402" i="9"/>
  <c r="B1402" i="9"/>
  <c r="C1401" i="9"/>
  <c r="B1401" i="9"/>
  <c r="C1400" i="9"/>
  <c r="B1400" i="9"/>
  <c r="C1399" i="9"/>
  <c r="B1399" i="9"/>
  <c r="C1398" i="9"/>
  <c r="B1398" i="9"/>
  <c r="C1397" i="9"/>
  <c r="B1397" i="9"/>
  <c r="C1396" i="9"/>
  <c r="B1396" i="9"/>
  <c r="C1395" i="9"/>
  <c r="B1395" i="9"/>
  <c r="C1394" i="9"/>
  <c r="B1394" i="9"/>
  <c r="C1393" i="9"/>
  <c r="B1393" i="9"/>
  <c r="C1392" i="9"/>
  <c r="B1392" i="9"/>
  <c r="C1391" i="9"/>
  <c r="B1391" i="9"/>
  <c r="C1390" i="9"/>
  <c r="B1390" i="9"/>
  <c r="C1389" i="9"/>
  <c r="B1389" i="9"/>
  <c r="C1388" i="9"/>
  <c r="B1388" i="9"/>
  <c r="C1387" i="9"/>
  <c r="B1387" i="9"/>
  <c r="C1386" i="9"/>
  <c r="B1386" i="9"/>
  <c r="C1385" i="9"/>
  <c r="B1385" i="9"/>
  <c r="C1384" i="9"/>
  <c r="B1384" i="9"/>
  <c r="C1383" i="9"/>
  <c r="B1383" i="9"/>
  <c r="C1382" i="9"/>
  <c r="B1382" i="9"/>
  <c r="C1381" i="9"/>
  <c r="B1381" i="9"/>
  <c r="C1380" i="9"/>
  <c r="B1380" i="9"/>
  <c r="C1379" i="9"/>
  <c r="B1379" i="9"/>
  <c r="C1378" i="9"/>
  <c r="B1378" i="9"/>
  <c r="C1377" i="9"/>
  <c r="B1377" i="9"/>
  <c r="C1376" i="9"/>
  <c r="B1376" i="9"/>
  <c r="C1375" i="9"/>
  <c r="B1375" i="9"/>
  <c r="C1374" i="9"/>
  <c r="B1374" i="9"/>
  <c r="C1373" i="9"/>
  <c r="B1373" i="9"/>
  <c r="C1372" i="9"/>
  <c r="B1372" i="9"/>
  <c r="C1371" i="9"/>
  <c r="B1371" i="9"/>
  <c r="C1370" i="9"/>
  <c r="B1370" i="9"/>
  <c r="C1369" i="9"/>
  <c r="B1369" i="9"/>
  <c r="C1368" i="9"/>
  <c r="B1368" i="9"/>
  <c r="C1367" i="9"/>
  <c r="B1367" i="9"/>
  <c r="C1366" i="9"/>
  <c r="B1366" i="9"/>
  <c r="C1365" i="9"/>
  <c r="B1365" i="9"/>
  <c r="C1364" i="9"/>
  <c r="B1364" i="9"/>
  <c r="C1363" i="9"/>
  <c r="B1363" i="9"/>
  <c r="C1362" i="9"/>
  <c r="B1362" i="9"/>
  <c r="C1361" i="9"/>
  <c r="B1361" i="9"/>
  <c r="C1360" i="9"/>
  <c r="B1360" i="9"/>
  <c r="C1359" i="9"/>
  <c r="B1359" i="9"/>
  <c r="C1358" i="9"/>
  <c r="B1358" i="9"/>
  <c r="C1357" i="9"/>
  <c r="B1357" i="9"/>
  <c r="C1356" i="9"/>
  <c r="B1356" i="9"/>
  <c r="C1355" i="9"/>
  <c r="B1355" i="9"/>
  <c r="C1354" i="9"/>
  <c r="B1354" i="9"/>
  <c r="C1353" i="9"/>
  <c r="B1353" i="9"/>
  <c r="C1352" i="9"/>
  <c r="B1352" i="9"/>
  <c r="C1351" i="9"/>
  <c r="B1351" i="9"/>
  <c r="C1350" i="9"/>
  <c r="B1350" i="9"/>
  <c r="C1349" i="9"/>
  <c r="B1349" i="9"/>
  <c r="C1348" i="9"/>
  <c r="B1348" i="9"/>
  <c r="C1347" i="9"/>
  <c r="B1347" i="9"/>
  <c r="C1346" i="9"/>
  <c r="B1346" i="9"/>
  <c r="C1345" i="9"/>
  <c r="B1345" i="9"/>
  <c r="C1344" i="9"/>
  <c r="B1344" i="9"/>
  <c r="C1343" i="9"/>
  <c r="B1343" i="9"/>
  <c r="C1342" i="9"/>
  <c r="B1342" i="9"/>
  <c r="C1341" i="9"/>
  <c r="B1341" i="9"/>
  <c r="C1340" i="9"/>
  <c r="B1340" i="9"/>
  <c r="C1339" i="9"/>
  <c r="B1339" i="9"/>
  <c r="C1338" i="9"/>
  <c r="B1338" i="9"/>
  <c r="C1337" i="9"/>
  <c r="B1337" i="9"/>
  <c r="C1336" i="9"/>
  <c r="B1336" i="9"/>
  <c r="C1335" i="9"/>
  <c r="B1335" i="9"/>
  <c r="C1334" i="9"/>
  <c r="B1334" i="9"/>
  <c r="C1333" i="9"/>
  <c r="B1333" i="9"/>
  <c r="C1332" i="9"/>
  <c r="B1332" i="9"/>
  <c r="C1331" i="9"/>
  <c r="B1331" i="9"/>
  <c r="C1330" i="9"/>
  <c r="B1330" i="9"/>
  <c r="C1329" i="9"/>
  <c r="B1329" i="9"/>
  <c r="C1328" i="9"/>
  <c r="B1328" i="9"/>
  <c r="C1327" i="9"/>
  <c r="B1327" i="9"/>
  <c r="C1326" i="9"/>
  <c r="B1326" i="9"/>
  <c r="C1325" i="9"/>
  <c r="B1325" i="9"/>
  <c r="C1324" i="9"/>
  <c r="B1324" i="9"/>
  <c r="C1323" i="9"/>
  <c r="B1323" i="9"/>
  <c r="C1322" i="9"/>
  <c r="B1322" i="9"/>
  <c r="C1321" i="9"/>
  <c r="B1321" i="9"/>
  <c r="C1320" i="9"/>
  <c r="B1320" i="9"/>
  <c r="C1319" i="9"/>
  <c r="B1319" i="9"/>
  <c r="C1318" i="9"/>
  <c r="B1318" i="9"/>
  <c r="C1317" i="9"/>
  <c r="B1317" i="9"/>
  <c r="C1316" i="9"/>
  <c r="B1316" i="9"/>
  <c r="C1315" i="9"/>
  <c r="B1315" i="9"/>
  <c r="C1314" i="9"/>
  <c r="B1314" i="9"/>
  <c r="C1313" i="9"/>
  <c r="B1313" i="9"/>
  <c r="C1312" i="9"/>
  <c r="B1312" i="9"/>
  <c r="C1311" i="9"/>
  <c r="B1311" i="9"/>
  <c r="C1310" i="9"/>
  <c r="B1310" i="9"/>
  <c r="C1309" i="9"/>
  <c r="B1309" i="9"/>
  <c r="C1308" i="9"/>
  <c r="B1308" i="9"/>
  <c r="C1307" i="9"/>
  <c r="B1307" i="9"/>
  <c r="C1306" i="9"/>
  <c r="B1306" i="9"/>
  <c r="C1305" i="9"/>
  <c r="B1305" i="9"/>
  <c r="C1304" i="9"/>
  <c r="B1304" i="9"/>
  <c r="C1303" i="9"/>
  <c r="B1303" i="9"/>
  <c r="C1302" i="9"/>
  <c r="B1302" i="9"/>
  <c r="C1301" i="9"/>
  <c r="B1301" i="9"/>
  <c r="C1300" i="9"/>
  <c r="B1300" i="9"/>
  <c r="C1299" i="9"/>
  <c r="B1299" i="9"/>
  <c r="C1298" i="9"/>
  <c r="B1298" i="9"/>
  <c r="C1297" i="9"/>
  <c r="B1297" i="9"/>
  <c r="C1296" i="9"/>
  <c r="B1296" i="9"/>
  <c r="C1295" i="9"/>
  <c r="B1295" i="9"/>
  <c r="C1294" i="9"/>
  <c r="B1294" i="9"/>
  <c r="C1293" i="9"/>
  <c r="B1293" i="9"/>
  <c r="C1292" i="9"/>
  <c r="B1292" i="9"/>
  <c r="C1291" i="9"/>
  <c r="B1291" i="9"/>
  <c r="C1290" i="9"/>
  <c r="B1290" i="9"/>
  <c r="C1289" i="9"/>
  <c r="B1289" i="9"/>
  <c r="C1288" i="9"/>
  <c r="B1288" i="9"/>
  <c r="C1287" i="9"/>
  <c r="B1287" i="9"/>
  <c r="C1286" i="9"/>
  <c r="B1286" i="9"/>
  <c r="C1285" i="9"/>
  <c r="B1285" i="9"/>
  <c r="C1284" i="9"/>
  <c r="B1284" i="9"/>
  <c r="C1283" i="9"/>
  <c r="B1283" i="9"/>
  <c r="C1282" i="9"/>
  <c r="B1282" i="9"/>
  <c r="C1281" i="9"/>
  <c r="B1281" i="9"/>
  <c r="C1280" i="9"/>
  <c r="B1280" i="9"/>
  <c r="C1279" i="9"/>
  <c r="B1279" i="9"/>
  <c r="C1278" i="9"/>
  <c r="B1278" i="9"/>
  <c r="C1277" i="9"/>
  <c r="B1277" i="9"/>
  <c r="C1276" i="9"/>
  <c r="B1276" i="9"/>
  <c r="C1275" i="9"/>
  <c r="B1275" i="9"/>
  <c r="C1274" i="9"/>
  <c r="B1274" i="9"/>
  <c r="C1273" i="9"/>
  <c r="B1273" i="9"/>
  <c r="C1272" i="9"/>
  <c r="B1272" i="9"/>
  <c r="C1271" i="9"/>
  <c r="B1271" i="9"/>
  <c r="C1270" i="9"/>
  <c r="B1270" i="9"/>
  <c r="C1269" i="9"/>
  <c r="B1269" i="9"/>
  <c r="C1268" i="9"/>
  <c r="B1268" i="9"/>
  <c r="C1267" i="9"/>
  <c r="B1267" i="9"/>
  <c r="C1266" i="9"/>
  <c r="B1266" i="9"/>
  <c r="C1265" i="9"/>
  <c r="B1265" i="9"/>
  <c r="C1264" i="9"/>
  <c r="B1264" i="9"/>
  <c r="C1263" i="9"/>
  <c r="B1263" i="9"/>
  <c r="C1262" i="9"/>
  <c r="B1262" i="9"/>
  <c r="C1261" i="9"/>
  <c r="B1261" i="9"/>
  <c r="C1260" i="9"/>
  <c r="B1260" i="9"/>
  <c r="C1259" i="9"/>
  <c r="B1259" i="9"/>
  <c r="C1258" i="9"/>
  <c r="B1258" i="9"/>
  <c r="C1257" i="9"/>
  <c r="B1257" i="9"/>
  <c r="C1256" i="9"/>
  <c r="B1256" i="9"/>
  <c r="C1255" i="9"/>
  <c r="B1255" i="9"/>
  <c r="C1254" i="9"/>
  <c r="B1254" i="9"/>
  <c r="C1253" i="9"/>
  <c r="B1253" i="9"/>
  <c r="C1252" i="9"/>
  <c r="B1252" i="9"/>
  <c r="C1251" i="9"/>
  <c r="B1251" i="9"/>
  <c r="C1250" i="9"/>
  <c r="B1250" i="9"/>
  <c r="C1249" i="9"/>
  <c r="B1249" i="9"/>
  <c r="C1248" i="9"/>
  <c r="B1248" i="9"/>
  <c r="C1247" i="9"/>
  <c r="B1247" i="9"/>
  <c r="C1246" i="9"/>
  <c r="B1246" i="9"/>
  <c r="C1245" i="9"/>
  <c r="B1245" i="9"/>
  <c r="C1244" i="9"/>
  <c r="B1244" i="9"/>
  <c r="C1243" i="9"/>
  <c r="B1243" i="9"/>
  <c r="C1242" i="9"/>
  <c r="B1242" i="9"/>
  <c r="C1241" i="9"/>
  <c r="B1241" i="9"/>
  <c r="C1240" i="9"/>
  <c r="B1240" i="9"/>
  <c r="C1239" i="9"/>
  <c r="B1239" i="9"/>
  <c r="C1238" i="9"/>
  <c r="B1238" i="9"/>
  <c r="C1237" i="9"/>
  <c r="B1237" i="9"/>
  <c r="C1236" i="9"/>
  <c r="B1236" i="9"/>
  <c r="C1235" i="9"/>
  <c r="B1235" i="9"/>
  <c r="C1234" i="9"/>
  <c r="B1234" i="9"/>
  <c r="C1233" i="9"/>
  <c r="B1233" i="9"/>
  <c r="C1232" i="9"/>
  <c r="B1232" i="9"/>
  <c r="C1231" i="9"/>
  <c r="B1231" i="9"/>
  <c r="C1230" i="9"/>
  <c r="B1230" i="9"/>
  <c r="C1229" i="9"/>
  <c r="B1229" i="9"/>
  <c r="C1228" i="9"/>
  <c r="B1228" i="9"/>
  <c r="C1227" i="9"/>
  <c r="B1227" i="9"/>
  <c r="C1226" i="9"/>
  <c r="B1226" i="9"/>
  <c r="C1225" i="9"/>
  <c r="B1225" i="9"/>
  <c r="C1224" i="9"/>
  <c r="B1224" i="9"/>
  <c r="C1223" i="9"/>
  <c r="B1223" i="9"/>
  <c r="C1222" i="9"/>
  <c r="B1222" i="9"/>
  <c r="C1221" i="9"/>
  <c r="B1221" i="9"/>
  <c r="C1220" i="9"/>
  <c r="B1220" i="9"/>
  <c r="C1219" i="9"/>
  <c r="B1219" i="9"/>
  <c r="C1218" i="9"/>
  <c r="B1218" i="9"/>
  <c r="C1217" i="9"/>
  <c r="B1217" i="9"/>
  <c r="C1216" i="9"/>
  <c r="B1216" i="9"/>
  <c r="C1215" i="9"/>
  <c r="B1215" i="9"/>
  <c r="C1214" i="9"/>
  <c r="B1214" i="9"/>
  <c r="C1213" i="9"/>
  <c r="B1213" i="9"/>
  <c r="C1212" i="9"/>
  <c r="B1212" i="9"/>
  <c r="C1211" i="9"/>
  <c r="B1211" i="9"/>
  <c r="C1210" i="9"/>
  <c r="B1210" i="9"/>
  <c r="C1209" i="9"/>
  <c r="B1209" i="9"/>
  <c r="C1208" i="9"/>
  <c r="B1208" i="9"/>
  <c r="C1207" i="9"/>
  <c r="B1207" i="9"/>
  <c r="C1206" i="9"/>
  <c r="B1206" i="9"/>
  <c r="C1205" i="9"/>
  <c r="B1205" i="9"/>
  <c r="C1204" i="9"/>
  <c r="B1204" i="9"/>
  <c r="C1203" i="9"/>
  <c r="B1203" i="9"/>
  <c r="C1202" i="9"/>
  <c r="B1202" i="9"/>
  <c r="C1201" i="9"/>
  <c r="B1201" i="9"/>
  <c r="C1200" i="9"/>
  <c r="B1200" i="9"/>
  <c r="C1199" i="9"/>
  <c r="B1199" i="9"/>
  <c r="C1198" i="9"/>
  <c r="B1198" i="9"/>
  <c r="C1197" i="9"/>
  <c r="B1197" i="9"/>
  <c r="C1196" i="9"/>
  <c r="B1196" i="9"/>
  <c r="C1195" i="9"/>
  <c r="B1195" i="9"/>
  <c r="C1194" i="9"/>
  <c r="B1194" i="9"/>
  <c r="C1193" i="9"/>
  <c r="B1193" i="9"/>
  <c r="C1192" i="9"/>
  <c r="B1192" i="9"/>
  <c r="C1191" i="9"/>
  <c r="B1191" i="9"/>
  <c r="C1190" i="9"/>
  <c r="B1190" i="9"/>
  <c r="C1189" i="9"/>
  <c r="B1189" i="9"/>
  <c r="C1188" i="9"/>
  <c r="B1188" i="9"/>
  <c r="C1187" i="9"/>
  <c r="B1187" i="9"/>
  <c r="C1186" i="9"/>
  <c r="B1186" i="9"/>
  <c r="C1185" i="9"/>
  <c r="B1185" i="9"/>
  <c r="C1184" i="9"/>
  <c r="B1184" i="9"/>
  <c r="C1183" i="9"/>
  <c r="B1183" i="9"/>
  <c r="C1182" i="9"/>
  <c r="B1182" i="9"/>
  <c r="C1181" i="9"/>
  <c r="B1181" i="9"/>
  <c r="C1180" i="9"/>
  <c r="B1180" i="9"/>
  <c r="C1179" i="9"/>
  <c r="B1179" i="9"/>
  <c r="C1178" i="9"/>
  <c r="B1178" i="9"/>
  <c r="C1177" i="9"/>
  <c r="B1177" i="9"/>
  <c r="C1176" i="9"/>
  <c r="B1176" i="9"/>
  <c r="C1175" i="9"/>
  <c r="B1175" i="9"/>
  <c r="C1174" i="9"/>
  <c r="B1174" i="9"/>
  <c r="C1173" i="9"/>
  <c r="B1173" i="9"/>
  <c r="C1172" i="9"/>
  <c r="B1172" i="9"/>
  <c r="C1171" i="9"/>
  <c r="B1171" i="9"/>
  <c r="C1170" i="9"/>
  <c r="B1170" i="9"/>
  <c r="C1169" i="9"/>
  <c r="B1169" i="9"/>
  <c r="C1168" i="9"/>
  <c r="B1168" i="9"/>
  <c r="C1167" i="9"/>
  <c r="B1167" i="9"/>
  <c r="C1166" i="9"/>
  <c r="B1166" i="9"/>
  <c r="C1165" i="9"/>
  <c r="B1165" i="9"/>
  <c r="C1164" i="9"/>
  <c r="B1164" i="9"/>
  <c r="C1163" i="9"/>
  <c r="B1163" i="9"/>
  <c r="C1162" i="9"/>
  <c r="B1162" i="9"/>
  <c r="C1161" i="9"/>
  <c r="B1161" i="9"/>
  <c r="C1160" i="9"/>
  <c r="B1160" i="9"/>
  <c r="C1159" i="9"/>
  <c r="B1159" i="9"/>
  <c r="C1158" i="9"/>
  <c r="B1158" i="9"/>
  <c r="C1157" i="9"/>
  <c r="B1157" i="9"/>
  <c r="C1156" i="9"/>
  <c r="B1156" i="9"/>
  <c r="C1155" i="9"/>
  <c r="B1155" i="9"/>
  <c r="C1154" i="9"/>
  <c r="B1154" i="9"/>
  <c r="C1153" i="9"/>
  <c r="B1153" i="9"/>
  <c r="C1152" i="9"/>
  <c r="B1152" i="9"/>
  <c r="C1151" i="9"/>
  <c r="B1151" i="9"/>
  <c r="C1150" i="9"/>
  <c r="B1150" i="9"/>
  <c r="C1149" i="9"/>
  <c r="B1149" i="9"/>
  <c r="C1148" i="9"/>
  <c r="B1148" i="9"/>
  <c r="C1147" i="9"/>
  <c r="B1147" i="9"/>
  <c r="C1146" i="9"/>
  <c r="B1146" i="9"/>
  <c r="C1145" i="9"/>
  <c r="B1145" i="9"/>
  <c r="C1144" i="9"/>
  <c r="B1144" i="9"/>
  <c r="C1143" i="9"/>
  <c r="B1143" i="9"/>
  <c r="C1142" i="9"/>
  <c r="B1142" i="9"/>
  <c r="C1141" i="9"/>
  <c r="B1141" i="9"/>
  <c r="C1140" i="9"/>
  <c r="B1140" i="9"/>
  <c r="C1139" i="9"/>
  <c r="B1139" i="9"/>
  <c r="C1138" i="9"/>
  <c r="B1138" i="9"/>
  <c r="C1137" i="9"/>
  <c r="B1137" i="9"/>
  <c r="C1136" i="9"/>
  <c r="B1136" i="9"/>
  <c r="C1135" i="9"/>
  <c r="B1135" i="9"/>
  <c r="C1134" i="9"/>
  <c r="B1134" i="9"/>
  <c r="C1133" i="9"/>
  <c r="B1133" i="9"/>
  <c r="C1132" i="9"/>
  <c r="B1132" i="9"/>
  <c r="C1131" i="9"/>
  <c r="B1131" i="9"/>
  <c r="C1130" i="9"/>
  <c r="B1130" i="9"/>
  <c r="C1129" i="9"/>
  <c r="B1129" i="9"/>
  <c r="C1128" i="9"/>
  <c r="B1128" i="9"/>
  <c r="C1127" i="9"/>
  <c r="B1127" i="9"/>
  <c r="C1126" i="9"/>
  <c r="B1126" i="9"/>
  <c r="C1125" i="9"/>
  <c r="B1125" i="9"/>
  <c r="C1124" i="9"/>
  <c r="B1124" i="9"/>
  <c r="C1123" i="9"/>
  <c r="B1123" i="9"/>
  <c r="C1122" i="9"/>
  <c r="B1122" i="9"/>
  <c r="C1121" i="9"/>
  <c r="B1121" i="9"/>
  <c r="C1120" i="9"/>
  <c r="B1120" i="9"/>
  <c r="C1119" i="9"/>
  <c r="B1119" i="9"/>
  <c r="C1118" i="9"/>
  <c r="B1118" i="9"/>
  <c r="C1117" i="9"/>
  <c r="B1117" i="9"/>
  <c r="C1116" i="9"/>
  <c r="B1116" i="9"/>
  <c r="C1115" i="9"/>
  <c r="B1115" i="9"/>
  <c r="C1114" i="9"/>
  <c r="B1114" i="9"/>
  <c r="C1113" i="9"/>
  <c r="B1113" i="9"/>
  <c r="C1112" i="9"/>
  <c r="B1112" i="9"/>
  <c r="C1111" i="9"/>
  <c r="B1111" i="9"/>
  <c r="C1110" i="9"/>
  <c r="B1110" i="9"/>
  <c r="C1109" i="9"/>
  <c r="B1109" i="9"/>
  <c r="C1108" i="9"/>
  <c r="B1108" i="9"/>
  <c r="C1107" i="9"/>
  <c r="B1107" i="9"/>
  <c r="C1106" i="9"/>
  <c r="B1106" i="9"/>
  <c r="C1105" i="9"/>
  <c r="B1105" i="9"/>
  <c r="C1104" i="9"/>
  <c r="B1104" i="9"/>
  <c r="C1103" i="9"/>
  <c r="B1103" i="9"/>
  <c r="C1102" i="9"/>
  <c r="B1102" i="9"/>
  <c r="C1101" i="9"/>
  <c r="B1101" i="9"/>
  <c r="C1100" i="9"/>
  <c r="B1100" i="9"/>
  <c r="C1099" i="9"/>
  <c r="B1099" i="9"/>
  <c r="C1098" i="9"/>
  <c r="B1098" i="9"/>
  <c r="C1097" i="9"/>
  <c r="B1097" i="9"/>
  <c r="C1096" i="9"/>
  <c r="B1096" i="9"/>
  <c r="C1095" i="9"/>
  <c r="B1095" i="9"/>
  <c r="C1094" i="9"/>
  <c r="B1094" i="9"/>
  <c r="C1093" i="9"/>
  <c r="B1093" i="9"/>
  <c r="C1092" i="9"/>
  <c r="B1092" i="9"/>
  <c r="C1091" i="9"/>
  <c r="B1091" i="9"/>
  <c r="C1090" i="9"/>
  <c r="B1090" i="9"/>
  <c r="C1089" i="9"/>
  <c r="B1089" i="9"/>
  <c r="C1088" i="9"/>
  <c r="B1088" i="9"/>
  <c r="C1087" i="9"/>
  <c r="B1087" i="9"/>
  <c r="C1086" i="9"/>
  <c r="B1086" i="9"/>
  <c r="C1085" i="9"/>
  <c r="B1085" i="9"/>
  <c r="C1084" i="9"/>
  <c r="B1084" i="9"/>
  <c r="C1083" i="9"/>
  <c r="B1083" i="9"/>
  <c r="C1082" i="9"/>
  <c r="B1082" i="9"/>
  <c r="C1081" i="9"/>
  <c r="B1081" i="9"/>
  <c r="C1080" i="9"/>
  <c r="B1080" i="9"/>
  <c r="C1079" i="9"/>
  <c r="B1079" i="9"/>
  <c r="C1078" i="9"/>
  <c r="B1078" i="9"/>
  <c r="C1077" i="9"/>
  <c r="B1077" i="9"/>
  <c r="C1076" i="9"/>
  <c r="B1076" i="9"/>
  <c r="C1075" i="9"/>
  <c r="B1075" i="9"/>
  <c r="C1074" i="9"/>
  <c r="B1074" i="9"/>
  <c r="C1073" i="9"/>
  <c r="B1073" i="9"/>
  <c r="C1072" i="9"/>
  <c r="B1072" i="9"/>
  <c r="C1071" i="9"/>
  <c r="B1071" i="9"/>
  <c r="C1070" i="9"/>
  <c r="B1070" i="9"/>
  <c r="C1069" i="9"/>
  <c r="B1069" i="9"/>
  <c r="C1068" i="9"/>
  <c r="B1068" i="9"/>
  <c r="C1067" i="9"/>
  <c r="B1067" i="9"/>
  <c r="C1066" i="9"/>
  <c r="B1066" i="9"/>
  <c r="C1065" i="9"/>
  <c r="B1065" i="9"/>
  <c r="C1064" i="9"/>
  <c r="B1064" i="9"/>
  <c r="C1063" i="9"/>
  <c r="B1063" i="9"/>
  <c r="C1062" i="9"/>
  <c r="B1062" i="9"/>
  <c r="C1061" i="9"/>
  <c r="B1061" i="9"/>
  <c r="C1060" i="9"/>
  <c r="B1060" i="9"/>
  <c r="C1059" i="9"/>
  <c r="B1059" i="9"/>
  <c r="C1058" i="9"/>
  <c r="B1058" i="9"/>
  <c r="C1057" i="9"/>
  <c r="B1057" i="9"/>
  <c r="C1056" i="9"/>
  <c r="B1056" i="9"/>
  <c r="C1055" i="9"/>
  <c r="B1055" i="9"/>
  <c r="C1054" i="9"/>
  <c r="B1054" i="9"/>
  <c r="C1053" i="9"/>
  <c r="B1053" i="9"/>
  <c r="C1052" i="9"/>
  <c r="B1052" i="9"/>
  <c r="C1051" i="9"/>
  <c r="B1051" i="9"/>
  <c r="C1050" i="9"/>
  <c r="B1050" i="9"/>
  <c r="C1049" i="9"/>
  <c r="B1049" i="9"/>
  <c r="C1048" i="9"/>
  <c r="B1048" i="9"/>
  <c r="C1047" i="9"/>
  <c r="B1047" i="9"/>
  <c r="C1046" i="9"/>
  <c r="B1046" i="9"/>
  <c r="C1045" i="9"/>
  <c r="B1045" i="9"/>
  <c r="C1044" i="9"/>
  <c r="B1044" i="9"/>
  <c r="C1043" i="9"/>
  <c r="B1043" i="9"/>
  <c r="C1042" i="9"/>
  <c r="B1042" i="9"/>
  <c r="C1041" i="9"/>
  <c r="B1041" i="9"/>
  <c r="C1040" i="9"/>
  <c r="B1040" i="9"/>
  <c r="C1039" i="9"/>
  <c r="B1039" i="9"/>
  <c r="C1038" i="9"/>
  <c r="B1038" i="9"/>
  <c r="C1037" i="9"/>
  <c r="B1037" i="9"/>
  <c r="C1036" i="9"/>
  <c r="B1036" i="9"/>
  <c r="C1035" i="9"/>
  <c r="B1035" i="9"/>
  <c r="C1034" i="9"/>
  <c r="B1034" i="9"/>
  <c r="C1033" i="9"/>
  <c r="B1033" i="9"/>
  <c r="C1032" i="9"/>
  <c r="B1032" i="9"/>
  <c r="C1031" i="9"/>
  <c r="B1031" i="9"/>
  <c r="C1030" i="9"/>
  <c r="B1030" i="9"/>
  <c r="C1029" i="9"/>
  <c r="B1029" i="9"/>
  <c r="C1028" i="9"/>
  <c r="B1028" i="9"/>
  <c r="C1027" i="9"/>
  <c r="B1027" i="9"/>
  <c r="C1026" i="9"/>
  <c r="B1026" i="9"/>
  <c r="C1025" i="9"/>
  <c r="B1025" i="9"/>
  <c r="C1024" i="9"/>
  <c r="B1024" i="9"/>
  <c r="C1023" i="9"/>
  <c r="B1023" i="9"/>
  <c r="C1022" i="9"/>
  <c r="B1022" i="9"/>
  <c r="C1021" i="9"/>
  <c r="B1021" i="9"/>
  <c r="C1020" i="9"/>
  <c r="B1020" i="9"/>
  <c r="C1019" i="9"/>
  <c r="B1019" i="9"/>
  <c r="C1018" i="9"/>
  <c r="B1018" i="9"/>
  <c r="C1017" i="9"/>
  <c r="B1017" i="9"/>
  <c r="C1016" i="9"/>
  <c r="B1016" i="9"/>
  <c r="C1015" i="9"/>
  <c r="B1015" i="9"/>
  <c r="C1014" i="9"/>
  <c r="B1014" i="9"/>
  <c r="C1013" i="9"/>
  <c r="B1013" i="9"/>
  <c r="C1012" i="9"/>
  <c r="B1012" i="9"/>
  <c r="C1011" i="9"/>
  <c r="B1011" i="9"/>
  <c r="C1010" i="9"/>
  <c r="B1010" i="9"/>
  <c r="C1009" i="9"/>
  <c r="B1009" i="9"/>
  <c r="C1008" i="9"/>
  <c r="B1008" i="9"/>
  <c r="C1007" i="9"/>
  <c r="B1007" i="9"/>
  <c r="C1006" i="9"/>
  <c r="B1006" i="9"/>
  <c r="C1005" i="9"/>
  <c r="B1005" i="9"/>
  <c r="C1004" i="9"/>
  <c r="B1004" i="9"/>
  <c r="C1003" i="9"/>
  <c r="B1003" i="9"/>
  <c r="C1002" i="9"/>
  <c r="B1002" i="9"/>
  <c r="C1001" i="9"/>
  <c r="B1001" i="9"/>
  <c r="C1000" i="9"/>
  <c r="B1000" i="9"/>
  <c r="C999" i="9"/>
  <c r="B999" i="9"/>
  <c r="C998" i="9"/>
  <c r="B998" i="9"/>
  <c r="C997" i="9"/>
  <c r="B997" i="9"/>
  <c r="C996" i="9"/>
  <c r="B996" i="9"/>
  <c r="C995" i="9"/>
  <c r="B995" i="9"/>
  <c r="C994" i="9"/>
  <c r="B994" i="9"/>
  <c r="C993" i="9"/>
  <c r="B993" i="9"/>
  <c r="C992" i="9"/>
  <c r="B992" i="9"/>
  <c r="C991" i="9"/>
  <c r="B991" i="9"/>
  <c r="C990" i="9"/>
  <c r="B990" i="9"/>
  <c r="C989" i="9"/>
  <c r="B989" i="9"/>
  <c r="C988" i="9"/>
  <c r="B988" i="9"/>
  <c r="C987" i="9"/>
  <c r="B987" i="9"/>
  <c r="C986" i="9"/>
  <c r="B986" i="9"/>
  <c r="C985" i="9"/>
  <c r="B985" i="9"/>
  <c r="C984" i="9"/>
  <c r="B984" i="9"/>
  <c r="C983" i="9"/>
  <c r="B983" i="9"/>
  <c r="C982" i="9"/>
  <c r="B982" i="9"/>
  <c r="C981" i="9"/>
  <c r="B981" i="9"/>
  <c r="C980" i="9"/>
  <c r="B980" i="9"/>
  <c r="C979" i="9"/>
  <c r="B979" i="9"/>
  <c r="C978" i="9"/>
  <c r="B978" i="9"/>
  <c r="C977" i="9"/>
  <c r="B977" i="9"/>
  <c r="C976" i="9"/>
  <c r="B976" i="9"/>
  <c r="C975" i="9"/>
  <c r="B975" i="9"/>
  <c r="C974" i="9"/>
  <c r="B974" i="9"/>
  <c r="C973" i="9"/>
  <c r="B973" i="9"/>
  <c r="C972" i="9"/>
  <c r="B972" i="9"/>
  <c r="C971" i="9"/>
  <c r="B971" i="9"/>
  <c r="C970" i="9"/>
  <c r="B970" i="9"/>
  <c r="C969" i="9"/>
  <c r="B969" i="9"/>
  <c r="C968" i="9"/>
  <c r="B968" i="9"/>
  <c r="C967" i="9"/>
  <c r="B967" i="9"/>
  <c r="C966" i="9"/>
  <c r="B966" i="9"/>
  <c r="C965" i="9"/>
  <c r="B965" i="9"/>
  <c r="C964" i="9"/>
  <c r="B964" i="9"/>
  <c r="C963" i="9"/>
  <c r="B963" i="9"/>
  <c r="C962" i="9"/>
  <c r="B962" i="9"/>
  <c r="C961" i="9"/>
  <c r="B961" i="9"/>
  <c r="C960" i="9"/>
  <c r="B960" i="9"/>
  <c r="C959" i="9"/>
  <c r="B959" i="9"/>
  <c r="C958" i="9"/>
  <c r="B958" i="9"/>
  <c r="C957" i="9"/>
  <c r="B957" i="9"/>
  <c r="C956" i="9"/>
  <c r="B956" i="9"/>
  <c r="C955" i="9"/>
  <c r="B955" i="9"/>
  <c r="C954" i="9"/>
  <c r="B954" i="9"/>
  <c r="C953" i="9"/>
  <c r="B953" i="9"/>
  <c r="C952" i="9"/>
  <c r="B952" i="9"/>
  <c r="C951" i="9"/>
  <c r="B951" i="9"/>
  <c r="C950" i="9"/>
  <c r="B950" i="9"/>
  <c r="C949" i="9"/>
  <c r="B949" i="9"/>
  <c r="C948" i="9"/>
  <c r="B948" i="9"/>
  <c r="C947" i="9"/>
  <c r="B947" i="9"/>
  <c r="C946" i="9"/>
  <c r="B946" i="9"/>
  <c r="C945" i="9"/>
  <c r="B945" i="9"/>
  <c r="C944" i="9"/>
  <c r="B944" i="9"/>
  <c r="C943" i="9"/>
  <c r="B943" i="9"/>
  <c r="C942" i="9"/>
  <c r="B942" i="9"/>
  <c r="C941" i="9"/>
  <c r="B941" i="9"/>
  <c r="C940" i="9"/>
  <c r="B940" i="9"/>
  <c r="C939" i="9"/>
  <c r="B939" i="9"/>
  <c r="C938" i="9"/>
  <c r="B938" i="9"/>
  <c r="C937" i="9"/>
  <c r="B937" i="9"/>
  <c r="C936" i="9"/>
  <c r="B936" i="9"/>
  <c r="C935" i="9"/>
  <c r="B935" i="9"/>
  <c r="C934" i="9"/>
  <c r="B934" i="9"/>
  <c r="C933" i="9"/>
  <c r="B933" i="9"/>
  <c r="C932" i="9"/>
  <c r="B932" i="9"/>
  <c r="C931" i="9"/>
  <c r="B931" i="9"/>
  <c r="C930" i="9"/>
  <c r="B930" i="9"/>
  <c r="C929" i="9"/>
  <c r="B929" i="9"/>
  <c r="C928" i="9"/>
  <c r="B928" i="9"/>
  <c r="C927" i="9"/>
  <c r="B927" i="9"/>
  <c r="C926" i="9"/>
  <c r="B926" i="9"/>
  <c r="C925" i="9"/>
  <c r="B925" i="9"/>
  <c r="C924" i="9"/>
  <c r="B924" i="9"/>
  <c r="C923" i="9"/>
  <c r="B923" i="9"/>
  <c r="C922" i="9"/>
  <c r="B922" i="9"/>
  <c r="C921" i="9"/>
  <c r="B921" i="9"/>
  <c r="C920" i="9"/>
  <c r="B920" i="9"/>
  <c r="C919" i="9"/>
  <c r="B919" i="9"/>
  <c r="C918" i="9"/>
  <c r="B918" i="9"/>
  <c r="C917" i="9"/>
  <c r="B917" i="9"/>
  <c r="C916" i="9"/>
  <c r="B916" i="9"/>
  <c r="C915" i="9"/>
  <c r="B915" i="9"/>
  <c r="C914" i="9"/>
  <c r="B914" i="9"/>
  <c r="C913" i="9"/>
  <c r="B913" i="9"/>
  <c r="C912" i="9"/>
  <c r="B912" i="9"/>
  <c r="C911" i="9"/>
  <c r="B911" i="9"/>
  <c r="C910" i="9"/>
  <c r="B910" i="9"/>
  <c r="C909" i="9"/>
  <c r="B909" i="9"/>
  <c r="C908" i="9"/>
  <c r="B908" i="9"/>
  <c r="C907" i="9"/>
  <c r="B907" i="9"/>
  <c r="C906" i="9"/>
  <c r="B906" i="9"/>
  <c r="C905" i="9"/>
  <c r="B905" i="9"/>
  <c r="C904" i="9"/>
  <c r="B904" i="9"/>
  <c r="C903" i="9"/>
  <c r="B903" i="9"/>
  <c r="C902" i="9"/>
  <c r="B902" i="9"/>
  <c r="C901" i="9"/>
  <c r="B901" i="9"/>
  <c r="C900" i="9"/>
  <c r="B900" i="9"/>
  <c r="C899" i="9"/>
  <c r="B899" i="9"/>
  <c r="C898" i="9"/>
  <c r="B898" i="9"/>
  <c r="C897" i="9"/>
  <c r="B897" i="9"/>
  <c r="C896" i="9"/>
  <c r="B896" i="9"/>
  <c r="C895" i="9"/>
  <c r="B895" i="9"/>
  <c r="C894" i="9"/>
  <c r="B894" i="9"/>
  <c r="C893" i="9"/>
  <c r="B893" i="9"/>
  <c r="C892" i="9"/>
  <c r="B892" i="9"/>
  <c r="C891" i="9"/>
  <c r="B891" i="9"/>
  <c r="C890" i="9"/>
  <c r="B890" i="9"/>
  <c r="C889" i="9"/>
  <c r="B889" i="9"/>
  <c r="C888" i="9"/>
  <c r="B888" i="9"/>
  <c r="C887" i="9"/>
  <c r="B887" i="9"/>
  <c r="C886" i="9"/>
  <c r="B886" i="9"/>
  <c r="C885" i="9"/>
  <c r="B885" i="9"/>
  <c r="C884" i="9"/>
  <c r="B884" i="9"/>
  <c r="C883" i="9"/>
  <c r="B883" i="9"/>
  <c r="C882" i="9"/>
  <c r="B882" i="9"/>
  <c r="C881" i="9"/>
  <c r="B881" i="9"/>
  <c r="C880" i="9"/>
  <c r="B880" i="9"/>
  <c r="C879" i="9"/>
  <c r="B879" i="9"/>
  <c r="C878" i="9"/>
  <c r="B878" i="9"/>
  <c r="C877" i="9"/>
  <c r="B877" i="9"/>
  <c r="C876" i="9"/>
  <c r="B876" i="9"/>
  <c r="C875" i="9"/>
  <c r="B875" i="9"/>
  <c r="C874" i="9"/>
  <c r="B874" i="9"/>
  <c r="C873" i="9"/>
  <c r="B873" i="9"/>
  <c r="C872" i="9"/>
  <c r="B872" i="9"/>
  <c r="C871" i="9"/>
  <c r="B871" i="9"/>
  <c r="C870" i="9"/>
  <c r="B870" i="9"/>
  <c r="C869" i="9"/>
  <c r="B869" i="9"/>
  <c r="C868" i="9"/>
  <c r="B868" i="9"/>
  <c r="C867" i="9"/>
  <c r="B867" i="9"/>
  <c r="C866" i="9"/>
  <c r="B866" i="9"/>
  <c r="C865" i="9"/>
  <c r="B865" i="9"/>
  <c r="C864" i="9"/>
  <c r="B864" i="9"/>
  <c r="C863" i="9"/>
  <c r="B863" i="9"/>
  <c r="C862" i="9"/>
  <c r="B862" i="9"/>
  <c r="C861" i="9"/>
  <c r="B861" i="9"/>
  <c r="C860" i="9"/>
  <c r="B860" i="9"/>
  <c r="C859" i="9"/>
  <c r="B859" i="9"/>
  <c r="C858" i="9"/>
  <c r="B858" i="9"/>
  <c r="C857" i="9"/>
  <c r="B857" i="9"/>
  <c r="C856" i="9"/>
  <c r="B856" i="9"/>
  <c r="C855" i="9"/>
  <c r="B855" i="9"/>
  <c r="C854" i="9"/>
  <c r="B854" i="9"/>
  <c r="C853" i="9"/>
  <c r="B853" i="9"/>
  <c r="C852" i="9"/>
  <c r="B852" i="9"/>
  <c r="C851" i="9"/>
  <c r="B851" i="9"/>
  <c r="C850" i="9"/>
  <c r="B850" i="9"/>
  <c r="C849" i="9"/>
  <c r="B849" i="9"/>
  <c r="C848" i="9"/>
  <c r="B848" i="9"/>
  <c r="C847" i="9"/>
  <c r="B847" i="9"/>
  <c r="C846" i="9"/>
  <c r="B846" i="9"/>
  <c r="C845" i="9"/>
  <c r="B845" i="9"/>
  <c r="C844" i="9"/>
  <c r="B844" i="9"/>
  <c r="C843" i="9"/>
  <c r="B843" i="9"/>
  <c r="C842" i="9"/>
  <c r="B842" i="9"/>
  <c r="C841" i="9"/>
  <c r="B841" i="9"/>
  <c r="C840" i="9"/>
  <c r="B840" i="9"/>
  <c r="C839" i="9"/>
  <c r="B839" i="9"/>
  <c r="C838" i="9"/>
  <c r="B838" i="9"/>
  <c r="C837" i="9"/>
  <c r="B837" i="9"/>
  <c r="C836" i="9"/>
  <c r="B836" i="9"/>
  <c r="C835" i="9"/>
  <c r="B835" i="9"/>
  <c r="C834" i="9"/>
  <c r="B834" i="9"/>
  <c r="C833" i="9"/>
  <c r="B833" i="9"/>
  <c r="C832" i="9"/>
  <c r="B832" i="9"/>
  <c r="C831" i="9"/>
  <c r="B831" i="9"/>
  <c r="C830" i="9"/>
  <c r="B830" i="9"/>
  <c r="C829" i="9"/>
  <c r="B829" i="9"/>
  <c r="C828" i="9"/>
  <c r="B828" i="9"/>
  <c r="C827" i="9"/>
  <c r="B827" i="9"/>
  <c r="C826" i="9"/>
  <c r="B826" i="9"/>
  <c r="C825" i="9"/>
  <c r="B825" i="9"/>
  <c r="C824" i="9"/>
  <c r="B824" i="9"/>
  <c r="C823" i="9"/>
  <c r="B823" i="9"/>
  <c r="C822" i="9"/>
  <c r="B822" i="9"/>
  <c r="C821" i="9"/>
  <c r="B821" i="9"/>
  <c r="C820" i="9"/>
  <c r="B820" i="9"/>
  <c r="C819" i="9"/>
  <c r="B819" i="9"/>
  <c r="C818" i="9"/>
  <c r="B818" i="9"/>
  <c r="C817" i="9"/>
  <c r="B817" i="9"/>
  <c r="C816" i="9"/>
  <c r="B816" i="9"/>
  <c r="C815" i="9"/>
  <c r="B815" i="9"/>
  <c r="C814" i="9"/>
  <c r="B814" i="9"/>
  <c r="C813" i="9"/>
  <c r="B813" i="9"/>
  <c r="C812" i="9"/>
  <c r="B812" i="9"/>
  <c r="C811" i="9"/>
  <c r="B811" i="9"/>
  <c r="C810" i="9"/>
  <c r="B810" i="9"/>
  <c r="C809" i="9"/>
  <c r="B809" i="9"/>
  <c r="C808" i="9"/>
  <c r="B808" i="9"/>
  <c r="C807" i="9"/>
  <c r="B807" i="9"/>
  <c r="C806" i="9"/>
  <c r="B806" i="9"/>
  <c r="C805" i="9"/>
  <c r="B805" i="9"/>
  <c r="C804" i="9"/>
  <c r="B804" i="9"/>
  <c r="C803" i="9"/>
  <c r="B803" i="9"/>
  <c r="C802" i="9"/>
  <c r="B802" i="9"/>
  <c r="C801" i="9"/>
  <c r="B801" i="9"/>
  <c r="C800" i="9"/>
  <c r="B800" i="9"/>
  <c r="C799" i="9"/>
  <c r="B799" i="9"/>
  <c r="C798" i="9"/>
  <c r="B798" i="9"/>
  <c r="C797" i="9"/>
  <c r="B797" i="9"/>
  <c r="C796" i="9"/>
  <c r="B796" i="9"/>
  <c r="C795" i="9"/>
  <c r="B795" i="9"/>
  <c r="C794" i="9"/>
  <c r="B794" i="9"/>
  <c r="C793" i="9"/>
  <c r="B793" i="9"/>
  <c r="C792" i="9"/>
  <c r="B792" i="9"/>
  <c r="C791" i="9"/>
  <c r="B791" i="9"/>
  <c r="C790" i="9"/>
  <c r="B790" i="9"/>
  <c r="C789" i="9"/>
  <c r="B789" i="9"/>
  <c r="C788" i="9"/>
  <c r="B788" i="9"/>
  <c r="C787" i="9"/>
  <c r="B787" i="9"/>
  <c r="C786" i="9"/>
  <c r="B786" i="9"/>
  <c r="C785" i="9"/>
  <c r="B785" i="9"/>
  <c r="C784" i="9"/>
  <c r="B784" i="9"/>
  <c r="C783" i="9"/>
  <c r="B783" i="9"/>
  <c r="C782" i="9"/>
  <c r="B782" i="9"/>
  <c r="C781" i="9"/>
  <c r="B781" i="9"/>
  <c r="C780" i="9"/>
  <c r="B780" i="9"/>
  <c r="C779" i="9"/>
  <c r="B779" i="9"/>
  <c r="C778" i="9"/>
  <c r="B778" i="9"/>
  <c r="C777" i="9"/>
  <c r="B777" i="9"/>
  <c r="C776" i="9"/>
  <c r="B776" i="9"/>
  <c r="C775" i="9"/>
  <c r="B775" i="9"/>
  <c r="C774" i="9"/>
  <c r="B774" i="9"/>
  <c r="C773" i="9"/>
  <c r="B773" i="9"/>
  <c r="C772" i="9"/>
  <c r="B772" i="9"/>
  <c r="C771" i="9"/>
  <c r="B771" i="9"/>
  <c r="C770" i="9"/>
  <c r="B770" i="9"/>
  <c r="C769" i="9"/>
  <c r="B769" i="9"/>
  <c r="C768" i="9"/>
  <c r="B768" i="9"/>
  <c r="C767" i="9"/>
  <c r="B767" i="9"/>
  <c r="C766" i="9"/>
  <c r="B766" i="9"/>
  <c r="C765" i="9"/>
  <c r="B765" i="9"/>
  <c r="C764" i="9"/>
  <c r="B764" i="9"/>
  <c r="C763" i="9"/>
  <c r="B763" i="9"/>
  <c r="C762" i="9"/>
  <c r="B762" i="9"/>
  <c r="C761" i="9"/>
  <c r="B761" i="9"/>
  <c r="C760" i="9"/>
  <c r="B760" i="9"/>
  <c r="C759" i="9"/>
  <c r="B759" i="9"/>
  <c r="C758" i="9"/>
  <c r="B758" i="9"/>
  <c r="C757" i="9"/>
  <c r="B757" i="9"/>
  <c r="C756" i="9"/>
  <c r="B756" i="9"/>
  <c r="C755" i="9"/>
  <c r="B755" i="9"/>
  <c r="C754" i="9"/>
  <c r="B754" i="9"/>
  <c r="C753" i="9"/>
  <c r="B753" i="9"/>
  <c r="C752" i="9"/>
  <c r="B752" i="9"/>
  <c r="C751" i="9"/>
  <c r="B751" i="9"/>
  <c r="C750" i="9"/>
  <c r="B750" i="9"/>
  <c r="C749" i="9"/>
  <c r="B749" i="9"/>
  <c r="C748" i="9"/>
  <c r="B748" i="9"/>
  <c r="C747" i="9"/>
  <c r="B747" i="9"/>
  <c r="C746" i="9"/>
  <c r="B746" i="9"/>
  <c r="C745" i="9"/>
  <c r="B745" i="9"/>
  <c r="C744" i="9"/>
  <c r="B744" i="9"/>
  <c r="C743" i="9"/>
  <c r="B743" i="9"/>
  <c r="C742" i="9"/>
  <c r="B742" i="9"/>
  <c r="C741" i="9"/>
  <c r="B741" i="9"/>
  <c r="C740" i="9"/>
  <c r="B740" i="9"/>
  <c r="C739" i="9"/>
  <c r="B739" i="9"/>
  <c r="C738" i="9"/>
  <c r="B738" i="9"/>
  <c r="C737" i="9"/>
  <c r="B737" i="9"/>
  <c r="C736" i="9"/>
  <c r="B736" i="9"/>
  <c r="C735" i="9"/>
  <c r="B735" i="9"/>
  <c r="C734" i="9"/>
  <c r="B734" i="9"/>
  <c r="C733" i="9"/>
  <c r="B733" i="9"/>
  <c r="C732" i="9"/>
  <c r="B732" i="9"/>
  <c r="C731" i="9"/>
  <c r="B731" i="9"/>
  <c r="C730" i="9"/>
  <c r="B730" i="9"/>
  <c r="C729" i="9"/>
  <c r="B729" i="9"/>
  <c r="C728" i="9"/>
  <c r="B728" i="9"/>
  <c r="C727" i="9"/>
  <c r="B727" i="9"/>
  <c r="C726" i="9"/>
  <c r="B726" i="9"/>
  <c r="C725" i="9"/>
  <c r="B725" i="9"/>
  <c r="C724" i="9"/>
  <c r="B724" i="9"/>
  <c r="C723" i="9"/>
  <c r="B723" i="9"/>
  <c r="C722" i="9"/>
  <c r="B722" i="9"/>
  <c r="C721" i="9"/>
  <c r="B721" i="9"/>
  <c r="C720" i="9"/>
  <c r="B720" i="9"/>
  <c r="C719" i="9"/>
  <c r="B719" i="9"/>
  <c r="C718" i="9"/>
  <c r="B718" i="9"/>
  <c r="C717" i="9"/>
  <c r="B717" i="9"/>
  <c r="C716" i="9"/>
  <c r="B716" i="9"/>
  <c r="C715" i="9"/>
  <c r="B715" i="9"/>
  <c r="C714" i="9"/>
  <c r="B714" i="9"/>
  <c r="C713" i="9"/>
  <c r="B713" i="9"/>
  <c r="C712" i="9"/>
  <c r="B712" i="9"/>
  <c r="C711" i="9"/>
  <c r="B711" i="9"/>
  <c r="C710" i="9"/>
  <c r="B710" i="9"/>
  <c r="C709" i="9"/>
  <c r="B709" i="9"/>
  <c r="C708" i="9"/>
  <c r="B708" i="9"/>
  <c r="C707" i="9"/>
  <c r="B707" i="9"/>
  <c r="C706" i="9"/>
  <c r="B706" i="9"/>
  <c r="C705" i="9"/>
  <c r="B705" i="9"/>
  <c r="C704" i="9"/>
  <c r="B704" i="9"/>
  <c r="C703" i="9"/>
  <c r="B703" i="9"/>
  <c r="C702" i="9"/>
  <c r="B702" i="9"/>
  <c r="C701" i="9"/>
  <c r="B701" i="9"/>
  <c r="C700" i="9"/>
  <c r="B700" i="9"/>
  <c r="C699" i="9"/>
  <c r="B699" i="9"/>
  <c r="C698" i="9"/>
  <c r="B698" i="9"/>
  <c r="C697" i="9"/>
  <c r="B697" i="9"/>
  <c r="C696" i="9"/>
  <c r="B696" i="9"/>
  <c r="C695" i="9"/>
  <c r="B695" i="9"/>
  <c r="C694" i="9"/>
  <c r="B694" i="9"/>
  <c r="C693" i="9"/>
  <c r="B693" i="9"/>
  <c r="C692" i="9"/>
  <c r="B692" i="9"/>
  <c r="C691" i="9"/>
  <c r="B691" i="9"/>
  <c r="C690" i="9"/>
  <c r="B690" i="9"/>
  <c r="C689" i="9"/>
  <c r="B689" i="9"/>
  <c r="C688" i="9"/>
  <c r="B688" i="9"/>
  <c r="C687" i="9"/>
  <c r="B687" i="9"/>
  <c r="C686" i="9"/>
  <c r="B686" i="9"/>
  <c r="C685" i="9"/>
  <c r="B685" i="9"/>
  <c r="C684" i="9"/>
  <c r="B684" i="9"/>
  <c r="C683" i="9"/>
  <c r="B683" i="9"/>
  <c r="C682" i="9"/>
  <c r="B682" i="9"/>
  <c r="C681" i="9"/>
  <c r="B681" i="9"/>
  <c r="C680" i="9"/>
  <c r="B680" i="9"/>
  <c r="C679" i="9"/>
  <c r="B679" i="9"/>
  <c r="C678" i="9"/>
  <c r="B678" i="9"/>
  <c r="C677" i="9"/>
  <c r="B677" i="9"/>
  <c r="C676" i="9"/>
  <c r="B676" i="9"/>
  <c r="C675" i="9"/>
  <c r="B675" i="9"/>
  <c r="C674" i="9"/>
  <c r="B674" i="9"/>
  <c r="C673" i="9"/>
  <c r="B673" i="9"/>
  <c r="C672" i="9"/>
  <c r="B672" i="9"/>
  <c r="C671" i="9"/>
  <c r="B671" i="9"/>
  <c r="C670" i="9"/>
  <c r="B670" i="9"/>
  <c r="C669" i="9"/>
  <c r="B669" i="9"/>
  <c r="C668" i="9"/>
  <c r="B668" i="9"/>
  <c r="C667" i="9"/>
  <c r="B667" i="9"/>
  <c r="C666" i="9"/>
  <c r="B666" i="9"/>
  <c r="C665" i="9"/>
  <c r="B665" i="9"/>
  <c r="C664" i="9"/>
  <c r="B664" i="9"/>
  <c r="C663" i="9"/>
  <c r="B663" i="9"/>
  <c r="C662" i="9"/>
  <c r="B662" i="9"/>
  <c r="C661" i="9"/>
  <c r="B661" i="9"/>
  <c r="C660" i="9"/>
  <c r="B660" i="9"/>
  <c r="C659" i="9"/>
  <c r="B659" i="9"/>
  <c r="C658" i="9"/>
  <c r="B658" i="9"/>
  <c r="C657" i="9"/>
  <c r="B657" i="9"/>
  <c r="C656" i="9"/>
  <c r="B656" i="9"/>
  <c r="C655" i="9"/>
  <c r="B655" i="9"/>
  <c r="C654" i="9"/>
  <c r="B654" i="9"/>
  <c r="C653" i="9"/>
  <c r="B653" i="9"/>
  <c r="C652" i="9"/>
  <c r="B652" i="9"/>
  <c r="C651" i="9"/>
  <c r="B651" i="9"/>
  <c r="C650" i="9"/>
  <c r="B650" i="9"/>
  <c r="C649" i="9"/>
  <c r="B649" i="9"/>
  <c r="C648" i="9"/>
  <c r="B648" i="9"/>
  <c r="C647" i="9"/>
  <c r="B647" i="9"/>
  <c r="C646" i="9"/>
  <c r="B646" i="9"/>
  <c r="C645" i="9"/>
  <c r="B645" i="9"/>
  <c r="C644" i="9"/>
  <c r="B644" i="9"/>
  <c r="C643" i="9"/>
  <c r="B643" i="9"/>
  <c r="C642" i="9"/>
  <c r="B642" i="9"/>
  <c r="C641" i="9"/>
  <c r="B641" i="9"/>
  <c r="C640" i="9"/>
  <c r="B640" i="9"/>
  <c r="C639" i="9"/>
  <c r="B639" i="9"/>
  <c r="C638" i="9"/>
  <c r="B638" i="9"/>
  <c r="C637" i="9"/>
  <c r="B637" i="9"/>
  <c r="C636" i="9"/>
  <c r="B636" i="9"/>
  <c r="C635" i="9"/>
  <c r="B635" i="9"/>
  <c r="C634" i="9"/>
  <c r="B634" i="9"/>
  <c r="C633" i="9"/>
  <c r="B633" i="9"/>
  <c r="C632" i="9"/>
  <c r="B632" i="9"/>
  <c r="C631" i="9"/>
  <c r="B631" i="9"/>
  <c r="C630" i="9"/>
  <c r="B630" i="9"/>
  <c r="C629" i="9"/>
  <c r="B629" i="9"/>
  <c r="C628" i="9"/>
  <c r="B628" i="9"/>
  <c r="C627" i="9"/>
  <c r="B627" i="9"/>
  <c r="C626" i="9"/>
  <c r="B626" i="9"/>
  <c r="C625" i="9"/>
  <c r="B625" i="9"/>
  <c r="C624" i="9"/>
  <c r="B624" i="9"/>
  <c r="C623" i="9"/>
  <c r="B623" i="9"/>
  <c r="C622" i="9"/>
  <c r="B622" i="9"/>
  <c r="C621" i="9"/>
  <c r="B621" i="9"/>
  <c r="C620" i="9"/>
  <c r="B620" i="9"/>
  <c r="C619" i="9"/>
  <c r="B619" i="9"/>
  <c r="C618" i="9"/>
  <c r="B618" i="9"/>
  <c r="C617" i="9"/>
  <c r="B617" i="9"/>
  <c r="C616" i="9"/>
  <c r="B616" i="9"/>
  <c r="C615" i="9"/>
  <c r="B615" i="9"/>
  <c r="C614" i="9"/>
  <c r="B614" i="9"/>
  <c r="C613" i="9"/>
  <c r="B613" i="9"/>
  <c r="C612" i="9"/>
  <c r="B612" i="9"/>
  <c r="C611" i="9"/>
  <c r="B611" i="9"/>
  <c r="C610" i="9"/>
  <c r="B610" i="9"/>
  <c r="C609" i="9"/>
  <c r="B609" i="9"/>
  <c r="C608" i="9"/>
  <c r="B608" i="9"/>
  <c r="C607" i="9"/>
  <c r="B607" i="9"/>
  <c r="C606" i="9"/>
  <c r="B606" i="9"/>
  <c r="C605" i="9"/>
  <c r="B605" i="9"/>
  <c r="C604" i="9"/>
  <c r="B604" i="9"/>
  <c r="C603" i="9"/>
  <c r="B603" i="9"/>
  <c r="C602" i="9"/>
  <c r="B602" i="9"/>
  <c r="C601" i="9"/>
  <c r="B601" i="9"/>
  <c r="C600" i="9"/>
  <c r="B600" i="9"/>
  <c r="C599" i="9"/>
  <c r="B599" i="9"/>
  <c r="C598" i="9"/>
  <c r="B598" i="9"/>
  <c r="C597" i="9"/>
  <c r="B597" i="9"/>
  <c r="C596" i="9"/>
  <c r="B596" i="9"/>
  <c r="C595" i="9"/>
  <c r="B595" i="9"/>
  <c r="C594" i="9"/>
  <c r="B594" i="9"/>
  <c r="C593" i="9"/>
  <c r="B593" i="9"/>
  <c r="C592" i="9"/>
  <c r="B592" i="9"/>
  <c r="C591" i="9"/>
  <c r="B591" i="9"/>
  <c r="C590" i="9"/>
  <c r="B590" i="9"/>
  <c r="C589" i="9"/>
  <c r="B589" i="9"/>
  <c r="C588" i="9"/>
  <c r="B588" i="9"/>
  <c r="C587" i="9"/>
  <c r="B587" i="9"/>
  <c r="C586" i="9"/>
  <c r="B586" i="9"/>
  <c r="C585" i="9"/>
  <c r="B585" i="9"/>
  <c r="C584" i="9"/>
  <c r="B584" i="9"/>
  <c r="C583" i="9"/>
  <c r="B583" i="9"/>
  <c r="C582" i="9"/>
  <c r="B582" i="9"/>
  <c r="C581" i="9"/>
  <c r="B581" i="9"/>
  <c r="C580" i="9"/>
  <c r="B580" i="9"/>
  <c r="C579" i="9"/>
  <c r="B579" i="9"/>
  <c r="C578" i="9"/>
  <c r="B578" i="9"/>
  <c r="C577" i="9"/>
  <c r="B577" i="9"/>
  <c r="C576" i="9"/>
  <c r="B576" i="9"/>
  <c r="C575" i="9"/>
  <c r="B575" i="9"/>
  <c r="C574" i="9"/>
  <c r="B574" i="9"/>
  <c r="C573" i="9"/>
  <c r="B573" i="9"/>
  <c r="C572" i="9"/>
  <c r="B572" i="9"/>
  <c r="C571" i="9"/>
  <c r="B571" i="9"/>
  <c r="C570" i="9"/>
  <c r="B570" i="9"/>
  <c r="C569" i="9"/>
  <c r="B569" i="9"/>
  <c r="C568" i="9"/>
  <c r="B568" i="9"/>
  <c r="C567" i="9"/>
  <c r="B567" i="9"/>
  <c r="C566" i="9"/>
  <c r="B566" i="9"/>
  <c r="C565" i="9"/>
  <c r="B565" i="9"/>
  <c r="C564" i="9"/>
  <c r="B564" i="9"/>
  <c r="C563" i="9"/>
  <c r="B563" i="9"/>
  <c r="C562" i="9"/>
  <c r="B562" i="9"/>
  <c r="C561" i="9"/>
  <c r="B561" i="9"/>
  <c r="C560" i="9"/>
  <c r="B560" i="9"/>
  <c r="C559" i="9"/>
  <c r="B559" i="9"/>
  <c r="C558" i="9"/>
  <c r="B558" i="9"/>
  <c r="C557" i="9"/>
  <c r="B557" i="9"/>
  <c r="C556" i="9"/>
  <c r="B556" i="9"/>
  <c r="C555" i="9"/>
  <c r="B555" i="9"/>
  <c r="C554" i="9"/>
  <c r="B554" i="9"/>
  <c r="C553" i="9"/>
  <c r="B553" i="9"/>
  <c r="C552" i="9"/>
  <c r="B552" i="9"/>
  <c r="C551" i="9"/>
  <c r="B551" i="9"/>
  <c r="C550" i="9"/>
  <c r="B550" i="9"/>
  <c r="C549" i="9"/>
  <c r="B549" i="9"/>
  <c r="C548" i="9"/>
  <c r="B548" i="9"/>
  <c r="C547" i="9"/>
  <c r="B547" i="9"/>
  <c r="C546" i="9"/>
  <c r="B546" i="9"/>
  <c r="C545" i="9"/>
  <c r="B545" i="9"/>
  <c r="C544" i="9"/>
  <c r="B544" i="9"/>
  <c r="C543" i="9"/>
  <c r="B543" i="9"/>
  <c r="C542" i="9"/>
  <c r="B542" i="9"/>
  <c r="C541" i="9"/>
  <c r="B541" i="9"/>
  <c r="C540" i="9"/>
  <c r="B540" i="9"/>
  <c r="C539" i="9"/>
  <c r="B539" i="9"/>
  <c r="C538" i="9"/>
  <c r="B538" i="9"/>
  <c r="C537" i="9"/>
  <c r="B537" i="9"/>
  <c r="C536" i="9"/>
  <c r="B536" i="9"/>
  <c r="C535" i="9"/>
  <c r="B535" i="9"/>
  <c r="C534" i="9"/>
  <c r="B534" i="9"/>
  <c r="C533" i="9"/>
  <c r="B533" i="9"/>
  <c r="C532" i="9"/>
  <c r="B532" i="9"/>
  <c r="C531" i="9"/>
  <c r="B531" i="9"/>
  <c r="C530" i="9"/>
  <c r="B530" i="9"/>
  <c r="C529" i="9"/>
  <c r="B529" i="9"/>
  <c r="C528" i="9"/>
  <c r="B528" i="9"/>
  <c r="C527" i="9"/>
  <c r="B527" i="9"/>
  <c r="C526" i="9"/>
  <c r="B526" i="9"/>
  <c r="C525" i="9"/>
  <c r="B525" i="9"/>
  <c r="C524" i="9"/>
  <c r="B524" i="9"/>
  <c r="C523" i="9"/>
  <c r="B523" i="9"/>
  <c r="C522" i="9"/>
  <c r="B522" i="9"/>
  <c r="C521" i="9"/>
  <c r="B521" i="9"/>
  <c r="C520" i="9"/>
  <c r="B520" i="9"/>
  <c r="C519" i="9"/>
  <c r="B519" i="9"/>
  <c r="C518" i="9"/>
  <c r="B518" i="9"/>
  <c r="C517" i="9"/>
  <c r="B517" i="9"/>
  <c r="C516" i="9"/>
  <c r="B516" i="9"/>
  <c r="C515" i="9"/>
  <c r="B515" i="9"/>
  <c r="C514" i="9"/>
  <c r="B514" i="9"/>
  <c r="C513" i="9"/>
  <c r="B513" i="9"/>
  <c r="C512" i="9"/>
  <c r="B512" i="9"/>
  <c r="C511" i="9"/>
  <c r="B511" i="9"/>
  <c r="C510" i="9"/>
  <c r="B510" i="9"/>
  <c r="C509" i="9"/>
  <c r="B509" i="9"/>
  <c r="C508" i="9"/>
  <c r="B508" i="9"/>
  <c r="C507" i="9"/>
  <c r="B507" i="9"/>
  <c r="C506" i="9"/>
  <c r="B506" i="9"/>
  <c r="C505" i="9"/>
  <c r="B505" i="9"/>
  <c r="C504" i="9"/>
  <c r="B504" i="9"/>
  <c r="C503" i="9"/>
  <c r="B503" i="9"/>
  <c r="C502" i="9"/>
  <c r="B502" i="9"/>
  <c r="C501" i="9"/>
  <c r="B501" i="9"/>
  <c r="C500" i="9"/>
  <c r="B500" i="9"/>
  <c r="C499" i="9"/>
  <c r="B499" i="9"/>
  <c r="C498" i="9"/>
  <c r="B498" i="9"/>
  <c r="C497" i="9"/>
  <c r="B497" i="9"/>
  <c r="C496" i="9"/>
  <c r="B496" i="9"/>
  <c r="C495" i="9"/>
  <c r="B495" i="9"/>
  <c r="C494" i="9"/>
  <c r="B494" i="9"/>
  <c r="C493" i="9"/>
  <c r="B493" i="9"/>
  <c r="C492" i="9"/>
  <c r="B492" i="9"/>
  <c r="C491" i="9"/>
  <c r="B491" i="9"/>
  <c r="C490" i="9"/>
  <c r="B490" i="9"/>
  <c r="C489" i="9"/>
  <c r="B489" i="9"/>
  <c r="C488" i="9"/>
  <c r="B488" i="9"/>
  <c r="C487" i="9"/>
  <c r="B487" i="9"/>
  <c r="C486" i="9"/>
  <c r="B486" i="9"/>
  <c r="C485" i="9"/>
  <c r="B485" i="9"/>
  <c r="C484" i="9"/>
  <c r="B484" i="9"/>
  <c r="C483" i="9"/>
  <c r="B483" i="9"/>
  <c r="C482" i="9"/>
  <c r="B482" i="9"/>
  <c r="C481" i="9"/>
  <c r="B481" i="9"/>
  <c r="C480" i="9"/>
  <c r="B480" i="9"/>
  <c r="C479" i="9"/>
  <c r="B479" i="9"/>
  <c r="C478" i="9"/>
  <c r="B478" i="9"/>
  <c r="C477" i="9"/>
  <c r="B477" i="9"/>
  <c r="C476" i="9"/>
  <c r="B476" i="9"/>
  <c r="C475" i="9"/>
  <c r="B475" i="9"/>
  <c r="C474" i="9"/>
  <c r="B474" i="9"/>
  <c r="C473" i="9"/>
  <c r="B473" i="9"/>
  <c r="C472" i="9"/>
  <c r="B472" i="9"/>
  <c r="C471" i="9"/>
  <c r="B471" i="9"/>
  <c r="C470" i="9"/>
  <c r="B470" i="9"/>
  <c r="C469" i="9"/>
  <c r="B469" i="9"/>
  <c r="C468" i="9"/>
  <c r="B468" i="9"/>
  <c r="C467" i="9"/>
  <c r="B467" i="9"/>
  <c r="C466" i="9"/>
  <c r="B466" i="9"/>
  <c r="C465" i="9"/>
  <c r="B465" i="9"/>
  <c r="C464" i="9"/>
  <c r="B464" i="9"/>
  <c r="C463" i="9"/>
  <c r="B463" i="9"/>
  <c r="C462" i="9"/>
  <c r="B462" i="9"/>
  <c r="C461" i="9"/>
  <c r="B461" i="9"/>
  <c r="C460" i="9"/>
  <c r="B460" i="9"/>
  <c r="C459" i="9"/>
  <c r="B459" i="9"/>
  <c r="C458" i="9"/>
  <c r="B458" i="9"/>
  <c r="C457" i="9"/>
  <c r="B457" i="9"/>
  <c r="C456" i="9"/>
  <c r="B456" i="9"/>
  <c r="C455" i="9"/>
  <c r="B455" i="9"/>
  <c r="C454" i="9"/>
  <c r="B454" i="9"/>
  <c r="C453" i="9"/>
  <c r="B453" i="9"/>
  <c r="C452" i="9"/>
  <c r="B452" i="9"/>
  <c r="C451" i="9"/>
  <c r="B451" i="9"/>
  <c r="C450" i="9"/>
  <c r="B450" i="9"/>
  <c r="C449" i="9"/>
  <c r="B449" i="9"/>
  <c r="C448" i="9"/>
  <c r="B448" i="9"/>
  <c r="C447" i="9"/>
  <c r="B447" i="9"/>
  <c r="C446" i="9"/>
  <c r="B446" i="9"/>
  <c r="C445" i="9"/>
  <c r="B445" i="9"/>
  <c r="C444" i="9"/>
  <c r="B444" i="9"/>
  <c r="C443" i="9"/>
  <c r="B443" i="9"/>
  <c r="C442" i="9"/>
  <c r="B442" i="9"/>
  <c r="C441" i="9"/>
  <c r="B441" i="9"/>
  <c r="C440" i="9"/>
  <c r="B440" i="9"/>
  <c r="C439" i="9"/>
  <c r="B439" i="9"/>
  <c r="C438" i="9"/>
  <c r="B438" i="9"/>
  <c r="C437" i="9"/>
  <c r="B437" i="9"/>
  <c r="C436" i="9"/>
  <c r="B436" i="9"/>
  <c r="C435" i="9"/>
  <c r="B435" i="9"/>
  <c r="C434" i="9"/>
  <c r="B434" i="9"/>
  <c r="C433" i="9"/>
  <c r="B433" i="9"/>
  <c r="C432" i="9"/>
  <c r="B432" i="9"/>
  <c r="C431" i="9"/>
  <c r="B431" i="9"/>
  <c r="C430" i="9"/>
  <c r="B430" i="9"/>
  <c r="C429" i="9"/>
  <c r="B429" i="9"/>
  <c r="C428" i="9"/>
  <c r="B428" i="9"/>
  <c r="C427" i="9"/>
  <c r="B427" i="9"/>
  <c r="C426" i="9"/>
  <c r="B426" i="9"/>
  <c r="C425" i="9"/>
  <c r="B425" i="9"/>
  <c r="C424" i="9"/>
  <c r="B424" i="9"/>
  <c r="C423" i="9"/>
  <c r="B423" i="9"/>
  <c r="C422" i="9"/>
  <c r="B422" i="9"/>
  <c r="C421" i="9"/>
  <c r="B421" i="9"/>
  <c r="C420" i="9"/>
  <c r="B420" i="9"/>
  <c r="C419" i="9"/>
  <c r="B419" i="9"/>
  <c r="C418" i="9"/>
  <c r="B418" i="9"/>
  <c r="C417" i="9"/>
  <c r="B417" i="9"/>
  <c r="C416" i="9"/>
  <c r="B416" i="9"/>
  <c r="C415" i="9"/>
  <c r="B415" i="9"/>
  <c r="C414" i="9"/>
  <c r="B414" i="9"/>
  <c r="C413" i="9"/>
  <c r="B413" i="9"/>
  <c r="C412" i="9"/>
  <c r="B412" i="9"/>
  <c r="C411" i="9"/>
  <c r="B411" i="9"/>
  <c r="C410" i="9"/>
  <c r="B410" i="9"/>
  <c r="C409" i="9"/>
  <c r="B409" i="9"/>
  <c r="C408" i="9"/>
  <c r="B408" i="9"/>
  <c r="C407" i="9"/>
  <c r="B407" i="9"/>
  <c r="C406" i="9"/>
  <c r="B406" i="9"/>
  <c r="C405" i="9"/>
  <c r="B405" i="9"/>
  <c r="C404" i="9"/>
  <c r="B404" i="9"/>
  <c r="C403" i="9"/>
  <c r="B403" i="9"/>
  <c r="C402" i="9"/>
  <c r="B402" i="9"/>
  <c r="C401" i="9"/>
  <c r="B401" i="9"/>
  <c r="C400" i="9"/>
  <c r="B400" i="9"/>
  <c r="C399" i="9"/>
  <c r="B399" i="9"/>
  <c r="C398" i="9"/>
  <c r="B398" i="9"/>
  <c r="C397" i="9"/>
  <c r="B397" i="9"/>
  <c r="C396" i="9"/>
  <c r="B396" i="9"/>
  <c r="C395" i="9"/>
  <c r="B395" i="9"/>
  <c r="C394" i="9"/>
  <c r="B394" i="9"/>
  <c r="C393" i="9"/>
  <c r="B393" i="9"/>
  <c r="C392" i="9"/>
  <c r="B392" i="9"/>
  <c r="C391" i="9"/>
  <c r="B391" i="9"/>
  <c r="C390" i="9"/>
  <c r="B390" i="9"/>
  <c r="C389" i="9"/>
  <c r="B389" i="9"/>
  <c r="C388" i="9"/>
  <c r="B388" i="9"/>
  <c r="C387" i="9"/>
  <c r="B387" i="9"/>
  <c r="C386" i="9"/>
  <c r="B386" i="9"/>
  <c r="C385" i="9"/>
  <c r="B385" i="9"/>
  <c r="C384" i="9"/>
  <c r="B384" i="9"/>
  <c r="C383" i="9"/>
  <c r="B383" i="9"/>
  <c r="C382" i="9"/>
  <c r="B382" i="9"/>
  <c r="C381" i="9"/>
  <c r="B381" i="9"/>
  <c r="C380" i="9"/>
  <c r="B380" i="9"/>
  <c r="C379" i="9"/>
  <c r="B379" i="9"/>
  <c r="C378" i="9"/>
  <c r="B378" i="9"/>
  <c r="C377" i="9"/>
  <c r="B377" i="9"/>
  <c r="C376" i="9"/>
  <c r="B376" i="9"/>
  <c r="C375" i="9"/>
  <c r="B375" i="9"/>
  <c r="C374" i="9"/>
  <c r="B374" i="9"/>
  <c r="C373" i="9"/>
  <c r="B373" i="9"/>
  <c r="C372" i="9"/>
  <c r="B372" i="9"/>
  <c r="C371" i="9"/>
  <c r="B371" i="9"/>
  <c r="C370" i="9"/>
  <c r="B370" i="9"/>
  <c r="C369" i="9"/>
  <c r="B369" i="9"/>
  <c r="C368" i="9"/>
  <c r="B368" i="9"/>
  <c r="C367" i="9"/>
  <c r="B367" i="9"/>
  <c r="C366" i="9"/>
  <c r="B366" i="9"/>
  <c r="C365" i="9"/>
  <c r="B365" i="9"/>
  <c r="C364" i="9"/>
  <c r="B364" i="9"/>
  <c r="C363" i="9"/>
  <c r="B363" i="9"/>
  <c r="C362" i="9"/>
  <c r="B362" i="9"/>
  <c r="C361" i="9"/>
  <c r="B361" i="9"/>
  <c r="C360" i="9"/>
  <c r="B360" i="9"/>
  <c r="C359" i="9"/>
  <c r="B359" i="9"/>
  <c r="C358" i="9"/>
  <c r="B358" i="9"/>
  <c r="C357" i="9"/>
  <c r="B357" i="9"/>
  <c r="C356" i="9"/>
  <c r="B356" i="9"/>
  <c r="C355" i="9"/>
  <c r="B355" i="9"/>
  <c r="C354" i="9"/>
  <c r="B354" i="9"/>
  <c r="C353" i="9"/>
  <c r="B353" i="9"/>
  <c r="C352" i="9"/>
  <c r="B352" i="9"/>
  <c r="C351" i="9"/>
  <c r="B351" i="9"/>
  <c r="C350" i="9"/>
  <c r="B350" i="9"/>
  <c r="C349" i="9"/>
  <c r="B349" i="9"/>
  <c r="C348" i="9"/>
  <c r="B348" i="9"/>
  <c r="C347" i="9"/>
  <c r="B347" i="9"/>
  <c r="C346" i="9"/>
  <c r="B346" i="9"/>
  <c r="C345" i="9"/>
  <c r="B345" i="9"/>
  <c r="C344" i="9"/>
  <c r="B344" i="9"/>
  <c r="C343" i="9"/>
  <c r="B343" i="9"/>
  <c r="C342" i="9"/>
  <c r="B342" i="9"/>
  <c r="C341" i="9"/>
  <c r="B341" i="9"/>
  <c r="C340" i="9"/>
  <c r="B340" i="9"/>
  <c r="C339" i="9"/>
  <c r="B339" i="9"/>
  <c r="C338" i="9"/>
  <c r="B338" i="9"/>
  <c r="C337" i="9"/>
  <c r="B337" i="9"/>
  <c r="C336" i="9"/>
  <c r="B336" i="9"/>
  <c r="C335" i="9"/>
  <c r="B335" i="9"/>
  <c r="C334" i="9"/>
  <c r="B334" i="9"/>
  <c r="C333" i="9"/>
  <c r="B333" i="9"/>
  <c r="C332" i="9"/>
  <c r="B332" i="9"/>
  <c r="C331" i="9"/>
  <c r="B331" i="9"/>
  <c r="C330" i="9"/>
  <c r="B330" i="9"/>
  <c r="C329" i="9"/>
  <c r="B329" i="9"/>
  <c r="C328" i="9"/>
  <c r="B328" i="9"/>
  <c r="C327" i="9"/>
  <c r="B327" i="9"/>
  <c r="C326" i="9"/>
  <c r="B326" i="9"/>
  <c r="C325" i="9"/>
  <c r="B325" i="9"/>
  <c r="C324" i="9"/>
  <c r="B324" i="9"/>
  <c r="C323" i="9"/>
  <c r="B323" i="9"/>
  <c r="C322" i="9"/>
  <c r="B322" i="9"/>
  <c r="C321" i="9"/>
  <c r="B321" i="9"/>
  <c r="C320" i="9"/>
  <c r="B320" i="9"/>
  <c r="C319" i="9"/>
  <c r="B319" i="9"/>
  <c r="C318" i="9"/>
  <c r="B318" i="9"/>
  <c r="C317" i="9"/>
  <c r="B317" i="9"/>
  <c r="C316" i="9"/>
  <c r="B316" i="9"/>
  <c r="C315" i="9"/>
  <c r="B315" i="9"/>
  <c r="C314" i="9"/>
  <c r="B314" i="9"/>
  <c r="C313" i="9"/>
  <c r="B313" i="9"/>
  <c r="C312" i="9"/>
  <c r="B312" i="9"/>
  <c r="C311" i="9"/>
  <c r="B311" i="9"/>
  <c r="C310" i="9"/>
  <c r="B310" i="9"/>
  <c r="C309" i="9"/>
  <c r="B309" i="9"/>
  <c r="C308" i="9"/>
  <c r="B308" i="9"/>
  <c r="C307" i="9"/>
  <c r="B307" i="9"/>
  <c r="C306" i="9"/>
  <c r="B306" i="9"/>
  <c r="C305" i="9"/>
  <c r="B305" i="9"/>
  <c r="C304" i="9"/>
  <c r="B304" i="9"/>
  <c r="C303" i="9"/>
  <c r="B303" i="9"/>
  <c r="C302" i="9"/>
  <c r="B302" i="9"/>
  <c r="C301" i="9"/>
  <c r="B301" i="9"/>
  <c r="C300" i="9"/>
  <c r="B300" i="9"/>
  <c r="C299" i="9"/>
  <c r="B299" i="9"/>
  <c r="C298" i="9"/>
  <c r="B298" i="9"/>
  <c r="C297" i="9"/>
  <c r="B297" i="9"/>
  <c r="C296" i="9"/>
  <c r="B296" i="9"/>
  <c r="C295" i="9"/>
  <c r="B295" i="9"/>
  <c r="C294" i="9"/>
  <c r="B294" i="9"/>
  <c r="C293" i="9"/>
  <c r="B293" i="9"/>
  <c r="C292" i="9"/>
  <c r="B292" i="9"/>
  <c r="C291" i="9"/>
  <c r="B291" i="9"/>
  <c r="C290" i="9"/>
  <c r="B290" i="9"/>
  <c r="C289" i="9"/>
  <c r="B289" i="9"/>
  <c r="C288" i="9"/>
  <c r="B288" i="9"/>
  <c r="C287" i="9"/>
  <c r="B287" i="9"/>
  <c r="C286" i="9"/>
  <c r="B286" i="9"/>
  <c r="C285" i="9"/>
  <c r="B285" i="9"/>
  <c r="C284" i="9"/>
  <c r="B284" i="9"/>
  <c r="C283" i="9"/>
  <c r="B283" i="9"/>
  <c r="C282" i="9"/>
  <c r="B282" i="9"/>
  <c r="C281" i="9"/>
  <c r="B281" i="9"/>
  <c r="C280" i="9"/>
  <c r="B280" i="9"/>
  <c r="C279" i="9"/>
  <c r="B279" i="9"/>
  <c r="C278" i="9"/>
  <c r="B278" i="9"/>
  <c r="C277" i="9"/>
  <c r="B277" i="9"/>
  <c r="C276" i="9"/>
  <c r="B276" i="9"/>
  <c r="C275" i="9"/>
  <c r="B275" i="9"/>
  <c r="C274" i="9"/>
  <c r="B274" i="9"/>
  <c r="C273" i="9"/>
  <c r="B273" i="9"/>
  <c r="C272" i="9"/>
  <c r="B272" i="9"/>
  <c r="C271" i="9"/>
  <c r="B271" i="9"/>
  <c r="C270" i="9"/>
  <c r="B270" i="9"/>
  <c r="C269" i="9"/>
  <c r="B269" i="9"/>
  <c r="C268" i="9"/>
  <c r="B268" i="9"/>
  <c r="C267" i="9"/>
  <c r="B267" i="9"/>
  <c r="C266" i="9"/>
  <c r="B266" i="9"/>
  <c r="C265" i="9"/>
  <c r="B265" i="9"/>
  <c r="C264" i="9"/>
  <c r="B264" i="9"/>
  <c r="C263" i="9"/>
  <c r="B263" i="9"/>
  <c r="C262" i="9"/>
  <c r="B262" i="9"/>
  <c r="C261" i="9"/>
  <c r="B261" i="9"/>
  <c r="C260" i="9"/>
  <c r="B260" i="9"/>
  <c r="C259" i="9"/>
  <c r="B259" i="9"/>
  <c r="C258" i="9"/>
  <c r="B258" i="9"/>
  <c r="C257" i="9"/>
  <c r="B257" i="9"/>
  <c r="C256" i="9"/>
  <c r="B256" i="9"/>
  <c r="C255" i="9"/>
  <c r="B255" i="9"/>
  <c r="C254" i="9"/>
  <c r="B254" i="9"/>
  <c r="C253" i="9"/>
  <c r="B253" i="9"/>
  <c r="C252" i="9"/>
  <c r="B252" i="9"/>
  <c r="C251" i="9"/>
  <c r="B251" i="9"/>
  <c r="C250" i="9"/>
  <c r="B250" i="9"/>
  <c r="C249" i="9"/>
  <c r="B249" i="9"/>
  <c r="C248" i="9"/>
  <c r="B248" i="9"/>
  <c r="C247" i="9"/>
  <c r="B247" i="9"/>
  <c r="C246" i="9"/>
  <c r="B246" i="9"/>
  <c r="C245" i="9"/>
  <c r="B245" i="9"/>
  <c r="C244" i="9"/>
  <c r="B244" i="9"/>
  <c r="C243" i="9"/>
  <c r="B243" i="9"/>
  <c r="C242" i="9"/>
  <c r="B242" i="9"/>
  <c r="C241" i="9"/>
  <c r="B241" i="9"/>
  <c r="C240" i="9"/>
  <c r="B240" i="9"/>
  <c r="C239" i="9"/>
  <c r="B239" i="9"/>
  <c r="C238" i="9"/>
  <c r="B238" i="9"/>
  <c r="C237" i="9"/>
  <c r="B237" i="9"/>
  <c r="C236" i="9"/>
  <c r="B236" i="9"/>
  <c r="C235" i="9"/>
  <c r="B235" i="9"/>
  <c r="C234" i="9"/>
  <c r="B234" i="9"/>
  <c r="C233" i="9"/>
  <c r="B233" i="9"/>
  <c r="C232" i="9"/>
  <c r="B232" i="9"/>
  <c r="C231" i="9"/>
  <c r="B231" i="9"/>
  <c r="C230" i="9"/>
  <c r="B230" i="9"/>
  <c r="C229" i="9"/>
  <c r="B229" i="9"/>
  <c r="C228" i="9"/>
  <c r="B228" i="9"/>
  <c r="C227" i="9"/>
  <c r="B227" i="9"/>
  <c r="C226" i="9"/>
  <c r="B226" i="9"/>
  <c r="C225" i="9"/>
  <c r="B225" i="9"/>
  <c r="C224" i="9"/>
  <c r="B224" i="9"/>
  <c r="C223" i="9"/>
  <c r="B223" i="9"/>
  <c r="C222" i="9"/>
  <c r="B222" i="9"/>
  <c r="C221" i="9"/>
  <c r="B221" i="9"/>
  <c r="C220" i="9"/>
  <c r="B220" i="9"/>
  <c r="C219" i="9"/>
  <c r="B219" i="9"/>
  <c r="C218" i="9"/>
  <c r="B218" i="9"/>
  <c r="C217" i="9"/>
  <c r="B217" i="9"/>
  <c r="C216" i="9"/>
  <c r="B216" i="9"/>
  <c r="C215" i="9"/>
  <c r="B215" i="9"/>
  <c r="C214" i="9"/>
  <c r="B214" i="9"/>
  <c r="C213" i="9"/>
  <c r="B213" i="9"/>
  <c r="C212" i="9"/>
  <c r="B212" i="9"/>
  <c r="C211" i="9"/>
  <c r="B211" i="9"/>
  <c r="C210" i="9"/>
  <c r="B210" i="9"/>
  <c r="C209" i="9"/>
  <c r="B209" i="9"/>
  <c r="C208" i="9"/>
  <c r="B208" i="9"/>
  <c r="C207" i="9"/>
  <c r="B207" i="9"/>
  <c r="C206" i="9"/>
  <c r="B206" i="9"/>
  <c r="C205" i="9"/>
  <c r="B205" i="9"/>
  <c r="C204" i="9"/>
  <c r="B204" i="9"/>
  <c r="C203" i="9"/>
  <c r="B203" i="9"/>
  <c r="C202" i="9"/>
  <c r="B202" i="9"/>
  <c r="C201" i="9"/>
  <c r="B201" i="9"/>
  <c r="C200" i="9"/>
  <c r="B200" i="9"/>
  <c r="C199" i="9"/>
  <c r="B199" i="9"/>
  <c r="C198" i="9"/>
  <c r="B198" i="9"/>
  <c r="C197" i="9"/>
  <c r="B197" i="9"/>
  <c r="C196" i="9"/>
  <c r="B196" i="9"/>
  <c r="C195" i="9"/>
  <c r="B195" i="9"/>
  <c r="C194" i="9"/>
  <c r="B194" i="9"/>
  <c r="C193" i="9"/>
  <c r="B193" i="9"/>
  <c r="C192" i="9"/>
  <c r="B192" i="9"/>
  <c r="C191" i="9"/>
  <c r="B191" i="9"/>
  <c r="C190" i="9"/>
  <c r="B190" i="9"/>
  <c r="C189" i="9"/>
  <c r="B189" i="9"/>
  <c r="C188" i="9"/>
  <c r="B188" i="9"/>
  <c r="C187" i="9"/>
  <c r="B187" i="9"/>
  <c r="C186" i="9"/>
  <c r="B186" i="9"/>
  <c r="C185" i="9"/>
  <c r="B185" i="9"/>
  <c r="C184" i="9"/>
  <c r="B184" i="9"/>
  <c r="C183" i="9"/>
  <c r="B183" i="9"/>
  <c r="C182" i="9"/>
  <c r="B182" i="9"/>
  <c r="C181" i="9"/>
  <c r="B181" i="9"/>
  <c r="C180" i="9"/>
  <c r="B180" i="9"/>
  <c r="C179" i="9"/>
  <c r="B179" i="9"/>
  <c r="C178" i="9"/>
  <c r="B178" i="9"/>
  <c r="C177" i="9"/>
  <c r="B177" i="9"/>
  <c r="C176" i="9"/>
  <c r="B176" i="9"/>
  <c r="C175" i="9"/>
  <c r="B175" i="9"/>
  <c r="C174" i="9"/>
  <c r="B174" i="9"/>
  <c r="C173" i="9"/>
  <c r="B173" i="9"/>
  <c r="C172" i="9"/>
  <c r="B172" i="9"/>
  <c r="C171" i="9"/>
  <c r="B171" i="9"/>
  <c r="C170" i="9"/>
  <c r="B170" i="9"/>
  <c r="C169" i="9"/>
  <c r="B169" i="9"/>
  <c r="C168" i="9"/>
  <c r="B168" i="9"/>
  <c r="C167" i="9"/>
  <c r="B167" i="9"/>
  <c r="C166" i="9"/>
  <c r="B166" i="9"/>
  <c r="C165" i="9"/>
  <c r="B165" i="9"/>
  <c r="C164" i="9"/>
  <c r="B164" i="9"/>
  <c r="C163" i="9"/>
  <c r="B163" i="9"/>
  <c r="C162" i="9"/>
  <c r="B162" i="9"/>
  <c r="C161" i="9"/>
  <c r="B161" i="9"/>
  <c r="C160" i="9"/>
  <c r="B160" i="9"/>
  <c r="C159" i="9"/>
  <c r="B159" i="9"/>
  <c r="C158" i="9"/>
  <c r="B158" i="9"/>
  <c r="C157" i="9"/>
  <c r="B157" i="9"/>
  <c r="C156" i="9"/>
  <c r="B156" i="9"/>
  <c r="C155" i="9"/>
  <c r="B155" i="9"/>
  <c r="C154" i="9"/>
  <c r="B154" i="9"/>
  <c r="C153" i="9"/>
  <c r="B153" i="9"/>
  <c r="C152" i="9"/>
  <c r="B152" i="9"/>
  <c r="C151" i="9"/>
  <c r="B151" i="9"/>
  <c r="C150" i="9"/>
  <c r="B150" i="9"/>
  <c r="C149" i="9"/>
  <c r="B149" i="9"/>
  <c r="C148" i="9"/>
  <c r="B148" i="9"/>
  <c r="C147" i="9"/>
  <c r="B147" i="9"/>
  <c r="C146" i="9"/>
  <c r="B146" i="9"/>
  <c r="C145" i="9"/>
  <c r="B145" i="9"/>
  <c r="C144" i="9"/>
  <c r="B144" i="9"/>
  <c r="C143" i="9"/>
  <c r="B143" i="9"/>
  <c r="C142" i="9"/>
  <c r="B142" i="9"/>
  <c r="C141" i="9"/>
  <c r="B141" i="9"/>
  <c r="C140" i="9"/>
  <c r="B140" i="9"/>
  <c r="C139" i="9"/>
  <c r="B139" i="9"/>
  <c r="C138" i="9"/>
  <c r="B138" i="9"/>
  <c r="C137" i="9"/>
  <c r="B137" i="9"/>
  <c r="C136" i="9"/>
  <c r="B136" i="9"/>
  <c r="C135" i="9"/>
  <c r="B135" i="9"/>
  <c r="C134" i="9"/>
  <c r="B134" i="9"/>
  <c r="C133" i="9"/>
  <c r="B133" i="9"/>
  <c r="C132" i="9"/>
  <c r="B132" i="9"/>
  <c r="C131" i="9"/>
  <c r="B131" i="9"/>
  <c r="C130" i="9"/>
  <c r="B130" i="9"/>
  <c r="C129" i="9"/>
  <c r="B129" i="9"/>
  <c r="C128" i="9"/>
  <c r="B128" i="9"/>
  <c r="C127" i="9"/>
  <c r="B127" i="9"/>
  <c r="C126" i="9"/>
  <c r="B126" i="9"/>
  <c r="C125" i="9"/>
  <c r="B125" i="9"/>
  <c r="C124" i="9"/>
  <c r="B124" i="9"/>
  <c r="C123" i="9"/>
  <c r="B123" i="9"/>
  <c r="C122" i="9"/>
  <c r="B122" i="9"/>
  <c r="C121" i="9"/>
  <c r="B121" i="9"/>
  <c r="C120" i="9"/>
  <c r="B120" i="9"/>
  <c r="C119" i="9"/>
  <c r="B119" i="9"/>
  <c r="C118" i="9"/>
  <c r="B118" i="9"/>
  <c r="C117" i="9"/>
  <c r="B117" i="9"/>
  <c r="C116" i="9"/>
  <c r="B116" i="9"/>
  <c r="C115" i="9"/>
  <c r="B115" i="9"/>
  <c r="C114" i="9"/>
  <c r="B114" i="9"/>
  <c r="C113" i="9"/>
  <c r="B113" i="9"/>
  <c r="C112" i="9"/>
  <c r="B112" i="9"/>
  <c r="C111" i="9"/>
  <c r="B111" i="9"/>
  <c r="C110" i="9"/>
  <c r="B110" i="9"/>
  <c r="C109" i="9"/>
  <c r="B109" i="9"/>
  <c r="C108" i="9"/>
  <c r="B108" i="9"/>
  <c r="C107" i="9"/>
  <c r="B107" i="9"/>
  <c r="C106" i="9"/>
  <c r="B106" i="9"/>
  <c r="C105" i="9"/>
  <c r="B105" i="9"/>
  <c r="C104" i="9"/>
  <c r="B104" i="9"/>
  <c r="C103" i="9"/>
  <c r="B103" i="9"/>
  <c r="C102" i="9"/>
  <c r="B102" i="9"/>
  <c r="C101" i="9"/>
  <c r="B101" i="9"/>
  <c r="C100" i="9"/>
  <c r="B100" i="9"/>
  <c r="C99" i="9"/>
  <c r="B99" i="9"/>
  <c r="C98" i="9"/>
  <c r="B98" i="9"/>
  <c r="C97" i="9"/>
  <c r="B97" i="9"/>
  <c r="C96" i="9"/>
  <c r="B96" i="9"/>
  <c r="C95" i="9"/>
  <c r="B95" i="9"/>
  <c r="C94" i="9"/>
  <c r="B94" i="9"/>
  <c r="C93" i="9"/>
  <c r="B93" i="9"/>
  <c r="C92" i="9"/>
  <c r="B92" i="9"/>
  <c r="C91" i="9"/>
  <c r="B91" i="9"/>
  <c r="C90" i="9"/>
  <c r="B90" i="9"/>
  <c r="C89" i="9"/>
  <c r="B89" i="9"/>
  <c r="C88" i="9"/>
  <c r="B88" i="9"/>
  <c r="C87" i="9"/>
  <c r="B87" i="9"/>
  <c r="C86" i="9"/>
  <c r="B86" i="9"/>
  <c r="C85" i="9"/>
  <c r="B85" i="9"/>
  <c r="C84" i="9"/>
  <c r="B84" i="9"/>
  <c r="C83" i="9"/>
  <c r="B83" i="9"/>
  <c r="C82" i="9"/>
  <c r="B82" i="9"/>
  <c r="C81" i="9"/>
  <c r="B81" i="9"/>
  <c r="C80" i="9"/>
  <c r="B80" i="9"/>
  <c r="C79" i="9"/>
  <c r="B79" i="9"/>
  <c r="C78" i="9"/>
  <c r="B78" i="9"/>
  <c r="C77" i="9"/>
  <c r="B77" i="9"/>
  <c r="C76" i="9"/>
  <c r="B76" i="9"/>
  <c r="C75" i="9"/>
  <c r="B75" i="9"/>
  <c r="C74" i="9"/>
  <c r="B74" i="9"/>
  <c r="C73" i="9"/>
  <c r="B73" i="9"/>
  <c r="C72" i="9"/>
  <c r="B72" i="9"/>
  <c r="C71" i="9"/>
  <c r="B71" i="9"/>
  <c r="C70" i="9"/>
  <c r="B70" i="9"/>
  <c r="C69" i="9"/>
  <c r="B69" i="9"/>
  <c r="C68" i="9"/>
  <c r="B68" i="9"/>
  <c r="C67" i="9"/>
  <c r="B67" i="9"/>
  <c r="C66" i="9"/>
  <c r="B66" i="9"/>
  <c r="C65" i="9"/>
  <c r="B65" i="9"/>
  <c r="C64" i="9"/>
  <c r="B64" i="9"/>
  <c r="C63" i="9"/>
  <c r="B63" i="9"/>
  <c r="C62" i="9"/>
  <c r="B62" i="9"/>
  <c r="C61" i="9"/>
  <c r="B61" i="9"/>
  <c r="C60" i="9"/>
  <c r="B60" i="9"/>
  <c r="C59" i="9"/>
  <c r="B59" i="9"/>
  <c r="C58" i="9"/>
  <c r="B58" i="9"/>
  <c r="C57" i="9"/>
  <c r="B57" i="9"/>
  <c r="C56" i="9"/>
  <c r="B56" i="9"/>
  <c r="C55" i="9"/>
  <c r="B55" i="9"/>
  <c r="C54" i="9"/>
  <c r="B54" i="9"/>
  <c r="C53" i="9"/>
  <c r="B53" i="9"/>
  <c r="C52" i="9"/>
  <c r="B52" i="9"/>
  <c r="C51" i="9"/>
  <c r="B51" i="9"/>
  <c r="C50" i="9"/>
  <c r="B50" i="9"/>
  <c r="C49" i="9"/>
  <c r="B49" i="9"/>
  <c r="C48" i="9"/>
  <c r="B48" i="9"/>
  <c r="C47" i="9"/>
  <c r="B47" i="9"/>
  <c r="C46" i="9"/>
  <c r="B46" i="9"/>
  <c r="C45" i="9"/>
  <c r="B45" i="9"/>
  <c r="C44" i="9"/>
  <c r="B44" i="9"/>
  <c r="C43" i="9"/>
  <c r="B43" i="9"/>
  <c r="C42" i="9"/>
  <c r="B42" i="9"/>
  <c r="C41" i="9"/>
  <c r="B41" i="9"/>
  <c r="C40" i="9"/>
  <c r="B40" i="9"/>
  <c r="C39" i="9"/>
  <c r="B39" i="9"/>
  <c r="C38" i="9"/>
  <c r="B38" i="9"/>
  <c r="C37" i="9"/>
  <c r="B37" i="9"/>
  <c r="C36" i="9"/>
  <c r="B36" i="9"/>
  <c r="C35" i="9"/>
  <c r="B35" i="9"/>
  <c r="C34" i="9"/>
  <c r="B34" i="9"/>
  <c r="C33" i="9"/>
  <c r="B33" i="9"/>
  <c r="C32" i="9"/>
  <c r="B32" i="9"/>
  <c r="C31" i="9"/>
  <c r="B31" i="9"/>
  <c r="C30" i="9"/>
  <c r="B30" i="9"/>
  <c r="C29" i="9"/>
  <c r="B29" i="9"/>
  <c r="C28" i="9"/>
  <c r="B28" i="9"/>
  <c r="C27" i="9"/>
  <c r="B27" i="9"/>
  <c r="C26" i="9"/>
  <c r="B26" i="9"/>
  <c r="C25" i="9"/>
  <c r="B25" i="9"/>
  <c r="C24" i="9"/>
  <c r="B24" i="9"/>
  <c r="C23" i="9"/>
  <c r="B23" i="9"/>
  <c r="C22" i="9"/>
  <c r="B22" i="9"/>
  <c r="C21" i="9"/>
  <c r="B21" i="9"/>
  <c r="C20" i="9"/>
  <c r="B20" i="9"/>
  <c r="C19" i="9"/>
  <c r="B19" i="9"/>
  <c r="C18" i="9"/>
  <c r="B18" i="9"/>
  <c r="C17" i="9"/>
  <c r="B17" i="9"/>
  <c r="C16" i="9"/>
  <c r="B16" i="9"/>
  <c r="C15" i="9"/>
  <c r="B15" i="9"/>
  <c r="C14" i="9"/>
  <c r="B14" i="9"/>
  <c r="C13" i="9"/>
  <c r="B13" i="9"/>
  <c r="C12" i="9"/>
  <c r="B12" i="9"/>
  <c r="C11" i="9"/>
  <c r="B11" i="9"/>
  <c r="C10" i="9"/>
  <c r="B10" i="9"/>
  <c r="C9" i="9"/>
  <c r="B9" i="9"/>
  <c r="C8" i="9"/>
  <c r="B8" i="9"/>
  <c r="C7" i="9"/>
  <c r="B7" i="9"/>
  <c r="C6" i="9"/>
  <c r="B6" i="9"/>
  <c r="C5" i="9"/>
  <c r="B5" i="9"/>
  <c r="C4" i="9"/>
  <c r="B4" i="9"/>
  <c r="C3" i="9"/>
  <c r="B3" i="9"/>
  <c r="C1625" i="8"/>
  <c r="B1625" i="8"/>
  <c r="C1624" i="8"/>
  <c r="B1624" i="8"/>
  <c r="C1623" i="8"/>
  <c r="B1623" i="8"/>
  <c r="C1622" i="8"/>
  <c r="B1622" i="8"/>
  <c r="C1621" i="8"/>
  <c r="B1621" i="8"/>
  <c r="C1620" i="8"/>
  <c r="B1620" i="8"/>
  <c r="C1619" i="8"/>
  <c r="B1619" i="8"/>
  <c r="C1618" i="8"/>
  <c r="B1618" i="8"/>
  <c r="C1617" i="8"/>
  <c r="B1617" i="8"/>
  <c r="C1616" i="8"/>
  <c r="B1616" i="8"/>
  <c r="C1615" i="8"/>
  <c r="B1615" i="8"/>
  <c r="C1614" i="8"/>
  <c r="B1614" i="8"/>
  <c r="C1613" i="8"/>
  <c r="B1613" i="8"/>
  <c r="C1612" i="8"/>
  <c r="B1612" i="8"/>
  <c r="C1611" i="8"/>
  <c r="B1611" i="8"/>
  <c r="C1610" i="8"/>
  <c r="B1610" i="8"/>
  <c r="C1609" i="8"/>
  <c r="B1609" i="8"/>
  <c r="C1608" i="8"/>
  <c r="B1608" i="8"/>
  <c r="C1607" i="8"/>
  <c r="B1607" i="8"/>
  <c r="C1606" i="8"/>
  <c r="B1606" i="8"/>
  <c r="C1605" i="8"/>
  <c r="B1605" i="8"/>
  <c r="C1604" i="8"/>
  <c r="B1604" i="8"/>
  <c r="C1603" i="8"/>
  <c r="B1603" i="8"/>
  <c r="C1602" i="8"/>
  <c r="B1602" i="8"/>
  <c r="C1601" i="8"/>
  <c r="B1601" i="8"/>
  <c r="C1600" i="8"/>
  <c r="B1600" i="8"/>
  <c r="C1599" i="8"/>
  <c r="B1599" i="8"/>
  <c r="C1598" i="8"/>
  <c r="B1598" i="8"/>
  <c r="C1597" i="8"/>
  <c r="B1597" i="8"/>
  <c r="C1596" i="8"/>
  <c r="B1596" i="8"/>
  <c r="C1595" i="8"/>
  <c r="B1595" i="8"/>
  <c r="C1594" i="8"/>
  <c r="B1594" i="8"/>
  <c r="C1593" i="8"/>
  <c r="B1593" i="8"/>
  <c r="C1592" i="8"/>
  <c r="B1592" i="8"/>
  <c r="C1591" i="8"/>
  <c r="B1591" i="8"/>
  <c r="C1590" i="8"/>
  <c r="B1590" i="8"/>
  <c r="C1589" i="8"/>
  <c r="B1589" i="8"/>
  <c r="C1588" i="8"/>
  <c r="B1588" i="8"/>
  <c r="C1587" i="8"/>
  <c r="B1587" i="8"/>
  <c r="C1586" i="8"/>
  <c r="B1586" i="8"/>
  <c r="C1585" i="8"/>
  <c r="B1585" i="8"/>
  <c r="C1584" i="8"/>
  <c r="B1584" i="8"/>
  <c r="C1583" i="8"/>
  <c r="B1583" i="8"/>
  <c r="C1582" i="8"/>
  <c r="B1582" i="8"/>
  <c r="C1581" i="8"/>
  <c r="B1581" i="8"/>
  <c r="C1580" i="8"/>
  <c r="B1580" i="8"/>
  <c r="C1579" i="8"/>
  <c r="B1579" i="8"/>
  <c r="C1578" i="8"/>
  <c r="B1578" i="8"/>
  <c r="C1577" i="8"/>
  <c r="B1577" i="8"/>
  <c r="C1576" i="8"/>
  <c r="B1576" i="8"/>
  <c r="C1575" i="8"/>
  <c r="B1575" i="8"/>
  <c r="C1574" i="8"/>
  <c r="B1574" i="8"/>
  <c r="C1573" i="8"/>
  <c r="B1573" i="8"/>
  <c r="C1572" i="8"/>
  <c r="B1572" i="8"/>
  <c r="C1571" i="8"/>
  <c r="B1571" i="8"/>
  <c r="C1570" i="8"/>
  <c r="B1570" i="8"/>
  <c r="C1569" i="8"/>
  <c r="B1569" i="8"/>
  <c r="C1568" i="8"/>
  <c r="B1568" i="8"/>
  <c r="C1567" i="8"/>
  <c r="B1567" i="8"/>
  <c r="C1566" i="8"/>
  <c r="B1566" i="8"/>
  <c r="C1565" i="8"/>
  <c r="B1565" i="8"/>
  <c r="C1564" i="8"/>
  <c r="B1564" i="8"/>
  <c r="C1563" i="8"/>
  <c r="B1563" i="8"/>
  <c r="C1562" i="8"/>
  <c r="B1562" i="8"/>
  <c r="C1561" i="8"/>
  <c r="B1561" i="8"/>
  <c r="C1560" i="8"/>
  <c r="B1560" i="8"/>
  <c r="C1559" i="8"/>
  <c r="B1559" i="8"/>
  <c r="C1558" i="8"/>
  <c r="B1558" i="8"/>
  <c r="C1557" i="8"/>
  <c r="B1557" i="8"/>
  <c r="C1556" i="8"/>
  <c r="B1556" i="8"/>
  <c r="C1555" i="8"/>
  <c r="B1555" i="8"/>
  <c r="C1554" i="8"/>
  <c r="B1554" i="8"/>
  <c r="C1553" i="8"/>
  <c r="B1553" i="8"/>
  <c r="C1552" i="8"/>
  <c r="B1552" i="8"/>
  <c r="C1551" i="8"/>
  <c r="B1551" i="8"/>
  <c r="C1550" i="8"/>
  <c r="B1550" i="8"/>
  <c r="C1549" i="8"/>
  <c r="B1549" i="8"/>
  <c r="C1548" i="8"/>
  <c r="B1548" i="8"/>
  <c r="C1547" i="8"/>
  <c r="B1547" i="8"/>
  <c r="C1546" i="8"/>
  <c r="B1546" i="8"/>
  <c r="C1545" i="8"/>
  <c r="B1545" i="8"/>
  <c r="C1544" i="8"/>
  <c r="B1544" i="8"/>
  <c r="C1543" i="8"/>
  <c r="B1543" i="8"/>
  <c r="C1542" i="8"/>
  <c r="B1542" i="8"/>
  <c r="C1541" i="8"/>
  <c r="B1541" i="8"/>
  <c r="C1540" i="8"/>
  <c r="B1540" i="8"/>
  <c r="C1539" i="8"/>
  <c r="B1539" i="8"/>
  <c r="C1538" i="8"/>
  <c r="B1538" i="8"/>
  <c r="C1537" i="8"/>
  <c r="B1537" i="8"/>
  <c r="C1536" i="8"/>
  <c r="B1536" i="8"/>
  <c r="C1535" i="8"/>
  <c r="B1535" i="8"/>
  <c r="C1534" i="8"/>
  <c r="B1534" i="8"/>
  <c r="C1533" i="8"/>
  <c r="B1533" i="8"/>
  <c r="C1532" i="8"/>
  <c r="B1532" i="8"/>
  <c r="C1531" i="8"/>
  <c r="B1531" i="8"/>
  <c r="C1530" i="8"/>
  <c r="B1530" i="8"/>
  <c r="C1529" i="8"/>
  <c r="B1529" i="8"/>
  <c r="C1528" i="8"/>
  <c r="B1528" i="8"/>
  <c r="C1527" i="8"/>
  <c r="B1527" i="8"/>
  <c r="C1526" i="8"/>
  <c r="B1526" i="8"/>
  <c r="C1525" i="8"/>
  <c r="B1525" i="8"/>
  <c r="C1524" i="8"/>
  <c r="B1524" i="8"/>
  <c r="C1523" i="8"/>
  <c r="B1523" i="8"/>
  <c r="C1522" i="8"/>
  <c r="B1522" i="8"/>
  <c r="C1521" i="8"/>
  <c r="B1521" i="8"/>
  <c r="C1520" i="8"/>
  <c r="B1520" i="8"/>
  <c r="C1519" i="8"/>
  <c r="B1519" i="8"/>
  <c r="C1518" i="8"/>
  <c r="B1518" i="8"/>
  <c r="C1517" i="8"/>
  <c r="B1517" i="8"/>
  <c r="C1516" i="8"/>
  <c r="B1516" i="8"/>
  <c r="C1515" i="8"/>
  <c r="B1515" i="8"/>
  <c r="C1514" i="8"/>
  <c r="B1514" i="8"/>
  <c r="C1513" i="8"/>
  <c r="B1513" i="8"/>
  <c r="C1512" i="8"/>
  <c r="B1512" i="8"/>
  <c r="C1511" i="8"/>
  <c r="B1511" i="8"/>
  <c r="C1510" i="8"/>
  <c r="B1510" i="8"/>
  <c r="C1509" i="8"/>
  <c r="B1509" i="8"/>
  <c r="C1508" i="8"/>
  <c r="B1508" i="8"/>
  <c r="C1507" i="8"/>
  <c r="B1507" i="8"/>
  <c r="C1506" i="8"/>
  <c r="B1506" i="8"/>
  <c r="C1505" i="8"/>
  <c r="B1505" i="8"/>
  <c r="C1504" i="8"/>
  <c r="B1504" i="8"/>
  <c r="C1503" i="8"/>
  <c r="B1503" i="8"/>
  <c r="C1502" i="8"/>
  <c r="B1502" i="8"/>
  <c r="C1501" i="8"/>
  <c r="B1501" i="8"/>
  <c r="C1500" i="8"/>
  <c r="B1500" i="8"/>
  <c r="C1499" i="8"/>
  <c r="B1499" i="8"/>
  <c r="C1498" i="8"/>
  <c r="B1498" i="8"/>
  <c r="C1497" i="8"/>
  <c r="B1497" i="8"/>
  <c r="C1496" i="8"/>
  <c r="B1496" i="8"/>
  <c r="C1495" i="8"/>
  <c r="B1495" i="8"/>
  <c r="C1494" i="8"/>
  <c r="B1494" i="8"/>
  <c r="C1493" i="8"/>
  <c r="B1493" i="8"/>
  <c r="C1492" i="8"/>
  <c r="B1492" i="8"/>
  <c r="C1491" i="8"/>
  <c r="B1491" i="8"/>
  <c r="C1490" i="8"/>
  <c r="B1490" i="8"/>
  <c r="C1489" i="8"/>
  <c r="B1489" i="8"/>
  <c r="C1488" i="8"/>
  <c r="B1488" i="8"/>
  <c r="C1487" i="8"/>
  <c r="B1487" i="8"/>
  <c r="C1486" i="8"/>
  <c r="B1486" i="8"/>
  <c r="C1485" i="8"/>
  <c r="B1485" i="8"/>
  <c r="C1484" i="8"/>
  <c r="B1484" i="8"/>
  <c r="C1483" i="8"/>
  <c r="B1483" i="8"/>
  <c r="C1482" i="8"/>
  <c r="B1482" i="8"/>
  <c r="C1481" i="8"/>
  <c r="B1481" i="8"/>
  <c r="C1480" i="8"/>
  <c r="B1480" i="8"/>
  <c r="C1479" i="8"/>
  <c r="B1479" i="8"/>
  <c r="C1478" i="8"/>
  <c r="B1478" i="8"/>
  <c r="C1477" i="8"/>
  <c r="B1477" i="8"/>
  <c r="C1476" i="8"/>
  <c r="B1476" i="8"/>
  <c r="C1475" i="8"/>
  <c r="B1475" i="8"/>
  <c r="C1474" i="8"/>
  <c r="B1474" i="8"/>
  <c r="C1473" i="8"/>
  <c r="B1473" i="8"/>
  <c r="C1472" i="8"/>
  <c r="B1472" i="8"/>
  <c r="C1471" i="8"/>
  <c r="B1471" i="8"/>
  <c r="C1470" i="8"/>
  <c r="B1470" i="8"/>
  <c r="C1469" i="8"/>
  <c r="B1469" i="8"/>
  <c r="C1468" i="8"/>
  <c r="B1468" i="8"/>
  <c r="C1467" i="8"/>
  <c r="B1467" i="8"/>
  <c r="C1466" i="8"/>
  <c r="B1466" i="8"/>
  <c r="C1465" i="8"/>
  <c r="B1465" i="8"/>
  <c r="C1464" i="8"/>
  <c r="B1464" i="8"/>
  <c r="C1463" i="8"/>
  <c r="B1463" i="8"/>
  <c r="C1462" i="8"/>
  <c r="B1462" i="8"/>
  <c r="C1461" i="8"/>
  <c r="B1461" i="8"/>
  <c r="C1460" i="8"/>
  <c r="B1460" i="8"/>
  <c r="C1459" i="8"/>
  <c r="B1459" i="8"/>
  <c r="C1458" i="8"/>
  <c r="B1458" i="8"/>
  <c r="C1457" i="8"/>
  <c r="B1457" i="8"/>
  <c r="C1456" i="8"/>
  <c r="B1456" i="8"/>
  <c r="C1455" i="8"/>
  <c r="B1455" i="8"/>
  <c r="C1454" i="8"/>
  <c r="B1454" i="8"/>
  <c r="C1453" i="8"/>
  <c r="B1453" i="8"/>
  <c r="C1452" i="8"/>
  <c r="B1452" i="8"/>
  <c r="C1451" i="8"/>
  <c r="B1451" i="8"/>
  <c r="C1450" i="8"/>
  <c r="B1450" i="8"/>
  <c r="C1449" i="8"/>
  <c r="B1449" i="8"/>
  <c r="C1448" i="8"/>
  <c r="B1448" i="8"/>
  <c r="C1447" i="8"/>
  <c r="B1447" i="8"/>
  <c r="C1446" i="8"/>
  <c r="B1446" i="8"/>
  <c r="C1445" i="8"/>
  <c r="B1445" i="8"/>
  <c r="C1444" i="8"/>
  <c r="B1444" i="8"/>
  <c r="C1443" i="8"/>
  <c r="B1443" i="8"/>
  <c r="C1442" i="8"/>
  <c r="B1442" i="8"/>
  <c r="C1441" i="8"/>
  <c r="B1441" i="8"/>
  <c r="C1440" i="8"/>
  <c r="B1440" i="8"/>
  <c r="C1439" i="8"/>
  <c r="B1439" i="8"/>
  <c r="C1438" i="8"/>
  <c r="B1438" i="8"/>
  <c r="C1437" i="8"/>
  <c r="B1437" i="8"/>
  <c r="C1436" i="8"/>
  <c r="B1436" i="8"/>
  <c r="C1435" i="8"/>
  <c r="B1435" i="8"/>
  <c r="C1434" i="8"/>
  <c r="B1434" i="8"/>
  <c r="C1433" i="8"/>
  <c r="B1433" i="8"/>
  <c r="C1432" i="8"/>
  <c r="B1432" i="8"/>
  <c r="C1431" i="8"/>
  <c r="B1431" i="8"/>
  <c r="C1430" i="8"/>
  <c r="B1430" i="8"/>
  <c r="C1429" i="8"/>
  <c r="B1429" i="8"/>
  <c r="C1428" i="8"/>
  <c r="B1428" i="8"/>
  <c r="C1427" i="8"/>
  <c r="B1427" i="8"/>
  <c r="C1426" i="8"/>
  <c r="B1426" i="8"/>
  <c r="C1425" i="8"/>
  <c r="B1425" i="8"/>
  <c r="C1424" i="8"/>
  <c r="B1424" i="8"/>
  <c r="C1423" i="8"/>
  <c r="B1423" i="8"/>
  <c r="C1422" i="8"/>
  <c r="B1422" i="8"/>
  <c r="C1421" i="8"/>
  <c r="B1421" i="8"/>
  <c r="C1420" i="8"/>
  <c r="B1420" i="8"/>
  <c r="C1419" i="8"/>
  <c r="B1419" i="8"/>
  <c r="C1418" i="8"/>
  <c r="B1418" i="8"/>
  <c r="C1417" i="8"/>
  <c r="B1417" i="8"/>
  <c r="C1416" i="8"/>
  <c r="B1416" i="8"/>
  <c r="C1415" i="8"/>
  <c r="B1415" i="8"/>
  <c r="C1414" i="8"/>
  <c r="B1414" i="8"/>
  <c r="C1413" i="8"/>
  <c r="B1413" i="8"/>
  <c r="C1412" i="8"/>
  <c r="B1412" i="8"/>
  <c r="C1411" i="8"/>
  <c r="B1411" i="8"/>
  <c r="C1410" i="8"/>
  <c r="B1410" i="8"/>
  <c r="C1409" i="8"/>
  <c r="B1409" i="8"/>
  <c r="C1408" i="8"/>
  <c r="B1408" i="8"/>
  <c r="C1407" i="8"/>
  <c r="B1407" i="8"/>
  <c r="C1406" i="8"/>
  <c r="B1406" i="8"/>
  <c r="C1405" i="8"/>
  <c r="B1405" i="8"/>
  <c r="C1404" i="8"/>
  <c r="B1404" i="8"/>
  <c r="C1403" i="8"/>
  <c r="B1403" i="8"/>
  <c r="C1402" i="8"/>
  <c r="B1402" i="8"/>
  <c r="C1401" i="8"/>
  <c r="B1401" i="8"/>
  <c r="C1400" i="8"/>
  <c r="B1400" i="8"/>
  <c r="C1399" i="8"/>
  <c r="B1399" i="8"/>
  <c r="C1398" i="8"/>
  <c r="B1398" i="8"/>
  <c r="C1397" i="8"/>
  <c r="B1397" i="8"/>
  <c r="C1396" i="8"/>
  <c r="B1396" i="8"/>
  <c r="C1395" i="8"/>
  <c r="B1395" i="8"/>
  <c r="C1394" i="8"/>
  <c r="B1394" i="8"/>
  <c r="C1393" i="8"/>
  <c r="B1393" i="8"/>
  <c r="C1392" i="8"/>
  <c r="B1392" i="8"/>
  <c r="C1391" i="8"/>
  <c r="B1391" i="8"/>
  <c r="C1390" i="8"/>
  <c r="B1390" i="8"/>
  <c r="C1389" i="8"/>
  <c r="B1389" i="8"/>
  <c r="C1388" i="8"/>
  <c r="B1388" i="8"/>
  <c r="C1387" i="8"/>
  <c r="B1387" i="8"/>
  <c r="C1386" i="8"/>
  <c r="B1386" i="8"/>
  <c r="C1385" i="8"/>
  <c r="B1385" i="8"/>
  <c r="C1384" i="8"/>
  <c r="B1384" i="8"/>
  <c r="C1383" i="8"/>
  <c r="B1383" i="8"/>
  <c r="C1382" i="8"/>
  <c r="B1382" i="8"/>
  <c r="C1381" i="8"/>
  <c r="B1381" i="8"/>
  <c r="C1380" i="8"/>
  <c r="B1380" i="8"/>
  <c r="C1379" i="8"/>
  <c r="B1379" i="8"/>
  <c r="C1378" i="8"/>
  <c r="B1378" i="8"/>
  <c r="C1377" i="8"/>
  <c r="B1377" i="8"/>
  <c r="C1376" i="8"/>
  <c r="B1376" i="8"/>
  <c r="C1375" i="8"/>
  <c r="B1375" i="8"/>
  <c r="C1374" i="8"/>
  <c r="B1374" i="8"/>
  <c r="C1373" i="8"/>
  <c r="B1373" i="8"/>
  <c r="C1372" i="8"/>
  <c r="B1372" i="8"/>
  <c r="C1371" i="8"/>
  <c r="B1371" i="8"/>
  <c r="C1370" i="8"/>
  <c r="B1370" i="8"/>
  <c r="C1369" i="8"/>
  <c r="B1369" i="8"/>
  <c r="C1368" i="8"/>
  <c r="B1368" i="8"/>
  <c r="C1367" i="8"/>
  <c r="B1367" i="8"/>
  <c r="C1366" i="8"/>
  <c r="B1366" i="8"/>
  <c r="C1365" i="8"/>
  <c r="B1365" i="8"/>
  <c r="C1364" i="8"/>
  <c r="B1364" i="8"/>
  <c r="C1363" i="8"/>
  <c r="B1363" i="8"/>
  <c r="C1362" i="8"/>
  <c r="B1362" i="8"/>
  <c r="C1361" i="8"/>
  <c r="B1361" i="8"/>
  <c r="C1360" i="8"/>
  <c r="B1360" i="8"/>
  <c r="C1359" i="8"/>
  <c r="B1359" i="8"/>
  <c r="C1358" i="8"/>
  <c r="B1358" i="8"/>
  <c r="C1357" i="8"/>
  <c r="B1357" i="8"/>
  <c r="C1356" i="8"/>
  <c r="B1356" i="8"/>
  <c r="C1355" i="8"/>
  <c r="B1355" i="8"/>
  <c r="C1354" i="8"/>
  <c r="B1354" i="8"/>
  <c r="C1353" i="8"/>
  <c r="B1353" i="8"/>
  <c r="C1352" i="8"/>
  <c r="B1352" i="8"/>
  <c r="C1351" i="8"/>
  <c r="B1351" i="8"/>
  <c r="C1350" i="8"/>
  <c r="B1350" i="8"/>
  <c r="C1349" i="8"/>
  <c r="B1349" i="8"/>
  <c r="C1348" i="8"/>
  <c r="B1348" i="8"/>
  <c r="C1347" i="8"/>
  <c r="B1347" i="8"/>
  <c r="C1346" i="8"/>
  <c r="B1346" i="8"/>
  <c r="C1345" i="8"/>
  <c r="B1345" i="8"/>
  <c r="C1344" i="8"/>
  <c r="B1344" i="8"/>
  <c r="C1343" i="8"/>
  <c r="B1343" i="8"/>
  <c r="C1342" i="8"/>
  <c r="B1342" i="8"/>
  <c r="C1341" i="8"/>
  <c r="B1341" i="8"/>
  <c r="C1340" i="8"/>
  <c r="B1340" i="8"/>
  <c r="C1339" i="8"/>
  <c r="B1339" i="8"/>
  <c r="C1338" i="8"/>
  <c r="B1338" i="8"/>
  <c r="C1337" i="8"/>
  <c r="B1337" i="8"/>
  <c r="C1336" i="8"/>
  <c r="B1336" i="8"/>
  <c r="C1335" i="8"/>
  <c r="B1335" i="8"/>
  <c r="C1334" i="8"/>
  <c r="B1334" i="8"/>
  <c r="C1333" i="8"/>
  <c r="B1333" i="8"/>
  <c r="C1332" i="8"/>
  <c r="B1332" i="8"/>
  <c r="C1331" i="8"/>
  <c r="B1331" i="8"/>
  <c r="C1330" i="8"/>
  <c r="B1330" i="8"/>
  <c r="C1329" i="8"/>
  <c r="B1329" i="8"/>
  <c r="C1328" i="8"/>
  <c r="B1328" i="8"/>
  <c r="C1327" i="8"/>
  <c r="B1327" i="8"/>
  <c r="C1326" i="8"/>
  <c r="B1326" i="8"/>
  <c r="C1325" i="8"/>
  <c r="B1325" i="8"/>
  <c r="C1324" i="8"/>
  <c r="B1324" i="8"/>
  <c r="C1323" i="8"/>
  <c r="B1323" i="8"/>
  <c r="C1322" i="8"/>
  <c r="B1322" i="8"/>
  <c r="C1321" i="8"/>
  <c r="B1321" i="8"/>
  <c r="C1320" i="8"/>
  <c r="B1320" i="8"/>
  <c r="C1319" i="8"/>
  <c r="B1319" i="8"/>
  <c r="C1318" i="8"/>
  <c r="B1318" i="8"/>
  <c r="C1317" i="8"/>
  <c r="B1317" i="8"/>
  <c r="C1316" i="8"/>
  <c r="B1316" i="8"/>
  <c r="C1315" i="8"/>
  <c r="B1315" i="8"/>
  <c r="C1314" i="8"/>
  <c r="B1314" i="8"/>
  <c r="C1313" i="8"/>
  <c r="B1313" i="8"/>
  <c r="C1312" i="8"/>
  <c r="B1312" i="8"/>
  <c r="C1311" i="8"/>
  <c r="B1311" i="8"/>
  <c r="C1310" i="8"/>
  <c r="B1310" i="8"/>
  <c r="C1309" i="8"/>
  <c r="B1309" i="8"/>
  <c r="C1308" i="8"/>
  <c r="B1308" i="8"/>
  <c r="C1307" i="8"/>
  <c r="B1307" i="8"/>
  <c r="C1306" i="8"/>
  <c r="B1306" i="8"/>
  <c r="C1305" i="8"/>
  <c r="B1305" i="8"/>
  <c r="C1304" i="8"/>
  <c r="B1304" i="8"/>
  <c r="C1303" i="8"/>
  <c r="B1303" i="8"/>
  <c r="C1302" i="8"/>
  <c r="B1302" i="8"/>
  <c r="C1301" i="8"/>
  <c r="B1301" i="8"/>
  <c r="C1300" i="8"/>
  <c r="B1300" i="8"/>
  <c r="C1299" i="8"/>
  <c r="B1299" i="8"/>
  <c r="C1298" i="8"/>
  <c r="B1298" i="8"/>
  <c r="C1297" i="8"/>
  <c r="B1297" i="8"/>
  <c r="C1296" i="8"/>
  <c r="B1296" i="8"/>
  <c r="C1295" i="8"/>
  <c r="B1295" i="8"/>
  <c r="C1294" i="8"/>
  <c r="B1294" i="8"/>
  <c r="C1293" i="8"/>
  <c r="B1293" i="8"/>
  <c r="C1292" i="8"/>
  <c r="B1292" i="8"/>
  <c r="C1291" i="8"/>
  <c r="B1291" i="8"/>
  <c r="C1290" i="8"/>
  <c r="B1290" i="8"/>
  <c r="C1289" i="8"/>
  <c r="B1289" i="8"/>
  <c r="C1288" i="8"/>
  <c r="B1288" i="8"/>
  <c r="C1287" i="8"/>
  <c r="B1287" i="8"/>
  <c r="C1286" i="8"/>
  <c r="B1286" i="8"/>
  <c r="C1285" i="8"/>
  <c r="B1285" i="8"/>
  <c r="C1284" i="8"/>
  <c r="B1284" i="8"/>
  <c r="C1283" i="8"/>
  <c r="B1283" i="8"/>
  <c r="C1282" i="8"/>
  <c r="B1282" i="8"/>
  <c r="C1281" i="8"/>
  <c r="B1281" i="8"/>
  <c r="C1280" i="8"/>
  <c r="B1280" i="8"/>
  <c r="C1279" i="8"/>
  <c r="B1279" i="8"/>
  <c r="C1278" i="8"/>
  <c r="B1278" i="8"/>
  <c r="C1277" i="8"/>
  <c r="B1277" i="8"/>
  <c r="C1276" i="8"/>
  <c r="B1276" i="8"/>
  <c r="C1275" i="8"/>
  <c r="B1275" i="8"/>
  <c r="C1274" i="8"/>
  <c r="B1274" i="8"/>
  <c r="C1273" i="8"/>
  <c r="B1273" i="8"/>
  <c r="C1272" i="8"/>
  <c r="B1272" i="8"/>
  <c r="C1271" i="8"/>
  <c r="B1271" i="8"/>
  <c r="C1270" i="8"/>
  <c r="B1270" i="8"/>
  <c r="C1269" i="8"/>
  <c r="B1269" i="8"/>
  <c r="C1268" i="8"/>
  <c r="B1268" i="8"/>
  <c r="C1267" i="8"/>
  <c r="B1267" i="8"/>
  <c r="C1266" i="8"/>
  <c r="B1266" i="8"/>
  <c r="C1265" i="8"/>
  <c r="B1265" i="8"/>
  <c r="C1264" i="8"/>
  <c r="B1264" i="8"/>
  <c r="C1263" i="8"/>
  <c r="B1263" i="8"/>
  <c r="C1262" i="8"/>
  <c r="B1262" i="8"/>
  <c r="C1261" i="8"/>
  <c r="B1261" i="8"/>
  <c r="C1260" i="8"/>
  <c r="B1260" i="8"/>
  <c r="C1259" i="8"/>
  <c r="B1259" i="8"/>
  <c r="C1258" i="8"/>
  <c r="B1258" i="8"/>
  <c r="C1257" i="8"/>
  <c r="B1257" i="8"/>
  <c r="C1256" i="8"/>
  <c r="B1256" i="8"/>
  <c r="C1255" i="8"/>
  <c r="B1255" i="8"/>
  <c r="C1254" i="8"/>
  <c r="B1254" i="8"/>
  <c r="C1253" i="8"/>
  <c r="B1253" i="8"/>
  <c r="C1252" i="8"/>
  <c r="B1252" i="8"/>
  <c r="C1251" i="8"/>
  <c r="B1251" i="8"/>
  <c r="C1250" i="8"/>
  <c r="B1250" i="8"/>
  <c r="C1249" i="8"/>
  <c r="B1249" i="8"/>
  <c r="C1248" i="8"/>
  <c r="B1248" i="8"/>
  <c r="C1247" i="8"/>
  <c r="B1247" i="8"/>
  <c r="C1246" i="8"/>
  <c r="B1246" i="8"/>
  <c r="C1245" i="8"/>
  <c r="B1245" i="8"/>
  <c r="C1244" i="8"/>
  <c r="B1244" i="8"/>
  <c r="C1243" i="8"/>
  <c r="B1243" i="8"/>
  <c r="C1242" i="8"/>
  <c r="B1242" i="8"/>
  <c r="C1241" i="8"/>
  <c r="B1241" i="8"/>
  <c r="C1240" i="8"/>
  <c r="B1240" i="8"/>
  <c r="C1239" i="8"/>
  <c r="B1239" i="8"/>
  <c r="C1238" i="8"/>
  <c r="B1238" i="8"/>
  <c r="C1237" i="8"/>
  <c r="B1237" i="8"/>
  <c r="C1236" i="8"/>
  <c r="B1236" i="8"/>
  <c r="C1235" i="8"/>
  <c r="B1235" i="8"/>
  <c r="C1234" i="8"/>
  <c r="B1234" i="8"/>
  <c r="C1233" i="8"/>
  <c r="B1233" i="8"/>
  <c r="C1232" i="8"/>
  <c r="B1232" i="8"/>
  <c r="C1231" i="8"/>
  <c r="B1231" i="8"/>
  <c r="C1230" i="8"/>
  <c r="B1230" i="8"/>
  <c r="C1229" i="8"/>
  <c r="B1229" i="8"/>
  <c r="C1228" i="8"/>
  <c r="B1228" i="8"/>
  <c r="C1227" i="8"/>
  <c r="B1227" i="8"/>
  <c r="C1226" i="8"/>
  <c r="B1226" i="8"/>
  <c r="C1225" i="8"/>
  <c r="B1225" i="8"/>
  <c r="C1224" i="8"/>
  <c r="B1224" i="8"/>
  <c r="C1223" i="8"/>
  <c r="B1223" i="8"/>
  <c r="C1222" i="8"/>
  <c r="B1222" i="8"/>
  <c r="C1221" i="8"/>
  <c r="B1221" i="8"/>
  <c r="C1220" i="8"/>
  <c r="B1220" i="8"/>
  <c r="C1219" i="8"/>
  <c r="B1219" i="8"/>
  <c r="C1218" i="8"/>
  <c r="B1218" i="8"/>
  <c r="C1217" i="8"/>
  <c r="B1217" i="8"/>
  <c r="C1216" i="8"/>
  <c r="B1216" i="8"/>
  <c r="C1215" i="8"/>
  <c r="B1215" i="8"/>
  <c r="C1214" i="8"/>
  <c r="B1214" i="8"/>
  <c r="C1213" i="8"/>
  <c r="B1213" i="8"/>
  <c r="C1212" i="8"/>
  <c r="B1212" i="8"/>
  <c r="C1211" i="8"/>
  <c r="B1211" i="8"/>
  <c r="C1210" i="8"/>
  <c r="B1210" i="8"/>
  <c r="C1209" i="8"/>
  <c r="B1209" i="8"/>
  <c r="C1208" i="8"/>
  <c r="B1208" i="8"/>
  <c r="C1207" i="8"/>
  <c r="B1207" i="8"/>
  <c r="C1206" i="8"/>
  <c r="B1206" i="8"/>
  <c r="C1205" i="8"/>
  <c r="B1205" i="8"/>
  <c r="C1204" i="8"/>
  <c r="B1204" i="8"/>
  <c r="C1203" i="8"/>
  <c r="B1203" i="8"/>
  <c r="C1202" i="8"/>
  <c r="B1202" i="8"/>
  <c r="C1201" i="8"/>
  <c r="B1201" i="8"/>
  <c r="C1200" i="8"/>
  <c r="B1200" i="8"/>
  <c r="C1199" i="8"/>
  <c r="B1199" i="8"/>
  <c r="C1198" i="8"/>
  <c r="B1198" i="8"/>
  <c r="C1197" i="8"/>
  <c r="B1197" i="8"/>
  <c r="C1196" i="8"/>
  <c r="B1196" i="8"/>
  <c r="C1195" i="8"/>
  <c r="B1195" i="8"/>
  <c r="C1194" i="8"/>
  <c r="B1194" i="8"/>
  <c r="C1193" i="8"/>
  <c r="B1193" i="8"/>
  <c r="C1192" i="8"/>
  <c r="B1192" i="8"/>
  <c r="C1191" i="8"/>
  <c r="B1191" i="8"/>
  <c r="C1190" i="8"/>
  <c r="B1190" i="8"/>
  <c r="C1189" i="8"/>
  <c r="B1189" i="8"/>
  <c r="C1188" i="8"/>
  <c r="B1188" i="8"/>
  <c r="C1187" i="8"/>
  <c r="B1187" i="8"/>
  <c r="C1186" i="8"/>
  <c r="B1186" i="8"/>
  <c r="C1185" i="8"/>
  <c r="B1185" i="8"/>
  <c r="C1184" i="8"/>
  <c r="B1184" i="8"/>
  <c r="C1183" i="8"/>
  <c r="B1183" i="8"/>
  <c r="C1182" i="8"/>
  <c r="B1182" i="8"/>
  <c r="C1181" i="8"/>
  <c r="B1181" i="8"/>
  <c r="C1180" i="8"/>
  <c r="B1180" i="8"/>
  <c r="C1179" i="8"/>
  <c r="B1179" i="8"/>
  <c r="C1178" i="8"/>
  <c r="B1178" i="8"/>
  <c r="C1177" i="8"/>
  <c r="B1177" i="8"/>
  <c r="C1176" i="8"/>
  <c r="B1176" i="8"/>
  <c r="C1175" i="8"/>
  <c r="B1175" i="8"/>
  <c r="C1174" i="8"/>
  <c r="B1174" i="8"/>
  <c r="C1173" i="8"/>
  <c r="B1173" i="8"/>
  <c r="C1172" i="8"/>
  <c r="B1172" i="8"/>
  <c r="C1171" i="8"/>
  <c r="B1171" i="8"/>
  <c r="C1170" i="8"/>
  <c r="B1170" i="8"/>
  <c r="C1169" i="8"/>
  <c r="B1169" i="8"/>
  <c r="C1168" i="8"/>
  <c r="B1168" i="8"/>
  <c r="C1167" i="8"/>
  <c r="B1167" i="8"/>
  <c r="C1166" i="8"/>
  <c r="B1166" i="8"/>
  <c r="C1165" i="8"/>
  <c r="B1165" i="8"/>
  <c r="C1164" i="8"/>
  <c r="B1164" i="8"/>
  <c r="C1163" i="8"/>
  <c r="B1163" i="8"/>
  <c r="C1162" i="8"/>
  <c r="B1162" i="8"/>
  <c r="C1161" i="8"/>
  <c r="B1161" i="8"/>
  <c r="C1160" i="8"/>
  <c r="B1160" i="8"/>
  <c r="C1159" i="8"/>
  <c r="B1159" i="8"/>
  <c r="C1158" i="8"/>
  <c r="B1158" i="8"/>
  <c r="C1157" i="8"/>
  <c r="B1157" i="8"/>
  <c r="C1156" i="8"/>
  <c r="B1156" i="8"/>
  <c r="C1155" i="8"/>
  <c r="B1155" i="8"/>
  <c r="C1154" i="8"/>
  <c r="B1154" i="8"/>
  <c r="C1153" i="8"/>
  <c r="B1153" i="8"/>
  <c r="C1152" i="8"/>
  <c r="B1152" i="8"/>
  <c r="C1151" i="8"/>
  <c r="B1151" i="8"/>
  <c r="C1150" i="8"/>
  <c r="B1150" i="8"/>
  <c r="C1149" i="8"/>
  <c r="B1149" i="8"/>
  <c r="C1148" i="8"/>
  <c r="B1148" i="8"/>
  <c r="C1147" i="8"/>
  <c r="B1147" i="8"/>
  <c r="C1146" i="8"/>
  <c r="B1146" i="8"/>
  <c r="C1145" i="8"/>
  <c r="B1145" i="8"/>
  <c r="C1144" i="8"/>
  <c r="B1144" i="8"/>
  <c r="C1143" i="8"/>
  <c r="B1143" i="8"/>
  <c r="C1142" i="8"/>
  <c r="B1142" i="8"/>
  <c r="C1141" i="8"/>
  <c r="B1141" i="8"/>
  <c r="C1140" i="8"/>
  <c r="B1140" i="8"/>
  <c r="C1139" i="8"/>
  <c r="B1139" i="8"/>
  <c r="C1138" i="8"/>
  <c r="B1138" i="8"/>
  <c r="C1137" i="8"/>
  <c r="B1137" i="8"/>
  <c r="C1136" i="8"/>
  <c r="B1136" i="8"/>
  <c r="C1135" i="8"/>
  <c r="B1135" i="8"/>
  <c r="C1134" i="8"/>
  <c r="B1134" i="8"/>
  <c r="C1133" i="8"/>
  <c r="B1133" i="8"/>
  <c r="C1132" i="8"/>
  <c r="B1132" i="8"/>
  <c r="C1131" i="8"/>
  <c r="B1131" i="8"/>
  <c r="C1130" i="8"/>
  <c r="B1130" i="8"/>
  <c r="C1129" i="8"/>
  <c r="B1129" i="8"/>
  <c r="C1128" i="8"/>
  <c r="B1128" i="8"/>
  <c r="C1127" i="8"/>
  <c r="B1127" i="8"/>
  <c r="C1126" i="8"/>
  <c r="B1126" i="8"/>
  <c r="C1125" i="8"/>
  <c r="B1125" i="8"/>
  <c r="C1124" i="8"/>
  <c r="B1124" i="8"/>
  <c r="C1123" i="8"/>
  <c r="B1123" i="8"/>
  <c r="C1122" i="8"/>
  <c r="B1122" i="8"/>
  <c r="C1121" i="8"/>
  <c r="B1121" i="8"/>
  <c r="C1120" i="8"/>
  <c r="B1120" i="8"/>
  <c r="C1119" i="8"/>
  <c r="B1119" i="8"/>
  <c r="C1118" i="8"/>
  <c r="B1118" i="8"/>
  <c r="C1117" i="8"/>
  <c r="B1117" i="8"/>
  <c r="C1116" i="8"/>
  <c r="B1116" i="8"/>
  <c r="C1115" i="8"/>
  <c r="B1115" i="8"/>
  <c r="C1114" i="8"/>
  <c r="B1114" i="8"/>
  <c r="C1113" i="8"/>
  <c r="B1113" i="8"/>
  <c r="C1112" i="8"/>
  <c r="B1112" i="8"/>
  <c r="C1111" i="8"/>
  <c r="B1111" i="8"/>
  <c r="C1110" i="8"/>
  <c r="B1110" i="8"/>
  <c r="C1109" i="8"/>
  <c r="B1109" i="8"/>
  <c r="C1108" i="8"/>
  <c r="B1108" i="8"/>
  <c r="C1107" i="8"/>
  <c r="B1107" i="8"/>
  <c r="C1106" i="8"/>
  <c r="B1106" i="8"/>
  <c r="C1105" i="8"/>
  <c r="B1105" i="8"/>
  <c r="C1104" i="8"/>
  <c r="B1104" i="8"/>
  <c r="C1103" i="8"/>
  <c r="B1103" i="8"/>
  <c r="C1102" i="8"/>
  <c r="B1102" i="8"/>
  <c r="C1101" i="8"/>
  <c r="B1101" i="8"/>
  <c r="C1100" i="8"/>
  <c r="B1100" i="8"/>
  <c r="C1099" i="8"/>
  <c r="B1099" i="8"/>
  <c r="C1098" i="8"/>
  <c r="B1098" i="8"/>
  <c r="C1097" i="8"/>
  <c r="B1097" i="8"/>
  <c r="C1096" i="8"/>
  <c r="B1096" i="8"/>
  <c r="C1095" i="8"/>
  <c r="B1095" i="8"/>
  <c r="C1094" i="8"/>
  <c r="B1094" i="8"/>
  <c r="C1093" i="8"/>
  <c r="B1093" i="8"/>
  <c r="C1092" i="8"/>
  <c r="B1092" i="8"/>
  <c r="C1091" i="8"/>
  <c r="B1091" i="8"/>
  <c r="C1090" i="8"/>
  <c r="B1090" i="8"/>
  <c r="C1089" i="8"/>
  <c r="B1089" i="8"/>
  <c r="C1088" i="8"/>
  <c r="B1088" i="8"/>
  <c r="C1087" i="8"/>
  <c r="B1087" i="8"/>
  <c r="C1086" i="8"/>
  <c r="B1086" i="8"/>
  <c r="C1085" i="8"/>
  <c r="B1085" i="8"/>
  <c r="C1084" i="8"/>
  <c r="B1084" i="8"/>
  <c r="C1083" i="8"/>
  <c r="B1083" i="8"/>
  <c r="C1082" i="8"/>
  <c r="B1082" i="8"/>
  <c r="C1081" i="8"/>
  <c r="B1081" i="8"/>
  <c r="C1080" i="8"/>
  <c r="B1080" i="8"/>
  <c r="C1079" i="8"/>
  <c r="B1079" i="8"/>
  <c r="C1078" i="8"/>
  <c r="B1078" i="8"/>
  <c r="C1077" i="8"/>
  <c r="B1077" i="8"/>
  <c r="C1076" i="8"/>
  <c r="B1076" i="8"/>
  <c r="C1075" i="8"/>
  <c r="B1075" i="8"/>
  <c r="C1074" i="8"/>
  <c r="B1074" i="8"/>
  <c r="C1073" i="8"/>
  <c r="B1073" i="8"/>
  <c r="C1072" i="8"/>
  <c r="B1072" i="8"/>
  <c r="C1071" i="8"/>
  <c r="B1071" i="8"/>
  <c r="C1070" i="8"/>
  <c r="B1070" i="8"/>
  <c r="C1069" i="8"/>
  <c r="B1069" i="8"/>
  <c r="C1068" i="8"/>
  <c r="B1068" i="8"/>
  <c r="C1067" i="8"/>
  <c r="B1067" i="8"/>
  <c r="C1066" i="8"/>
  <c r="B1066" i="8"/>
  <c r="C1065" i="8"/>
  <c r="B1065" i="8"/>
  <c r="C1064" i="8"/>
  <c r="B1064" i="8"/>
  <c r="C1063" i="8"/>
  <c r="B1063" i="8"/>
  <c r="C1062" i="8"/>
  <c r="B1062" i="8"/>
  <c r="C1061" i="8"/>
  <c r="B1061" i="8"/>
  <c r="C1060" i="8"/>
  <c r="B1060" i="8"/>
  <c r="C1059" i="8"/>
  <c r="B1059" i="8"/>
  <c r="C1058" i="8"/>
  <c r="B1058" i="8"/>
  <c r="C1057" i="8"/>
  <c r="B1057" i="8"/>
  <c r="C1056" i="8"/>
  <c r="B1056" i="8"/>
  <c r="C1055" i="8"/>
  <c r="B1055" i="8"/>
  <c r="C1054" i="8"/>
  <c r="B1054" i="8"/>
  <c r="C1053" i="8"/>
  <c r="B1053" i="8"/>
  <c r="C1052" i="8"/>
  <c r="B1052" i="8"/>
  <c r="C1051" i="8"/>
  <c r="B1051" i="8"/>
  <c r="C1050" i="8"/>
  <c r="B1050" i="8"/>
  <c r="C1049" i="8"/>
  <c r="B1049" i="8"/>
  <c r="C1048" i="8"/>
  <c r="B1048" i="8"/>
  <c r="C1047" i="8"/>
  <c r="B1047" i="8"/>
  <c r="C1046" i="8"/>
  <c r="B1046" i="8"/>
  <c r="C1045" i="8"/>
  <c r="B1045" i="8"/>
  <c r="C1044" i="8"/>
  <c r="B1044" i="8"/>
  <c r="C1043" i="8"/>
  <c r="B1043" i="8"/>
  <c r="C1042" i="8"/>
  <c r="B1042" i="8"/>
  <c r="C1041" i="8"/>
  <c r="B1041" i="8"/>
  <c r="C1040" i="8"/>
  <c r="B1040" i="8"/>
  <c r="C1039" i="8"/>
  <c r="B1039" i="8"/>
  <c r="C1038" i="8"/>
  <c r="B1038" i="8"/>
  <c r="C1037" i="8"/>
  <c r="B1037" i="8"/>
  <c r="C1036" i="8"/>
  <c r="B1036" i="8"/>
  <c r="C1035" i="8"/>
  <c r="B1035" i="8"/>
  <c r="C1034" i="8"/>
  <c r="B1034" i="8"/>
  <c r="C1033" i="8"/>
  <c r="B1033" i="8"/>
  <c r="C1032" i="8"/>
  <c r="B1032" i="8"/>
  <c r="C1031" i="8"/>
  <c r="B1031" i="8"/>
  <c r="C1030" i="8"/>
  <c r="B1030" i="8"/>
  <c r="C1029" i="8"/>
  <c r="B1029" i="8"/>
  <c r="C1028" i="8"/>
  <c r="B1028" i="8"/>
  <c r="C1027" i="8"/>
  <c r="B1027" i="8"/>
  <c r="C1026" i="8"/>
  <c r="B1026" i="8"/>
  <c r="C1025" i="8"/>
  <c r="B1025" i="8"/>
  <c r="C1024" i="8"/>
  <c r="B1024" i="8"/>
  <c r="C1023" i="8"/>
  <c r="B1023" i="8"/>
  <c r="C1022" i="8"/>
  <c r="B1022" i="8"/>
  <c r="C1021" i="8"/>
  <c r="B1021" i="8"/>
  <c r="C1020" i="8"/>
  <c r="B1020" i="8"/>
  <c r="C1019" i="8"/>
  <c r="B1019" i="8"/>
  <c r="C1018" i="8"/>
  <c r="B1018" i="8"/>
  <c r="C1017" i="8"/>
  <c r="B1017" i="8"/>
  <c r="C1016" i="8"/>
  <c r="B1016" i="8"/>
  <c r="C1015" i="8"/>
  <c r="B1015" i="8"/>
  <c r="C1014" i="8"/>
  <c r="B1014" i="8"/>
  <c r="C1013" i="8"/>
  <c r="B1013" i="8"/>
  <c r="C1012" i="8"/>
  <c r="B1012" i="8"/>
  <c r="C1011" i="8"/>
  <c r="B1011" i="8"/>
  <c r="C1010" i="8"/>
  <c r="B1010" i="8"/>
  <c r="C1009" i="8"/>
  <c r="B1009" i="8"/>
  <c r="C1008" i="8"/>
  <c r="B1008" i="8"/>
  <c r="C1007" i="8"/>
  <c r="B1007" i="8"/>
  <c r="C1006" i="8"/>
  <c r="B1006" i="8"/>
  <c r="C1005" i="8"/>
  <c r="B1005" i="8"/>
  <c r="C1004" i="8"/>
  <c r="B1004" i="8"/>
  <c r="C1003" i="8"/>
  <c r="B1003" i="8"/>
  <c r="C1002" i="8"/>
  <c r="B1002" i="8"/>
  <c r="C1001" i="8"/>
  <c r="B1001" i="8"/>
  <c r="C1000" i="8"/>
  <c r="B1000" i="8"/>
  <c r="C999" i="8"/>
  <c r="B999" i="8"/>
  <c r="C998" i="8"/>
  <c r="B998" i="8"/>
  <c r="C997" i="8"/>
  <c r="B997" i="8"/>
  <c r="C996" i="8"/>
  <c r="B996" i="8"/>
  <c r="C995" i="8"/>
  <c r="B995" i="8"/>
  <c r="C994" i="8"/>
  <c r="B994" i="8"/>
  <c r="C993" i="8"/>
  <c r="B993" i="8"/>
  <c r="C992" i="8"/>
  <c r="B992" i="8"/>
  <c r="C991" i="8"/>
  <c r="B991" i="8"/>
  <c r="C990" i="8"/>
  <c r="B990" i="8"/>
  <c r="C989" i="8"/>
  <c r="B989" i="8"/>
  <c r="C988" i="8"/>
  <c r="B988" i="8"/>
  <c r="C987" i="8"/>
  <c r="B987" i="8"/>
  <c r="C986" i="8"/>
  <c r="B986" i="8"/>
  <c r="C985" i="8"/>
  <c r="B985" i="8"/>
  <c r="C984" i="8"/>
  <c r="B984" i="8"/>
  <c r="C983" i="8"/>
  <c r="B983" i="8"/>
  <c r="C982" i="8"/>
  <c r="B982" i="8"/>
  <c r="C981" i="8"/>
  <c r="B981" i="8"/>
  <c r="C980" i="8"/>
  <c r="B980" i="8"/>
  <c r="C979" i="8"/>
  <c r="B979" i="8"/>
  <c r="C978" i="8"/>
  <c r="B978" i="8"/>
  <c r="C977" i="8"/>
  <c r="B977" i="8"/>
  <c r="C976" i="8"/>
  <c r="B976" i="8"/>
  <c r="C975" i="8"/>
  <c r="B975" i="8"/>
  <c r="C974" i="8"/>
  <c r="B974" i="8"/>
  <c r="C973" i="8"/>
  <c r="B973" i="8"/>
  <c r="C972" i="8"/>
  <c r="B972" i="8"/>
  <c r="C971" i="8"/>
  <c r="B971" i="8"/>
  <c r="C970" i="8"/>
  <c r="B970" i="8"/>
  <c r="C969" i="8"/>
  <c r="B969" i="8"/>
  <c r="C968" i="8"/>
  <c r="B968" i="8"/>
  <c r="C967" i="8"/>
  <c r="B967" i="8"/>
  <c r="C966" i="8"/>
  <c r="B966" i="8"/>
  <c r="C965" i="8"/>
  <c r="B965" i="8"/>
  <c r="C964" i="8"/>
  <c r="B964" i="8"/>
  <c r="C963" i="8"/>
  <c r="B963" i="8"/>
  <c r="C962" i="8"/>
  <c r="B962" i="8"/>
  <c r="C961" i="8"/>
  <c r="B961" i="8"/>
  <c r="C960" i="8"/>
  <c r="B960" i="8"/>
  <c r="C959" i="8"/>
  <c r="B959" i="8"/>
  <c r="C958" i="8"/>
  <c r="B958" i="8"/>
  <c r="C957" i="8"/>
  <c r="B957" i="8"/>
  <c r="C956" i="8"/>
  <c r="B956" i="8"/>
  <c r="C955" i="8"/>
  <c r="B955" i="8"/>
  <c r="C954" i="8"/>
  <c r="B954" i="8"/>
  <c r="C953" i="8"/>
  <c r="B953" i="8"/>
  <c r="C952" i="8"/>
  <c r="B952" i="8"/>
  <c r="C951" i="8"/>
  <c r="B951" i="8"/>
  <c r="C950" i="8"/>
  <c r="B950" i="8"/>
  <c r="C949" i="8"/>
  <c r="B949" i="8"/>
  <c r="C948" i="8"/>
  <c r="B948" i="8"/>
  <c r="C947" i="8"/>
  <c r="B947" i="8"/>
  <c r="C946" i="8"/>
  <c r="B946" i="8"/>
  <c r="C945" i="8"/>
  <c r="B945" i="8"/>
  <c r="C944" i="8"/>
  <c r="B944" i="8"/>
  <c r="C943" i="8"/>
  <c r="B943" i="8"/>
  <c r="C942" i="8"/>
  <c r="B942" i="8"/>
  <c r="C941" i="8"/>
  <c r="B941" i="8"/>
  <c r="C940" i="8"/>
  <c r="B940" i="8"/>
  <c r="C939" i="8"/>
  <c r="B939" i="8"/>
  <c r="C938" i="8"/>
  <c r="B938" i="8"/>
  <c r="C937" i="8"/>
  <c r="B937" i="8"/>
  <c r="C936" i="8"/>
  <c r="B936" i="8"/>
  <c r="C935" i="8"/>
  <c r="B935" i="8"/>
  <c r="C934" i="8"/>
  <c r="B934" i="8"/>
  <c r="C933" i="8"/>
  <c r="B933" i="8"/>
  <c r="C932" i="8"/>
  <c r="B932" i="8"/>
  <c r="C931" i="8"/>
  <c r="B931" i="8"/>
  <c r="C930" i="8"/>
  <c r="B930" i="8"/>
  <c r="C929" i="8"/>
  <c r="B929" i="8"/>
  <c r="C928" i="8"/>
  <c r="B928" i="8"/>
  <c r="C927" i="8"/>
  <c r="B927" i="8"/>
  <c r="C926" i="8"/>
  <c r="B926" i="8"/>
  <c r="C925" i="8"/>
  <c r="B925" i="8"/>
  <c r="C924" i="8"/>
  <c r="B924" i="8"/>
  <c r="C923" i="8"/>
  <c r="B923" i="8"/>
  <c r="C922" i="8"/>
  <c r="B922" i="8"/>
  <c r="C921" i="8"/>
  <c r="B921" i="8"/>
  <c r="C920" i="8"/>
  <c r="B920" i="8"/>
  <c r="C919" i="8"/>
  <c r="B919" i="8"/>
  <c r="C918" i="8"/>
  <c r="B918" i="8"/>
  <c r="C917" i="8"/>
  <c r="B917" i="8"/>
  <c r="C916" i="8"/>
  <c r="B916" i="8"/>
  <c r="C915" i="8"/>
  <c r="B915" i="8"/>
  <c r="C914" i="8"/>
  <c r="B914" i="8"/>
  <c r="C913" i="8"/>
  <c r="B913" i="8"/>
  <c r="C912" i="8"/>
  <c r="B912" i="8"/>
  <c r="C911" i="8"/>
  <c r="B911" i="8"/>
  <c r="C910" i="8"/>
  <c r="B910" i="8"/>
  <c r="C909" i="8"/>
  <c r="B909" i="8"/>
  <c r="C908" i="8"/>
  <c r="B908" i="8"/>
  <c r="C907" i="8"/>
  <c r="B907" i="8"/>
  <c r="C906" i="8"/>
  <c r="B906" i="8"/>
  <c r="C905" i="8"/>
  <c r="B905" i="8"/>
  <c r="C904" i="8"/>
  <c r="B904" i="8"/>
  <c r="C903" i="8"/>
  <c r="B903" i="8"/>
  <c r="C902" i="8"/>
  <c r="B902" i="8"/>
  <c r="C901" i="8"/>
  <c r="B901" i="8"/>
  <c r="C900" i="8"/>
  <c r="B900" i="8"/>
  <c r="C899" i="8"/>
  <c r="B899" i="8"/>
  <c r="C898" i="8"/>
  <c r="B898" i="8"/>
  <c r="C897" i="8"/>
  <c r="B897" i="8"/>
  <c r="C896" i="8"/>
  <c r="B896" i="8"/>
  <c r="C895" i="8"/>
  <c r="B895" i="8"/>
  <c r="C894" i="8"/>
  <c r="B894" i="8"/>
  <c r="C893" i="8"/>
  <c r="B893" i="8"/>
  <c r="C892" i="8"/>
  <c r="B892" i="8"/>
  <c r="C891" i="8"/>
  <c r="B891" i="8"/>
  <c r="C890" i="8"/>
  <c r="B890" i="8"/>
  <c r="C889" i="8"/>
  <c r="B889" i="8"/>
  <c r="C888" i="8"/>
  <c r="B888" i="8"/>
  <c r="C887" i="8"/>
  <c r="B887" i="8"/>
  <c r="C886" i="8"/>
  <c r="B886" i="8"/>
  <c r="C885" i="8"/>
  <c r="B885" i="8"/>
  <c r="C884" i="8"/>
  <c r="B884" i="8"/>
  <c r="C883" i="8"/>
  <c r="B883" i="8"/>
  <c r="C882" i="8"/>
  <c r="B882" i="8"/>
  <c r="C881" i="8"/>
  <c r="B881" i="8"/>
  <c r="C880" i="8"/>
  <c r="B880" i="8"/>
  <c r="C879" i="8"/>
  <c r="B879" i="8"/>
  <c r="C878" i="8"/>
  <c r="B878" i="8"/>
  <c r="C877" i="8"/>
  <c r="B877" i="8"/>
  <c r="C876" i="8"/>
  <c r="B876" i="8"/>
  <c r="C875" i="8"/>
  <c r="B875" i="8"/>
  <c r="C874" i="8"/>
  <c r="B874" i="8"/>
  <c r="C873" i="8"/>
  <c r="B873" i="8"/>
  <c r="C872" i="8"/>
  <c r="B872" i="8"/>
  <c r="C871" i="8"/>
  <c r="B871" i="8"/>
  <c r="C870" i="8"/>
  <c r="B870" i="8"/>
  <c r="C869" i="8"/>
  <c r="B869" i="8"/>
  <c r="C868" i="8"/>
  <c r="B868" i="8"/>
  <c r="C867" i="8"/>
  <c r="B867" i="8"/>
  <c r="C866" i="8"/>
  <c r="B866" i="8"/>
  <c r="C865" i="8"/>
  <c r="B865" i="8"/>
  <c r="C864" i="8"/>
  <c r="B864" i="8"/>
  <c r="C863" i="8"/>
  <c r="B863" i="8"/>
  <c r="C862" i="8"/>
  <c r="B862" i="8"/>
  <c r="C861" i="8"/>
  <c r="B861" i="8"/>
  <c r="C860" i="8"/>
  <c r="B860" i="8"/>
  <c r="C859" i="8"/>
  <c r="B859" i="8"/>
  <c r="C858" i="8"/>
  <c r="B858" i="8"/>
  <c r="C857" i="8"/>
  <c r="B857" i="8"/>
  <c r="C856" i="8"/>
  <c r="B856" i="8"/>
  <c r="C855" i="8"/>
  <c r="B855" i="8"/>
  <c r="C854" i="8"/>
  <c r="B854" i="8"/>
  <c r="C853" i="8"/>
  <c r="B853" i="8"/>
  <c r="C852" i="8"/>
  <c r="B852" i="8"/>
  <c r="C851" i="8"/>
  <c r="B851" i="8"/>
  <c r="C850" i="8"/>
  <c r="B850" i="8"/>
  <c r="C849" i="8"/>
  <c r="B849" i="8"/>
  <c r="C848" i="8"/>
  <c r="B848" i="8"/>
  <c r="C847" i="8"/>
  <c r="B847" i="8"/>
  <c r="C846" i="8"/>
  <c r="B846" i="8"/>
  <c r="C845" i="8"/>
  <c r="B845" i="8"/>
  <c r="C844" i="8"/>
  <c r="B844" i="8"/>
  <c r="C843" i="8"/>
  <c r="B843" i="8"/>
  <c r="C842" i="8"/>
  <c r="B842" i="8"/>
  <c r="C841" i="8"/>
  <c r="B841" i="8"/>
  <c r="C840" i="8"/>
  <c r="B840" i="8"/>
  <c r="C839" i="8"/>
  <c r="B839" i="8"/>
  <c r="C838" i="8"/>
  <c r="B838" i="8"/>
  <c r="C837" i="8"/>
  <c r="B837" i="8"/>
  <c r="C836" i="8"/>
  <c r="B836" i="8"/>
  <c r="C835" i="8"/>
  <c r="B835" i="8"/>
  <c r="C834" i="8"/>
  <c r="B834" i="8"/>
  <c r="C833" i="8"/>
  <c r="B833" i="8"/>
  <c r="C832" i="8"/>
  <c r="B832" i="8"/>
  <c r="C831" i="8"/>
  <c r="B831" i="8"/>
  <c r="C830" i="8"/>
  <c r="B830" i="8"/>
  <c r="C829" i="8"/>
  <c r="B829" i="8"/>
  <c r="C828" i="8"/>
  <c r="B828" i="8"/>
  <c r="C827" i="8"/>
  <c r="B827" i="8"/>
  <c r="C826" i="8"/>
  <c r="B826" i="8"/>
  <c r="C825" i="8"/>
  <c r="B825" i="8"/>
  <c r="C824" i="8"/>
  <c r="B824" i="8"/>
  <c r="C823" i="8"/>
  <c r="B823" i="8"/>
  <c r="C822" i="8"/>
  <c r="B822" i="8"/>
  <c r="C821" i="8"/>
  <c r="B821" i="8"/>
  <c r="C820" i="8"/>
  <c r="B820" i="8"/>
  <c r="C819" i="8"/>
  <c r="B819" i="8"/>
  <c r="C818" i="8"/>
  <c r="B818" i="8"/>
  <c r="C817" i="8"/>
  <c r="B817" i="8"/>
  <c r="C816" i="8"/>
  <c r="B816" i="8"/>
  <c r="C815" i="8"/>
  <c r="B815" i="8"/>
  <c r="C814" i="8"/>
  <c r="B814" i="8"/>
  <c r="C813" i="8"/>
  <c r="B813" i="8"/>
  <c r="C812" i="8"/>
  <c r="B812" i="8"/>
  <c r="C811" i="8"/>
  <c r="B811" i="8"/>
  <c r="C810" i="8"/>
  <c r="B810" i="8"/>
  <c r="C809" i="8"/>
  <c r="B809" i="8"/>
  <c r="C808" i="8"/>
  <c r="B808" i="8"/>
  <c r="C807" i="8"/>
  <c r="B807" i="8"/>
  <c r="C806" i="8"/>
  <c r="B806" i="8"/>
  <c r="C805" i="8"/>
  <c r="B805" i="8"/>
  <c r="C804" i="8"/>
  <c r="B804" i="8"/>
  <c r="C803" i="8"/>
  <c r="B803" i="8"/>
  <c r="C802" i="8"/>
  <c r="B802" i="8"/>
  <c r="C801" i="8"/>
  <c r="B801" i="8"/>
  <c r="C800" i="8"/>
  <c r="B800" i="8"/>
  <c r="C799" i="8"/>
  <c r="B799" i="8"/>
  <c r="C798" i="8"/>
  <c r="B798" i="8"/>
  <c r="C797" i="8"/>
  <c r="B797" i="8"/>
  <c r="C796" i="8"/>
  <c r="B796" i="8"/>
  <c r="C795" i="8"/>
  <c r="B795" i="8"/>
  <c r="C794" i="8"/>
  <c r="B794" i="8"/>
  <c r="C793" i="8"/>
  <c r="B793" i="8"/>
  <c r="C792" i="8"/>
  <c r="B792" i="8"/>
  <c r="C791" i="8"/>
  <c r="B791" i="8"/>
  <c r="C790" i="8"/>
  <c r="B790" i="8"/>
  <c r="C789" i="8"/>
  <c r="B789" i="8"/>
  <c r="C788" i="8"/>
  <c r="B788" i="8"/>
  <c r="C787" i="8"/>
  <c r="B787" i="8"/>
  <c r="C786" i="8"/>
  <c r="B786" i="8"/>
  <c r="C785" i="8"/>
  <c r="B785" i="8"/>
  <c r="C784" i="8"/>
  <c r="B784" i="8"/>
  <c r="C783" i="8"/>
  <c r="B783" i="8"/>
  <c r="C782" i="8"/>
  <c r="B782" i="8"/>
  <c r="C781" i="8"/>
  <c r="B781" i="8"/>
  <c r="C780" i="8"/>
  <c r="B780" i="8"/>
  <c r="C779" i="8"/>
  <c r="B779" i="8"/>
  <c r="C778" i="8"/>
  <c r="B778" i="8"/>
  <c r="C777" i="8"/>
  <c r="B777" i="8"/>
  <c r="C776" i="8"/>
  <c r="B776" i="8"/>
  <c r="C775" i="8"/>
  <c r="B775" i="8"/>
  <c r="C774" i="8"/>
  <c r="B774" i="8"/>
  <c r="C773" i="8"/>
  <c r="B773" i="8"/>
  <c r="C772" i="8"/>
  <c r="B772" i="8"/>
  <c r="C771" i="8"/>
  <c r="B771" i="8"/>
  <c r="C770" i="8"/>
  <c r="B770" i="8"/>
  <c r="C769" i="8"/>
  <c r="B769" i="8"/>
  <c r="C768" i="8"/>
  <c r="B768" i="8"/>
  <c r="C767" i="8"/>
  <c r="B767" i="8"/>
  <c r="C766" i="8"/>
  <c r="B766" i="8"/>
  <c r="C765" i="8"/>
  <c r="B765" i="8"/>
  <c r="C764" i="8"/>
  <c r="B764" i="8"/>
  <c r="C763" i="8"/>
  <c r="B763" i="8"/>
  <c r="C762" i="8"/>
  <c r="B762" i="8"/>
  <c r="C761" i="8"/>
  <c r="B761" i="8"/>
  <c r="C760" i="8"/>
  <c r="B760" i="8"/>
  <c r="C759" i="8"/>
  <c r="B759" i="8"/>
  <c r="C758" i="8"/>
  <c r="B758" i="8"/>
  <c r="C757" i="8"/>
  <c r="B757" i="8"/>
  <c r="C756" i="8"/>
  <c r="B756" i="8"/>
  <c r="C755" i="8"/>
  <c r="B755" i="8"/>
  <c r="C754" i="8"/>
  <c r="B754" i="8"/>
  <c r="C753" i="8"/>
  <c r="B753" i="8"/>
  <c r="C752" i="8"/>
  <c r="B752" i="8"/>
  <c r="C751" i="8"/>
  <c r="B751" i="8"/>
  <c r="C750" i="8"/>
  <c r="B750" i="8"/>
  <c r="C749" i="8"/>
  <c r="B749" i="8"/>
  <c r="C748" i="8"/>
  <c r="B748" i="8"/>
  <c r="C747" i="8"/>
  <c r="B747" i="8"/>
  <c r="C746" i="8"/>
  <c r="B746" i="8"/>
  <c r="C745" i="8"/>
  <c r="B745" i="8"/>
  <c r="C744" i="8"/>
  <c r="B744" i="8"/>
  <c r="C743" i="8"/>
  <c r="B743" i="8"/>
  <c r="C742" i="8"/>
  <c r="B742" i="8"/>
  <c r="C741" i="8"/>
  <c r="B741" i="8"/>
  <c r="C740" i="8"/>
  <c r="B740" i="8"/>
  <c r="C739" i="8"/>
  <c r="B739" i="8"/>
  <c r="C738" i="8"/>
  <c r="B738" i="8"/>
  <c r="C737" i="8"/>
  <c r="B737" i="8"/>
  <c r="C736" i="8"/>
  <c r="B736" i="8"/>
  <c r="C735" i="8"/>
  <c r="B735" i="8"/>
  <c r="C734" i="8"/>
  <c r="B734" i="8"/>
  <c r="C733" i="8"/>
  <c r="B733" i="8"/>
  <c r="C732" i="8"/>
  <c r="B732" i="8"/>
  <c r="C731" i="8"/>
  <c r="B731" i="8"/>
  <c r="C730" i="8"/>
  <c r="B730" i="8"/>
  <c r="C729" i="8"/>
  <c r="B729" i="8"/>
  <c r="C728" i="8"/>
  <c r="B728" i="8"/>
  <c r="C727" i="8"/>
  <c r="B727" i="8"/>
  <c r="C726" i="8"/>
  <c r="B726" i="8"/>
  <c r="C725" i="8"/>
  <c r="B725" i="8"/>
  <c r="C724" i="8"/>
  <c r="B724" i="8"/>
  <c r="C723" i="8"/>
  <c r="B723" i="8"/>
  <c r="C722" i="8"/>
  <c r="B722" i="8"/>
  <c r="C721" i="8"/>
  <c r="B721" i="8"/>
  <c r="C720" i="8"/>
  <c r="B720" i="8"/>
  <c r="C719" i="8"/>
  <c r="B719" i="8"/>
  <c r="C718" i="8"/>
  <c r="B718" i="8"/>
  <c r="C717" i="8"/>
  <c r="B717" i="8"/>
  <c r="C716" i="8"/>
  <c r="B716" i="8"/>
  <c r="C715" i="8"/>
  <c r="B715" i="8"/>
  <c r="C714" i="8"/>
  <c r="B714" i="8"/>
  <c r="C713" i="8"/>
  <c r="B713" i="8"/>
  <c r="C712" i="8"/>
  <c r="B712" i="8"/>
  <c r="C711" i="8"/>
  <c r="B711" i="8"/>
  <c r="C710" i="8"/>
  <c r="B710" i="8"/>
  <c r="C709" i="8"/>
  <c r="B709" i="8"/>
  <c r="C708" i="8"/>
  <c r="B708" i="8"/>
  <c r="C707" i="8"/>
  <c r="B707" i="8"/>
  <c r="C706" i="8"/>
  <c r="B706" i="8"/>
  <c r="C705" i="8"/>
  <c r="B705" i="8"/>
  <c r="C704" i="8"/>
  <c r="B704" i="8"/>
  <c r="C703" i="8"/>
  <c r="B703" i="8"/>
  <c r="C702" i="8"/>
  <c r="B702" i="8"/>
  <c r="C701" i="8"/>
  <c r="B701" i="8"/>
  <c r="C700" i="8"/>
  <c r="B700" i="8"/>
  <c r="C699" i="8"/>
  <c r="B699" i="8"/>
  <c r="C698" i="8"/>
  <c r="B698" i="8"/>
  <c r="C697" i="8"/>
  <c r="B697" i="8"/>
  <c r="C696" i="8"/>
  <c r="B696" i="8"/>
  <c r="C695" i="8"/>
  <c r="B695" i="8"/>
  <c r="C694" i="8"/>
  <c r="B694" i="8"/>
  <c r="C693" i="8"/>
  <c r="B693" i="8"/>
  <c r="C692" i="8"/>
  <c r="B692" i="8"/>
  <c r="C691" i="8"/>
  <c r="B691" i="8"/>
  <c r="C690" i="8"/>
  <c r="B690" i="8"/>
  <c r="C689" i="8"/>
  <c r="B689" i="8"/>
  <c r="C688" i="8"/>
  <c r="B688" i="8"/>
  <c r="C687" i="8"/>
  <c r="B687" i="8"/>
  <c r="C686" i="8"/>
  <c r="B686" i="8"/>
  <c r="C685" i="8"/>
  <c r="B685" i="8"/>
  <c r="C684" i="8"/>
  <c r="B684" i="8"/>
  <c r="C683" i="8"/>
  <c r="B683" i="8"/>
  <c r="C682" i="8"/>
  <c r="B682" i="8"/>
  <c r="C681" i="8"/>
  <c r="B681" i="8"/>
  <c r="C680" i="8"/>
  <c r="B680" i="8"/>
  <c r="C679" i="8"/>
  <c r="B679" i="8"/>
  <c r="C678" i="8"/>
  <c r="B678" i="8"/>
  <c r="C677" i="8"/>
  <c r="B677" i="8"/>
  <c r="C676" i="8"/>
  <c r="B676" i="8"/>
  <c r="C675" i="8"/>
  <c r="B675" i="8"/>
  <c r="C674" i="8"/>
  <c r="B674" i="8"/>
  <c r="C673" i="8"/>
  <c r="B673" i="8"/>
  <c r="C672" i="8"/>
  <c r="B672" i="8"/>
  <c r="C671" i="8"/>
  <c r="B671" i="8"/>
  <c r="C670" i="8"/>
  <c r="B670" i="8"/>
  <c r="C669" i="8"/>
  <c r="B669" i="8"/>
  <c r="C668" i="8"/>
  <c r="B668" i="8"/>
  <c r="C667" i="8"/>
  <c r="B667" i="8"/>
  <c r="C666" i="8"/>
  <c r="B666" i="8"/>
  <c r="C665" i="8"/>
  <c r="B665" i="8"/>
  <c r="C664" i="8"/>
  <c r="B664" i="8"/>
  <c r="C663" i="8"/>
  <c r="B663" i="8"/>
  <c r="C662" i="8"/>
  <c r="B662" i="8"/>
  <c r="C661" i="8"/>
  <c r="B661" i="8"/>
  <c r="C660" i="8"/>
  <c r="B660" i="8"/>
  <c r="C659" i="8"/>
  <c r="B659" i="8"/>
  <c r="C658" i="8"/>
  <c r="B658" i="8"/>
  <c r="C657" i="8"/>
  <c r="B657" i="8"/>
  <c r="C656" i="8"/>
  <c r="B656" i="8"/>
  <c r="C655" i="8"/>
  <c r="B655" i="8"/>
  <c r="C654" i="8"/>
  <c r="B654" i="8"/>
  <c r="C653" i="8"/>
  <c r="B653" i="8"/>
  <c r="C652" i="8"/>
  <c r="B652" i="8"/>
  <c r="C651" i="8"/>
  <c r="B651" i="8"/>
  <c r="C650" i="8"/>
  <c r="B650" i="8"/>
  <c r="C649" i="8"/>
  <c r="B649" i="8"/>
  <c r="C648" i="8"/>
  <c r="B648" i="8"/>
  <c r="C647" i="8"/>
  <c r="B647" i="8"/>
  <c r="C646" i="8"/>
  <c r="B646" i="8"/>
  <c r="C645" i="8"/>
  <c r="B645" i="8"/>
  <c r="C644" i="8"/>
  <c r="B644" i="8"/>
  <c r="C643" i="8"/>
  <c r="B643" i="8"/>
  <c r="C642" i="8"/>
  <c r="B642" i="8"/>
  <c r="C641" i="8"/>
  <c r="B641" i="8"/>
  <c r="C640" i="8"/>
  <c r="B640" i="8"/>
  <c r="C639" i="8"/>
  <c r="B639" i="8"/>
  <c r="C638" i="8"/>
  <c r="B638" i="8"/>
  <c r="C637" i="8"/>
  <c r="B637" i="8"/>
  <c r="C636" i="8"/>
  <c r="B636" i="8"/>
  <c r="C635" i="8"/>
  <c r="B635" i="8"/>
  <c r="C634" i="8"/>
  <c r="B634" i="8"/>
  <c r="C633" i="8"/>
  <c r="B633" i="8"/>
  <c r="C632" i="8"/>
  <c r="B632" i="8"/>
  <c r="C631" i="8"/>
  <c r="B631" i="8"/>
  <c r="C630" i="8"/>
  <c r="B630" i="8"/>
  <c r="C629" i="8"/>
  <c r="B629" i="8"/>
  <c r="C628" i="8"/>
  <c r="B628" i="8"/>
  <c r="C627" i="8"/>
  <c r="B627" i="8"/>
  <c r="C626" i="8"/>
  <c r="B626" i="8"/>
  <c r="C625" i="8"/>
  <c r="B625" i="8"/>
  <c r="C624" i="8"/>
  <c r="B624" i="8"/>
  <c r="C623" i="8"/>
  <c r="B623" i="8"/>
  <c r="C622" i="8"/>
  <c r="B622" i="8"/>
  <c r="C621" i="8"/>
  <c r="B621" i="8"/>
  <c r="C620" i="8"/>
  <c r="B620" i="8"/>
  <c r="C619" i="8"/>
  <c r="B619" i="8"/>
  <c r="C618" i="8"/>
  <c r="B618" i="8"/>
  <c r="C617" i="8"/>
  <c r="B617" i="8"/>
  <c r="C616" i="8"/>
  <c r="B616" i="8"/>
  <c r="C615" i="8"/>
  <c r="B615" i="8"/>
  <c r="C614" i="8"/>
  <c r="B614" i="8"/>
  <c r="C613" i="8"/>
  <c r="B613" i="8"/>
  <c r="C612" i="8"/>
  <c r="B612" i="8"/>
  <c r="C611" i="8"/>
  <c r="B611" i="8"/>
  <c r="C610" i="8"/>
  <c r="B610" i="8"/>
  <c r="C609" i="8"/>
  <c r="B609" i="8"/>
  <c r="C608" i="8"/>
  <c r="B608" i="8"/>
  <c r="C607" i="8"/>
  <c r="B607" i="8"/>
  <c r="C606" i="8"/>
  <c r="B606" i="8"/>
  <c r="C605" i="8"/>
  <c r="B605" i="8"/>
  <c r="C604" i="8"/>
  <c r="B604" i="8"/>
  <c r="C603" i="8"/>
  <c r="B603" i="8"/>
  <c r="C602" i="8"/>
  <c r="B602" i="8"/>
  <c r="C601" i="8"/>
  <c r="B601" i="8"/>
  <c r="C600" i="8"/>
  <c r="B600" i="8"/>
  <c r="C599" i="8"/>
  <c r="B599" i="8"/>
  <c r="C598" i="8"/>
  <c r="B598" i="8"/>
  <c r="C597" i="8"/>
  <c r="B597" i="8"/>
  <c r="C596" i="8"/>
  <c r="B596" i="8"/>
  <c r="C595" i="8"/>
  <c r="B595" i="8"/>
  <c r="C594" i="8"/>
  <c r="B594" i="8"/>
  <c r="C593" i="8"/>
  <c r="B593" i="8"/>
  <c r="C592" i="8"/>
  <c r="B592" i="8"/>
  <c r="C591" i="8"/>
  <c r="B591" i="8"/>
  <c r="C590" i="8"/>
  <c r="B590" i="8"/>
  <c r="C589" i="8"/>
  <c r="B589" i="8"/>
  <c r="C588" i="8"/>
  <c r="B588" i="8"/>
  <c r="C587" i="8"/>
  <c r="B587" i="8"/>
  <c r="C586" i="8"/>
  <c r="B586" i="8"/>
  <c r="C585" i="8"/>
  <c r="B585" i="8"/>
  <c r="C584" i="8"/>
  <c r="B584" i="8"/>
  <c r="C583" i="8"/>
  <c r="B583" i="8"/>
  <c r="C582" i="8"/>
  <c r="B582" i="8"/>
  <c r="C581" i="8"/>
  <c r="B581" i="8"/>
  <c r="C580" i="8"/>
  <c r="B580" i="8"/>
  <c r="C579" i="8"/>
  <c r="B579" i="8"/>
  <c r="C578" i="8"/>
  <c r="B578" i="8"/>
  <c r="C577" i="8"/>
  <c r="B577" i="8"/>
  <c r="C576" i="8"/>
  <c r="B576" i="8"/>
  <c r="C575" i="8"/>
  <c r="B575" i="8"/>
  <c r="C574" i="8"/>
  <c r="B574" i="8"/>
  <c r="C573" i="8"/>
  <c r="B573" i="8"/>
  <c r="C572" i="8"/>
  <c r="B572" i="8"/>
  <c r="C571" i="8"/>
  <c r="B571" i="8"/>
  <c r="C570" i="8"/>
  <c r="B570" i="8"/>
  <c r="C569" i="8"/>
  <c r="B569" i="8"/>
  <c r="C568" i="8"/>
  <c r="B568" i="8"/>
  <c r="C567" i="8"/>
  <c r="B567" i="8"/>
  <c r="C566" i="8"/>
  <c r="B566" i="8"/>
  <c r="C565" i="8"/>
  <c r="B565" i="8"/>
  <c r="C564" i="8"/>
  <c r="B564" i="8"/>
  <c r="C563" i="8"/>
  <c r="B563" i="8"/>
  <c r="C562" i="8"/>
  <c r="B562" i="8"/>
  <c r="C561" i="8"/>
  <c r="B561" i="8"/>
  <c r="C560" i="8"/>
  <c r="B560" i="8"/>
  <c r="C559" i="8"/>
  <c r="B559" i="8"/>
  <c r="C558" i="8"/>
  <c r="B558" i="8"/>
  <c r="C557" i="8"/>
  <c r="B557" i="8"/>
  <c r="C556" i="8"/>
  <c r="B556" i="8"/>
  <c r="C555" i="8"/>
  <c r="B555" i="8"/>
  <c r="C554" i="8"/>
  <c r="B554" i="8"/>
  <c r="C553" i="8"/>
  <c r="B553" i="8"/>
  <c r="C552" i="8"/>
  <c r="B552" i="8"/>
  <c r="C551" i="8"/>
  <c r="B551" i="8"/>
  <c r="C550" i="8"/>
  <c r="B550" i="8"/>
  <c r="C549" i="8"/>
  <c r="B549" i="8"/>
  <c r="C548" i="8"/>
  <c r="B548" i="8"/>
  <c r="C547" i="8"/>
  <c r="B547" i="8"/>
  <c r="C546" i="8"/>
  <c r="B546" i="8"/>
  <c r="C545" i="8"/>
  <c r="B545" i="8"/>
  <c r="C544" i="8"/>
  <c r="B544" i="8"/>
  <c r="C543" i="8"/>
  <c r="B543" i="8"/>
  <c r="C542" i="8"/>
  <c r="B542" i="8"/>
  <c r="C541" i="8"/>
  <c r="B541" i="8"/>
  <c r="C540" i="8"/>
  <c r="B540" i="8"/>
  <c r="C539" i="8"/>
  <c r="B539" i="8"/>
  <c r="C538" i="8"/>
  <c r="B538" i="8"/>
  <c r="C537" i="8"/>
  <c r="B537" i="8"/>
  <c r="C536" i="8"/>
  <c r="B536" i="8"/>
  <c r="C535" i="8"/>
  <c r="B535" i="8"/>
  <c r="C534" i="8"/>
  <c r="B534" i="8"/>
  <c r="C533" i="8"/>
  <c r="B533" i="8"/>
  <c r="C532" i="8"/>
  <c r="B532" i="8"/>
  <c r="C531" i="8"/>
  <c r="B531" i="8"/>
  <c r="C530" i="8"/>
  <c r="B530" i="8"/>
  <c r="C529" i="8"/>
  <c r="B529" i="8"/>
  <c r="C528" i="8"/>
  <c r="B528" i="8"/>
  <c r="C527" i="8"/>
  <c r="B527" i="8"/>
  <c r="C526" i="8"/>
  <c r="B526" i="8"/>
  <c r="C525" i="8"/>
  <c r="B525" i="8"/>
  <c r="C524" i="8"/>
  <c r="B524" i="8"/>
  <c r="C523" i="8"/>
  <c r="B523" i="8"/>
  <c r="C522" i="8"/>
  <c r="B522" i="8"/>
  <c r="C521" i="8"/>
  <c r="B521" i="8"/>
  <c r="C520" i="8"/>
  <c r="B520" i="8"/>
  <c r="C519" i="8"/>
  <c r="B519" i="8"/>
  <c r="C518" i="8"/>
  <c r="B518" i="8"/>
  <c r="C517" i="8"/>
  <c r="B517" i="8"/>
  <c r="C516" i="8"/>
  <c r="B516" i="8"/>
  <c r="C515" i="8"/>
  <c r="B515" i="8"/>
  <c r="C514" i="8"/>
  <c r="B514" i="8"/>
  <c r="C513" i="8"/>
  <c r="B513" i="8"/>
  <c r="C512" i="8"/>
  <c r="B512" i="8"/>
  <c r="C511" i="8"/>
  <c r="B511" i="8"/>
  <c r="C510" i="8"/>
  <c r="B510" i="8"/>
  <c r="C509" i="8"/>
  <c r="B509" i="8"/>
  <c r="C508" i="8"/>
  <c r="B508" i="8"/>
  <c r="C507" i="8"/>
  <c r="B507" i="8"/>
  <c r="C506" i="8"/>
  <c r="B506" i="8"/>
  <c r="C505" i="8"/>
  <c r="B505" i="8"/>
  <c r="C504" i="8"/>
  <c r="B504" i="8"/>
  <c r="C503" i="8"/>
  <c r="B503" i="8"/>
  <c r="C502" i="8"/>
  <c r="B502" i="8"/>
  <c r="C501" i="8"/>
  <c r="B501" i="8"/>
  <c r="C500" i="8"/>
  <c r="B500" i="8"/>
  <c r="C499" i="8"/>
  <c r="B499" i="8"/>
  <c r="C498" i="8"/>
  <c r="B498" i="8"/>
  <c r="C497" i="8"/>
  <c r="B497" i="8"/>
  <c r="C496" i="8"/>
  <c r="B496" i="8"/>
  <c r="C495" i="8"/>
  <c r="B495" i="8"/>
  <c r="C494" i="8"/>
  <c r="B494" i="8"/>
  <c r="C493" i="8"/>
  <c r="B493" i="8"/>
  <c r="C492" i="8"/>
  <c r="B492" i="8"/>
  <c r="C491" i="8"/>
  <c r="B491" i="8"/>
  <c r="C490" i="8"/>
  <c r="B490" i="8"/>
  <c r="C489" i="8"/>
  <c r="B489" i="8"/>
  <c r="C488" i="8"/>
  <c r="B488" i="8"/>
  <c r="C487" i="8"/>
  <c r="B487" i="8"/>
  <c r="C486" i="8"/>
  <c r="B486" i="8"/>
  <c r="C485" i="8"/>
  <c r="B485" i="8"/>
  <c r="C484" i="8"/>
  <c r="B484" i="8"/>
  <c r="C483" i="8"/>
  <c r="B483" i="8"/>
  <c r="C482" i="8"/>
  <c r="B482" i="8"/>
  <c r="C481" i="8"/>
  <c r="B481" i="8"/>
  <c r="C480" i="8"/>
  <c r="B480" i="8"/>
  <c r="C479" i="8"/>
  <c r="B479" i="8"/>
  <c r="C478" i="8"/>
  <c r="B478" i="8"/>
  <c r="C477" i="8"/>
  <c r="B477" i="8"/>
  <c r="C476" i="8"/>
  <c r="B476" i="8"/>
  <c r="C475" i="8"/>
  <c r="B475" i="8"/>
  <c r="C474" i="8"/>
  <c r="B474" i="8"/>
  <c r="C473" i="8"/>
  <c r="B473" i="8"/>
  <c r="C472" i="8"/>
  <c r="B472" i="8"/>
  <c r="C471" i="8"/>
  <c r="B471" i="8"/>
  <c r="C470" i="8"/>
  <c r="B470" i="8"/>
  <c r="C469" i="8"/>
  <c r="B469" i="8"/>
  <c r="C468" i="8"/>
  <c r="B468" i="8"/>
  <c r="C467" i="8"/>
  <c r="B467" i="8"/>
  <c r="C466" i="8"/>
  <c r="B466" i="8"/>
  <c r="C465" i="8"/>
  <c r="B465" i="8"/>
  <c r="C464" i="8"/>
  <c r="B464" i="8"/>
  <c r="C463" i="8"/>
  <c r="B463" i="8"/>
  <c r="C462" i="8"/>
  <c r="B462" i="8"/>
  <c r="C461" i="8"/>
  <c r="B461" i="8"/>
  <c r="C460" i="8"/>
  <c r="B460" i="8"/>
  <c r="C459" i="8"/>
  <c r="B459" i="8"/>
  <c r="C458" i="8"/>
  <c r="B458" i="8"/>
  <c r="C457" i="8"/>
  <c r="B457" i="8"/>
  <c r="C456" i="8"/>
  <c r="B456" i="8"/>
  <c r="C455" i="8"/>
  <c r="B455" i="8"/>
  <c r="C454" i="8"/>
  <c r="B454" i="8"/>
  <c r="C453" i="8"/>
  <c r="B453" i="8"/>
  <c r="C452" i="8"/>
  <c r="B452" i="8"/>
  <c r="C451" i="8"/>
  <c r="B451" i="8"/>
  <c r="C450" i="8"/>
  <c r="B450" i="8"/>
  <c r="C449" i="8"/>
  <c r="B449" i="8"/>
  <c r="C448" i="8"/>
  <c r="B448" i="8"/>
  <c r="C447" i="8"/>
  <c r="B447" i="8"/>
  <c r="C446" i="8"/>
  <c r="B446" i="8"/>
  <c r="C445" i="8"/>
  <c r="B445" i="8"/>
  <c r="C444" i="8"/>
  <c r="B444" i="8"/>
  <c r="C443" i="8"/>
  <c r="B443" i="8"/>
  <c r="C442" i="8"/>
  <c r="B442" i="8"/>
  <c r="C441" i="8"/>
  <c r="B441" i="8"/>
  <c r="C440" i="8"/>
  <c r="B440" i="8"/>
  <c r="C439" i="8"/>
  <c r="B439" i="8"/>
  <c r="C438" i="8"/>
  <c r="B438" i="8"/>
  <c r="C437" i="8"/>
  <c r="B437" i="8"/>
  <c r="C436" i="8"/>
  <c r="B436" i="8"/>
  <c r="C435" i="8"/>
  <c r="B435" i="8"/>
  <c r="C434" i="8"/>
  <c r="B434" i="8"/>
  <c r="C433" i="8"/>
  <c r="B433" i="8"/>
  <c r="C432" i="8"/>
  <c r="B432" i="8"/>
  <c r="C431" i="8"/>
  <c r="B431" i="8"/>
  <c r="C430" i="8"/>
  <c r="B430" i="8"/>
  <c r="C429" i="8"/>
  <c r="B429" i="8"/>
  <c r="C428" i="8"/>
  <c r="B428" i="8"/>
  <c r="C427" i="8"/>
  <c r="B427" i="8"/>
  <c r="C426" i="8"/>
  <c r="B426" i="8"/>
  <c r="C425" i="8"/>
  <c r="B425" i="8"/>
  <c r="C424" i="8"/>
  <c r="B424" i="8"/>
  <c r="C423" i="8"/>
  <c r="B423" i="8"/>
  <c r="C422" i="8"/>
  <c r="B422" i="8"/>
  <c r="C421" i="8"/>
  <c r="B421" i="8"/>
  <c r="C420" i="8"/>
  <c r="B420" i="8"/>
  <c r="C419" i="8"/>
  <c r="B419" i="8"/>
  <c r="C418" i="8"/>
  <c r="B418" i="8"/>
  <c r="C417" i="8"/>
  <c r="B417" i="8"/>
  <c r="C416" i="8"/>
  <c r="B416" i="8"/>
  <c r="C415" i="8"/>
  <c r="B415" i="8"/>
  <c r="C414" i="8"/>
  <c r="B414" i="8"/>
  <c r="C413" i="8"/>
  <c r="B413" i="8"/>
  <c r="C412" i="8"/>
  <c r="B412" i="8"/>
  <c r="C411" i="8"/>
  <c r="B411" i="8"/>
  <c r="C410" i="8"/>
  <c r="B410" i="8"/>
  <c r="C409" i="8"/>
  <c r="B409" i="8"/>
  <c r="C408" i="8"/>
  <c r="B408" i="8"/>
  <c r="C407" i="8"/>
  <c r="B407" i="8"/>
  <c r="C406" i="8"/>
  <c r="B406" i="8"/>
  <c r="C405" i="8"/>
  <c r="B405" i="8"/>
  <c r="C404" i="8"/>
  <c r="B404" i="8"/>
  <c r="C403" i="8"/>
  <c r="B403" i="8"/>
  <c r="C402" i="8"/>
  <c r="B402" i="8"/>
  <c r="C401" i="8"/>
  <c r="B401" i="8"/>
  <c r="C400" i="8"/>
  <c r="B400" i="8"/>
  <c r="C399" i="8"/>
  <c r="B399" i="8"/>
  <c r="C398" i="8"/>
  <c r="B398" i="8"/>
  <c r="C397" i="8"/>
  <c r="B397" i="8"/>
  <c r="C396" i="8"/>
  <c r="B396" i="8"/>
  <c r="C395" i="8"/>
  <c r="B395" i="8"/>
  <c r="C394" i="8"/>
  <c r="B394" i="8"/>
  <c r="C393" i="8"/>
  <c r="B393" i="8"/>
  <c r="C392" i="8"/>
  <c r="B392" i="8"/>
  <c r="C391" i="8"/>
  <c r="B391" i="8"/>
  <c r="C390" i="8"/>
  <c r="B390" i="8"/>
  <c r="C389" i="8"/>
  <c r="B389" i="8"/>
  <c r="C388" i="8"/>
  <c r="B388" i="8"/>
  <c r="C387" i="8"/>
  <c r="B387" i="8"/>
  <c r="C386" i="8"/>
  <c r="B386" i="8"/>
  <c r="C385" i="8"/>
  <c r="B385" i="8"/>
  <c r="C384" i="8"/>
  <c r="B384" i="8"/>
  <c r="C383" i="8"/>
  <c r="B383" i="8"/>
  <c r="C382" i="8"/>
  <c r="B382" i="8"/>
  <c r="C381" i="8"/>
  <c r="B381" i="8"/>
  <c r="C380" i="8"/>
  <c r="B380" i="8"/>
  <c r="C379" i="8"/>
  <c r="B379" i="8"/>
  <c r="C378" i="8"/>
  <c r="B378" i="8"/>
  <c r="C377" i="8"/>
  <c r="B377" i="8"/>
  <c r="C376" i="8"/>
  <c r="B376" i="8"/>
  <c r="C375" i="8"/>
  <c r="B375" i="8"/>
  <c r="C374" i="8"/>
  <c r="B374" i="8"/>
  <c r="C373" i="8"/>
  <c r="B373" i="8"/>
  <c r="C372" i="8"/>
  <c r="B372" i="8"/>
  <c r="C371" i="8"/>
  <c r="B371" i="8"/>
  <c r="C370" i="8"/>
  <c r="B370" i="8"/>
  <c r="C369" i="8"/>
  <c r="B369" i="8"/>
  <c r="C368" i="8"/>
  <c r="B368" i="8"/>
  <c r="C367" i="8"/>
  <c r="B367" i="8"/>
  <c r="C366" i="8"/>
  <c r="B366" i="8"/>
  <c r="C365" i="8"/>
  <c r="B365" i="8"/>
  <c r="C364" i="8"/>
  <c r="B364" i="8"/>
  <c r="C363" i="8"/>
  <c r="B363" i="8"/>
  <c r="C362" i="8"/>
  <c r="B362" i="8"/>
  <c r="C361" i="8"/>
  <c r="B361" i="8"/>
  <c r="C360" i="8"/>
  <c r="B360" i="8"/>
  <c r="C359" i="8"/>
  <c r="B359" i="8"/>
  <c r="C358" i="8"/>
  <c r="B358" i="8"/>
  <c r="C357" i="8"/>
  <c r="B357" i="8"/>
  <c r="C356" i="8"/>
  <c r="B356" i="8"/>
  <c r="C355" i="8"/>
  <c r="B355" i="8"/>
  <c r="C354" i="8"/>
  <c r="B354" i="8"/>
  <c r="C353" i="8"/>
  <c r="B353" i="8"/>
  <c r="C352" i="8"/>
  <c r="B352" i="8"/>
  <c r="C351" i="8"/>
  <c r="B351" i="8"/>
  <c r="C350" i="8"/>
  <c r="B350" i="8"/>
  <c r="C349" i="8"/>
  <c r="B349" i="8"/>
  <c r="C348" i="8"/>
  <c r="B348" i="8"/>
  <c r="C347" i="8"/>
  <c r="B347" i="8"/>
  <c r="C346" i="8"/>
  <c r="B346" i="8"/>
  <c r="C345" i="8"/>
  <c r="B345" i="8"/>
  <c r="C344" i="8"/>
  <c r="B344" i="8"/>
  <c r="C343" i="8"/>
  <c r="B343" i="8"/>
  <c r="C342" i="8"/>
  <c r="B342" i="8"/>
  <c r="C341" i="8"/>
  <c r="B341" i="8"/>
  <c r="C340" i="8"/>
  <c r="B340" i="8"/>
  <c r="C339" i="8"/>
  <c r="B339" i="8"/>
  <c r="C338" i="8"/>
  <c r="B338" i="8"/>
  <c r="C337" i="8"/>
  <c r="B337" i="8"/>
  <c r="C336" i="8"/>
  <c r="B336" i="8"/>
  <c r="C335" i="8"/>
  <c r="B335" i="8"/>
  <c r="C334" i="8"/>
  <c r="B334" i="8"/>
  <c r="C333" i="8"/>
  <c r="B333" i="8"/>
  <c r="C332" i="8"/>
  <c r="B332" i="8"/>
  <c r="C331" i="8"/>
  <c r="B331" i="8"/>
  <c r="C330" i="8"/>
  <c r="B330" i="8"/>
  <c r="C329" i="8"/>
  <c r="B329" i="8"/>
  <c r="C328" i="8"/>
  <c r="B328" i="8"/>
  <c r="C327" i="8"/>
  <c r="B327" i="8"/>
  <c r="C326" i="8"/>
  <c r="B326" i="8"/>
  <c r="C325" i="8"/>
  <c r="B325" i="8"/>
  <c r="C324" i="8"/>
  <c r="B324" i="8"/>
  <c r="C323" i="8"/>
  <c r="B323" i="8"/>
  <c r="C322" i="8"/>
  <c r="B322" i="8"/>
  <c r="C321" i="8"/>
  <c r="B321" i="8"/>
  <c r="C320" i="8"/>
  <c r="B320" i="8"/>
  <c r="C319" i="8"/>
  <c r="B319" i="8"/>
  <c r="C318" i="8"/>
  <c r="B318" i="8"/>
  <c r="C317" i="8"/>
  <c r="B317" i="8"/>
  <c r="C316" i="8"/>
  <c r="B316" i="8"/>
  <c r="C315" i="8"/>
  <c r="B315" i="8"/>
  <c r="C314" i="8"/>
  <c r="B314" i="8"/>
  <c r="C313" i="8"/>
  <c r="B313" i="8"/>
  <c r="C312" i="8"/>
  <c r="B312" i="8"/>
  <c r="C311" i="8"/>
  <c r="B311" i="8"/>
  <c r="C310" i="8"/>
  <c r="B310" i="8"/>
  <c r="C309" i="8"/>
  <c r="B309" i="8"/>
  <c r="C308" i="8"/>
  <c r="B308" i="8"/>
  <c r="C307" i="8"/>
  <c r="B307" i="8"/>
  <c r="C306" i="8"/>
  <c r="B306" i="8"/>
  <c r="C305" i="8"/>
  <c r="B305" i="8"/>
  <c r="C304" i="8"/>
  <c r="B304" i="8"/>
  <c r="C303" i="8"/>
  <c r="B303" i="8"/>
  <c r="C302" i="8"/>
  <c r="B302" i="8"/>
  <c r="C301" i="8"/>
  <c r="B301" i="8"/>
  <c r="C300" i="8"/>
  <c r="B300" i="8"/>
  <c r="C299" i="8"/>
  <c r="B299" i="8"/>
  <c r="C298" i="8"/>
  <c r="B298" i="8"/>
  <c r="C297" i="8"/>
  <c r="B297" i="8"/>
  <c r="C296" i="8"/>
  <c r="B296" i="8"/>
  <c r="C295" i="8"/>
  <c r="B295" i="8"/>
  <c r="C294" i="8"/>
  <c r="B294" i="8"/>
  <c r="C293" i="8"/>
  <c r="B293" i="8"/>
  <c r="C292" i="8"/>
  <c r="B292" i="8"/>
  <c r="C291" i="8"/>
  <c r="B291" i="8"/>
  <c r="C290" i="8"/>
  <c r="B290" i="8"/>
  <c r="C289" i="8"/>
  <c r="B289" i="8"/>
  <c r="C288" i="8"/>
  <c r="B288" i="8"/>
  <c r="C287" i="8"/>
  <c r="B287" i="8"/>
  <c r="C286" i="8"/>
  <c r="B286" i="8"/>
  <c r="C285" i="8"/>
  <c r="B285" i="8"/>
  <c r="C284" i="8"/>
  <c r="B284" i="8"/>
  <c r="C283" i="8"/>
  <c r="B283" i="8"/>
  <c r="C282" i="8"/>
  <c r="B282" i="8"/>
  <c r="C281" i="8"/>
  <c r="B281" i="8"/>
  <c r="C280" i="8"/>
  <c r="B280" i="8"/>
  <c r="C279" i="8"/>
  <c r="B279" i="8"/>
  <c r="C278" i="8"/>
  <c r="B278" i="8"/>
  <c r="C277" i="8"/>
  <c r="B277" i="8"/>
  <c r="C276" i="8"/>
  <c r="B276" i="8"/>
  <c r="C275" i="8"/>
  <c r="B275" i="8"/>
  <c r="C274" i="8"/>
  <c r="B274" i="8"/>
  <c r="C273" i="8"/>
  <c r="B273" i="8"/>
  <c r="C272" i="8"/>
  <c r="B272" i="8"/>
  <c r="C271" i="8"/>
  <c r="B271" i="8"/>
  <c r="C270" i="8"/>
  <c r="B270" i="8"/>
  <c r="C269" i="8"/>
  <c r="B269" i="8"/>
  <c r="C268" i="8"/>
  <c r="B268" i="8"/>
  <c r="C267" i="8"/>
  <c r="B267" i="8"/>
  <c r="C266" i="8"/>
  <c r="B266" i="8"/>
  <c r="C265" i="8"/>
  <c r="B265" i="8"/>
  <c r="C264" i="8"/>
  <c r="B264" i="8"/>
  <c r="C263" i="8"/>
  <c r="B263" i="8"/>
  <c r="C262" i="8"/>
  <c r="B262" i="8"/>
  <c r="C261" i="8"/>
  <c r="B261" i="8"/>
  <c r="C260" i="8"/>
  <c r="B260" i="8"/>
  <c r="C259" i="8"/>
  <c r="B259" i="8"/>
  <c r="C258" i="8"/>
  <c r="B258" i="8"/>
  <c r="C257" i="8"/>
  <c r="B257" i="8"/>
  <c r="C256" i="8"/>
  <c r="B256" i="8"/>
  <c r="C255" i="8"/>
  <c r="B255" i="8"/>
  <c r="C254" i="8"/>
  <c r="B254" i="8"/>
  <c r="C253" i="8"/>
  <c r="B253" i="8"/>
  <c r="C252" i="8"/>
  <c r="B252" i="8"/>
  <c r="C251" i="8"/>
  <c r="B251" i="8"/>
  <c r="C250" i="8"/>
  <c r="B250" i="8"/>
  <c r="C249" i="8"/>
  <c r="B249" i="8"/>
  <c r="C248" i="8"/>
  <c r="B248" i="8"/>
  <c r="C247" i="8"/>
  <c r="B247" i="8"/>
  <c r="C246" i="8"/>
  <c r="B246" i="8"/>
  <c r="C245" i="8"/>
  <c r="B245" i="8"/>
  <c r="C244" i="8"/>
  <c r="B244" i="8"/>
  <c r="C243" i="8"/>
  <c r="B243" i="8"/>
  <c r="C242" i="8"/>
  <c r="B242" i="8"/>
  <c r="C241" i="8"/>
  <c r="B241" i="8"/>
  <c r="C240" i="8"/>
  <c r="B240" i="8"/>
  <c r="C239" i="8"/>
  <c r="B239" i="8"/>
  <c r="C238" i="8"/>
  <c r="B238" i="8"/>
  <c r="C237" i="8"/>
  <c r="B237" i="8"/>
  <c r="C236" i="8"/>
  <c r="B236" i="8"/>
  <c r="C235" i="8"/>
  <c r="B235" i="8"/>
  <c r="C234" i="8"/>
  <c r="B234" i="8"/>
  <c r="C233" i="8"/>
  <c r="B233" i="8"/>
  <c r="C232" i="8"/>
  <c r="B232" i="8"/>
  <c r="C231" i="8"/>
  <c r="B231" i="8"/>
  <c r="C230" i="8"/>
  <c r="B230" i="8"/>
  <c r="C229" i="8"/>
  <c r="B229" i="8"/>
  <c r="C228" i="8"/>
  <c r="B228" i="8"/>
  <c r="C227" i="8"/>
  <c r="B227" i="8"/>
  <c r="C226" i="8"/>
  <c r="B226" i="8"/>
  <c r="C225" i="8"/>
  <c r="B225" i="8"/>
  <c r="C224" i="8"/>
  <c r="B224" i="8"/>
  <c r="C223" i="8"/>
  <c r="B223" i="8"/>
  <c r="C222" i="8"/>
  <c r="B222" i="8"/>
  <c r="C221" i="8"/>
  <c r="B221" i="8"/>
  <c r="C220" i="8"/>
  <c r="B220" i="8"/>
  <c r="C219" i="8"/>
  <c r="B219" i="8"/>
  <c r="C218" i="8"/>
  <c r="B218" i="8"/>
  <c r="C217" i="8"/>
  <c r="B217" i="8"/>
  <c r="C216" i="8"/>
  <c r="B216" i="8"/>
  <c r="C215" i="8"/>
  <c r="B215" i="8"/>
  <c r="C214" i="8"/>
  <c r="B214" i="8"/>
  <c r="C213" i="8"/>
  <c r="B213" i="8"/>
  <c r="C212" i="8"/>
  <c r="B212" i="8"/>
  <c r="C211" i="8"/>
  <c r="B211" i="8"/>
  <c r="C210" i="8"/>
  <c r="B210" i="8"/>
  <c r="C209" i="8"/>
  <c r="B209" i="8"/>
  <c r="C208" i="8"/>
  <c r="B208" i="8"/>
  <c r="C207" i="8"/>
  <c r="B207" i="8"/>
  <c r="C206" i="8"/>
  <c r="B206" i="8"/>
  <c r="C205" i="8"/>
  <c r="B205" i="8"/>
  <c r="C204" i="8"/>
  <c r="B204" i="8"/>
  <c r="C203" i="8"/>
  <c r="B203" i="8"/>
  <c r="C202" i="8"/>
  <c r="B202" i="8"/>
  <c r="C201" i="8"/>
  <c r="B201" i="8"/>
  <c r="C200" i="8"/>
  <c r="B200" i="8"/>
  <c r="C199" i="8"/>
  <c r="B199" i="8"/>
  <c r="C198" i="8"/>
  <c r="B198" i="8"/>
  <c r="C197" i="8"/>
  <c r="B197" i="8"/>
  <c r="C196" i="8"/>
  <c r="B196" i="8"/>
  <c r="C195" i="8"/>
  <c r="B195" i="8"/>
  <c r="C194" i="8"/>
  <c r="B194" i="8"/>
  <c r="C193" i="8"/>
  <c r="B193" i="8"/>
  <c r="C192" i="8"/>
  <c r="B192" i="8"/>
  <c r="C191" i="8"/>
  <c r="B191" i="8"/>
  <c r="C190" i="8"/>
  <c r="B190" i="8"/>
  <c r="C189" i="8"/>
  <c r="B189" i="8"/>
  <c r="C188" i="8"/>
  <c r="B188" i="8"/>
  <c r="C187" i="8"/>
  <c r="B187" i="8"/>
  <c r="C186" i="8"/>
  <c r="B186" i="8"/>
  <c r="C185" i="8"/>
  <c r="B185" i="8"/>
  <c r="C184" i="8"/>
  <c r="B184" i="8"/>
  <c r="C183" i="8"/>
  <c r="B183" i="8"/>
  <c r="C182" i="8"/>
  <c r="B182" i="8"/>
  <c r="C181" i="8"/>
  <c r="B181" i="8"/>
  <c r="C180" i="8"/>
  <c r="B180" i="8"/>
  <c r="C179" i="8"/>
  <c r="B179" i="8"/>
  <c r="C178" i="8"/>
  <c r="B178" i="8"/>
  <c r="C177" i="8"/>
  <c r="B177" i="8"/>
  <c r="C176" i="8"/>
  <c r="B176" i="8"/>
  <c r="C175" i="8"/>
  <c r="B175" i="8"/>
  <c r="C174" i="8"/>
  <c r="B174" i="8"/>
  <c r="C173" i="8"/>
  <c r="B173" i="8"/>
  <c r="C172" i="8"/>
  <c r="B172" i="8"/>
  <c r="C171" i="8"/>
  <c r="B171" i="8"/>
  <c r="C170" i="8"/>
  <c r="B170" i="8"/>
  <c r="C169" i="8"/>
  <c r="B169" i="8"/>
  <c r="C168" i="8"/>
  <c r="B168" i="8"/>
  <c r="C167" i="8"/>
  <c r="B167" i="8"/>
  <c r="C166" i="8"/>
  <c r="B166" i="8"/>
  <c r="C165" i="8"/>
  <c r="B165" i="8"/>
  <c r="C164" i="8"/>
  <c r="B164" i="8"/>
  <c r="C163" i="8"/>
  <c r="B163" i="8"/>
  <c r="C162" i="8"/>
  <c r="B162" i="8"/>
  <c r="C161" i="8"/>
  <c r="B161" i="8"/>
  <c r="C160" i="8"/>
  <c r="B160" i="8"/>
  <c r="C159" i="8"/>
  <c r="B159" i="8"/>
  <c r="C158" i="8"/>
  <c r="B158" i="8"/>
  <c r="C157" i="8"/>
  <c r="B157" i="8"/>
  <c r="C156" i="8"/>
  <c r="B156" i="8"/>
  <c r="C155" i="8"/>
  <c r="B155" i="8"/>
  <c r="C154" i="8"/>
  <c r="B154" i="8"/>
  <c r="C153" i="8"/>
  <c r="B153" i="8"/>
  <c r="C152" i="8"/>
  <c r="B152" i="8"/>
  <c r="C151" i="8"/>
  <c r="B151" i="8"/>
  <c r="C150" i="8"/>
  <c r="B150" i="8"/>
  <c r="C149" i="8"/>
  <c r="B149" i="8"/>
  <c r="C148" i="8"/>
  <c r="B148" i="8"/>
  <c r="C147" i="8"/>
  <c r="B147" i="8"/>
  <c r="C146" i="8"/>
  <c r="B146" i="8"/>
  <c r="C145" i="8"/>
  <c r="B145" i="8"/>
  <c r="C144" i="8"/>
  <c r="B144" i="8"/>
  <c r="C143" i="8"/>
  <c r="B143" i="8"/>
  <c r="C142" i="8"/>
  <c r="B142" i="8"/>
  <c r="C141" i="8"/>
  <c r="B141" i="8"/>
  <c r="C140" i="8"/>
  <c r="B140" i="8"/>
  <c r="C139" i="8"/>
  <c r="B139" i="8"/>
  <c r="C138" i="8"/>
  <c r="B138" i="8"/>
  <c r="C137" i="8"/>
  <c r="B137" i="8"/>
  <c r="C136" i="8"/>
  <c r="B136" i="8"/>
  <c r="C135" i="8"/>
  <c r="B135" i="8"/>
  <c r="C134" i="8"/>
  <c r="B134" i="8"/>
  <c r="C133" i="8"/>
  <c r="B133" i="8"/>
  <c r="C132" i="8"/>
  <c r="B132" i="8"/>
  <c r="C131" i="8"/>
  <c r="B131" i="8"/>
  <c r="C130" i="8"/>
  <c r="B130" i="8"/>
  <c r="C129" i="8"/>
  <c r="B129" i="8"/>
  <c r="C128" i="8"/>
  <c r="B128" i="8"/>
  <c r="C127" i="8"/>
  <c r="B127" i="8"/>
  <c r="C126" i="8"/>
  <c r="B126" i="8"/>
  <c r="C125" i="8"/>
  <c r="B125" i="8"/>
  <c r="C124" i="8"/>
  <c r="B124" i="8"/>
  <c r="C123" i="8"/>
  <c r="B123" i="8"/>
  <c r="C122" i="8"/>
  <c r="B122" i="8"/>
  <c r="C121" i="8"/>
  <c r="B121" i="8"/>
  <c r="C120" i="8"/>
  <c r="B120" i="8"/>
  <c r="C119" i="8"/>
  <c r="B119" i="8"/>
  <c r="C118" i="8"/>
  <c r="B118" i="8"/>
  <c r="C117" i="8"/>
  <c r="B117" i="8"/>
  <c r="C116" i="8"/>
  <c r="B116" i="8"/>
  <c r="C115" i="8"/>
  <c r="B115" i="8"/>
  <c r="C114" i="8"/>
  <c r="B114" i="8"/>
  <c r="C113" i="8"/>
  <c r="B113" i="8"/>
  <c r="C112" i="8"/>
  <c r="B112" i="8"/>
  <c r="C111" i="8"/>
  <c r="B111" i="8"/>
  <c r="C110" i="8"/>
  <c r="B110" i="8"/>
  <c r="C109" i="8"/>
  <c r="B109" i="8"/>
  <c r="C108" i="8"/>
  <c r="B108" i="8"/>
  <c r="C107" i="8"/>
  <c r="B107" i="8"/>
  <c r="C106" i="8"/>
  <c r="B106" i="8"/>
  <c r="C105" i="8"/>
  <c r="B105" i="8"/>
  <c r="C104" i="8"/>
  <c r="B104" i="8"/>
  <c r="C103" i="8"/>
  <c r="B103" i="8"/>
  <c r="C102" i="8"/>
  <c r="B102" i="8"/>
  <c r="C101" i="8"/>
  <c r="B101" i="8"/>
  <c r="C100" i="8"/>
  <c r="B100" i="8"/>
  <c r="C99" i="8"/>
  <c r="B99" i="8"/>
  <c r="C98" i="8"/>
  <c r="B98" i="8"/>
  <c r="C97" i="8"/>
  <c r="B97" i="8"/>
  <c r="C96" i="8"/>
  <c r="B96" i="8"/>
  <c r="C95" i="8"/>
  <c r="B95" i="8"/>
  <c r="C94" i="8"/>
  <c r="B94" i="8"/>
  <c r="C93" i="8"/>
  <c r="B93" i="8"/>
  <c r="C92" i="8"/>
  <c r="B92" i="8"/>
  <c r="C91" i="8"/>
  <c r="B91" i="8"/>
  <c r="C90" i="8"/>
  <c r="B90" i="8"/>
  <c r="C89" i="8"/>
  <c r="B89" i="8"/>
  <c r="C88" i="8"/>
  <c r="B88" i="8"/>
  <c r="C87" i="8"/>
  <c r="B87" i="8"/>
  <c r="C86" i="8"/>
  <c r="B86" i="8"/>
  <c r="C85" i="8"/>
  <c r="B85" i="8"/>
  <c r="C84" i="8"/>
  <c r="B84" i="8"/>
  <c r="C83" i="8"/>
  <c r="B83" i="8"/>
  <c r="C82" i="8"/>
  <c r="B82" i="8"/>
  <c r="C81" i="8"/>
  <c r="B81" i="8"/>
  <c r="C80" i="8"/>
  <c r="B80" i="8"/>
  <c r="C79" i="8"/>
  <c r="B79" i="8"/>
  <c r="C78" i="8"/>
  <c r="B78" i="8"/>
  <c r="C77" i="8"/>
  <c r="B77" i="8"/>
  <c r="C76" i="8"/>
  <c r="B76" i="8"/>
  <c r="C75" i="8"/>
  <c r="B75" i="8"/>
  <c r="C74" i="8"/>
  <c r="B74" i="8"/>
  <c r="C73" i="8"/>
  <c r="B73" i="8"/>
  <c r="C72" i="8"/>
  <c r="B72" i="8"/>
  <c r="C71" i="8"/>
  <c r="B71" i="8"/>
  <c r="C70" i="8"/>
  <c r="B70" i="8"/>
  <c r="C69" i="8"/>
  <c r="B69" i="8"/>
  <c r="C68" i="8"/>
  <c r="B68" i="8"/>
  <c r="C67" i="8"/>
  <c r="B67" i="8"/>
  <c r="C66" i="8"/>
  <c r="B66" i="8"/>
  <c r="C65" i="8"/>
  <c r="B65" i="8"/>
  <c r="C64" i="8"/>
  <c r="B64" i="8"/>
  <c r="C63" i="8"/>
  <c r="B63" i="8"/>
  <c r="C62" i="8"/>
  <c r="B62" i="8"/>
  <c r="C61" i="8"/>
  <c r="B61" i="8"/>
  <c r="C60" i="8"/>
  <c r="B60" i="8"/>
  <c r="C59" i="8"/>
  <c r="B59" i="8"/>
  <c r="C58" i="8"/>
  <c r="B58" i="8"/>
  <c r="C57" i="8"/>
  <c r="B57" i="8"/>
  <c r="C56" i="8"/>
  <c r="B56" i="8"/>
  <c r="C55" i="8"/>
  <c r="B55" i="8"/>
  <c r="C54" i="8"/>
  <c r="B54" i="8"/>
  <c r="C53" i="8"/>
  <c r="B53" i="8"/>
  <c r="C52" i="8"/>
  <c r="B52" i="8"/>
  <c r="C51" i="8"/>
  <c r="B51" i="8"/>
  <c r="C50" i="8"/>
  <c r="B50" i="8"/>
  <c r="C49" i="8"/>
  <c r="B49" i="8"/>
  <c r="C48" i="8"/>
  <c r="B48" i="8"/>
  <c r="C47" i="8"/>
  <c r="B47" i="8"/>
  <c r="C46" i="8"/>
  <c r="B46" i="8"/>
  <c r="C45" i="8"/>
  <c r="B45" i="8"/>
  <c r="C44" i="8"/>
  <c r="B44" i="8"/>
  <c r="C43" i="8"/>
  <c r="B43" i="8"/>
  <c r="C42" i="8"/>
  <c r="B42" i="8"/>
  <c r="C41" i="8"/>
  <c r="B41" i="8"/>
  <c r="C40" i="8"/>
  <c r="B40" i="8"/>
  <c r="C39" i="8"/>
  <c r="B39" i="8"/>
  <c r="C38" i="8"/>
  <c r="B38" i="8"/>
  <c r="C37" i="8"/>
  <c r="B37" i="8"/>
  <c r="C36" i="8"/>
  <c r="B36" i="8"/>
  <c r="C35" i="8"/>
  <c r="B35" i="8"/>
  <c r="C34" i="8"/>
  <c r="B34" i="8"/>
  <c r="C33" i="8"/>
  <c r="B33" i="8"/>
  <c r="C32" i="8"/>
  <c r="B32" i="8"/>
  <c r="C31" i="8"/>
  <c r="B31" i="8"/>
  <c r="C30" i="8"/>
  <c r="B30" i="8"/>
  <c r="C29" i="8"/>
  <c r="B29" i="8"/>
  <c r="C28" i="8"/>
  <c r="B28" i="8"/>
  <c r="C27" i="8"/>
  <c r="B27" i="8"/>
  <c r="C26" i="8"/>
  <c r="B26" i="8"/>
  <c r="C25" i="8"/>
  <c r="B25" i="8"/>
  <c r="C24" i="8"/>
  <c r="B24" i="8"/>
  <c r="C23" i="8"/>
  <c r="B23" i="8"/>
  <c r="C22" i="8"/>
  <c r="B22" i="8"/>
  <c r="C21" i="8"/>
  <c r="B21" i="8"/>
  <c r="C20" i="8"/>
  <c r="B20" i="8"/>
  <c r="C19" i="8"/>
  <c r="B19" i="8"/>
  <c r="C18" i="8"/>
  <c r="B18" i="8"/>
  <c r="C17" i="8"/>
  <c r="B17" i="8"/>
  <c r="C16" i="8"/>
  <c r="B16" i="8"/>
  <c r="C15" i="8"/>
  <c r="B15" i="8"/>
  <c r="C14" i="8"/>
  <c r="B14" i="8"/>
  <c r="C13" i="8"/>
  <c r="B13" i="8"/>
  <c r="C12" i="8"/>
  <c r="B12" i="8"/>
  <c r="C11" i="8"/>
  <c r="B11" i="8"/>
  <c r="C10" i="8"/>
  <c r="B10" i="8"/>
  <c r="C9" i="8"/>
  <c r="B9" i="8"/>
  <c r="C8" i="8"/>
  <c r="B8" i="8"/>
  <c r="C7" i="8"/>
  <c r="B7" i="8"/>
  <c r="C6" i="8"/>
  <c r="B6" i="8"/>
  <c r="C5" i="8"/>
  <c r="B5" i="8"/>
  <c r="C4" i="8"/>
  <c r="B4" i="8"/>
  <c r="C3" i="8"/>
  <c r="B3" i="8"/>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C3" i="1"/>
  <c r="B3" i="1"/>
  <c r="D4" i="8"/>
  <c r="D5" i="8"/>
  <c r="D6" i="8"/>
  <c r="D7" i="8"/>
  <c r="D8"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53" i="8"/>
  <c r="D54" i="8"/>
  <c r="D55" i="8"/>
  <c r="D56" i="8"/>
  <c r="D57" i="8"/>
  <c r="D58" i="8"/>
  <c r="D59" i="8"/>
  <c r="D60" i="8"/>
  <c r="D61" i="8"/>
  <c r="D62" i="8"/>
  <c r="D63" i="8"/>
  <c r="D64" i="8"/>
  <c r="D65" i="8"/>
  <c r="D66" i="8"/>
  <c r="D67" i="8"/>
  <c r="D68" i="8"/>
  <c r="D69" i="8"/>
  <c r="D70" i="8"/>
  <c r="D71" i="8"/>
  <c r="D72" i="8"/>
  <c r="D73" i="8"/>
  <c r="D74" i="8"/>
  <c r="D75" i="8"/>
  <c r="D76" i="8"/>
  <c r="D77" i="8"/>
  <c r="D78" i="8"/>
  <c r="D79" i="8"/>
  <c r="D80" i="8"/>
  <c r="D81" i="8"/>
  <c r="D82" i="8"/>
  <c r="D83" i="8"/>
  <c r="D84" i="8"/>
  <c r="D85" i="8"/>
  <c r="D86" i="8"/>
  <c r="D87" i="8"/>
  <c r="D88" i="8"/>
  <c r="D89" i="8"/>
  <c r="D90" i="8"/>
  <c r="D91" i="8"/>
  <c r="D92" i="8"/>
  <c r="D93" i="8"/>
  <c r="D94" i="8"/>
  <c r="D95" i="8"/>
  <c r="D96" i="8"/>
  <c r="D97" i="8"/>
  <c r="D98" i="8"/>
  <c r="D99" i="8"/>
  <c r="D100" i="8"/>
  <c r="D101" i="8"/>
  <c r="D102" i="8"/>
  <c r="D103" i="8"/>
  <c r="D104" i="8"/>
  <c r="D105" i="8"/>
  <c r="D106" i="8"/>
  <c r="D107" i="8"/>
  <c r="D108" i="8"/>
  <c r="D109" i="8"/>
  <c r="D110" i="8"/>
  <c r="D111" i="8"/>
  <c r="D112" i="8"/>
  <c r="D113" i="8"/>
  <c r="D114" i="8"/>
  <c r="D115" i="8"/>
  <c r="D116" i="8"/>
  <c r="D117" i="8"/>
  <c r="D118" i="8"/>
  <c r="D119" i="8"/>
  <c r="D120" i="8"/>
  <c r="D121" i="8"/>
  <c r="D122" i="8"/>
  <c r="D123" i="8"/>
  <c r="D124" i="8"/>
  <c r="D125" i="8"/>
  <c r="D126" i="8"/>
  <c r="D127" i="8"/>
  <c r="D128" i="8"/>
  <c r="D129" i="8"/>
  <c r="D130" i="8"/>
  <c r="D131" i="8"/>
  <c r="D132" i="8"/>
  <c r="D133" i="8"/>
  <c r="D134" i="8"/>
  <c r="D135" i="8"/>
  <c r="D136" i="8"/>
  <c r="D137" i="8"/>
  <c r="D138" i="8"/>
  <c r="D139" i="8"/>
  <c r="D140" i="8"/>
  <c r="D141" i="8"/>
  <c r="D142" i="8"/>
  <c r="D143" i="8"/>
  <c r="D144" i="8"/>
  <c r="D145" i="8"/>
  <c r="D146" i="8"/>
  <c r="D147" i="8"/>
  <c r="D148" i="8"/>
  <c r="D149" i="8"/>
  <c r="D150" i="8"/>
  <c r="D151" i="8"/>
  <c r="D152" i="8"/>
  <c r="D153" i="8"/>
  <c r="D154" i="8"/>
  <c r="D155" i="8"/>
  <c r="D156" i="8"/>
  <c r="D157" i="8"/>
  <c r="D158" i="8"/>
  <c r="D159" i="8"/>
  <c r="D160" i="8"/>
  <c r="D161" i="8"/>
  <c r="D162" i="8"/>
  <c r="D163" i="8"/>
  <c r="D164" i="8"/>
  <c r="D165" i="8"/>
  <c r="D166" i="8"/>
  <c r="D167" i="8"/>
  <c r="D168" i="8"/>
  <c r="D169" i="8"/>
  <c r="D170" i="8"/>
  <c r="D171" i="8"/>
  <c r="D172" i="8"/>
  <c r="D173" i="8"/>
  <c r="D174" i="8"/>
  <c r="D175" i="8"/>
  <c r="D176" i="8"/>
  <c r="D177" i="8"/>
  <c r="D178" i="8"/>
  <c r="D179" i="8"/>
  <c r="D180" i="8"/>
  <c r="D181" i="8"/>
  <c r="D182" i="8"/>
  <c r="D183" i="8"/>
  <c r="D184" i="8"/>
  <c r="D185" i="8"/>
  <c r="D186" i="8"/>
  <c r="D187" i="8"/>
  <c r="D188" i="8"/>
  <c r="D189" i="8"/>
  <c r="D190" i="8"/>
  <c r="D191" i="8"/>
  <c r="D192" i="8"/>
  <c r="D193" i="8"/>
  <c r="D194" i="8"/>
  <c r="D195" i="8"/>
  <c r="D196" i="8"/>
  <c r="D197" i="8"/>
  <c r="D198" i="8"/>
  <c r="D199" i="8"/>
  <c r="D200" i="8"/>
  <c r="D201" i="8"/>
  <c r="D202" i="8"/>
  <c r="D203" i="8"/>
  <c r="D204" i="8"/>
  <c r="D205" i="8"/>
  <c r="D206" i="8"/>
  <c r="D207" i="8"/>
  <c r="D208" i="8"/>
  <c r="D209" i="8"/>
  <c r="D210" i="8"/>
  <c r="D211" i="8"/>
  <c r="D212" i="8"/>
  <c r="D213" i="8"/>
  <c r="D214" i="8"/>
  <c r="D215" i="8"/>
  <c r="D216" i="8"/>
  <c r="D217" i="8"/>
  <c r="D218" i="8"/>
  <c r="D219" i="8"/>
  <c r="D220" i="8"/>
  <c r="D221" i="8"/>
  <c r="D222" i="8"/>
  <c r="D223" i="8"/>
  <c r="D224" i="8"/>
  <c r="D225" i="8"/>
  <c r="D226" i="8"/>
  <c r="D227" i="8"/>
  <c r="D228" i="8"/>
  <c r="D229" i="8"/>
  <c r="D230" i="8"/>
  <c r="D231" i="8"/>
  <c r="D232" i="8"/>
  <c r="D233" i="8"/>
  <c r="D234" i="8"/>
  <c r="D235" i="8"/>
  <c r="D236" i="8"/>
  <c r="D237" i="8"/>
  <c r="D238" i="8"/>
  <c r="D239" i="8"/>
  <c r="D240" i="8"/>
  <c r="D241" i="8"/>
  <c r="D242" i="8"/>
  <c r="D243" i="8"/>
  <c r="D244" i="8"/>
  <c r="D245" i="8"/>
  <c r="E245" i="8" s="1"/>
  <c r="G245" i="8" s="1"/>
  <c r="I245" i="8" s="1"/>
  <c r="D246" i="8"/>
  <c r="D247" i="8"/>
  <c r="D248" i="8"/>
  <c r="D249" i="8"/>
  <c r="D250" i="8"/>
  <c r="D251" i="8"/>
  <c r="D252" i="8"/>
  <c r="D253" i="8"/>
  <c r="E253" i="8" s="1"/>
  <c r="G253" i="8" s="1"/>
  <c r="I253" i="8" s="1"/>
  <c r="D254" i="8"/>
  <c r="D255" i="8"/>
  <c r="D256" i="8"/>
  <c r="D257" i="8"/>
  <c r="D258" i="8"/>
  <c r="D259" i="8"/>
  <c r="D260" i="8"/>
  <c r="D261" i="8"/>
  <c r="E261" i="8" s="1"/>
  <c r="G261" i="8" s="1"/>
  <c r="I261" i="8" s="1"/>
  <c r="D262" i="8"/>
  <c r="D263" i="8"/>
  <c r="D264" i="8"/>
  <c r="D265" i="8"/>
  <c r="D266" i="8"/>
  <c r="D267" i="8"/>
  <c r="D268" i="8"/>
  <c r="D269" i="8"/>
  <c r="E269" i="8" s="1"/>
  <c r="G269" i="8" s="1"/>
  <c r="I269" i="8" s="1"/>
  <c r="D270" i="8"/>
  <c r="D271" i="8"/>
  <c r="D272" i="8"/>
  <c r="D273" i="8"/>
  <c r="D274" i="8"/>
  <c r="D275" i="8"/>
  <c r="D276" i="8"/>
  <c r="D277" i="8"/>
  <c r="E277" i="8" s="1"/>
  <c r="G277" i="8" s="1"/>
  <c r="I277" i="8" s="1"/>
  <c r="D278" i="8"/>
  <c r="D279" i="8"/>
  <c r="D280" i="8"/>
  <c r="D281" i="8"/>
  <c r="D282" i="8"/>
  <c r="D283" i="8"/>
  <c r="D284" i="8"/>
  <c r="D285" i="8"/>
  <c r="E285" i="8" s="1"/>
  <c r="G285" i="8" s="1"/>
  <c r="I285" i="8" s="1"/>
  <c r="D286" i="8"/>
  <c r="D287" i="8"/>
  <c r="D288" i="8"/>
  <c r="D289" i="8"/>
  <c r="D290" i="8"/>
  <c r="D291" i="8"/>
  <c r="D292" i="8"/>
  <c r="D293" i="8"/>
  <c r="E293" i="8" s="1"/>
  <c r="G293" i="8" s="1"/>
  <c r="I293" i="8" s="1"/>
  <c r="D294" i="8"/>
  <c r="D295" i="8"/>
  <c r="D296" i="8"/>
  <c r="D297" i="8"/>
  <c r="D298" i="8"/>
  <c r="D299" i="8"/>
  <c r="D300" i="8"/>
  <c r="D301" i="8"/>
  <c r="E301" i="8" s="1"/>
  <c r="G301" i="8" s="1"/>
  <c r="I301" i="8" s="1"/>
  <c r="D302" i="8"/>
  <c r="D303" i="8"/>
  <c r="D304" i="8"/>
  <c r="D305" i="8"/>
  <c r="D306" i="8"/>
  <c r="D307" i="8"/>
  <c r="D308" i="8"/>
  <c r="D309" i="8"/>
  <c r="E309" i="8" s="1"/>
  <c r="G309" i="8" s="1"/>
  <c r="I309" i="8" s="1"/>
  <c r="D310" i="8"/>
  <c r="D311" i="8"/>
  <c r="D312" i="8"/>
  <c r="D313" i="8"/>
  <c r="D314" i="8"/>
  <c r="D315" i="8"/>
  <c r="D316" i="8"/>
  <c r="D317" i="8"/>
  <c r="E317" i="8" s="1"/>
  <c r="G317" i="8" s="1"/>
  <c r="I317" i="8" s="1"/>
  <c r="D318" i="8"/>
  <c r="D319" i="8"/>
  <c r="D320" i="8"/>
  <c r="D321" i="8"/>
  <c r="D322" i="8"/>
  <c r="D323" i="8"/>
  <c r="D324" i="8"/>
  <c r="D325" i="8"/>
  <c r="E325" i="8" s="1"/>
  <c r="G325" i="8" s="1"/>
  <c r="I325" i="8" s="1"/>
  <c r="D326" i="8"/>
  <c r="D327" i="8"/>
  <c r="D328" i="8"/>
  <c r="D329" i="8"/>
  <c r="D330" i="8"/>
  <c r="D331" i="8"/>
  <c r="D332" i="8"/>
  <c r="D333" i="8"/>
  <c r="E333" i="8" s="1"/>
  <c r="G333" i="8" s="1"/>
  <c r="I333" i="8" s="1"/>
  <c r="D334" i="8"/>
  <c r="D335" i="8"/>
  <c r="D336" i="8"/>
  <c r="D337" i="8"/>
  <c r="D338" i="8"/>
  <c r="D339" i="8"/>
  <c r="D340" i="8"/>
  <c r="D341" i="8"/>
  <c r="D342" i="8"/>
  <c r="D343" i="8"/>
  <c r="D344" i="8"/>
  <c r="D345" i="8"/>
  <c r="D346" i="8"/>
  <c r="D347" i="8"/>
  <c r="D348" i="8"/>
  <c r="D349" i="8"/>
  <c r="E349" i="8" s="1"/>
  <c r="G349" i="8" s="1"/>
  <c r="I349" i="8" s="1"/>
  <c r="D350" i="8"/>
  <c r="D351" i="8"/>
  <c r="D352" i="8"/>
  <c r="D353" i="8"/>
  <c r="D354" i="8"/>
  <c r="D355" i="8"/>
  <c r="D356" i="8"/>
  <c r="D357" i="8"/>
  <c r="E357" i="8" s="1"/>
  <c r="G357" i="8" s="1"/>
  <c r="I357" i="8" s="1"/>
  <c r="D358" i="8"/>
  <c r="D359" i="8"/>
  <c r="D360" i="8"/>
  <c r="D361" i="8"/>
  <c r="D362" i="8"/>
  <c r="D363" i="8"/>
  <c r="D364" i="8"/>
  <c r="D365" i="8"/>
  <c r="E365" i="8" s="1"/>
  <c r="G365" i="8" s="1"/>
  <c r="I365" i="8" s="1"/>
  <c r="D366" i="8"/>
  <c r="D367" i="8"/>
  <c r="D368" i="8"/>
  <c r="D369" i="8"/>
  <c r="D370" i="8"/>
  <c r="D371" i="8"/>
  <c r="D372" i="8"/>
  <c r="D373" i="8"/>
  <c r="E373" i="8" s="1"/>
  <c r="G373" i="8" s="1"/>
  <c r="I373" i="8" s="1"/>
  <c r="D374" i="8"/>
  <c r="D375" i="8"/>
  <c r="D376" i="8"/>
  <c r="D377" i="8"/>
  <c r="D378" i="8"/>
  <c r="D379" i="8"/>
  <c r="D380" i="8"/>
  <c r="D381" i="8"/>
  <c r="E381" i="8" s="1"/>
  <c r="G381" i="8" s="1"/>
  <c r="I381" i="8" s="1"/>
  <c r="D382" i="8"/>
  <c r="D383" i="8"/>
  <c r="D384" i="8"/>
  <c r="D385" i="8"/>
  <c r="D386" i="8"/>
  <c r="D387" i="8"/>
  <c r="D388" i="8"/>
  <c r="D389" i="8"/>
  <c r="E389" i="8" s="1"/>
  <c r="G389" i="8" s="1"/>
  <c r="I389" i="8" s="1"/>
  <c r="D390" i="8"/>
  <c r="D391" i="8"/>
  <c r="D392" i="8"/>
  <c r="D393" i="8"/>
  <c r="D394" i="8"/>
  <c r="D395" i="8"/>
  <c r="D396" i="8"/>
  <c r="D397" i="8"/>
  <c r="E397" i="8" s="1"/>
  <c r="G397" i="8" s="1"/>
  <c r="I397" i="8" s="1"/>
  <c r="D398" i="8"/>
  <c r="D399" i="8"/>
  <c r="D400" i="8"/>
  <c r="E400" i="8" s="1"/>
  <c r="G400" i="8" s="1"/>
  <c r="I400" i="8" s="1"/>
  <c r="D401" i="8"/>
  <c r="D402" i="8"/>
  <c r="D403" i="8"/>
  <c r="D404" i="8"/>
  <c r="D405" i="8"/>
  <c r="E405" i="8" s="1"/>
  <c r="G405" i="8" s="1"/>
  <c r="I405" i="8" s="1"/>
  <c r="D406" i="8"/>
  <c r="D407" i="8"/>
  <c r="D408" i="8"/>
  <c r="D409" i="8"/>
  <c r="D410" i="8"/>
  <c r="D411" i="8"/>
  <c r="D412" i="8"/>
  <c r="D413" i="8"/>
  <c r="D414" i="8"/>
  <c r="D415" i="8"/>
  <c r="D416" i="8"/>
  <c r="D417" i="8"/>
  <c r="D418" i="8"/>
  <c r="D419" i="8"/>
  <c r="D420" i="8"/>
  <c r="D421" i="8"/>
  <c r="E421" i="8" s="1"/>
  <c r="G421" i="8" s="1"/>
  <c r="I421" i="8" s="1"/>
  <c r="D422" i="8"/>
  <c r="D423" i="8"/>
  <c r="D424" i="8"/>
  <c r="D425" i="8"/>
  <c r="D426" i="8"/>
  <c r="D427" i="8"/>
  <c r="D428" i="8"/>
  <c r="D429" i="8"/>
  <c r="E429" i="8" s="1"/>
  <c r="G429" i="8" s="1"/>
  <c r="I429" i="8" s="1"/>
  <c r="D430" i="8"/>
  <c r="D431" i="8"/>
  <c r="D432" i="8"/>
  <c r="D433" i="8"/>
  <c r="D434" i="8"/>
  <c r="D435" i="8"/>
  <c r="D436" i="8"/>
  <c r="D437" i="8"/>
  <c r="E437" i="8" s="1"/>
  <c r="G437" i="8" s="1"/>
  <c r="I437" i="8" s="1"/>
  <c r="D438" i="8"/>
  <c r="D439" i="8"/>
  <c r="D440" i="8"/>
  <c r="E440" i="8" s="1"/>
  <c r="G440" i="8" s="1"/>
  <c r="I440" i="8" s="1"/>
  <c r="D441" i="8"/>
  <c r="D442" i="8"/>
  <c r="D443" i="8"/>
  <c r="D444" i="8"/>
  <c r="D445" i="8"/>
  <c r="E445" i="8" s="1"/>
  <c r="G445" i="8" s="1"/>
  <c r="I445" i="8" s="1"/>
  <c r="D446" i="8"/>
  <c r="D447" i="8"/>
  <c r="D448" i="8"/>
  <c r="D449" i="8"/>
  <c r="D450" i="8"/>
  <c r="D451" i="8"/>
  <c r="E451" i="8" s="1"/>
  <c r="D452" i="8"/>
  <c r="D453" i="8"/>
  <c r="E453" i="8" s="1"/>
  <c r="G453" i="8" s="1"/>
  <c r="I453" i="8" s="1"/>
  <c r="D454" i="8"/>
  <c r="D455" i="8"/>
  <c r="D456" i="8"/>
  <c r="E456" i="8" s="1"/>
  <c r="G456" i="8" s="1"/>
  <c r="I456" i="8" s="1"/>
  <c r="D457" i="8"/>
  <c r="D458" i="8"/>
  <c r="D459" i="8"/>
  <c r="E459" i="8" s="1"/>
  <c r="D460" i="8"/>
  <c r="D461" i="8"/>
  <c r="E461" i="8" s="1"/>
  <c r="G461" i="8" s="1"/>
  <c r="I461" i="8" s="1"/>
  <c r="D462" i="8"/>
  <c r="D463" i="8"/>
  <c r="D464" i="8"/>
  <c r="D465" i="8"/>
  <c r="D466" i="8"/>
  <c r="D467" i="8"/>
  <c r="E467" i="8" s="1"/>
  <c r="D468" i="8"/>
  <c r="D469" i="8"/>
  <c r="E469" i="8" s="1"/>
  <c r="G469" i="8" s="1"/>
  <c r="I469" i="8" s="1"/>
  <c r="D470" i="8"/>
  <c r="D471" i="8"/>
  <c r="D472" i="8"/>
  <c r="D473" i="8"/>
  <c r="D474" i="8"/>
  <c r="D475" i="8"/>
  <c r="D476" i="8"/>
  <c r="D477" i="8"/>
  <c r="E477" i="8" s="1"/>
  <c r="G477" i="8" s="1"/>
  <c r="I477" i="8" s="1"/>
  <c r="D478" i="8"/>
  <c r="D479" i="8"/>
  <c r="D480" i="8"/>
  <c r="E480" i="8" s="1"/>
  <c r="G480" i="8" s="1"/>
  <c r="I480" i="8" s="1"/>
  <c r="D481" i="8"/>
  <c r="D482" i="8"/>
  <c r="D483" i="8"/>
  <c r="D484" i="8"/>
  <c r="D485" i="8"/>
  <c r="D486" i="8"/>
  <c r="D487" i="8"/>
  <c r="D488" i="8"/>
  <c r="D489" i="8"/>
  <c r="D490" i="8"/>
  <c r="D491" i="8"/>
  <c r="D492" i="8"/>
  <c r="D493" i="8"/>
  <c r="E493" i="8" s="1"/>
  <c r="G493" i="8" s="1"/>
  <c r="I493" i="8" s="1"/>
  <c r="D494" i="8"/>
  <c r="D495" i="8"/>
  <c r="D496" i="8"/>
  <c r="D497" i="8"/>
  <c r="D498" i="8"/>
  <c r="D499" i="8"/>
  <c r="E499" i="8" s="1"/>
  <c r="D500" i="8"/>
  <c r="D501" i="8"/>
  <c r="E501" i="8" s="1"/>
  <c r="G501" i="8" s="1"/>
  <c r="I501" i="8" s="1"/>
  <c r="D502" i="8"/>
  <c r="D503" i="8"/>
  <c r="D504" i="8"/>
  <c r="E504" i="8" s="1"/>
  <c r="G504" i="8" s="1"/>
  <c r="I504" i="8" s="1"/>
  <c r="D505" i="8"/>
  <c r="D506" i="8"/>
  <c r="D507" i="8"/>
  <c r="D508" i="8"/>
  <c r="D509" i="8"/>
  <c r="E509" i="8" s="1"/>
  <c r="G509" i="8" s="1"/>
  <c r="I509" i="8" s="1"/>
  <c r="D510" i="8"/>
  <c r="D511" i="8"/>
  <c r="D512" i="8"/>
  <c r="E512" i="8" s="1"/>
  <c r="G512" i="8" s="1"/>
  <c r="I512" i="8" s="1"/>
  <c r="D513" i="8"/>
  <c r="D514" i="8"/>
  <c r="D515" i="8"/>
  <c r="D516" i="8"/>
  <c r="D517" i="8"/>
  <c r="E517" i="8" s="1"/>
  <c r="G517" i="8" s="1"/>
  <c r="I517" i="8" s="1"/>
  <c r="D518" i="8"/>
  <c r="D519" i="8"/>
  <c r="D520" i="8"/>
  <c r="D521" i="8"/>
  <c r="D522" i="8"/>
  <c r="D523" i="8"/>
  <c r="D524" i="8"/>
  <c r="D525" i="8"/>
  <c r="E525" i="8" s="1"/>
  <c r="G525" i="8" s="1"/>
  <c r="I525" i="8" s="1"/>
  <c r="D526" i="8"/>
  <c r="D527" i="8"/>
  <c r="D528" i="8"/>
  <c r="E528" i="8" s="1"/>
  <c r="G528" i="8" s="1"/>
  <c r="I528" i="8" s="1"/>
  <c r="D529" i="8"/>
  <c r="D530" i="8"/>
  <c r="D531" i="8"/>
  <c r="E531" i="8" s="1"/>
  <c r="D532" i="8"/>
  <c r="D533" i="8"/>
  <c r="E533" i="8" s="1"/>
  <c r="G533" i="8" s="1"/>
  <c r="I533" i="8" s="1"/>
  <c r="D534" i="8"/>
  <c r="D535" i="8"/>
  <c r="D536" i="8"/>
  <c r="E536" i="8" s="1"/>
  <c r="G536" i="8" s="1"/>
  <c r="I536" i="8" s="1"/>
  <c r="D537" i="8"/>
  <c r="D538" i="8"/>
  <c r="D539" i="8"/>
  <c r="D540" i="8"/>
  <c r="D541" i="8"/>
  <c r="E541" i="8" s="1"/>
  <c r="G541" i="8" s="1"/>
  <c r="I541" i="8" s="1"/>
  <c r="D542" i="8"/>
  <c r="D543" i="8"/>
  <c r="D544" i="8"/>
  <c r="E544" i="8" s="1"/>
  <c r="G544" i="8" s="1"/>
  <c r="I544" i="8" s="1"/>
  <c r="D545" i="8"/>
  <c r="D546" i="8"/>
  <c r="D547" i="8"/>
  <c r="D548" i="8"/>
  <c r="D549" i="8"/>
  <c r="E549" i="8" s="1"/>
  <c r="G549" i="8" s="1"/>
  <c r="I549" i="8" s="1"/>
  <c r="D550" i="8"/>
  <c r="D551" i="8"/>
  <c r="D552" i="8"/>
  <c r="D553" i="8"/>
  <c r="D554" i="8"/>
  <c r="D555" i="8"/>
  <c r="D556" i="8"/>
  <c r="D557" i="8"/>
  <c r="E557" i="8" s="1"/>
  <c r="G557" i="8" s="1"/>
  <c r="I557" i="8" s="1"/>
  <c r="D558" i="8"/>
  <c r="D559" i="8"/>
  <c r="D560" i="8"/>
  <c r="E560" i="8" s="1"/>
  <c r="G560" i="8" s="1"/>
  <c r="I560" i="8" s="1"/>
  <c r="D561" i="8"/>
  <c r="D562" i="8"/>
  <c r="D563" i="8"/>
  <c r="D564" i="8"/>
  <c r="D565" i="8"/>
  <c r="E565" i="8" s="1"/>
  <c r="G565" i="8" s="1"/>
  <c r="I565" i="8" s="1"/>
  <c r="D566" i="8"/>
  <c r="D567" i="8"/>
  <c r="D568" i="8"/>
  <c r="E568" i="8" s="1"/>
  <c r="G568" i="8" s="1"/>
  <c r="I568" i="8" s="1"/>
  <c r="D569" i="8"/>
  <c r="D570" i="8"/>
  <c r="D571" i="8"/>
  <c r="D572" i="8"/>
  <c r="D573" i="8"/>
  <c r="E573" i="8" s="1"/>
  <c r="G573" i="8" s="1"/>
  <c r="I573" i="8" s="1"/>
  <c r="D574" i="8"/>
  <c r="D575" i="8"/>
  <c r="D576" i="8"/>
  <c r="D577" i="8"/>
  <c r="D578" i="8"/>
  <c r="D579" i="8"/>
  <c r="E579" i="8" s="1"/>
  <c r="G579" i="8" s="1"/>
  <c r="I579" i="8" s="1"/>
  <c r="D580" i="8"/>
  <c r="D581" i="8"/>
  <c r="E581" i="8" s="1"/>
  <c r="G581" i="8" s="1"/>
  <c r="I581" i="8" s="1"/>
  <c r="D582" i="8"/>
  <c r="D583" i="8"/>
  <c r="D584" i="8"/>
  <c r="E584" i="8" s="1"/>
  <c r="D585" i="8"/>
  <c r="D586" i="8"/>
  <c r="D587" i="8"/>
  <c r="D588" i="8"/>
  <c r="D589" i="8"/>
  <c r="E589" i="8" s="1"/>
  <c r="G589" i="8" s="1"/>
  <c r="I589" i="8" s="1"/>
  <c r="D590" i="8"/>
  <c r="D591" i="8"/>
  <c r="D592" i="8"/>
  <c r="D593" i="8"/>
  <c r="D594" i="8"/>
  <c r="D595" i="8"/>
  <c r="D596" i="8"/>
  <c r="D597" i="8"/>
  <c r="E597" i="8" s="1"/>
  <c r="G597" i="8" s="1"/>
  <c r="I597" i="8" s="1"/>
  <c r="D598" i="8"/>
  <c r="D599" i="8"/>
  <c r="D600" i="8"/>
  <c r="E600" i="8" s="1"/>
  <c r="D601" i="8"/>
  <c r="D602" i="8"/>
  <c r="D603" i="8"/>
  <c r="D604" i="8"/>
  <c r="D605" i="8"/>
  <c r="E605" i="8" s="1"/>
  <c r="G605" i="8" s="1"/>
  <c r="I605" i="8" s="1"/>
  <c r="D606" i="8"/>
  <c r="D607" i="8"/>
  <c r="D608" i="8"/>
  <c r="D609" i="8"/>
  <c r="D610" i="8"/>
  <c r="D611" i="8"/>
  <c r="D612" i="8"/>
  <c r="D613" i="8"/>
  <c r="E613" i="8" s="1"/>
  <c r="G613" i="8" s="1"/>
  <c r="I613" i="8" s="1"/>
  <c r="D614" i="8"/>
  <c r="D615" i="8"/>
  <c r="D616" i="8"/>
  <c r="D617" i="8"/>
  <c r="D618" i="8"/>
  <c r="D619" i="8"/>
  <c r="D620" i="8"/>
  <c r="D621" i="8"/>
  <c r="E621" i="8" s="1"/>
  <c r="G621" i="8" s="1"/>
  <c r="I621" i="8" s="1"/>
  <c r="D622" i="8"/>
  <c r="D623" i="8"/>
  <c r="D624" i="8"/>
  <c r="E624" i="8" s="1"/>
  <c r="G624" i="8" s="1"/>
  <c r="I624" i="8" s="1"/>
  <c r="D625" i="8"/>
  <c r="D626" i="8"/>
  <c r="D627" i="8"/>
  <c r="D628" i="8"/>
  <c r="D629" i="8"/>
  <c r="D630" i="8"/>
  <c r="D631" i="8"/>
  <c r="D632" i="8"/>
  <c r="E632" i="8" s="1"/>
  <c r="G632" i="8" s="1"/>
  <c r="I632" i="8" s="1"/>
  <c r="D633" i="8"/>
  <c r="D634" i="8"/>
  <c r="D635" i="8"/>
  <c r="D636" i="8"/>
  <c r="D637" i="8"/>
  <c r="E637" i="8" s="1"/>
  <c r="G637" i="8" s="1"/>
  <c r="I637" i="8" s="1"/>
  <c r="D638" i="8"/>
  <c r="D639" i="8"/>
  <c r="D640" i="8"/>
  <c r="D641" i="8"/>
  <c r="D642" i="8"/>
  <c r="D643" i="8"/>
  <c r="E643" i="8" s="1"/>
  <c r="G643" i="8" s="1"/>
  <c r="I643" i="8" s="1"/>
  <c r="D644" i="8"/>
  <c r="D645" i="8"/>
  <c r="E645" i="8" s="1"/>
  <c r="G645" i="8" s="1"/>
  <c r="I645" i="8" s="1"/>
  <c r="D646" i="8"/>
  <c r="D647" i="8"/>
  <c r="D648" i="8"/>
  <c r="E648" i="8" s="1"/>
  <c r="G648" i="8" s="1"/>
  <c r="I648" i="8" s="1"/>
  <c r="D649" i="8"/>
  <c r="D650" i="8"/>
  <c r="D651" i="8"/>
  <c r="D652" i="8"/>
  <c r="D653" i="8"/>
  <c r="E653" i="8" s="1"/>
  <c r="G653" i="8" s="1"/>
  <c r="I653" i="8" s="1"/>
  <c r="D654" i="8"/>
  <c r="D655" i="8"/>
  <c r="D656" i="8"/>
  <c r="D657" i="8"/>
  <c r="D658" i="8"/>
  <c r="D659" i="8"/>
  <c r="D660" i="8"/>
  <c r="D661" i="8"/>
  <c r="E661" i="8" s="1"/>
  <c r="G661" i="8" s="1"/>
  <c r="I661" i="8" s="1"/>
  <c r="D662" i="8"/>
  <c r="D663" i="8"/>
  <c r="D664" i="8"/>
  <c r="D665" i="8"/>
  <c r="D666" i="8"/>
  <c r="D667" i="8"/>
  <c r="D668" i="8"/>
  <c r="D669" i="8"/>
  <c r="E669" i="8" s="1"/>
  <c r="G669" i="8" s="1"/>
  <c r="I669" i="8" s="1"/>
  <c r="D670" i="8"/>
  <c r="D671" i="8"/>
  <c r="D672" i="8"/>
  <c r="E672" i="8" s="1"/>
  <c r="G672" i="8" s="1"/>
  <c r="I672" i="8" s="1"/>
  <c r="D673" i="8"/>
  <c r="D674" i="8"/>
  <c r="D675" i="8"/>
  <c r="D676" i="8"/>
  <c r="D677" i="8"/>
  <c r="E677" i="8" s="1"/>
  <c r="G677" i="8" s="1"/>
  <c r="I677" i="8" s="1"/>
  <c r="D678" i="8"/>
  <c r="D679" i="8"/>
  <c r="D680" i="8"/>
  <c r="D681" i="8"/>
  <c r="D682" i="8"/>
  <c r="D683" i="8"/>
  <c r="D684" i="8"/>
  <c r="D685" i="8"/>
  <c r="E685" i="8" s="1"/>
  <c r="G685" i="8" s="1"/>
  <c r="I685" i="8" s="1"/>
  <c r="D686" i="8"/>
  <c r="D687" i="8"/>
  <c r="D688" i="8"/>
  <c r="E688" i="8" s="1"/>
  <c r="G688" i="8" s="1"/>
  <c r="I688" i="8" s="1"/>
  <c r="D689" i="8"/>
  <c r="D690" i="8"/>
  <c r="D691" i="8"/>
  <c r="E691" i="8" s="1"/>
  <c r="G691" i="8" s="1"/>
  <c r="I691" i="8" s="1"/>
  <c r="D692" i="8"/>
  <c r="D693" i="8"/>
  <c r="D694" i="8"/>
  <c r="D695" i="8"/>
  <c r="D696" i="8"/>
  <c r="E696" i="8" s="1"/>
  <c r="G696" i="8" s="1"/>
  <c r="I696" i="8" s="1"/>
  <c r="D697" i="8"/>
  <c r="D698" i="8"/>
  <c r="D699" i="8"/>
  <c r="E699" i="8" s="1"/>
  <c r="G699" i="8" s="1"/>
  <c r="I699" i="8" s="1"/>
  <c r="D700" i="8"/>
  <c r="D701" i="8"/>
  <c r="E701" i="8" s="1"/>
  <c r="G701" i="8" s="1"/>
  <c r="I701" i="8" s="1"/>
  <c r="D702" i="8"/>
  <c r="D703" i="8"/>
  <c r="D704" i="8"/>
  <c r="E704" i="8" s="1"/>
  <c r="D705" i="8"/>
  <c r="D706" i="8"/>
  <c r="D707" i="8"/>
  <c r="D708" i="8"/>
  <c r="D709" i="8"/>
  <c r="E709" i="8" s="1"/>
  <c r="G709" i="8" s="1"/>
  <c r="I709" i="8" s="1"/>
  <c r="D710" i="8"/>
  <c r="D711" i="8"/>
  <c r="D712" i="8"/>
  <c r="D713" i="8"/>
  <c r="D714" i="8"/>
  <c r="D715" i="8"/>
  <c r="D716" i="8"/>
  <c r="D717" i="8"/>
  <c r="E717" i="8" s="1"/>
  <c r="G717" i="8" s="1"/>
  <c r="I717" i="8" s="1"/>
  <c r="D718" i="8"/>
  <c r="D719" i="8"/>
  <c r="D720" i="8"/>
  <c r="E720" i="8" s="1"/>
  <c r="G720" i="8" s="1"/>
  <c r="I720" i="8" s="1"/>
  <c r="D721" i="8"/>
  <c r="D722" i="8"/>
  <c r="D723" i="8"/>
  <c r="D724" i="8"/>
  <c r="D725" i="8"/>
  <c r="E725" i="8" s="1"/>
  <c r="G725" i="8" s="1"/>
  <c r="I725" i="8" s="1"/>
  <c r="D726" i="8"/>
  <c r="D727" i="8"/>
  <c r="D728" i="8"/>
  <c r="D729" i="8"/>
  <c r="D730" i="8"/>
  <c r="D731" i="8"/>
  <c r="D732" i="8"/>
  <c r="D733" i="8"/>
  <c r="E733" i="8" s="1"/>
  <c r="G733" i="8" s="1"/>
  <c r="I733" i="8" s="1"/>
  <c r="D734" i="8"/>
  <c r="D735" i="8"/>
  <c r="D736" i="8"/>
  <c r="E736" i="8" s="1"/>
  <c r="G736" i="8" s="1"/>
  <c r="I736" i="8" s="1"/>
  <c r="D737" i="8"/>
  <c r="D738" i="8"/>
  <c r="D739" i="8"/>
  <c r="D740" i="8"/>
  <c r="D741" i="8"/>
  <c r="D742" i="8"/>
  <c r="D743" i="8"/>
  <c r="D744" i="8"/>
  <c r="E744" i="8" s="1"/>
  <c r="G744" i="8" s="1"/>
  <c r="I744" i="8" s="1"/>
  <c r="D745" i="8"/>
  <c r="D746" i="8"/>
  <c r="D747" i="8"/>
  <c r="D748" i="8"/>
  <c r="D749" i="8"/>
  <c r="E749" i="8" s="1"/>
  <c r="G749" i="8" s="1"/>
  <c r="I749" i="8" s="1"/>
  <c r="D750" i="8"/>
  <c r="D751" i="8"/>
  <c r="D752" i="8"/>
  <c r="D753" i="8"/>
  <c r="D754" i="8"/>
  <c r="D755" i="8"/>
  <c r="D756" i="8"/>
  <c r="D757" i="8"/>
  <c r="E757" i="8" s="1"/>
  <c r="G757" i="8" s="1"/>
  <c r="I757" i="8" s="1"/>
  <c r="D758" i="8"/>
  <c r="D759" i="8"/>
  <c r="D760" i="8"/>
  <c r="D761" i="8"/>
  <c r="D762" i="8"/>
  <c r="D763" i="8"/>
  <c r="E763" i="8" s="1"/>
  <c r="G763" i="8" s="1"/>
  <c r="I763" i="8" s="1"/>
  <c r="D764" i="8"/>
  <c r="D765" i="8"/>
  <c r="E765" i="8" s="1"/>
  <c r="G765" i="8" s="1"/>
  <c r="I765" i="8" s="1"/>
  <c r="D766" i="8"/>
  <c r="D767" i="8"/>
  <c r="D768" i="8"/>
  <c r="D769" i="8"/>
  <c r="D770" i="8"/>
  <c r="D771" i="8"/>
  <c r="D772" i="8"/>
  <c r="D773" i="8"/>
  <c r="E773" i="8" s="1"/>
  <c r="G773" i="8" s="1"/>
  <c r="I773" i="8" s="1"/>
  <c r="D774" i="8"/>
  <c r="D775" i="8"/>
  <c r="D776" i="8"/>
  <c r="E776" i="8" s="1"/>
  <c r="D777" i="8"/>
  <c r="D778" i="8"/>
  <c r="D779" i="8"/>
  <c r="D780" i="8"/>
  <c r="D781" i="8"/>
  <c r="E781" i="8" s="1"/>
  <c r="G781" i="8" s="1"/>
  <c r="I781" i="8" s="1"/>
  <c r="D782" i="8"/>
  <c r="D783" i="8"/>
  <c r="D784" i="8"/>
  <c r="D785" i="8"/>
  <c r="D786" i="8"/>
  <c r="D787" i="8"/>
  <c r="E787" i="8" s="1"/>
  <c r="G787" i="8" s="1"/>
  <c r="I787" i="8" s="1"/>
  <c r="D788" i="8"/>
  <c r="D789" i="8"/>
  <c r="E789" i="8" s="1"/>
  <c r="G789" i="8" s="1"/>
  <c r="I789" i="8" s="1"/>
  <c r="D790" i="8"/>
  <c r="D791" i="8"/>
  <c r="D792" i="8"/>
  <c r="D793" i="8"/>
  <c r="D794" i="8"/>
  <c r="D795" i="8"/>
  <c r="E795" i="8" s="1"/>
  <c r="G795" i="8" s="1"/>
  <c r="I795" i="8" s="1"/>
  <c r="D796" i="8"/>
  <c r="D797" i="8"/>
  <c r="E797" i="8" s="1"/>
  <c r="G797" i="8" s="1"/>
  <c r="I797" i="8" s="1"/>
  <c r="D798" i="8"/>
  <c r="D799" i="8"/>
  <c r="D800" i="8"/>
  <c r="E800" i="8" s="1"/>
  <c r="G800" i="8" s="1"/>
  <c r="I800" i="8" s="1"/>
  <c r="D801" i="8"/>
  <c r="D802" i="8"/>
  <c r="D803" i="8"/>
  <c r="D804" i="8"/>
  <c r="D805" i="8"/>
  <c r="E805" i="8" s="1"/>
  <c r="G805" i="8" s="1"/>
  <c r="I805" i="8" s="1"/>
  <c r="D806" i="8"/>
  <c r="D807" i="8"/>
  <c r="D808" i="8"/>
  <c r="E808" i="8" s="1"/>
  <c r="G808" i="8" s="1"/>
  <c r="I808" i="8" s="1"/>
  <c r="D809" i="8"/>
  <c r="D810" i="8"/>
  <c r="D811" i="8"/>
  <c r="D812" i="8"/>
  <c r="D813" i="8"/>
  <c r="E813" i="8" s="1"/>
  <c r="G813" i="8" s="1"/>
  <c r="I813" i="8" s="1"/>
  <c r="D814" i="8"/>
  <c r="D815" i="8"/>
  <c r="D816" i="8"/>
  <c r="E816" i="8" s="1"/>
  <c r="G816" i="8" s="1"/>
  <c r="I816" i="8" s="1"/>
  <c r="D817" i="8"/>
  <c r="D818" i="8"/>
  <c r="D819" i="8"/>
  <c r="D820" i="8"/>
  <c r="D821" i="8"/>
  <c r="E821" i="8" s="1"/>
  <c r="G821" i="8" s="1"/>
  <c r="I821" i="8" s="1"/>
  <c r="D822" i="8"/>
  <c r="D823" i="8"/>
  <c r="D824" i="8"/>
  <c r="E824" i="8" s="1"/>
  <c r="G824" i="8" s="1"/>
  <c r="I824" i="8" s="1"/>
  <c r="D825" i="8"/>
  <c r="D826" i="8"/>
  <c r="D827" i="8"/>
  <c r="E827" i="8" s="1"/>
  <c r="G827" i="8" s="1"/>
  <c r="I827" i="8" s="1"/>
  <c r="D828" i="8"/>
  <c r="D829" i="8"/>
  <c r="E829" i="8" s="1"/>
  <c r="G829" i="8" s="1"/>
  <c r="I829" i="8" s="1"/>
  <c r="D830" i="8"/>
  <c r="D831" i="8"/>
  <c r="D832" i="8"/>
  <c r="E832" i="8" s="1"/>
  <c r="G832" i="8" s="1"/>
  <c r="I832" i="8" s="1"/>
  <c r="D833" i="8"/>
  <c r="D834" i="8"/>
  <c r="D835" i="8"/>
  <c r="E835" i="8" s="1"/>
  <c r="G835" i="8" s="1"/>
  <c r="I835" i="8" s="1"/>
  <c r="D836" i="8"/>
  <c r="D837" i="8"/>
  <c r="E837" i="8" s="1"/>
  <c r="G837" i="8" s="1"/>
  <c r="I837" i="8" s="1"/>
  <c r="D838" i="8"/>
  <c r="D839" i="8"/>
  <c r="D840" i="8"/>
  <c r="E840" i="8" s="1"/>
  <c r="G840" i="8" s="1"/>
  <c r="I840" i="8" s="1"/>
  <c r="D841" i="8"/>
  <c r="D842" i="8"/>
  <c r="D843" i="8"/>
  <c r="E843" i="8" s="1"/>
  <c r="G843" i="8" s="1"/>
  <c r="I843" i="8" s="1"/>
  <c r="D844" i="8"/>
  <c r="D845" i="8"/>
  <c r="E845" i="8" s="1"/>
  <c r="G845" i="8" s="1"/>
  <c r="I845" i="8" s="1"/>
  <c r="D846" i="8"/>
  <c r="E846" i="8" s="1"/>
  <c r="G846" i="8" s="1"/>
  <c r="I846" i="8" s="1"/>
  <c r="D847" i="8"/>
  <c r="D848" i="8"/>
  <c r="E848" i="8" s="1"/>
  <c r="G848" i="8" s="1"/>
  <c r="I848" i="8" s="1"/>
  <c r="D849" i="8"/>
  <c r="D850" i="8"/>
  <c r="D851" i="8"/>
  <c r="D852" i="8"/>
  <c r="D853" i="8"/>
  <c r="E853" i="8" s="1"/>
  <c r="G853" i="8" s="1"/>
  <c r="I853" i="8" s="1"/>
  <c r="D854" i="8"/>
  <c r="D855" i="8"/>
  <c r="D856" i="8"/>
  <c r="E856" i="8" s="1"/>
  <c r="G856" i="8" s="1"/>
  <c r="I856" i="8" s="1"/>
  <c r="D857" i="8"/>
  <c r="D858" i="8"/>
  <c r="D859" i="8"/>
  <c r="E859" i="8" s="1"/>
  <c r="G859" i="8" s="1"/>
  <c r="I859" i="8" s="1"/>
  <c r="D860" i="8"/>
  <c r="D861" i="8"/>
  <c r="E861" i="8" s="1"/>
  <c r="G861" i="8" s="1"/>
  <c r="I861" i="8" s="1"/>
  <c r="D862" i="8"/>
  <c r="E862" i="8" s="1"/>
  <c r="G862" i="8" s="1"/>
  <c r="I862" i="8" s="1"/>
  <c r="D863" i="8"/>
  <c r="D864" i="8"/>
  <c r="E864" i="8" s="1"/>
  <c r="G864" i="8" s="1"/>
  <c r="I864" i="8" s="1"/>
  <c r="D865" i="8"/>
  <c r="D866" i="8"/>
  <c r="D867" i="8"/>
  <c r="E867" i="8" s="1"/>
  <c r="G867" i="8" s="1"/>
  <c r="I867" i="8" s="1"/>
  <c r="D868" i="8"/>
  <c r="D869" i="8"/>
  <c r="E869" i="8" s="1"/>
  <c r="G869" i="8" s="1"/>
  <c r="I869" i="8" s="1"/>
  <c r="D870" i="8"/>
  <c r="E870" i="8" s="1"/>
  <c r="G870" i="8" s="1"/>
  <c r="I870" i="8" s="1"/>
  <c r="D871" i="8"/>
  <c r="D872" i="8"/>
  <c r="D873" i="8"/>
  <c r="D874" i="8"/>
  <c r="D875" i="8"/>
  <c r="E875" i="8" s="1"/>
  <c r="G875" i="8" s="1"/>
  <c r="I875" i="8" s="1"/>
  <c r="D876" i="8"/>
  <c r="D877" i="8"/>
  <c r="D878" i="8"/>
  <c r="D879" i="8"/>
  <c r="D880" i="8"/>
  <c r="D881" i="8"/>
  <c r="E881" i="8" s="1"/>
  <c r="G881" i="8" s="1"/>
  <c r="I881" i="8" s="1"/>
  <c r="D882" i="8"/>
  <c r="D883" i="8"/>
  <c r="D884" i="8"/>
  <c r="D885" i="8"/>
  <c r="E885" i="8" s="1"/>
  <c r="G885" i="8" s="1"/>
  <c r="I885" i="8" s="1"/>
  <c r="D886" i="8"/>
  <c r="D887" i="8"/>
  <c r="D888" i="8"/>
  <c r="D889" i="8"/>
  <c r="D890" i="8"/>
  <c r="D891" i="8"/>
  <c r="E891" i="8" s="1"/>
  <c r="G891" i="8" s="1"/>
  <c r="I891" i="8" s="1"/>
  <c r="D892" i="8"/>
  <c r="D893" i="8"/>
  <c r="E893" i="8" s="1"/>
  <c r="G893" i="8" s="1"/>
  <c r="I893" i="8" s="1"/>
  <c r="D894" i="8"/>
  <c r="E894" i="8" s="1"/>
  <c r="G894" i="8" s="1"/>
  <c r="I894" i="8" s="1"/>
  <c r="D895" i="8"/>
  <c r="D896" i="8"/>
  <c r="E896" i="8" s="1"/>
  <c r="G896" i="8" s="1"/>
  <c r="I896" i="8" s="1"/>
  <c r="D897" i="8"/>
  <c r="D898" i="8"/>
  <c r="D899" i="8"/>
  <c r="E899" i="8" s="1"/>
  <c r="G899" i="8" s="1"/>
  <c r="I899" i="8" s="1"/>
  <c r="D900" i="8"/>
  <c r="D901" i="8"/>
  <c r="E901" i="8" s="1"/>
  <c r="G901" i="8" s="1"/>
  <c r="I901" i="8" s="1"/>
  <c r="D902" i="8"/>
  <c r="E902" i="8" s="1"/>
  <c r="G902" i="8" s="1"/>
  <c r="I902" i="8" s="1"/>
  <c r="D903" i="8"/>
  <c r="D904" i="8"/>
  <c r="E904" i="8" s="1"/>
  <c r="G904" i="8" s="1"/>
  <c r="I904" i="8" s="1"/>
  <c r="D905" i="8"/>
  <c r="E905" i="8" s="1"/>
  <c r="G905" i="8" s="1"/>
  <c r="I905" i="8" s="1"/>
  <c r="D906" i="8"/>
  <c r="D907" i="8"/>
  <c r="E907" i="8" s="1"/>
  <c r="G907" i="8" s="1"/>
  <c r="I907" i="8" s="1"/>
  <c r="D908" i="8"/>
  <c r="D909" i="8"/>
  <c r="E909" i="8" s="1"/>
  <c r="G909" i="8" s="1"/>
  <c r="I909" i="8" s="1"/>
  <c r="D910" i="8"/>
  <c r="D911" i="8"/>
  <c r="D912" i="8"/>
  <c r="E912" i="8" s="1"/>
  <c r="D913" i="8"/>
  <c r="D914" i="8"/>
  <c r="D915" i="8"/>
  <c r="E915" i="8" s="1"/>
  <c r="G915" i="8" s="1"/>
  <c r="I915" i="8" s="1"/>
  <c r="D916" i="8"/>
  <c r="D917" i="8"/>
  <c r="E917" i="8" s="1"/>
  <c r="G917" i="8" s="1"/>
  <c r="I917" i="8" s="1"/>
  <c r="D918" i="8"/>
  <c r="D919" i="8"/>
  <c r="E919" i="8" s="1"/>
  <c r="G919" i="8" s="1"/>
  <c r="I919" i="8" s="1"/>
  <c r="D920" i="8"/>
  <c r="E920" i="8" s="1"/>
  <c r="G920" i="8" s="1"/>
  <c r="I920" i="8" s="1"/>
  <c r="D921" i="8"/>
  <c r="D922" i="8"/>
  <c r="D923" i="8"/>
  <c r="E923" i="8" s="1"/>
  <c r="G923" i="8" s="1"/>
  <c r="I923" i="8" s="1"/>
  <c r="D924" i="8"/>
  <c r="D925" i="8"/>
  <c r="E925" i="8" s="1"/>
  <c r="G925" i="8" s="1"/>
  <c r="I925" i="8" s="1"/>
  <c r="D926" i="8"/>
  <c r="D927" i="8"/>
  <c r="E927" i="8" s="1"/>
  <c r="G927" i="8" s="1"/>
  <c r="I927" i="8" s="1"/>
  <c r="D928" i="8"/>
  <c r="E928" i="8" s="1"/>
  <c r="D929" i="8"/>
  <c r="E929" i="8" s="1"/>
  <c r="G929" i="8" s="1"/>
  <c r="I929" i="8" s="1"/>
  <c r="D930" i="8"/>
  <c r="D931" i="8"/>
  <c r="E931" i="8" s="1"/>
  <c r="G931" i="8" s="1"/>
  <c r="I931" i="8" s="1"/>
  <c r="D932" i="8"/>
  <c r="D933" i="8"/>
  <c r="E933" i="8" s="1"/>
  <c r="G933" i="8" s="1"/>
  <c r="I933" i="8" s="1"/>
  <c r="D934" i="8"/>
  <c r="D935" i="8"/>
  <c r="D936" i="8"/>
  <c r="D937" i="8"/>
  <c r="E937" i="8" s="1"/>
  <c r="G937" i="8" s="1"/>
  <c r="I937" i="8" s="1"/>
  <c r="D938" i="8"/>
  <c r="D939" i="8"/>
  <c r="E939" i="8" s="1"/>
  <c r="G939" i="8" s="1"/>
  <c r="I939" i="8" s="1"/>
  <c r="D940" i="8"/>
  <c r="D941" i="8"/>
  <c r="E941" i="8" s="1"/>
  <c r="G941" i="8" s="1"/>
  <c r="I941" i="8" s="1"/>
  <c r="D942" i="8"/>
  <c r="E942" i="8" s="1"/>
  <c r="G942" i="8" s="1"/>
  <c r="I942" i="8" s="1"/>
  <c r="D943" i="8"/>
  <c r="D944" i="8"/>
  <c r="E944" i="8" s="1"/>
  <c r="D945" i="8"/>
  <c r="E945" i="8" s="1"/>
  <c r="G945" i="8" s="1"/>
  <c r="I945" i="8" s="1"/>
  <c r="D946" i="8"/>
  <c r="D947" i="8"/>
  <c r="E947" i="8" s="1"/>
  <c r="G947" i="8" s="1"/>
  <c r="I947" i="8" s="1"/>
  <c r="D948" i="8"/>
  <c r="D949" i="8"/>
  <c r="E949" i="8" s="1"/>
  <c r="G949" i="8" s="1"/>
  <c r="D950" i="8"/>
  <c r="D951" i="8"/>
  <c r="D952" i="8"/>
  <c r="E952" i="8" s="1"/>
  <c r="G952" i="8" s="1"/>
  <c r="I952" i="8" s="1"/>
  <c r="D953" i="8"/>
  <c r="E953" i="8" s="1"/>
  <c r="G953" i="8" s="1"/>
  <c r="I953" i="8" s="1"/>
  <c r="D954" i="8"/>
  <c r="D955" i="8"/>
  <c r="E955" i="8" s="1"/>
  <c r="G955" i="8" s="1"/>
  <c r="I955" i="8" s="1"/>
  <c r="D956" i="8"/>
  <c r="D957" i="8"/>
  <c r="E957" i="8" s="1"/>
  <c r="G957" i="8" s="1"/>
  <c r="I957" i="8" s="1"/>
  <c r="D958" i="8"/>
  <c r="D959" i="8"/>
  <c r="D960" i="8"/>
  <c r="E960" i="8" s="1"/>
  <c r="G960" i="8" s="1"/>
  <c r="I960" i="8" s="1"/>
  <c r="D961" i="8"/>
  <c r="E961" i="8" s="1"/>
  <c r="G961" i="8" s="1"/>
  <c r="I961" i="8" s="1"/>
  <c r="D962" i="8"/>
  <c r="D963" i="8"/>
  <c r="D964" i="8"/>
  <c r="E964" i="8" s="1"/>
  <c r="D965" i="8"/>
  <c r="E965" i="8" s="1"/>
  <c r="G965" i="8" s="1"/>
  <c r="I965" i="8" s="1"/>
  <c r="D966" i="8"/>
  <c r="D967" i="8"/>
  <c r="E967" i="8" s="1"/>
  <c r="G967" i="8" s="1"/>
  <c r="I967" i="8" s="1"/>
  <c r="D968" i="8"/>
  <c r="E968" i="8" s="1"/>
  <c r="G968" i="8" s="1"/>
  <c r="I968" i="8" s="1"/>
  <c r="D969" i="8"/>
  <c r="E969" i="8" s="1"/>
  <c r="G969" i="8" s="1"/>
  <c r="I969" i="8" s="1"/>
  <c r="D970" i="8"/>
  <c r="D971" i="8"/>
  <c r="E971" i="8" s="1"/>
  <c r="G971" i="8" s="1"/>
  <c r="I971" i="8" s="1"/>
  <c r="D972" i="8"/>
  <c r="D973" i="8"/>
  <c r="E973" i="8" s="1"/>
  <c r="G973" i="8" s="1"/>
  <c r="I973" i="8" s="1"/>
  <c r="D974" i="8"/>
  <c r="D975" i="8"/>
  <c r="D976" i="8"/>
  <c r="E976" i="8" s="1"/>
  <c r="G976" i="8" s="1"/>
  <c r="I976" i="8" s="1"/>
  <c r="D977" i="8"/>
  <c r="E977" i="8" s="1"/>
  <c r="G977" i="8" s="1"/>
  <c r="I977" i="8" s="1"/>
  <c r="D978" i="8"/>
  <c r="D979" i="8"/>
  <c r="E979" i="8" s="1"/>
  <c r="G979" i="8" s="1"/>
  <c r="I979" i="8" s="1"/>
  <c r="D980" i="8"/>
  <c r="D981" i="8"/>
  <c r="E981" i="8" s="1"/>
  <c r="G981" i="8" s="1"/>
  <c r="I981" i="8" s="1"/>
  <c r="D982" i="8"/>
  <c r="D983" i="8"/>
  <c r="E983" i="8" s="1"/>
  <c r="G983" i="8" s="1"/>
  <c r="I983" i="8" s="1"/>
  <c r="D984" i="8"/>
  <c r="D985" i="8"/>
  <c r="E985" i="8" s="1"/>
  <c r="G985" i="8" s="1"/>
  <c r="I985" i="8" s="1"/>
  <c r="D986" i="8"/>
  <c r="D987" i="8"/>
  <c r="D988" i="8"/>
  <c r="E988" i="8" s="1"/>
  <c r="D989" i="8"/>
  <c r="E989" i="8" s="1"/>
  <c r="G989" i="8" s="1"/>
  <c r="I989" i="8" s="1"/>
  <c r="D990" i="8"/>
  <c r="D991" i="8"/>
  <c r="D992" i="8"/>
  <c r="E992" i="8" s="1"/>
  <c r="G992" i="8" s="1"/>
  <c r="I992" i="8" s="1"/>
  <c r="D993" i="8"/>
  <c r="E993" i="8" s="1"/>
  <c r="G993" i="8" s="1"/>
  <c r="I993" i="8" s="1"/>
  <c r="D994" i="8"/>
  <c r="D995" i="8"/>
  <c r="E995" i="8" s="1"/>
  <c r="G995" i="8" s="1"/>
  <c r="I995" i="8" s="1"/>
  <c r="D996" i="8"/>
  <c r="E996" i="8" s="1"/>
  <c r="G996" i="8" s="1"/>
  <c r="I996" i="8" s="1"/>
  <c r="D997" i="8"/>
  <c r="E997" i="8" s="1"/>
  <c r="G997" i="8" s="1"/>
  <c r="I997" i="8" s="1"/>
  <c r="D998" i="8"/>
  <c r="D999" i="8"/>
  <c r="D1000" i="8"/>
  <c r="D1001" i="8"/>
  <c r="D1002" i="8"/>
  <c r="D1003" i="8"/>
  <c r="E1003" i="8" s="1"/>
  <c r="G1003" i="8" s="1"/>
  <c r="I1003" i="8" s="1"/>
  <c r="D1004" i="8"/>
  <c r="D1005" i="8"/>
  <c r="E1005" i="8" s="1"/>
  <c r="G1005" i="8" s="1"/>
  <c r="I1005" i="8" s="1"/>
  <c r="D1006" i="8"/>
  <c r="D1007" i="8"/>
  <c r="E1007" i="8" s="1"/>
  <c r="G1007" i="8" s="1"/>
  <c r="I1007" i="8" s="1"/>
  <c r="D1008" i="8"/>
  <c r="E1008" i="8" s="1"/>
  <c r="D1009" i="8"/>
  <c r="D1010" i="8"/>
  <c r="D1011" i="8"/>
  <c r="E1011" i="8" s="1"/>
  <c r="G1011" i="8" s="1"/>
  <c r="I1011" i="8" s="1"/>
  <c r="D1012" i="8"/>
  <c r="D1013" i="8"/>
  <c r="E1013" i="8" s="1"/>
  <c r="G1013" i="8" s="1"/>
  <c r="I1013" i="8" s="1"/>
  <c r="D1014" i="8"/>
  <c r="E1014" i="8" s="1"/>
  <c r="G1014" i="8" s="1"/>
  <c r="I1014" i="8" s="1"/>
  <c r="D1015" i="8"/>
  <c r="D1016" i="8"/>
  <c r="E1016" i="8" s="1"/>
  <c r="D1017" i="8"/>
  <c r="E1017" i="8" s="1"/>
  <c r="G1017" i="8" s="1"/>
  <c r="I1017" i="8" s="1"/>
  <c r="D1018" i="8"/>
  <c r="D1019" i="8"/>
  <c r="D1020" i="8"/>
  <c r="E1020" i="8" s="1"/>
  <c r="G1020" i="8" s="1"/>
  <c r="I1020" i="8" s="1"/>
  <c r="D1021" i="8"/>
  <c r="E1021" i="8" s="1"/>
  <c r="G1021" i="8" s="1"/>
  <c r="I1021" i="8" s="1"/>
  <c r="D1022" i="8"/>
  <c r="D1023" i="8"/>
  <c r="D1024" i="8"/>
  <c r="E1024" i="8" s="1"/>
  <c r="G1024" i="8" s="1"/>
  <c r="I1024" i="8" s="1"/>
  <c r="D1025" i="8"/>
  <c r="E1025" i="8" s="1"/>
  <c r="G1025" i="8" s="1"/>
  <c r="I1025" i="8" s="1"/>
  <c r="D1026" i="8"/>
  <c r="D1027" i="8"/>
  <c r="E1027" i="8" s="1"/>
  <c r="G1027" i="8" s="1"/>
  <c r="I1027" i="8" s="1"/>
  <c r="D1028" i="8"/>
  <c r="E1028" i="8" s="1"/>
  <c r="G1028" i="8" s="1"/>
  <c r="I1028" i="8" s="1"/>
  <c r="D1029" i="8"/>
  <c r="E1029" i="8" s="1"/>
  <c r="G1029" i="8" s="1"/>
  <c r="I1029" i="8" s="1"/>
  <c r="D1030" i="8"/>
  <c r="E1030" i="8" s="1"/>
  <c r="G1030" i="8" s="1"/>
  <c r="I1030" i="8" s="1"/>
  <c r="D1031" i="8"/>
  <c r="D1032" i="8"/>
  <c r="D1033" i="8"/>
  <c r="E1033" i="8" s="1"/>
  <c r="G1033" i="8" s="1"/>
  <c r="I1033" i="8" s="1"/>
  <c r="D1034" i="8"/>
  <c r="D1035" i="8"/>
  <c r="E1035" i="8" s="1"/>
  <c r="G1035" i="8" s="1"/>
  <c r="I1035" i="8" s="1"/>
  <c r="D1036" i="8"/>
  <c r="D1037" i="8"/>
  <c r="E1037" i="8" s="1"/>
  <c r="G1037" i="8" s="1"/>
  <c r="I1037" i="8" s="1"/>
  <c r="D1038" i="8"/>
  <c r="D1039" i="8"/>
  <c r="D1040" i="8"/>
  <c r="E1040" i="8" s="1"/>
  <c r="G1040" i="8" s="1"/>
  <c r="I1040" i="8" s="1"/>
  <c r="D1041" i="8"/>
  <c r="E1041" i="8" s="1"/>
  <c r="G1041" i="8" s="1"/>
  <c r="I1041" i="8" s="1"/>
  <c r="D1042" i="8"/>
  <c r="D1043" i="8"/>
  <c r="E1043" i="8" s="1"/>
  <c r="G1043" i="8" s="1"/>
  <c r="I1043" i="8" s="1"/>
  <c r="D1044" i="8"/>
  <c r="E1044" i="8" s="1"/>
  <c r="G1044" i="8" s="1"/>
  <c r="I1044" i="8" s="1"/>
  <c r="D1045" i="8"/>
  <c r="E1045" i="8" s="1"/>
  <c r="G1045" i="8" s="1"/>
  <c r="I1045" i="8" s="1"/>
  <c r="D1046" i="8"/>
  <c r="D1047" i="8"/>
  <c r="D1048" i="8"/>
  <c r="D1049" i="8"/>
  <c r="D1050" i="8"/>
  <c r="D1051" i="8"/>
  <c r="E1051" i="8" s="1"/>
  <c r="G1051" i="8" s="1"/>
  <c r="I1051" i="8" s="1"/>
  <c r="D1052" i="8"/>
  <c r="D1053" i="8"/>
  <c r="E1053" i="8" s="1"/>
  <c r="G1053" i="8" s="1"/>
  <c r="I1053" i="8" s="1"/>
  <c r="D1054" i="8"/>
  <c r="D1055" i="8"/>
  <c r="E1055" i="8" s="1"/>
  <c r="G1055" i="8" s="1"/>
  <c r="I1055" i="8" s="1"/>
  <c r="D1056" i="8"/>
  <c r="D1057" i="8"/>
  <c r="D1058" i="8"/>
  <c r="D1059" i="8"/>
  <c r="E1059" i="8" s="1"/>
  <c r="G1059" i="8" s="1"/>
  <c r="I1059" i="8" s="1"/>
  <c r="D1060" i="8"/>
  <c r="E1060" i="8" s="1"/>
  <c r="G1060" i="8" s="1"/>
  <c r="I1060" i="8" s="1"/>
  <c r="D1061" i="8"/>
  <c r="E1061" i="8" s="1"/>
  <c r="G1061" i="8" s="1"/>
  <c r="I1061" i="8" s="1"/>
  <c r="D1062" i="8"/>
  <c r="D1063" i="8"/>
  <c r="D1064" i="8"/>
  <c r="E1064" i="8" s="1"/>
  <c r="G1064" i="8" s="1"/>
  <c r="I1064" i="8" s="1"/>
  <c r="D1065" i="8"/>
  <c r="D1066" i="8"/>
  <c r="D1067" i="8"/>
  <c r="E1067" i="8" s="1"/>
  <c r="G1067" i="8" s="1"/>
  <c r="I1067" i="8" s="1"/>
  <c r="D1068" i="8"/>
  <c r="E1068" i="8" s="1"/>
  <c r="G1068" i="8" s="1"/>
  <c r="I1068" i="8" s="1"/>
  <c r="D1069" i="8"/>
  <c r="E1069" i="8" s="1"/>
  <c r="G1069" i="8" s="1"/>
  <c r="I1069" i="8" s="1"/>
  <c r="D1070" i="8"/>
  <c r="E1070" i="8" s="1"/>
  <c r="G1070" i="8" s="1"/>
  <c r="I1070" i="8" s="1"/>
  <c r="D1071" i="8"/>
  <c r="D1072" i="8"/>
  <c r="E1072" i="8" s="1"/>
  <c r="G1072" i="8" s="1"/>
  <c r="I1072" i="8" s="1"/>
  <c r="D1073" i="8"/>
  <c r="E1073" i="8" s="1"/>
  <c r="G1073" i="8" s="1"/>
  <c r="I1073" i="8" s="1"/>
  <c r="D1074" i="8"/>
  <c r="D1075" i="8"/>
  <c r="E1075" i="8" s="1"/>
  <c r="G1075" i="8" s="1"/>
  <c r="D1076" i="8"/>
  <c r="D1077" i="8"/>
  <c r="E1077" i="8" s="1"/>
  <c r="G1077" i="8" s="1"/>
  <c r="I1077" i="8" s="1"/>
  <c r="D1078" i="8"/>
  <c r="D1079" i="8"/>
  <c r="D1080" i="8"/>
  <c r="E1080" i="8" s="1"/>
  <c r="G1080" i="8" s="1"/>
  <c r="I1080" i="8" s="1"/>
  <c r="D1081" i="8"/>
  <c r="E1081" i="8" s="1"/>
  <c r="G1081" i="8" s="1"/>
  <c r="I1081" i="8" s="1"/>
  <c r="D1082" i="8"/>
  <c r="D1083" i="8"/>
  <c r="E1083" i="8" s="1"/>
  <c r="G1083" i="8" s="1"/>
  <c r="I1083" i="8" s="1"/>
  <c r="D1084" i="8"/>
  <c r="E1084" i="8" s="1"/>
  <c r="G1084" i="8" s="1"/>
  <c r="I1084" i="8" s="1"/>
  <c r="D1085" i="8"/>
  <c r="E1085" i="8" s="1"/>
  <c r="G1085" i="8" s="1"/>
  <c r="I1085" i="8" s="1"/>
  <c r="D1086" i="8"/>
  <c r="D1087" i="8"/>
  <c r="D1088" i="8"/>
  <c r="D1089" i="8"/>
  <c r="E1089" i="8" s="1"/>
  <c r="G1089" i="8" s="1"/>
  <c r="I1089" i="8" s="1"/>
  <c r="D1090" i="8"/>
  <c r="D1091" i="8"/>
  <c r="E1091" i="8" s="1"/>
  <c r="G1091" i="8" s="1"/>
  <c r="I1091" i="8" s="1"/>
  <c r="D1092" i="8"/>
  <c r="E1092" i="8" s="1"/>
  <c r="G1092" i="8" s="1"/>
  <c r="I1092" i="8" s="1"/>
  <c r="D1093" i="8"/>
  <c r="E1093" i="8" s="1"/>
  <c r="G1093" i="8" s="1"/>
  <c r="I1093" i="8" s="1"/>
  <c r="D1094" i="8"/>
  <c r="D1095" i="8"/>
  <c r="D1096" i="8"/>
  <c r="E1096" i="8" s="1"/>
  <c r="G1096" i="8" s="1"/>
  <c r="I1096" i="8" s="1"/>
  <c r="D1097" i="8"/>
  <c r="E1097" i="8" s="1"/>
  <c r="G1097" i="8" s="1"/>
  <c r="I1097" i="8" s="1"/>
  <c r="D1098" i="8"/>
  <c r="D1099" i="8"/>
  <c r="E1099" i="8" s="1"/>
  <c r="G1099" i="8" s="1"/>
  <c r="I1099" i="8" s="1"/>
  <c r="D1100" i="8"/>
  <c r="E1100" i="8" s="1"/>
  <c r="G1100" i="8" s="1"/>
  <c r="I1100" i="8" s="1"/>
  <c r="D1101" i="8"/>
  <c r="E1101" i="8" s="1"/>
  <c r="G1101" i="8" s="1"/>
  <c r="I1101" i="8" s="1"/>
  <c r="D1102" i="8"/>
  <c r="D1103" i="8"/>
  <c r="D1104" i="8"/>
  <c r="E1104" i="8" s="1"/>
  <c r="G1104" i="8" s="1"/>
  <c r="I1104" i="8" s="1"/>
  <c r="D1105" i="8"/>
  <c r="E1105" i="8" s="1"/>
  <c r="G1105" i="8" s="1"/>
  <c r="I1105" i="8" s="1"/>
  <c r="D1106" i="8"/>
  <c r="D1107" i="8"/>
  <c r="E1107" i="8" s="1"/>
  <c r="G1107" i="8" s="1"/>
  <c r="I1107" i="8" s="1"/>
  <c r="D1108" i="8"/>
  <c r="E1108" i="8" s="1"/>
  <c r="G1108" i="8" s="1"/>
  <c r="I1108" i="8" s="1"/>
  <c r="D1109" i="8"/>
  <c r="E1109" i="8" s="1"/>
  <c r="G1109" i="8" s="1"/>
  <c r="I1109" i="8" s="1"/>
  <c r="D1110" i="8"/>
  <c r="D1111" i="8"/>
  <c r="E1111" i="8" s="1"/>
  <c r="G1111" i="8" s="1"/>
  <c r="I1111" i="8" s="1"/>
  <c r="D1112" i="8"/>
  <c r="E1112" i="8" s="1"/>
  <c r="G1112" i="8" s="1"/>
  <c r="I1112" i="8" s="1"/>
  <c r="D1113" i="8"/>
  <c r="E1113" i="8" s="1"/>
  <c r="G1113" i="8" s="1"/>
  <c r="I1113" i="8" s="1"/>
  <c r="D1114" i="8"/>
  <c r="D1115" i="8"/>
  <c r="E1115" i="8" s="1"/>
  <c r="G1115" i="8" s="1"/>
  <c r="I1115" i="8" s="1"/>
  <c r="D1116" i="8"/>
  <c r="E1116" i="8" s="1"/>
  <c r="D1117" i="8"/>
  <c r="E1117" i="8" s="1"/>
  <c r="G1117" i="8" s="1"/>
  <c r="I1117" i="8" s="1"/>
  <c r="D1118" i="8"/>
  <c r="D1119" i="8"/>
  <c r="E1119" i="8" s="1"/>
  <c r="G1119" i="8" s="1"/>
  <c r="I1119" i="8" s="1"/>
  <c r="D1120" i="8"/>
  <c r="D1121" i="8"/>
  <c r="E1121" i="8" s="1"/>
  <c r="G1121" i="8" s="1"/>
  <c r="I1121" i="8" s="1"/>
  <c r="D1122" i="8"/>
  <c r="D1123" i="8"/>
  <c r="E1123" i="8" s="1"/>
  <c r="G1123" i="8" s="1"/>
  <c r="I1123" i="8" s="1"/>
  <c r="D1124" i="8"/>
  <c r="E1124" i="8" s="1"/>
  <c r="G1124" i="8" s="1"/>
  <c r="I1124" i="8" s="1"/>
  <c r="D1125" i="8"/>
  <c r="E1125" i="8" s="1"/>
  <c r="G1125" i="8" s="1"/>
  <c r="I1125" i="8" s="1"/>
  <c r="D1126" i="8"/>
  <c r="D1127" i="8"/>
  <c r="D1128" i="8"/>
  <c r="E1128" i="8" s="1"/>
  <c r="G1128" i="8" s="1"/>
  <c r="I1128" i="8" s="1"/>
  <c r="D1129" i="8"/>
  <c r="E1129" i="8" s="1"/>
  <c r="G1129" i="8" s="1"/>
  <c r="I1129" i="8" s="1"/>
  <c r="D1130" i="8"/>
  <c r="D1131" i="8"/>
  <c r="E1131" i="8" s="1"/>
  <c r="G1131" i="8" s="1"/>
  <c r="I1131" i="8" s="1"/>
  <c r="D1132" i="8"/>
  <c r="E1132" i="8" s="1"/>
  <c r="G1132" i="8" s="1"/>
  <c r="I1132" i="8" s="1"/>
  <c r="D1133" i="8"/>
  <c r="E1133" i="8" s="1"/>
  <c r="G1133" i="8" s="1"/>
  <c r="I1133" i="8" s="1"/>
  <c r="D1134" i="8"/>
  <c r="D1135" i="8"/>
  <c r="D1136" i="8"/>
  <c r="E1136" i="8" s="1"/>
  <c r="G1136" i="8" s="1"/>
  <c r="I1136" i="8" s="1"/>
  <c r="D1137" i="8"/>
  <c r="E1137" i="8" s="1"/>
  <c r="G1137" i="8" s="1"/>
  <c r="I1137" i="8" s="1"/>
  <c r="D1138" i="8"/>
  <c r="E1138" i="8" s="1"/>
  <c r="G1138" i="8" s="1"/>
  <c r="I1138" i="8" s="1"/>
  <c r="D1139" i="8"/>
  <c r="E1139" i="8" s="1"/>
  <c r="G1139" i="8" s="1"/>
  <c r="I1139" i="8" s="1"/>
  <c r="D1140" i="8"/>
  <c r="E1140" i="8" s="1"/>
  <c r="G1140" i="8" s="1"/>
  <c r="I1140" i="8" s="1"/>
  <c r="D1141" i="8"/>
  <c r="E1141" i="8" s="1"/>
  <c r="G1141" i="8" s="1"/>
  <c r="I1141" i="8" s="1"/>
  <c r="D1142" i="8"/>
  <c r="D1143" i="8"/>
  <c r="D1144" i="8"/>
  <c r="E1144" i="8" s="1"/>
  <c r="G1144" i="8" s="1"/>
  <c r="I1144" i="8" s="1"/>
  <c r="D1145" i="8"/>
  <c r="E1145" i="8" s="1"/>
  <c r="G1145" i="8" s="1"/>
  <c r="D1146" i="8"/>
  <c r="E1146" i="8" s="1"/>
  <c r="G1146" i="8" s="1"/>
  <c r="I1146" i="8" s="1"/>
  <c r="D1147" i="8"/>
  <c r="E1147" i="8" s="1"/>
  <c r="G1147" i="8" s="1"/>
  <c r="I1147" i="8" s="1"/>
  <c r="D1148" i="8"/>
  <c r="E1148" i="8" s="1"/>
  <c r="G1148" i="8" s="1"/>
  <c r="I1148" i="8" s="1"/>
  <c r="D1149" i="8"/>
  <c r="E1149" i="8" s="1"/>
  <c r="G1149" i="8" s="1"/>
  <c r="I1149" i="8" s="1"/>
  <c r="D1150" i="8"/>
  <c r="D1151" i="8"/>
  <c r="D1152" i="8"/>
  <c r="D1153" i="8"/>
  <c r="D1154" i="8"/>
  <c r="D1155" i="8"/>
  <c r="E1155" i="8" s="1"/>
  <c r="G1155" i="8" s="1"/>
  <c r="I1155" i="8" s="1"/>
  <c r="D1156" i="8"/>
  <c r="E1156" i="8" s="1"/>
  <c r="G1156" i="8" s="1"/>
  <c r="I1156" i="8" s="1"/>
  <c r="D1157" i="8"/>
  <c r="E1157" i="8" s="1"/>
  <c r="G1157" i="8" s="1"/>
  <c r="I1157" i="8" s="1"/>
  <c r="D1158" i="8"/>
  <c r="D1159" i="8"/>
  <c r="D1160" i="8"/>
  <c r="E1160" i="8" s="1"/>
  <c r="G1160" i="8" s="1"/>
  <c r="I1160" i="8" s="1"/>
  <c r="D1161" i="8"/>
  <c r="D1162" i="8"/>
  <c r="E1162" i="8" s="1"/>
  <c r="G1162" i="8" s="1"/>
  <c r="I1162" i="8" s="1"/>
  <c r="D1163" i="8"/>
  <c r="E1163" i="8" s="1"/>
  <c r="G1163" i="8" s="1"/>
  <c r="I1163" i="8" s="1"/>
  <c r="D1164" i="8"/>
  <c r="E1164" i="8" s="1"/>
  <c r="G1164" i="8" s="1"/>
  <c r="I1164" i="8" s="1"/>
  <c r="D1165" i="8"/>
  <c r="E1165" i="8" s="1"/>
  <c r="G1165" i="8" s="1"/>
  <c r="I1165" i="8" s="1"/>
  <c r="D1166" i="8"/>
  <c r="D1167" i="8"/>
  <c r="D1168" i="8"/>
  <c r="E1168" i="8" s="1"/>
  <c r="G1168" i="8" s="1"/>
  <c r="I1168" i="8" s="1"/>
  <c r="D1169" i="8"/>
  <c r="E1169" i="8" s="1"/>
  <c r="G1169" i="8" s="1"/>
  <c r="I1169" i="8" s="1"/>
  <c r="D1170" i="8"/>
  <c r="D1171" i="8"/>
  <c r="E1171" i="8" s="1"/>
  <c r="G1171" i="8" s="1"/>
  <c r="I1171" i="8" s="1"/>
  <c r="D1172" i="8"/>
  <c r="E1172" i="8" s="1"/>
  <c r="G1172" i="8" s="1"/>
  <c r="I1172" i="8" s="1"/>
  <c r="D1173" i="8"/>
  <c r="E1173" i="8" s="1"/>
  <c r="G1173" i="8" s="1"/>
  <c r="I1173" i="8" s="1"/>
  <c r="D1174" i="8"/>
  <c r="D1175" i="8"/>
  <c r="D1176" i="8"/>
  <c r="D1177" i="8"/>
  <c r="E1177" i="8" s="1"/>
  <c r="G1177" i="8" s="1"/>
  <c r="I1177" i="8" s="1"/>
  <c r="D1178" i="8"/>
  <c r="D1179" i="8"/>
  <c r="E1179" i="8" s="1"/>
  <c r="G1179" i="8" s="1"/>
  <c r="I1179" i="8" s="1"/>
  <c r="D1180" i="8"/>
  <c r="E1180" i="8" s="1"/>
  <c r="G1180" i="8" s="1"/>
  <c r="I1180" i="8" s="1"/>
  <c r="D1181" i="8"/>
  <c r="E1181" i="8" s="1"/>
  <c r="G1181" i="8" s="1"/>
  <c r="I1181" i="8" s="1"/>
  <c r="D1182" i="8"/>
  <c r="D1183" i="8"/>
  <c r="D1184" i="8"/>
  <c r="E1184" i="8" s="1"/>
  <c r="D1185" i="8"/>
  <c r="D1186" i="8"/>
  <c r="D1187" i="8"/>
  <c r="E1187" i="8" s="1"/>
  <c r="G1187" i="8" s="1"/>
  <c r="I1187" i="8" s="1"/>
  <c r="D1188" i="8"/>
  <c r="E1188" i="8" s="1"/>
  <c r="G1188" i="8" s="1"/>
  <c r="I1188" i="8" s="1"/>
  <c r="D1189" i="8"/>
  <c r="E1189" i="8" s="1"/>
  <c r="G1189" i="8" s="1"/>
  <c r="I1189" i="8" s="1"/>
  <c r="D1190" i="8"/>
  <c r="E1190" i="8" s="1"/>
  <c r="G1190" i="8" s="1"/>
  <c r="I1190" i="8" s="1"/>
  <c r="D1191" i="8"/>
  <c r="D1192" i="8"/>
  <c r="E1192" i="8" s="1"/>
  <c r="G1192" i="8" s="1"/>
  <c r="I1192" i="8" s="1"/>
  <c r="D1193" i="8"/>
  <c r="E1193" i="8" s="1"/>
  <c r="G1193" i="8" s="1"/>
  <c r="I1193" i="8" s="1"/>
  <c r="D1194" i="8"/>
  <c r="D1195" i="8"/>
  <c r="E1195" i="8" s="1"/>
  <c r="G1195" i="8" s="1"/>
  <c r="I1195" i="8" s="1"/>
  <c r="D1196" i="8"/>
  <c r="E1196" i="8" s="1"/>
  <c r="G1196" i="8" s="1"/>
  <c r="I1196" i="8" s="1"/>
  <c r="D1197" i="8"/>
  <c r="E1197" i="8" s="1"/>
  <c r="G1197" i="8" s="1"/>
  <c r="I1197" i="8" s="1"/>
  <c r="D1198" i="8"/>
  <c r="D1199" i="8"/>
  <c r="E1199" i="8" s="1"/>
  <c r="G1199" i="8" s="1"/>
  <c r="I1199" i="8" s="1"/>
  <c r="D1200" i="8"/>
  <c r="E1200" i="8" s="1"/>
  <c r="G1200" i="8" s="1"/>
  <c r="I1200" i="8" s="1"/>
  <c r="D1201" i="8"/>
  <c r="E1201" i="8" s="1"/>
  <c r="G1201" i="8" s="1"/>
  <c r="I1201" i="8" s="1"/>
  <c r="D1202" i="8"/>
  <c r="D1203" i="8"/>
  <c r="E1203" i="8" s="1"/>
  <c r="G1203" i="8" s="1"/>
  <c r="I1203" i="8" s="1"/>
  <c r="D1204" i="8"/>
  <c r="E1204" i="8" s="1"/>
  <c r="G1204" i="8" s="1"/>
  <c r="I1204" i="8" s="1"/>
  <c r="D1205" i="8"/>
  <c r="E1205" i="8" s="1"/>
  <c r="G1205" i="8" s="1"/>
  <c r="I1205" i="8" s="1"/>
  <c r="D1206" i="8"/>
  <c r="D1207" i="8"/>
  <c r="D1208" i="8"/>
  <c r="E1208" i="8" s="1"/>
  <c r="G1208" i="8" s="1"/>
  <c r="I1208" i="8" s="1"/>
  <c r="D1209" i="8"/>
  <c r="E1209" i="8" s="1"/>
  <c r="G1209" i="8" s="1"/>
  <c r="I1209" i="8" s="1"/>
  <c r="D1210" i="8"/>
  <c r="D1211" i="8"/>
  <c r="E1211" i="8" s="1"/>
  <c r="G1211" i="8" s="1"/>
  <c r="I1211" i="8" s="1"/>
  <c r="D1212" i="8"/>
  <c r="E1212" i="8" s="1"/>
  <c r="G1212" i="8" s="1"/>
  <c r="I1212" i="8" s="1"/>
  <c r="D1213" i="8"/>
  <c r="E1213" i="8" s="1"/>
  <c r="G1213" i="8" s="1"/>
  <c r="I1213" i="8" s="1"/>
  <c r="D1214" i="8"/>
  <c r="D1215" i="8"/>
  <c r="D1216" i="8"/>
  <c r="E1216" i="8" s="1"/>
  <c r="G1216" i="8" s="1"/>
  <c r="I1216" i="8" s="1"/>
  <c r="D1217" i="8"/>
  <c r="E1217" i="8" s="1"/>
  <c r="G1217" i="8" s="1"/>
  <c r="I1217" i="8" s="1"/>
  <c r="D1218" i="8"/>
  <c r="E1218" i="8" s="1"/>
  <c r="D1219" i="8"/>
  <c r="E1219" i="8" s="1"/>
  <c r="G1219" i="8" s="1"/>
  <c r="I1219" i="8" s="1"/>
  <c r="D1220" i="8"/>
  <c r="E1220" i="8" s="1"/>
  <c r="G1220" i="8" s="1"/>
  <c r="I1220" i="8" s="1"/>
  <c r="D1221" i="8"/>
  <c r="E1221" i="8" s="1"/>
  <c r="G1221" i="8" s="1"/>
  <c r="I1221" i="8" s="1"/>
  <c r="D1222" i="8"/>
  <c r="E1222" i="8" s="1"/>
  <c r="G1222" i="8" s="1"/>
  <c r="I1222" i="8" s="1"/>
  <c r="D1223" i="8"/>
  <c r="D1224" i="8"/>
  <c r="E1224" i="8" s="1"/>
  <c r="G1224" i="8" s="1"/>
  <c r="I1224" i="8" s="1"/>
  <c r="D1225" i="8"/>
  <c r="D1226" i="8"/>
  <c r="D1227" i="8"/>
  <c r="E1227" i="8" s="1"/>
  <c r="G1227" i="8" s="1"/>
  <c r="I1227" i="8" s="1"/>
  <c r="D1228" i="8"/>
  <c r="E1228" i="8" s="1"/>
  <c r="G1228" i="8" s="1"/>
  <c r="I1228" i="8" s="1"/>
  <c r="D1229" i="8"/>
  <c r="E1229" i="8" s="1"/>
  <c r="G1229" i="8" s="1"/>
  <c r="I1229" i="8" s="1"/>
  <c r="D1230" i="8"/>
  <c r="D1231" i="8"/>
  <c r="E1231" i="8" s="1"/>
  <c r="G1231" i="8" s="1"/>
  <c r="I1231" i="8" s="1"/>
  <c r="D1232" i="8"/>
  <c r="E1232" i="8" s="1"/>
  <c r="G1232" i="8" s="1"/>
  <c r="I1232" i="8" s="1"/>
  <c r="D1233" i="8"/>
  <c r="E1233" i="8" s="1"/>
  <c r="G1233" i="8" s="1"/>
  <c r="I1233" i="8" s="1"/>
  <c r="D1234" i="8"/>
  <c r="D1235" i="8"/>
  <c r="E1235" i="8" s="1"/>
  <c r="G1235" i="8" s="1"/>
  <c r="I1235" i="8" s="1"/>
  <c r="D1236" i="8"/>
  <c r="E1236" i="8" s="1"/>
  <c r="G1236" i="8" s="1"/>
  <c r="I1236" i="8" s="1"/>
  <c r="D1237" i="8"/>
  <c r="E1237" i="8" s="1"/>
  <c r="G1237" i="8" s="1"/>
  <c r="I1237" i="8" s="1"/>
  <c r="D1238" i="8"/>
  <c r="E1238" i="8" s="1"/>
  <c r="G1238" i="8" s="1"/>
  <c r="I1238" i="8" s="1"/>
  <c r="D1239" i="8"/>
  <c r="D1240" i="8"/>
  <c r="E1240" i="8" s="1"/>
  <c r="G1240" i="8" s="1"/>
  <c r="I1240" i="8" s="1"/>
  <c r="D1241" i="8"/>
  <c r="E1241" i="8" s="1"/>
  <c r="G1241" i="8" s="1"/>
  <c r="I1241" i="8" s="1"/>
  <c r="D1242" i="8"/>
  <c r="D1243" i="8"/>
  <c r="E1243" i="8" s="1"/>
  <c r="G1243" i="8" s="1"/>
  <c r="I1243" i="8" s="1"/>
  <c r="D1244" i="8"/>
  <c r="E1244" i="8" s="1"/>
  <c r="G1244" i="8" s="1"/>
  <c r="I1244" i="8" s="1"/>
  <c r="D1245" i="8"/>
  <c r="E1245" i="8" s="1"/>
  <c r="G1245" i="8" s="1"/>
  <c r="I1245" i="8" s="1"/>
  <c r="D1246" i="8"/>
  <c r="E1246" i="8" s="1"/>
  <c r="G1246" i="8" s="1"/>
  <c r="I1246" i="8" s="1"/>
  <c r="D1247" i="8"/>
  <c r="D1248" i="8"/>
  <c r="E1248" i="8" s="1"/>
  <c r="G1248" i="8" s="1"/>
  <c r="I1248" i="8" s="1"/>
  <c r="D1249" i="8"/>
  <c r="E1249" i="8" s="1"/>
  <c r="G1249" i="8" s="1"/>
  <c r="I1249" i="8" s="1"/>
  <c r="D1250" i="8"/>
  <c r="E1250" i="8" s="1"/>
  <c r="G1250" i="8" s="1"/>
  <c r="I1250" i="8" s="1"/>
  <c r="D1251" i="8"/>
  <c r="D1252" i="8"/>
  <c r="E1252" i="8" s="1"/>
  <c r="G1252" i="8" s="1"/>
  <c r="I1252" i="8" s="1"/>
  <c r="D1253" i="8"/>
  <c r="E1253" i="8" s="1"/>
  <c r="G1253" i="8" s="1"/>
  <c r="I1253" i="8" s="1"/>
  <c r="D1254" i="8"/>
  <c r="D1255" i="8"/>
  <c r="E1255" i="8" s="1"/>
  <c r="G1255" i="8" s="1"/>
  <c r="I1255" i="8" s="1"/>
  <c r="D1256" i="8"/>
  <c r="E1256" i="8" s="1"/>
  <c r="D1257" i="8"/>
  <c r="E1257" i="8" s="1"/>
  <c r="G1257" i="8" s="1"/>
  <c r="I1257" i="8" s="1"/>
  <c r="D1258" i="8"/>
  <c r="D1259" i="8"/>
  <c r="E1259" i="8" s="1"/>
  <c r="G1259" i="8" s="1"/>
  <c r="I1259" i="8" s="1"/>
  <c r="D1260" i="8"/>
  <c r="E1260" i="8" s="1"/>
  <c r="G1260" i="8" s="1"/>
  <c r="I1260" i="8" s="1"/>
  <c r="D1261" i="8"/>
  <c r="E1261" i="8" s="1"/>
  <c r="G1261" i="8" s="1"/>
  <c r="I1261" i="8" s="1"/>
  <c r="D1262" i="8"/>
  <c r="D1263" i="8"/>
  <c r="E1263" i="8" s="1"/>
  <c r="G1263" i="8" s="1"/>
  <c r="I1263" i="8" s="1"/>
  <c r="D1264" i="8"/>
  <c r="E1264" i="8" s="1"/>
  <c r="G1264" i="8" s="1"/>
  <c r="I1264" i="8" s="1"/>
  <c r="D1265" i="8"/>
  <c r="E1265" i="8" s="1"/>
  <c r="G1265" i="8" s="1"/>
  <c r="I1265" i="8" s="1"/>
  <c r="D1266" i="8"/>
  <c r="D1267" i="8"/>
  <c r="E1267" i="8" s="1"/>
  <c r="G1267" i="8" s="1"/>
  <c r="I1267" i="8" s="1"/>
  <c r="D1268" i="8"/>
  <c r="D1269" i="8"/>
  <c r="E1269" i="8" s="1"/>
  <c r="G1269" i="8" s="1"/>
  <c r="I1269" i="8" s="1"/>
  <c r="D1270" i="8"/>
  <c r="E1270" i="8" s="1"/>
  <c r="G1270" i="8" s="1"/>
  <c r="I1270" i="8" s="1"/>
  <c r="D1271" i="8"/>
  <c r="D1272" i="8"/>
  <c r="E1272" i="8" s="1"/>
  <c r="G1272" i="8" s="1"/>
  <c r="I1272" i="8" s="1"/>
  <c r="D1273" i="8"/>
  <c r="E1273" i="8" s="1"/>
  <c r="G1273" i="8" s="1"/>
  <c r="D1274" i="8"/>
  <c r="D1275" i="8"/>
  <c r="E1275" i="8" s="1"/>
  <c r="G1275" i="8" s="1"/>
  <c r="I1275" i="8" s="1"/>
  <c r="D1276" i="8"/>
  <c r="E1276" i="8" s="1"/>
  <c r="G1276" i="8" s="1"/>
  <c r="I1276" i="8" s="1"/>
  <c r="D1277" i="8"/>
  <c r="E1277" i="8" s="1"/>
  <c r="G1277" i="8" s="1"/>
  <c r="I1277" i="8" s="1"/>
  <c r="D1278" i="8"/>
  <c r="D1279" i="8"/>
  <c r="D1280" i="8"/>
  <c r="E1280" i="8" s="1"/>
  <c r="G1280" i="8" s="1"/>
  <c r="I1280" i="8" s="1"/>
  <c r="D1281" i="8"/>
  <c r="E1281" i="8" s="1"/>
  <c r="G1281" i="8" s="1"/>
  <c r="I1281" i="8" s="1"/>
  <c r="D1282" i="8"/>
  <c r="E1282" i="8" s="1"/>
  <c r="G1282" i="8" s="1"/>
  <c r="I1282" i="8" s="1"/>
  <c r="D1283" i="8"/>
  <c r="E1283" i="8" s="1"/>
  <c r="G1283" i="8" s="1"/>
  <c r="I1283" i="8" s="1"/>
  <c r="D1284" i="8"/>
  <c r="E1284" i="8" s="1"/>
  <c r="G1284" i="8" s="1"/>
  <c r="I1284" i="8" s="1"/>
  <c r="D1285" i="8"/>
  <c r="E1285" i="8" s="1"/>
  <c r="G1285" i="8" s="1"/>
  <c r="I1285" i="8" s="1"/>
  <c r="D1286" i="8"/>
  <c r="D1287" i="8"/>
  <c r="E1287" i="8" s="1"/>
  <c r="G1287" i="8" s="1"/>
  <c r="I1287" i="8" s="1"/>
  <c r="D1288" i="8"/>
  <c r="D1289" i="8"/>
  <c r="E1289" i="8" s="1"/>
  <c r="G1289" i="8" s="1"/>
  <c r="I1289" i="8" s="1"/>
  <c r="D1290" i="8"/>
  <c r="D1291" i="8"/>
  <c r="E1291" i="8" s="1"/>
  <c r="G1291" i="8" s="1"/>
  <c r="I1291" i="8" s="1"/>
  <c r="D1292" i="8"/>
  <c r="E1292" i="8" s="1"/>
  <c r="G1292" i="8" s="1"/>
  <c r="I1292" i="8" s="1"/>
  <c r="D1293" i="8"/>
  <c r="E1293" i="8" s="1"/>
  <c r="G1293" i="8" s="1"/>
  <c r="I1293" i="8" s="1"/>
  <c r="D1294" i="8"/>
  <c r="E1294" i="8" s="1"/>
  <c r="G1294" i="8" s="1"/>
  <c r="I1294" i="8" s="1"/>
  <c r="D1295" i="8"/>
  <c r="D1296" i="8"/>
  <c r="D1297" i="8"/>
  <c r="E1297" i="8" s="1"/>
  <c r="G1297" i="8" s="1"/>
  <c r="I1297" i="8" s="1"/>
  <c r="D1298" i="8"/>
  <c r="D1299" i="8"/>
  <c r="E1299" i="8" s="1"/>
  <c r="G1299" i="8" s="1"/>
  <c r="I1299" i="8" s="1"/>
  <c r="D1300" i="8"/>
  <c r="E1300" i="8" s="1"/>
  <c r="G1300" i="8" s="1"/>
  <c r="I1300" i="8" s="1"/>
  <c r="D1301" i="8"/>
  <c r="E1301" i="8" s="1"/>
  <c r="G1301" i="8" s="1"/>
  <c r="I1301" i="8" s="1"/>
  <c r="D1302" i="8"/>
  <c r="D1303" i="8"/>
  <c r="E1303" i="8" s="1"/>
  <c r="G1303" i="8" s="1"/>
  <c r="I1303" i="8" s="1"/>
  <c r="D1304" i="8"/>
  <c r="E1304" i="8" s="1"/>
  <c r="G1304" i="8" s="1"/>
  <c r="I1304" i="8" s="1"/>
  <c r="D1305" i="8"/>
  <c r="E1305" i="8" s="1"/>
  <c r="G1305" i="8" s="1"/>
  <c r="I1305" i="8" s="1"/>
  <c r="D1306" i="8"/>
  <c r="D1307" i="8"/>
  <c r="E1307" i="8" s="1"/>
  <c r="G1307" i="8" s="1"/>
  <c r="I1307" i="8" s="1"/>
  <c r="D1308" i="8"/>
  <c r="E1308" i="8" s="1"/>
  <c r="G1308" i="8" s="1"/>
  <c r="I1308" i="8" s="1"/>
  <c r="D1309" i="8"/>
  <c r="E1309" i="8" s="1"/>
  <c r="G1309" i="8" s="1"/>
  <c r="I1309" i="8" s="1"/>
  <c r="D1310" i="8"/>
  <c r="E1310" i="8" s="1"/>
  <c r="G1310" i="8" s="1"/>
  <c r="I1310" i="8" s="1"/>
  <c r="D1311" i="8"/>
  <c r="D1312" i="8"/>
  <c r="E1312" i="8" s="1"/>
  <c r="G1312" i="8" s="1"/>
  <c r="I1312" i="8" s="1"/>
  <c r="D1313" i="8"/>
  <c r="E1313" i="8" s="1"/>
  <c r="G1313" i="8" s="1"/>
  <c r="I1313" i="8" s="1"/>
  <c r="D1314" i="8"/>
  <c r="E1314" i="8" s="1"/>
  <c r="G1314" i="8" s="1"/>
  <c r="I1314" i="8" s="1"/>
  <c r="D1315" i="8"/>
  <c r="E1315" i="8" s="1"/>
  <c r="G1315" i="8" s="1"/>
  <c r="I1315" i="8" s="1"/>
  <c r="D1316" i="8"/>
  <c r="E1316" i="8" s="1"/>
  <c r="G1316" i="8" s="1"/>
  <c r="I1316" i="8" s="1"/>
  <c r="D1317" i="8"/>
  <c r="E1317" i="8" s="1"/>
  <c r="G1317" i="8" s="1"/>
  <c r="I1317" i="8" s="1"/>
  <c r="D1318" i="8"/>
  <c r="E1318" i="8" s="1"/>
  <c r="G1318" i="8" s="1"/>
  <c r="I1318" i="8" s="1"/>
  <c r="D1319" i="8"/>
  <c r="D1320" i="8"/>
  <c r="D1321" i="8"/>
  <c r="E1321" i="8" s="1"/>
  <c r="G1321" i="8" s="1"/>
  <c r="I1321" i="8" s="1"/>
  <c r="D1322" i="8"/>
  <c r="E1322" i="8" s="1"/>
  <c r="G1322" i="8" s="1"/>
  <c r="I1322" i="8" s="1"/>
  <c r="D1323" i="8"/>
  <c r="E1323" i="8" s="1"/>
  <c r="G1323" i="8" s="1"/>
  <c r="I1323" i="8" s="1"/>
  <c r="D1324" i="8"/>
  <c r="E1324" i="8" s="1"/>
  <c r="G1324" i="8" s="1"/>
  <c r="I1324" i="8" s="1"/>
  <c r="D1325" i="8"/>
  <c r="E1325" i="8" s="1"/>
  <c r="G1325" i="8" s="1"/>
  <c r="I1325" i="8" s="1"/>
  <c r="D1326" i="8"/>
  <c r="D1327" i="8"/>
  <c r="E1327" i="8" s="1"/>
  <c r="G1327" i="8" s="1"/>
  <c r="I1327" i="8" s="1"/>
  <c r="D1328" i="8"/>
  <c r="E1328" i="8" s="1"/>
  <c r="G1328" i="8" s="1"/>
  <c r="I1328" i="8" s="1"/>
  <c r="D1329" i="8"/>
  <c r="E1329" i="8" s="1"/>
  <c r="G1329" i="8" s="1"/>
  <c r="I1329" i="8" s="1"/>
  <c r="D1330" i="8"/>
  <c r="D1331" i="8"/>
  <c r="E1331" i="8" s="1"/>
  <c r="G1331" i="8" s="1"/>
  <c r="I1331" i="8" s="1"/>
  <c r="D1332" i="8"/>
  <c r="E1332" i="8" s="1"/>
  <c r="G1332" i="8" s="1"/>
  <c r="I1332" i="8" s="1"/>
  <c r="D1333" i="8"/>
  <c r="E1333" i="8" s="1"/>
  <c r="G1333" i="8" s="1"/>
  <c r="I1333" i="8" s="1"/>
  <c r="D1334" i="8"/>
  <c r="E1334" i="8" s="1"/>
  <c r="G1334" i="8" s="1"/>
  <c r="I1334" i="8" s="1"/>
  <c r="D1335" i="8"/>
  <c r="D1336" i="8"/>
  <c r="D1337" i="8"/>
  <c r="E1337" i="8" s="1"/>
  <c r="G1337" i="8" s="1"/>
  <c r="I1337" i="8" s="1"/>
  <c r="D1338" i="8"/>
  <c r="D1339" i="8"/>
  <c r="E1339" i="8" s="1"/>
  <c r="G1339" i="8" s="1"/>
  <c r="I1339" i="8" s="1"/>
  <c r="D1340" i="8"/>
  <c r="E1340" i="8" s="1"/>
  <c r="G1340" i="8" s="1"/>
  <c r="I1340" i="8" s="1"/>
  <c r="D1341" i="8"/>
  <c r="E1341" i="8" s="1"/>
  <c r="G1341" i="8" s="1"/>
  <c r="I1341" i="8" s="1"/>
  <c r="D1342" i="8"/>
  <c r="E1342" i="8" s="1"/>
  <c r="G1342" i="8" s="1"/>
  <c r="I1342" i="8" s="1"/>
  <c r="D1343" i="8"/>
  <c r="D1344" i="8"/>
  <c r="E1344" i="8" s="1"/>
  <c r="G1344" i="8" s="1"/>
  <c r="I1344" i="8" s="1"/>
  <c r="D1345" i="8"/>
  <c r="E1345" i="8" s="1"/>
  <c r="G1345" i="8" s="1"/>
  <c r="I1345" i="8" s="1"/>
  <c r="D1346" i="8"/>
  <c r="D1347" i="8"/>
  <c r="E1347" i="8" s="1"/>
  <c r="G1347" i="8" s="1"/>
  <c r="I1347" i="8" s="1"/>
  <c r="D1348" i="8"/>
  <c r="E1348" i="8" s="1"/>
  <c r="G1348" i="8" s="1"/>
  <c r="I1348" i="8" s="1"/>
  <c r="D1349" i="8"/>
  <c r="E1349" i="8" s="1"/>
  <c r="G1349" i="8" s="1"/>
  <c r="I1349" i="8" s="1"/>
  <c r="D1350" i="8"/>
  <c r="D1351" i="8"/>
  <c r="E1351" i="8" s="1"/>
  <c r="G1351" i="8" s="1"/>
  <c r="I1351" i="8" s="1"/>
  <c r="D1352" i="8"/>
  <c r="E1352" i="8" s="1"/>
  <c r="G1352" i="8" s="1"/>
  <c r="I1352" i="8" s="1"/>
  <c r="D1353" i="8"/>
  <c r="E1353" i="8" s="1"/>
  <c r="G1353" i="8" s="1"/>
  <c r="I1353" i="8" s="1"/>
  <c r="D1354" i="8"/>
  <c r="E1354" i="8" s="1"/>
  <c r="G1354" i="8" s="1"/>
  <c r="I1354" i="8" s="1"/>
  <c r="D1355" i="8"/>
  <c r="E1355" i="8" s="1"/>
  <c r="G1355" i="8" s="1"/>
  <c r="I1355" i="8" s="1"/>
  <c r="D1356" i="8"/>
  <c r="E1356" i="8" s="1"/>
  <c r="G1356" i="8" s="1"/>
  <c r="I1356" i="8" s="1"/>
  <c r="D1357" i="8"/>
  <c r="E1357" i="8" s="1"/>
  <c r="G1357" i="8" s="1"/>
  <c r="I1357" i="8" s="1"/>
  <c r="D1358" i="8"/>
  <c r="D1359" i="8"/>
  <c r="D1360" i="8"/>
  <c r="E1360" i="8" s="1"/>
  <c r="D1361" i="8"/>
  <c r="E1361" i="8" s="1"/>
  <c r="G1361" i="8" s="1"/>
  <c r="I1361" i="8" s="1"/>
  <c r="D1362" i="8"/>
  <c r="D1363" i="8"/>
  <c r="E1363" i="8" s="1"/>
  <c r="G1363" i="8" s="1"/>
  <c r="I1363" i="8" s="1"/>
  <c r="D1364" i="8"/>
  <c r="E1364" i="8" s="1"/>
  <c r="G1364" i="8" s="1"/>
  <c r="I1364" i="8" s="1"/>
  <c r="D1365" i="8"/>
  <c r="E1365" i="8" s="1"/>
  <c r="G1365" i="8" s="1"/>
  <c r="I1365" i="8" s="1"/>
  <c r="D1366" i="8"/>
  <c r="E1366" i="8" s="1"/>
  <c r="G1366" i="8" s="1"/>
  <c r="I1366" i="8" s="1"/>
  <c r="D1367" i="8"/>
  <c r="D1368" i="8"/>
  <c r="E1368" i="8" s="1"/>
  <c r="G1368" i="8" s="1"/>
  <c r="I1368" i="8" s="1"/>
  <c r="D1369" i="8"/>
  <c r="E1369" i="8" s="1"/>
  <c r="G1369" i="8" s="1"/>
  <c r="I1369" i="8" s="1"/>
  <c r="D1370" i="8"/>
  <c r="E1370" i="8" s="1"/>
  <c r="G1370" i="8" s="1"/>
  <c r="I1370" i="8" s="1"/>
  <c r="D1371" i="8"/>
  <c r="E1371" i="8" s="1"/>
  <c r="G1371" i="8" s="1"/>
  <c r="I1371" i="8" s="1"/>
  <c r="D1372" i="8"/>
  <c r="E1372" i="8" s="1"/>
  <c r="G1372" i="8" s="1"/>
  <c r="I1372" i="8" s="1"/>
  <c r="D1373" i="8"/>
  <c r="E1373" i="8" s="1"/>
  <c r="G1373" i="8" s="1"/>
  <c r="I1373" i="8" s="1"/>
  <c r="D1374" i="8"/>
  <c r="D1375" i="8"/>
  <c r="D1376" i="8"/>
  <c r="E1376" i="8" s="1"/>
  <c r="G1376" i="8" s="1"/>
  <c r="I1376" i="8" s="1"/>
  <c r="D1377" i="8"/>
  <c r="E1377" i="8" s="1"/>
  <c r="G1377" i="8" s="1"/>
  <c r="I1377" i="8" s="1"/>
  <c r="D1378" i="8"/>
  <c r="D1379" i="8"/>
  <c r="E1379" i="8" s="1"/>
  <c r="G1379" i="8" s="1"/>
  <c r="I1379" i="8" s="1"/>
  <c r="D1380" i="8"/>
  <c r="E1380" i="8" s="1"/>
  <c r="G1380" i="8" s="1"/>
  <c r="I1380" i="8" s="1"/>
  <c r="D1381" i="8"/>
  <c r="E1381" i="8" s="1"/>
  <c r="G1381" i="8" s="1"/>
  <c r="I1381" i="8" s="1"/>
  <c r="D1382" i="8"/>
  <c r="E1382" i="8" s="1"/>
  <c r="G1382" i="8" s="1"/>
  <c r="I1382" i="8" s="1"/>
  <c r="D1383" i="8"/>
  <c r="D1384" i="8"/>
  <c r="E1384" i="8" s="1"/>
  <c r="G1384" i="8" s="1"/>
  <c r="I1384" i="8" s="1"/>
  <c r="D1385" i="8"/>
  <c r="E1385" i="8" s="1"/>
  <c r="G1385" i="8" s="1"/>
  <c r="I1385" i="8" s="1"/>
  <c r="D1386" i="8"/>
  <c r="E1386" i="8" s="1"/>
  <c r="G1386" i="8" s="1"/>
  <c r="I1386" i="8" s="1"/>
  <c r="D1387" i="8"/>
  <c r="E1387" i="8" s="1"/>
  <c r="G1387" i="8" s="1"/>
  <c r="I1387" i="8" s="1"/>
  <c r="D1388" i="8"/>
  <c r="E1388" i="8" s="1"/>
  <c r="G1388" i="8" s="1"/>
  <c r="I1388" i="8" s="1"/>
  <c r="D1389" i="8"/>
  <c r="E1389" i="8" s="1"/>
  <c r="G1389" i="8" s="1"/>
  <c r="I1389" i="8" s="1"/>
  <c r="D1390" i="8"/>
  <c r="D1391" i="8"/>
  <c r="E1391" i="8" s="1"/>
  <c r="G1391" i="8" s="1"/>
  <c r="I1391" i="8" s="1"/>
  <c r="D1392" i="8"/>
  <c r="E1392" i="8" s="1"/>
  <c r="D1393" i="8"/>
  <c r="E1393" i="8" s="1"/>
  <c r="G1393" i="8" s="1"/>
  <c r="I1393" i="8" s="1"/>
  <c r="D1394" i="8"/>
  <c r="D1395" i="8"/>
  <c r="E1395" i="8" s="1"/>
  <c r="G1395" i="8" s="1"/>
  <c r="I1395" i="8" s="1"/>
  <c r="D1396" i="8"/>
  <c r="E1396" i="8" s="1"/>
  <c r="G1396" i="8" s="1"/>
  <c r="I1396" i="8" s="1"/>
  <c r="D1397" i="8"/>
  <c r="E1397" i="8" s="1"/>
  <c r="G1397" i="8" s="1"/>
  <c r="I1397" i="8" s="1"/>
  <c r="D1398" i="8"/>
  <c r="E1398" i="8" s="1"/>
  <c r="G1398" i="8" s="1"/>
  <c r="I1398" i="8" s="1"/>
  <c r="D1399" i="8"/>
  <c r="D1400" i="8"/>
  <c r="E1400" i="8" s="1"/>
  <c r="G1400" i="8" s="1"/>
  <c r="I1400" i="8" s="1"/>
  <c r="D1401" i="8"/>
  <c r="E1401" i="8" s="1"/>
  <c r="G1401" i="8" s="1"/>
  <c r="I1401" i="8" s="1"/>
  <c r="D1402" i="8"/>
  <c r="D1403" i="8"/>
  <c r="E1403" i="8" s="1"/>
  <c r="G1403" i="8" s="1"/>
  <c r="I1403" i="8" s="1"/>
  <c r="D1404" i="8"/>
  <c r="E1404" i="8" s="1"/>
  <c r="G1404" i="8" s="1"/>
  <c r="I1404" i="8" s="1"/>
  <c r="D1405" i="8"/>
  <c r="E1405" i="8" s="1"/>
  <c r="G1405" i="8" s="1"/>
  <c r="I1405" i="8" s="1"/>
  <c r="D1406" i="8"/>
  <c r="D1407" i="8"/>
  <c r="D1408" i="8"/>
  <c r="E1408" i="8" s="1"/>
  <c r="G1408" i="8" s="1"/>
  <c r="I1408" i="8" s="1"/>
  <c r="D1409" i="8"/>
  <c r="E1409" i="8" s="1"/>
  <c r="G1409" i="8" s="1"/>
  <c r="I1409" i="8" s="1"/>
  <c r="D1410" i="8"/>
  <c r="E1410" i="8" s="1"/>
  <c r="G1410" i="8" s="1"/>
  <c r="I1410" i="8" s="1"/>
  <c r="D1411" i="8"/>
  <c r="E1411" i="8" s="1"/>
  <c r="G1411" i="8" s="1"/>
  <c r="I1411" i="8" s="1"/>
  <c r="D1412" i="8"/>
  <c r="E1412" i="8" s="1"/>
  <c r="G1412" i="8" s="1"/>
  <c r="I1412" i="8" s="1"/>
  <c r="D1413" i="8"/>
  <c r="E1413" i="8" s="1"/>
  <c r="G1413" i="8" s="1"/>
  <c r="I1413" i="8" s="1"/>
  <c r="D1414" i="8"/>
  <c r="D1415" i="8"/>
  <c r="E1415" i="8" s="1"/>
  <c r="G1415" i="8" s="1"/>
  <c r="I1415" i="8" s="1"/>
  <c r="D1416" i="8"/>
  <c r="D1417" i="8"/>
  <c r="E1417" i="8" s="1"/>
  <c r="G1417" i="8" s="1"/>
  <c r="I1417" i="8" s="1"/>
  <c r="D1418" i="8"/>
  <c r="E1418" i="8" s="1"/>
  <c r="G1418" i="8" s="1"/>
  <c r="I1418" i="8" s="1"/>
  <c r="D1419" i="8"/>
  <c r="E1419" i="8" s="1"/>
  <c r="G1419" i="8" s="1"/>
  <c r="I1419" i="8" s="1"/>
  <c r="D1420" i="8"/>
  <c r="E1420" i="8" s="1"/>
  <c r="G1420" i="8" s="1"/>
  <c r="I1420" i="8" s="1"/>
  <c r="D1421" i="8"/>
  <c r="E1421" i="8" s="1"/>
  <c r="G1421" i="8" s="1"/>
  <c r="I1421" i="8" s="1"/>
  <c r="D1422" i="8"/>
  <c r="E1422" i="8" s="1"/>
  <c r="G1422" i="8" s="1"/>
  <c r="I1422" i="8" s="1"/>
  <c r="D1423" i="8"/>
  <c r="E1423" i="8" s="1"/>
  <c r="G1423" i="8" s="1"/>
  <c r="I1423" i="8" s="1"/>
  <c r="D1424" i="8"/>
  <c r="D1425" i="8"/>
  <c r="E1425" i="8" s="1"/>
  <c r="G1425" i="8" s="1"/>
  <c r="I1425" i="8" s="1"/>
  <c r="D1426" i="8"/>
  <c r="D1427" i="8"/>
  <c r="E1427" i="8" s="1"/>
  <c r="G1427" i="8" s="1"/>
  <c r="I1427" i="8" s="1"/>
  <c r="D1428" i="8"/>
  <c r="E1428" i="8" s="1"/>
  <c r="G1428" i="8" s="1"/>
  <c r="I1428" i="8" s="1"/>
  <c r="D1429" i="8"/>
  <c r="E1429" i="8" s="1"/>
  <c r="G1429" i="8" s="1"/>
  <c r="I1429" i="8" s="1"/>
  <c r="D1430" i="8"/>
  <c r="E1430" i="8" s="1"/>
  <c r="G1430" i="8" s="1"/>
  <c r="I1430" i="8" s="1"/>
  <c r="D1431" i="8"/>
  <c r="D1432" i="8"/>
  <c r="E1432" i="8" s="1"/>
  <c r="D1433" i="8"/>
  <c r="E1433" i="8" s="1"/>
  <c r="G1433" i="8" s="1"/>
  <c r="I1433" i="8" s="1"/>
  <c r="D1434" i="8"/>
  <c r="D1435" i="8"/>
  <c r="E1435" i="8" s="1"/>
  <c r="G1435" i="8" s="1"/>
  <c r="I1435" i="8" s="1"/>
  <c r="D1436" i="8"/>
  <c r="E1436" i="8" s="1"/>
  <c r="G1436" i="8" s="1"/>
  <c r="I1436" i="8" s="1"/>
  <c r="D1437" i="8"/>
  <c r="E1437" i="8" s="1"/>
  <c r="G1437" i="8" s="1"/>
  <c r="I1437" i="8" s="1"/>
  <c r="D1438" i="8"/>
  <c r="D1439" i="8"/>
  <c r="D1440" i="8"/>
  <c r="E1440" i="8" s="1"/>
  <c r="G1440" i="8" s="1"/>
  <c r="I1440" i="8" s="1"/>
  <c r="D1441" i="8"/>
  <c r="E1441" i="8" s="1"/>
  <c r="G1441" i="8" s="1"/>
  <c r="I1441" i="8" s="1"/>
  <c r="D1442" i="8"/>
  <c r="E1442" i="8" s="1"/>
  <c r="G1442" i="8" s="1"/>
  <c r="I1442" i="8" s="1"/>
  <c r="D1443" i="8"/>
  <c r="E1443" i="8" s="1"/>
  <c r="G1443" i="8" s="1"/>
  <c r="I1443" i="8" s="1"/>
  <c r="D1444" i="8"/>
  <c r="E1444" i="8" s="1"/>
  <c r="G1444" i="8" s="1"/>
  <c r="I1444" i="8" s="1"/>
  <c r="D1445" i="8"/>
  <c r="E1445" i="8" s="1"/>
  <c r="G1445" i="8" s="1"/>
  <c r="I1445" i="8" s="1"/>
  <c r="D1446" i="8"/>
  <c r="D1447" i="8"/>
  <c r="D1448" i="8"/>
  <c r="E1448" i="8" s="1"/>
  <c r="G1448" i="8" s="1"/>
  <c r="I1448" i="8" s="1"/>
  <c r="D1449" i="8"/>
  <c r="E1449" i="8" s="1"/>
  <c r="G1449" i="8" s="1"/>
  <c r="I1449" i="8" s="1"/>
  <c r="D1450" i="8"/>
  <c r="E1450" i="8" s="1"/>
  <c r="G1450" i="8" s="1"/>
  <c r="I1450" i="8" s="1"/>
  <c r="D1451" i="8"/>
  <c r="E1451" i="8" s="1"/>
  <c r="G1451" i="8" s="1"/>
  <c r="I1451" i="8" s="1"/>
  <c r="D1452" i="8"/>
  <c r="E1452" i="8" s="1"/>
  <c r="G1452" i="8" s="1"/>
  <c r="I1452" i="8" s="1"/>
  <c r="D1453" i="8"/>
  <c r="E1453" i="8" s="1"/>
  <c r="G1453" i="8" s="1"/>
  <c r="I1453" i="8" s="1"/>
  <c r="D1454" i="8"/>
  <c r="E1454" i="8" s="1"/>
  <c r="G1454" i="8" s="1"/>
  <c r="I1454" i="8" s="1"/>
  <c r="D1455" i="8"/>
  <c r="D1456" i="8"/>
  <c r="E1456" i="8" s="1"/>
  <c r="G1456" i="8" s="1"/>
  <c r="I1456" i="8" s="1"/>
  <c r="D1457" i="8"/>
  <c r="E1457" i="8" s="1"/>
  <c r="G1457" i="8" s="1"/>
  <c r="I1457" i="8" s="1"/>
  <c r="D1458" i="8"/>
  <c r="E1458" i="8" s="1"/>
  <c r="G1458" i="8" s="1"/>
  <c r="I1458" i="8" s="1"/>
  <c r="D1459" i="8"/>
  <c r="E1459" i="8" s="1"/>
  <c r="G1459" i="8" s="1"/>
  <c r="I1459" i="8" s="1"/>
  <c r="D1460" i="8"/>
  <c r="E1460" i="8" s="1"/>
  <c r="G1460" i="8" s="1"/>
  <c r="I1460" i="8" s="1"/>
  <c r="D1461" i="8"/>
  <c r="E1461" i="8" s="1"/>
  <c r="G1461" i="8" s="1"/>
  <c r="I1461" i="8" s="1"/>
  <c r="D1462" i="8"/>
  <c r="D1463" i="8"/>
  <c r="E1463" i="8" s="1"/>
  <c r="G1463" i="8" s="1"/>
  <c r="I1463" i="8" s="1"/>
  <c r="D1464" i="8"/>
  <c r="E1464" i="8" s="1"/>
  <c r="D1465" i="8"/>
  <c r="E1465" i="8" s="1"/>
  <c r="G1465" i="8" s="1"/>
  <c r="I1465" i="8" s="1"/>
  <c r="D1466" i="8"/>
  <c r="E1466" i="8" s="1"/>
  <c r="G1466" i="8" s="1"/>
  <c r="I1466" i="8" s="1"/>
  <c r="D1467" i="8"/>
  <c r="E1467" i="8" s="1"/>
  <c r="G1467" i="8" s="1"/>
  <c r="I1467" i="8" s="1"/>
  <c r="D1468" i="8"/>
  <c r="E1468" i="8" s="1"/>
  <c r="G1468" i="8" s="1"/>
  <c r="I1468" i="8" s="1"/>
  <c r="D1469" i="8"/>
  <c r="E1469" i="8" s="1"/>
  <c r="G1469" i="8" s="1"/>
  <c r="I1469" i="8" s="1"/>
  <c r="D1470" i="8"/>
  <c r="E1470" i="8" s="1"/>
  <c r="G1470" i="8" s="1"/>
  <c r="I1470" i="8" s="1"/>
  <c r="D1471" i="8"/>
  <c r="E1471" i="8" s="1"/>
  <c r="G1471" i="8" s="1"/>
  <c r="I1471" i="8" s="1"/>
  <c r="D1472" i="8"/>
  <c r="E1472" i="8" s="1"/>
  <c r="G1472" i="8" s="1"/>
  <c r="I1472" i="8" s="1"/>
  <c r="D1473" i="8"/>
  <c r="E1473" i="8" s="1"/>
  <c r="G1473" i="8" s="1"/>
  <c r="I1473" i="8" s="1"/>
  <c r="D1474" i="8"/>
  <c r="D1475" i="8"/>
  <c r="E1475" i="8" s="1"/>
  <c r="G1475" i="8" s="1"/>
  <c r="I1475" i="8" s="1"/>
  <c r="D1476" i="8"/>
  <c r="E1476" i="8" s="1"/>
  <c r="G1476" i="8" s="1"/>
  <c r="I1476" i="8" s="1"/>
  <c r="D1477" i="8"/>
  <c r="E1477" i="8" s="1"/>
  <c r="G1477" i="8" s="1"/>
  <c r="I1477" i="8" s="1"/>
  <c r="D1478" i="8"/>
  <c r="D1479" i="8"/>
  <c r="E1479" i="8" s="1"/>
  <c r="G1479" i="8" s="1"/>
  <c r="I1479" i="8" s="1"/>
  <c r="D1480" i="8"/>
  <c r="E1480" i="8" s="1"/>
  <c r="G1480" i="8" s="1"/>
  <c r="I1480" i="8" s="1"/>
  <c r="D1481" i="8"/>
  <c r="E1481" i="8" s="1"/>
  <c r="G1481" i="8" s="1"/>
  <c r="I1481" i="8" s="1"/>
  <c r="D1482" i="8"/>
  <c r="D1483" i="8"/>
  <c r="E1483" i="8" s="1"/>
  <c r="G1483" i="8" s="1"/>
  <c r="I1483" i="8" s="1"/>
  <c r="D1484" i="8"/>
  <c r="E1484" i="8" s="1"/>
  <c r="G1484" i="8" s="1"/>
  <c r="I1484" i="8" s="1"/>
  <c r="D1485" i="8"/>
  <c r="E1485" i="8" s="1"/>
  <c r="G1485" i="8" s="1"/>
  <c r="I1485" i="8" s="1"/>
  <c r="D1486" i="8"/>
  <c r="E1486" i="8" s="1"/>
  <c r="G1486" i="8" s="1"/>
  <c r="I1486" i="8" s="1"/>
  <c r="D1487" i="8"/>
  <c r="D1488" i="8"/>
  <c r="E1488" i="8" s="1"/>
  <c r="G1488" i="8" s="1"/>
  <c r="I1488" i="8" s="1"/>
  <c r="D1489" i="8"/>
  <c r="E1489" i="8" s="1"/>
  <c r="G1489" i="8" s="1"/>
  <c r="I1489" i="8" s="1"/>
  <c r="D1490" i="8"/>
  <c r="E1490" i="8" s="1"/>
  <c r="G1490" i="8" s="1"/>
  <c r="I1490" i="8" s="1"/>
  <c r="D1491" i="8"/>
  <c r="E1491" i="8" s="1"/>
  <c r="G1491" i="8" s="1"/>
  <c r="I1491" i="8" s="1"/>
  <c r="D1492" i="8"/>
  <c r="E1492" i="8" s="1"/>
  <c r="G1492" i="8" s="1"/>
  <c r="I1492" i="8" s="1"/>
  <c r="D1493" i="8"/>
  <c r="E1493" i="8" s="1"/>
  <c r="G1493" i="8" s="1"/>
  <c r="I1493" i="8" s="1"/>
  <c r="D1494" i="8"/>
  <c r="E1494" i="8" s="1"/>
  <c r="G1494" i="8" s="1"/>
  <c r="I1494" i="8" s="1"/>
  <c r="D1495" i="8"/>
  <c r="D1496" i="8"/>
  <c r="E1496" i="8" s="1"/>
  <c r="G1496" i="8" s="1"/>
  <c r="I1496" i="8" s="1"/>
  <c r="D1497" i="8"/>
  <c r="E1497" i="8" s="1"/>
  <c r="G1497" i="8" s="1"/>
  <c r="I1497" i="8" s="1"/>
  <c r="D1498" i="8"/>
  <c r="E1498" i="8" s="1"/>
  <c r="G1498" i="8" s="1"/>
  <c r="I1498" i="8" s="1"/>
  <c r="D1499" i="8"/>
  <c r="E1499" i="8" s="1"/>
  <c r="G1499" i="8" s="1"/>
  <c r="I1499" i="8" s="1"/>
  <c r="D1500" i="8"/>
  <c r="E1500" i="8" s="1"/>
  <c r="G1500" i="8" s="1"/>
  <c r="I1500" i="8" s="1"/>
  <c r="D1501" i="8"/>
  <c r="E1501" i="8" s="1"/>
  <c r="G1501" i="8" s="1"/>
  <c r="I1501" i="8" s="1"/>
  <c r="D1502" i="8"/>
  <c r="D1503" i="8"/>
  <c r="E1503" i="8" s="1"/>
  <c r="G1503" i="8" s="1"/>
  <c r="I1503" i="8" s="1"/>
  <c r="D1504" i="8"/>
  <c r="E1504" i="8" s="1"/>
  <c r="G1504" i="8" s="1"/>
  <c r="I1504" i="8" s="1"/>
  <c r="D1505" i="8"/>
  <c r="E1505" i="8" s="1"/>
  <c r="G1505" i="8" s="1"/>
  <c r="I1505" i="8" s="1"/>
  <c r="D1506" i="8"/>
  <c r="E1506" i="8" s="1"/>
  <c r="G1506" i="8" s="1"/>
  <c r="I1506" i="8" s="1"/>
  <c r="D1507" i="8"/>
  <c r="E1507" i="8" s="1"/>
  <c r="G1507" i="8" s="1"/>
  <c r="I1507" i="8" s="1"/>
  <c r="D1508" i="8"/>
  <c r="E1508" i="8" s="1"/>
  <c r="G1508" i="8" s="1"/>
  <c r="I1508" i="8" s="1"/>
  <c r="D1509" i="8"/>
  <c r="E1509" i="8" s="1"/>
  <c r="G1509" i="8" s="1"/>
  <c r="I1509" i="8" s="1"/>
  <c r="D1510" i="8"/>
  <c r="E1510" i="8" s="1"/>
  <c r="G1510" i="8" s="1"/>
  <c r="I1510" i="8" s="1"/>
  <c r="D1511" i="8"/>
  <c r="E1511" i="8" s="1"/>
  <c r="G1511" i="8" s="1"/>
  <c r="I1511" i="8" s="1"/>
  <c r="D1512" i="8"/>
  <c r="D1513" i="8"/>
  <c r="E1513" i="8" s="1"/>
  <c r="G1513" i="8" s="1"/>
  <c r="I1513" i="8" s="1"/>
  <c r="D1514" i="8"/>
  <c r="D1515" i="8"/>
  <c r="E1515" i="8" s="1"/>
  <c r="G1515" i="8" s="1"/>
  <c r="I1515" i="8" s="1"/>
  <c r="D1516" i="8"/>
  <c r="E1516" i="8" s="1"/>
  <c r="G1516" i="8" s="1"/>
  <c r="I1516" i="8" s="1"/>
  <c r="D1517" i="8"/>
  <c r="E1517" i="8" s="1"/>
  <c r="G1517" i="8" s="1"/>
  <c r="I1517" i="8" s="1"/>
  <c r="D1518" i="8"/>
  <c r="D1519" i="8"/>
  <c r="E1519" i="8" s="1"/>
  <c r="G1519" i="8" s="1"/>
  <c r="I1519" i="8" s="1"/>
  <c r="D1520" i="8"/>
  <c r="E1520" i="8" s="1"/>
  <c r="G1520" i="8" s="1"/>
  <c r="I1520" i="8" s="1"/>
  <c r="D1521" i="8"/>
  <c r="E1521" i="8" s="1"/>
  <c r="G1521" i="8" s="1"/>
  <c r="I1521" i="8" s="1"/>
  <c r="D1522" i="8"/>
  <c r="E1522" i="8" s="1"/>
  <c r="G1522" i="8" s="1"/>
  <c r="I1522" i="8" s="1"/>
  <c r="D1523" i="8"/>
  <c r="E1523" i="8" s="1"/>
  <c r="G1523" i="8" s="1"/>
  <c r="I1523" i="8" s="1"/>
  <c r="D1524" i="8"/>
  <c r="E1524" i="8" s="1"/>
  <c r="G1524" i="8" s="1"/>
  <c r="I1524" i="8" s="1"/>
  <c r="D1525" i="8"/>
  <c r="E1525" i="8" s="1"/>
  <c r="G1525" i="8" s="1"/>
  <c r="I1525" i="8" s="1"/>
  <c r="D1526" i="8"/>
  <c r="D1527" i="8"/>
  <c r="E1527" i="8" s="1"/>
  <c r="G1527" i="8" s="1"/>
  <c r="I1527" i="8" s="1"/>
  <c r="D1528" i="8"/>
  <c r="E1528" i="8" s="1"/>
  <c r="D1529" i="8"/>
  <c r="D1530" i="8"/>
  <c r="E1530" i="8" s="1"/>
  <c r="G1530" i="8" s="1"/>
  <c r="I1530" i="8" s="1"/>
  <c r="D1531" i="8"/>
  <c r="E1531" i="8" s="1"/>
  <c r="G1531" i="8" s="1"/>
  <c r="I1531" i="8" s="1"/>
  <c r="D1532" i="8"/>
  <c r="E1532" i="8" s="1"/>
  <c r="G1532" i="8" s="1"/>
  <c r="I1532" i="8" s="1"/>
  <c r="D1533" i="8"/>
  <c r="E1533" i="8" s="1"/>
  <c r="G1533" i="8" s="1"/>
  <c r="I1533" i="8" s="1"/>
  <c r="D1534" i="8"/>
  <c r="E1534" i="8" s="1"/>
  <c r="G1534" i="8" s="1"/>
  <c r="I1534" i="8" s="1"/>
  <c r="D1535" i="8"/>
  <c r="D1536" i="8"/>
  <c r="D1537" i="8"/>
  <c r="E1537" i="8" s="1"/>
  <c r="G1537" i="8" s="1"/>
  <c r="I1537" i="8" s="1"/>
  <c r="D1538" i="8"/>
  <c r="E1538" i="8" s="1"/>
  <c r="G1538" i="8" s="1"/>
  <c r="I1538" i="8" s="1"/>
  <c r="D1539" i="8"/>
  <c r="E1539" i="8" s="1"/>
  <c r="G1539" i="8" s="1"/>
  <c r="I1539" i="8" s="1"/>
  <c r="D1540" i="8"/>
  <c r="E1540" i="8" s="1"/>
  <c r="G1540" i="8" s="1"/>
  <c r="I1540" i="8" s="1"/>
  <c r="D1541" i="8"/>
  <c r="E1541" i="8" s="1"/>
  <c r="G1541" i="8" s="1"/>
  <c r="I1541" i="8" s="1"/>
  <c r="D1542" i="8"/>
  <c r="D1543" i="8"/>
  <c r="E1543" i="8" s="1"/>
  <c r="G1543" i="8" s="1"/>
  <c r="I1543" i="8" s="1"/>
  <c r="D1544" i="8"/>
  <c r="E1544" i="8" s="1"/>
  <c r="G1544" i="8" s="1"/>
  <c r="I1544" i="8" s="1"/>
  <c r="D1545" i="8"/>
  <c r="E1545" i="8" s="1"/>
  <c r="G1545" i="8" s="1"/>
  <c r="I1545" i="8" s="1"/>
  <c r="D1546" i="8"/>
  <c r="E1546" i="8" s="1"/>
  <c r="G1546" i="8" s="1"/>
  <c r="I1546" i="8" s="1"/>
  <c r="D1547" i="8"/>
  <c r="E1547" i="8" s="1"/>
  <c r="G1547" i="8" s="1"/>
  <c r="I1547" i="8" s="1"/>
  <c r="D1548" i="8"/>
  <c r="E1548" i="8" s="1"/>
  <c r="G1548" i="8" s="1"/>
  <c r="I1548" i="8" s="1"/>
  <c r="D1549" i="8"/>
  <c r="E1549" i="8" s="1"/>
  <c r="G1549" i="8" s="1"/>
  <c r="I1549" i="8" s="1"/>
  <c r="D1550" i="8"/>
  <c r="E1550" i="8" s="1"/>
  <c r="G1550" i="8" s="1"/>
  <c r="I1550" i="8" s="1"/>
  <c r="D1551" i="8"/>
  <c r="D1552" i="8"/>
  <c r="E1552" i="8" s="1"/>
  <c r="D1553" i="8"/>
  <c r="E1553" i="8" s="1"/>
  <c r="G1553" i="8" s="1"/>
  <c r="I1553" i="8" s="1"/>
  <c r="D1554" i="8"/>
  <c r="E1554" i="8" s="1"/>
  <c r="G1554" i="8" s="1"/>
  <c r="I1554" i="8" s="1"/>
  <c r="D1555" i="8"/>
  <c r="E1555" i="8" s="1"/>
  <c r="G1555" i="8" s="1"/>
  <c r="I1555" i="8" s="1"/>
  <c r="D1556" i="8"/>
  <c r="E1556" i="8" s="1"/>
  <c r="G1556" i="8" s="1"/>
  <c r="I1556" i="8" s="1"/>
  <c r="D1557" i="8"/>
  <c r="E1557" i="8" s="1"/>
  <c r="G1557" i="8" s="1"/>
  <c r="I1557" i="8" s="1"/>
  <c r="D1558" i="8"/>
  <c r="E1558" i="8" s="1"/>
  <c r="G1558" i="8" s="1"/>
  <c r="I1558" i="8" s="1"/>
  <c r="D1559" i="8"/>
  <c r="D1560" i="8"/>
  <c r="E1560" i="8" s="1"/>
  <c r="G1560" i="8" s="1"/>
  <c r="I1560" i="8" s="1"/>
  <c r="D1561" i="8"/>
  <c r="E1561" i="8" s="1"/>
  <c r="G1561" i="8" s="1"/>
  <c r="I1561" i="8" s="1"/>
  <c r="D1562" i="8"/>
  <c r="D1563" i="8"/>
  <c r="E1563" i="8" s="1"/>
  <c r="G1563" i="8" s="1"/>
  <c r="I1563" i="8" s="1"/>
  <c r="D1564" i="8"/>
  <c r="E1564" i="8" s="1"/>
  <c r="G1564" i="8" s="1"/>
  <c r="I1564" i="8" s="1"/>
  <c r="D1565" i="8"/>
  <c r="E1565" i="8" s="1"/>
  <c r="G1565" i="8" s="1"/>
  <c r="I1565" i="8" s="1"/>
  <c r="D1566" i="8"/>
  <c r="E1566" i="8" s="1"/>
  <c r="G1566" i="8" s="1"/>
  <c r="I1566" i="8" s="1"/>
  <c r="D1567" i="8"/>
  <c r="E1567" i="8" s="1"/>
  <c r="G1567" i="8" s="1"/>
  <c r="I1567" i="8" s="1"/>
  <c r="D1568" i="8"/>
  <c r="D1569" i="8"/>
  <c r="E1569" i="8" s="1"/>
  <c r="G1569" i="8" s="1"/>
  <c r="I1569" i="8" s="1"/>
  <c r="D1570" i="8"/>
  <c r="E1570" i="8" s="1"/>
  <c r="G1570" i="8" s="1"/>
  <c r="I1570" i="8" s="1"/>
  <c r="D1571" i="8"/>
  <c r="E1571" i="8" s="1"/>
  <c r="G1571" i="8" s="1"/>
  <c r="I1571" i="8" s="1"/>
  <c r="D1572" i="8"/>
  <c r="E1572" i="8" s="1"/>
  <c r="G1572" i="8" s="1"/>
  <c r="I1572" i="8" s="1"/>
  <c r="D1573" i="8"/>
  <c r="E1573" i="8" s="1"/>
  <c r="G1573" i="8" s="1"/>
  <c r="I1573" i="8" s="1"/>
  <c r="D1574" i="8"/>
  <c r="E1574" i="8" s="1"/>
  <c r="G1574" i="8" s="1"/>
  <c r="I1574" i="8" s="1"/>
  <c r="D1575" i="8"/>
  <c r="D1576" i="8"/>
  <c r="E1576" i="8" s="1"/>
  <c r="G1576" i="8" s="1"/>
  <c r="I1576" i="8" s="1"/>
  <c r="D1577" i="8"/>
  <c r="E1577" i="8" s="1"/>
  <c r="G1577" i="8" s="1"/>
  <c r="I1577" i="8" s="1"/>
  <c r="D1578" i="8"/>
  <c r="E1578" i="8" s="1"/>
  <c r="G1578" i="8" s="1"/>
  <c r="I1578" i="8" s="1"/>
  <c r="D1579" i="8"/>
  <c r="E1579" i="8" s="1"/>
  <c r="G1579" i="8" s="1"/>
  <c r="I1579" i="8" s="1"/>
  <c r="D1580" i="8"/>
  <c r="E1580" i="8" s="1"/>
  <c r="G1580" i="8" s="1"/>
  <c r="I1580" i="8" s="1"/>
  <c r="D1581" i="8"/>
  <c r="E1581" i="8" s="1"/>
  <c r="G1581" i="8" s="1"/>
  <c r="I1581" i="8" s="1"/>
  <c r="D1582" i="8"/>
  <c r="E1582" i="8" s="1"/>
  <c r="G1582" i="8" s="1"/>
  <c r="I1582" i="8" s="1"/>
  <c r="D1583" i="8"/>
  <c r="D1584" i="8"/>
  <c r="E1584" i="8" s="1"/>
  <c r="D1585" i="8"/>
  <c r="E1585" i="8" s="1"/>
  <c r="G1585" i="8" s="1"/>
  <c r="I1585" i="8" s="1"/>
  <c r="D1586" i="8"/>
  <c r="D1587" i="8"/>
  <c r="E1587" i="8" s="1"/>
  <c r="G1587" i="8" s="1"/>
  <c r="I1587" i="8" s="1"/>
  <c r="D1588" i="8"/>
  <c r="E1588" i="8" s="1"/>
  <c r="G1588" i="8" s="1"/>
  <c r="I1588" i="8" s="1"/>
  <c r="D1589" i="8"/>
  <c r="E1589" i="8" s="1"/>
  <c r="G1589" i="8" s="1"/>
  <c r="I1589" i="8" s="1"/>
  <c r="D1590" i="8"/>
  <c r="D1591" i="8"/>
  <c r="E1591" i="8" s="1"/>
  <c r="G1591" i="8" s="1"/>
  <c r="I1591" i="8" s="1"/>
  <c r="D1592" i="8"/>
  <c r="E1592" i="8" s="1"/>
  <c r="G1592" i="8" s="1"/>
  <c r="I1592" i="8" s="1"/>
  <c r="D1593" i="8"/>
  <c r="E1593" i="8" s="1"/>
  <c r="G1593" i="8" s="1"/>
  <c r="I1593" i="8" s="1"/>
  <c r="D1594" i="8"/>
  <c r="E1594" i="8" s="1"/>
  <c r="D1595" i="8"/>
  <c r="E1595" i="8" s="1"/>
  <c r="G1595" i="8" s="1"/>
  <c r="I1595" i="8" s="1"/>
  <c r="D1596" i="8"/>
  <c r="E1596" i="8" s="1"/>
  <c r="G1596" i="8" s="1"/>
  <c r="I1596" i="8" s="1"/>
  <c r="D1597" i="8"/>
  <c r="E1597" i="8" s="1"/>
  <c r="G1597" i="8" s="1"/>
  <c r="I1597" i="8" s="1"/>
  <c r="D1598" i="8"/>
  <c r="E1598" i="8" s="1"/>
  <c r="G1598" i="8" s="1"/>
  <c r="I1598" i="8" s="1"/>
  <c r="D1599" i="8"/>
  <c r="D1600" i="8"/>
  <c r="E1600" i="8" s="1"/>
  <c r="G1600" i="8" s="1"/>
  <c r="I1600" i="8" s="1"/>
  <c r="D1601" i="8"/>
  <c r="E1601" i="8" s="1"/>
  <c r="G1601" i="8" s="1"/>
  <c r="I1601" i="8" s="1"/>
  <c r="D1602" i="8"/>
  <c r="E1602" i="8" s="1"/>
  <c r="G1602" i="8" s="1"/>
  <c r="I1602" i="8" s="1"/>
  <c r="D1603" i="8"/>
  <c r="E1603" i="8" s="1"/>
  <c r="G1603" i="8" s="1"/>
  <c r="I1603" i="8" s="1"/>
  <c r="D1604" i="8"/>
  <c r="E1604" i="8" s="1"/>
  <c r="G1604" i="8" s="1"/>
  <c r="I1604" i="8" s="1"/>
  <c r="D1605" i="8"/>
  <c r="E1605" i="8" s="1"/>
  <c r="G1605" i="8" s="1"/>
  <c r="I1605" i="8" s="1"/>
  <c r="D1606" i="8"/>
  <c r="D1607" i="8"/>
  <c r="E1607" i="8" s="1"/>
  <c r="G1607" i="8" s="1"/>
  <c r="I1607" i="8" s="1"/>
  <c r="D1608" i="8"/>
  <c r="E1608" i="8" s="1"/>
  <c r="G1608" i="8" s="1"/>
  <c r="I1608" i="8" s="1"/>
  <c r="D1609" i="8"/>
  <c r="E1609" i="8" s="1"/>
  <c r="G1609" i="8" s="1"/>
  <c r="I1609" i="8" s="1"/>
  <c r="D1610" i="8"/>
  <c r="D1611" i="8"/>
  <c r="E1611" i="8" s="1"/>
  <c r="G1611" i="8" s="1"/>
  <c r="I1611" i="8" s="1"/>
  <c r="D1612" i="8"/>
  <c r="E1612" i="8" s="1"/>
  <c r="G1612" i="8" s="1"/>
  <c r="I1612" i="8" s="1"/>
  <c r="D1613" i="8"/>
  <c r="E1613" i="8" s="1"/>
  <c r="G1613" i="8" s="1"/>
  <c r="I1613" i="8" s="1"/>
  <c r="D1614" i="8"/>
  <c r="E1614" i="8" s="1"/>
  <c r="G1614" i="8" s="1"/>
  <c r="I1614" i="8" s="1"/>
  <c r="D1615" i="8"/>
  <c r="D1616" i="8"/>
  <c r="E1616" i="8" s="1"/>
  <c r="G1616" i="8" s="1"/>
  <c r="I1616" i="8" s="1"/>
  <c r="D1617" i="8"/>
  <c r="E1617" i="8" s="1"/>
  <c r="G1617" i="8" s="1"/>
  <c r="I1617" i="8" s="1"/>
  <c r="D1618" i="8"/>
  <c r="E1618" i="8" s="1"/>
  <c r="G1618" i="8" s="1"/>
  <c r="I1618" i="8" s="1"/>
  <c r="D1619" i="8"/>
  <c r="E1619" i="8" s="1"/>
  <c r="G1619" i="8" s="1"/>
  <c r="I1619" i="8" s="1"/>
  <c r="D1620" i="8"/>
  <c r="E1620" i="8" s="1"/>
  <c r="G1620" i="8" s="1"/>
  <c r="I1620" i="8" s="1"/>
  <c r="D1621" i="8"/>
  <c r="E1621" i="8" s="1"/>
  <c r="G1621" i="8" s="1"/>
  <c r="I1621" i="8" s="1"/>
  <c r="D1622" i="8"/>
  <c r="D1623" i="8"/>
  <c r="E1623" i="8" s="1"/>
  <c r="G1623" i="8" s="1"/>
  <c r="I1623" i="8" s="1"/>
  <c r="D1624" i="8"/>
  <c r="D1625" i="8"/>
  <c r="E1625" i="8" s="1"/>
  <c r="G1625" i="8" s="1"/>
  <c r="I1625" i="8" s="1"/>
  <c r="D3" i="8"/>
  <c r="E1624" i="8"/>
  <c r="G1624" i="8" s="1"/>
  <c r="I1624" i="8" s="1"/>
  <c r="E1622" i="8"/>
  <c r="G1622" i="8" s="1"/>
  <c r="I1622" i="8" s="1"/>
  <c r="E1615" i="8"/>
  <c r="G1615" i="8" s="1"/>
  <c r="I1615" i="8" s="1"/>
  <c r="E1610" i="8"/>
  <c r="G1610" i="8" s="1"/>
  <c r="I1610" i="8" s="1"/>
  <c r="E1606" i="8"/>
  <c r="G1606" i="8" s="1"/>
  <c r="I1606" i="8" s="1"/>
  <c r="E1599" i="8"/>
  <c r="G1599" i="8" s="1"/>
  <c r="I1599" i="8" s="1"/>
  <c r="G1594" i="8"/>
  <c r="I1594" i="8" s="1"/>
  <c r="E1590" i="8"/>
  <c r="G1590" i="8" s="1"/>
  <c r="I1590" i="8" s="1"/>
  <c r="E1586" i="8"/>
  <c r="G1586" i="8" s="1"/>
  <c r="I1586" i="8" s="1"/>
  <c r="G1584" i="8"/>
  <c r="I1584" i="8" s="1"/>
  <c r="E1583" i="8"/>
  <c r="G1583" i="8" s="1"/>
  <c r="I1583" i="8" s="1"/>
  <c r="G1575" i="8"/>
  <c r="I1575" i="8" s="1"/>
  <c r="E1575" i="8"/>
  <c r="E1568" i="8"/>
  <c r="G1568" i="8" s="1"/>
  <c r="I1568" i="8" s="1"/>
  <c r="E1562" i="8"/>
  <c r="G1562" i="8" s="1"/>
  <c r="I1562" i="8" s="1"/>
  <c r="E1559" i="8"/>
  <c r="G1559" i="8" s="1"/>
  <c r="I1559" i="8" s="1"/>
  <c r="G1552" i="8"/>
  <c r="I1552" i="8" s="1"/>
  <c r="E1551" i="8"/>
  <c r="G1551" i="8" s="1"/>
  <c r="I1551" i="8" s="1"/>
  <c r="E1542" i="8"/>
  <c r="G1542" i="8" s="1"/>
  <c r="I1542" i="8" s="1"/>
  <c r="E1536" i="8"/>
  <c r="G1536" i="8" s="1"/>
  <c r="I1536" i="8" s="1"/>
  <c r="E1535" i="8"/>
  <c r="G1535" i="8" s="1"/>
  <c r="I1535" i="8" s="1"/>
  <c r="E1529" i="8"/>
  <c r="G1529" i="8" s="1"/>
  <c r="I1529" i="8" s="1"/>
  <c r="G1528" i="8"/>
  <c r="I1528" i="8" s="1"/>
  <c r="E1526" i="8"/>
  <c r="G1526" i="8" s="1"/>
  <c r="I1526" i="8" s="1"/>
  <c r="E1518" i="8"/>
  <c r="G1518" i="8" s="1"/>
  <c r="I1518" i="8" s="1"/>
  <c r="E1514" i="8"/>
  <c r="G1514" i="8" s="1"/>
  <c r="I1514" i="8" s="1"/>
  <c r="E1512" i="8"/>
  <c r="G1512" i="8" s="1"/>
  <c r="I1512" i="8" s="1"/>
  <c r="E1502" i="8"/>
  <c r="G1502" i="8" s="1"/>
  <c r="I1502" i="8" s="1"/>
  <c r="E1495" i="8"/>
  <c r="G1495" i="8" s="1"/>
  <c r="I1495" i="8" s="1"/>
  <c r="E1487" i="8"/>
  <c r="G1487" i="8" s="1"/>
  <c r="I1487" i="8" s="1"/>
  <c r="E1482" i="8"/>
  <c r="G1482" i="8" s="1"/>
  <c r="I1482" i="8" s="1"/>
  <c r="E1478" i="8"/>
  <c r="G1478" i="8" s="1"/>
  <c r="I1478" i="8" s="1"/>
  <c r="E1474" i="8"/>
  <c r="G1474" i="8" s="1"/>
  <c r="I1474" i="8" s="1"/>
  <c r="G1464" i="8"/>
  <c r="I1464" i="8" s="1"/>
  <c r="G1462" i="8"/>
  <c r="I1462" i="8" s="1"/>
  <c r="E1462" i="8"/>
  <c r="E1455" i="8"/>
  <c r="G1455" i="8" s="1"/>
  <c r="I1455" i="8" s="1"/>
  <c r="E1447" i="8"/>
  <c r="G1447" i="8" s="1"/>
  <c r="I1447" i="8" s="1"/>
  <c r="E1446" i="8"/>
  <c r="G1446" i="8" s="1"/>
  <c r="I1446" i="8" s="1"/>
  <c r="E1439" i="8"/>
  <c r="G1439" i="8" s="1"/>
  <c r="I1439" i="8" s="1"/>
  <c r="E1438" i="8"/>
  <c r="G1438" i="8" s="1"/>
  <c r="I1438" i="8" s="1"/>
  <c r="E1434" i="8"/>
  <c r="G1434" i="8" s="1"/>
  <c r="I1434" i="8" s="1"/>
  <c r="G1432" i="8"/>
  <c r="I1432" i="8" s="1"/>
  <c r="E1431" i="8"/>
  <c r="G1431" i="8" s="1"/>
  <c r="I1431" i="8" s="1"/>
  <c r="E1426" i="8"/>
  <c r="G1426" i="8" s="1"/>
  <c r="I1426" i="8" s="1"/>
  <c r="E1424" i="8"/>
  <c r="G1424" i="8" s="1"/>
  <c r="I1424" i="8" s="1"/>
  <c r="E1416" i="8"/>
  <c r="G1416" i="8" s="1"/>
  <c r="I1416" i="8" s="1"/>
  <c r="E1414" i="8"/>
  <c r="G1414" i="8" s="1"/>
  <c r="I1414" i="8" s="1"/>
  <c r="E1407" i="8"/>
  <c r="G1407" i="8" s="1"/>
  <c r="I1407" i="8" s="1"/>
  <c r="E1406" i="8"/>
  <c r="G1406" i="8" s="1"/>
  <c r="I1406" i="8" s="1"/>
  <c r="E1402" i="8"/>
  <c r="G1402" i="8" s="1"/>
  <c r="I1402" i="8" s="1"/>
  <c r="E1399" i="8"/>
  <c r="G1399" i="8" s="1"/>
  <c r="I1399" i="8" s="1"/>
  <c r="E1394" i="8"/>
  <c r="G1394" i="8" s="1"/>
  <c r="I1394" i="8" s="1"/>
  <c r="G1392" i="8"/>
  <c r="I1392" i="8" s="1"/>
  <c r="E1390" i="8"/>
  <c r="G1390" i="8" s="1"/>
  <c r="I1390" i="8" s="1"/>
  <c r="E1383" i="8"/>
  <c r="G1383" i="8" s="1"/>
  <c r="I1383" i="8" s="1"/>
  <c r="G1378" i="8"/>
  <c r="I1378" i="8" s="1"/>
  <c r="E1378" i="8"/>
  <c r="E1375" i="8"/>
  <c r="G1375" i="8" s="1"/>
  <c r="I1375" i="8" s="1"/>
  <c r="E1374" i="8"/>
  <c r="G1374" i="8" s="1"/>
  <c r="I1374" i="8" s="1"/>
  <c r="E1367" i="8"/>
  <c r="G1367" i="8" s="1"/>
  <c r="I1367" i="8" s="1"/>
  <c r="E1362" i="8"/>
  <c r="G1362" i="8" s="1"/>
  <c r="I1362" i="8" s="1"/>
  <c r="G1360" i="8"/>
  <c r="I1360" i="8" s="1"/>
  <c r="E1359" i="8"/>
  <c r="G1359" i="8" s="1"/>
  <c r="I1359" i="8" s="1"/>
  <c r="E1358" i="8"/>
  <c r="G1358" i="8" s="1"/>
  <c r="I1358" i="8" s="1"/>
  <c r="E1350" i="8"/>
  <c r="G1350" i="8" s="1"/>
  <c r="I1350" i="8" s="1"/>
  <c r="E1346" i="8"/>
  <c r="G1346" i="8" s="1"/>
  <c r="I1346" i="8" s="1"/>
  <c r="E1343" i="8"/>
  <c r="G1343" i="8" s="1"/>
  <c r="I1343" i="8" s="1"/>
  <c r="E1338" i="8"/>
  <c r="G1338" i="8" s="1"/>
  <c r="I1338" i="8" s="1"/>
  <c r="E1336" i="8"/>
  <c r="G1336" i="8" s="1"/>
  <c r="I1336" i="8" s="1"/>
  <c r="E1335" i="8"/>
  <c r="G1335" i="8" s="1"/>
  <c r="I1335" i="8" s="1"/>
  <c r="E1330" i="8"/>
  <c r="G1330" i="8" s="1"/>
  <c r="I1330" i="8" s="1"/>
  <c r="G1326" i="8"/>
  <c r="I1326" i="8" s="1"/>
  <c r="E1326" i="8"/>
  <c r="E1320" i="8"/>
  <c r="G1320" i="8" s="1"/>
  <c r="I1320" i="8" s="1"/>
  <c r="E1319" i="8"/>
  <c r="G1319" i="8" s="1"/>
  <c r="I1319" i="8" s="1"/>
  <c r="E1311" i="8"/>
  <c r="G1311" i="8" s="1"/>
  <c r="I1311" i="8" s="1"/>
  <c r="G1306" i="8"/>
  <c r="I1306" i="8" s="1"/>
  <c r="E1306" i="8"/>
  <c r="E1302" i="8"/>
  <c r="G1302" i="8" s="1"/>
  <c r="I1302" i="8" s="1"/>
  <c r="E1298" i="8"/>
  <c r="G1298" i="8" s="1"/>
  <c r="I1298" i="8" s="1"/>
  <c r="E1296" i="8"/>
  <c r="G1296" i="8" s="1"/>
  <c r="I1296" i="8" s="1"/>
  <c r="E1295" i="8"/>
  <c r="G1295" i="8" s="1"/>
  <c r="I1295" i="8" s="1"/>
  <c r="E1290" i="8"/>
  <c r="G1290" i="8" s="1"/>
  <c r="I1290" i="8" s="1"/>
  <c r="E1288" i="8"/>
  <c r="G1288" i="8" s="1"/>
  <c r="I1288" i="8" s="1"/>
  <c r="E1286" i="8"/>
  <c r="G1286" i="8" s="1"/>
  <c r="I1286" i="8" s="1"/>
  <c r="E1279" i="8"/>
  <c r="G1279" i="8" s="1"/>
  <c r="I1279" i="8" s="1"/>
  <c r="E1278" i="8"/>
  <c r="G1278" i="8" s="1"/>
  <c r="I1278" i="8" s="1"/>
  <c r="E1274" i="8"/>
  <c r="G1274" i="8" s="1"/>
  <c r="I1274" i="8" s="1"/>
  <c r="I1273" i="8"/>
  <c r="E1271" i="8"/>
  <c r="G1271" i="8" s="1"/>
  <c r="I1271" i="8" s="1"/>
  <c r="E1268" i="8"/>
  <c r="G1268" i="8" s="1"/>
  <c r="I1268" i="8" s="1"/>
  <c r="E1266" i="8"/>
  <c r="G1266" i="8" s="1"/>
  <c r="I1266" i="8" s="1"/>
  <c r="E1262" i="8"/>
  <c r="G1262" i="8" s="1"/>
  <c r="I1262" i="8" s="1"/>
  <c r="E1258" i="8"/>
  <c r="G1258" i="8" s="1"/>
  <c r="I1258" i="8" s="1"/>
  <c r="G1256" i="8"/>
  <c r="I1256" i="8" s="1"/>
  <c r="E1254" i="8"/>
  <c r="G1254" i="8" s="1"/>
  <c r="I1254" i="8" s="1"/>
  <c r="E1251" i="8"/>
  <c r="G1251" i="8" s="1"/>
  <c r="I1251" i="8" s="1"/>
  <c r="E1247" i="8"/>
  <c r="G1247" i="8" s="1"/>
  <c r="I1247" i="8" s="1"/>
  <c r="E1242" i="8"/>
  <c r="G1242" i="8" s="1"/>
  <c r="I1242" i="8" s="1"/>
  <c r="E1239" i="8"/>
  <c r="G1239" i="8" s="1"/>
  <c r="I1239" i="8" s="1"/>
  <c r="E1234" i="8"/>
  <c r="G1234" i="8" s="1"/>
  <c r="I1234" i="8" s="1"/>
  <c r="E1230" i="8"/>
  <c r="G1230" i="8" s="1"/>
  <c r="I1230" i="8" s="1"/>
  <c r="E1226" i="8"/>
  <c r="G1226" i="8" s="1"/>
  <c r="I1226" i="8" s="1"/>
  <c r="E1225" i="8"/>
  <c r="G1225" i="8" s="1"/>
  <c r="I1225" i="8" s="1"/>
  <c r="E1223" i="8"/>
  <c r="G1223" i="8" s="1"/>
  <c r="I1223" i="8" s="1"/>
  <c r="G1218" i="8"/>
  <c r="I1218" i="8" s="1"/>
  <c r="E1215" i="8"/>
  <c r="G1215" i="8" s="1"/>
  <c r="I1215" i="8" s="1"/>
  <c r="E1214" i="8"/>
  <c r="G1214" i="8" s="1"/>
  <c r="I1214" i="8" s="1"/>
  <c r="E1210" i="8"/>
  <c r="G1210" i="8" s="1"/>
  <c r="I1210" i="8" s="1"/>
  <c r="E1207" i="8"/>
  <c r="G1207" i="8" s="1"/>
  <c r="I1207" i="8" s="1"/>
  <c r="E1206" i="8"/>
  <c r="G1206" i="8" s="1"/>
  <c r="I1206" i="8" s="1"/>
  <c r="G1202" i="8"/>
  <c r="I1202" i="8" s="1"/>
  <c r="E1202" i="8"/>
  <c r="G1198" i="8"/>
  <c r="I1198" i="8" s="1"/>
  <c r="E1198" i="8"/>
  <c r="E1194" i="8"/>
  <c r="G1194" i="8" s="1"/>
  <c r="I1194" i="8" s="1"/>
  <c r="E1191" i="8"/>
  <c r="G1191" i="8" s="1"/>
  <c r="I1191" i="8" s="1"/>
  <c r="E1186" i="8"/>
  <c r="G1186" i="8" s="1"/>
  <c r="I1186" i="8" s="1"/>
  <c r="E1185" i="8"/>
  <c r="G1185" i="8" s="1"/>
  <c r="I1185" i="8" s="1"/>
  <c r="G1184" i="8"/>
  <c r="I1184" i="8" s="1"/>
  <c r="I1183" i="8"/>
  <c r="E1183" i="8"/>
  <c r="G1183" i="8" s="1"/>
  <c r="E1182" i="8"/>
  <c r="G1182" i="8" s="1"/>
  <c r="I1182" i="8" s="1"/>
  <c r="E1178" i="8"/>
  <c r="G1178" i="8" s="1"/>
  <c r="I1178" i="8" s="1"/>
  <c r="E1176" i="8"/>
  <c r="G1176" i="8" s="1"/>
  <c r="I1176" i="8" s="1"/>
  <c r="E1175" i="8"/>
  <c r="G1175" i="8" s="1"/>
  <c r="I1175" i="8" s="1"/>
  <c r="E1174" i="8"/>
  <c r="G1174" i="8" s="1"/>
  <c r="I1174" i="8" s="1"/>
  <c r="G1170" i="8"/>
  <c r="I1170" i="8" s="1"/>
  <c r="E1170" i="8"/>
  <c r="E1167" i="8"/>
  <c r="G1167" i="8" s="1"/>
  <c r="I1167" i="8" s="1"/>
  <c r="E1166" i="8"/>
  <c r="G1166" i="8" s="1"/>
  <c r="I1166" i="8" s="1"/>
  <c r="E1161" i="8"/>
  <c r="G1161" i="8" s="1"/>
  <c r="I1161" i="8" s="1"/>
  <c r="E1159" i="8"/>
  <c r="G1159" i="8" s="1"/>
  <c r="I1159" i="8" s="1"/>
  <c r="E1158" i="8"/>
  <c r="G1158" i="8" s="1"/>
  <c r="I1158" i="8" s="1"/>
  <c r="E1154" i="8"/>
  <c r="G1154" i="8" s="1"/>
  <c r="I1154" i="8" s="1"/>
  <c r="E1153" i="8"/>
  <c r="G1153" i="8" s="1"/>
  <c r="I1153" i="8" s="1"/>
  <c r="E1152" i="8"/>
  <c r="G1152" i="8" s="1"/>
  <c r="I1152" i="8" s="1"/>
  <c r="E1151" i="8"/>
  <c r="G1151" i="8" s="1"/>
  <c r="I1151" i="8" s="1"/>
  <c r="E1150" i="8"/>
  <c r="G1150" i="8" s="1"/>
  <c r="I1150" i="8" s="1"/>
  <c r="I1145" i="8"/>
  <c r="E1143" i="8"/>
  <c r="G1143" i="8" s="1"/>
  <c r="I1143" i="8" s="1"/>
  <c r="G1142" i="8"/>
  <c r="I1142" i="8" s="1"/>
  <c r="E1142" i="8"/>
  <c r="E1135" i="8"/>
  <c r="G1135" i="8" s="1"/>
  <c r="I1135" i="8" s="1"/>
  <c r="E1134" i="8"/>
  <c r="G1134" i="8" s="1"/>
  <c r="I1134" i="8" s="1"/>
  <c r="G1130" i="8"/>
  <c r="I1130" i="8" s="1"/>
  <c r="E1130" i="8"/>
  <c r="E1127" i="8"/>
  <c r="G1127" i="8" s="1"/>
  <c r="I1127" i="8" s="1"/>
  <c r="E1126" i="8"/>
  <c r="G1126" i="8" s="1"/>
  <c r="I1126" i="8" s="1"/>
  <c r="E1122" i="8"/>
  <c r="G1122" i="8" s="1"/>
  <c r="I1122" i="8" s="1"/>
  <c r="E1120" i="8"/>
  <c r="G1120" i="8" s="1"/>
  <c r="I1120" i="8" s="1"/>
  <c r="E1118" i="8"/>
  <c r="G1118" i="8" s="1"/>
  <c r="I1118" i="8" s="1"/>
  <c r="G1116" i="8"/>
  <c r="I1116" i="8" s="1"/>
  <c r="G1114" i="8"/>
  <c r="I1114" i="8" s="1"/>
  <c r="E1114" i="8"/>
  <c r="G1110" i="8"/>
  <c r="I1110" i="8" s="1"/>
  <c r="E1110" i="8"/>
  <c r="E1106" i="8"/>
  <c r="G1106" i="8" s="1"/>
  <c r="I1106" i="8" s="1"/>
  <c r="E1103" i="8"/>
  <c r="G1103" i="8" s="1"/>
  <c r="I1103" i="8" s="1"/>
  <c r="E1102" i="8"/>
  <c r="G1102" i="8" s="1"/>
  <c r="I1102" i="8" s="1"/>
  <c r="E1098" i="8"/>
  <c r="G1098" i="8" s="1"/>
  <c r="I1098" i="8" s="1"/>
  <c r="E1095" i="8"/>
  <c r="G1095" i="8" s="1"/>
  <c r="I1095" i="8" s="1"/>
  <c r="E1094" i="8"/>
  <c r="G1094" i="8" s="1"/>
  <c r="I1094" i="8" s="1"/>
  <c r="G1090" i="8"/>
  <c r="I1090" i="8" s="1"/>
  <c r="E1090" i="8"/>
  <c r="E1088" i="8"/>
  <c r="G1088" i="8" s="1"/>
  <c r="I1088" i="8" s="1"/>
  <c r="E1087" i="8"/>
  <c r="G1087" i="8" s="1"/>
  <c r="I1087" i="8" s="1"/>
  <c r="E1086" i="8"/>
  <c r="G1086" i="8" s="1"/>
  <c r="I1086" i="8" s="1"/>
  <c r="G1082" i="8"/>
  <c r="I1082" i="8" s="1"/>
  <c r="E1082" i="8"/>
  <c r="E1079" i="8"/>
  <c r="G1079" i="8" s="1"/>
  <c r="I1079" i="8" s="1"/>
  <c r="E1078" i="8"/>
  <c r="G1078" i="8" s="1"/>
  <c r="I1078" i="8" s="1"/>
  <c r="E1076" i="8"/>
  <c r="G1076" i="8" s="1"/>
  <c r="I1076" i="8" s="1"/>
  <c r="I1075" i="8"/>
  <c r="E1074" i="8"/>
  <c r="G1074" i="8" s="1"/>
  <c r="I1074" i="8" s="1"/>
  <c r="E1071" i="8"/>
  <c r="G1071" i="8" s="1"/>
  <c r="I1071" i="8" s="1"/>
  <c r="E1066" i="8"/>
  <c r="G1066" i="8" s="1"/>
  <c r="I1066" i="8" s="1"/>
  <c r="E1065" i="8"/>
  <c r="G1065" i="8" s="1"/>
  <c r="I1065" i="8" s="1"/>
  <c r="E1063" i="8"/>
  <c r="G1063" i="8" s="1"/>
  <c r="I1063" i="8" s="1"/>
  <c r="E1062" i="8"/>
  <c r="G1062" i="8" s="1"/>
  <c r="I1062" i="8" s="1"/>
  <c r="E1058" i="8"/>
  <c r="G1058" i="8" s="1"/>
  <c r="I1058" i="8" s="1"/>
  <c r="E1057" i="8"/>
  <c r="G1057" i="8" s="1"/>
  <c r="I1057" i="8" s="1"/>
  <c r="E1056" i="8"/>
  <c r="G1056" i="8" s="1"/>
  <c r="I1056" i="8" s="1"/>
  <c r="E1054" i="8"/>
  <c r="G1054" i="8" s="1"/>
  <c r="I1054" i="8" s="1"/>
  <c r="E1052" i="8"/>
  <c r="G1052" i="8" s="1"/>
  <c r="I1052" i="8" s="1"/>
  <c r="E1050" i="8"/>
  <c r="G1050" i="8" s="1"/>
  <c r="I1050" i="8" s="1"/>
  <c r="E1049" i="8"/>
  <c r="G1049" i="8" s="1"/>
  <c r="I1049" i="8" s="1"/>
  <c r="E1048" i="8"/>
  <c r="G1048" i="8" s="1"/>
  <c r="I1048" i="8" s="1"/>
  <c r="E1047" i="8"/>
  <c r="G1047" i="8" s="1"/>
  <c r="I1047" i="8" s="1"/>
  <c r="E1046" i="8"/>
  <c r="G1046" i="8" s="1"/>
  <c r="I1046" i="8" s="1"/>
  <c r="E1042" i="8"/>
  <c r="G1042" i="8" s="1"/>
  <c r="I1042" i="8" s="1"/>
  <c r="E1039" i="8"/>
  <c r="G1039" i="8" s="1"/>
  <c r="I1039" i="8" s="1"/>
  <c r="E1038" i="8"/>
  <c r="G1038" i="8" s="1"/>
  <c r="I1038" i="8" s="1"/>
  <c r="E1036" i="8"/>
  <c r="G1036" i="8" s="1"/>
  <c r="I1036" i="8" s="1"/>
  <c r="E1034" i="8"/>
  <c r="G1034" i="8" s="1"/>
  <c r="I1034" i="8" s="1"/>
  <c r="E1032" i="8"/>
  <c r="G1032" i="8" s="1"/>
  <c r="I1032" i="8" s="1"/>
  <c r="E1031" i="8"/>
  <c r="G1031" i="8" s="1"/>
  <c r="I1031" i="8" s="1"/>
  <c r="E1026" i="8"/>
  <c r="G1026" i="8" s="1"/>
  <c r="I1026" i="8" s="1"/>
  <c r="E1023" i="8"/>
  <c r="G1023" i="8" s="1"/>
  <c r="I1023" i="8" s="1"/>
  <c r="E1022" i="8"/>
  <c r="G1022" i="8" s="1"/>
  <c r="I1022" i="8" s="1"/>
  <c r="E1019" i="8"/>
  <c r="G1019" i="8" s="1"/>
  <c r="I1019" i="8" s="1"/>
  <c r="E1018" i="8"/>
  <c r="G1018" i="8" s="1"/>
  <c r="I1018" i="8" s="1"/>
  <c r="G1016" i="8"/>
  <c r="I1016" i="8" s="1"/>
  <c r="E1015" i="8"/>
  <c r="G1015" i="8" s="1"/>
  <c r="I1015" i="8" s="1"/>
  <c r="E1012" i="8"/>
  <c r="G1012" i="8" s="1"/>
  <c r="I1012" i="8" s="1"/>
  <c r="E1010" i="8"/>
  <c r="G1010" i="8" s="1"/>
  <c r="I1010" i="8" s="1"/>
  <c r="E1009" i="8"/>
  <c r="G1009" i="8" s="1"/>
  <c r="I1009" i="8" s="1"/>
  <c r="G1008" i="8"/>
  <c r="I1008" i="8" s="1"/>
  <c r="E1006" i="8"/>
  <c r="G1006" i="8" s="1"/>
  <c r="I1006" i="8" s="1"/>
  <c r="E1004" i="8"/>
  <c r="G1004" i="8" s="1"/>
  <c r="I1004" i="8" s="1"/>
  <c r="E1002" i="8"/>
  <c r="G1002" i="8" s="1"/>
  <c r="I1002" i="8" s="1"/>
  <c r="E1001" i="8"/>
  <c r="G1001" i="8" s="1"/>
  <c r="I1001" i="8" s="1"/>
  <c r="E1000" i="8"/>
  <c r="G1000" i="8" s="1"/>
  <c r="I1000" i="8" s="1"/>
  <c r="E999" i="8"/>
  <c r="G999" i="8" s="1"/>
  <c r="I999" i="8" s="1"/>
  <c r="E998" i="8"/>
  <c r="G998" i="8" s="1"/>
  <c r="I998" i="8" s="1"/>
  <c r="E994" i="8"/>
  <c r="G994" i="8" s="1"/>
  <c r="I994" i="8" s="1"/>
  <c r="E991" i="8"/>
  <c r="G991" i="8" s="1"/>
  <c r="I991" i="8" s="1"/>
  <c r="E990" i="8"/>
  <c r="G990" i="8" s="1"/>
  <c r="I990" i="8" s="1"/>
  <c r="G988" i="8"/>
  <c r="I988" i="8" s="1"/>
  <c r="E987" i="8"/>
  <c r="G987" i="8" s="1"/>
  <c r="I987" i="8" s="1"/>
  <c r="E986" i="8"/>
  <c r="G986" i="8" s="1"/>
  <c r="I986" i="8" s="1"/>
  <c r="E984" i="8"/>
  <c r="G984" i="8" s="1"/>
  <c r="I984" i="8" s="1"/>
  <c r="E982" i="8"/>
  <c r="G982" i="8" s="1"/>
  <c r="I982" i="8" s="1"/>
  <c r="E980" i="8"/>
  <c r="G980" i="8" s="1"/>
  <c r="I980" i="8" s="1"/>
  <c r="E978" i="8"/>
  <c r="G978" i="8" s="1"/>
  <c r="I978" i="8" s="1"/>
  <c r="E975" i="8"/>
  <c r="G975" i="8" s="1"/>
  <c r="I975" i="8" s="1"/>
  <c r="E974" i="8"/>
  <c r="G974" i="8" s="1"/>
  <c r="I974" i="8" s="1"/>
  <c r="E972" i="8"/>
  <c r="G972" i="8" s="1"/>
  <c r="I972" i="8" s="1"/>
  <c r="E970" i="8"/>
  <c r="G970" i="8" s="1"/>
  <c r="I970" i="8" s="1"/>
  <c r="E966" i="8"/>
  <c r="G966" i="8" s="1"/>
  <c r="I966" i="8" s="1"/>
  <c r="G964" i="8"/>
  <c r="I964" i="8" s="1"/>
  <c r="E963" i="8"/>
  <c r="G963" i="8" s="1"/>
  <c r="I963" i="8" s="1"/>
  <c r="E962" i="8"/>
  <c r="G962" i="8" s="1"/>
  <c r="I962" i="8" s="1"/>
  <c r="E959" i="8"/>
  <c r="G959" i="8" s="1"/>
  <c r="I959" i="8" s="1"/>
  <c r="E958" i="8"/>
  <c r="G958" i="8" s="1"/>
  <c r="I958" i="8" s="1"/>
  <c r="E956" i="8"/>
  <c r="G956" i="8" s="1"/>
  <c r="I956" i="8" s="1"/>
  <c r="E954" i="8"/>
  <c r="G954" i="8" s="1"/>
  <c r="I954" i="8" s="1"/>
  <c r="E951" i="8"/>
  <c r="G951" i="8" s="1"/>
  <c r="I951" i="8" s="1"/>
  <c r="E950" i="8"/>
  <c r="G950" i="8" s="1"/>
  <c r="I950" i="8" s="1"/>
  <c r="I949" i="8"/>
  <c r="E948" i="8"/>
  <c r="G948" i="8" s="1"/>
  <c r="I948" i="8" s="1"/>
  <c r="E946" i="8"/>
  <c r="G946" i="8" s="1"/>
  <c r="I946" i="8" s="1"/>
  <c r="G944" i="8"/>
  <c r="I944" i="8" s="1"/>
  <c r="E943" i="8"/>
  <c r="G943" i="8" s="1"/>
  <c r="I943" i="8" s="1"/>
  <c r="E940" i="8"/>
  <c r="G940" i="8" s="1"/>
  <c r="I940" i="8" s="1"/>
  <c r="E938" i="8"/>
  <c r="G938" i="8" s="1"/>
  <c r="I938" i="8" s="1"/>
  <c r="E936" i="8"/>
  <c r="G936" i="8" s="1"/>
  <c r="I936" i="8" s="1"/>
  <c r="E935" i="8"/>
  <c r="G935" i="8" s="1"/>
  <c r="I935" i="8" s="1"/>
  <c r="E934" i="8"/>
  <c r="G934" i="8" s="1"/>
  <c r="I934" i="8" s="1"/>
  <c r="G932" i="8"/>
  <c r="I932" i="8" s="1"/>
  <c r="E932" i="8"/>
  <c r="E930" i="8"/>
  <c r="G930" i="8" s="1"/>
  <c r="I930" i="8" s="1"/>
  <c r="G928" i="8"/>
  <c r="I928" i="8" s="1"/>
  <c r="E926" i="8"/>
  <c r="G926" i="8" s="1"/>
  <c r="I926" i="8" s="1"/>
  <c r="E924" i="8"/>
  <c r="G924" i="8" s="1"/>
  <c r="I924" i="8" s="1"/>
  <c r="E922" i="8"/>
  <c r="G922" i="8" s="1"/>
  <c r="I922" i="8" s="1"/>
  <c r="E921" i="8"/>
  <c r="G921" i="8" s="1"/>
  <c r="I921" i="8" s="1"/>
  <c r="E918" i="8"/>
  <c r="G918" i="8" s="1"/>
  <c r="I918" i="8" s="1"/>
  <c r="E916" i="8"/>
  <c r="G916" i="8" s="1"/>
  <c r="I916" i="8" s="1"/>
  <c r="E914" i="8"/>
  <c r="G914" i="8" s="1"/>
  <c r="I914" i="8" s="1"/>
  <c r="E913" i="8"/>
  <c r="G913" i="8" s="1"/>
  <c r="I913" i="8" s="1"/>
  <c r="G912" i="8"/>
  <c r="I912" i="8" s="1"/>
  <c r="E911" i="8"/>
  <c r="G911" i="8" s="1"/>
  <c r="I911" i="8" s="1"/>
  <c r="E910" i="8"/>
  <c r="G910" i="8" s="1"/>
  <c r="I910" i="8" s="1"/>
  <c r="E908" i="8"/>
  <c r="G908" i="8" s="1"/>
  <c r="I908" i="8" s="1"/>
  <c r="E906" i="8"/>
  <c r="G906" i="8" s="1"/>
  <c r="I906" i="8" s="1"/>
  <c r="E903" i="8"/>
  <c r="G903" i="8" s="1"/>
  <c r="I903" i="8" s="1"/>
  <c r="E900" i="8"/>
  <c r="G900" i="8" s="1"/>
  <c r="I900" i="8" s="1"/>
  <c r="E898" i="8"/>
  <c r="G898" i="8" s="1"/>
  <c r="I898" i="8" s="1"/>
  <c r="E897" i="8"/>
  <c r="G897" i="8" s="1"/>
  <c r="I897" i="8" s="1"/>
  <c r="E895" i="8"/>
  <c r="G895" i="8" s="1"/>
  <c r="I895" i="8" s="1"/>
  <c r="E892" i="8"/>
  <c r="G892" i="8" s="1"/>
  <c r="I892" i="8" s="1"/>
  <c r="E890" i="8"/>
  <c r="G890" i="8" s="1"/>
  <c r="I890" i="8" s="1"/>
  <c r="E889" i="8"/>
  <c r="G889" i="8" s="1"/>
  <c r="I889" i="8" s="1"/>
  <c r="E888" i="8"/>
  <c r="G888" i="8" s="1"/>
  <c r="I888" i="8" s="1"/>
  <c r="E887" i="8"/>
  <c r="G887" i="8" s="1"/>
  <c r="I887" i="8" s="1"/>
  <c r="E886" i="8"/>
  <c r="G886" i="8" s="1"/>
  <c r="I886" i="8" s="1"/>
  <c r="E884" i="8"/>
  <c r="G884" i="8" s="1"/>
  <c r="I884" i="8" s="1"/>
  <c r="E883" i="8"/>
  <c r="G883" i="8" s="1"/>
  <c r="I883" i="8" s="1"/>
  <c r="E882" i="8"/>
  <c r="G882" i="8" s="1"/>
  <c r="I882" i="8" s="1"/>
  <c r="E880" i="8"/>
  <c r="G880" i="8" s="1"/>
  <c r="I880" i="8" s="1"/>
  <c r="E879" i="8"/>
  <c r="G879" i="8" s="1"/>
  <c r="I879" i="8" s="1"/>
  <c r="E878" i="8"/>
  <c r="G878" i="8" s="1"/>
  <c r="I878" i="8" s="1"/>
  <c r="E877" i="8"/>
  <c r="G877" i="8" s="1"/>
  <c r="I877" i="8" s="1"/>
  <c r="E876" i="8"/>
  <c r="G876" i="8" s="1"/>
  <c r="I876" i="8" s="1"/>
  <c r="E874" i="8"/>
  <c r="G874" i="8" s="1"/>
  <c r="I874" i="8" s="1"/>
  <c r="E873" i="8"/>
  <c r="G873" i="8" s="1"/>
  <c r="I873" i="8" s="1"/>
  <c r="E872" i="8"/>
  <c r="G872" i="8" s="1"/>
  <c r="I872" i="8" s="1"/>
  <c r="E871" i="8"/>
  <c r="G871" i="8" s="1"/>
  <c r="I871" i="8" s="1"/>
  <c r="E868" i="8"/>
  <c r="G868" i="8" s="1"/>
  <c r="I868" i="8" s="1"/>
  <c r="E866" i="8"/>
  <c r="G866" i="8" s="1"/>
  <c r="I866" i="8" s="1"/>
  <c r="E865" i="8"/>
  <c r="G865" i="8" s="1"/>
  <c r="I865" i="8" s="1"/>
  <c r="E863" i="8"/>
  <c r="G863" i="8" s="1"/>
  <c r="I863" i="8" s="1"/>
  <c r="E860" i="8"/>
  <c r="G860" i="8" s="1"/>
  <c r="I860" i="8" s="1"/>
  <c r="E858" i="8"/>
  <c r="G858" i="8" s="1"/>
  <c r="I858" i="8" s="1"/>
  <c r="E857" i="8"/>
  <c r="G857" i="8" s="1"/>
  <c r="I857" i="8" s="1"/>
  <c r="E855" i="8"/>
  <c r="G855" i="8" s="1"/>
  <c r="I855" i="8" s="1"/>
  <c r="E854" i="8"/>
  <c r="G854" i="8" s="1"/>
  <c r="I854" i="8" s="1"/>
  <c r="E852" i="8"/>
  <c r="G852" i="8" s="1"/>
  <c r="I852" i="8" s="1"/>
  <c r="E851" i="8"/>
  <c r="G851" i="8" s="1"/>
  <c r="I851" i="8" s="1"/>
  <c r="E850" i="8"/>
  <c r="G850" i="8" s="1"/>
  <c r="I850" i="8" s="1"/>
  <c r="E849" i="8"/>
  <c r="G849" i="8" s="1"/>
  <c r="I849" i="8" s="1"/>
  <c r="E847" i="8"/>
  <c r="G847" i="8" s="1"/>
  <c r="I847" i="8" s="1"/>
  <c r="G844" i="8"/>
  <c r="I844" i="8" s="1"/>
  <c r="E844" i="8"/>
  <c r="E842" i="8"/>
  <c r="G842" i="8" s="1"/>
  <c r="I842" i="8" s="1"/>
  <c r="E841" i="8"/>
  <c r="G841" i="8" s="1"/>
  <c r="I841" i="8" s="1"/>
  <c r="E839" i="8"/>
  <c r="G839" i="8" s="1"/>
  <c r="I839" i="8" s="1"/>
  <c r="E838" i="8"/>
  <c r="G838" i="8" s="1"/>
  <c r="I838" i="8" s="1"/>
  <c r="E836" i="8"/>
  <c r="G836" i="8" s="1"/>
  <c r="I836" i="8" s="1"/>
  <c r="E834" i="8"/>
  <c r="G834" i="8" s="1"/>
  <c r="I834" i="8" s="1"/>
  <c r="E833" i="8"/>
  <c r="G833" i="8" s="1"/>
  <c r="I833" i="8" s="1"/>
  <c r="E831" i="8"/>
  <c r="G831" i="8" s="1"/>
  <c r="I831" i="8" s="1"/>
  <c r="E830" i="8"/>
  <c r="G830" i="8" s="1"/>
  <c r="I830" i="8" s="1"/>
  <c r="E828" i="8"/>
  <c r="G828" i="8" s="1"/>
  <c r="I828" i="8" s="1"/>
  <c r="E826" i="8"/>
  <c r="G826" i="8" s="1"/>
  <c r="I826" i="8" s="1"/>
  <c r="E825" i="8"/>
  <c r="G825" i="8" s="1"/>
  <c r="I825" i="8" s="1"/>
  <c r="E823" i="8"/>
  <c r="G823" i="8" s="1"/>
  <c r="I823" i="8" s="1"/>
  <c r="E822" i="8"/>
  <c r="G822" i="8" s="1"/>
  <c r="I822" i="8" s="1"/>
  <c r="E820" i="8"/>
  <c r="G820" i="8" s="1"/>
  <c r="I820" i="8" s="1"/>
  <c r="E819" i="8"/>
  <c r="G819" i="8" s="1"/>
  <c r="I819" i="8" s="1"/>
  <c r="E818" i="8"/>
  <c r="G818" i="8" s="1"/>
  <c r="I818" i="8" s="1"/>
  <c r="E817" i="8"/>
  <c r="G817" i="8" s="1"/>
  <c r="I817" i="8" s="1"/>
  <c r="E815" i="8"/>
  <c r="G815" i="8" s="1"/>
  <c r="I815" i="8" s="1"/>
  <c r="E814" i="8"/>
  <c r="G814" i="8" s="1"/>
  <c r="I814" i="8" s="1"/>
  <c r="E812" i="8"/>
  <c r="G812" i="8" s="1"/>
  <c r="I812" i="8" s="1"/>
  <c r="E811" i="8"/>
  <c r="G811" i="8" s="1"/>
  <c r="I811" i="8" s="1"/>
  <c r="E810" i="8"/>
  <c r="G810" i="8" s="1"/>
  <c r="I810" i="8" s="1"/>
  <c r="E809" i="8"/>
  <c r="G809" i="8" s="1"/>
  <c r="I809" i="8" s="1"/>
  <c r="E807" i="8"/>
  <c r="G807" i="8" s="1"/>
  <c r="I807" i="8" s="1"/>
  <c r="E806" i="8"/>
  <c r="G806" i="8" s="1"/>
  <c r="I806" i="8" s="1"/>
  <c r="E804" i="8"/>
  <c r="G804" i="8" s="1"/>
  <c r="I804" i="8" s="1"/>
  <c r="E803" i="8"/>
  <c r="G803" i="8" s="1"/>
  <c r="I803" i="8" s="1"/>
  <c r="E802" i="8"/>
  <c r="G802" i="8" s="1"/>
  <c r="I802" i="8" s="1"/>
  <c r="E801" i="8"/>
  <c r="G801" i="8" s="1"/>
  <c r="I801" i="8" s="1"/>
  <c r="E799" i="8"/>
  <c r="G799" i="8" s="1"/>
  <c r="I799" i="8" s="1"/>
  <c r="E798" i="8"/>
  <c r="G798" i="8" s="1"/>
  <c r="I798" i="8" s="1"/>
  <c r="E796" i="8"/>
  <c r="G796" i="8" s="1"/>
  <c r="I796" i="8" s="1"/>
  <c r="E794" i="8"/>
  <c r="G794" i="8" s="1"/>
  <c r="I794" i="8" s="1"/>
  <c r="E793" i="8"/>
  <c r="G793" i="8" s="1"/>
  <c r="I793" i="8" s="1"/>
  <c r="E792" i="8"/>
  <c r="G792" i="8" s="1"/>
  <c r="I792" i="8" s="1"/>
  <c r="E791" i="8"/>
  <c r="G791" i="8" s="1"/>
  <c r="I791" i="8" s="1"/>
  <c r="G790" i="8"/>
  <c r="I790" i="8" s="1"/>
  <c r="E790" i="8"/>
  <c r="E788" i="8"/>
  <c r="G788" i="8" s="1"/>
  <c r="I788" i="8" s="1"/>
  <c r="G786" i="8"/>
  <c r="I786" i="8" s="1"/>
  <c r="E786" i="8"/>
  <c r="E785" i="8"/>
  <c r="G785" i="8" s="1"/>
  <c r="I785" i="8" s="1"/>
  <c r="E784" i="8"/>
  <c r="G784" i="8" s="1"/>
  <c r="I784" i="8" s="1"/>
  <c r="E783" i="8"/>
  <c r="G783" i="8" s="1"/>
  <c r="I783" i="8" s="1"/>
  <c r="E782" i="8"/>
  <c r="G782" i="8" s="1"/>
  <c r="I782" i="8" s="1"/>
  <c r="E780" i="8"/>
  <c r="G780" i="8" s="1"/>
  <c r="I780" i="8" s="1"/>
  <c r="E779" i="8"/>
  <c r="G779" i="8" s="1"/>
  <c r="I779" i="8" s="1"/>
  <c r="E778" i="8"/>
  <c r="G778" i="8" s="1"/>
  <c r="I778" i="8" s="1"/>
  <c r="E777" i="8"/>
  <c r="G777" i="8" s="1"/>
  <c r="I777" i="8" s="1"/>
  <c r="G776" i="8"/>
  <c r="I776" i="8" s="1"/>
  <c r="E775" i="8"/>
  <c r="G775" i="8" s="1"/>
  <c r="I775" i="8" s="1"/>
  <c r="E774" i="8"/>
  <c r="G774" i="8" s="1"/>
  <c r="I774" i="8" s="1"/>
  <c r="E772" i="8"/>
  <c r="G772" i="8" s="1"/>
  <c r="I772" i="8" s="1"/>
  <c r="E771" i="8"/>
  <c r="G771" i="8" s="1"/>
  <c r="I771" i="8" s="1"/>
  <c r="E770" i="8"/>
  <c r="G770" i="8" s="1"/>
  <c r="I770" i="8" s="1"/>
  <c r="E769" i="8"/>
  <c r="G769" i="8" s="1"/>
  <c r="I769" i="8" s="1"/>
  <c r="E768" i="8"/>
  <c r="G768" i="8" s="1"/>
  <c r="I768" i="8" s="1"/>
  <c r="E767" i="8"/>
  <c r="G767" i="8" s="1"/>
  <c r="I767" i="8" s="1"/>
  <c r="E766" i="8"/>
  <c r="G766" i="8" s="1"/>
  <c r="I766" i="8" s="1"/>
  <c r="E764" i="8"/>
  <c r="G764" i="8" s="1"/>
  <c r="I764" i="8" s="1"/>
  <c r="E762" i="8"/>
  <c r="G762" i="8" s="1"/>
  <c r="I762" i="8" s="1"/>
  <c r="E761" i="8"/>
  <c r="G761" i="8" s="1"/>
  <c r="I761" i="8" s="1"/>
  <c r="E760" i="8"/>
  <c r="G760" i="8" s="1"/>
  <c r="I760" i="8" s="1"/>
  <c r="E759" i="8"/>
  <c r="G759" i="8" s="1"/>
  <c r="I759" i="8" s="1"/>
  <c r="E758" i="8"/>
  <c r="G758" i="8" s="1"/>
  <c r="I758" i="8" s="1"/>
  <c r="E756" i="8"/>
  <c r="G756" i="8" s="1"/>
  <c r="I756" i="8" s="1"/>
  <c r="E755" i="8"/>
  <c r="G755" i="8" s="1"/>
  <c r="I755" i="8" s="1"/>
  <c r="E754" i="8"/>
  <c r="G754" i="8" s="1"/>
  <c r="I754" i="8" s="1"/>
  <c r="E753" i="8"/>
  <c r="G753" i="8" s="1"/>
  <c r="I753" i="8" s="1"/>
  <c r="E752" i="8"/>
  <c r="G752" i="8" s="1"/>
  <c r="I752" i="8" s="1"/>
  <c r="E751" i="8"/>
  <c r="G751" i="8" s="1"/>
  <c r="I751" i="8" s="1"/>
  <c r="E750" i="8"/>
  <c r="G750" i="8" s="1"/>
  <c r="I750" i="8" s="1"/>
  <c r="E748" i="8"/>
  <c r="G748" i="8" s="1"/>
  <c r="I748" i="8" s="1"/>
  <c r="E747" i="8"/>
  <c r="G747" i="8" s="1"/>
  <c r="I747" i="8" s="1"/>
  <c r="E746" i="8"/>
  <c r="G746" i="8" s="1"/>
  <c r="I746" i="8" s="1"/>
  <c r="E745" i="8"/>
  <c r="G745" i="8" s="1"/>
  <c r="I745" i="8" s="1"/>
  <c r="E743" i="8"/>
  <c r="G743" i="8" s="1"/>
  <c r="I743" i="8" s="1"/>
  <c r="E742" i="8"/>
  <c r="G742" i="8" s="1"/>
  <c r="I742" i="8" s="1"/>
  <c r="E741" i="8"/>
  <c r="G741" i="8" s="1"/>
  <c r="I741" i="8" s="1"/>
  <c r="E740" i="8"/>
  <c r="G740" i="8" s="1"/>
  <c r="I740" i="8" s="1"/>
  <c r="E739" i="8"/>
  <c r="G739" i="8" s="1"/>
  <c r="I739" i="8" s="1"/>
  <c r="G738" i="8"/>
  <c r="I738" i="8" s="1"/>
  <c r="E738" i="8"/>
  <c r="E737" i="8"/>
  <c r="G737" i="8" s="1"/>
  <c r="I737" i="8" s="1"/>
  <c r="E735" i="8"/>
  <c r="G735" i="8" s="1"/>
  <c r="I735" i="8" s="1"/>
  <c r="E734" i="8"/>
  <c r="G734" i="8" s="1"/>
  <c r="I734" i="8" s="1"/>
  <c r="E732" i="8"/>
  <c r="G732" i="8" s="1"/>
  <c r="I732" i="8" s="1"/>
  <c r="E731" i="8"/>
  <c r="G731" i="8" s="1"/>
  <c r="I731" i="8" s="1"/>
  <c r="G730" i="8"/>
  <c r="I730" i="8" s="1"/>
  <c r="E730" i="8"/>
  <c r="E729" i="8"/>
  <c r="G729" i="8" s="1"/>
  <c r="I729" i="8" s="1"/>
  <c r="E728" i="8"/>
  <c r="G728" i="8" s="1"/>
  <c r="I728" i="8" s="1"/>
  <c r="E727" i="8"/>
  <c r="G727" i="8" s="1"/>
  <c r="I727" i="8" s="1"/>
  <c r="E726" i="8"/>
  <c r="G726" i="8" s="1"/>
  <c r="I726" i="8" s="1"/>
  <c r="E724" i="8"/>
  <c r="G724" i="8" s="1"/>
  <c r="I724" i="8" s="1"/>
  <c r="E723" i="8"/>
  <c r="G723" i="8" s="1"/>
  <c r="I723" i="8" s="1"/>
  <c r="E722" i="8"/>
  <c r="G722" i="8" s="1"/>
  <c r="I722" i="8" s="1"/>
  <c r="E721" i="8"/>
  <c r="G721" i="8" s="1"/>
  <c r="I721" i="8" s="1"/>
  <c r="E719" i="8"/>
  <c r="G719" i="8" s="1"/>
  <c r="I719" i="8" s="1"/>
  <c r="E718" i="8"/>
  <c r="G718" i="8" s="1"/>
  <c r="I718" i="8" s="1"/>
  <c r="E716" i="8"/>
  <c r="G716" i="8" s="1"/>
  <c r="I716" i="8" s="1"/>
  <c r="E715" i="8"/>
  <c r="G715" i="8" s="1"/>
  <c r="I715" i="8" s="1"/>
  <c r="E714" i="8"/>
  <c r="G714" i="8" s="1"/>
  <c r="I714" i="8" s="1"/>
  <c r="E713" i="8"/>
  <c r="G713" i="8" s="1"/>
  <c r="I713" i="8" s="1"/>
  <c r="E712" i="8"/>
  <c r="G712" i="8" s="1"/>
  <c r="I712" i="8" s="1"/>
  <c r="E711" i="8"/>
  <c r="G711" i="8" s="1"/>
  <c r="I711" i="8" s="1"/>
  <c r="E710" i="8"/>
  <c r="G710" i="8" s="1"/>
  <c r="I710" i="8" s="1"/>
  <c r="E708" i="8"/>
  <c r="G708" i="8" s="1"/>
  <c r="I708" i="8" s="1"/>
  <c r="E707" i="8"/>
  <c r="G707" i="8" s="1"/>
  <c r="I707" i="8" s="1"/>
  <c r="E706" i="8"/>
  <c r="G706" i="8" s="1"/>
  <c r="I706" i="8" s="1"/>
  <c r="E705" i="8"/>
  <c r="G705" i="8" s="1"/>
  <c r="I705" i="8" s="1"/>
  <c r="G704" i="8"/>
  <c r="I704" i="8" s="1"/>
  <c r="E703" i="8"/>
  <c r="G703" i="8" s="1"/>
  <c r="I703" i="8" s="1"/>
  <c r="E702" i="8"/>
  <c r="G702" i="8" s="1"/>
  <c r="I702" i="8" s="1"/>
  <c r="E700" i="8"/>
  <c r="G700" i="8" s="1"/>
  <c r="I700" i="8" s="1"/>
  <c r="E698" i="8"/>
  <c r="G698" i="8" s="1"/>
  <c r="I698" i="8" s="1"/>
  <c r="E697" i="8"/>
  <c r="G697" i="8" s="1"/>
  <c r="I697" i="8" s="1"/>
  <c r="E695" i="8"/>
  <c r="G695" i="8" s="1"/>
  <c r="I695" i="8" s="1"/>
  <c r="E694" i="8"/>
  <c r="G694" i="8" s="1"/>
  <c r="I694" i="8" s="1"/>
  <c r="E693" i="8"/>
  <c r="G693" i="8" s="1"/>
  <c r="I693" i="8" s="1"/>
  <c r="E692" i="8"/>
  <c r="G692" i="8" s="1"/>
  <c r="I692" i="8" s="1"/>
  <c r="E690" i="8"/>
  <c r="G690" i="8" s="1"/>
  <c r="I690" i="8" s="1"/>
  <c r="E689" i="8"/>
  <c r="G689" i="8" s="1"/>
  <c r="I689" i="8" s="1"/>
  <c r="E687" i="8"/>
  <c r="G687" i="8" s="1"/>
  <c r="I687" i="8" s="1"/>
  <c r="E686" i="8"/>
  <c r="G686" i="8" s="1"/>
  <c r="I686" i="8" s="1"/>
  <c r="E684" i="8"/>
  <c r="G684" i="8" s="1"/>
  <c r="I684" i="8" s="1"/>
  <c r="E683" i="8"/>
  <c r="G683" i="8" s="1"/>
  <c r="I683" i="8" s="1"/>
  <c r="I682" i="8"/>
  <c r="E682" i="8"/>
  <c r="G682" i="8" s="1"/>
  <c r="E681" i="8"/>
  <c r="G681" i="8" s="1"/>
  <c r="I681" i="8" s="1"/>
  <c r="E680" i="8"/>
  <c r="G680" i="8" s="1"/>
  <c r="I680" i="8" s="1"/>
  <c r="E679" i="8"/>
  <c r="G679" i="8" s="1"/>
  <c r="I679" i="8" s="1"/>
  <c r="G678" i="8"/>
  <c r="I678" i="8" s="1"/>
  <c r="E678" i="8"/>
  <c r="E676" i="8"/>
  <c r="G676" i="8" s="1"/>
  <c r="I676" i="8" s="1"/>
  <c r="E675" i="8"/>
  <c r="G675" i="8" s="1"/>
  <c r="I675" i="8" s="1"/>
  <c r="E674" i="8"/>
  <c r="G674" i="8" s="1"/>
  <c r="I674" i="8" s="1"/>
  <c r="E673" i="8"/>
  <c r="G673" i="8" s="1"/>
  <c r="I673" i="8" s="1"/>
  <c r="E671" i="8"/>
  <c r="G671" i="8" s="1"/>
  <c r="I671" i="8" s="1"/>
  <c r="E670" i="8"/>
  <c r="G670" i="8" s="1"/>
  <c r="I670" i="8" s="1"/>
  <c r="E668" i="8"/>
  <c r="G668" i="8" s="1"/>
  <c r="I668" i="8" s="1"/>
  <c r="E667" i="8"/>
  <c r="G667" i="8" s="1"/>
  <c r="I667" i="8" s="1"/>
  <c r="G666" i="8"/>
  <c r="I666" i="8" s="1"/>
  <c r="E666" i="8"/>
  <c r="E665" i="8"/>
  <c r="G665" i="8" s="1"/>
  <c r="I665" i="8" s="1"/>
  <c r="E664" i="8"/>
  <c r="G664" i="8" s="1"/>
  <c r="I664" i="8" s="1"/>
  <c r="E663" i="8"/>
  <c r="G663" i="8" s="1"/>
  <c r="I663" i="8" s="1"/>
  <c r="E662" i="8"/>
  <c r="G662" i="8" s="1"/>
  <c r="I662" i="8" s="1"/>
  <c r="E660" i="8"/>
  <c r="G660" i="8" s="1"/>
  <c r="I660" i="8" s="1"/>
  <c r="E659" i="8"/>
  <c r="G659" i="8" s="1"/>
  <c r="I659" i="8" s="1"/>
  <c r="E658" i="8"/>
  <c r="G658" i="8" s="1"/>
  <c r="I658" i="8" s="1"/>
  <c r="E657" i="8"/>
  <c r="G657" i="8" s="1"/>
  <c r="I657" i="8" s="1"/>
  <c r="E656" i="8"/>
  <c r="G656" i="8" s="1"/>
  <c r="I656" i="8" s="1"/>
  <c r="E655" i="8"/>
  <c r="G655" i="8" s="1"/>
  <c r="I655" i="8" s="1"/>
  <c r="E654" i="8"/>
  <c r="G654" i="8" s="1"/>
  <c r="I654" i="8" s="1"/>
  <c r="E652" i="8"/>
  <c r="G652" i="8" s="1"/>
  <c r="I652" i="8" s="1"/>
  <c r="E651" i="8"/>
  <c r="G651" i="8" s="1"/>
  <c r="I651" i="8" s="1"/>
  <c r="E650" i="8"/>
  <c r="G650" i="8" s="1"/>
  <c r="I650" i="8" s="1"/>
  <c r="E649" i="8"/>
  <c r="G649" i="8" s="1"/>
  <c r="I649" i="8" s="1"/>
  <c r="E647" i="8"/>
  <c r="G647" i="8" s="1"/>
  <c r="I647" i="8" s="1"/>
  <c r="E646" i="8"/>
  <c r="G646" i="8" s="1"/>
  <c r="I646" i="8" s="1"/>
  <c r="E644" i="8"/>
  <c r="G644" i="8" s="1"/>
  <c r="I644" i="8" s="1"/>
  <c r="E642" i="8"/>
  <c r="G642" i="8" s="1"/>
  <c r="I642" i="8" s="1"/>
  <c r="E641" i="8"/>
  <c r="G641" i="8" s="1"/>
  <c r="I641" i="8" s="1"/>
  <c r="E640" i="8"/>
  <c r="G640" i="8" s="1"/>
  <c r="I640" i="8" s="1"/>
  <c r="E639" i="8"/>
  <c r="G639" i="8" s="1"/>
  <c r="I639" i="8" s="1"/>
  <c r="E638" i="8"/>
  <c r="G638" i="8" s="1"/>
  <c r="I638" i="8" s="1"/>
  <c r="E636" i="8"/>
  <c r="G636" i="8" s="1"/>
  <c r="I636" i="8" s="1"/>
  <c r="E635" i="8"/>
  <c r="G635" i="8" s="1"/>
  <c r="I635" i="8" s="1"/>
  <c r="E634" i="8"/>
  <c r="G634" i="8" s="1"/>
  <c r="I634" i="8" s="1"/>
  <c r="E633" i="8"/>
  <c r="G633" i="8" s="1"/>
  <c r="I633" i="8" s="1"/>
  <c r="E631" i="8"/>
  <c r="G631" i="8" s="1"/>
  <c r="I631" i="8" s="1"/>
  <c r="E630" i="8"/>
  <c r="G630" i="8" s="1"/>
  <c r="I630" i="8" s="1"/>
  <c r="E629" i="8"/>
  <c r="G629" i="8" s="1"/>
  <c r="I629" i="8" s="1"/>
  <c r="E628" i="8"/>
  <c r="G628" i="8" s="1"/>
  <c r="I628" i="8" s="1"/>
  <c r="E627" i="8"/>
  <c r="G627" i="8" s="1"/>
  <c r="I627" i="8" s="1"/>
  <c r="E626" i="8"/>
  <c r="G626" i="8" s="1"/>
  <c r="I626" i="8" s="1"/>
  <c r="E625" i="8"/>
  <c r="G625" i="8" s="1"/>
  <c r="I625" i="8" s="1"/>
  <c r="E623" i="8"/>
  <c r="G623" i="8" s="1"/>
  <c r="I623" i="8" s="1"/>
  <c r="E622" i="8"/>
  <c r="G622" i="8" s="1"/>
  <c r="I622" i="8" s="1"/>
  <c r="E620" i="8"/>
  <c r="G620" i="8" s="1"/>
  <c r="I620" i="8" s="1"/>
  <c r="G619" i="8"/>
  <c r="I619" i="8" s="1"/>
  <c r="E619" i="8"/>
  <c r="E618" i="8"/>
  <c r="G618" i="8" s="1"/>
  <c r="I618" i="8" s="1"/>
  <c r="E617" i="8"/>
  <c r="G617" i="8" s="1"/>
  <c r="I617" i="8" s="1"/>
  <c r="E616" i="8"/>
  <c r="G616" i="8" s="1"/>
  <c r="I616" i="8" s="1"/>
  <c r="E615" i="8"/>
  <c r="G615" i="8" s="1"/>
  <c r="I615" i="8" s="1"/>
  <c r="E614" i="8"/>
  <c r="G614" i="8" s="1"/>
  <c r="I614" i="8" s="1"/>
  <c r="E612" i="8"/>
  <c r="G612" i="8" s="1"/>
  <c r="I612" i="8" s="1"/>
  <c r="E611" i="8"/>
  <c r="G611" i="8" s="1"/>
  <c r="I611" i="8" s="1"/>
  <c r="E610" i="8"/>
  <c r="G610" i="8" s="1"/>
  <c r="I610" i="8" s="1"/>
  <c r="E609" i="8"/>
  <c r="G609" i="8" s="1"/>
  <c r="I609" i="8" s="1"/>
  <c r="E608" i="8"/>
  <c r="G608" i="8" s="1"/>
  <c r="I608" i="8" s="1"/>
  <c r="E607" i="8"/>
  <c r="G607" i="8" s="1"/>
  <c r="I607" i="8" s="1"/>
  <c r="E606" i="8"/>
  <c r="G606" i="8" s="1"/>
  <c r="I606" i="8" s="1"/>
  <c r="E604" i="8"/>
  <c r="G604" i="8" s="1"/>
  <c r="I604" i="8" s="1"/>
  <c r="E603" i="8"/>
  <c r="G603" i="8" s="1"/>
  <c r="I603" i="8" s="1"/>
  <c r="E602" i="8"/>
  <c r="G602" i="8" s="1"/>
  <c r="I602" i="8" s="1"/>
  <c r="G601" i="8"/>
  <c r="I601" i="8" s="1"/>
  <c r="E601" i="8"/>
  <c r="G600" i="8"/>
  <c r="I600" i="8" s="1"/>
  <c r="E599" i="8"/>
  <c r="G599" i="8" s="1"/>
  <c r="I599" i="8" s="1"/>
  <c r="E598" i="8"/>
  <c r="G598" i="8" s="1"/>
  <c r="I598" i="8" s="1"/>
  <c r="E596" i="8"/>
  <c r="G596" i="8" s="1"/>
  <c r="I596" i="8" s="1"/>
  <c r="E595" i="8"/>
  <c r="G595" i="8" s="1"/>
  <c r="I595" i="8" s="1"/>
  <c r="G594" i="8"/>
  <c r="I594" i="8" s="1"/>
  <c r="E594" i="8"/>
  <c r="E593" i="8"/>
  <c r="G593" i="8" s="1"/>
  <c r="I593" i="8" s="1"/>
  <c r="E592" i="8"/>
  <c r="G592" i="8" s="1"/>
  <c r="I592" i="8" s="1"/>
  <c r="E591" i="8"/>
  <c r="G591" i="8" s="1"/>
  <c r="I591" i="8" s="1"/>
  <c r="E590" i="8"/>
  <c r="G590" i="8" s="1"/>
  <c r="I590" i="8" s="1"/>
  <c r="E588" i="8"/>
  <c r="G588" i="8" s="1"/>
  <c r="I588" i="8" s="1"/>
  <c r="E587" i="8"/>
  <c r="G587" i="8" s="1"/>
  <c r="I587" i="8" s="1"/>
  <c r="E586" i="8"/>
  <c r="G586" i="8" s="1"/>
  <c r="I586" i="8" s="1"/>
  <c r="E585" i="8"/>
  <c r="G585" i="8" s="1"/>
  <c r="I585" i="8" s="1"/>
  <c r="G584" i="8"/>
  <c r="I584" i="8" s="1"/>
  <c r="E583" i="8"/>
  <c r="G583" i="8" s="1"/>
  <c r="I583" i="8" s="1"/>
  <c r="E582" i="8"/>
  <c r="G582" i="8" s="1"/>
  <c r="I582" i="8" s="1"/>
  <c r="E580" i="8"/>
  <c r="G580" i="8" s="1"/>
  <c r="I580" i="8" s="1"/>
  <c r="E578" i="8"/>
  <c r="G578" i="8" s="1"/>
  <c r="I578" i="8" s="1"/>
  <c r="E577" i="8"/>
  <c r="G577" i="8" s="1"/>
  <c r="I577" i="8" s="1"/>
  <c r="E576" i="8"/>
  <c r="G576" i="8" s="1"/>
  <c r="I576" i="8" s="1"/>
  <c r="E575" i="8"/>
  <c r="G575" i="8" s="1"/>
  <c r="I575" i="8" s="1"/>
  <c r="E574" i="8"/>
  <c r="G574" i="8" s="1"/>
  <c r="I574" i="8" s="1"/>
  <c r="E572" i="8"/>
  <c r="G572" i="8" s="1"/>
  <c r="I572" i="8" s="1"/>
  <c r="E571" i="8"/>
  <c r="G571" i="8" s="1"/>
  <c r="I571" i="8" s="1"/>
  <c r="E570" i="8"/>
  <c r="G570" i="8" s="1"/>
  <c r="I570" i="8" s="1"/>
  <c r="E569" i="8"/>
  <c r="G569" i="8" s="1"/>
  <c r="I569" i="8" s="1"/>
  <c r="E567" i="8"/>
  <c r="G567" i="8" s="1"/>
  <c r="I567" i="8" s="1"/>
  <c r="E566" i="8"/>
  <c r="G566" i="8" s="1"/>
  <c r="I566" i="8" s="1"/>
  <c r="E564" i="8"/>
  <c r="G564" i="8" s="1"/>
  <c r="I564" i="8" s="1"/>
  <c r="E563" i="8"/>
  <c r="G563" i="8" s="1"/>
  <c r="I563" i="8" s="1"/>
  <c r="E562" i="8"/>
  <c r="G562" i="8" s="1"/>
  <c r="I562" i="8" s="1"/>
  <c r="E561" i="8"/>
  <c r="G561" i="8" s="1"/>
  <c r="I561" i="8" s="1"/>
  <c r="E559" i="8"/>
  <c r="G559" i="8" s="1"/>
  <c r="I559" i="8" s="1"/>
  <c r="E558" i="8"/>
  <c r="G558" i="8" s="1"/>
  <c r="I558" i="8" s="1"/>
  <c r="E556" i="8"/>
  <c r="G556" i="8" s="1"/>
  <c r="I556" i="8" s="1"/>
  <c r="G555" i="8"/>
  <c r="I555" i="8" s="1"/>
  <c r="E555" i="8"/>
  <c r="E554" i="8"/>
  <c r="G554" i="8" s="1"/>
  <c r="I554" i="8" s="1"/>
  <c r="E553" i="8"/>
  <c r="G553" i="8" s="1"/>
  <c r="I553" i="8" s="1"/>
  <c r="E552" i="8"/>
  <c r="G552" i="8" s="1"/>
  <c r="I552" i="8" s="1"/>
  <c r="E551" i="8"/>
  <c r="G551" i="8" s="1"/>
  <c r="I551" i="8" s="1"/>
  <c r="E550" i="8"/>
  <c r="G550" i="8" s="1"/>
  <c r="I550" i="8" s="1"/>
  <c r="E548" i="8"/>
  <c r="G548" i="8" s="1"/>
  <c r="I548" i="8" s="1"/>
  <c r="E547" i="8"/>
  <c r="G547" i="8" s="1"/>
  <c r="I547" i="8" s="1"/>
  <c r="E546" i="8"/>
  <c r="G546" i="8" s="1"/>
  <c r="I546" i="8" s="1"/>
  <c r="E545" i="8"/>
  <c r="G545" i="8" s="1"/>
  <c r="I545" i="8" s="1"/>
  <c r="E543" i="8"/>
  <c r="G543" i="8" s="1"/>
  <c r="I543" i="8" s="1"/>
  <c r="E542" i="8"/>
  <c r="G542" i="8" s="1"/>
  <c r="I542" i="8" s="1"/>
  <c r="E540" i="8"/>
  <c r="G540" i="8" s="1"/>
  <c r="I540" i="8" s="1"/>
  <c r="E539" i="8"/>
  <c r="G539" i="8" s="1"/>
  <c r="I539" i="8" s="1"/>
  <c r="E538" i="8"/>
  <c r="G538" i="8" s="1"/>
  <c r="I538" i="8" s="1"/>
  <c r="E537" i="8"/>
  <c r="G537" i="8" s="1"/>
  <c r="I537" i="8" s="1"/>
  <c r="E535" i="8"/>
  <c r="G535" i="8" s="1"/>
  <c r="I535" i="8" s="1"/>
  <c r="E534" i="8"/>
  <c r="G534" i="8" s="1"/>
  <c r="I534" i="8" s="1"/>
  <c r="E532" i="8"/>
  <c r="G532" i="8" s="1"/>
  <c r="I532" i="8" s="1"/>
  <c r="G531" i="8"/>
  <c r="I531" i="8" s="1"/>
  <c r="E530" i="8"/>
  <c r="G530" i="8" s="1"/>
  <c r="I530" i="8" s="1"/>
  <c r="E529" i="8"/>
  <c r="G529" i="8" s="1"/>
  <c r="I529" i="8" s="1"/>
  <c r="E527" i="8"/>
  <c r="G527" i="8" s="1"/>
  <c r="I527" i="8" s="1"/>
  <c r="E526" i="8"/>
  <c r="G526" i="8" s="1"/>
  <c r="I526" i="8" s="1"/>
  <c r="E524" i="8"/>
  <c r="G524" i="8" s="1"/>
  <c r="I524" i="8" s="1"/>
  <c r="G523" i="8"/>
  <c r="I523" i="8" s="1"/>
  <c r="E523" i="8"/>
  <c r="E522" i="8"/>
  <c r="G522" i="8" s="1"/>
  <c r="I522" i="8" s="1"/>
  <c r="E521" i="8"/>
  <c r="G521" i="8" s="1"/>
  <c r="I521" i="8" s="1"/>
  <c r="E520" i="8"/>
  <c r="G520" i="8" s="1"/>
  <c r="I520" i="8" s="1"/>
  <c r="E519" i="8"/>
  <c r="G519" i="8" s="1"/>
  <c r="I519" i="8" s="1"/>
  <c r="E518" i="8"/>
  <c r="G518" i="8" s="1"/>
  <c r="I518" i="8" s="1"/>
  <c r="E516" i="8"/>
  <c r="G516" i="8" s="1"/>
  <c r="I516" i="8" s="1"/>
  <c r="E515" i="8"/>
  <c r="G515" i="8" s="1"/>
  <c r="I515" i="8" s="1"/>
  <c r="E514" i="8"/>
  <c r="G514" i="8" s="1"/>
  <c r="I514" i="8" s="1"/>
  <c r="E513" i="8"/>
  <c r="G513" i="8" s="1"/>
  <c r="I513" i="8" s="1"/>
  <c r="E511" i="8"/>
  <c r="G511" i="8" s="1"/>
  <c r="I511" i="8" s="1"/>
  <c r="E510" i="8"/>
  <c r="G510" i="8" s="1"/>
  <c r="I510" i="8" s="1"/>
  <c r="E508" i="8"/>
  <c r="G508" i="8" s="1"/>
  <c r="I508" i="8" s="1"/>
  <c r="E507" i="8"/>
  <c r="G507" i="8" s="1"/>
  <c r="I507" i="8" s="1"/>
  <c r="I506" i="8"/>
  <c r="E506" i="8"/>
  <c r="G506" i="8" s="1"/>
  <c r="E505" i="8"/>
  <c r="G505" i="8" s="1"/>
  <c r="I505" i="8" s="1"/>
  <c r="E503" i="8"/>
  <c r="G503" i="8" s="1"/>
  <c r="I503" i="8" s="1"/>
  <c r="E502" i="8"/>
  <c r="G502" i="8" s="1"/>
  <c r="I502" i="8" s="1"/>
  <c r="E500" i="8"/>
  <c r="G500" i="8" s="1"/>
  <c r="I500" i="8" s="1"/>
  <c r="G499" i="8"/>
  <c r="I499" i="8" s="1"/>
  <c r="E498" i="8"/>
  <c r="G498" i="8" s="1"/>
  <c r="I498" i="8" s="1"/>
  <c r="E497" i="8"/>
  <c r="G497" i="8" s="1"/>
  <c r="I497" i="8" s="1"/>
  <c r="E496" i="8"/>
  <c r="G496" i="8" s="1"/>
  <c r="I496" i="8" s="1"/>
  <c r="E495" i="8"/>
  <c r="G495" i="8" s="1"/>
  <c r="I495" i="8" s="1"/>
  <c r="E494" i="8"/>
  <c r="G494" i="8" s="1"/>
  <c r="I494" i="8" s="1"/>
  <c r="E492" i="8"/>
  <c r="G492" i="8" s="1"/>
  <c r="I492" i="8" s="1"/>
  <c r="E491" i="8"/>
  <c r="G491" i="8" s="1"/>
  <c r="I491" i="8" s="1"/>
  <c r="E490" i="8"/>
  <c r="G490" i="8" s="1"/>
  <c r="I490" i="8" s="1"/>
  <c r="E489" i="8"/>
  <c r="G489" i="8" s="1"/>
  <c r="I489" i="8" s="1"/>
  <c r="E488" i="8"/>
  <c r="G488" i="8" s="1"/>
  <c r="I488" i="8" s="1"/>
  <c r="E487" i="8"/>
  <c r="G487" i="8" s="1"/>
  <c r="I487" i="8" s="1"/>
  <c r="E486" i="8"/>
  <c r="G486" i="8" s="1"/>
  <c r="I486" i="8" s="1"/>
  <c r="E485" i="8"/>
  <c r="G485" i="8" s="1"/>
  <c r="I485" i="8" s="1"/>
  <c r="E484" i="8"/>
  <c r="G484" i="8" s="1"/>
  <c r="I484" i="8" s="1"/>
  <c r="E483" i="8"/>
  <c r="G483" i="8" s="1"/>
  <c r="I483" i="8" s="1"/>
  <c r="E482" i="8"/>
  <c r="G482" i="8" s="1"/>
  <c r="I482" i="8" s="1"/>
  <c r="E481" i="8"/>
  <c r="G481" i="8" s="1"/>
  <c r="I481" i="8" s="1"/>
  <c r="E479" i="8"/>
  <c r="G479" i="8" s="1"/>
  <c r="I479" i="8" s="1"/>
  <c r="E478" i="8"/>
  <c r="G478" i="8" s="1"/>
  <c r="I478" i="8" s="1"/>
  <c r="E476" i="8"/>
  <c r="G476" i="8" s="1"/>
  <c r="I476" i="8" s="1"/>
  <c r="E475" i="8"/>
  <c r="G475" i="8" s="1"/>
  <c r="I475" i="8" s="1"/>
  <c r="E474" i="8"/>
  <c r="G474" i="8" s="1"/>
  <c r="I474" i="8" s="1"/>
  <c r="G473" i="8"/>
  <c r="I473" i="8" s="1"/>
  <c r="E473" i="8"/>
  <c r="E472" i="8"/>
  <c r="G472" i="8" s="1"/>
  <c r="I472" i="8" s="1"/>
  <c r="E471" i="8"/>
  <c r="G471" i="8" s="1"/>
  <c r="I471" i="8" s="1"/>
  <c r="E470" i="8"/>
  <c r="G470" i="8" s="1"/>
  <c r="I470" i="8" s="1"/>
  <c r="E468" i="8"/>
  <c r="G468" i="8" s="1"/>
  <c r="I468" i="8" s="1"/>
  <c r="G467" i="8"/>
  <c r="I467" i="8" s="1"/>
  <c r="E466" i="8"/>
  <c r="G466" i="8" s="1"/>
  <c r="I466" i="8" s="1"/>
  <c r="E465" i="8"/>
  <c r="G465" i="8" s="1"/>
  <c r="I465" i="8" s="1"/>
  <c r="E464" i="8"/>
  <c r="G464" i="8" s="1"/>
  <c r="I464" i="8" s="1"/>
  <c r="E463" i="8"/>
  <c r="G463" i="8" s="1"/>
  <c r="I463" i="8" s="1"/>
  <c r="I462" i="8"/>
  <c r="E462" i="8"/>
  <c r="G462" i="8" s="1"/>
  <c r="I460" i="8"/>
  <c r="E460" i="8"/>
  <c r="G460" i="8" s="1"/>
  <c r="G459" i="8"/>
  <c r="I459" i="8" s="1"/>
  <c r="E458" i="8"/>
  <c r="G458" i="8" s="1"/>
  <c r="I458" i="8" s="1"/>
  <c r="E457" i="8"/>
  <c r="G457" i="8" s="1"/>
  <c r="I457" i="8" s="1"/>
  <c r="E455" i="8"/>
  <c r="G455" i="8" s="1"/>
  <c r="I455" i="8" s="1"/>
  <c r="E454" i="8"/>
  <c r="G454" i="8" s="1"/>
  <c r="I454" i="8" s="1"/>
  <c r="E452" i="8"/>
  <c r="G452" i="8" s="1"/>
  <c r="I452" i="8" s="1"/>
  <c r="G451" i="8"/>
  <c r="I451" i="8" s="1"/>
  <c r="I450" i="8"/>
  <c r="E450" i="8"/>
  <c r="G450" i="8" s="1"/>
  <c r="E449" i="8"/>
  <c r="G449" i="8" s="1"/>
  <c r="I449" i="8" s="1"/>
  <c r="E448" i="8"/>
  <c r="G448" i="8" s="1"/>
  <c r="I448" i="8" s="1"/>
  <c r="E447" i="8"/>
  <c r="G447" i="8" s="1"/>
  <c r="I447" i="8" s="1"/>
  <c r="E446" i="8"/>
  <c r="G446" i="8" s="1"/>
  <c r="I446" i="8" s="1"/>
  <c r="E444" i="8"/>
  <c r="G444" i="8" s="1"/>
  <c r="I444" i="8" s="1"/>
  <c r="E443" i="8"/>
  <c r="G443" i="8" s="1"/>
  <c r="I443" i="8" s="1"/>
  <c r="E442" i="8"/>
  <c r="G442" i="8" s="1"/>
  <c r="I442" i="8" s="1"/>
  <c r="E441" i="8"/>
  <c r="G441" i="8" s="1"/>
  <c r="I441" i="8" s="1"/>
  <c r="E439" i="8"/>
  <c r="G439" i="8" s="1"/>
  <c r="I439" i="8" s="1"/>
  <c r="E438" i="8"/>
  <c r="G438" i="8" s="1"/>
  <c r="I438" i="8" s="1"/>
  <c r="E436" i="8"/>
  <c r="G436" i="8" s="1"/>
  <c r="I436" i="8" s="1"/>
  <c r="E435" i="8"/>
  <c r="G435" i="8" s="1"/>
  <c r="I435" i="8" s="1"/>
  <c r="E434" i="8"/>
  <c r="G434" i="8" s="1"/>
  <c r="I434" i="8" s="1"/>
  <c r="E433" i="8"/>
  <c r="G433" i="8" s="1"/>
  <c r="I433" i="8" s="1"/>
  <c r="E432" i="8"/>
  <c r="G432" i="8" s="1"/>
  <c r="I432" i="8" s="1"/>
  <c r="E431" i="8"/>
  <c r="G431" i="8" s="1"/>
  <c r="I431" i="8" s="1"/>
  <c r="E430" i="8"/>
  <c r="G430" i="8" s="1"/>
  <c r="I430" i="8" s="1"/>
  <c r="E428" i="8"/>
  <c r="G428" i="8" s="1"/>
  <c r="I428" i="8" s="1"/>
  <c r="E427" i="8"/>
  <c r="G427" i="8" s="1"/>
  <c r="I427" i="8" s="1"/>
  <c r="E426" i="8"/>
  <c r="G426" i="8" s="1"/>
  <c r="I426" i="8" s="1"/>
  <c r="E425" i="8"/>
  <c r="G425" i="8" s="1"/>
  <c r="I425" i="8" s="1"/>
  <c r="E424" i="8"/>
  <c r="G424" i="8" s="1"/>
  <c r="I424" i="8" s="1"/>
  <c r="E423" i="8"/>
  <c r="G423" i="8" s="1"/>
  <c r="I423" i="8" s="1"/>
  <c r="E422" i="8"/>
  <c r="G422" i="8" s="1"/>
  <c r="I422" i="8" s="1"/>
  <c r="E420" i="8"/>
  <c r="G420" i="8" s="1"/>
  <c r="I420" i="8" s="1"/>
  <c r="E419" i="8"/>
  <c r="G419" i="8" s="1"/>
  <c r="I419" i="8" s="1"/>
  <c r="E418" i="8"/>
  <c r="G418" i="8" s="1"/>
  <c r="I418" i="8" s="1"/>
  <c r="G417" i="8"/>
  <c r="I417" i="8" s="1"/>
  <c r="E417" i="8"/>
  <c r="E416" i="8"/>
  <c r="G416" i="8" s="1"/>
  <c r="I416" i="8" s="1"/>
  <c r="G415" i="8"/>
  <c r="I415" i="8" s="1"/>
  <c r="E415" i="8"/>
  <c r="E414" i="8"/>
  <c r="G414" i="8" s="1"/>
  <c r="I414" i="8" s="1"/>
  <c r="E413" i="8"/>
  <c r="G413" i="8" s="1"/>
  <c r="I413" i="8" s="1"/>
  <c r="E412" i="8"/>
  <c r="G412" i="8" s="1"/>
  <c r="I412" i="8" s="1"/>
  <c r="E411" i="8"/>
  <c r="G411" i="8" s="1"/>
  <c r="I411" i="8" s="1"/>
  <c r="E410" i="8"/>
  <c r="G410" i="8" s="1"/>
  <c r="I410" i="8" s="1"/>
  <c r="E409" i="8"/>
  <c r="G409" i="8" s="1"/>
  <c r="I409" i="8" s="1"/>
  <c r="E408" i="8"/>
  <c r="G408" i="8" s="1"/>
  <c r="I408" i="8" s="1"/>
  <c r="E407" i="8"/>
  <c r="G407" i="8" s="1"/>
  <c r="I407" i="8" s="1"/>
  <c r="E406" i="8"/>
  <c r="G406" i="8" s="1"/>
  <c r="I406" i="8" s="1"/>
  <c r="E404" i="8"/>
  <c r="G404" i="8" s="1"/>
  <c r="I404" i="8" s="1"/>
  <c r="E403" i="8"/>
  <c r="G403" i="8" s="1"/>
  <c r="I403" i="8" s="1"/>
  <c r="E402" i="8"/>
  <c r="G402" i="8" s="1"/>
  <c r="I402" i="8" s="1"/>
  <c r="E401" i="8"/>
  <c r="G401" i="8" s="1"/>
  <c r="I401" i="8" s="1"/>
  <c r="E399" i="8"/>
  <c r="G399" i="8" s="1"/>
  <c r="I399" i="8" s="1"/>
  <c r="E398" i="8"/>
  <c r="G398" i="8" s="1"/>
  <c r="I398" i="8" s="1"/>
  <c r="E396" i="8"/>
  <c r="G396" i="8" s="1"/>
  <c r="I396" i="8" s="1"/>
  <c r="E395" i="8"/>
  <c r="G395" i="8" s="1"/>
  <c r="I395" i="8" s="1"/>
  <c r="E394" i="8"/>
  <c r="G394" i="8" s="1"/>
  <c r="I394" i="8" s="1"/>
  <c r="E393" i="8"/>
  <c r="G393" i="8" s="1"/>
  <c r="I393" i="8" s="1"/>
  <c r="E392" i="8"/>
  <c r="G392" i="8" s="1"/>
  <c r="I392" i="8" s="1"/>
  <c r="E391" i="8"/>
  <c r="G391" i="8" s="1"/>
  <c r="I391" i="8" s="1"/>
  <c r="E390" i="8"/>
  <c r="G390" i="8" s="1"/>
  <c r="I390" i="8" s="1"/>
  <c r="E388" i="8"/>
  <c r="G388" i="8" s="1"/>
  <c r="I388" i="8" s="1"/>
  <c r="E387" i="8"/>
  <c r="G387" i="8" s="1"/>
  <c r="I387" i="8" s="1"/>
  <c r="E386" i="8"/>
  <c r="G386" i="8" s="1"/>
  <c r="I386" i="8" s="1"/>
  <c r="E385" i="8"/>
  <c r="G385" i="8" s="1"/>
  <c r="I385" i="8" s="1"/>
  <c r="E384" i="8"/>
  <c r="G384" i="8" s="1"/>
  <c r="I384" i="8" s="1"/>
  <c r="E383" i="8"/>
  <c r="G383" i="8" s="1"/>
  <c r="I383" i="8" s="1"/>
  <c r="E382" i="8"/>
  <c r="G382" i="8" s="1"/>
  <c r="I382" i="8" s="1"/>
  <c r="E380" i="8"/>
  <c r="G380" i="8" s="1"/>
  <c r="I380" i="8" s="1"/>
  <c r="E379" i="8"/>
  <c r="G379" i="8" s="1"/>
  <c r="I379" i="8" s="1"/>
  <c r="E378" i="8"/>
  <c r="G378" i="8" s="1"/>
  <c r="I378" i="8" s="1"/>
  <c r="G377" i="8"/>
  <c r="I377" i="8" s="1"/>
  <c r="E377" i="8"/>
  <c r="E376" i="8"/>
  <c r="G376" i="8" s="1"/>
  <c r="I376" i="8" s="1"/>
  <c r="E375" i="8"/>
  <c r="G375" i="8" s="1"/>
  <c r="I375" i="8" s="1"/>
  <c r="E374" i="8"/>
  <c r="G374" i="8" s="1"/>
  <c r="I374" i="8" s="1"/>
  <c r="E372" i="8"/>
  <c r="G372" i="8" s="1"/>
  <c r="I372" i="8" s="1"/>
  <c r="E371" i="8"/>
  <c r="G371" i="8" s="1"/>
  <c r="I371" i="8" s="1"/>
  <c r="E370" i="8"/>
  <c r="G370" i="8" s="1"/>
  <c r="I370" i="8" s="1"/>
  <c r="E369" i="8"/>
  <c r="G369" i="8" s="1"/>
  <c r="I369" i="8" s="1"/>
  <c r="E368" i="8"/>
  <c r="G368" i="8" s="1"/>
  <c r="I368" i="8" s="1"/>
  <c r="E367" i="8"/>
  <c r="G367" i="8" s="1"/>
  <c r="I367" i="8" s="1"/>
  <c r="E366" i="8"/>
  <c r="G366" i="8" s="1"/>
  <c r="I366" i="8" s="1"/>
  <c r="E364" i="8"/>
  <c r="G364" i="8" s="1"/>
  <c r="I364" i="8" s="1"/>
  <c r="E363" i="8"/>
  <c r="G363" i="8" s="1"/>
  <c r="I363" i="8" s="1"/>
  <c r="E362" i="8"/>
  <c r="G362" i="8" s="1"/>
  <c r="I362" i="8" s="1"/>
  <c r="E361" i="8"/>
  <c r="G361" i="8" s="1"/>
  <c r="I361" i="8" s="1"/>
  <c r="E360" i="8"/>
  <c r="G360" i="8" s="1"/>
  <c r="I360" i="8" s="1"/>
  <c r="E359" i="8"/>
  <c r="G359" i="8" s="1"/>
  <c r="I359" i="8" s="1"/>
  <c r="E358" i="8"/>
  <c r="G358" i="8" s="1"/>
  <c r="I358" i="8" s="1"/>
  <c r="E356" i="8"/>
  <c r="G356" i="8" s="1"/>
  <c r="I356" i="8" s="1"/>
  <c r="E355" i="8"/>
  <c r="G355" i="8" s="1"/>
  <c r="I355" i="8" s="1"/>
  <c r="E354" i="8"/>
  <c r="G354" i="8" s="1"/>
  <c r="I354" i="8" s="1"/>
  <c r="G353" i="8"/>
  <c r="I353" i="8" s="1"/>
  <c r="E353" i="8"/>
  <c r="E352" i="8"/>
  <c r="G352" i="8" s="1"/>
  <c r="I352" i="8" s="1"/>
  <c r="E351" i="8"/>
  <c r="G351" i="8" s="1"/>
  <c r="I351" i="8" s="1"/>
  <c r="E350" i="8"/>
  <c r="G350" i="8" s="1"/>
  <c r="I350" i="8" s="1"/>
  <c r="E348" i="8"/>
  <c r="G348" i="8" s="1"/>
  <c r="I348" i="8" s="1"/>
  <c r="E347" i="8"/>
  <c r="G347" i="8" s="1"/>
  <c r="I347" i="8" s="1"/>
  <c r="E346" i="8"/>
  <c r="G346" i="8" s="1"/>
  <c r="I346" i="8" s="1"/>
  <c r="E345" i="8"/>
  <c r="G345" i="8" s="1"/>
  <c r="I345" i="8" s="1"/>
  <c r="E344" i="8"/>
  <c r="G344" i="8" s="1"/>
  <c r="I344" i="8" s="1"/>
  <c r="E343" i="8"/>
  <c r="G343" i="8" s="1"/>
  <c r="I343" i="8" s="1"/>
  <c r="E342" i="8"/>
  <c r="G342" i="8" s="1"/>
  <c r="I342" i="8" s="1"/>
  <c r="E341" i="8"/>
  <c r="G341" i="8" s="1"/>
  <c r="I341" i="8" s="1"/>
  <c r="E340" i="8"/>
  <c r="G340" i="8" s="1"/>
  <c r="I340" i="8" s="1"/>
  <c r="E339" i="8"/>
  <c r="G339" i="8" s="1"/>
  <c r="I339" i="8" s="1"/>
  <c r="E338" i="8"/>
  <c r="G338" i="8" s="1"/>
  <c r="I338" i="8" s="1"/>
  <c r="E337" i="8"/>
  <c r="G337" i="8" s="1"/>
  <c r="I337" i="8" s="1"/>
  <c r="E336" i="8"/>
  <c r="G336" i="8" s="1"/>
  <c r="I336" i="8" s="1"/>
  <c r="E335" i="8"/>
  <c r="G335" i="8" s="1"/>
  <c r="I335" i="8" s="1"/>
  <c r="E334" i="8"/>
  <c r="G334" i="8" s="1"/>
  <c r="I334" i="8" s="1"/>
  <c r="E332" i="8"/>
  <c r="G332" i="8" s="1"/>
  <c r="I332" i="8" s="1"/>
  <c r="E331" i="8"/>
  <c r="G331" i="8" s="1"/>
  <c r="I331" i="8" s="1"/>
  <c r="E330" i="8"/>
  <c r="G330" i="8" s="1"/>
  <c r="I330" i="8" s="1"/>
  <c r="E329" i="8"/>
  <c r="G329" i="8" s="1"/>
  <c r="I329" i="8" s="1"/>
  <c r="E328" i="8"/>
  <c r="G328" i="8" s="1"/>
  <c r="I328" i="8" s="1"/>
  <c r="E327" i="8"/>
  <c r="G327" i="8" s="1"/>
  <c r="I327" i="8" s="1"/>
  <c r="E326" i="8"/>
  <c r="G326" i="8" s="1"/>
  <c r="I326" i="8" s="1"/>
  <c r="E324" i="8"/>
  <c r="G324" i="8" s="1"/>
  <c r="I324" i="8" s="1"/>
  <c r="E323" i="8"/>
  <c r="G323" i="8" s="1"/>
  <c r="I323" i="8" s="1"/>
  <c r="E322" i="8"/>
  <c r="G322" i="8" s="1"/>
  <c r="I322" i="8" s="1"/>
  <c r="E321" i="8"/>
  <c r="G321" i="8" s="1"/>
  <c r="I321" i="8" s="1"/>
  <c r="G320" i="8"/>
  <c r="I320" i="8" s="1"/>
  <c r="E320" i="8"/>
  <c r="E319" i="8"/>
  <c r="G319" i="8" s="1"/>
  <c r="I319" i="8" s="1"/>
  <c r="I318" i="8"/>
  <c r="E318" i="8"/>
  <c r="G318" i="8" s="1"/>
  <c r="E316" i="8"/>
  <c r="G316" i="8" s="1"/>
  <c r="I316" i="8" s="1"/>
  <c r="E315" i="8"/>
  <c r="G315" i="8" s="1"/>
  <c r="I315" i="8" s="1"/>
  <c r="E314" i="8"/>
  <c r="G314" i="8" s="1"/>
  <c r="I314" i="8" s="1"/>
  <c r="E313" i="8"/>
  <c r="G313" i="8" s="1"/>
  <c r="I313" i="8" s="1"/>
  <c r="E312" i="8"/>
  <c r="G312" i="8" s="1"/>
  <c r="I312" i="8" s="1"/>
  <c r="E311" i="8"/>
  <c r="G311" i="8" s="1"/>
  <c r="I311" i="8" s="1"/>
  <c r="I310" i="8"/>
  <c r="E310" i="8"/>
  <c r="G310" i="8" s="1"/>
  <c r="E308" i="8"/>
  <c r="G308" i="8" s="1"/>
  <c r="I308" i="8" s="1"/>
  <c r="E307" i="8"/>
  <c r="G307" i="8" s="1"/>
  <c r="I307" i="8" s="1"/>
  <c r="E306" i="8"/>
  <c r="G306" i="8" s="1"/>
  <c r="I306" i="8" s="1"/>
  <c r="I305" i="8"/>
  <c r="E305" i="8"/>
  <c r="G305" i="8" s="1"/>
  <c r="E304" i="8"/>
  <c r="G304" i="8" s="1"/>
  <c r="I304" i="8" s="1"/>
  <c r="E303" i="8"/>
  <c r="G303" i="8" s="1"/>
  <c r="I303" i="8" s="1"/>
  <c r="I302" i="8"/>
  <c r="E302" i="8"/>
  <c r="G302" i="8" s="1"/>
  <c r="E300" i="8"/>
  <c r="G300" i="8" s="1"/>
  <c r="I300" i="8" s="1"/>
  <c r="E299" i="8"/>
  <c r="G299" i="8" s="1"/>
  <c r="I299" i="8" s="1"/>
  <c r="E298" i="8"/>
  <c r="G298" i="8" s="1"/>
  <c r="I298" i="8" s="1"/>
  <c r="E297" i="8"/>
  <c r="G297" i="8" s="1"/>
  <c r="I297" i="8" s="1"/>
  <c r="E296" i="8"/>
  <c r="G296" i="8" s="1"/>
  <c r="I296" i="8" s="1"/>
  <c r="E295" i="8"/>
  <c r="G295" i="8" s="1"/>
  <c r="I295" i="8" s="1"/>
  <c r="E294" i="8"/>
  <c r="G294" i="8" s="1"/>
  <c r="I294" i="8" s="1"/>
  <c r="E292" i="8"/>
  <c r="G292" i="8" s="1"/>
  <c r="I292" i="8" s="1"/>
  <c r="E291" i="8"/>
  <c r="G291" i="8" s="1"/>
  <c r="I291" i="8" s="1"/>
  <c r="E290" i="8"/>
  <c r="G290" i="8" s="1"/>
  <c r="I290" i="8" s="1"/>
  <c r="E289" i="8"/>
  <c r="G289" i="8" s="1"/>
  <c r="I289" i="8" s="1"/>
  <c r="E288" i="8"/>
  <c r="G288" i="8" s="1"/>
  <c r="I288" i="8" s="1"/>
  <c r="E287" i="8"/>
  <c r="G287" i="8" s="1"/>
  <c r="I287" i="8" s="1"/>
  <c r="E286" i="8"/>
  <c r="G286" i="8" s="1"/>
  <c r="I286" i="8" s="1"/>
  <c r="E284" i="8"/>
  <c r="G284" i="8" s="1"/>
  <c r="I284" i="8" s="1"/>
  <c r="E283" i="8"/>
  <c r="G283" i="8" s="1"/>
  <c r="I283" i="8" s="1"/>
  <c r="G282" i="8"/>
  <c r="I282" i="8" s="1"/>
  <c r="E282" i="8"/>
  <c r="E281" i="8"/>
  <c r="G281" i="8" s="1"/>
  <c r="I281" i="8" s="1"/>
  <c r="E280" i="8"/>
  <c r="G280" i="8" s="1"/>
  <c r="I280" i="8" s="1"/>
  <c r="E279" i="8"/>
  <c r="G279" i="8" s="1"/>
  <c r="I279" i="8" s="1"/>
  <c r="E278" i="8"/>
  <c r="G278" i="8" s="1"/>
  <c r="I278" i="8" s="1"/>
  <c r="E276" i="8"/>
  <c r="G276" i="8" s="1"/>
  <c r="I276" i="8" s="1"/>
  <c r="E275" i="8"/>
  <c r="G275" i="8" s="1"/>
  <c r="I275" i="8" s="1"/>
  <c r="E274" i="8"/>
  <c r="G274" i="8" s="1"/>
  <c r="I274" i="8" s="1"/>
  <c r="E273" i="8"/>
  <c r="G273" i="8" s="1"/>
  <c r="I273" i="8" s="1"/>
  <c r="E272" i="8"/>
  <c r="G272" i="8" s="1"/>
  <c r="I272" i="8" s="1"/>
  <c r="G271" i="8"/>
  <c r="I271" i="8" s="1"/>
  <c r="E271" i="8"/>
  <c r="E270" i="8"/>
  <c r="G270" i="8" s="1"/>
  <c r="I270" i="8" s="1"/>
  <c r="E268" i="8"/>
  <c r="G268" i="8" s="1"/>
  <c r="I268" i="8" s="1"/>
  <c r="E267" i="8"/>
  <c r="G267" i="8" s="1"/>
  <c r="I267" i="8" s="1"/>
  <c r="G266" i="8"/>
  <c r="I266" i="8" s="1"/>
  <c r="E266" i="8"/>
  <c r="E265" i="8"/>
  <c r="G265" i="8" s="1"/>
  <c r="I265" i="8" s="1"/>
  <c r="E264" i="8"/>
  <c r="G264" i="8" s="1"/>
  <c r="I264" i="8" s="1"/>
  <c r="E263" i="8"/>
  <c r="G263" i="8" s="1"/>
  <c r="I263" i="8" s="1"/>
  <c r="G262" i="8"/>
  <c r="I262" i="8" s="1"/>
  <c r="E262" i="8"/>
  <c r="E260" i="8"/>
  <c r="G260" i="8" s="1"/>
  <c r="I260" i="8" s="1"/>
  <c r="G259" i="8"/>
  <c r="I259" i="8" s="1"/>
  <c r="E259" i="8"/>
  <c r="E258" i="8"/>
  <c r="G258" i="8" s="1"/>
  <c r="I258" i="8" s="1"/>
  <c r="E257" i="8"/>
  <c r="G257" i="8" s="1"/>
  <c r="I257" i="8" s="1"/>
  <c r="E256" i="8"/>
  <c r="G256" i="8" s="1"/>
  <c r="I256" i="8" s="1"/>
  <c r="E255" i="8"/>
  <c r="G255" i="8" s="1"/>
  <c r="I255" i="8" s="1"/>
  <c r="E254" i="8"/>
  <c r="G254" i="8" s="1"/>
  <c r="I254" i="8" s="1"/>
  <c r="E252" i="8"/>
  <c r="G252" i="8" s="1"/>
  <c r="I252" i="8" s="1"/>
  <c r="E251" i="8"/>
  <c r="G251" i="8" s="1"/>
  <c r="I251" i="8" s="1"/>
  <c r="E250" i="8"/>
  <c r="G250" i="8" s="1"/>
  <c r="I250" i="8" s="1"/>
  <c r="E249" i="8"/>
  <c r="G249" i="8" s="1"/>
  <c r="I249" i="8" s="1"/>
  <c r="E248" i="8"/>
  <c r="G248" i="8" s="1"/>
  <c r="I248" i="8" s="1"/>
  <c r="E247" i="8"/>
  <c r="G247" i="8" s="1"/>
  <c r="I247" i="8" s="1"/>
  <c r="E246" i="8"/>
  <c r="G246" i="8" s="1"/>
  <c r="I246" i="8" s="1"/>
  <c r="E244" i="8"/>
  <c r="G244" i="8" s="1"/>
  <c r="I244" i="8" s="1"/>
  <c r="E243" i="8"/>
  <c r="G243" i="8" s="1"/>
  <c r="I243" i="8" s="1"/>
  <c r="G242" i="8"/>
  <c r="I242" i="8" s="1"/>
  <c r="E242" i="8"/>
  <c r="E241" i="8"/>
  <c r="G241" i="8" s="1"/>
  <c r="I241" i="8" s="1"/>
  <c r="E240" i="8"/>
  <c r="G240" i="8" s="1"/>
  <c r="I240" i="8" s="1"/>
  <c r="E239" i="8"/>
  <c r="G239" i="8" s="1"/>
  <c r="I239" i="8" s="1"/>
  <c r="G238" i="8"/>
  <c r="I238" i="8" s="1"/>
  <c r="E238" i="8"/>
  <c r="E237" i="8"/>
  <c r="G237" i="8" s="1"/>
  <c r="I237" i="8" s="1"/>
  <c r="E236" i="8"/>
  <c r="G236" i="8" s="1"/>
  <c r="I236" i="8" s="1"/>
  <c r="E235" i="8"/>
  <c r="G235" i="8" s="1"/>
  <c r="I235" i="8" s="1"/>
  <c r="E234" i="8"/>
  <c r="G234" i="8" s="1"/>
  <c r="I234" i="8" s="1"/>
  <c r="E233" i="8"/>
  <c r="G233" i="8" s="1"/>
  <c r="I233" i="8" s="1"/>
  <c r="E232" i="8"/>
  <c r="G232" i="8" s="1"/>
  <c r="I232" i="8" s="1"/>
  <c r="E231" i="8"/>
  <c r="G231" i="8" s="1"/>
  <c r="I231" i="8" s="1"/>
  <c r="I230" i="8"/>
  <c r="G230" i="8"/>
  <c r="E230" i="8"/>
  <c r="E229" i="8"/>
  <c r="G229" i="8" s="1"/>
  <c r="I229" i="8" s="1"/>
  <c r="E228" i="8"/>
  <c r="G228" i="8" s="1"/>
  <c r="I228" i="8" s="1"/>
  <c r="E227" i="8"/>
  <c r="G227" i="8" s="1"/>
  <c r="I227" i="8" s="1"/>
  <c r="G226" i="8"/>
  <c r="I226" i="8" s="1"/>
  <c r="E226" i="8"/>
  <c r="E225" i="8"/>
  <c r="G225" i="8" s="1"/>
  <c r="I225" i="8" s="1"/>
  <c r="E224" i="8"/>
  <c r="G224" i="8" s="1"/>
  <c r="I224" i="8" s="1"/>
  <c r="E223" i="8"/>
  <c r="G223" i="8" s="1"/>
  <c r="I223" i="8" s="1"/>
  <c r="E222" i="8"/>
  <c r="G222" i="8" s="1"/>
  <c r="I222" i="8" s="1"/>
  <c r="E221" i="8"/>
  <c r="G221" i="8" s="1"/>
  <c r="I221" i="8" s="1"/>
  <c r="E220" i="8"/>
  <c r="G220" i="8" s="1"/>
  <c r="I220" i="8" s="1"/>
  <c r="E219" i="8"/>
  <c r="G219" i="8" s="1"/>
  <c r="I219" i="8" s="1"/>
  <c r="E218" i="8"/>
  <c r="G218" i="8" s="1"/>
  <c r="I218" i="8" s="1"/>
  <c r="E217" i="8"/>
  <c r="G217" i="8" s="1"/>
  <c r="I217" i="8" s="1"/>
  <c r="E216" i="8"/>
  <c r="G216" i="8" s="1"/>
  <c r="I216" i="8" s="1"/>
  <c r="E215" i="8"/>
  <c r="G215" i="8" s="1"/>
  <c r="I215" i="8" s="1"/>
  <c r="E214" i="8"/>
  <c r="G214" i="8" s="1"/>
  <c r="I214" i="8" s="1"/>
  <c r="E213" i="8"/>
  <c r="G213" i="8" s="1"/>
  <c r="I213" i="8" s="1"/>
  <c r="E212" i="8"/>
  <c r="G212" i="8" s="1"/>
  <c r="I212" i="8" s="1"/>
  <c r="E211" i="8"/>
  <c r="G211" i="8" s="1"/>
  <c r="I211" i="8" s="1"/>
  <c r="E210" i="8"/>
  <c r="G210" i="8" s="1"/>
  <c r="I210" i="8" s="1"/>
  <c r="G209" i="8"/>
  <c r="I209" i="8" s="1"/>
  <c r="E209" i="8"/>
  <c r="E208" i="8"/>
  <c r="G208" i="8" s="1"/>
  <c r="I208" i="8" s="1"/>
  <c r="E207" i="8"/>
  <c r="G207" i="8" s="1"/>
  <c r="I207" i="8" s="1"/>
  <c r="G206" i="8"/>
  <c r="I206" i="8" s="1"/>
  <c r="E206" i="8"/>
  <c r="E205" i="8"/>
  <c r="G205" i="8" s="1"/>
  <c r="I205" i="8" s="1"/>
  <c r="E204" i="8"/>
  <c r="G204" i="8" s="1"/>
  <c r="I204" i="8" s="1"/>
  <c r="E203" i="8"/>
  <c r="G203" i="8" s="1"/>
  <c r="I203" i="8" s="1"/>
  <c r="G202" i="8"/>
  <c r="I202" i="8" s="1"/>
  <c r="E202" i="8"/>
  <c r="E201" i="8"/>
  <c r="G201" i="8" s="1"/>
  <c r="I201" i="8" s="1"/>
  <c r="E200" i="8"/>
  <c r="G200" i="8" s="1"/>
  <c r="I200" i="8" s="1"/>
  <c r="E199" i="8"/>
  <c r="G199" i="8" s="1"/>
  <c r="I199" i="8" s="1"/>
  <c r="E198" i="8"/>
  <c r="G198" i="8" s="1"/>
  <c r="I198" i="8" s="1"/>
  <c r="E197" i="8"/>
  <c r="G197" i="8" s="1"/>
  <c r="I197" i="8" s="1"/>
  <c r="E196" i="8"/>
  <c r="G196" i="8" s="1"/>
  <c r="I196" i="8" s="1"/>
  <c r="E195" i="8"/>
  <c r="G195" i="8" s="1"/>
  <c r="I195" i="8" s="1"/>
  <c r="E194" i="8"/>
  <c r="G194" i="8" s="1"/>
  <c r="I194" i="8" s="1"/>
  <c r="G193" i="8"/>
  <c r="I193" i="8" s="1"/>
  <c r="E193" i="8"/>
  <c r="E192" i="8"/>
  <c r="G192" i="8" s="1"/>
  <c r="I192" i="8" s="1"/>
  <c r="E191" i="8"/>
  <c r="G191" i="8" s="1"/>
  <c r="I191" i="8" s="1"/>
  <c r="G190" i="8"/>
  <c r="I190" i="8" s="1"/>
  <c r="E190" i="8"/>
  <c r="E189" i="8"/>
  <c r="G189" i="8" s="1"/>
  <c r="I189" i="8" s="1"/>
  <c r="E188" i="8"/>
  <c r="G188" i="8" s="1"/>
  <c r="I188" i="8" s="1"/>
  <c r="E187" i="8"/>
  <c r="G187" i="8" s="1"/>
  <c r="I187" i="8" s="1"/>
  <c r="E186" i="8"/>
  <c r="G186" i="8" s="1"/>
  <c r="I186" i="8" s="1"/>
  <c r="E185" i="8"/>
  <c r="G185" i="8" s="1"/>
  <c r="I185" i="8" s="1"/>
  <c r="E184" i="8"/>
  <c r="G184" i="8" s="1"/>
  <c r="I184" i="8" s="1"/>
  <c r="E183" i="8"/>
  <c r="G183" i="8" s="1"/>
  <c r="I183" i="8" s="1"/>
  <c r="E182" i="8"/>
  <c r="G182" i="8" s="1"/>
  <c r="I182" i="8" s="1"/>
  <c r="E181" i="8"/>
  <c r="G181" i="8" s="1"/>
  <c r="I181" i="8" s="1"/>
  <c r="E180" i="8"/>
  <c r="G180" i="8" s="1"/>
  <c r="I180" i="8" s="1"/>
  <c r="E179" i="8"/>
  <c r="G179" i="8" s="1"/>
  <c r="I179" i="8" s="1"/>
  <c r="E178" i="8"/>
  <c r="G178" i="8" s="1"/>
  <c r="I178" i="8" s="1"/>
  <c r="E177" i="8"/>
  <c r="G177" i="8" s="1"/>
  <c r="I177" i="8" s="1"/>
  <c r="E176" i="8"/>
  <c r="G176" i="8" s="1"/>
  <c r="I176" i="8" s="1"/>
  <c r="E175" i="8"/>
  <c r="G175" i="8" s="1"/>
  <c r="I175" i="8" s="1"/>
  <c r="E174" i="8"/>
  <c r="G174" i="8" s="1"/>
  <c r="I174" i="8" s="1"/>
  <c r="G173" i="8"/>
  <c r="I173" i="8" s="1"/>
  <c r="E173" i="8"/>
  <c r="E172" i="8"/>
  <c r="G172" i="8" s="1"/>
  <c r="I172" i="8" s="1"/>
  <c r="E171" i="8"/>
  <c r="G171" i="8" s="1"/>
  <c r="I171" i="8" s="1"/>
  <c r="E170" i="8"/>
  <c r="G170" i="8" s="1"/>
  <c r="I170" i="8" s="1"/>
  <c r="E169" i="8"/>
  <c r="G169" i="8" s="1"/>
  <c r="I169" i="8" s="1"/>
  <c r="E168" i="8"/>
  <c r="G168" i="8" s="1"/>
  <c r="I168" i="8" s="1"/>
  <c r="E167" i="8"/>
  <c r="G167" i="8" s="1"/>
  <c r="I167" i="8" s="1"/>
  <c r="E166" i="8"/>
  <c r="G166" i="8" s="1"/>
  <c r="I166" i="8" s="1"/>
  <c r="E165" i="8"/>
  <c r="G165" i="8" s="1"/>
  <c r="I165" i="8" s="1"/>
  <c r="E164" i="8"/>
  <c r="G164" i="8" s="1"/>
  <c r="I164" i="8" s="1"/>
  <c r="E163" i="8"/>
  <c r="G163" i="8" s="1"/>
  <c r="I163" i="8" s="1"/>
  <c r="E162" i="8"/>
  <c r="G162" i="8" s="1"/>
  <c r="I162" i="8" s="1"/>
  <c r="E161" i="8"/>
  <c r="G161" i="8" s="1"/>
  <c r="I161" i="8" s="1"/>
  <c r="E160" i="8"/>
  <c r="G160" i="8" s="1"/>
  <c r="I160" i="8" s="1"/>
  <c r="E159" i="8"/>
  <c r="G159" i="8" s="1"/>
  <c r="I159" i="8" s="1"/>
  <c r="E158" i="8"/>
  <c r="G158" i="8" s="1"/>
  <c r="I158" i="8" s="1"/>
  <c r="E157" i="8"/>
  <c r="G157" i="8" s="1"/>
  <c r="I157" i="8" s="1"/>
  <c r="E156" i="8"/>
  <c r="G156" i="8" s="1"/>
  <c r="I156" i="8" s="1"/>
  <c r="E155" i="8"/>
  <c r="G155" i="8" s="1"/>
  <c r="I155" i="8" s="1"/>
  <c r="E154" i="8"/>
  <c r="G154" i="8" s="1"/>
  <c r="I154" i="8" s="1"/>
  <c r="E153" i="8"/>
  <c r="G153" i="8" s="1"/>
  <c r="I153" i="8" s="1"/>
  <c r="E152" i="8"/>
  <c r="G152" i="8" s="1"/>
  <c r="I152" i="8" s="1"/>
  <c r="E151" i="8"/>
  <c r="G151" i="8" s="1"/>
  <c r="I151" i="8" s="1"/>
  <c r="E150" i="8"/>
  <c r="G150" i="8" s="1"/>
  <c r="I150" i="8" s="1"/>
  <c r="G149" i="8"/>
  <c r="I149" i="8" s="1"/>
  <c r="E149" i="8"/>
  <c r="E148" i="8"/>
  <c r="G148" i="8" s="1"/>
  <c r="I148" i="8" s="1"/>
  <c r="E147" i="8"/>
  <c r="G147" i="8" s="1"/>
  <c r="I147" i="8" s="1"/>
  <c r="E146" i="8"/>
  <c r="G146" i="8" s="1"/>
  <c r="I146" i="8" s="1"/>
  <c r="E145" i="8"/>
  <c r="G145" i="8" s="1"/>
  <c r="I145" i="8" s="1"/>
  <c r="E144" i="8"/>
  <c r="G144" i="8" s="1"/>
  <c r="I144" i="8" s="1"/>
  <c r="E143" i="8"/>
  <c r="G143" i="8" s="1"/>
  <c r="I143" i="8" s="1"/>
  <c r="G142" i="8"/>
  <c r="I142" i="8" s="1"/>
  <c r="E142" i="8"/>
  <c r="E141" i="8"/>
  <c r="G141" i="8" s="1"/>
  <c r="I141" i="8" s="1"/>
  <c r="E140" i="8"/>
  <c r="G140" i="8" s="1"/>
  <c r="I140" i="8" s="1"/>
  <c r="E139" i="8"/>
  <c r="G139" i="8" s="1"/>
  <c r="I139" i="8" s="1"/>
  <c r="E138" i="8"/>
  <c r="G138" i="8" s="1"/>
  <c r="I138" i="8" s="1"/>
  <c r="E137" i="8"/>
  <c r="G137" i="8" s="1"/>
  <c r="I137" i="8" s="1"/>
  <c r="E136" i="8"/>
  <c r="G136" i="8" s="1"/>
  <c r="I136" i="8" s="1"/>
  <c r="E135" i="8"/>
  <c r="G135" i="8" s="1"/>
  <c r="I135" i="8" s="1"/>
  <c r="I134" i="8"/>
  <c r="E134" i="8"/>
  <c r="G134" i="8" s="1"/>
  <c r="E133" i="8"/>
  <c r="G133" i="8" s="1"/>
  <c r="I133" i="8" s="1"/>
  <c r="G132" i="8"/>
  <c r="I132" i="8" s="1"/>
  <c r="E132" i="8"/>
  <c r="E131" i="8"/>
  <c r="G131" i="8" s="1"/>
  <c r="I131" i="8" s="1"/>
  <c r="E130" i="8"/>
  <c r="G130" i="8" s="1"/>
  <c r="I130" i="8" s="1"/>
  <c r="E129" i="8"/>
  <c r="G129" i="8" s="1"/>
  <c r="I129" i="8" s="1"/>
  <c r="E128" i="8"/>
  <c r="G128" i="8" s="1"/>
  <c r="I128" i="8" s="1"/>
  <c r="E127" i="8"/>
  <c r="G127" i="8" s="1"/>
  <c r="I127" i="8" s="1"/>
  <c r="E126" i="8"/>
  <c r="G126" i="8" s="1"/>
  <c r="I126" i="8" s="1"/>
  <c r="G125" i="8"/>
  <c r="I125" i="8" s="1"/>
  <c r="E125" i="8"/>
  <c r="E124" i="8"/>
  <c r="G124" i="8" s="1"/>
  <c r="I124" i="8" s="1"/>
  <c r="E123" i="8"/>
  <c r="G123" i="8" s="1"/>
  <c r="I123" i="8" s="1"/>
  <c r="E122" i="8"/>
  <c r="G122" i="8" s="1"/>
  <c r="I122" i="8" s="1"/>
  <c r="E121" i="8"/>
  <c r="G121" i="8" s="1"/>
  <c r="I121" i="8" s="1"/>
  <c r="E120" i="8"/>
  <c r="G120" i="8" s="1"/>
  <c r="I120" i="8" s="1"/>
  <c r="E119" i="8"/>
  <c r="G119" i="8" s="1"/>
  <c r="I119" i="8" s="1"/>
  <c r="E118" i="8"/>
  <c r="G118" i="8" s="1"/>
  <c r="I118" i="8" s="1"/>
  <c r="E117" i="8"/>
  <c r="G117" i="8" s="1"/>
  <c r="I117" i="8" s="1"/>
  <c r="E116" i="8"/>
  <c r="G116" i="8" s="1"/>
  <c r="I116" i="8" s="1"/>
  <c r="E115" i="8"/>
  <c r="G115" i="8" s="1"/>
  <c r="I115" i="8" s="1"/>
  <c r="G114" i="8"/>
  <c r="I114" i="8" s="1"/>
  <c r="E114" i="8"/>
  <c r="E113" i="8"/>
  <c r="G113" i="8" s="1"/>
  <c r="I113" i="8" s="1"/>
  <c r="E112" i="8"/>
  <c r="G112" i="8" s="1"/>
  <c r="I112" i="8" s="1"/>
  <c r="E111" i="8"/>
  <c r="G111" i="8" s="1"/>
  <c r="I111" i="8" s="1"/>
  <c r="E110" i="8"/>
  <c r="G110" i="8" s="1"/>
  <c r="I110" i="8" s="1"/>
  <c r="E109" i="8"/>
  <c r="G109" i="8" s="1"/>
  <c r="I109" i="8" s="1"/>
  <c r="E108" i="8"/>
  <c r="G108" i="8" s="1"/>
  <c r="I108" i="8" s="1"/>
  <c r="G107" i="8"/>
  <c r="I107" i="8" s="1"/>
  <c r="E107" i="8"/>
  <c r="E106" i="8"/>
  <c r="G106" i="8" s="1"/>
  <c r="I106" i="8" s="1"/>
  <c r="E105" i="8"/>
  <c r="G105" i="8" s="1"/>
  <c r="I105" i="8" s="1"/>
  <c r="E104" i="8"/>
  <c r="G104" i="8" s="1"/>
  <c r="I104" i="8" s="1"/>
  <c r="E103" i="8"/>
  <c r="G103" i="8" s="1"/>
  <c r="I103" i="8" s="1"/>
  <c r="G102" i="8"/>
  <c r="I102" i="8" s="1"/>
  <c r="E102" i="8"/>
  <c r="E101" i="8"/>
  <c r="G101" i="8" s="1"/>
  <c r="I101" i="8" s="1"/>
  <c r="E100" i="8"/>
  <c r="G100" i="8" s="1"/>
  <c r="I100" i="8" s="1"/>
  <c r="E99" i="8"/>
  <c r="G99" i="8" s="1"/>
  <c r="I99" i="8" s="1"/>
  <c r="E98" i="8"/>
  <c r="G98" i="8" s="1"/>
  <c r="I98" i="8" s="1"/>
  <c r="E97" i="8"/>
  <c r="G97" i="8" s="1"/>
  <c r="I97" i="8" s="1"/>
  <c r="E96" i="8"/>
  <c r="G96" i="8" s="1"/>
  <c r="I96" i="8" s="1"/>
  <c r="E95" i="8"/>
  <c r="G95" i="8" s="1"/>
  <c r="I95" i="8" s="1"/>
  <c r="E94" i="8"/>
  <c r="G94" i="8" s="1"/>
  <c r="I94" i="8" s="1"/>
  <c r="E93" i="8"/>
  <c r="G93" i="8" s="1"/>
  <c r="I93" i="8" s="1"/>
  <c r="E92" i="8"/>
  <c r="G92" i="8" s="1"/>
  <c r="I92" i="8" s="1"/>
  <c r="E91" i="8"/>
  <c r="G91" i="8" s="1"/>
  <c r="I91" i="8" s="1"/>
  <c r="G90" i="8"/>
  <c r="I90" i="8" s="1"/>
  <c r="E90" i="8"/>
  <c r="E89" i="8"/>
  <c r="G89" i="8" s="1"/>
  <c r="I89" i="8" s="1"/>
  <c r="E88" i="8"/>
  <c r="G88" i="8" s="1"/>
  <c r="I88" i="8" s="1"/>
  <c r="E87" i="8"/>
  <c r="G87" i="8" s="1"/>
  <c r="I87" i="8" s="1"/>
  <c r="E86" i="8"/>
  <c r="G86" i="8" s="1"/>
  <c r="I86" i="8" s="1"/>
  <c r="E85" i="8"/>
  <c r="G85" i="8" s="1"/>
  <c r="I85" i="8" s="1"/>
  <c r="G84" i="8"/>
  <c r="I84" i="8" s="1"/>
  <c r="E84" i="8"/>
  <c r="E83" i="8"/>
  <c r="G83" i="8" s="1"/>
  <c r="I83" i="8" s="1"/>
  <c r="G82" i="8"/>
  <c r="I82" i="8" s="1"/>
  <c r="E82" i="8"/>
  <c r="E81" i="8"/>
  <c r="G81" i="8" s="1"/>
  <c r="I81" i="8" s="1"/>
  <c r="E80" i="8"/>
  <c r="G80" i="8" s="1"/>
  <c r="I80" i="8" s="1"/>
  <c r="E79" i="8"/>
  <c r="G79" i="8" s="1"/>
  <c r="I79" i="8" s="1"/>
  <c r="E78" i="8"/>
  <c r="G78" i="8" s="1"/>
  <c r="I78" i="8" s="1"/>
  <c r="E77" i="8"/>
  <c r="G77" i="8" s="1"/>
  <c r="I77" i="8" s="1"/>
  <c r="E76" i="8"/>
  <c r="G76" i="8" s="1"/>
  <c r="I76" i="8" s="1"/>
  <c r="E75" i="8"/>
  <c r="G75" i="8" s="1"/>
  <c r="I75" i="8" s="1"/>
  <c r="E74" i="8"/>
  <c r="G74" i="8" s="1"/>
  <c r="I74" i="8" s="1"/>
  <c r="G73" i="8"/>
  <c r="I73" i="8" s="1"/>
  <c r="E73" i="8"/>
  <c r="E72" i="8"/>
  <c r="G72" i="8" s="1"/>
  <c r="I72" i="8" s="1"/>
  <c r="E71" i="8"/>
  <c r="G71" i="8" s="1"/>
  <c r="I71" i="8" s="1"/>
  <c r="E70" i="8"/>
  <c r="G70" i="8" s="1"/>
  <c r="I70" i="8" s="1"/>
  <c r="E69" i="8"/>
  <c r="G69" i="8" s="1"/>
  <c r="I69" i="8" s="1"/>
  <c r="E68" i="8"/>
  <c r="G68" i="8" s="1"/>
  <c r="I68" i="8" s="1"/>
  <c r="E67" i="8"/>
  <c r="G67" i="8" s="1"/>
  <c r="I67" i="8" s="1"/>
  <c r="E66" i="8"/>
  <c r="G66" i="8" s="1"/>
  <c r="I66" i="8" s="1"/>
  <c r="E65" i="8"/>
  <c r="G65" i="8" s="1"/>
  <c r="I65" i="8" s="1"/>
  <c r="E64" i="8"/>
  <c r="G64" i="8" s="1"/>
  <c r="I64" i="8" s="1"/>
  <c r="E63" i="8"/>
  <c r="G63" i="8" s="1"/>
  <c r="I63" i="8" s="1"/>
  <c r="E62" i="8"/>
  <c r="G62" i="8" s="1"/>
  <c r="I62" i="8" s="1"/>
  <c r="E61" i="8"/>
  <c r="G61" i="8" s="1"/>
  <c r="I61" i="8" s="1"/>
  <c r="E60" i="8"/>
  <c r="G60" i="8" s="1"/>
  <c r="I60" i="8" s="1"/>
  <c r="E59" i="8"/>
  <c r="G59" i="8" s="1"/>
  <c r="I59" i="8" s="1"/>
  <c r="E58" i="8"/>
  <c r="G58" i="8" s="1"/>
  <c r="I58" i="8" s="1"/>
  <c r="E57" i="8"/>
  <c r="G57" i="8" s="1"/>
  <c r="I57" i="8" s="1"/>
  <c r="E56" i="8"/>
  <c r="G56" i="8" s="1"/>
  <c r="I56" i="8" s="1"/>
  <c r="E55" i="8"/>
  <c r="G55" i="8" s="1"/>
  <c r="I55" i="8" s="1"/>
  <c r="E54" i="8"/>
  <c r="G54" i="8" s="1"/>
  <c r="I54" i="8" s="1"/>
  <c r="E53" i="8"/>
  <c r="G53" i="8" s="1"/>
  <c r="I53" i="8" s="1"/>
  <c r="E52" i="8"/>
  <c r="G52" i="8" s="1"/>
  <c r="I52" i="8" s="1"/>
  <c r="E51" i="8"/>
  <c r="G51" i="8" s="1"/>
  <c r="I51" i="8" s="1"/>
  <c r="I50" i="8"/>
  <c r="E50" i="8"/>
  <c r="G50" i="8" s="1"/>
  <c r="E49" i="8"/>
  <c r="G49" i="8" s="1"/>
  <c r="I49" i="8" s="1"/>
  <c r="E48" i="8"/>
  <c r="G48" i="8" s="1"/>
  <c r="I48" i="8" s="1"/>
  <c r="E47" i="8"/>
  <c r="G47" i="8" s="1"/>
  <c r="I47" i="8" s="1"/>
  <c r="E46" i="8"/>
  <c r="G46" i="8" s="1"/>
  <c r="I46" i="8" s="1"/>
  <c r="E45" i="8"/>
  <c r="G45" i="8" s="1"/>
  <c r="I45" i="8" s="1"/>
  <c r="E44" i="8"/>
  <c r="G44" i="8" s="1"/>
  <c r="I44" i="8" s="1"/>
  <c r="E43" i="8"/>
  <c r="G43" i="8" s="1"/>
  <c r="I43" i="8" s="1"/>
  <c r="E42" i="8"/>
  <c r="G42" i="8" s="1"/>
  <c r="I42" i="8" s="1"/>
  <c r="E41" i="8"/>
  <c r="G41" i="8" s="1"/>
  <c r="I41" i="8" s="1"/>
  <c r="E40" i="8"/>
  <c r="G40" i="8" s="1"/>
  <c r="I40" i="8" s="1"/>
  <c r="E39" i="8"/>
  <c r="G39" i="8" s="1"/>
  <c r="I39" i="8" s="1"/>
  <c r="E38" i="8"/>
  <c r="G38" i="8" s="1"/>
  <c r="I38" i="8" s="1"/>
  <c r="E37" i="8"/>
  <c r="G37" i="8" s="1"/>
  <c r="I37" i="8" s="1"/>
  <c r="E36" i="8"/>
  <c r="G36" i="8" s="1"/>
  <c r="I36" i="8" s="1"/>
  <c r="E35" i="8"/>
  <c r="G35" i="8" s="1"/>
  <c r="I35" i="8" s="1"/>
  <c r="E34" i="8"/>
  <c r="G34" i="8" s="1"/>
  <c r="I34" i="8" s="1"/>
  <c r="E33" i="8"/>
  <c r="G33" i="8" s="1"/>
  <c r="I33" i="8" s="1"/>
  <c r="E32" i="8"/>
  <c r="G32" i="8" s="1"/>
  <c r="I32" i="8" s="1"/>
  <c r="E31" i="8"/>
  <c r="G31" i="8" s="1"/>
  <c r="I31" i="8" s="1"/>
  <c r="E30" i="8"/>
  <c r="G30" i="8" s="1"/>
  <c r="I30" i="8" s="1"/>
  <c r="E29" i="8"/>
  <c r="G29" i="8" s="1"/>
  <c r="I29" i="8" s="1"/>
  <c r="E28" i="8"/>
  <c r="G28" i="8" s="1"/>
  <c r="I28" i="8" s="1"/>
  <c r="E27" i="8"/>
  <c r="G27" i="8" s="1"/>
  <c r="I27" i="8" s="1"/>
  <c r="E26" i="8"/>
  <c r="G26" i="8" s="1"/>
  <c r="I26" i="8" s="1"/>
  <c r="E25" i="8"/>
  <c r="G25" i="8" s="1"/>
  <c r="I25" i="8" s="1"/>
  <c r="E24" i="8"/>
  <c r="G24" i="8" s="1"/>
  <c r="I24" i="8" s="1"/>
  <c r="E23" i="8"/>
  <c r="G23" i="8" s="1"/>
  <c r="I23" i="8" s="1"/>
  <c r="E22" i="8"/>
  <c r="G22" i="8" s="1"/>
  <c r="I22" i="8" s="1"/>
  <c r="G21" i="8"/>
  <c r="I21" i="8" s="1"/>
  <c r="E21" i="8"/>
  <c r="E20" i="8"/>
  <c r="G20" i="8" s="1"/>
  <c r="I20" i="8" s="1"/>
  <c r="E19" i="8"/>
  <c r="G19" i="8" s="1"/>
  <c r="I19" i="8" s="1"/>
  <c r="E18" i="8"/>
  <c r="G18" i="8" s="1"/>
  <c r="I18" i="8" s="1"/>
  <c r="E17" i="8"/>
  <c r="G17" i="8" s="1"/>
  <c r="I17" i="8" s="1"/>
  <c r="E16" i="8"/>
  <c r="G16" i="8" s="1"/>
  <c r="I16" i="8" s="1"/>
  <c r="E15" i="8"/>
  <c r="G15" i="8" s="1"/>
  <c r="I15" i="8" s="1"/>
  <c r="E14" i="8"/>
  <c r="G14" i="8" s="1"/>
  <c r="I14" i="8" s="1"/>
  <c r="E13" i="8"/>
  <c r="G13" i="8" s="1"/>
  <c r="I13" i="8" s="1"/>
  <c r="E12" i="8"/>
  <c r="G12" i="8" s="1"/>
  <c r="I12" i="8" s="1"/>
  <c r="E11" i="8"/>
  <c r="G11" i="8" s="1"/>
  <c r="I11" i="8" s="1"/>
  <c r="E10" i="8"/>
  <c r="G10" i="8" s="1"/>
  <c r="I10" i="8" s="1"/>
  <c r="E9" i="8"/>
  <c r="G9" i="8" s="1"/>
  <c r="I9" i="8" s="1"/>
  <c r="E8" i="8"/>
  <c r="G8" i="8" s="1"/>
  <c r="I8" i="8" s="1"/>
  <c r="E7" i="8"/>
  <c r="G7" i="8" s="1"/>
  <c r="I7" i="8" s="1"/>
  <c r="E6" i="8"/>
  <c r="G6" i="8" s="1"/>
  <c r="I6" i="8" s="1"/>
  <c r="E5" i="8"/>
  <c r="G5" i="8" s="1"/>
  <c r="I5" i="8" s="1"/>
  <c r="E4" i="8"/>
  <c r="G4" i="8" s="1"/>
  <c r="I4" i="8" s="1"/>
  <c r="E3" i="8"/>
  <c r="H2" i="8"/>
  <c r="F2" i="8"/>
  <c r="D4" i="10"/>
  <c r="D5" i="10"/>
  <c r="D6" i="10"/>
  <c r="D7" i="10"/>
  <c r="D8" i="10"/>
  <c r="D9" i="10"/>
  <c r="D10" i="10"/>
  <c r="E10" i="10" s="1"/>
  <c r="G10" i="10" s="1"/>
  <c r="I10" i="10" s="1"/>
  <c r="D11" i="10"/>
  <c r="D12" i="10"/>
  <c r="D13" i="10"/>
  <c r="D14" i="10"/>
  <c r="D15" i="10"/>
  <c r="D16" i="10"/>
  <c r="D18" i="10"/>
  <c r="E18" i="10" s="1"/>
  <c r="G18" i="10" s="1"/>
  <c r="I18" i="10" s="1"/>
  <c r="D19" i="10"/>
  <c r="D20" i="10"/>
  <c r="D21" i="10"/>
  <c r="D22" i="10"/>
  <c r="D23" i="10"/>
  <c r="D24" i="10"/>
  <c r="D25" i="10"/>
  <c r="D26" i="10"/>
  <c r="E26" i="10" s="1"/>
  <c r="G26" i="10" s="1"/>
  <c r="I26" i="10" s="1"/>
  <c r="D27" i="10"/>
  <c r="D28" i="10"/>
  <c r="D29" i="10"/>
  <c r="D30" i="10"/>
  <c r="D31" i="10"/>
  <c r="D32" i="10"/>
  <c r="D33" i="10"/>
  <c r="D34" i="10"/>
  <c r="E34" i="10" s="1"/>
  <c r="G34" i="10" s="1"/>
  <c r="I34" i="10" s="1"/>
  <c r="D35" i="10"/>
  <c r="D36" i="10"/>
  <c r="D37" i="10"/>
  <c r="D38" i="10"/>
  <c r="D39" i="10"/>
  <c r="D40" i="10"/>
  <c r="D41" i="10"/>
  <c r="D42" i="10"/>
  <c r="E42" i="10" s="1"/>
  <c r="G42" i="10" s="1"/>
  <c r="I42" i="10" s="1"/>
  <c r="D43" i="10"/>
  <c r="D44" i="10"/>
  <c r="D45" i="10"/>
  <c r="D46" i="10"/>
  <c r="D47" i="10"/>
  <c r="D48" i="10"/>
  <c r="D49" i="10"/>
  <c r="D50" i="10"/>
  <c r="E50" i="10" s="1"/>
  <c r="G50" i="10" s="1"/>
  <c r="I50" i="10" s="1"/>
  <c r="D51" i="10"/>
  <c r="D52" i="10"/>
  <c r="D53" i="10"/>
  <c r="D54" i="10"/>
  <c r="D55" i="10"/>
  <c r="D56" i="10"/>
  <c r="D57" i="10"/>
  <c r="D58" i="10"/>
  <c r="E58" i="10" s="1"/>
  <c r="G58" i="10" s="1"/>
  <c r="I58" i="10" s="1"/>
  <c r="D59" i="10"/>
  <c r="D60" i="10"/>
  <c r="D61" i="10"/>
  <c r="D62" i="10"/>
  <c r="D63" i="10"/>
  <c r="D64" i="10"/>
  <c r="D65" i="10"/>
  <c r="D66" i="10"/>
  <c r="E66" i="10" s="1"/>
  <c r="G66" i="10" s="1"/>
  <c r="I66" i="10" s="1"/>
  <c r="D67" i="10"/>
  <c r="D68" i="10"/>
  <c r="D69" i="10"/>
  <c r="D70" i="10"/>
  <c r="D71" i="10"/>
  <c r="D72" i="10"/>
  <c r="D73" i="10"/>
  <c r="D74" i="10"/>
  <c r="E74" i="10" s="1"/>
  <c r="G74" i="10" s="1"/>
  <c r="I74" i="10" s="1"/>
  <c r="D75" i="10"/>
  <c r="D76" i="10"/>
  <c r="D77" i="10"/>
  <c r="D78" i="10"/>
  <c r="D79" i="10"/>
  <c r="D80" i="10"/>
  <c r="D81" i="10"/>
  <c r="D82" i="10"/>
  <c r="E82" i="10" s="1"/>
  <c r="G82" i="10" s="1"/>
  <c r="I82" i="10" s="1"/>
  <c r="D83" i="10"/>
  <c r="D84" i="10"/>
  <c r="D85" i="10"/>
  <c r="D86" i="10"/>
  <c r="D87" i="10"/>
  <c r="D88" i="10"/>
  <c r="D89" i="10"/>
  <c r="D90" i="10"/>
  <c r="E90" i="10" s="1"/>
  <c r="G90" i="10" s="1"/>
  <c r="I90" i="10" s="1"/>
  <c r="D91" i="10"/>
  <c r="D92" i="10"/>
  <c r="D93" i="10"/>
  <c r="D94" i="10"/>
  <c r="D95" i="10"/>
  <c r="D96" i="10"/>
  <c r="D97" i="10"/>
  <c r="D98" i="10"/>
  <c r="E98" i="10" s="1"/>
  <c r="G98" i="10" s="1"/>
  <c r="I98" i="10" s="1"/>
  <c r="D99" i="10"/>
  <c r="D100" i="10"/>
  <c r="D101" i="10"/>
  <c r="D102" i="10"/>
  <c r="D103" i="10"/>
  <c r="D104" i="10"/>
  <c r="D105" i="10"/>
  <c r="D106" i="10"/>
  <c r="E106" i="10" s="1"/>
  <c r="G106" i="10" s="1"/>
  <c r="I106" i="10" s="1"/>
  <c r="D107" i="10"/>
  <c r="D108" i="10"/>
  <c r="D109" i="10"/>
  <c r="D110" i="10"/>
  <c r="D111" i="10"/>
  <c r="D112" i="10"/>
  <c r="D113" i="10"/>
  <c r="D114" i="10"/>
  <c r="E114" i="10" s="1"/>
  <c r="G114" i="10" s="1"/>
  <c r="I114" i="10" s="1"/>
  <c r="D115" i="10"/>
  <c r="D116" i="10"/>
  <c r="D117" i="10"/>
  <c r="D118" i="10"/>
  <c r="D119" i="10"/>
  <c r="D120" i="10"/>
  <c r="D121" i="10"/>
  <c r="D122" i="10"/>
  <c r="D123" i="10"/>
  <c r="D124" i="10"/>
  <c r="D125" i="10"/>
  <c r="D126" i="10"/>
  <c r="D127" i="10"/>
  <c r="D128" i="10"/>
  <c r="D129" i="10"/>
  <c r="D130" i="10"/>
  <c r="E130" i="10" s="1"/>
  <c r="G130" i="10" s="1"/>
  <c r="I130" i="10" s="1"/>
  <c r="D131" i="10"/>
  <c r="D132" i="10"/>
  <c r="D133" i="10"/>
  <c r="D134" i="10"/>
  <c r="D135" i="10"/>
  <c r="D136" i="10"/>
  <c r="D137" i="10"/>
  <c r="D138" i="10"/>
  <c r="E138" i="10" s="1"/>
  <c r="G138" i="10" s="1"/>
  <c r="I138" i="10" s="1"/>
  <c r="D139" i="10"/>
  <c r="D140" i="10"/>
  <c r="D141" i="10"/>
  <c r="D142" i="10"/>
  <c r="D143" i="10"/>
  <c r="D144" i="10"/>
  <c r="D145" i="10"/>
  <c r="D146" i="10"/>
  <c r="E146" i="10" s="1"/>
  <c r="G146" i="10" s="1"/>
  <c r="I146" i="10" s="1"/>
  <c r="D147" i="10"/>
  <c r="D148" i="10"/>
  <c r="D149" i="10"/>
  <c r="D150" i="10"/>
  <c r="D151" i="10"/>
  <c r="D152" i="10"/>
  <c r="D153" i="10"/>
  <c r="E153" i="10" s="1"/>
  <c r="G153" i="10" s="1"/>
  <c r="I153" i="10" s="1"/>
  <c r="D154" i="10"/>
  <c r="D155" i="10"/>
  <c r="D156" i="10"/>
  <c r="D157" i="10"/>
  <c r="D158" i="10"/>
  <c r="D159" i="10"/>
  <c r="D160" i="10"/>
  <c r="D161" i="10"/>
  <c r="E161" i="10" s="1"/>
  <c r="G161" i="10" s="1"/>
  <c r="I161" i="10" s="1"/>
  <c r="D162" i="10"/>
  <c r="D163" i="10"/>
  <c r="D164" i="10"/>
  <c r="D165" i="10"/>
  <c r="D166" i="10"/>
  <c r="D167" i="10"/>
  <c r="D168" i="10"/>
  <c r="D169" i="10"/>
  <c r="D170" i="10"/>
  <c r="E170" i="10" s="1"/>
  <c r="G170" i="10" s="1"/>
  <c r="I170" i="10" s="1"/>
  <c r="D171" i="10"/>
  <c r="D172" i="10"/>
  <c r="D173" i="10"/>
  <c r="D174" i="10"/>
  <c r="D175" i="10"/>
  <c r="D176" i="10"/>
  <c r="D177" i="10"/>
  <c r="D178" i="10"/>
  <c r="E178" i="10" s="1"/>
  <c r="G178" i="10" s="1"/>
  <c r="I178" i="10" s="1"/>
  <c r="D179" i="10"/>
  <c r="D180" i="10"/>
  <c r="D181" i="10"/>
  <c r="D182" i="10"/>
  <c r="D183" i="10"/>
  <c r="D184" i="10"/>
  <c r="D185" i="10"/>
  <c r="D186" i="10"/>
  <c r="E186" i="10" s="1"/>
  <c r="G186" i="10" s="1"/>
  <c r="I186" i="10" s="1"/>
  <c r="D187" i="10"/>
  <c r="D188" i="10"/>
  <c r="D189" i="10"/>
  <c r="D190" i="10"/>
  <c r="D191" i="10"/>
  <c r="D192" i="10"/>
  <c r="D193" i="10"/>
  <c r="D194" i="10"/>
  <c r="E194" i="10" s="1"/>
  <c r="G194" i="10" s="1"/>
  <c r="I194" i="10" s="1"/>
  <c r="D195" i="10"/>
  <c r="D196" i="10"/>
  <c r="D197" i="10"/>
  <c r="D198" i="10"/>
  <c r="D199" i="10"/>
  <c r="D200" i="10"/>
  <c r="D201" i="10"/>
  <c r="E201" i="10" s="1"/>
  <c r="G201" i="10" s="1"/>
  <c r="I201" i="10" s="1"/>
  <c r="D202" i="10"/>
  <c r="E202" i="10" s="1"/>
  <c r="G202" i="10" s="1"/>
  <c r="I202" i="10" s="1"/>
  <c r="D203" i="10"/>
  <c r="D204" i="10"/>
  <c r="D205" i="10"/>
  <c r="D206" i="10"/>
  <c r="D207" i="10"/>
  <c r="D208" i="10"/>
  <c r="D209" i="10"/>
  <c r="E209" i="10" s="1"/>
  <c r="G209" i="10" s="1"/>
  <c r="I209" i="10" s="1"/>
  <c r="D210" i="10"/>
  <c r="D211" i="10"/>
  <c r="D212" i="10"/>
  <c r="D213" i="10"/>
  <c r="D214" i="10"/>
  <c r="D215" i="10"/>
  <c r="D216" i="10"/>
  <c r="D217" i="10"/>
  <c r="E217" i="10" s="1"/>
  <c r="G217" i="10" s="1"/>
  <c r="I217" i="10" s="1"/>
  <c r="D218" i="10"/>
  <c r="E218" i="10" s="1"/>
  <c r="G218" i="10" s="1"/>
  <c r="I218" i="10" s="1"/>
  <c r="D219" i="10"/>
  <c r="D220" i="10"/>
  <c r="D221" i="10"/>
  <c r="D222" i="10"/>
  <c r="D223" i="10"/>
  <c r="D224" i="10"/>
  <c r="D225" i="10"/>
  <c r="E225" i="10" s="1"/>
  <c r="G225" i="10" s="1"/>
  <c r="I225" i="10" s="1"/>
  <c r="D226" i="10"/>
  <c r="D227" i="10"/>
  <c r="D228" i="10"/>
  <c r="D229" i="10"/>
  <c r="D230" i="10"/>
  <c r="D231" i="10"/>
  <c r="D232" i="10"/>
  <c r="D233" i="10"/>
  <c r="E233" i="10" s="1"/>
  <c r="G233" i="10" s="1"/>
  <c r="I233" i="10" s="1"/>
  <c r="D234" i="10"/>
  <c r="E234" i="10" s="1"/>
  <c r="G234" i="10" s="1"/>
  <c r="I234" i="10" s="1"/>
  <c r="D235" i="10"/>
  <c r="D236" i="10"/>
  <c r="D237" i="10"/>
  <c r="D238" i="10"/>
  <c r="D239" i="10"/>
  <c r="D240" i="10"/>
  <c r="D241" i="10"/>
  <c r="D242" i="10"/>
  <c r="E242" i="10" s="1"/>
  <c r="G242" i="10" s="1"/>
  <c r="I242" i="10" s="1"/>
  <c r="D243" i="10"/>
  <c r="D244" i="10"/>
  <c r="D245" i="10"/>
  <c r="D246" i="10"/>
  <c r="D247" i="10"/>
  <c r="D248" i="10"/>
  <c r="D249" i="10"/>
  <c r="E249" i="10" s="1"/>
  <c r="G249" i="10" s="1"/>
  <c r="I249" i="10" s="1"/>
  <c r="D250" i="10"/>
  <c r="E250" i="10" s="1"/>
  <c r="G250" i="10" s="1"/>
  <c r="I250" i="10" s="1"/>
  <c r="D251" i="10"/>
  <c r="D252" i="10"/>
  <c r="D253" i="10"/>
  <c r="D254" i="10"/>
  <c r="D255" i="10"/>
  <c r="D256" i="10"/>
  <c r="D257" i="10"/>
  <c r="E257" i="10" s="1"/>
  <c r="G257" i="10" s="1"/>
  <c r="I257" i="10" s="1"/>
  <c r="D258" i="10"/>
  <c r="E258" i="10" s="1"/>
  <c r="G258" i="10" s="1"/>
  <c r="I258" i="10" s="1"/>
  <c r="D259" i="10"/>
  <c r="E259" i="10" s="1"/>
  <c r="G259" i="10" s="1"/>
  <c r="I259" i="10" s="1"/>
  <c r="D260" i="10"/>
  <c r="D261" i="10"/>
  <c r="D262" i="10"/>
  <c r="D263" i="10"/>
  <c r="D264" i="10"/>
  <c r="D265" i="10"/>
  <c r="E265" i="10" s="1"/>
  <c r="G265" i="10" s="1"/>
  <c r="I265" i="10" s="1"/>
  <c r="D266" i="10"/>
  <c r="D267" i="10"/>
  <c r="D268" i="10"/>
  <c r="D269" i="10"/>
  <c r="D270" i="10"/>
  <c r="D271" i="10"/>
  <c r="D272" i="10"/>
  <c r="D273" i="10"/>
  <c r="E273" i="10" s="1"/>
  <c r="G273" i="10" s="1"/>
  <c r="I273" i="10" s="1"/>
  <c r="D274" i="10"/>
  <c r="D275" i="10"/>
  <c r="D276" i="10"/>
  <c r="D277" i="10"/>
  <c r="D278" i="10"/>
  <c r="D279" i="10"/>
  <c r="D280" i="10"/>
  <c r="D281" i="10"/>
  <c r="D282" i="10"/>
  <c r="E282" i="10" s="1"/>
  <c r="G282" i="10" s="1"/>
  <c r="I282" i="10" s="1"/>
  <c r="D283" i="10"/>
  <c r="E283" i="10" s="1"/>
  <c r="G283" i="10" s="1"/>
  <c r="I283" i="10" s="1"/>
  <c r="D284" i="10"/>
  <c r="D285" i="10"/>
  <c r="D286" i="10"/>
  <c r="D287" i="10"/>
  <c r="D288" i="10"/>
  <c r="D289" i="10"/>
  <c r="E289" i="10" s="1"/>
  <c r="G289" i="10" s="1"/>
  <c r="I289" i="10" s="1"/>
  <c r="D290" i="10"/>
  <c r="D291" i="10"/>
  <c r="D292" i="10"/>
  <c r="D293" i="10"/>
  <c r="D294" i="10"/>
  <c r="D295" i="10"/>
  <c r="D296" i="10"/>
  <c r="D297" i="10"/>
  <c r="D298" i="10"/>
  <c r="E298" i="10" s="1"/>
  <c r="G298" i="10" s="1"/>
  <c r="I298" i="10" s="1"/>
  <c r="D299" i="10"/>
  <c r="D300" i="10"/>
  <c r="D301" i="10"/>
  <c r="D302" i="10"/>
  <c r="D303" i="10"/>
  <c r="D304" i="10"/>
  <c r="D305" i="10"/>
  <c r="E305" i="10" s="1"/>
  <c r="G305" i="10" s="1"/>
  <c r="I305" i="10" s="1"/>
  <c r="D306" i="10"/>
  <c r="E306" i="10" s="1"/>
  <c r="G306" i="10" s="1"/>
  <c r="I306" i="10" s="1"/>
  <c r="D307" i="10"/>
  <c r="D308" i="10"/>
  <c r="D309" i="10"/>
  <c r="D310" i="10"/>
  <c r="D311" i="10"/>
  <c r="D312" i="10"/>
  <c r="D313" i="10"/>
  <c r="E313" i="10" s="1"/>
  <c r="G313" i="10" s="1"/>
  <c r="I313" i="10" s="1"/>
  <c r="D314" i="10"/>
  <c r="E314" i="10" s="1"/>
  <c r="G314" i="10" s="1"/>
  <c r="I314" i="10" s="1"/>
  <c r="D315" i="10"/>
  <c r="D316" i="10"/>
  <c r="D317" i="10"/>
  <c r="D318" i="10"/>
  <c r="D319" i="10"/>
  <c r="D320" i="10"/>
  <c r="D321" i="10"/>
  <c r="E321" i="10" s="1"/>
  <c r="G321" i="10" s="1"/>
  <c r="I321" i="10" s="1"/>
  <c r="D322" i="10"/>
  <c r="D323" i="10"/>
  <c r="E323" i="10" s="1"/>
  <c r="G323" i="10" s="1"/>
  <c r="I323" i="10" s="1"/>
  <c r="D324" i="10"/>
  <c r="D325" i="10"/>
  <c r="D326" i="10"/>
  <c r="D327" i="10"/>
  <c r="D328" i="10"/>
  <c r="D329" i="10"/>
  <c r="D330" i="10"/>
  <c r="E330" i="10" s="1"/>
  <c r="G330" i="10" s="1"/>
  <c r="I330" i="10" s="1"/>
  <c r="D331" i="10"/>
  <c r="D332" i="10"/>
  <c r="D333" i="10"/>
  <c r="D334" i="10"/>
  <c r="D335" i="10"/>
  <c r="D336" i="10"/>
  <c r="D337" i="10"/>
  <c r="D338" i="10"/>
  <c r="E338" i="10" s="1"/>
  <c r="G338" i="10" s="1"/>
  <c r="I338" i="10" s="1"/>
  <c r="D339" i="10"/>
  <c r="D340" i="10"/>
  <c r="D341" i="10"/>
  <c r="D342" i="10"/>
  <c r="D343" i="10"/>
  <c r="D344" i="10"/>
  <c r="D345" i="10"/>
  <c r="E345" i="10" s="1"/>
  <c r="G345" i="10" s="1"/>
  <c r="I345" i="10" s="1"/>
  <c r="D346" i="10"/>
  <c r="E346" i="10" s="1"/>
  <c r="G346" i="10" s="1"/>
  <c r="I346" i="10" s="1"/>
  <c r="D347" i="10"/>
  <c r="E347" i="10" s="1"/>
  <c r="G347" i="10" s="1"/>
  <c r="D348" i="10"/>
  <c r="D349" i="10"/>
  <c r="D350" i="10"/>
  <c r="D351" i="10"/>
  <c r="D352" i="10"/>
  <c r="D353" i="10"/>
  <c r="E353" i="10" s="1"/>
  <c r="G353" i="10" s="1"/>
  <c r="I353" i="10" s="1"/>
  <c r="D354" i="10"/>
  <c r="E354" i="10" s="1"/>
  <c r="G354" i="10" s="1"/>
  <c r="I354" i="10" s="1"/>
  <c r="D355" i="10"/>
  <c r="D356" i="10"/>
  <c r="D357" i="10"/>
  <c r="D358" i="10"/>
  <c r="D359" i="10"/>
  <c r="D360" i="10"/>
  <c r="D361" i="10"/>
  <c r="E361" i="10" s="1"/>
  <c r="G361" i="10" s="1"/>
  <c r="I361" i="10" s="1"/>
  <c r="D362" i="10"/>
  <c r="E362" i="10" s="1"/>
  <c r="G362" i="10" s="1"/>
  <c r="I362" i="10" s="1"/>
  <c r="D363" i="10"/>
  <c r="D364" i="10"/>
  <c r="D365" i="10"/>
  <c r="D366" i="10"/>
  <c r="D367" i="10"/>
  <c r="D368" i="10"/>
  <c r="D369" i="10"/>
  <c r="E369" i="10" s="1"/>
  <c r="G369" i="10" s="1"/>
  <c r="I369" i="10" s="1"/>
  <c r="D370" i="10"/>
  <c r="E370" i="10" s="1"/>
  <c r="G370" i="10" s="1"/>
  <c r="I370" i="10" s="1"/>
  <c r="D371" i="10"/>
  <c r="E371" i="10" s="1"/>
  <c r="G371" i="10" s="1"/>
  <c r="I371" i="10" s="1"/>
  <c r="D372" i="10"/>
  <c r="D373" i="10"/>
  <c r="D374" i="10"/>
  <c r="D375" i="10"/>
  <c r="D376" i="10"/>
  <c r="D377" i="10"/>
  <c r="E377" i="10" s="1"/>
  <c r="G377" i="10" s="1"/>
  <c r="I377" i="10" s="1"/>
  <c r="D378" i="10"/>
  <c r="E378" i="10" s="1"/>
  <c r="G378" i="10" s="1"/>
  <c r="I378" i="10" s="1"/>
  <c r="D379" i="10"/>
  <c r="D380" i="10"/>
  <c r="D381" i="10"/>
  <c r="D382" i="10"/>
  <c r="D383" i="10"/>
  <c r="D384" i="10"/>
  <c r="D385" i="10"/>
  <c r="E385" i="10" s="1"/>
  <c r="G385" i="10" s="1"/>
  <c r="I385" i="10" s="1"/>
  <c r="D386" i="10"/>
  <c r="E386" i="10" s="1"/>
  <c r="G386" i="10" s="1"/>
  <c r="I386" i="10" s="1"/>
  <c r="D387" i="10"/>
  <c r="D388" i="10"/>
  <c r="D389" i="10"/>
  <c r="D390" i="10"/>
  <c r="D391" i="10"/>
  <c r="D392" i="10"/>
  <c r="D393" i="10"/>
  <c r="E393" i="10" s="1"/>
  <c r="G393" i="10" s="1"/>
  <c r="I393" i="10" s="1"/>
  <c r="D394" i="10"/>
  <c r="E394" i="10" s="1"/>
  <c r="G394" i="10" s="1"/>
  <c r="I394" i="10" s="1"/>
  <c r="D395" i="10"/>
  <c r="E395" i="10" s="1"/>
  <c r="G395" i="10" s="1"/>
  <c r="D396" i="10"/>
  <c r="D397" i="10"/>
  <c r="D398" i="10"/>
  <c r="D399" i="10"/>
  <c r="D400" i="10"/>
  <c r="D401" i="10"/>
  <c r="E401" i="10" s="1"/>
  <c r="G401" i="10" s="1"/>
  <c r="I401" i="10" s="1"/>
  <c r="D402" i="10"/>
  <c r="E402" i="10" s="1"/>
  <c r="G402" i="10" s="1"/>
  <c r="I402" i="10" s="1"/>
  <c r="D403" i="10"/>
  <c r="D404" i="10"/>
  <c r="D405" i="10"/>
  <c r="D406" i="10"/>
  <c r="D407" i="10"/>
  <c r="D408" i="10"/>
  <c r="D409" i="10"/>
  <c r="E409" i="10" s="1"/>
  <c r="G409" i="10" s="1"/>
  <c r="I409" i="10" s="1"/>
  <c r="D410" i="10"/>
  <c r="D411" i="10"/>
  <c r="D412" i="10"/>
  <c r="D413" i="10"/>
  <c r="D414" i="10"/>
  <c r="D415" i="10"/>
  <c r="D416" i="10"/>
  <c r="D417" i="10"/>
  <c r="D418" i="10"/>
  <c r="E418" i="10" s="1"/>
  <c r="G418" i="10" s="1"/>
  <c r="I418" i="10" s="1"/>
  <c r="D419" i="10"/>
  <c r="E419" i="10" s="1"/>
  <c r="G419" i="10" s="1"/>
  <c r="I419" i="10" s="1"/>
  <c r="D420" i="10"/>
  <c r="D421" i="10"/>
  <c r="D422" i="10"/>
  <c r="D423" i="10"/>
  <c r="D424" i="10"/>
  <c r="D425" i="10"/>
  <c r="D426" i="10"/>
  <c r="E426" i="10" s="1"/>
  <c r="G426" i="10" s="1"/>
  <c r="I426" i="10" s="1"/>
  <c r="D427" i="10"/>
  <c r="D428" i="10"/>
  <c r="D429" i="10"/>
  <c r="D430" i="10"/>
  <c r="D431" i="10"/>
  <c r="D432" i="10"/>
  <c r="D433" i="10"/>
  <c r="D434" i="10"/>
  <c r="E434" i="10" s="1"/>
  <c r="G434" i="10" s="1"/>
  <c r="I434" i="10" s="1"/>
  <c r="D435" i="10"/>
  <c r="E435" i="10" s="1"/>
  <c r="G435" i="10" s="1"/>
  <c r="I435" i="10" s="1"/>
  <c r="D436" i="10"/>
  <c r="D437" i="10"/>
  <c r="D438" i="10"/>
  <c r="D439" i="10"/>
  <c r="D440" i="10"/>
  <c r="D441" i="10"/>
  <c r="E441" i="10" s="1"/>
  <c r="G441" i="10" s="1"/>
  <c r="I441" i="10" s="1"/>
  <c r="D442" i="10"/>
  <c r="D443" i="10"/>
  <c r="D444" i="10"/>
  <c r="D445" i="10"/>
  <c r="D446" i="10"/>
  <c r="D447" i="10"/>
  <c r="D448" i="10"/>
  <c r="D449" i="10"/>
  <c r="D450" i="10"/>
  <c r="E450" i="10" s="1"/>
  <c r="G450" i="10" s="1"/>
  <c r="I450" i="10" s="1"/>
  <c r="D451" i="10"/>
  <c r="D452" i="10"/>
  <c r="D453" i="10"/>
  <c r="D454" i="10"/>
  <c r="D455" i="10"/>
  <c r="D456" i="10"/>
  <c r="D457" i="10"/>
  <c r="E457" i="10" s="1"/>
  <c r="G457" i="10" s="1"/>
  <c r="I457" i="10" s="1"/>
  <c r="D458" i="10"/>
  <c r="D459" i="10"/>
  <c r="D460" i="10"/>
  <c r="D461" i="10"/>
  <c r="D462" i="10"/>
  <c r="D463" i="10"/>
  <c r="D464" i="10"/>
  <c r="D465" i="10"/>
  <c r="D466" i="10"/>
  <c r="E466" i="10" s="1"/>
  <c r="G466" i="10" s="1"/>
  <c r="I466" i="10" s="1"/>
  <c r="D467" i="10"/>
  <c r="D468" i="10"/>
  <c r="D469" i="10"/>
  <c r="D470" i="10"/>
  <c r="D471" i="10"/>
  <c r="D472" i="10"/>
  <c r="D473" i="10"/>
  <c r="D474" i="10"/>
  <c r="E474" i="10" s="1"/>
  <c r="G474" i="10" s="1"/>
  <c r="I474" i="10" s="1"/>
  <c r="D475" i="10"/>
  <c r="E475" i="10" s="1"/>
  <c r="D476" i="10"/>
  <c r="D477" i="10"/>
  <c r="D478" i="10"/>
  <c r="D479" i="10"/>
  <c r="D480" i="10"/>
  <c r="D481" i="10"/>
  <c r="D482" i="10"/>
  <c r="E482" i="10" s="1"/>
  <c r="G482" i="10" s="1"/>
  <c r="I482" i="10" s="1"/>
  <c r="D483" i="10"/>
  <c r="D484" i="10"/>
  <c r="D485" i="10"/>
  <c r="D486" i="10"/>
  <c r="D487" i="10"/>
  <c r="D488" i="10"/>
  <c r="D489" i="10"/>
  <c r="E489" i="10" s="1"/>
  <c r="G489" i="10" s="1"/>
  <c r="I489" i="10" s="1"/>
  <c r="D490" i="10"/>
  <c r="E490" i="10" s="1"/>
  <c r="G490" i="10" s="1"/>
  <c r="I490" i="10" s="1"/>
  <c r="D491" i="10"/>
  <c r="D492" i="10"/>
  <c r="D493" i="10"/>
  <c r="D494" i="10"/>
  <c r="D495" i="10"/>
  <c r="D496" i="10"/>
  <c r="D497" i="10"/>
  <c r="E497" i="10" s="1"/>
  <c r="G497" i="10" s="1"/>
  <c r="I497" i="10" s="1"/>
  <c r="D498" i="10"/>
  <c r="E498" i="10" s="1"/>
  <c r="G498" i="10" s="1"/>
  <c r="I498" i="10" s="1"/>
  <c r="D499" i="10"/>
  <c r="D500" i="10"/>
  <c r="D501" i="10"/>
  <c r="D502" i="10"/>
  <c r="D503" i="10"/>
  <c r="D504" i="10"/>
  <c r="D505" i="10"/>
  <c r="E505" i="10" s="1"/>
  <c r="G505" i="10" s="1"/>
  <c r="I505" i="10" s="1"/>
  <c r="D506" i="10"/>
  <c r="E506" i="10" s="1"/>
  <c r="G506" i="10" s="1"/>
  <c r="I506" i="10" s="1"/>
  <c r="D507" i="10"/>
  <c r="D508" i="10"/>
  <c r="D509" i="10"/>
  <c r="D510" i="10"/>
  <c r="D511" i="10"/>
  <c r="D512" i="10"/>
  <c r="D513" i="10"/>
  <c r="E513" i="10" s="1"/>
  <c r="G513" i="10" s="1"/>
  <c r="I513" i="10" s="1"/>
  <c r="D514" i="10"/>
  <c r="D515" i="10"/>
  <c r="E515" i="10" s="1"/>
  <c r="G515" i="10" s="1"/>
  <c r="I515" i="10" s="1"/>
  <c r="D516" i="10"/>
  <c r="D517" i="10"/>
  <c r="D518" i="10"/>
  <c r="D519" i="10"/>
  <c r="D520" i="10"/>
  <c r="D521" i="10"/>
  <c r="E521" i="10" s="1"/>
  <c r="G521" i="10" s="1"/>
  <c r="I521" i="10" s="1"/>
  <c r="D522" i="10"/>
  <c r="E522" i="10" s="1"/>
  <c r="G522" i="10" s="1"/>
  <c r="I522" i="10" s="1"/>
  <c r="D523" i="10"/>
  <c r="D524" i="10"/>
  <c r="D525" i="10"/>
  <c r="D526" i="10"/>
  <c r="D527" i="10"/>
  <c r="D528" i="10"/>
  <c r="D529" i="10"/>
  <c r="E529" i="10" s="1"/>
  <c r="G529" i="10" s="1"/>
  <c r="I529" i="10" s="1"/>
  <c r="D530" i="10"/>
  <c r="D531" i="10"/>
  <c r="D532" i="10"/>
  <c r="D533" i="10"/>
  <c r="D534" i="10"/>
  <c r="D535" i="10"/>
  <c r="D536" i="10"/>
  <c r="D537" i="10"/>
  <c r="E537" i="10" s="1"/>
  <c r="G537" i="10" s="1"/>
  <c r="I537" i="10" s="1"/>
  <c r="D538" i="10"/>
  <c r="D539" i="10"/>
  <c r="E539" i="10" s="1"/>
  <c r="G539" i="10" s="1"/>
  <c r="I539" i="10" s="1"/>
  <c r="D540" i="10"/>
  <c r="D541" i="10"/>
  <c r="D542" i="10"/>
  <c r="D543" i="10"/>
  <c r="D544" i="10"/>
  <c r="D545" i="10"/>
  <c r="E545" i="10" s="1"/>
  <c r="G545" i="10" s="1"/>
  <c r="I545" i="10" s="1"/>
  <c r="D546" i="10"/>
  <c r="D547" i="10"/>
  <c r="D548" i="10"/>
  <c r="D549" i="10"/>
  <c r="D550" i="10"/>
  <c r="D551" i="10"/>
  <c r="D552" i="10"/>
  <c r="D553" i="10"/>
  <c r="D554" i="10"/>
  <c r="E554" i="10" s="1"/>
  <c r="G554" i="10" s="1"/>
  <c r="I554" i="10" s="1"/>
  <c r="D555" i="10"/>
  <c r="E555" i="10" s="1"/>
  <c r="G555" i="10" s="1"/>
  <c r="I555" i="10" s="1"/>
  <c r="D556" i="10"/>
  <c r="D557" i="10"/>
  <c r="D558" i="10"/>
  <c r="D559" i="10"/>
  <c r="D560" i="10"/>
  <c r="D561" i="10"/>
  <c r="E561" i="10" s="1"/>
  <c r="G561" i="10" s="1"/>
  <c r="I561" i="10" s="1"/>
  <c r="D562" i="10"/>
  <c r="D563" i="10"/>
  <c r="D564" i="10"/>
  <c r="D565" i="10"/>
  <c r="D566" i="10"/>
  <c r="D567" i="10"/>
  <c r="D568" i="10"/>
  <c r="D569" i="10"/>
  <c r="D570" i="10"/>
  <c r="E570" i="10" s="1"/>
  <c r="G570" i="10" s="1"/>
  <c r="I570" i="10" s="1"/>
  <c r="D571" i="10"/>
  <c r="D572" i="10"/>
  <c r="D573" i="10"/>
  <c r="D574" i="10"/>
  <c r="D575" i="10"/>
  <c r="D576" i="10"/>
  <c r="D577" i="10"/>
  <c r="D578" i="10"/>
  <c r="E578" i="10" s="1"/>
  <c r="G578" i="10" s="1"/>
  <c r="I578" i="10" s="1"/>
  <c r="D579" i="10"/>
  <c r="E579" i="10" s="1"/>
  <c r="D580" i="10"/>
  <c r="D581" i="10"/>
  <c r="D582" i="10"/>
  <c r="D583" i="10"/>
  <c r="D584" i="10"/>
  <c r="D585" i="10"/>
  <c r="D586" i="10"/>
  <c r="E586" i="10" s="1"/>
  <c r="G586" i="10" s="1"/>
  <c r="I586" i="10" s="1"/>
  <c r="D587" i="10"/>
  <c r="E587" i="10" s="1"/>
  <c r="G587" i="10" s="1"/>
  <c r="I587" i="10" s="1"/>
  <c r="D588" i="10"/>
  <c r="D589" i="10"/>
  <c r="D590" i="10"/>
  <c r="D591" i="10"/>
  <c r="D592" i="10"/>
  <c r="D593" i="10"/>
  <c r="D594" i="10"/>
  <c r="E594" i="10" s="1"/>
  <c r="G594" i="10" s="1"/>
  <c r="I594" i="10" s="1"/>
  <c r="D595" i="10"/>
  <c r="D596" i="10"/>
  <c r="D597" i="10"/>
  <c r="D598" i="10"/>
  <c r="D599" i="10"/>
  <c r="D600" i="10"/>
  <c r="D601" i="10"/>
  <c r="D602" i="10"/>
  <c r="E602" i="10" s="1"/>
  <c r="G602" i="10" s="1"/>
  <c r="I602" i="10" s="1"/>
  <c r="D603" i="10"/>
  <c r="E603" i="10" s="1"/>
  <c r="G603" i="10" s="1"/>
  <c r="I603" i="10" s="1"/>
  <c r="D604" i="10"/>
  <c r="D607" i="10"/>
  <c r="D608" i="10"/>
  <c r="D609" i="10"/>
  <c r="D610" i="10"/>
  <c r="E610" i="10" s="1"/>
  <c r="G610" i="10" s="1"/>
  <c r="I610" i="10" s="1"/>
  <c r="D611" i="10"/>
  <c r="D612" i="10"/>
  <c r="D613" i="10"/>
  <c r="D614" i="10"/>
  <c r="D615" i="10"/>
  <c r="D616" i="10"/>
  <c r="D617" i="10"/>
  <c r="D618" i="10"/>
  <c r="E618" i="10" s="1"/>
  <c r="G618" i="10" s="1"/>
  <c r="I618" i="10" s="1"/>
  <c r="D619" i="10"/>
  <c r="D620" i="10"/>
  <c r="D621" i="10"/>
  <c r="D622" i="10"/>
  <c r="D623" i="10"/>
  <c r="D624" i="10"/>
  <c r="D625" i="10"/>
  <c r="E625" i="10" s="1"/>
  <c r="G625" i="10" s="1"/>
  <c r="I625" i="10" s="1"/>
  <c r="D626" i="10"/>
  <c r="E626" i="10" s="1"/>
  <c r="G626" i="10" s="1"/>
  <c r="I626" i="10" s="1"/>
  <c r="D627" i="10"/>
  <c r="D628" i="10"/>
  <c r="D629" i="10"/>
  <c r="D630" i="10"/>
  <c r="D631" i="10"/>
  <c r="D632" i="10"/>
  <c r="D633" i="10"/>
  <c r="E633" i="10" s="1"/>
  <c r="G633" i="10" s="1"/>
  <c r="I633" i="10" s="1"/>
  <c r="D634" i="10"/>
  <c r="E634" i="10" s="1"/>
  <c r="G634" i="10" s="1"/>
  <c r="I634" i="10" s="1"/>
  <c r="D635" i="10"/>
  <c r="E635" i="10" s="1"/>
  <c r="G635" i="10" s="1"/>
  <c r="I635" i="10" s="1"/>
  <c r="D636" i="10"/>
  <c r="D637" i="10"/>
  <c r="D638" i="10"/>
  <c r="D639" i="10"/>
  <c r="D640" i="10"/>
  <c r="D641" i="10"/>
  <c r="E641" i="10" s="1"/>
  <c r="G641" i="10" s="1"/>
  <c r="I641" i="10" s="1"/>
  <c r="D642" i="10"/>
  <c r="E642" i="10" s="1"/>
  <c r="G642" i="10" s="1"/>
  <c r="I642" i="10" s="1"/>
  <c r="D643" i="10"/>
  <c r="E643" i="10" s="1"/>
  <c r="G643" i="10" s="1"/>
  <c r="I643" i="10" s="1"/>
  <c r="D644" i="10"/>
  <c r="D645" i="10"/>
  <c r="D646" i="10"/>
  <c r="D647" i="10"/>
  <c r="D648" i="10"/>
  <c r="D649" i="10"/>
  <c r="E649" i="10" s="1"/>
  <c r="G649" i="10" s="1"/>
  <c r="I649" i="10" s="1"/>
  <c r="D650" i="10"/>
  <c r="D651" i="10"/>
  <c r="E651" i="10" s="1"/>
  <c r="G651" i="10" s="1"/>
  <c r="I651" i="10" s="1"/>
  <c r="D652" i="10"/>
  <c r="D653" i="10"/>
  <c r="D654" i="10"/>
  <c r="D655" i="10"/>
  <c r="D656" i="10"/>
  <c r="D657" i="10"/>
  <c r="E657" i="10" s="1"/>
  <c r="G657" i="10" s="1"/>
  <c r="I657" i="10" s="1"/>
  <c r="D658" i="10"/>
  <c r="E658" i="10" s="1"/>
  <c r="G658" i="10" s="1"/>
  <c r="I658" i="10" s="1"/>
  <c r="D659" i="10"/>
  <c r="D660" i="10"/>
  <c r="D661" i="10"/>
  <c r="D662" i="10"/>
  <c r="D663" i="10"/>
  <c r="D664" i="10"/>
  <c r="D665" i="10"/>
  <c r="D666" i="10"/>
  <c r="E666" i="10" s="1"/>
  <c r="G666" i="10" s="1"/>
  <c r="I666" i="10" s="1"/>
  <c r="D667" i="10"/>
  <c r="D668" i="10"/>
  <c r="D669" i="10"/>
  <c r="D670" i="10"/>
  <c r="D671" i="10"/>
  <c r="D672" i="10"/>
  <c r="D673" i="10"/>
  <c r="E673" i="10" s="1"/>
  <c r="G673" i="10" s="1"/>
  <c r="I673" i="10" s="1"/>
  <c r="D674" i="10"/>
  <c r="D675" i="10"/>
  <c r="E675" i="10" s="1"/>
  <c r="G675" i="10" s="1"/>
  <c r="D676" i="10"/>
  <c r="D677" i="10"/>
  <c r="D678" i="10"/>
  <c r="D679" i="10"/>
  <c r="D680" i="10"/>
  <c r="D681" i="10"/>
  <c r="E681" i="10" s="1"/>
  <c r="G681" i="10" s="1"/>
  <c r="I681" i="10" s="1"/>
  <c r="D682" i="10"/>
  <c r="D683" i="10"/>
  <c r="D684" i="10"/>
  <c r="D685" i="10"/>
  <c r="D686" i="10"/>
  <c r="D687" i="10"/>
  <c r="D688" i="10"/>
  <c r="D689" i="10"/>
  <c r="E689" i="10" s="1"/>
  <c r="G689" i="10" s="1"/>
  <c r="I689" i="10" s="1"/>
  <c r="D690" i="10"/>
  <c r="D691" i="10"/>
  <c r="E691" i="10" s="1"/>
  <c r="G691" i="10" s="1"/>
  <c r="I691" i="10" s="1"/>
  <c r="D692" i="10"/>
  <c r="D693" i="10"/>
  <c r="D694" i="10"/>
  <c r="D695" i="10"/>
  <c r="D696" i="10"/>
  <c r="D697" i="10"/>
  <c r="D698" i="10"/>
  <c r="E698" i="10" s="1"/>
  <c r="G698" i="10" s="1"/>
  <c r="I698" i="10" s="1"/>
  <c r="D699" i="10"/>
  <c r="E699" i="10" s="1"/>
  <c r="G699" i="10" s="1"/>
  <c r="I699" i="10" s="1"/>
  <c r="D700" i="10"/>
  <c r="D701" i="10"/>
  <c r="D702" i="10"/>
  <c r="D703" i="10"/>
  <c r="D704" i="10"/>
  <c r="D705" i="10"/>
  <c r="D706" i="10"/>
  <c r="E706" i="10" s="1"/>
  <c r="G706" i="10" s="1"/>
  <c r="I706" i="10" s="1"/>
  <c r="D707" i="10"/>
  <c r="E707" i="10" s="1"/>
  <c r="G707" i="10" s="1"/>
  <c r="I707" i="10" s="1"/>
  <c r="D708" i="10"/>
  <c r="D709" i="10"/>
  <c r="D710" i="10"/>
  <c r="D711" i="10"/>
  <c r="D712" i="10"/>
  <c r="D713" i="10"/>
  <c r="D714" i="10"/>
  <c r="D715" i="10"/>
  <c r="E715" i="10" s="1"/>
  <c r="G715" i="10" s="1"/>
  <c r="I715" i="10" s="1"/>
  <c r="D716" i="10"/>
  <c r="D717" i="10"/>
  <c r="D718" i="10"/>
  <c r="D719" i="10"/>
  <c r="D720" i="10"/>
  <c r="D721" i="10"/>
  <c r="E721" i="10" s="1"/>
  <c r="G721" i="10" s="1"/>
  <c r="I721" i="10" s="1"/>
  <c r="D722" i="10"/>
  <c r="D723" i="10"/>
  <c r="E723" i="10" s="1"/>
  <c r="G723" i="10" s="1"/>
  <c r="I723" i="10" s="1"/>
  <c r="D724" i="10"/>
  <c r="D725" i="10"/>
  <c r="D726" i="10"/>
  <c r="D727" i="10"/>
  <c r="D728" i="10"/>
  <c r="D729" i="10"/>
  <c r="D730" i="10"/>
  <c r="E730" i="10" s="1"/>
  <c r="G730" i="10" s="1"/>
  <c r="I730" i="10" s="1"/>
  <c r="D731" i="10"/>
  <c r="D732" i="10"/>
  <c r="D733" i="10"/>
  <c r="D734" i="10"/>
  <c r="D735" i="10"/>
  <c r="D736" i="10"/>
  <c r="D737" i="10"/>
  <c r="D738" i="10"/>
  <c r="E738" i="10" s="1"/>
  <c r="G738" i="10" s="1"/>
  <c r="I738" i="10" s="1"/>
  <c r="D739" i="10"/>
  <c r="E739" i="10" s="1"/>
  <c r="G739" i="10" s="1"/>
  <c r="I739" i="10" s="1"/>
  <c r="D740" i="10"/>
  <c r="D741" i="10"/>
  <c r="D742" i="10"/>
  <c r="D743" i="10"/>
  <c r="D744" i="10"/>
  <c r="D745" i="10"/>
  <c r="E745" i="10" s="1"/>
  <c r="G745" i="10" s="1"/>
  <c r="I745" i="10" s="1"/>
  <c r="D746" i="10"/>
  <c r="D747" i="10"/>
  <c r="E747" i="10" s="1"/>
  <c r="G747" i="10" s="1"/>
  <c r="I747" i="10" s="1"/>
  <c r="D748" i="10"/>
  <c r="D749" i="10"/>
  <c r="D750" i="10"/>
  <c r="D751" i="10"/>
  <c r="D752" i="10"/>
  <c r="D753" i="10"/>
  <c r="E753" i="10" s="1"/>
  <c r="G753" i="10" s="1"/>
  <c r="I753" i="10" s="1"/>
  <c r="D754" i="10"/>
  <c r="D755" i="10"/>
  <c r="E755" i="10" s="1"/>
  <c r="G755" i="10" s="1"/>
  <c r="I755" i="10" s="1"/>
  <c r="D756" i="10"/>
  <c r="D757" i="10"/>
  <c r="D758" i="10"/>
  <c r="D759" i="10"/>
  <c r="D760" i="10"/>
  <c r="D761" i="10"/>
  <c r="E761" i="10" s="1"/>
  <c r="G761" i="10" s="1"/>
  <c r="I761" i="10" s="1"/>
  <c r="D762" i="10"/>
  <c r="D763" i="10"/>
  <c r="E763" i="10" s="1"/>
  <c r="G763" i="10" s="1"/>
  <c r="I763" i="10" s="1"/>
  <c r="D764" i="10"/>
  <c r="D765" i="10"/>
  <c r="D766" i="10"/>
  <c r="D767" i="10"/>
  <c r="D768" i="10"/>
  <c r="D769" i="10"/>
  <c r="D770" i="10"/>
  <c r="E770" i="10" s="1"/>
  <c r="G770" i="10" s="1"/>
  <c r="I770" i="10" s="1"/>
  <c r="D771" i="10"/>
  <c r="D772" i="10"/>
  <c r="D773" i="10"/>
  <c r="D774" i="10"/>
  <c r="D775" i="10"/>
  <c r="D776" i="10"/>
  <c r="D777" i="10"/>
  <c r="E777" i="10" s="1"/>
  <c r="G777" i="10" s="1"/>
  <c r="I777" i="10" s="1"/>
  <c r="D778" i="10"/>
  <c r="D779" i="10"/>
  <c r="E779" i="10" s="1"/>
  <c r="G779" i="10" s="1"/>
  <c r="I779" i="10" s="1"/>
  <c r="D780" i="10"/>
  <c r="D781" i="10"/>
  <c r="D782" i="10"/>
  <c r="D783" i="10"/>
  <c r="D784" i="10"/>
  <c r="D785" i="10"/>
  <c r="D786" i="10"/>
  <c r="E786" i="10" s="1"/>
  <c r="G786" i="10" s="1"/>
  <c r="I786" i="10" s="1"/>
  <c r="D787" i="10"/>
  <c r="E787" i="10" s="1"/>
  <c r="G787" i="10" s="1"/>
  <c r="I787" i="10" s="1"/>
  <c r="D788" i="10"/>
  <c r="D789" i="10"/>
  <c r="D790" i="10"/>
  <c r="D791" i="10"/>
  <c r="D792" i="10"/>
  <c r="D793" i="10"/>
  <c r="D794" i="10"/>
  <c r="E794" i="10" s="1"/>
  <c r="G794" i="10" s="1"/>
  <c r="I794" i="10" s="1"/>
  <c r="D795" i="10"/>
  <c r="E795" i="10" s="1"/>
  <c r="G795" i="10" s="1"/>
  <c r="I795" i="10" s="1"/>
  <c r="D796" i="10"/>
  <c r="D797" i="10"/>
  <c r="D798" i="10"/>
  <c r="D799" i="10"/>
  <c r="D800" i="10"/>
  <c r="D801" i="10"/>
  <c r="D802" i="10"/>
  <c r="E802" i="10" s="1"/>
  <c r="G802" i="10" s="1"/>
  <c r="I802" i="10" s="1"/>
  <c r="D803" i="10"/>
  <c r="E803" i="10" s="1"/>
  <c r="G803" i="10" s="1"/>
  <c r="I803" i="10" s="1"/>
  <c r="D804" i="10"/>
  <c r="D805" i="10"/>
  <c r="D806" i="10"/>
  <c r="D807" i="10"/>
  <c r="D808" i="10"/>
  <c r="D809" i="10"/>
  <c r="E809" i="10" s="1"/>
  <c r="G809" i="10" s="1"/>
  <c r="I809" i="10" s="1"/>
  <c r="D810" i="10"/>
  <c r="D811" i="10"/>
  <c r="E811" i="10" s="1"/>
  <c r="G811" i="10" s="1"/>
  <c r="I811" i="10" s="1"/>
  <c r="D812" i="10"/>
  <c r="D813" i="10"/>
  <c r="D814" i="10"/>
  <c r="D815" i="10"/>
  <c r="D816" i="10"/>
  <c r="D817" i="10"/>
  <c r="E817" i="10" s="1"/>
  <c r="G817" i="10" s="1"/>
  <c r="I817" i="10" s="1"/>
  <c r="D818" i="10"/>
  <c r="E818" i="10" s="1"/>
  <c r="D819" i="10"/>
  <c r="E819" i="10" s="1"/>
  <c r="G819" i="10" s="1"/>
  <c r="I819" i="10" s="1"/>
  <c r="D820" i="10"/>
  <c r="D821" i="10"/>
  <c r="D822" i="10"/>
  <c r="D823" i="10"/>
  <c r="D824" i="10"/>
  <c r="D825" i="10"/>
  <c r="E825" i="10" s="1"/>
  <c r="G825" i="10" s="1"/>
  <c r="I825" i="10" s="1"/>
  <c r="D826" i="10"/>
  <c r="D827" i="10"/>
  <c r="D828" i="10"/>
  <c r="D829" i="10"/>
  <c r="D830" i="10"/>
  <c r="D831" i="10"/>
  <c r="D832" i="10"/>
  <c r="D833" i="10"/>
  <c r="E833" i="10" s="1"/>
  <c r="G833" i="10" s="1"/>
  <c r="I833" i="10" s="1"/>
  <c r="D834" i="10"/>
  <c r="E834" i="10" s="1"/>
  <c r="D835" i="10"/>
  <c r="E835" i="10" s="1"/>
  <c r="G835" i="10" s="1"/>
  <c r="I835" i="10" s="1"/>
  <c r="D836" i="10"/>
  <c r="D837" i="10"/>
  <c r="D838" i="10"/>
  <c r="E838" i="10" s="1"/>
  <c r="G838" i="10" s="1"/>
  <c r="I838" i="10" s="1"/>
  <c r="D839" i="10"/>
  <c r="D840" i="10"/>
  <c r="D841" i="10"/>
  <c r="E841" i="10" s="1"/>
  <c r="G841" i="10" s="1"/>
  <c r="I841" i="10" s="1"/>
  <c r="D842" i="10"/>
  <c r="E842" i="10" s="1"/>
  <c r="G842" i="10" s="1"/>
  <c r="I842" i="10" s="1"/>
  <c r="D843" i="10"/>
  <c r="E843" i="10" s="1"/>
  <c r="G843" i="10" s="1"/>
  <c r="I843" i="10" s="1"/>
  <c r="D844" i="10"/>
  <c r="D845" i="10"/>
  <c r="D846" i="10"/>
  <c r="D847" i="10"/>
  <c r="D848" i="10"/>
  <c r="D849" i="10"/>
  <c r="E849" i="10" s="1"/>
  <c r="G849" i="10" s="1"/>
  <c r="I849" i="10" s="1"/>
  <c r="D850" i="10"/>
  <c r="E850" i="10" s="1"/>
  <c r="G850" i="10" s="1"/>
  <c r="I850" i="10" s="1"/>
  <c r="D851" i="10"/>
  <c r="E851" i="10" s="1"/>
  <c r="G851" i="10" s="1"/>
  <c r="I851" i="10" s="1"/>
  <c r="D852" i="10"/>
  <c r="D853" i="10"/>
  <c r="D854" i="10"/>
  <c r="D855" i="10"/>
  <c r="D856" i="10"/>
  <c r="D857" i="10"/>
  <c r="E857" i="10" s="1"/>
  <c r="G857" i="10" s="1"/>
  <c r="I857" i="10" s="1"/>
  <c r="D858" i="10"/>
  <c r="E858" i="10" s="1"/>
  <c r="G858" i="10" s="1"/>
  <c r="I858" i="10" s="1"/>
  <c r="D859" i="10"/>
  <c r="E859" i="10" s="1"/>
  <c r="G859" i="10" s="1"/>
  <c r="I859" i="10" s="1"/>
  <c r="D860" i="10"/>
  <c r="D861" i="10"/>
  <c r="D862" i="10"/>
  <c r="E862" i="10" s="1"/>
  <c r="G862" i="10" s="1"/>
  <c r="I862" i="10" s="1"/>
  <c r="D863" i="10"/>
  <c r="D864" i="10"/>
  <c r="D865" i="10"/>
  <c r="E865" i="10" s="1"/>
  <c r="G865" i="10" s="1"/>
  <c r="I865" i="10" s="1"/>
  <c r="D866" i="10"/>
  <c r="E866" i="10" s="1"/>
  <c r="G866" i="10" s="1"/>
  <c r="I866" i="10" s="1"/>
  <c r="D867" i="10"/>
  <c r="E867" i="10" s="1"/>
  <c r="G867" i="10" s="1"/>
  <c r="I867" i="10" s="1"/>
  <c r="D868" i="10"/>
  <c r="D869" i="10"/>
  <c r="D870" i="10"/>
  <c r="D871" i="10"/>
  <c r="D872" i="10"/>
  <c r="D873" i="10"/>
  <c r="E873" i="10" s="1"/>
  <c r="G873" i="10" s="1"/>
  <c r="I873" i="10" s="1"/>
  <c r="D874" i="10"/>
  <c r="E874" i="10" s="1"/>
  <c r="G874" i="10" s="1"/>
  <c r="I874" i="10" s="1"/>
  <c r="D875" i="10"/>
  <c r="E875" i="10" s="1"/>
  <c r="G875" i="10" s="1"/>
  <c r="I875" i="10" s="1"/>
  <c r="D876" i="10"/>
  <c r="D877" i="10"/>
  <c r="D878" i="10"/>
  <c r="D879" i="10"/>
  <c r="D880" i="10"/>
  <c r="D881" i="10"/>
  <c r="E881" i="10" s="1"/>
  <c r="G881" i="10" s="1"/>
  <c r="I881" i="10" s="1"/>
  <c r="D882" i="10"/>
  <c r="E882" i="10" s="1"/>
  <c r="G882" i="10" s="1"/>
  <c r="I882" i="10" s="1"/>
  <c r="D883" i="10"/>
  <c r="E883" i="10" s="1"/>
  <c r="G883" i="10" s="1"/>
  <c r="I883" i="10" s="1"/>
  <c r="D884" i="10"/>
  <c r="D885" i="10"/>
  <c r="D886" i="10"/>
  <c r="E886" i="10" s="1"/>
  <c r="G886" i="10" s="1"/>
  <c r="I886" i="10" s="1"/>
  <c r="D887" i="10"/>
  <c r="D888" i="10"/>
  <c r="D889" i="10"/>
  <c r="D890" i="10"/>
  <c r="E890" i="10" s="1"/>
  <c r="G890" i="10" s="1"/>
  <c r="I890" i="10" s="1"/>
  <c r="D891" i="10"/>
  <c r="E891" i="10" s="1"/>
  <c r="G891" i="10" s="1"/>
  <c r="I891" i="10" s="1"/>
  <c r="D892" i="10"/>
  <c r="D893" i="10"/>
  <c r="D894" i="10"/>
  <c r="D895" i="10"/>
  <c r="D896" i="10"/>
  <c r="D897" i="10"/>
  <c r="D898" i="10"/>
  <c r="E898" i="10" s="1"/>
  <c r="G898" i="10" s="1"/>
  <c r="I898" i="10" s="1"/>
  <c r="D899" i="10"/>
  <c r="E899" i="10" s="1"/>
  <c r="G899" i="10" s="1"/>
  <c r="I899" i="10" s="1"/>
  <c r="D900" i="10"/>
  <c r="D901" i="10"/>
  <c r="D902" i="10"/>
  <c r="D903" i="10"/>
  <c r="D904" i="10"/>
  <c r="D905" i="10"/>
  <c r="E905" i="10" s="1"/>
  <c r="G905" i="10" s="1"/>
  <c r="I905" i="10" s="1"/>
  <c r="D906" i="10"/>
  <c r="E906" i="10" s="1"/>
  <c r="G906" i="10" s="1"/>
  <c r="I906" i="10" s="1"/>
  <c r="D907" i="10"/>
  <c r="E907" i="10" s="1"/>
  <c r="G907" i="10" s="1"/>
  <c r="I907" i="10" s="1"/>
  <c r="D908" i="10"/>
  <c r="D909" i="10"/>
  <c r="D910" i="10"/>
  <c r="D911" i="10"/>
  <c r="D912" i="10"/>
  <c r="D913" i="10"/>
  <c r="E913" i="10" s="1"/>
  <c r="G913" i="10" s="1"/>
  <c r="I913" i="10" s="1"/>
  <c r="D914" i="10"/>
  <c r="E914" i="10" s="1"/>
  <c r="D915" i="10"/>
  <c r="E915" i="10" s="1"/>
  <c r="G915" i="10" s="1"/>
  <c r="I915" i="10" s="1"/>
  <c r="D916" i="10"/>
  <c r="D917" i="10"/>
  <c r="D918" i="10"/>
  <c r="D919" i="10"/>
  <c r="D920" i="10"/>
  <c r="D921" i="10"/>
  <c r="E921" i="10" s="1"/>
  <c r="G921" i="10" s="1"/>
  <c r="I921" i="10" s="1"/>
  <c r="D922" i="10"/>
  <c r="E922" i="10" s="1"/>
  <c r="G922" i="10" s="1"/>
  <c r="I922" i="10" s="1"/>
  <c r="D923" i="10"/>
  <c r="E923" i="10" s="1"/>
  <c r="G923" i="10" s="1"/>
  <c r="I923" i="10" s="1"/>
  <c r="D924" i="10"/>
  <c r="D925" i="10"/>
  <c r="D926" i="10"/>
  <c r="D927" i="10"/>
  <c r="D928" i="10"/>
  <c r="D929" i="10"/>
  <c r="E929" i="10" s="1"/>
  <c r="G929" i="10" s="1"/>
  <c r="I929" i="10" s="1"/>
  <c r="D930" i="10"/>
  <c r="E930" i="10" s="1"/>
  <c r="G930" i="10" s="1"/>
  <c r="I930" i="10" s="1"/>
  <c r="D931" i="10"/>
  <c r="E931" i="10" s="1"/>
  <c r="G931" i="10" s="1"/>
  <c r="I931" i="10" s="1"/>
  <c r="D932" i="10"/>
  <c r="E932" i="10" s="1"/>
  <c r="G932" i="10" s="1"/>
  <c r="I932" i="10" s="1"/>
  <c r="D933" i="10"/>
  <c r="D934" i="10"/>
  <c r="E934" i="10" s="1"/>
  <c r="G934" i="10" s="1"/>
  <c r="I934" i="10" s="1"/>
  <c r="D935" i="10"/>
  <c r="D936" i="10"/>
  <c r="D937" i="10"/>
  <c r="E937" i="10" s="1"/>
  <c r="G937" i="10" s="1"/>
  <c r="I937" i="10" s="1"/>
  <c r="D938" i="10"/>
  <c r="E938" i="10" s="1"/>
  <c r="G938" i="10" s="1"/>
  <c r="I938" i="10" s="1"/>
  <c r="D939" i="10"/>
  <c r="E939" i="10" s="1"/>
  <c r="G939" i="10" s="1"/>
  <c r="I939" i="10" s="1"/>
  <c r="D940" i="10"/>
  <c r="E940" i="10" s="1"/>
  <c r="G940" i="10" s="1"/>
  <c r="I940" i="10" s="1"/>
  <c r="D941" i="10"/>
  <c r="D942" i="10"/>
  <c r="D943" i="10"/>
  <c r="D944" i="10"/>
  <c r="D945" i="10"/>
  <c r="D946" i="10"/>
  <c r="E946" i="10" s="1"/>
  <c r="G946" i="10" s="1"/>
  <c r="I946" i="10" s="1"/>
  <c r="D947" i="10"/>
  <c r="E947" i="10" s="1"/>
  <c r="G947" i="10" s="1"/>
  <c r="I947" i="10" s="1"/>
  <c r="D948" i="10"/>
  <c r="E948" i="10" s="1"/>
  <c r="G948" i="10" s="1"/>
  <c r="I948" i="10" s="1"/>
  <c r="D949" i="10"/>
  <c r="D950" i="10"/>
  <c r="D951" i="10"/>
  <c r="D952" i="10"/>
  <c r="D953" i="10"/>
  <c r="E953" i="10" s="1"/>
  <c r="G953" i="10" s="1"/>
  <c r="I953" i="10" s="1"/>
  <c r="D954" i="10"/>
  <c r="E954" i="10" s="1"/>
  <c r="D955" i="10"/>
  <c r="D956" i="10"/>
  <c r="E956" i="10" s="1"/>
  <c r="G956" i="10" s="1"/>
  <c r="I956" i="10" s="1"/>
  <c r="D957" i="10"/>
  <c r="D958" i="10"/>
  <c r="E958" i="10" s="1"/>
  <c r="G958" i="10" s="1"/>
  <c r="I958" i="10" s="1"/>
  <c r="D959" i="10"/>
  <c r="D960" i="10"/>
  <c r="D961" i="10"/>
  <c r="E961" i="10" s="1"/>
  <c r="G961" i="10" s="1"/>
  <c r="I961" i="10" s="1"/>
  <c r="D962" i="10"/>
  <c r="D963" i="10"/>
  <c r="D964" i="10"/>
  <c r="E964" i="10" s="1"/>
  <c r="G964" i="10" s="1"/>
  <c r="I964" i="10" s="1"/>
  <c r="D965" i="10"/>
  <c r="D966" i="10"/>
  <c r="D967" i="10"/>
  <c r="D968" i="10"/>
  <c r="D969" i="10"/>
  <c r="E969" i="10" s="1"/>
  <c r="G969" i="10" s="1"/>
  <c r="I969" i="10" s="1"/>
  <c r="D970" i="10"/>
  <c r="D971" i="10"/>
  <c r="D972" i="10"/>
  <c r="E972" i="10" s="1"/>
  <c r="G972" i="10" s="1"/>
  <c r="I972" i="10" s="1"/>
  <c r="D973" i="10"/>
  <c r="D974" i="10"/>
  <c r="D975" i="10"/>
  <c r="D976" i="10"/>
  <c r="D977" i="10"/>
  <c r="D978" i="10"/>
  <c r="E978" i="10" s="1"/>
  <c r="G978" i="10" s="1"/>
  <c r="I978" i="10" s="1"/>
  <c r="D979" i="10"/>
  <c r="D980" i="10"/>
  <c r="E980" i="10" s="1"/>
  <c r="G980" i="10" s="1"/>
  <c r="I980" i="10" s="1"/>
  <c r="D981" i="10"/>
  <c r="D982" i="10"/>
  <c r="D983" i="10"/>
  <c r="D984" i="10"/>
  <c r="D985" i="10"/>
  <c r="D986" i="10"/>
  <c r="E986" i="10" s="1"/>
  <c r="G986" i="10" s="1"/>
  <c r="I986" i="10" s="1"/>
  <c r="D987" i="10"/>
  <c r="E987" i="10" s="1"/>
  <c r="G987" i="10" s="1"/>
  <c r="I987" i="10" s="1"/>
  <c r="D988" i="10"/>
  <c r="E988" i="10" s="1"/>
  <c r="G988" i="10" s="1"/>
  <c r="I988" i="10" s="1"/>
  <c r="D989" i="10"/>
  <c r="D990" i="10"/>
  <c r="D991" i="10"/>
  <c r="D992" i="10"/>
  <c r="D993" i="10"/>
  <c r="D994" i="10"/>
  <c r="E994" i="10" s="1"/>
  <c r="G994" i="10" s="1"/>
  <c r="I994" i="10" s="1"/>
  <c r="D995" i="10"/>
  <c r="E995" i="10" s="1"/>
  <c r="G995" i="10" s="1"/>
  <c r="I995" i="10" s="1"/>
  <c r="D996" i="10"/>
  <c r="D997" i="10"/>
  <c r="D998" i="10"/>
  <c r="D999" i="10"/>
  <c r="D1000" i="10"/>
  <c r="D1001" i="10"/>
  <c r="E1001" i="10" s="1"/>
  <c r="G1001" i="10" s="1"/>
  <c r="I1001" i="10" s="1"/>
  <c r="D1002" i="10"/>
  <c r="E1002" i="10" s="1"/>
  <c r="G1002" i="10" s="1"/>
  <c r="I1002" i="10" s="1"/>
  <c r="D1003" i="10"/>
  <c r="E1003" i="10" s="1"/>
  <c r="G1003" i="10" s="1"/>
  <c r="I1003" i="10" s="1"/>
  <c r="D1004" i="10"/>
  <c r="D1005" i="10"/>
  <c r="D1006" i="10"/>
  <c r="D1007" i="10"/>
  <c r="D1008" i="10"/>
  <c r="D1009" i="10"/>
  <c r="E1009" i="10" s="1"/>
  <c r="G1009" i="10" s="1"/>
  <c r="I1009" i="10" s="1"/>
  <c r="D1010" i="10"/>
  <c r="E1010" i="10" s="1"/>
  <c r="G1010" i="10" s="1"/>
  <c r="I1010" i="10" s="1"/>
  <c r="D1011" i="10"/>
  <c r="E1011" i="10" s="1"/>
  <c r="G1011" i="10" s="1"/>
  <c r="I1011" i="10" s="1"/>
  <c r="D1012" i="10"/>
  <c r="D1013" i="10"/>
  <c r="D1014" i="10"/>
  <c r="E1014" i="10" s="1"/>
  <c r="G1014" i="10" s="1"/>
  <c r="I1014" i="10" s="1"/>
  <c r="D1015" i="10"/>
  <c r="D1016" i="10"/>
  <c r="D1017" i="10"/>
  <c r="E1017" i="10" s="1"/>
  <c r="G1017" i="10" s="1"/>
  <c r="I1017" i="10" s="1"/>
  <c r="D1018" i="10"/>
  <c r="D1019" i="10"/>
  <c r="E1019" i="10" s="1"/>
  <c r="G1019" i="10" s="1"/>
  <c r="I1019" i="10" s="1"/>
  <c r="D1020" i="10"/>
  <c r="E1020" i="10" s="1"/>
  <c r="G1020" i="10" s="1"/>
  <c r="I1020" i="10" s="1"/>
  <c r="D1021" i="10"/>
  <c r="D1022" i="10"/>
  <c r="D1023" i="10"/>
  <c r="D1024" i="10"/>
  <c r="D1025" i="10"/>
  <c r="E1025" i="10" s="1"/>
  <c r="G1025" i="10" s="1"/>
  <c r="I1025" i="10" s="1"/>
  <c r="D1026" i="10"/>
  <c r="E1026" i="10" s="1"/>
  <c r="G1026" i="10" s="1"/>
  <c r="I1026" i="10" s="1"/>
  <c r="D1027" i="10"/>
  <c r="D1028" i="10"/>
  <c r="D1029" i="10"/>
  <c r="D1030" i="10"/>
  <c r="D1031" i="10"/>
  <c r="D1032" i="10"/>
  <c r="D1033" i="10"/>
  <c r="D1034" i="10"/>
  <c r="D1035" i="10"/>
  <c r="E1035" i="10" s="1"/>
  <c r="G1035" i="10" s="1"/>
  <c r="I1035" i="10" s="1"/>
  <c r="D1036" i="10"/>
  <c r="D1037" i="10"/>
  <c r="D1038" i="10"/>
  <c r="D1039" i="10"/>
  <c r="D1040" i="10"/>
  <c r="D1041" i="10"/>
  <c r="D1042" i="10"/>
  <c r="E1042" i="10" s="1"/>
  <c r="G1042" i="10" s="1"/>
  <c r="I1042" i="10" s="1"/>
  <c r="D1043" i="10"/>
  <c r="E1043" i="10" s="1"/>
  <c r="G1043" i="10" s="1"/>
  <c r="I1043" i="10" s="1"/>
  <c r="D1044" i="10"/>
  <c r="D1045" i="10"/>
  <c r="D1046" i="10"/>
  <c r="D1047" i="10"/>
  <c r="D1048" i="10"/>
  <c r="D1049" i="10"/>
  <c r="D1050" i="10"/>
  <c r="E1050" i="10" s="1"/>
  <c r="G1050" i="10" s="1"/>
  <c r="I1050" i="10" s="1"/>
  <c r="D1051" i="10"/>
  <c r="E1051" i="10" s="1"/>
  <c r="G1051" i="10" s="1"/>
  <c r="I1051" i="10" s="1"/>
  <c r="D1052" i="10"/>
  <c r="D1053" i="10"/>
  <c r="D1054" i="10"/>
  <c r="E1054" i="10" s="1"/>
  <c r="G1054" i="10" s="1"/>
  <c r="I1054" i="10" s="1"/>
  <c r="D1055" i="10"/>
  <c r="D1056" i="10"/>
  <c r="D1057" i="10"/>
  <c r="E1057" i="10" s="1"/>
  <c r="G1057" i="10" s="1"/>
  <c r="I1057" i="10" s="1"/>
  <c r="D1058" i="10"/>
  <c r="E1058" i="10" s="1"/>
  <c r="G1058" i="10" s="1"/>
  <c r="I1058" i="10" s="1"/>
  <c r="D1059" i="10"/>
  <c r="E1059" i="10" s="1"/>
  <c r="G1059" i="10" s="1"/>
  <c r="I1059" i="10" s="1"/>
  <c r="D1060" i="10"/>
  <c r="D1061" i="10"/>
  <c r="D1062" i="10"/>
  <c r="E1062" i="10" s="1"/>
  <c r="G1062" i="10" s="1"/>
  <c r="I1062" i="10" s="1"/>
  <c r="D1063" i="10"/>
  <c r="D1064" i="10"/>
  <c r="D1065" i="10"/>
  <c r="E1065" i="10" s="1"/>
  <c r="G1065" i="10" s="1"/>
  <c r="I1065" i="10" s="1"/>
  <c r="D1066" i="10"/>
  <c r="E1066" i="10" s="1"/>
  <c r="G1066" i="10" s="1"/>
  <c r="I1066" i="10" s="1"/>
  <c r="D1067" i="10"/>
  <c r="E1067" i="10" s="1"/>
  <c r="G1067" i="10" s="1"/>
  <c r="I1067" i="10" s="1"/>
  <c r="D1068" i="10"/>
  <c r="E1068" i="10" s="1"/>
  <c r="G1068" i="10" s="1"/>
  <c r="I1068" i="10" s="1"/>
  <c r="D1069" i="10"/>
  <c r="D1070" i="10"/>
  <c r="D1071" i="10"/>
  <c r="D1072" i="10"/>
  <c r="D1073" i="10"/>
  <c r="D1074" i="10"/>
  <c r="E1074" i="10" s="1"/>
  <c r="G1074" i="10" s="1"/>
  <c r="I1074" i="10" s="1"/>
  <c r="D1075" i="10"/>
  <c r="E1075" i="10" s="1"/>
  <c r="G1075" i="10" s="1"/>
  <c r="I1075" i="10" s="1"/>
  <c r="D1076" i="10"/>
  <c r="E1076" i="10" s="1"/>
  <c r="G1076" i="10" s="1"/>
  <c r="I1076" i="10" s="1"/>
  <c r="D1077" i="10"/>
  <c r="D1078" i="10"/>
  <c r="D1079" i="10"/>
  <c r="D1080" i="10"/>
  <c r="D1081" i="10"/>
  <c r="D1082" i="10"/>
  <c r="E1082" i="10" s="1"/>
  <c r="G1082" i="10" s="1"/>
  <c r="I1082" i="10" s="1"/>
  <c r="D1083" i="10"/>
  <c r="E1083" i="10" s="1"/>
  <c r="G1083" i="10" s="1"/>
  <c r="I1083" i="10" s="1"/>
  <c r="D1084" i="10"/>
  <c r="E1084" i="10" s="1"/>
  <c r="G1084" i="10" s="1"/>
  <c r="I1084" i="10" s="1"/>
  <c r="D1085" i="10"/>
  <c r="D1086" i="10"/>
  <c r="E1086" i="10" s="1"/>
  <c r="G1086" i="10" s="1"/>
  <c r="I1086" i="10" s="1"/>
  <c r="D1087" i="10"/>
  <c r="D1088" i="10"/>
  <c r="D1089" i="10"/>
  <c r="D1090" i="10"/>
  <c r="E1090" i="10" s="1"/>
  <c r="G1090" i="10" s="1"/>
  <c r="I1090" i="10" s="1"/>
  <c r="D1091" i="10"/>
  <c r="E1091" i="10" s="1"/>
  <c r="G1091" i="10" s="1"/>
  <c r="I1091" i="10" s="1"/>
  <c r="D1092" i="10"/>
  <c r="E1092" i="10" s="1"/>
  <c r="G1092" i="10" s="1"/>
  <c r="I1092" i="10" s="1"/>
  <c r="D1093" i="10"/>
  <c r="D1094" i="10"/>
  <c r="D1095" i="10"/>
  <c r="D1096" i="10"/>
  <c r="D1097" i="10"/>
  <c r="D1098" i="10"/>
  <c r="E1098" i="10" s="1"/>
  <c r="G1098" i="10" s="1"/>
  <c r="I1098" i="10" s="1"/>
  <c r="D1099" i="10"/>
  <c r="E1099" i="10" s="1"/>
  <c r="G1099" i="10" s="1"/>
  <c r="I1099" i="10" s="1"/>
  <c r="D1100" i="10"/>
  <c r="E1100" i="10" s="1"/>
  <c r="G1100" i="10" s="1"/>
  <c r="I1100" i="10" s="1"/>
  <c r="D1101" i="10"/>
  <c r="D1102" i="10"/>
  <c r="E1102" i="10" s="1"/>
  <c r="G1102" i="10" s="1"/>
  <c r="I1102" i="10" s="1"/>
  <c r="D1103" i="10"/>
  <c r="D1107" i="10"/>
  <c r="E1107" i="10" s="1"/>
  <c r="G1107" i="10" s="1"/>
  <c r="I1107" i="10" s="1"/>
  <c r="D1108" i="10"/>
  <c r="E1108" i="10" s="1"/>
  <c r="G1108" i="10" s="1"/>
  <c r="I1108" i="10" s="1"/>
  <c r="D1109" i="10"/>
  <c r="D1110" i="10"/>
  <c r="D1112" i="10"/>
  <c r="D1113" i="10"/>
  <c r="E1113" i="10" s="1"/>
  <c r="G1113" i="10" s="1"/>
  <c r="I1113" i="10" s="1"/>
  <c r="D1114" i="10"/>
  <c r="E1114" i="10" s="1"/>
  <c r="G1114" i="10" s="1"/>
  <c r="D1115" i="10"/>
  <c r="E1115" i="10" s="1"/>
  <c r="G1115" i="10" s="1"/>
  <c r="I1115" i="10" s="1"/>
  <c r="D1116" i="10"/>
  <c r="E1116" i="10" s="1"/>
  <c r="G1116" i="10" s="1"/>
  <c r="I1116" i="10" s="1"/>
  <c r="D1117" i="10"/>
  <c r="D1118" i="10"/>
  <c r="E1118" i="10" s="1"/>
  <c r="G1118" i="10" s="1"/>
  <c r="I1118" i="10" s="1"/>
  <c r="D1119" i="10"/>
  <c r="D1120" i="10"/>
  <c r="D1121" i="10"/>
  <c r="D1122" i="10"/>
  <c r="E1122" i="10" s="1"/>
  <c r="G1122" i="10" s="1"/>
  <c r="I1122" i="10" s="1"/>
  <c r="D1123" i="10"/>
  <c r="E1123" i="10" s="1"/>
  <c r="G1123" i="10" s="1"/>
  <c r="I1123" i="10" s="1"/>
  <c r="D1124" i="10"/>
  <c r="E1124" i="10" s="1"/>
  <c r="G1124" i="10" s="1"/>
  <c r="I1124" i="10" s="1"/>
  <c r="D1125" i="10"/>
  <c r="D1126" i="10"/>
  <c r="E1126" i="10" s="1"/>
  <c r="G1126" i="10" s="1"/>
  <c r="I1126" i="10" s="1"/>
  <c r="D1127" i="10"/>
  <c r="D1128" i="10"/>
  <c r="D1129" i="10"/>
  <c r="E1129" i="10" s="1"/>
  <c r="G1129" i="10" s="1"/>
  <c r="I1129" i="10" s="1"/>
  <c r="D1130" i="10"/>
  <c r="E1130" i="10" s="1"/>
  <c r="G1130" i="10" s="1"/>
  <c r="I1130" i="10" s="1"/>
  <c r="D1131" i="10"/>
  <c r="E1131" i="10" s="1"/>
  <c r="G1131" i="10" s="1"/>
  <c r="I1131" i="10" s="1"/>
  <c r="D1132" i="10"/>
  <c r="E1132" i="10" s="1"/>
  <c r="G1132" i="10" s="1"/>
  <c r="I1132" i="10" s="1"/>
  <c r="D1133" i="10"/>
  <c r="D1134" i="10"/>
  <c r="D1135" i="10"/>
  <c r="D1136" i="10"/>
  <c r="D1137" i="10"/>
  <c r="E1137" i="10" s="1"/>
  <c r="G1137" i="10" s="1"/>
  <c r="I1137" i="10" s="1"/>
  <c r="D1138" i="10"/>
  <c r="E1138" i="10" s="1"/>
  <c r="G1138" i="10" s="1"/>
  <c r="I1138" i="10" s="1"/>
  <c r="D1139" i="10"/>
  <c r="E1139" i="10" s="1"/>
  <c r="G1139" i="10" s="1"/>
  <c r="I1139" i="10" s="1"/>
  <c r="D1140" i="10"/>
  <c r="D1141" i="10"/>
  <c r="D1142" i="10"/>
  <c r="E1142" i="10" s="1"/>
  <c r="G1142" i="10" s="1"/>
  <c r="I1142" i="10" s="1"/>
  <c r="D1143" i="10"/>
  <c r="D1144" i="10"/>
  <c r="D1145" i="10"/>
  <c r="E1145" i="10" s="1"/>
  <c r="G1145" i="10" s="1"/>
  <c r="I1145" i="10" s="1"/>
  <c r="D1146" i="10"/>
  <c r="E1146" i="10" s="1"/>
  <c r="G1146" i="10" s="1"/>
  <c r="I1146" i="10" s="1"/>
  <c r="D1147" i="10"/>
  <c r="E1147" i="10" s="1"/>
  <c r="G1147" i="10" s="1"/>
  <c r="I1147" i="10" s="1"/>
  <c r="D1148" i="10"/>
  <c r="E1148" i="10" s="1"/>
  <c r="G1148" i="10" s="1"/>
  <c r="I1148" i="10" s="1"/>
  <c r="D1149" i="10"/>
  <c r="D1150" i="10"/>
  <c r="D1151" i="10"/>
  <c r="D1152" i="10"/>
  <c r="D1153" i="10"/>
  <c r="D1154" i="10"/>
  <c r="E1154" i="10" s="1"/>
  <c r="G1154" i="10" s="1"/>
  <c r="I1154" i="10" s="1"/>
  <c r="D1155" i="10"/>
  <c r="E1155" i="10" s="1"/>
  <c r="G1155" i="10" s="1"/>
  <c r="I1155" i="10" s="1"/>
  <c r="D1156" i="10"/>
  <c r="E1156" i="10" s="1"/>
  <c r="G1156" i="10" s="1"/>
  <c r="I1156" i="10" s="1"/>
  <c r="D1157" i="10"/>
  <c r="D1158" i="10"/>
  <c r="D1159" i="10"/>
  <c r="D1160" i="10"/>
  <c r="D1161" i="10"/>
  <c r="D1162" i="10"/>
  <c r="E1162" i="10" s="1"/>
  <c r="G1162" i="10" s="1"/>
  <c r="I1162" i="10" s="1"/>
  <c r="D1163" i="10"/>
  <c r="E1163" i="10" s="1"/>
  <c r="G1163" i="10" s="1"/>
  <c r="I1163" i="10" s="1"/>
  <c r="D1164" i="10"/>
  <c r="E1164" i="10" s="1"/>
  <c r="G1164" i="10" s="1"/>
  <c r="I1164" i="10" s="1"/>
  <c r="D1165" i="10"/>
  <c r="D1166" i="10"/>
  <c r="D1167" i="10"/>
  <c r="D1168" i="10"/>
  <c r="D1169" i="10"/>
  <c r="E1169" i="10" s="1"/>
  <c r="G1169" i="10" s="1"/>
  <c r="I1169" i="10" s="1"/>
  <c r="D1170" i="10"/>
  <c r="D1171" i="10"/>
  <c r="E1171" i="10" s="1"/>
  <c r="G1171" i="10" s="1"/>
  <c r="I1171" i="10" s="1"/>
  <c r="D1172" i="10"/>
  <c r="D1173" i="10"/>
  <c r="D1174" i="10"/>
  <c r="E1174" i="10" s="1"/>
  <c r="G1174" i="10" s="1"/>
  <c r="D1175" i="10"/>
  <c r="D1176" i="10"/>
  <c r="D1177" i="10"/>
  <c r="E1177" i="10" s="1"/>
  <c r="G1177" i="10" s="1"/>
  <c r="I1177" i="10" s="1"/>
  <c r="D1178" i="10"/>
  <c r="E1178" i="10" s="1"/>
  <c r="G1178" i="10" s="1"/>
  <c r="I1178" i="10" s="1"/>
  <c r="D1179" i="10"/>
  <c r="E1179" i="10" s="1"/>
  <c r="G1179" i="10" s="1"/>
  <c r="I1179" i="10" s="1"/>
  <c r="D1180" i="10"/>
  <c r="E1180" i="10" s="1"/>
  <c r="G1180" i="10" s="1"/>
  <c r="I1180" i="10" s="1"/>
  <c r="D1181" i="10"/>
  <c r="D1182" i="10"/>
  <c r="D1183" i="10"/>
  <c r="D1184" i="10"/>
  <c r="D1185" i="10"/>
  <c r="E1185" i="10" s="1"/>
  <c r="G1185" i="10" s="1"/>
  <c r="I1185" i="10" s="1"/>
  <c r="D1186" i="10"/>
  <c r="E1186" i="10" s="1"/>
  <c r="G1186" i="10" s="1"/>
  <c r="D1187" i="10"/>
  <c r="E1187" i="10" s="1"/>
  <c r="G1187" i="10" s="1"/>
  <c r="I1187" i="10" s="1"/>
  <c r="D1188" i="10"/>
  <c r="E1188" i="10" s="1"/>
  <c r="G1188" i="10" s="1"/>
  <c r="I1188" i="10" s="1"/>
  <c r="D1189" i="10"/>
  <c r="D1190" i="10"/>
  <c r="D1191" i="10"/>
  <c r="D1192" i="10"/>
  <c r="D1193" i="10"/>
  <c r="E1193" i="10" s="1"/>
  <c r="G1193" i="10" s="1"/>
  <c r="I1193" i="10" s="1"/>
  <c r="D1194" i="10"/>
  <c r="E1194" i="10" s="1"/>
  <c r="G1194" i="10" s="1"/>
  <c r="I1194" i="10" s="1"/>
  <c r="D1195" i="10"/>
  <c r="E1195" i="10" s="1"/>
  <c r="G1195" i="10" s="1"/>
  <c r="I1195" i="10" s="1"/>
  <c r="D1196" i="10"/>
  <c r="E1196" i="10" s="1"/>
  <c r="G1196" i="10" s="1"/>
  <c r="I1196" i="10" s="1"/>
  <c r="D1197" i="10"/>
  <c r="D1198" i="10"/>
  <c r="D1199" i="10"/>
  <c r="D1200" i="10"/>
  <c r="D1201" i="10"/>
  <c r="E1201" i="10" s="1"/>
  <c r="G1201" i="10" s="1"/>
  <c r="I1201" i="10" s="1"/>
  <c r="D1202" i="10"/>
  <c r="E1202" i="10" s="1"/>
  <c r="G1202" i="10" s="1"/>
  <c r="I1202" i="10" s="1"/>
  <c r="D1203" i="10"/>
  <c r="E1203" i="10" s="1"/>
  <c r="G1203" i="10" s="1"/>
  <c r="I1203" i="10" s="1"/>
  <c r="D1204" i="10"/>
  <c r="E1204" i="10" s="1"/>
  <c r="G1204" i="10" s="1"/>
  <c r="I1204" i="10" s="1"/>
  <c r="D1205" i="10"/>
  <c r="D1206" i="10"/>
  <c r="E1206" i="10" s="1"/>
  <c r="G1206" i="10" s="1"/>
  <c r="I1206" i="10" s="1"/>
  <c r="D1207" i="10"/>
  <c r="D1208" i="10"/>
  <c r="D1209" i="10"/>
  <c r="D1210" i="10"/>
  <c r="E1210" i="10" s="1"/>
  <c r="G1210" i="10" s="1"/>
  <c r="I1210" i="10" s="1"/>
  <c r="D1211" i="10"/>
  <c r="E1211" i="10" s="1"/>
  <c r="G1211" i="10" s="1"/>
  <c r="I1211" i="10" s="1"/>
  <c r="D1212" i="10"/>
  <c r="E1212" i="10" s="1"/>
  <c r="G1212" i="10" s="1"/>
  <c r="I1212" i="10" s="1"/>
  <c r="D1213" i="10"/>
  <c r="D1214" i="10"/>
  <c r="E1214" i="10" s="1"/>
  <c r="G1214" i="10" s="1"/>
  <c r="I1214" i="10" s="1"/>
  <c r="D1215" i="10"/>
  <c r="D1216" i="10"/>
  <c r="D1217" i="10"/>
  <c r="E1217" i="10" s="1"/>
  <c r="G1217" i="10" s="1"/>
  <c r="I1217" i="10" s="1"/>
  <c r="D1218" i="10"/>
  <c r="E1218" i="10" s="1"/>
  <c r="G1218" i="10" s="1"/>
  <c r="I1218" i="10" s="1"/>
  <c r="D1219" i="10"/>
  <c r="E1219" i="10" s="1"/>
  <c r="G1219" i="10" s="1"/>
  <c r="I1219" i="10" s="1"/>
  <c r="D1220" i="10"/>
  <c r="E1220" i="10" s="1"/>
  <c r="G1220" i="10" s="1"/>
  <c r="I1220" i="10" s="1"/>
  <c r="D1221" i="10"/>
  <c r="D1224" i="10"/>
  <c r="D1225" i="10"/>
  <c r="D1226" i="10"/>
  <c r="E1226" i="10" s="1"/>
  <c r="G1226" i="10" s="1"/>
  <c r="I1226" i="10" s="1"/>
  <c r="D1227" i="10"/>
  <c r="E1227" i="10" s="1"/>
  <c r="G1227" i="10" s="1"/>
  <c r="I1227" i="10" s="1"/>
  <c r="D1228" i="10"/>
  <c r="E1228" i="10" s="1"/>
  <c r="G1228" i="10" s="1"/>
  <c r="I1228" i="10" s="1"/>
  <c r="D1229" i="10"/>
  <c r="D1230" i="10"/>
  <c r="D1231" i="10"/>
  <c r="D1232" i="10"/>
  <c r="D1233" i="10"/>
  <c r="E1233" i="10" s="1"/>
  <c r="G1233" i="10" s="1"/>
  <c r="I1233" i="10" s="1"/>
  <c r="D1234" i="10"/>
  <c r="E1234" i="10" s="1"/>
  <c r="G1234" i="10" s="1"/>
  <c r="I1234" i="10" s="1"/>
  <c r="D1235" i="10"/>
  <c r="D1236" i="10"/>
  <c r="D1237" i="10"/>
  <c r="D1238" i="10"/>
  <c r="E1238" i="10" s="1"/>
  <c r="G1238" i="10" s="1"/>
  <c r="I1238" i="10" s="1"/>
  <c r="D1239" i="10"/>
  <c r="D1240" i="10"/>
  <c r="D1241" i="10"/>
  <c r="D1242" i="10"/>
  <c r="E1242" i="10" s="1"/>
  <c r="G1242" i="10" s="1"/>
  <c r="I1242" i="10" s="1"/>
  <c r="D1243" i="10"/>
  <c r="E1243" i="10" s="1"/>
  <c r="G1243" i="10" s="1"/>
  <c r="I1243" i="10" s="1"/>
  <c r="D1244" i="10"/>
  <c r="E1244" i="10" s="1"/>
  <c r="G1244" i="10" s="1"/>
  <c r="I1244" i="10" s="1"/>
  <c r="D1245" i="10"/>
  <c r="D1246" i="10"/>
  <c r="D1247" i="10"/>
  <c r="D1248" i="10"/>
  <c r="D1249" i="10"/>
  <c r="E1249" i="10" s="1"/>
  <c r="G1249" i="10" s="1"/>
  <c r="I1249" i="10" s="1"/>
  <c r="D1250" i="10"/>
  <c r="E1250" i="10" s="1"/>
  <c r="G1250" i="10" s="1"/>
  <c r="I1250" i="10" s="1"/>
  <c r="D1251" i="10"/>
  <c r="E1251" i="10" s="1"/>
  <c r="G1251" i="10" s="1"/>
  <c r="I1251" i="10" s="1"/>
  <c r="D1252" i="10"/>
  <c r="E1252" i="10" s="1"/>
  <c r="G1252" i="10" s="1"/>
  <c r="I1252" i="10" s="1"/>
  <c r="D1253" i="10"/>
  <c r="D1254" i="10"/>
  <c r="E1254" i="10" s="1"/>
  <c r="G1254" i="10" s="1"/>
  <c r="I1254" i="10" s="1"/>
  <c r="D1255" i="10"/>
  <c r="D1256" i="10"/>
  <c r="D1257" i="10"/>
  <c r="D1258" i="10"/>
  <c r="E1258" i="10" s="1"/>
  <c r="G1258" i="10" s="1"/>
  <c r="I1258" i="10" s="1"/>
  <c r="D1259" i="10"/>
  <c r="E1259" i="10" s="1"/>
  <c r="G1259" i="10" s="1"/>
  <c r="I1259" i="10" s="1"/>
  <c r="D1260" i="10"/>
  <c r="E1260" i="10" s="1"/>
  <c r="G1260" i="10" s="1"/>
  <c r="I1260" i="10" s="1"/>
  <c r="D1261" i="10"/>
  <c r="D1262" i="10"/>
  <c r="E1262" i="10" s="1"/>
  <c r="G1262" i="10" s="1"/>
  <c r="I1262" i="10" s="1"/>
  <c r="D1263" i="10"/>
  <c r="D1264" i="10"/>
  <c r="D1265" i="10"/>
  <c r="D1266" i="10"/>
  <c r="E1266" i="10" s="1"/>
  <c r="G1266" i="10" s="1"/>
  <c r="I1266" i="10" s="1"/>
  <c r="D1267" i="10"/>
  <c r="E1267" i="10" s="1"/>
  <c r="G1267" i="10" s="1"/>
  <c r="I1267" i="10" s="1"/>
  <c r="D1268" i="10"/>
  <c r="E1268" i="10" s="1"/>
  <c r="G1268" i="10" s="1"/>
  <c r="I1268" i="10" s="1"/>
  <c r="D1269" i="10"/>
  <c r="D1270" i="10"/>
  <c r="D1271" i="10"/>
  <c r="D1272" i="10"/>
  <c r="D1273" i="10"/>
  <c r="E1273" i="10" s="1"/>
  <c r="G1273" i="10" s="1"/>
  <c r="I1273" i="10" s="1"/>
  <c r="D1274" i="10"/>
  <c r="E1274" i="10" s="1"/>
  <c r="G1274" i="10" s="1"/>
  <c r="I1274" i="10" s="1"/>
  <c r="D1275" i="10"/>
  <c r="E1275" i="10" s="1"/>
  <c r="G1275" i="10" s="1"/>
  <c r="I1275" i="10" s="1"/>
  <c r="D1276" i="10"/>
  <c r="E1276" i="10" s="1"/>
  <c r="G1276" i="10" s="1"/>
  <c r="I1276" i="10" s="1"/>
  <c r="D1277" i="10"/>
  <c r="D1278" i="10"/>
  <c r="D1279" i="10"/>
  <c r="D1280" i="10"/>
  <c r="D1281" i="10"/>
  <c r="E1281" i="10" s="1"/>
  <c r="G1281" i="10" s="1"/>
  <c r="I1281" i="10" s="1"/>
  <c r="D1282" i="10"/>
  <c r="E1282" i="10" s="1"/>
  <c r="G1282" i="10" s="1"/>
  <c r="I1282" i="10" s="1"/>
  <c r="D1283" i="10"/>
  <c r="E1283" i="10" s="1"/>
  <c r="G1283" i="10" s="1"/>
  <c r="I1283" i="10" s="1"/>
  <c r="D1284" i="10"/>
  <c r="E1284" i="10" s="1"/>
  <c r="G1284" i="10" s="1"/>
  <c r="I1284" i="10" s="1"/>
  <c r="D1285" i="10"/>
  <c r="D1286" i="10"/>
  <c r="D1287" i="10"/>
  <c r="D1288" i="10"/>
  <c r="D1289" i="10"/>
  <c r="E1289" i="10" s="1"/>
  <c r="G1289" i="10" s="1"/>
  <c r="I1289" i="10" s="1"/>
  <c r="D1290" i="10"/>
  <c r="D1291" i="10"/>
  <c r="E1291" i="10" s="1"/>
  <c r="G1291" i="10" s="1"/>
  <c r="I1291" i="10" s="1"/>
  <c r="D1292" i="10"/>
  <c r="E1292" i="10" s="1"/>
  <c r="G1292" i="10" s="1"/>
  <c r="I1292" i="10" s="1"/>
  <c r="D1293" i="10"/>
  <c r="D1294" i="10"/>
  <c r="E1294" i="10" s="1"/>
  <c r="G1294" i="10" s="1"/>
  <c r="I1294" i="10" s="1"/>
  <c r="D1295" i="10"/>
  <c r="D1296" i="10"/>
  <c r="D1297" i="10"/>
  <c r="E1297" i="10" s="1"/>
  <c r="G1297" i="10" s="1"/>
  <c r="I1297" i="10" s="1"/>
  <c r="D1298" i="10"/>
  <c r="E1298" i="10" s="1"/>
  <c r="G1298" i="10" s="1"/>
  <c r="I1298" i="10" s="1"/>
  <c r="D1299" i="10"/>
  <c r="E1299" i="10" s="1"/>
  <c r="G1299" i="10" s="1"/>
  <c r="I1299" i="10" s="1"/>
  <c r="D1300" i="10"/>
  <c r="E1300" i="10" s="1"/>
  <c r="G1300" i="10" s="1"/>
  <c r="D1301" i="10"/>
  <c r="D1302" i="10"/>
  <c r="D1303" i="10"/>
  <c r="D1304" i="10"/>
  <c r="D1305" i="10"/>
  <c r="E1305" i="10" s="1"/>
  <c r="G1305" i="10" s="1"/>
  <c r="I1305" i="10" s="1"/>
  <c r="D1306" i="10"/>
  <c r="E1306" i="10" s="1"/>
  <c r="G1306" i="10" s="1"/>
  <c r="I1306" i="10" s="1"/>
  <c r="D1307" i="10"/>
  <c r="D1308" i="10"/>
  <c r="E1308" i="10" s="1"/>
  <c r="G1308" i="10" s="1"/>
  <c r="I1308" i="10" s="1"/>
  <c r="D1309" i="10"/>
  <c r="D1310" i="10"/>
  <c r="D1311" i="10"/>
  <c r="E1311" i="10" s="1"/>
  <c r="G1311" i="10" s="1"/>
  <c r="I1311" i="10" s="1"/>
  <c r="D1312" i="10"/>
  <c r="D1313" i="10"/>
  <c r="D1314" i="10"/>
  <c r="E1314" i="10" s="1"/>
  <c r="G1314" i="10" s="1"/>
  <c r="I1314" i="10" s="1"/>
  <c r="D1315" i="10"/>
  <c r="E1315" i="10" s="1"/>
  <c r="G1315" i="10" s="1"/>
  <c r="I1315" i="10" s="1"/>
  <c r="D1316" i="10"/>
  <c r="E1316" i="10" s="1"/>
  <c r="G1316" i="10" s="1"/>
  <c r="I1316" i="10" s="1"/>
  <c r="D1317" i="10"/>
  <c r="D1318" i="10"/>
  <c r="E1318" i="10" s="1"/>
  <c r="G1318" i="10" s="1"/>
  <c r="I1318" i="10" s="1"/>
  <c r="D1319" i="10"/>
  <c r="D1320" i="10"/>
  <c r="E1320" i="10" s="1"/>
  <c r="G1320" i="10" s="1"/>
  <c r="I1320" i="10" s="1"/>
  <c r="D1321" i="10"/>
  <c r="E1321" i="10" s="1"/>
  <c r="G1321" i="10" s="1"/>
  <c r="I1321" i="10" s="1"/>
  <c r="D1322" i="10"/>
  <c r="E1322" i="10" s="1"/>
  <c r="G1322" i="10" s="1"/>
  <c r="I1322" i="10" s="1"/>
  <c r="D1323" i="10"/>
  <c r="E1323" i="10" s="1"/>
  <c r="G1323" i="10" s="1"/>
  <c r="I1323" i="10" s="1"/>
  <c r="D1324" i="10"/>
  <c r="E1324" i="10" s="1"/>
  <c r="G1324" i="10" s="1"/>
  <c r="I1324" i="10" s="1"/>
  <c r="D1325" i="10"/>
  <c r="D1326" i="10"/>
  <c r="D1327" i="10"/>
  <c r="E1327" i="10" s="1"/>
  <c r="G1327" i="10" s="1"/>
  <c r="I1327" i="10" s="1"/>
  <c r="D1328" i="10"/>
  <c r="D1329" i="10"/>
  <c r="D1330" i="10"/>
  <c r="E1330" i="10" s="1"/>
  <c r="G1330" i="10" s="1"/>
  <c r="I1330" i="10" s="1"/>
  <c r="D1331" i="10"/>
  <c r="E1331" i="10" s="1"/>
  <c r="G1331" i="10" s="1"/>
  <c r="I1331" i="10" s="1"/>
  <c r="D1332" i="10"/>
  <c r="E1332" i="10" s="1"/>
  <c r="G1332" i="10" s="1"/>
  <c r="I1332" i="10" s="1"/>
  <c r="D1333" i="10"/>
  <c r="D1334" i="10"/>
  <c r="E1334" i="10" s="1"/>
  <c r="G1334" i="10" s="1"/>
  <c r="I1334" i="10" s="1"/>
  <c r="D1335" i="10"/>
  <c r="E1335" i="10" s="1"/>
  <c r="G1335" i="10" s="1"/>
  <c r="I1335" i="10" s="1"/>
  <c r="D1336" i="10"/>
  <c r="E1336" i="10" s="1"/>
  <c r="G1336" i="10" s="1"/>
  <c r="I1336" i="10" s="1"/>
  <c r="D1337" i="10"/>
  <c r="E1337" i="10" s="1"/>
  <c r="G1337" i="10" s="1"/>
  <c r="I1337" i="10" s="1"/>
  <c r="D1338" i="10"/>
  <c r="E1338" i="10" s="1"/>
  <c r="G1338" i="10" s="1"/>
  <c r="I1338" i="10" s="1"/>
  <c r="D1339" i="10"/>
  <c r="E1339" i="10" s="1"/>
  <c r="G1339" i="10" s="1"/>
  <c r="I1339" i="10" s="1"/>
  <c r="D1340" i="10"/>
  <c r="E1340" i="10" s="1"/>
  <c r="G1340" i="10" s="1"/>
  <c r="I1340" i="10" s="1"/>
  <c r="D1341" i="10"/>
  <c r="D1342" i="10"/>
  <c r="E1342" i="10" s="1"/>
  <c r="G1342" i="10" s="1"/>
  <c r="I1342" i="10" s="1"/>
  <c r="D1343" i="10"/>
  <c r="E1343" i="10" s="1"/>
  <c r="G1343" i="10" s="1"/>
  <c r="I1343" i="10" s="1"/>
  <c r="D1344" i="10"/>
  <c r="D1345" i="10"/>
  <c r="E1345" i="10" s="1"/>
  <c r="G1345" i="10" s="1"/>
  <c r="I1345" i="10" s="1"/>
  <c r="D1346" i="10"/>
  <c r="E1346" i="10" s="1"/>
  <c r="G1346" i="10" s="1"/>
  <c r="I1346" i="10" s="1"/>
  <c r="D1347" i="10"/>
  <c r="E1347" i="10" s="1"/>
  <c r="G1347" i="10" s="1"/>
  <c r="I1347" i="10" s="1"/>
  <c r="D1348" i="10"/>
  <c r="E1348" i="10" s="1"/>
  <c r="G1348" i="10" s="1"/>
  <c r="I1348" i="10" s="1"/>
  <c r="D1349" i="10"/>
  <c r="D1350" i="10"/>
  <c r="D1351" i="10"/>
  <c r="E1351" i="10" s="1"/>
  <c r="G1351" i="10" s="1"/>
  <c r="I1351" i="10" s="1"/>
  <c r="D1352" i="10"/>
  <c r="E1352" i="10" s="1"/>
  <c r="G1352" i="10" s="1"/>
  <c r="I1352" i="10" s="1"/>
  <c r="D1353" i="10"/>
  <c r="E1353" i="10" s="1"/>
  <c r="G1353" i="10" s="1"/>
  <c r="I1353" i="10" s="1"/>
  <c r="D1354" i="10"/>
  <c r="E1354" i="10" s="1"/>
  <c r="G1354" i="10" s="1"/>
  <c r="I1354" i="10" s="1"/>
  <c r="D1355" i="10"/>
  <c r="E1355" i="10" s="1"/>
  <c r="G1355" i="10" s="1"/>
  <c r="I1355" i="10" s="1"/>
  <c r="D1357" i="10"/>
  <c r="D1358" i="10"/>
  <c r="E1358" i="10" s="1"/>
  <c r="G1358" i="10" s="1"/>
  <c r="I1358" i="10" s="1"/>
  <c r="D1360" i="10"/>
  <c r="E1360" i="10" s="1"/>
  <c r="G1360" i="10" s="1"/>
  <c r="I1360" i="10" s="1"/>
  <c r="D1361" i="10"/>
  <c r="D1362" i="10"/>
  <c r="E1362" i="10" s="1"/>
  <c r="G1362" i="10" s="1"/>
  <c r="I1362" i="10" s="1"/>
  <c r="D1363" i="10"/>
  <c r="E1363" i="10" s="1"/>
  <c r="G1363" i="10" s="1"/>
  <c r="I1363" i="10" s="1"/>
  <c r="D1364" i="10"/>
  <c r="E1364" i="10" s="1"/>
  <c r="G1364" i="10" s="1"/>
  <c r="I1364" i="10" s="1"/>
  <c r="D1365" i="10"/>
  <c r="D1366" i="10"/>
  <c r="D1367" i="10"/>
  <c r="E1367" i="10" s="1"/>
  <c r="G1367" i="10" s="1"/>
  <c r="I1367" i="10" s="1"/>
  <c r="D1368" i="10"/>
  <c r="D1369" i="10"/>
  <c r="E1369" i="10" s="1"/>
  <c r="G1369" i="10" s="1"/>
  <c r="I1369" i="10" s="1"/>
  <c r="D1370" i="10"/>
  <c r="E1370" i="10" s="1"/>
  <c r="G1370" i="10" s="1"/>
  <c r="I1370" i="10" s="1"/>
  <c r="D1371" i="10"/>
  <c r="E1371" i="10" s="1"/>
  <c r="G1371" i="10" s="1"/>
  <c r="I1371" i="10" s="1"/>
  <c r="D1372" i="10"/>
  <c r="E1372" i="10" s="1"/>
  <c r="G1372" i="10" s="1"/>
  <c r="I1372" i="10" s="1"/>
  <c r="D1373" i="10"/>
  <c r="D1374" i="10"/>
  <c r="D1375" i="10"/>
  <c r="E1375" i="10" s="1"/>
  <c r="G1375" i="10" s="1"/>
  <c r="I1375" i="10" s="1"/>
  <c r="D1376" i="10"/>
  <c r="D1377" i="10"/>
  <c r="D1378" i="10"/>
  <c r="E1378" i="10" s="1"/>
  <c r="G1378" i="10" s="1"/>
  <c r="I1378" i="10" s="1"/>
  <c r="D1379" i="10"/>
  <c r="E1379" i="10" s="1"/>
  <c r="G1379" i="10" s="1"/>
  <c r="I1379" i="10" s="1"/>
  <c r="D1380" i="10"/>
  <c r="E1380" i="10" s="1"/>
  <c r="G1380" i="10" s="1"/>
  <c r="I1380" i="10" s="1"/>
  <c r="D1381" i="10"/>
  <c r="E1381" i="10" s="1"/>
  <c r="G1381" i="10" s="1"/>
  <c r="I1381" i="10" s="1"/>
  <c r="D1382" i="10"/>
  <c r="D1383" i="10"/>
  <c r="D1384" i="10"/>
  <c r="E1384" i="10" s="1"/>
  <c r="G1384" i="10" s="1"/>
  <c r="I1384" i="10" s="1"/>
  <c r="D1385" i="10"/>
  <c r="D1386" i="10"/>
  <c r="E1386" i="10" s="1"/>
  <c r="G1386" i="10" s="1"/>
  <c r="I1386" i="10" s="1"/>
  <c r="D1387" i="10"/>
  <c r="E1387" i="10" s="1"/>
  <c r="G1387" i="10" s="1"/>
  <c r="I1387" i="10" s="1"/>
  <c r="D1388" i="10"/>
  <c r="E1388" i="10" s="1"/>
  <c r="G1388" i="10" s="1"/>
  <c r="I1388" i="10" s="1"/>
  <c r="D1389" i="10"/>
  <c r="D1390" i="10"/>
  <c r="E1390" i="10" s="1"/>
  <c r="G1390" i="10" s="1"/>
  <c r="I1390" i="10" s="1"/>
  <c r="D1391" i="10"/>
  <c r="E1391" i="10" s="1"/>
  <c r="G1391" i="10" s="1"/>
  <c r="I1391" i="10" s="1"/>
  <c r="D1392" i="10"/>
  <c r="D1393" i="10"/>
  <c r="E1393" i="10" s="1"/>
  <c r="G1393" i="10" s="1"/>
  <c r="I1393" i="10" s="1"/>
  <c r="D1394" i="10"/>
  <c r="E1394" i="10" s="1"/>
  <c r="G1394" i="10" s="1"/>
  <c r="I1394" i="10" s="1"/>
  <c r="D1395" i="10"/>
  <c r="E1395" i="10" s="1"/>
  <c r="G1395" i="10" s="1"/>
  <c r="I1395" i="10" s="1"/>
  <c r="D1396" i="10"/>
  <c r="E1396" i="10" s="1"/>
  <c r="G1396" i="10" s="1"/>
  <c r="I1396" i="10" s="1"/>
  <c r="D1397" i="10"/>
  <c r="D1398" i="10"/>
  <c r="D1399" i="10"/>
  <c r="D1400" i="10"/>
  <c r="D1401" i="10"/>
  <c r="D1402" i="10"/>
  <c r="E1402" i="10" s="1"/>
  <c r="G1402" i="10" s="1"/>
  <c r="I1402" i="10" s="1"/>
  <c r="D1403" i="10"/>
  <c r="E1403" i="10" s="1"/>
  <c r="G1403" i="10" s="1"/>
  <c r="I1403" i="10" s="1"/>
  <c r="D1404" i="10"/>
  <c r="E1404" i="10" s="1"/>
  <c r="G1404" i="10" s="1"/>
  <c r="I1404" i="10" s="1"/>
  <c r="D1405" i="10"/>
  <c r="D1406" i="10"/>
  <c r="E1406" i="10" s="1"/>
  <c r="G1406" i="10" s="1"/>
  <c r="I1406" i="10" s="1"/>
  <c r="D1407" i="10"/>
  <c r="E1407" i="10" s="1"/>
  <c r="G1407" i="10" s="1"/>
  <c r="I1407" i="10" s="1"/>
  <c r="D1408" i="10"/>
  <c r="D1409" i="10"/>
  <c r="E1409" i="10" s="1"/>
  <c r="G1409" i="10" s="1"/>
  <c r="I1409" i="10" s="1"/>
  <c r="D1410" i="10"/>
  <c r="E1410" i="10" s="1"/>
  <c r="G1410" i="10" s="1"/>
  <c r="I1410" i="10" s="1"/>
  <c r="D1411" i="10"/>
  <c r="E1411" i="10" s="1"/>
  <c r="G1411" i="10" s="1"/>
  <c r="I1411" i="10" s="1"/>
  <c r="D1412" i="10"/>
  <c r="E1412" i="10" s="1"/>
  <c r="G1412" i="10" s="1"/>
  <c r="I1412" i="10" s="1"/>
  <c r="D1413" i="10"/>
  <c r="D1414" i="10"/>
  <c r="D1415" i="10"/>
  <c r="E1415" i="10" s="1"/>
  <c r="G1415" i="10" s="1"/>
  <c r="I1415" i="10" s="1"/>
  <c r="D1416" i="10"/>
  <c r="E1416" i="10" s="1"/>
  <c r="G1416" i="10" s="1"/>
  <c r="I1416" i="10" s="1"/>
  <c r="D1417" i="10"/>
  <c r="E1417" i="10" s="1"/>
  <c r="G1417" i="10" s="1"/>
  <c r="I1417" i="10" s="1"/>
  <c r="D1418" i="10"/>
  <c r="E1418" i="10" s="1"/>
  <c r="G1418" i="10" s="1"/>
  <c r="I1418" i="10" s="1"/>
  <c r="D1419" i="10"/>
  <c r="E1419" i="10" s="1"/>
  <c r="G1419" i="10" s="1"/>
  <c r="I1419" i="10" s="1"/>
  <c r="D1420" i="10"/>
  <c r="E1420" i="10" s="1"/>
  <c r="G1420" i="10" s="1"/>
  <c r="I1420" i="10" s="1"/>
  <c r="D1421" i="10"/>
  <c r="E1421" i="10" s="1"/>
  <c r="D1422" i="10"/>
  <c r="D1423" i="10"/>
  <c r="D1424" i="10"/>
  <c r="E1424" i="10" s="1"/>
  <c r="G1424" i="10" s="1"/>
  <c r="I1424" i="10" s="1"/>
  <c r="D1425" i="10"/>
  <c r="E1425" i="10" s="1"/>
  <c r="G1425" i="10" s="1"/>
  <c r="I1425" i="10" s="1"/>
  <c r="D1426" i="10"/>
  <c r="E1426" i="10" s="1"/>
  <c r="G1426" i="10" s="1"/>
  <c r="I1426" i="10" s="1"/>
  <c r="D1427" i="10"/>
  <c r="E1427" i="10" s="1"/>
  <c r="G1427" i="10" s="1"/>
  <c r="I1427" i="10" s="1"/>
  <c r="D1428" i="10"/>
  <c r="E1428" i="10" s="1"/>
  <c r="G1428" i="10" s="1"/>
  <c r="I1428" i="10" s="1"/>
  <c r="D1429" i="10"/>
  <c r="D1430" i="10"/>
  <c r="E1430" i="10" s="1"/>
  <c r="G1430" i="10" s="1"/>
  <c r="I1430" i="10" s="1"/>
  <c r="D1431" i="10"/>
  <c r="D1432" i="10"/>
  <c r="E1432" i="10" s="1"/>
  <c r="G1432" i="10" s="1"/>
  <c r="I1432" i="10" s="1"/>
  <c r="D1433" i="10"/>
  <c r="E1433" i="10" s="1"/>
  <c r="G1433" i="10" s="1"/>
  <c r="I1433" i="10" s="1"/>
  <c r="D1434" i="10"/>
  <c r="E1434" i="10" s="1"/>
  <c r="G1434" i="10" s="1"/>
  <c r="I1434" i="10" s="1"/>
  <c r="D1435" i="10"/>
  <c r="E1435" i="10" s="1"/>
  <c r="D1436" i="10"/>
  <c r="E1436" i="10" s="1"/>
  <c r="G1436" i="10" s="1"/>
  <c r="I1436" i="10" s="1"/>
  <c r="D1437" i="10"/>
  <c r="D1438" i="10"/>
  <c r="E1438" i="10" s="1"/>
  <c r="G1438" i="10" s="1"/>
  <c r="I1438" i="10" s="1"/>
  <c r="D1439" i="10"/>
  <c r="E1439" i="10" s="1"/>
  <c r="G1439" i="10" s="1"/>
  <c r="I1439" i="10" s="1"/>
  <c r="D1440" i="10"/>
  <c r="E1440" i="10" s="1"/>
  <c r="G1440" i="10" s="1"/>
  <c r="I1440" i="10" s="1"/>
  <c r="D1441" i="10"/>
  <c r="E1441" i="10" s="1"/>
  <c r="G1441" i="10" s="1"/>
  <c r="I1441" i="10" s="1"/>
  <c r="D1442" i="10"/>
  <c r="E1442" i="10" s="1"/>
  <c r="G1442" i="10" s="1"/>
  <c r="I1442" i="10" s="1"/>
  <c r="D1443" i="10"/>
  <c r="E1443" i="10" s="1"/>
  <c r="D1444" i="10"/>
  <c r="E1444" i="10" s="1"/>
  <c r="G1444" i="10" s="1"/>
  <c r="I1444" i="10" s="1"/>
  <c r="D1445" i="10"/>
  <c r="D1446" i="10"/>
  <c r="D1447" i="10"/>
  <c r="E1447" i="10" s="1"/>
  <c r="G1447" i="10" s="1"/>
  <c r="I1447" i="10" s="1"/>
  <c r="D1448" i="10"/>
  <c r="E1448" i="10" s="1"/>
  <c r="G1448" i="10" s="1"/>
  <c r="I1448" i="10" s="1"/>
  <c r="D1449" i="10"/>
  <c r="E1449" i="10" s="1"/>
  <c r="G1449" i="10" s="1"/>
  <c r="I1449" i="10" s="1"/>
  <c r="D1450" i="10"/>
  <c r="E1450" i="10" s="1"/>
  <c r="G1450" i="10" s="1"/>
  <c r="I1450" i="10" s="1"/>
  <c r="D1451" i="10"/>
  <c r="E1451" i="10" s="1"/>
  <c r="D1452" i="10"/>
  <c r="E1452" i="10" s="1"/>
  <c r="G1452" i="10" s="1"/>
  <c r="I1452" i="10" s="1"/>
  <c r="D1453" i="10"/>
  <c r="E1453" i="10" s="1"/>
  <c r="D1454" i="10"/>
  <c r="E1454" i="10" s="1"/>
  <c r="G1454" i="10" s="1"/>
  <c r="I1454" i="10" s="1"/>
  <c r="D1455" i="10"/>
  <c r="E1455" i="10" s="1"/>
  <c r="G1455" i="10" s="1"/>
  <c r="I1455" i="10" s="1"/>
  <c r="D1456" i="10"/>
  <c r="D1457" i="10"/>
  <c r="E1457" i="10" s="1"/>
  <c r="G1457" i="10" s="1"/>
  <c r="I1457" i="10" s="1"/>
  <c r="D1458" i="10"/>
  <c r="E1458" i="10" s="1"/>
  <c r="G1458" i="10" s="1"/>
  <c r="I1458" i="10" s="1"/>
  <c r="D1459" i="10"/>
  <c r="E1459" i="10" s="1"/>
  <c r="G1459" i="10" s="1"/>
  <c r="I1459" i="10" s="1"/>
  <c r="D1460" i="10"/>
  <c r="E1460" i="10" s="1"/>
  <c r="G1460" i="10" s="1"/>
  <c r="I1460" i="10" s="1"/>
  <c r="D1461" i="10"/>
  <c r="E1461" i="10" s="1"/>
  <c r="G1461" i="10" s="1"/>
  <c r="I1461" i="10" s="1"/>
  <c r="D1462" i="10"/>
  <c r="E1462" i="10" s="1"/>
  <c r="G1462" i="10" s="1"/>
  <c r="I1462" i="10" s="1"/>
  <c r="D1463" i="10"/>
  <c r="D1464" i="10"/>
  <c r="D1465" i="10"/>
  <c r="D1466" i="10"/>
  <c r="E1466" i="10" s="1"/>
  <c r="G1466" i="10" s="1"/>
  <c r="I1466" i="10" s="1"/>
  <c r="D1467" i="10"/>
  <c r="E1467" i="10" s="1"/>
  <c r="G1467" i="10" s="1"/>
  <c r="I1467" i="10" s="1"/>
  <c r="D1468" i="10"/>
  <c r="E1468" i="10" s="1"/>
  <c r="G1468" i="10" s="1"/>
  <c r="I1468" i="10" s="1"/>
  <c r="D1469" i="10"/>
  <c r="D1470" i="10"/>
  <c r="E1470" i="10" s="1"/>
  <c r="G1470" i="10" s="1"/>
  <c r="I1470" i="10" s="1"/>
  <c r="D1471" i="10"/>
  <c r="D1472" i="10"/>
  <c r="E1472" i="10" s="1"/>
  <c r="G1472" i="10" s="1"/>
  <c r="I1472" i="10" s="1"/>
  <c r="D1473" i="10"/>
  <c r="E1473" i="10" s="1"/>
  <c r="G1473" i="10" s="1"/>
  <c r="I1473" i="10" s="1"/>
  <c r="D1474" i="10"/>
  <c r="E1474" i="10" s="1"/>
  <c r="G1474" i="10" s="1"/>
  <c r="I1474" i="10" s="1"/>
  <c r="D1475" i="10"/>
  <c r="E1475" i="10" s="1"/>
  <c r="G1475" i="10" s="1"/>
  <c r="I1475" i="10" s="1"/>
  <c r="D1476" i="10"/>
  <c r="E1476" i="10" s="1"/>
  <c r="G1476" i="10" s="1"/>
  <c r="I1476" i="10" s="1"/>
  <c r="D1477" i="10"/>
  <c r="D1478" i="10"/>
  <c r="E1478" i="10" s="1"/>
  <c r="G1478" i="10" s="1"/>
  <c r="I1478" i="10" s="1"/>
  <c r="D1479" i="10"/>
  <c r="D1480" i="10"/>
  <c r="E1480" i="10" s="1"/>
  <c r="G1480" i="10" s="1"/>
  <c r="I1480" i="10" s="1"/>
  <c r="D1481" i="10"/>
  <c r="E1481" i="10" s="1"/>
  <c r="G1481" i="10" s="1"/>
  <c r="I1481" i="10" s="1"/>
  <c r="D1482" i="10"/>
  <c r="E1482" i="10" s="1"/>
  <c r="G1482" i="10" s="1"/>
  <c r="I1482" i="10" s="1"/>
  <c r="D1483" i="10"/>
  <c r="E1483" i="10" s="1"/>
  <c r="G1483" i="10" s="1"/>
  <c r="I1483" i="10" s="1"/>
  <c r="D1484" i="10"/>
  <c r="E1484" i="10" s="1"/>
  <c r="G1484" i="10" s="1"/>
  <c r="I1484" i="10" s="1"/>
  <c r="D1485" i="10"/>
  <c r="D1486" i="10"/>
  <c r="E1486" i="10" s="1"/>
  <c r="G1486" i="10" s="1"/>
  <c r="I1486" i="10" s="1"/>
  <c r="D1487" i="10"/>
  <c r="E1487" i="10" s="1"/>
  <c r="G1487" i="10" s="1"/>
  <c r="I1487" i="10" s="1"/>
  <c r="D1488" i="10"/>
  <c r="D1489" i="10"/>
  <c r="E1489" i="10" s="1"/>
  <c r="G1489" i="10" s="1"/>
  <c r="I1489" i="10" s="1"/>
  <c r="D1491" i="10"/>
  <c r="E1491" i="10" s="1"/>
  <c r="G1491" i="10" s="1"/>
  <c r="I1491" i="10" s="1"/>
  <c r="D1492" i="10"/>
  <c r="E1492" i="10" s="1"/>
  <c r="G1492" i="10" s="1"/>
  <c r="I1492" i="10" s="1"/>
  <c r="D1493" i="10"/>
  <c r="D1494" i="10"/>
  <c r="E1494" i="10" s="1"/>
  <c r="G1494" i="10" s="1"/>
  <c r="I1494" i="10" s="1"/>
  <c r="D1495" i="10"/>
  <c r="D1496" i="10"/>
  <c r="E1496" i="10" s="1"/>
  <c r="G1496" i="10" s="1"/>
  <c r="I1496" i="10" s="1"/>
  <c r="D1497" i="10"/>
  <c r="E1497" i="10" s="1"/>
  <c r="D1498" i="10"/>
  <c r="E1498" i="10" s="1"/>
  <c r="G1498" i="10" s="1"/>
  <c r="I1498" i="10" s="1"/>
  <c r="D1500" i="10"/>
  <c r="E1500" i="10" s="1"/>
  <c r="G1500" i="10" s="1"/>
  <c r="I1500" i="10" s="1"/>
  <c r="D1501" i="10"/>
  <c r="E1501" i="10" s="1"/>
  <c r="G1501" i="10" s="1"/>
  <c r="I1501" i="10" s="1"/>
  <c r="D1502" i="10"/>
  <c r="E1502" i="10" s="1"/>
  <c r="G1502" i="10" s="1"/>
  <c r="I1502" i="10" s="1"/>
  <c r="D1503" i="10"/>
  <c r="E1503" i="10" s="1"/>
  <c r="G1503" i="10" s="1"/>
  <c r="I1503" i="10" s="1"/>
  <c r="D1505" i="10"/>
  <c r="E1505" i="10" s="1"/>
  <c r="G1505" i="10" s="1"/>
  <c r="I1505" i="10" s="1"/>
  <c r="D1506" i="10"/>
  <c r="E1506" i="10" s="1"/>
  <c r="G1506" i="10" s="1"/>
  <c r="I1506" i="10" s="1"/>
  <c r="D1507" i="10"/>
  <c r="E1507" i="10" s="1"/>
  <c r="G1507" i="10" s="1"/>
  <c r="I1507" i="10" s="1"/>
  <c r="D1508" i="10"/>
  <c r="E1508" i="10" s="1"/>
  <c r="G1508" i="10" s="1"/>
  <c r="I1508" i="10" s="1"/>
  <c r="D1509" i="10"/>
  <c r="D1510" i="10"/>
  <c r="E1510" i="10" s="1"/>
  <c r="G1510" i="10" s="1"/>
  <c r="I1510" i="10" s="1"/>
  <c r="D1511" i="10"/>
  <c r="E1511" i="10" s="1"/>
  <c r="G1511" i="10" s="1"/>
  <c r="I1511" i="10" s="1"/>
  <c r="D1512" i="10"/>
  <c r="E1512" i="10" s="1"/>
  <c r="G1512" i="10" s="1"/>
  <c r="I1512" i="10" s="1"/>
  <c r="D1513" i="10"/>
  <c r="E1513" i="10" s="1"/>
  <c r="D1514" i="10"/>
  <c r="E1514" i="10" s="1"/>
  <c r="G1514" i="10" s="1"/>
  <c r="I1514" i="10" s="1"/>
  <c r="D1515" i="10"/>
  <c r="E1515" i="10" s="1"/>
  <c r="G1515" i="10" s="1"/>
  <c r="I1515" i="10" s="1"/>
  <c r="D1516" i="10"/>
  <c r="E1516" i="10" s="1"/>
  <c r="G1516" i="10" s="1"/>
  <c r="I1516" i="10" s="1"/>
  <c r="D1517" i="10"/>
  <c r="D1518" i="10"/>
  <c r="D1519" i="10"/>
  <c r="E1519" i="10" s="1"/>
  <c r="D1520" i="10"/>
  <c r="E1520" i="10" s="1"/>
  <c r="G1520" i="10" s="1"/>
  <c r="I1520" i="10" s="1"/>
  <c r="D1521" i="10"/>
  <c r="E1521" i="10" s="1"/>
  <c r="G1521" i="10" s="1"/>
  <c r="I1521" i="10" s="1"/>
  <c r="D1522" i="10"/>
  <c r="E1522" i="10" s="1"/>
  <c r="G1522" i="10" s="1"/>
  <c r="I1522" i="10" s="1"/>
  <c r="D1523" i="10"/>
  <c r="E1523" i="10" s="1"/>
  <c r="G1523" i="10" s="1"/>
  <c r="I1523" i="10" s="1"/>
  <c r="D1524" i="10"/>
  <c r="E1524" i="10" s="1"/>
  <c r="G1524" i="10" s="1"/>
  <c r="I1524" i="10" s="1"/>
  <c r="D1525" i="10"/>
  <c r="D1526" i="10"/>
  <c r="D1527" i="10"/>
  <c r="E1527" i="10" s="1"/>
  <c r="G1527" i="10" s="1"/>
  <c r="I1527" i="10" s="1"/>
  <c r="D1528" i="10"/>
  <c r="E1528" i="10" s="1"/>
  <c r="G1528" i="10" s="1"/>
  <c r="I1528" i="10" s="1"/>
  <c r="D1529" i="10"/>
  <c r="E1529" i="10" s="1"/>
  <c r="G1529" i="10" s="1"/>
  <c r="I1529" i="10" s="1"/>
  <c r="D1530" i="10"/>
  <c r="E1530" i="10" s="1"/>
  <c r="G1530" i="10" s="1"/>
  <c r="I1530" i="10" s="1"/>
  <c r="D1531" i="10"/>
  <c r="E1531" i="10" s="1"/>
  <c r="G1531" i="10" s="1"/>
  <c r="I1531" i="10" s="1"/>
  <c r="D1532" i="10"/>
  <c r="E1532" i="10" s="1"/>
  <c r="G1532" i="10" s="1"/>
  <c r="I1532" i="10" s="1"/>
  <c r="D1533" i="10"/>
  <c r="E1533" i="10" s="1"/>
  <c r="G1533" i="10" s="1"/>
  <c r="I1533" i="10" s="1"/>
  <c r="D1534" i="10"/>
  <c r="E1534" i="10" s="1"/>
  <c r="G1534" i="10" s="1"/>
  <c r="I1534" i="10" s="1"/>
  <c r="D1535" i="10"/>
  <c r="D1536" i="10"/>
  <c r="D1537" i="10"/>
  <c r="E1537" i="10" s="1"/>
  <c r="G1537" i="10" s="1"/>
  <c r="I1537" i="10" s="1"/>
  <c r="D1538" i="10"/>
  <c r="E1538" i="10" s="1"/>
  <c r="G1538" i="10" s="1"/>
  <c r="I1538" i="10" s="1"/>
  <c r="D1539" i="10"/>
  <c r="E1539" i="10" s="1"/>
  <c r="G1539" i="10" s="1"/>
  <c r="I1539" i="10" s="1"/>
  <c r="D1540" i="10"/>
  <c r="E1540" i="10" s="1"/>
  <c r="G1540" i="10" s="1"/>
  <c r="I1540" i="10" s="1"/>
  <c r="D1541" i="10"/>
  <c r="E1541" i="10" s="1"/>
  <c r="D1542" i="10"/>
  <c r="E1542" i="10" s="1"/>
  <c r="G1542" i="10" s="1"/>
  <c r="I1542" i="10" s="1"/>
  <c r="D1543" i="10"/>
  <c r="E1543" i="10" s="1"/>
  <c r="G1543" i="10" s="1"/>
  <c r="I1543" i="10" s="1"/>
  <c r="D1544" i="10"/>
  <c r="E1544" i="10" s="1"/>
  <c r="G1544" i="10" s="1"/>
  <c r="I1544" i="10" s="1"/>
  <c r="D1545" i="10"/>
  <c r="E1545" i="10" s="1"/>
  <c r="G1545" i="10" s="1"/>
  <c r="I1545" i="10" s="1"/>
  <c r="D1546" i="10"/>
  <c r="E1546" i="10" s="1"/>
  <c r="G1546" i="10" s="1"/>
  <c r="I1546" i="10" s="1"/>
  <c r="D1547" i="10"/>
  <c r="E1547" i="10" s="1"/>
  <c r="G1547" i="10" s="1"/>
  <c r="I1547" i="10" s="1"/>
  <c r="D1548" i="10"/>
  <c r="E1548" i="10" s="1"/>
  <c r="G1548" i="10" s="1"/>
  <c r="I1548" i="10" s="1"/>
  <c r="D1549" i="10"/>
  <c r="E1549" i="10" s="1"/>
  <c r="D1550" i="10"/>
  <c r="E1550" i="10" s="1"/>
  <c r="G1550" i="10" s="1"/>
  <c r="I1550" i="10" s="1"/>
  <c r="D1551" i="10"/>
  <c r="D1552" i="10"/>
  <c r="D1553" i="10"/>
  <c r="E1553" i="10" s="1"/>
  <c r="G1553" i="10" s="1"/>
  <c r="I1553" i="10" s="1"/>
  <c r="D1554" i="10"/>
  <c r="E1554" i="10" s="1"/>
  <c r="G1554" i="10" s="1"/>
  <c r="I1554" i="10" s="1"/>
  <c r="D1555" i="10"/>
  <c r="E1555" i="10" s="1"/>
  <c r="G1555" i="10" s="1"/>
  <c r="I1555" i="10" s="1"/>
  <c r="D1556" i="10"/>
  <c r="E1556" i="10" s="1"/>
  <c r="G1556" i="10" s="1"/>
  <c r="I1556" i="10" s="1"/>
  <c r="D1557" i="10"/>
  <c r="E1557" i="10" s="1"/>
  <c r="D1558" i="10"/>
  <c r="E1558" i="10" s="1"/>
  <c r="G1558" i="10" s="1"/>
  <c r="I1558" i="10" s="1"/>
  <c r="D1559" i="10"/>
  <c r="D1560" i="10"/>
  <c r="D1561" i="10"/>
  <c r="D1562" i="10"/>
  <c r="E1562" i="10" s="1"/>
  <c r="G1562" i="10" s="1"/>
  <c r="I1562" i="10" s="1"/>
  <c r="D1563" i="10"/>
  <c r="E1563" i="10" s="1"/>
  <c r="G1563" i="10" s="1"/>
  <c r="I1563" i="10" s="1"/>
  <c r="D1564" i="10"/>
  <c r="E1564" i="10" s="1"/>
  <c r="G1564" i="10" s="1"/>
  <c r="I1564" i="10" s="1"/>
  <c r="D1565" i="10"/>
  <c r="E1565" i="10" s="1"/>
  <c r="G1565" i="10" s="1"/>
  <c r="I1565" i="10" s="1"/>
  <c r="D1566" i="10"/>
  <c r="E1566" i="10" s="1"/>
  <c r="G1566" i="10" s="1"/>
  <c r="I1566" i="10" s="1"/>
  <c r="D1567" i="10"/>
  <c r="E1567" i="10" s="1"/>
  <c r="G1567" i="10" s="1"/>
  <c r="I1567" i="10" s="1"/>
  <c r="D1568" i="10"/>
  <c r="E1568" i="10" s="1"/>
  <c r="G1568" i="10" s="1"/>
  <c r="I1568" i="10" s="1"/>
  <c r="D1569" i="10"/>
  <c r="E1569" i="10" s="1"/>
  <c r="G1569" i="10" s="1"/>
  <c r="I1569" i="10" s="1"/>
  <c r="D1570" i="10"/>
  <c r="E1570" i="10" s="1"/>
  <c r="G1570" i="10" s="1"/>
  <c r="I1570" i="10" s="1"/>
  <c r="D1571" i="10"/>
  <c r="E1571" i="10" s="1"/>
  <c r="G1571" i="10" s="1"/>
  <c r="I1571" i="10" s="1"/>
  <c r="D1572" i="10"/>
  <c r="E1572" i="10" s="1"/>
  <c r="G1572" i="10" s="1"/>
  <c r="I1572" i="10" s="1"/>
  <c r="D1573" i="10"/>
  <c r="E1573" i="10" s="1"/>
  <c r="D1574" i="10"/>
  <c r="E1574" i="10" s="1"/>
  <c r="G1574" i="10" s="1"/>
  <c r="I1574" i="10" s="1"/>
  <c r="D1575" i="10"/>
  <c r="D1576" i="10"/>
  <c r="E1576" i="10" s="1"/>
  <c r="G1576" i="10" s="1"/>
  <c r="I1576" i="10" s="1"/>
  <c r="D1577" i="10"/>
  <c r="E1577" i="10" s="1"/>
  <c r="G1577" i="10" s="1"/>
  <c r="I1577" i="10" s="1"/>
  <c r="D1578" i="10"/>
  <c r="E1578" i="10" s="1"/>
  <c r="G1578" i="10" s="1"/>
  <c r="I1578" i="10" s="1"/>
  <c r="D1579" i="10"/>
  <c r="E1579" i="10" s="1"/>
  <c r="G1579" i="10" s="1"/>
  <c r="I1579" i="10" s="1"/>
  <c r="D1580" i="10"/>
  <c r="E1580" i="10" s="1"/>
  <c r="G1580" i="10" s="1"/>
  <c r="I1580" i="10" s="1"/>
  <c r="D1581" i="10"/>
  <c r="D1582" i="10"/>
  <c r="E1582" i="10" s="1"/>
  <c r="G1582" i="10" s="1"/>
  <c r="I1582" i="10" s="1"/>
  <c r="D1583" i="10"/>
  <c r="E1583" i="10" s="1"/>
  <c r="G1583" i="10" s="1"/>
  <c r="I1583" i="10" s="1"/>
  <c r="D1584" i="10"/>
  <c r="D1585" i="10"/>
  <c r="E1585" i="10" s="1"/>
  <c r="G1585" i="10" s="1"/>
  <c r="I1585" i="10" s="1"/>
  <c r="D1586" i="10"/>
  <c r="E1586" i="10" s="1"/>
  <c r="G1586" i="10" s="1"/>
  <c r="I1586" i="10" s="1"/>
  <c r="D1587" i="10"/>
  <c r="E1587" i="10" s="1"/>
  <c r="G1587" i="10" s="1"/>
  <c r="I1587" i="10" s="1"/>
  <c r="D1588" i="10"/>
  <c r="E1588" i="10" s="1"/>
  <c r="G1588" i="10" s="1"/>
  <c r="I1588" i="10" s="1"/>
  <c r="D1589" i="10"/>
  <c r="E1589" i="10" s="1"/>
  <c r="G1589" i="10" s="1"/>
  <c r="I1589" i="10" s="1"/>
  <c r="D1590" i="10"/>
  <c r="E1590" i="10" s="1"/>
  <c r="G1590" i="10" s="1"/>
  <c r="I1590" i="10" s="1"/>
  <c r="D1591" i="10"/>
  <c r="D1592" i="10"/>
  <c r="E1592" i="10" s="1"/>
  <c r="G1592" i="10" s="1"/>
  <c r="I1592" i="10" s="1"/>
  <c r="D1593" i="10"/>
  <c r="E1593" i="10" s="1"/>
  <c r="G1593" i="10" s="1"/>
  <c r="I1593" i="10" s="1"/>
  <c r="D1594" i="10"/>
  <c r="E1594" i="10" s="1"/>
  <c r="G1594" i="10" s="1"/>
  <c r="I1594" i="10" s="1"/>
  <c r="D1595" i="10"/>
  <c r="E1595" i="10" s="1"/>
  <c r="G1595" i="10" s="1"/>
  <c r="I1595" i="10" s="1"/>
  <c r="D1596" i="10"/>
  <c r="E1596" i="10" s="1"/>
  <c r="G1596" i="10" s="1"/>
  <c r="I1596" i="10" s="1"/>
  <c r="D1597" i="10"/>
  <c r="D1598" i="10"/>
  <c r="E1598" i="10" s="1"/>
  <c r="G1598" i="10" s="1"/>
  <c r="I1598" i="10" s="1"/>
  <c r="D1599" i="10"/>
  <c r="E1599" i="10" s="1"/>
  <c r="G1599" i="10" s="1"/>
  <c r="I1599" i="10" s="1"/>
  <c r="D1600" i="10"/>
  <c r="D1601" i="10"/>
  <c r="E1601" i="10" s="1"/>
  <c r="G1601" i="10" s="1"/>
  <c r="I1601" i="10" s="1"/>
  <c r="D1602" i="10"/>
  <c r="E1602" i="10" s="1"/>
  <c r="G1602" i="10" s="1"/>
  <c r="I1602" i="10" s="1"/>
  <c r="D1603" i="10"/>
  <c r="E1603" i="10" s="1"/>
  <c r="G1603" i="10" s="1"/>
  <c r="I1603" i="10" s="1"/>
  <c r="D1604" i="10"/>
  <c r="E1604" i="10" s="1"/>
  <c r="G1604" i="10" s="1"/>
  <c r="I1604" i="10" s="1"/>
  <c r="D1605" i="10"/>
  <c r="D1606" i="10"/>
  <c r="D1607" i="10"/>
  <c r="D1608" i="10"/>
  <c r="E1608" i="10" s="1"/>
  <c r="G1608" i="10" s="1"/>
  <c r="I1608" i="10" s="1"/>
  <c r="D1609" i="10"/>
  <c r="E1609" i="10" s="1"/>
  <c r="G1609" i="10" s="1"/>
  <c r="I1609" i="10" s="1"/>
  <c r="D1610" i="10"/>
  <c r="E1610" i="10" s="1"/>
  <c r="G1610" i="10" s="1"/>
  <c r="I1610" i="10" s="1"/>
  <c r="D1611" i="10"/>
  <c r="E1611" i="10" s="1"/>
  <c r="G1611" i="10" s="1"/>
  <c r="I1611" i="10" s="1"/>
  <c r="D1612" i="10"/>
  <c r="E1612" i="10" s="1"/>
  <c r="G1612" i="10" s="1"/>
  <c r="I1612" i="10" s="1"/>
  <c r="D1613" i="10"/>
  <c r="E1613" i="10" s="1"/>
  <c r="G1613" i="10" s="1"/>
  <c r="I1613" i="10" s="1"/>
  <c r="D1614" i="10"/>
  <c r="E1614" i="10" s="1"/>
  <c r="G1614" i="10" s="1"/>
  <c r="I1614" i="10" s="1"/>
  <c r="D1615" i="10"/>
  <c r="E1615" i="10" s="1"/>
  <c r="G1615" i="10" s="1"/>
  <c r="I1615" i="10" s="1"/>
  <c r="D1616" i="10"/>
  <c r="E1616" i="10" s="1"/>
  <c r="G1616" i="10" s="1"/>
  <c r="I1616" i="10" s="1"/>
  <c r="D1617" i="10"/>
  <c r="E1617" i="10" s="1"/>
  <c r="G1617" i="10" s="1"/>
  <c r="I1617" i="10" s="1"/>
  <c r="D1618" i="10"/>
  <c r="E1618" i="10" s="1"/>
  <c r="G1618" i="10" s="1"/>
  <c r="I1618" i="10" s="1"/>
  <c r="D1619" i="10"/>
  <c r="E1619" i="10" s="1"/>
  <c r="G1619" i="10" s="1"/>
  <c r="I1619" i="10" s="1"/>
  <c r="D1620" i="10"/>
  <c r="E1620" i="10" s="1"/>
  <c r="G1620" i="10" s="1"/>
  <c r="I1620" i="10" s="1"/>
  <c r="D1621" i="10"/>
  <c r="E1621" i="10" s="1"/>
  <c r="D1622" i="10"/>
  <c r="E1622" i="10" s="1"/>
  <c r="G1622" i="10" s="1"/>
  <c r="I1622" i="10" s="1"/>
  <c r="D1623" i="10"/>
  <c r="D1624" i="10"/>
  <c r="D1625" i="10"/>
  <c r="E1625" i="10" s="1"/>
  <c r="G1625" i="10" s="1"/>
  <c r="I1625" i="10" s="1"/>
  <c r="D3" i="10"/>
  <c r="E3" i="10" s="1"/>
  <c r="G3" i="10" s="1"/>
  <c r="I3" i="10" s="1"/>
  <c r="D4" i="9"/>
  <c r="D5" i="9"/>
  <c r="D6" i="9"/>
  <c r="D7" i="9"/>
  <c r="D8" i="9"/>
  <c r="D9" i="9"/>
  <c r="D10" i="9"/>
  <c r="D11" i="9"/>
  <c r="D12" i="9"/>
  <c r="D13" i="9"/>
  <c r="D14" i="9"/>
  <c r="D15" i="9"/>
  <c r="D16" i="9"/>
  <c r="D18" i="9"/>
  <c r="D19" i="9"/>
  <c r="D20" i="9"/>
  <c r="D21" i="9"/>
  <c r="D22" i="9"/>
  <c r="D23" i="9"/>
  <c r="D24" i="9"/>
  <c r="D25" i="9"/>
  <c r="E25" i="9" s="1"/>
  <c r="G25" i="9" s="1"/>
  <c r="I25" i="9" s="1"/>
  <c r="D26" i="9"/>
  <c r="D27" i="9"/>
  <c r="D28" i="9"/>
  <c r="D29" i="9"/>
  <c r="D30" i="9"/>
  <c r="D31" i="9"/>
  <c r="D32" i="9"/>
  <c r="D33" i="9"/>
  <c r="E33" i="9" s="1"/>
  <c r="G33" i="9" s="1"/>
  <c r="I33" i="9" s="1"/>
  <c r="D34" i="9"/>
  <c r="D35" i="9"/>
  <c r="D36" i="9"/>
  <c r="D37" i="9"/>
  <c r="D38" i="9"/>
  <c r="D39" i="9"/>
  <c r="D40" i="9"/>
  <c r="D41" i="9"/>
  <c r="E41" i="9" s="1"/>
  <c r="G41" i="9" s="1"/>
  <c r="I41" i="9" s="1"/>
  <c r="D42" i="9"/>
  <c r="D43" i="9"/>
  <c r="D44" i="9"/>
  <c r="D45" i="9"/>
  <c r="D46" i="9"/>
  <c r="D47" i="9"/>
  <c r="D48" i="9"/>
  <c r="D49" i="9"/>
  <c r="E49" i="9" s="1"/>
  <c r="G49" i="9" s="1"/>
  <c r="I49" i="9" s="1"/>
  <c r="D50" i="9"/>
  <c r="D51" i="9"/>
  <c r="D52" i="9"/>
  <c r="D53" i="9"/>
  <c r="D54" i="9"/>
  <c r="D55" i="9"/>
  <c r="D56" i="9"/>
  <c r="D57" i="9"/>
  <c r="E57" i="9" s="1"/>
  <c r="G57" i="9" s="1"/>
  <c r="I57" i="9" s="1"/>
  <c r="D58" i="9"/>
  <c r="D59" i="9"/>
  <c r="D60" i="9"/>
  <c r="D61" i="9"/>
  <c r="D62" i="9"/>
  <c r="D63" i="9"/>
  <c r="D64" i="9"/>
  <c r="D65" i="9"/>
  <c r="E65" i="9" s="1"/>
  <c r="G65" i="9" s="1"/>
  <c r="I65" i="9" s="1"/>
  <c r="D66" i="9"/>
  <c r="D67" i="9"/>
  <c r="D68" i="9"/>
  <c r="D69" i="9"/>
  <c r="D70" i="9"/>
  <c r="D71" i="9"/>
  <c r="D72" i="9"/>
  <c r="D73" i="9"/>
  <c r="E73" i="9" s="1"/>
  <c r="G73" i="9" s="1"/>
  <c r="I73" i="9" s="1"/>
  <c r="D74" i="9"/>
  <c r="D75" i="9"/>
  <c r="D76" i="9"/>
  <c r="D77" i="9"/>
  <c r="D78" i="9"/>
  <c r="D79" i="9"/>
  <c r="D80" i="9"/>
  <c r="D81" i="9"/>
  <c r="D82" i="9"/>
  <c r="D83" i="9"/>
  <c r="D84" i="9"/>
  <c r="D85" i="9"/>
  <c r="D86" i="9"/>
  <c r="D87" i="9"/>
  <c r="D88" i="9"/>
  <c r="D89" i="9"/>
  <c r="E89" i="9" s="1"/>
  <c r="G89" i="9" s="1"/>
  <c r="I89" i="9" s="1"/>
  <c r="D90" i="9"/>
  <c r="D91" i="9"/>
  <c r="D92" i="9"/>
  <c r="D93" i="9"/>
  <c r="D94" i="9"/>
  <c r="D95" i="9"/>
  <c r="D96" i="9"/>
  <c r="D97" i="9"/>
  <c r="E97" i="9" s="1"/>
  <c r="G97" i="9" s="1"/>
  <c r="I97" i="9" s="1"/>
  <c r="D98" i="9"/>
  <c r="D99" i="9"/>
  <c r="D100" i="9"/>
  <c r="D101" i="9"/>
  <c r="D102" i="9"/>
  <c r="D103" i="9"/>
  <c r="D104" i="9"/>
  <c r="D105" i="9"/>
  <c r="E105" i="9" s="1"/>
  <c r="G105" i="9" s="1"/>
  <c r="I105" i="9" s="1"/>
  <c r="D106" i="9"/>
  <c r="D107" i="9"/>
  <c r="D108" i="9"/>
  <c r="D109" i="9"/>
  <c r="D110" i="9"/>
  <c r="D111" i="9"/>
  <c r="D112" i="9"/>
  <c r="D113" i="9"/>
  <c r="E113" i="9" s="1"/>
  <c r="G113" i="9" s="1"/>
  <c r="I113" i="9" s="1"/>
  <c r="D114" i="9"/>
  <c r="D115" i="9"/>
  <c r="D116" i="9"/>
  <c r="D117" i="9"/>
  <c r="D118" i="9"/>
  <c r="D119" i="9"/>
  <c r="D120" i="9"/>
  <c r="D121" i="9"/>
  <c r="D122" i="9"/>
  <c r="D123" i="9"/>
  <c r="D124" i="9"/>
  <c r="D125" i="9"/>
  <c r="D126" i="9"/>
  <c r="D127" i="9"/>
  <c r="D128" i="9"/>
  <c r="E128" i="9" s="1"/>
  <c r="G128" i="9" s="1"/>
  <c r="I128" i="9" s="1"/>
  <c r="D129" i="9"/>
  <c r="E129" i="9" s="1"/>
  <c r="G129" i="9" s="1"/>
  <c r="I129" i="9" s="1"/>
  <c r="D130" i="9"/>
  <c r="D131" i="9"/>
  <c r="D132" i="9"/>
  <c r="D133" i="9"/>
  <c r="D134" i="9"/>
  <c r="D135" i="9"/>
  <c r="D136" i="9"/>
  <c r="E136" i="9" s="1"/>
  <c r="G136" i="9" s="1"/>
  <c r="I136" i="9" s="1"/>
  <c r="D137" i="9"/>
  <c r="D138" i="9"/>
  <c r="E138" i="9" s="1"/>
  <c r="G138" i="9" s="1"/>
  <c r="I138" i="9" s="1"/>
  <c r="D139" i="9"/>
  <c r="D140" i="9"/>
  <c r="D141" i="9"/>
  <c r="D142" i="9"/>
  <c r="D143" i="9"/>
  <c r="D144" i="9"/>
  <c r="E144" i="9" s="1"/>
  <c r="G144" i="9" s="1"/>
  <c r="I144" i="9" s="1"/>
  <c r="D145" i="9"/>
  <c r="D146" i="9"/>
  <c r="E146" i="9" s="1"/>
  <c r="G146" i="9" s="1"/>
  <c r="I146" i="9" s="1"/>
  <c r="D147" i="9"/>
  <c r="D148" i="9"/>
  <c r="D149" i="9"/>
  <c r="D150" i="9"/>
  <c r="D151" i="9"/>
  <c r="D152" i="9"/>
  <c r="E152" i="9" s="1"/>
  <c r="G152" i="9" s="1"/>
  <c r="I152" i="9" s="1"/>
  <c r="D153" i="9"/>
  <c r="E153" i="9" s="1"/>
  <c r="G153" i="9" s="1"/>
  <c r="I153" i="9" s="1"/>
  <c r="D154" i="9"/>
  <c r="E154" i="9" s="1"/>
  <c r="G154" i="9" s="1"/>
  <c r="I154" i="9" s="1"/>
  <c r="D155" i="9"/>
  <c r="D156" i="9"/>
  <c r="D157" i="9"/>
  <c r="D158" i="9"/>
  <c r="D159" i="9"/>
  <c r="D160" i="9"/>
  <c r="E160" i="9" s="1"/>
  <c r="G160" i="9" s="1"/>
  <c r="I160" i="9" s="1"/>
  <c r="D161" i="9"/>
  <c r="D162" i="9"/>
  <c r="E162" i="9" s="1"/>
  <c r="G162" i="9" s="1"/>
  <c r="I162" i="9" s="1"/>
  <c r="D163" i="9"/>
  <c r="D164" i="9"/>
  <c r="D165" i="9"/>
  <c r="D166" i="9"/>
  <c r="D167" i="9"/>
  <c r="D168" i="9"/>
  <c r="D169" i="9"/>
  <c r="E169" i="9" s="1"/>
  <c r="G169" i="9" s="1"/>
  <c r="I169" i="9" s="1"/>
  <c r="D170" i="9"/>
  <c r="E170" i="9" s="1"/>
  <c r="G170" i="9" s="1"/>
  <c r="I170" i="9" s="1"/>
  <c r="D171" i="9"/>
  <c r="D172" i="9"/>
  <c r="D173" i="9"/>
  <c r="D174" i="9"/>
  <c r="D175" i="9"/>
  <c r="D176" i="9"/>
  <c r="D177" i="9"/>
  <c r="E177" i="9" s="1"/>
  <c r="G177" i="9" s="1"/>
  <c r="I177" i="9" s="1"/>
  <c r="D178" i="9"/>
  <c r="E178" i="9" s="1"/>
  <c r="G178" i="9" s="1"/>
  <c r="I178" i="9" s="1"/>
  <c r="D179" i="9"/>
  <c r="D180" i="9"/>
  <c r="D181" i="9"/>
  <c r="D182" i="9"/>
  <c r="D183" i="9"/>
  <c r="D184" i="9"/>
  <c r="D185" i="9"/>
  <c r="E185" i="9" s="1"/>
  <c r="G185" i="9" s="1"/>
  <c r="I185" i="9" s="1"/>
  <c r="D186" i="9"/>
  <c r="E186" i="9" s="1"/>
  <c r="D187" i="9"/>
  <c r="D188" i="9"/>
  <c r="D189" i="9"/>
  <c r="D190" i="9"/>
  <c r="D191" i="9"/>
  <c r="D192" i="9"/>
  <c r="D193" i="9"/>
  <c r="E193" i="9" s="1"/>
  <c r="G193" i="9" s="1"/>
  <c r="I193" i="9" s="1"/>
  <c r="D194" i="9"/>
  <c r="E194" i="9" s="1"/>
  <c r="G194" i="9" s="1"/>
  <c r="I194" i="9" s="1"/>
  <c r="D195" i="9"/>
  <c r="D196" i="9"/>
  <c r="D197" i="9"/>
  <c r="D198" i="9"/>
  <c r="D199" i="9"/>
  <c r="D200" i="9"/>
  <c r="E200" i="9" s="1"/>
  <c r="G200" i="9" s="1"/>
  <c r="I200" i="9" s="1"/>
  <c r="D201" i="9"/>
  <c r="E201" i="9" s="1"/>
  <c r="G201" i="9" s="1"/>
  <c r="I201" i="9" s="1"/>
  <c r="D202" i="9"/>
  <c r="E202" i="9" s="1"/>
  <c r="G202" i="9" s="1"/>
  <c r="I202" i="9" s="1"/>
  <c r="D203" i="9"/>
  <c r="D204" i="9"/>
  <c r="D205" i="9"/>
  <c r="D206" i="9"/>
  <c r="D207" i="9"/>
  <c r="D208" i="9"/>
  <c r="D209" i="9"/>
  <c r="E209" i="9" s="1"/>
  <c r="G209" i="9" s="1"/>
  <c r="I209" i="9" s="1"/>
  <c r="D210" i="9"/>
  <c r="E210" i="9" s="1"/>
  <c r="G210" i="9" s="1"/>
  <c r="I210" i="9" s="1"/>
  <c r="D211" i="9"/>
  <c r="D212" i="9"/>
  <c r="D213" i="9"/>
  <c r="D214" i="9"/>
  <c r="D215" i="9"/>
  <c r="D216" i="9"/>
  <c r="E216" i="9" s="1"/>
  <c r="G216" i="9" s="1"/>
  <c r="I216" i="9" s="1"/>
  <c r="D217" i="9"/>
  <c r="D218" i="9"/>
  <c r="E218" i="9" s="1"/>
  <c r="D219" i="9"/>
  <c r="D220" i="9"/>
  <c r="D221" i="9"/>
  <c r="D222" i="9"/>
  <c r="D223" i="9"/>
  <c r="D224" i="9"/>
  <c r="E224" i="9" s="1"/>
  <c r="D225" i="9"/>
  <c r="E225" i="9" s="1"/>
  <c r="G225" i="9" s="1"/>
  <c r="I225" i="9" s="1"/>
  <c r="D226" i="9"/>
  <c r="E226" i="9" s="1"/>
  <c r="G226" i="9" s="1"/>
  <c r="I226" i="9" s="1"/>
  <c r="D227" i="9"/>
  <c r="D228" i="9"/>
  <c r="D229" i="9"/>
  <c r="D230" i="9"/>
  <c r="D231" i="9"/>
  <c r="D232" i="9"/>
  <c r="D233" i="9"/>
  <c r="E233" i="9" s="1"/>
  <c r="G233" i="9" s="1"/>
  <c r="I233" i="9" s="1"/>
  <c r="D234" i="9"/>
  <c r="E234" i="9" s="1"/>
  <c r="G234" i="9" s="1"/>
  <c r="I234" i="9" s="1"/>
  <c r="D235" i="9"/>
  <c r="D236" i="9"/>
  <c r="D237" i="9"/>
  <c r="D238" i="9"/>
  <c r="D239" i="9"/>
  <c r="D240" i="9"/>
  <c r="D241" i="9"/>
  <c r="E241" i="9" s="1"/>
  <c r="G241" i="9" s="1"/>
  <c r="I241" i="9" s="1"/>
  <c r="D242" i="9"/>
  <c r="E242" i="9" s="1"/>
  <c r="G242" i="9" s="1"/>
  <c r="I242" i="9" s="1"/>
  <c r="D243" i="9"/>
  <c r="D244" i="9"/>
  <c r="D245" i="9"/>
  <c r="D246" i="9"/>
  <c r="D247" i="9"/>
  <c r="D248" i="9"/>
  <c r="E248" i="9" s="1"/>
  <c r="G248" i="9" s="1"/>
  <c r="I248" i="9" s="1"/>
  <c r="D249" i="9"/>
  <c r="E249" i="9" s="1"/>
  <c r="G249" i="9" s="1"/>
  <c r="I249" i="9" s="1"/>
  <c r="D250" i="9"/>
  <c r="E250" i="9" s="1"/>
  <c r="G250" i="9" s="1"/>
  <c r="I250" i="9" s="1"/>
  <c r="D251" i="9"/>
  <c r="D252" i="9"/>
  <c r="D253" i="9"/>
  <c r="D254" i="9"/>
  <c r="D255" i="9"/>
  <c r="D256" i="9"/>
  <c r="E256" i="9" s="1"/>
  <c r="G256" i="9" s="1"/>
  <c r="I256" i="9" s="1"/>
  <c r="D257" i="9"/>
  <c r="E257" i="9" s="1"/>
  <c r="G257" i="9" s="1"/>
  <c r="I257" i="9" s="1"/>
  <c r="D258" i="9"/>
  <c r="E258" i="9" s="1"/>
  <c r="G258" i="9" s="1"/>
  <c r="I258" i="9" s="1"/>
  <c r="D259" i="9"/>
  <c r="D260" i="9"/>
  <c r="D261" i="9"/>
  <c r="D262" i="9"/>
  <c r="D263" i="9"/>
  <c r="D264" i="9"/>
  <c r="E264" i="9" s="1"/>
  <c r="G264" i="9" s="1"/>
  <c r="I264" i="9" s="1"/>
  <c r="D265" i="9"/>
  <c r="E265" i="9" s="1"/>
  <c r="G265" i="9" s="1"/>
  <c r="I265" i="9" s="1"/>
  <c r="D266" i="9"/>
  <c r="E266" i="9" s="1"/>
  <c r="G266" i="9" s="1"/>
  <c r="I266" i="9" s="1"/>
  <c r="D267" i="9"/>
  <c r="D268" i="9"/>
  <c r="D269" i="9"/>
  <c r="D270" i="9"/>
  <c r="D271" i="9"/>
  <c r="D272" i="9"/>
  <c r="E272" i="9" s="1"/>
  <c r="G272" i="9" s="1"/>
  <c r="I272" i="9" s="1"/>
  <c r="D273" i="9"/>
  <c r="E273" i="9" s="1"/>
  <c r="G273" i="9" s="1"/>
  <c r="I273" i="9" s="1"/>
  <c r="D274" i="9"/>
  <c r="E274" i="9" s="1"/>
  <c r="G274" i="9" s="1"/>
  <c r="I274" i="9" s="1"/>
  <c r="D275" i="9"/>
  <c r="D276" i="9"/>
  <c r="D277" i="9"/>
  <c r="D278" i="9"/>
  <c r="D279" i="9"/>
  <c r="D280" i="9"/>
  <c r="E280" i="9" s="1"/>
  <c r="G280" i="9" s="1"/>
  <c r="I280" i="9" s="1"/>
  <c r="D281" i="9"/>
  <c r="E281" i="9" s="1"/>
  <c r="G281" i="9" s="1"/>
  <c r="I281" i="9" s="1"/>
  <c r="D282" i="9"/>
  <c r="E282" i="9" s="1"/>
  <c r="G282" i="9" s="1"/>
  <c r="I282" i="9" s="1"/>
  <c r="D283" i="9"/>
  <c r="D284" i="9"/>
  <c r="D285" i="9"/>
  <c r="D286" i="9"/>
  <c r="D287" i="9"/>
  <c r="D288" i="9"/>
  <c r="D289" i="9"/>
  <c r="E289" i="9" s="1"/>
  <c r="G289" i="9" s="1"/>
  <c r="I289" i="9" s="1"/>
  <c r="D290" i="9"/>
  <c r="E290" i="9" s="1"/>
  <c r="D291" i="9"/>
  <c r="D292" i="9"/>
  <c r="D293" i="9"/>
  <c r="D294" i="9"/>
  <c r="D295" i="9"/>
  <c r="D296" i="9"/>
  <c r="E296" i="9" s="1"/>
  <c r="G296" i="9" s="1"/>
  <c r="I296" i="9" s="1"/>
  <c r="D297" i="9"/>
  <c r="E297" i="9" s="1"/>
  <c r="G297" i="9" s="1"/>
  <c r="I297" i="9" s="1"/>
  <c r="D298" i="9"/>
  <c r="E298" i="9" s="1"/>
  <c r="G298" i="9" s="1"/>
  <c r="I298" i="9" s="1"/>
  <c r="D299" i="9"/>
  <c r="D300" i="9"/>
  <c r="D301" i="9"/>
  <c r="D302" i="9"/>
  <c r="D303" i="9"/>
  <c r="D304" i="9"/>
  <c r="E304" i="9" s="1"/>
  <c r="G304" i="9" s="1"/>
  <c r="I304" i="9" s="1"/>
  <c r="D305" i="9"/>
  <c r="E305" i="9" s="1"/>
  <c r="G305" i="9" s="1"/>
  <c r="I305" i="9" s="1"/>
  <c r="D306" i="9"/>
  <c r="E306" i="9" s="1"/>
  <c r="G306" i="9" s="1"/>
  <c r="I306" i="9" s="1"/>
  <c r="D307" i="9"/>
  <c r="D308" i="9"/>
  <c r="D309" i="9"/>
  <c r="D310" i="9"/>
  <c r="D311" i="9"/>
  <c r="D312" i="9"/>
  <c r="E312" i="9" s="1"/>
  <c r="G312" i="9" s="1"/>
  <c r="I312" i="9" s="1"/>
  <c r="D313" i="9"/>
  <c r="E313" i="9" s="1"/>
  <c r="G313" i="9" s="1"/>
  <c r="I313" i="9" s="1"/>
  <c r="D314" i="9"/>
  <c r="E314" i="9" s="1"/>
  <c r="G314" i="9" s="1"/>
  <c r="I314" i="9" s="1"/>
  <c r="D315" i="9"/>
  <c r="D316" i="9"/>
  <c r="D317" i="9"/>
  <c r="D318" i="9"/>
  <c r="D319" i="9"/>
  <c r="D320" i="9"/>
  <c r="D321" i="9"/>
  <c r="E321" i="9" s="1"/>
  <c r="G321" i="9" s="1"/>
  <c r="I321" i="9" s="1"/>
  <c r="D322" i="9"/>
  <c r="E322" i="9" s="1"/>
  <c r="G322" i="9" s="1"/>
  <c r="I322" i="9" s="1"/>
  <c r="D323" i="9"/>
  <c r="D324" i="9"/>
  <c r="D325" i="9"/>
  <c r="D326" i="9"/>
  <c r="D327" i="9"/>
  <c r="D328" i="9"/>
  <c r="D329" i="9"/>
  <c r="E329" i="9" s="1"/>
  <c r="G329" i="9" s="1"/>
  <c r="I329" i="9" s="1"/>
  <c r="D330" i="9"/>
  <c r="E330" i="9" s="1"/>
  <c r="G330" i="9" s="1"/>
  <c r="I330" i="9" s="1"/>
  <c r="D331" i="9"/>
  <c r="D332" i="9"/>
  <c r="D333" i="9"/>
  <c r="D334" i="9"/>
  <c r="D335" i="9"/>
  <c r="D336" i="9"/>
  <c r="D337" i="9"/>
  <c r="E337" i="9" s="1"/>
  <c r="G337" i="9" s="1"/>
  <c r="I337" i="9" s="1"/>
  <c r="D338" i="9"/>
  <c r="E338" i="9" s="1"/>
  <c r="G338" i="9" s="1"/>
  <c r="I338" i="9" s="1"/>
  <c r="D339" i="9"/>
  <c r="D340" i="9"/>
  <c r="D341" i="9"/>
  <c r="D342" i="9"/>
  <c r="D343" i="9"/>
  <c r="D344" i="9"/>
  <c r="E344" i="9" s="1"/>
  <c r="G344" i="9" s="1"/>
  <c r="I344" i="9" s="1"/>
  <c r="D345" i="9"/>
  <c r="D346" i="9"/>
  <c r="E346" i="9" s="1"/>
  <c r="G346" i="9" s="1"/>
  <c r="I346" i="9" s="1"/>
  <c r="D347" i="9"/>
  <c r="D348" i="9"/>
  <c r="D349" i="9"/>
  <c r="D350" i="9"/>
  <c r="D351" i="9"/>
  <c r="D352" i="9"/>
  <c r="D353" i="9"/>
  <c r="E353" i="9" s="1"/>
  <c r="D354" i="9"/>
  <c r="E354" i="9" s="1"/>
  <c r="G354" i="9" s="1"/>
  <c r="I354" i="9" s="1"/>
  <c r="D355" i="9"/>
  <c r="D356" i="9"/>
  <c r="D357" i="9"/>
  <c r="D358" i="9"/>
  <c r="D359" i="9"/>
  <c r="D360" i="9"/>
  <c r="E360" i="9" s="1"/>
  <c r="G360" i="9" s="1"/>
  <c r="I360" i="9" s="1"/>
  <c r="D361" i="9"/>
  <c r="E361" i="9" s="1"/>
  <c r="D362" i="9"/>
  <c r="E362" i="9" s="1"/>
  <c r="G362" i="9" s="1"/>
  <c r="I362" i="9" s="1"/>
  <c r="D363" i="9"/>
  <c r="D364" i="9"/>
  <c r="D365" i="9"/>
  <c r="D366" i="9"/>
  <c r="D367" i="9"/>
  <c r="D368" i="9"/>
  <c r="E368" i="9" s="1"/>
  <c r="G368" i="9" s="1"/>
  <c r="I368" i="9" s="1"/>
  <c r="D369" i="9"/>
  <c r="D370" i="9"/>
  <c r="E370" i="9" s="1"/>
  <c r="G370" i="9" s="1"/>
  <c r="I370" i="9" s="1"/>
  <c r="D371" i="9"/>
  <c r="D372" i="9"/>
  <c r="D373" i="9"/>
  <c r="D374" i="9"/>
  <c r="D375" i="9"/>
  <c r="D376" i="9"/>
  <c r="E376" i="9" s="1"/>
  <c r="G376" i="9" s="1"/>
  <c r="I376" i="9" s="1"/>
  <c r="D377" i="9"/>
  <c r="E377" i="9" s="1"/>
  <c r="G377" i="9" s="1"/>
  <c r="I377" i="9" s="1"/>
  <c r="D378" i="9"/>
  <c r="E378" i="9" s="1"/>
  <c r="G378" i="9" s="1"/>
  <c r="I378" i="9" s="1"/>
  <c r="D379" i="9"/>
  <c r="D380" i="9"/>
  <c r="D381" i="9"/>
  <c r="D382" i="9"/>
  <c r="D383" i="9"/>
  <c r="D384" i="9"/>
  <c r="E384" i="9" s="1"/>
  <c r="D385" i="9"/>
  <c r="E385" i="9" s="1"/>
  <c r="G385" i="9" s="1"/>
  <c r="I385" i="9" s="1"/>
  <c r="D386" i="9"/>
  <c r="E386" i="9" s="1"/>
  <c r="G386" i="9" s="1"/>
  <c r="I386" i="9" s="1"/>
  <c r="D387" i="9"/>
  <c r="D388" i="9"/>
  <c r="D389" i="9"/>
  <c r="D390" i="9"/>
  <c r="D391" i="9"/>
  <c r="D392" i="9"/>
  <c r="E392" i="9" s="1"/>
  <c r="G392" i="9" s="1"/>
  <c r="I392" i="9" s="1"/>
  <c r="D393" i="9"/>
  <c r="E393" i="9" s="1"/>
  <c r="G393" i="9" s="1"/>
  <c r="D394" i="9"/>
  <c r="E394" i="9" s="1"/>
  <c r="G394" i="9" s="1"/>
  <c r="I394" i="9" s="1"/>
  <c r="D395" i="9"/>
  <c r="D396" i="9"/>
  <c r="D397" i="9"/>
  <c r="D398" i="9"/>
  <c r="D399" i="9"/>
  <c r="D400" i="9"/>
  <c r="D401" i="9"/>
  <c r="D402" i="9"/>
  <c r="E402" i="9" s="1"/>
  <c r="G402" i="9" s="1"/>
  <c r="I402" i="9" s="1"/>
  <c r="D403" i="9"/>
  <c r="D404" i="9"/>
  <c r="D405" i="9"/>
  <c r="D406" i="9"/>
  <c r="D407" i="9"/>
  <c r="D408" i="9"/>
  <c r="E408" i="9" s="1"/>
  <c r="G408" i="9" s="1"/>
  <c r="I408" i="9" s="1"/>
  <c r="D409" i="9"/>
  <c r="E409" i="9" s="1"/>
  <c r="G409" i="9" s="1"/>
  <c r="I409" i="9" s="1"/>
  <c r="D410" i="9"/>
  <c r="E410" i="9" s="1"/>
  <c r="G410" i="9" s="1"/>
  <c r="I410" i="9" s="1"/>
  <c r="D411" i="9"/>
  <c r="D412" i="9"/>
  <c r="D413" i="9"/>
  <c r="D414" i="9"/>
  <c r="D415" i="9"/>
  <c r="D416" i="9"/>
  <c r="E416" i="9" s="1"/>
  <c r="G416" i="9" s="1"/>
  <c r="I416" i="9" s="1"/>
  <c r="D417" i="9"/>
  <c r="E417" i="9" s="1"/>
  <c r="G417" i="9" s="1"/>
  <c r="D418" i="9"/>
  <c r="E418" i="9" s="1"/>
  <c r="G418" i="9" s="1"/>
  <c r="I418" i="9" s="1"/>
  <c r="D419" i="9"/>
  <c r="D420" i="9"/>
  <c r="D421" i="9"/>
  <c r="D422" i="9"/>
  <c r="D423" i="9"/>
  <c r="D424" i="9"/>
  <c r="E424" i="9" s="1"/>
  <c r="D425" i="9"/>
  <c r="E425" i="9" s="1"/>
  <c r="G425" i="9" s="1"/>
  <c r="I425" i="9" s="1"/>
  <c r="D426" i="9"/>
  <c r="E426" i="9" s="1"/>
  <c r="G426" i="9" s="1"/>
  <c r="I426" i="9" s="1"/>
  <c r="D427" i="9"/>
  <c r="D428" i="9"/>
  <c r="D429" i="9"/>
  <c r="D430" i="9"/>
  <c r="D431" i="9"/>
  <c r="D432" i="9"/>
  <c r="D433" i="9"/>
  <c r="E433" i="9" s="1"/>
  <c r="G433" i="9" s="1"/>
  <c r="I433" i="9" s="1"/>
  <c r="D434" i="9"/>
  <c r="E434" i="9" s="1"/>
  <c r="G434" i="9" s="1"/>
  <c r="I434" i="9" s="1"/>
  <c r="D435" i="9"/>
  <c r="D436" i="9"/>
  <c r="D437" i="9"/>
  <c r="D438" i="9"/>
  <c r="D439" i="9"/>
  <c r="D440" i="9"/>
  <c r="E440" i="9" s="1"/>
  <c r="G440" i="9" s="1"/>
  <c r="I440" i="9" s="1"/>
  <c r="D441" i="9"/>
  <c r="E441" i="9" s="1"/>
  <c r="G441" i="9" s="1"/>
  <c r="I441" i="9" s="1"/>
  <c r="D442" i="9"/>
  <c r="E442" i="9" s="1"/>
  <c r="G442" i="9" s="1"/>
  <c r="I442" i="9" s="1"/>
  <c r="D443" i="9"/>
  <c r="D444" i="9"/>
  <c r="D445" i="9"/>
  <c r="D446" i="9"/>
  <c r="D447" i="9"/>
  <c r="D448" i="9"/>
  <c r="E448" i="9" s="1"/>
  <c r="G448" i="9" s="1"/>
  <c r="I448" i="9" s="1"/>
  <c r="D449" i="9"/>
  <c r="E449" i="9" s="1"/>
  <c r="G449" i="9" s="1"/>
  <c r="I449" i="9" s="1"/>
  <c r="D450" i="9"/>
  <c r="E450" i="9" s="1"/>
  <c r="G450" i="9" s="1"/>
  <c r="I450" i="9" s="1"/>
  <c r="D451" i="9"/>
  <c r="D452" i="9"/>
  <c r="D453" i="9"/>
  <c r="D454" i="9"/>
  <c r="D455" i="9"/>
  <c r="D456" i="9"/>
  <c r="E456" i="9" s="1"/>
  <c r="G456" i="9" s="1"/>
  <c r="I456" i="9" s="1"/>
  <c r="D457" i="9"/>
  <c r="E457" i="9" s="1"/>
  <c r="G457" i="9" s="1"/>
  <c r="I457" i="9" s="1"/>
  <c r="D458" i="9"/>
  <c r="E458" i="9" s="1"/>
  <c r="G458" i="9" s="1"/>
  <c r="I458" i="9" s="1"/>
  <c r="D459" i="9"/>
  <c r="D460" i="9"/>
  <c r="D461" i="9"/>
  <c r="D462" i="9"/>
  <c r="D463" i="9"/>
  <c r="D464" i="9"/>
  <c r="E464" i="9" s="1"/>
  <c r="G464" i="9" s="1"/>
  <c r="I464" i="9" s="1"/>
  <c r="D465" i="9"/>
  <c r="E465" i="9" s="1"/>
  <c r="G465" i="9" s="1"/>
  <c r="I465" i="9" s="1"/>
  <c r="D466" i="9"/>
  <c r="E466" i="9" s="1"/>
  <c r="G466" i="9" s="1"/>
  <c r="I466" i="9" s="1"/>
  <c r="D467" i="9"/>
  <c r="D468" i="9"/>
  <c r="D469" i="9"/>
  <c r="D470" i="9"/>
  <c r="D471" i="9"/>
  <c r="D472" i="9"/>
  <c r="E472" i="9" s="1"/>
  <c r="G472" i="9" s="1"/>
  <c r="I472" i="9" s="1"/>
  <c r="D473" i="9"/>
  <c r="E473" i="9" s="1"/>
  <c r="G473" i="9" s="1"/>
  <c r="I473" i="9" s="1"/>
  <c r="D474" i="9"/>
  <c r="E474" i="9" s="1"/>
  <c r="G474" i="9" s="1"/>
  <c r="I474" i="9" s="1"/>
  <c r="D475" i="9"/>
  <c r="D476" i="9"/>
  <c r="D477" i="9"/>
  <c r="D478" i="9"/>
  <c r="D479" i="9"/>
  <c r="D480" i="9"/>
  <c r="E480" i="9" s="1"/>
  <c r="G480" i="9" s="1"/>
  <c r="I480" i="9" s="1"/>
  <c r="D481" i="9"/>
  <c r="E481" i="9" s="1"/>
  <c r="G481" i="9" s="1"/>
  <c r="I481" i="9" s="1"/>
  <c r="D482" i="9"/>
  <c r="E482" i="9" s="1"/>
  <c r="G482" i="9" s="1"/>
  <c r="I482" i="9" s="1"/>
  <c r="D483" i="9"/>
  <c r="D484" i="9"/>
  <c r="D485" i="9"/>
  <c r="D486" i="9"/>
  <c r="D487" i="9"/>
  <c r="D488" i="9"/>
  <c r="E488" i="9" s="1"/>
  <c r="G488" i="9" s="1"/>
  <c r="I488" i="9" s="1"/>
  <c r="D489" i="9"/>
  <c r="E489" i="9" s="1"/>
  <c r="G489" i="9" s="1"/>
  <c r="I489" i="9" s="1"/>
  <c r="D490" i="9"/>
  <c r="E490" i="9" s="1"/>
  <c r="G490" i="9" s="1"/>
  <c r="I490" i="9" s="1"/>
  <c r="D491" i="9"/>
  <c r="D492" i="9"/>
  <c r="D493" i="9"/>
  <c r="D494" i="9"/>
  <c r="D495" i="9"/>
  <c r="D496" i="9"/>
  <c r="E496" i="9" s="1"/>
  <c r="G496" i="9" s="1"/>
  <c r="I496" i="9" s="1"/>
  <c r="D497" i="9"/>
  <c r="E497" i="9" s="1"/>
  <c r="G497" i="9" s="1"/>
  <c r="I497" i="9" s="1"/>
  <c r="D498" i="9"/>
  <c r="E498" i="9" s="1"/>
  <c r="G498" i="9" s="1"/>
  <c r="I498" i="9" s="1"/>
  <c r="D499" i="9"/>
  <c r="D500" i="9"/>
  <c r="D501" i="9"/>
  <c r="D502" i="9"/>
  <c r="D503" i="9"/>
  <c r="D504" i="9"/>
  <c r="E504" i="9" s="1"/>
  <c r="G504" i="9" s="1"/>
  <c r="I504" i="9" s="1"/>
  <c r="D505" i="9"/>
  <c r="E505" i="9" s="1"/>
  <c r="G505" i="9" s="1"/>
  <c r="I505" i="9" s="1"/>
  <c r="D506" i="9"/>
  <c r="E506" i="9" s="1"/>
  <c r="G506" i="9" s="1"/>
  <c r="I506" i="9" s="1"/>
  <c r="D507" i="9"/>
  <c r="D508" i="9"/>
  <c r="D509" i="9"/>
  <c r="D510" i="9"/>
  <c r="D511" i="9"/>
  <c r="D512" i="9"/>
  <c r="D513" i="9"/>
  <c r="E513" i="9" s="1"/>
  <c r="G513" i="9" s="1"/>
  <c r="I513" i="9" s="1"/>
  <c r="D514" i="9"/>
  <c r="E514" i="9" s="1"/>
  <c r="D515" i="9"/>
  <c r="D516" i="9"/>
  <c r="D517" i="9"/>
  <c r="D518" i="9"/>
  <c r="D519" i="9"/>
  <c r="D520" i="9"/>
  <c r="D521" i="9"/>
  <c r="D522" i="9"/>
  <c r="E522" i="9" s="1"/>
  <c r="G522" i="9" s="1"/>
  <c r="I522" i="9" s="1"/>
  <c r="D523" i="9"/>
  <c r="D524" i="9"/>
  <c r="D525" i="9"/>
  <c r="D526" i="9"/>
  <c r="D527" i="9"/>
  <c r="D528" i="9"/>
  <c r="E528" i="9" s="1"/>
  <c r="G528" i="9" s="1"/>
  <c r="I528" i="9" s="1"/>
  <c r="D529" i="9"/>
  <c r="D530" i="9"/>
  <c r="E530" i="9" s="1"/>
  <c r="G530" i="9" s="1"/>
  <c r="I530" i="9" s="1"/>
  <c r="D531" i="9"/>
  <c r="D532" i="9"/>
  <c r="D533" i="9"/>
  <c r="D534" i="9"/>
  <c r="D535" i="9"/>
  <c r="D536" i="9"/>
  <c r="E536" i="9" s="1"/>
  <c r="G536" i="9" s="1"/>
  <c r="I536" i="9" s="1"/>
  <c r="D537" i="9"/>
  <c r="E537" i="9" s="1"/>
  <c r="G537" i="9" s="1"/>
  <c r="I537" i="9" s="1"/>
  <c r="D538" i="9"/>
  <c r="E538" i="9" s="1"/>
  <c r="G538" i="9" s="1"/>
  <c r="I538" i="9" s="1"/>
  <c r="D539" i="9"/>
  <c r="D540" i="9"/>
  <c r="D541" i="9"/>
  <c r="D542" i="9"/>
  <c r="D543" i="9"/>
  <c r="D544" i="9"/>
  <c r="E544" i="9" s="1"/>
  <c r="G544" i="9" s="1"/>
  <c r="I544" i="9" s="1"/>
  <c r="D545" i="9"/>
  <c r="D546" i="9"/>
  <c r="E546" i="9" s="1"/>
  <c r="G546" i="9" s="1"/>
  <c r="I546" i="9" s="1"/>
  <c r="D547" i="9"/>
  <c r="D548" i="9"/>
  <c r="D549" i="9"/>
  <c r="D550" i="9"/>
  <c r="D551" i="9"/>
  <c r="D552" i="9"/>
  <c r="E552" i="9" s="1"/>
  <c r="D553" i="9"/>
  <c r="E553" i="9" s="1"/>
  <c r="G553" i="9" s="1"/>
  <c r="I553" i="9" s="1"/>
  <c r="D554" i="9"/>
  <c r="E554" i="9" s="1"/>
  <c r="G554" i="9" s="1"/>
  <c r="I554" i="9" s="1"/>
  <c r="D555" i="9"/>
  <c r="D556" i="9"/>
  <c r="D557" i="9"/>
  <c r="D558" i="9"/>
  <c r="D559" i="9"/>
  <c r="D560" i="9"/>
  <c r="D561" i="9"/>
  <c r="E561" i="9" s="1"/>
  <c r="G561" i="9" s="1"/>
  <c r="I561" i="9" s="1"/>
  <c r="D562" i="9"/>
  <c r="E562" i="9" s="1"/>
  <c r="G562" i="9" s="1"/>
  <c r="I562" i="9" s="1"/>
  <c r="D563" i="9"/>
  <c r="D564" i="9"/>
  <c r="D565" i="9"/>
  <c r="D566" i="9"/>
  <c r="D567" i="9"/>
  <c r="D568" i="9"/>
  <c r="E568" i="9" s="1"/>
  <c r="G568" i="9" s="1"/>
  <c r="I568" i="9" s="1"/>
  <c r="D569" i="9"/>
  <c r="E569" i="9" s="1"/>
  <c r="G569" i="9" s="1"/>
  <c r="I569" i="9" s="1"/>
  <c r="D570" i="9"/>
  <c r="E570" i="9" s="1"/>
  <c r="G570" i="9" s="1"/>
  <c r="I570" i="9" s="1"/>
  <c r="D571" i="9"/>
  <c r="D572" i="9"/>
  <c r="D573" i="9"/>
  <c r="D574" i="9"/>
  <c r="D575" i="9"/>
  <c r="D576" i="9"/>
  <c r="E576" i="9" s="1"/>
  <c r="G576" i="9" s="1"/>
  <c r="I576" i="9" s="1"/>
  <c r="D577" i="9"/>
  <c r="E577" i="9" s="1"/>
  <c r="G577" i="9" s="1"/>
  <c r="I577" i="9" s="1"/>
  <c r="D578" i="9"/>
  <c r="E578" i="9" s="1"/>
  <c r="G578" i="9" s="1"/>
  <c r="I578" i="9" s="1"/>
  <c r="D579" i="9"/>
  <c r="D580" i="9"/>
  <c r="D581" i="9"/>
  <c r="D582" i="9"/>
  <c r="D583" i="9"/>
  <c r="D584" i="9"/>
  <c r="E584" i="9" s="1"/>
  <c r="G584" i="9" s="1"/>
  <c r="I584" i="9" s="1"/>
  <c r="D585" i="9"/>
  <c r="E585" i="9" s="1"/>
  <c r="G585" i="9" s="1"/>
  <c r="I585" i="9" s="1"/>
  <c r="D586" i="9"/>
  <c r="E586" i="9" s="1"/>
  <c r="G586" i="9" s="1"/>
  <c r="I586" i="9" s="1"/>
  <c r="D587" i="9"/>
  <c r="D588" i="9"/>
  <c r="D589" i="9"/>
  <c r="D590" i="9"/>
  <c r="D591" i="9"/>
  <c r="D592" i="9"/>
  <c r="E592" i="9" s="1"/>
  <c r="G592" i="9" s="1"/>
  <c r="I592" i="9" s="1"/>
  <c r="D593" i="9"/>
  <c r="E593" i="9" s="1"/>
  <c r="G593" i="9" s="1"/>
  <c r="I593" i="9" s="1"/>
  <c r="D594" i="9"/>
  <c r="E594" i="9" s="1"/>
  <c r="G594" i="9" s="1"/>
  <c r="I594" i="9" s="1"/>
  <c r="D595" i="9"/>
  <c r="D596" i="9"/>
  <c r="D597" i="9"/>
  <c r="D598" i="9"/>
  <c r="D599" i="9"/>
  <c r="D600" i="9"/>
  <c r="E600" i="9" s="1"/>
  <c r="G600" i="9" s="1"/>
  <c r="I600" i="9" s="1"/>
  <c r="D601" i="9"/>
  <c r="E601" i="9" s="1"/>
  <c r="G601" i="9" s="1"/>
  <c r="I601" i="9" s="1"/>
  <c r="D602" i="9"/>
  <c r="E602" i="9" s="1"/>
  <c r="G602" i="9" s="1"/>
  <c r="I602" i="9" s="1"/>
  <c r="D603" i="9"/>
  <c r="D604" i="9"/>
  <c r="D607" i="9"/>
  <c r="D608" i="9"/>
  <c r="E608" i="9" s="1"/>
  <c r="G608" i="9" s="1"/>
  <c r="I608" i="9" s="1"/>
  <c r="D609" i="9"/>
  <c r="E609" i="9" s="1"/>
  <c r="G609" i="9" s="1"/>
  <c r="I609" i="9" s="1"/>
  <c r="D610" i="9"/>
  <c r="E610" i="9" s="1"/>
  <c r="G610" i="9" s="1"/>
  <c r="I610" i="9" s="1"/>
  <c r="D611" i="9"/>
  <c r="D612" i="9"/>
  <c r="D613" i="9"/>
  <c r="D614" i="9"/>
  <c r="D615" i="9"/>
  <c r="D616" i="9"/>
  <c r="E616" i="9" s="1"/>
  <c r="G616" i="9" s="1"/>
  <c r="I616" i="9" s="1"/>
  <c r="D617" i="9"/>
  <c r="E617" i="9" s="1"/>
  <c r="G617" i="9" s="1"/>
  <c r="I617" i="9" s="1"/>
  <c r="D618" i="9"/>
  <c r="E618" i="9" s="1"/>
  <c r="G618" i="9" s="1"/>
  <c r="I618" i="9" s="1"/>
  <c r="D619" i="9"/>
  <c r="D620" i="9"/>
  <c r="D621" i="9"/>
  <c r="D622" i="9"/>
  <c r="D623" i="9"/>
  <c r="D624" i="9"/>
  <c r="E624" i="9" s="1"/>
  <c r="G624" i="9" s="1"/>
  <c r="I624" i="9" s="1"/>
  <c r="D625" i="9"/>
  <c r="E625" i="9" s="1"/>
  <c r="G625" i="9" s="1"/>
  <c r="I625" i="9" s="1"/>
  <c r="D626" i="9"/>
  <c r="D627" i="9"/>
  <c r="D628" i="9"/>
  <c r="D629" i="9"/>
  <c r="D630" i="9"/>
  <c r="D631" i="9"/>
  <c r="D632" i="9"/>
  <c r="E632" i="9" s="1"/>
  <c r="G632" i="9" s="1"/>
  <c r="I632" i="9" s="1"/>
  <c r="D633" i="9"/>
  <c r="E633" i="9" s="1"/>
  <c r="G633" i="9" s="1"/>
  <c r="I633" i="9" s="1"/>
  <c r="D634" i="9"/>
  <c r="E634" i="9" s="1"/>
  <c r="G634" i="9" s="1"/>
  <c r="I634" i="9" s="1"/>
  <c r="D635" i="9"/>
  <c r="D636" i="9"/>
  <c r="D637" i="9"/>
  <c r="D638" i="9"/>
  <c r="D639" i="9"/>
  <c r="D640" i="9"/>
  <c r="E640" i="9" s="1"/>
  <c r="G640" i="9" s="1"/>
  <c r="I640" i="9" s="1"/>
  <c r="D641" i="9"/>
  <c r="E641" i="9" s="1"/>
  <c r="G641" i="9" s="1"/>
  <c r="I641" i="9" s="1"/>
  <c r="D642" i="9"/>
  <c r="E642" i="9" s="1"/>
  <c r="G642" i="9" s="1"/>
  <c r="I642" i="9" s="1"/>
  <c r="D643" i="9"/>
  <c r="D644" i="9"/>
  <c r="D645" i="9"/>
  <c r="D646" i="9"/>
  <c r="D647" i="9"/>
  <c r="D648" i="9"/>
  <c r="D649" i="9"/>
  <c r="E649" i="9" s="1"/>
  <c r="G649" i="9" s="1"/>
  <c r="I649" i="9" s="1"/>
  <c r="D650" i="9"/>
  <c r="E650" i="9" s="1"/>
  <c r="G650" i="9" s="1"/>
  <c r="I650" i="9" s="1"/>
  <c r="D651" i="9"/>
  <c r="D652" i="9"/>
  <c r="D653" i="9"/>
  <c r="D654" i="9"/>
  <c r="D655" i="9"/>
  <c r="D656" i="9"/>
  <c r="D657" i="9"/>
  <c r="E657" i="9" s="1"/>
  <c r="G657" i="9" s="1"/>
  <c r="I657" i="9" s="1"/>
  <c r="D658" i="9"/>
  <c r="E658" i="9" s="1"/>
  <c r="G658" i="9" s="1"/>
  <c r="I658" i="9" s="1"/>
  <c r="D659" i="9"/>
  <c r="D660" i="9"/>
  <c r="D661" i="9"/>
  <c r="D662" i="9"/>
  <c r="D663" i="9"/>
  <c r="D664" i="9"/>
  <c r="E664" i="9" s="1"/>
  <c r="G664" i="9" s="1"/>
  <c r="I664" i="9" s="1"/>
  <c r="D665" i="9"/>
  <c r="E665" i="9" s="1"/>
  <c r="G665" i="9" s="1"/>
  <c r="I665" i="9" s="1"/>
  <c r="D666" i="9"/>
  <c r="E666" i="9" s="1"/>
  <c r="G666" i="9" s="1"/>
  <c r="I666" i="9" s="1"/>
  <c r="D667" i="9"/>
  <c r="D668" i="9"/>
  <c r="D669" i="9"/>
  <c r="D670" i="9"/>
  <c r="D671" i="9"/>
  <c r="D672" i="9"/>
  <c r="E672" i="9" s="1"/>
  <c r="D673" i="9"/>
  <c r="E673" i="9" s="1"/>
  <c r="G673" i="9" s="1"/>
  <c r="I673" i="9" s="1"/>
  <c r="D674" i="9"/>
  <c r="E674" i="9" s="1"/>
  <c r="G674" i="9" s="1"/>
  <c r="I674" i="9" s="1"/>
  <c r="D675" i="9"/>
  <c r="D676" i="9"/>
  <c r="D677" i="9"/>
  <c r="D678" i="9"/>
  <c r="E678" i="9" s="1"/>
  <c r="G678" i="9" s="1"/>
  <c r="I678" i="9" s="1"/>
  <c r="D679" i="9"/>
  <c r="D680" i="9"/>
  <c r="E680" i="9" s="1"/>
  <c r="G680" i="9" s="1"/>
  <c r="I680" i="9" s="1"/>
  <c r="D681" i="9"/>
  <c r="E681" i="9" s="1"/>
  <c r="G681" i="9" s="1"/>
  <c r="I681" i="9" s="1"/>
  <c r="D682" i="9"/>
  <c r="E682" i="9" s="1"/>
  <c r="G682" i="9" s="1"/>
  <c r="I682" i="9" s="1"/>
  <c r="D683" i="9"/>
  <c r="D684" i="9"/>
  <c r="D685" i="9"/>
  <c r="D686" i="9"/>
  <c r="E686" i="9" s="1"/>
  <c r="G686" i="9" s="1"/>
  <c r="I686" i="9" s="1"/>
  <c r="D687" i="9"/>
  <c r="D688" i="9"/>
  <c r="E688" i="9" s="1"/>
  <c r="G688" i="9" s="1"/>
  <c r="I688" i="9" s="1"/>
  <c r="D689" i="9"/>
  <c r="E689" i="9" s="1"/>
  <c r="G689" i="9" s="1"/>
  <c r="I689" i="9" s="1"/>
  <c r="D690" i="9"/>
  <c r="E690" i="9" s="1"/>
  <c r="G690" i="9" s="1"/>
  <c r="I690" i="9" s="1"/>
  <c r="D691" i="9"/>
  <c r="D692" i="9"/>
  <c r="D693" i="9"/>
  <c r="D694" i="9"/>
  <c r="D695" i="9"/>
  <c r="D696" i="9"/>
  <c r="E696" i="9" s="1"/>
  <c r="G696" i="9" s="1"/>
  <c r="I696" i="9" s="1"/>
  <c r="D697" i="9"/>
  <c r="E697" i="9" s="1"/>
  <c r="G697" i="9" s="1"/>
  <c r="I697" i="9" s="1"/>
  <c r="D698" i="9"/>
  <c r="E698" i="9" s="1"/>
  <c r="G698" i="9" s="1"/>
  <c r="I698" i="9" s="1"/>
  <c r="D699" i="9"/>
  <c r="D700" i="9"/>
  <c r="D701" i="9"/>
  <c r="D702" i="9"/>
  <c r="D703" i="9"/>
  <c r="D704" i="9"/>
  <c r="E704" i="9" s="1"/>
  <c r="G704" i="9" s="1"/>
  <c r="I704" i="9" s="1"/>
  <c r="D705" i="9"/>
  <c r="E705" i="9" s="1"/>
  <c r="G705" i="9" s="1"/>
  <c r="I705" i="9" s="1"/>
  <c r="D706" i="9"/>
  <c r="E706" i="9" s="1"/>
  <c r="G706" i="9" s="1"/>
  <c r="I706" i="9" s="1"/>
  <c r="D707" i="9"/>
  <c r="D708" i="9"/>
  <c r="D709" i="9"/>
  <c r="D710" i="9"/>
  <c r="D711" i="9"/>
  <c r="D712" i="9"/>
  <c r="E712" i="9" s="1"/>
  <c r="G712" i="9" s="1"/>
  <c r="I712" i="9" s="1"/>
  <c r="D713" i="9"/>
  <c r="E713" i="9" s="1"/>
  <c r="G713" i="9" s="1"/>
  <c r="I713" i="9" s="1"/>
  <c r="D714" i="9"/>
  <c r="E714" i="9" s="1"/>
  <c r="G714" i="9" s="1"/>
  <c r="I714" i="9" s="1"/>
  <c r="D715" i="9"/>
  <c r="D716" i="9"/>
  <c r="D717" i="9"/>
  <c r="D718" i="9"/>
  <c r="D719" i="9"/>
  <c r="D720" i="9"/>
  <c r="D721" i="9"/>
  <c r="E721" i="9" s="1"/>
  <c r="G721" i="9" s="1"/>
  <c r="I721" i="9" s="1"/>
  <c r="D722" i="9"/>
  <c r="E722" i="9" s="1"/>
  <c r="G722" i="9" s="1"/>
  <c r="I722" i="9" s="1"/>
  <c r="D723" i="9"/>
  <c r="D724" i="9"/>
  <c r="D725" i="9"/>
  <c r="D726" i="9"/>
  <c r="D727" i="9"/>
  <c r="D728" i="9"/>
  <c r="E728" i="9" s="1"/>
  <c r="G728" i="9" s="1"/>
  <c r="I728" i="9" s="1"/>
  <c r="D729" i="9"/>
  <c r="E729" i="9" s="1"/>
  <c r="G729" i="9" s="1"/>
  <c r="I729" i="9" s="1"/>
  <c r="D730" i="9"/>
  <c r="E730" i="9" s="1"/>
  <c r="G730" i="9" s="1"/>
  <c r="I730" i="9" s="1"/>
  <c r="D731" i="9"/>
  <c r="D732" i="9"/>
  <c r="D733" i="9"/>
  <c r="D734" i="9"/>
  <c r="D735" i="9"/>
  <c r="D736" i="9"/>
  <c r="E736" i="9" s="1"/>
  <c r="G736" i="9" s="1"/>
  <c r="I736" i="9" s="1"/>
  <c r="D737" i="9"/>
  <c r="E737" i="9" s="1"/>
  <c r="G737" i="9" s="1"/>
  <c r="I737" i="9" s="1"/>
  <c r="D738" i="9"/>
  <c r="E738" i="9" s="1"/>
  <c r="G738" i="9" s="1"/>
  <c r="I738" i="9" s="1"/>
  <c r="D739" i="9"/>
  <c r="D740" i="9"/>
  <c r="D741" i="9"/>
  <c r="D742" i="9"/>
  <c r="E742" i="9" s="1"/>
  <c r="G742" i="9" s="1"/>
  <c r="I742" i="9" s="1"/>
  <c r="D743" i="9"/>
  <c r="D744" i="9"/>
  <c r="E744" i="9" s="1"/>
  <c r="G744" i="9" s="1"/>
  <c r="I744" i="9" s="1"/>
  <c r="D745" i="9"/>
  <c r="E745" i="9" s="1"/>
  <c r="G745" i="9" s="1"/>
  <c r="I745" i="9" s="1"/>
  <c r="D746" i="9"/>
  <c r="E746" i="9" s="1"/>
  <c r="G746" i="9" s="1"/>
  <c r="I746" i="9" s="1"/>
  <c r="D747" i="9"/>
  <c r="D748" i="9"/>
  <c r="D749" i="9"/>
  <c r="D750" i="9"/>
  <c r="D751" i="9"/>
  <c r="D752" i="9"/>
  <c r="E752" i="9" s="1"/>
  <c r="G752" i="9" s="1"/>
  <c r="I752" i="9" s="1"/>
  <c r="D753" i="9"/>
  <c r="E753" i="9" s="1"/>
  <c r="G753" i="9" s="1"/>
  <c r="I753" i="9" s="1"/>
  <c r="D754" i="9"/>
  <c r="E754" i="9" s="1"/>
  <c r="G754" i="9" s="1"/>
  <c r="I754" i="9" s="1"/>
  <c r="D755" i="9"/>
  <c r="D756" i="9"/>
  <c r="D757" i="9"/>
  <c r="D758" i="9"/>
  <c r="D759" i="9"/>
  <c r="D760" i="9"/>
  <c r="E760" i="9" s="1"/>
  <c r="G760" i="9" s="1"/>
  <c r="I760" i="9" s="1"/>
  <c r="D761" i="9"/>
  <c r="E761" i="9" s="1"/>
  <c r="G761" i="9" s="1"/>
  <c r="I761" i="9" s="1"/>
  <c r="D762" i="9"/>
  <c r="E762" i="9" s="1"/>
  <c r="G762" i="9" s="1"/>
  <c r="I762" i="9" s="1"/>
  <c r="D763" i="9"/>
  <c r="D764" i="9"/>
  <c r="D765" i="9"/>
  <c r="D766" i="9"/>
  <c r="D767" i="9"/>
  <c r="D768" i="9"/>
  <c r="E768" i="9" s="1"/>
  <c r="G768" i="9" s="1"/>
  <c r="I768" i="9" s="1"/>
  <c r="D769" i="9"/>
  <c r="E769" i="9" s="1"/>
  <c r="G769" i="9" s="1"/>
  <c r="I769" i="9" s="1"/>
  <c r="D770" i="9"/>
  <c r="E770" i="9" s="1"/>
  <c r="G770" i="9" s="1"/>
  <c r="I770" i="9" s="1"/>
  <c r="D771" i="9"/>
  <c r="D772" i="9"/>
  <c r="D773" i="9"/>
  <c r="D774" i="9"/>
  <c r="D775" i="9"/>
  <c r="D776" i="9"/>
  <c r="D777" i="9"/>
  <c r="E777" i="9" s="1"/>
  <c r="G777" i="9" s="1"/>
  <c r="I777" i="9" s="1"/>
  <c r="D778" i="9"/>
  <c r="E778" i="9" s="1"/>
  <c r="G778" i="9" s="1"/>
  <c r="I778" i="9" s="1"/>
  <c r="D779" i="9"/>
  <c r="D780" i="9"/>
  <c r="D781" i="9"/>
  <c r="D782" i="9"/>
  <c r="E782" i="9" s="1"/>
  <c r="G782" i="9" s="1"/>
  <c r="I782" i="9" s="1"/>
  <c r="D783" i="9"/>
  <c r="D784" i="9"/>
  <c r="E784" i="9" s="1"/>
  <c r="G784" i="9" s="1"/>
  <c r="I784" i="9" s="1"/>
  <c r="D785" i="9"/>
  <c r="D786" i="9"/>
  <c r="E786" i="9" s="1"/>
  <c r="G786" i="9" s="1"/>
  <c r="I786" i="9" s="1"/>
  <c r="D787" i="9"/>
  <c r="D788" i="9"/>
  <c r="D789" i="9"/>
  <c r="D790" i="9"/>
  <c r="D791" i="9"/>
  <c r="D792" i="9"/>
  <c r="E792" i="9" s="1"/>
  <c r="G792" i="9" s="1"/>
  <c r="I792" i="9" s="1"/>
  <c r="D793" i="9"/>
  <c r="E793" i="9" s="1"/>
  <c r="G793" i="9" s="1"/>
  <c r="I793" i="9" s="1"/>
  <c r="D794" i="9"/>
  <c r="E794" i="9" s="1"/>
  <c r="G794" i="9" s="1"/>
  <c r="I794" i="9" s="1"/>
  <c r="D795" i="9"/>
  <c r="D796" i="9"/>
  <c r="D797" i="9"/>
  <c r="D798" i="9"/>
  <c r="D799" i="9"/>
  <c r="D800" i="9"/>
  <c r="E800" i="9" s="1"/>
  <c r="G800" i="9" s="1"/>
  <c r="I800" i="9" s="1"/>
  <c r="D801" i="9"/>
  <c r="E801" i="9" s="1"/>
  <c r="G801" i="9" s="1"/>
  <c r="I801" i="9" s="1"/>
  <c r="D802" i="9"/>
  <c r="E802" i="9" s="1"/>
  <c r="G802" i="9" s="1"/>
  <c r="I802" i="9" s="1"/>
  <c r="D803" i="9"/>
  <c r="D804" i="9"/>
  <c r="D805" i="9"/>
  <c r="D806" i="9"/>
  <c r="D807" i="9"/>
  <c r="D808" i="9"/>
  <c r="E808" i="9" s="1"/>
  <c r="G808" i="9" s="1"/>
  <c r="I808" i="9" s="1"/>
  <c r="D809" i="9"/>
  <c r="E809" i="9" s="1"/>
  <c r="G809" i="9" s="1"/>
  <c r="I809" i="9" s="1"/>
  <c r="D810" i="9"/>
  <c r="E810" i="9" s="1"/>
  <c r="G810" i="9" s="1"/>
  <c r="I810" i="9" s="1"/>
  <c r="D811" i="9"/>
  <c r="D812" i="9"/>
  <c r="D813" i="9"/>
  <c r="D814" i="9"/>
  <c r="D815" i="9"/>
  <c r="D816" i="9"/>
  <c r="E816" i="9" s="1"/>
  <c r="G816" i="9" s="1"/>
  <c r="I816" i="9" s="1"/>
  <c r="D817" i="9"/>
  <c r="E817" i="9" s="1"/>
  <c r="G817" i="9" s="1"/>
  <c r="I817" i="9" s="1"/>
  <c r="D818" i="9"/>
  <c r="E818" i="9" s="1"/>
  <c r="G818" i="9" s="1"/>
  <c r="I818" i="9" s="1"/>
  <c r="D819" i="9"/>
  <c r="D820" i="9"/>
  <c r="D821" i="9"/>
  <c r="D822" i="9"/>
  <c r="E822" i="9" s="1"/>
  <c r="G822" i="9" s="1"/>
  <c r="I822" i="9" s="1"/>
  <c r="D823" i="9"/>
  <c r="D824" i="9"/>
  <c r="E824" i="9" s="1"/>
  <c r="G824" i="9" s="1"/>
  <c r="I824" i="9" s="1"/>
  <c r="D825" i="9"/>
  <c r="E825" i="9" s="1"/>
  <c r="G825" i="9" s="1"/>
  <c r="I825" i="9" s="1"/>
  <c r="D826" i="9"/>
  <c r="E826" i="9" s="1"/>
  <c r="G826" i="9" s="1"/>
  <c r="I826" i="9" s="1"/>
  <c r="D827" i="9"/>
  <c r="D828" i="9"/>
  <c r="D829" i="9"/>
  <c r="D830" i="9"/>
  <c r="D831" i="9"/>
  <c r="D832" i="9"/>
  <c r="E832" i="9" s="1"/>
  <c r="G832" i="9" s="1"/>
  <c r="I832" i="9" s="1"/>
  <c r="D833" i="9"/>
  <c r="E833" i="9" s="1"/>
  <c r="G833" i="9" s="1"/>
  <c r="I833" i="9" s="1"/>
  <c r="D834" i="9"/>
  <c r="E834" i="9" s="1"/>
  <c r="G834" i="9" s="1"/>
  <c r="I834" i="9" s="1"/>
  <c r="D835" i="9"/>
  <c r="D836" i="9"/>
  <c r="D837" i="9"/>
  <c r="D838" i="9"/>
  <c r="E838" i="9" s="1"/>
  <c r="G838" i="9" s="1"/>
  <c r="I838" i="9" s="1"/>
  <c r="D839" i="9"/>
  <c r="D840" i="9"/>
  <c r="D841" i="9"/>
  <c r="E841" i="9" s="1"/>
  <c r="G841" i="9" s="1"/>
  <c r="I841" i="9" s="1"/>
  <c r="D842" i="9"/>
  <c r="E842" i="9" s="1"/>
  <c r="G842" i="9" s="1"/>
  <c r="I842" i="9" s="1"/>
  <c r="D843" i="9"/>
  <c r="D844" i="9"/>
  <c r="D845" i="9"/>
  <c r="D846" i="9"/>
  <c r="E846" i="9" s="1"/>
  <c r="G846" i="9" s="1"/>
  <c r="I846" i="9" s="1"/>
  <c r="D847" i="9"/>
  <c r="D848" i="9"/>
  <c r="E848" i="9" s="1"/>
  <c r="G848" i="9" s="1"/>
  <c r="I848" i="9" s="1"/>
  <c r="D849" i="9"/>
  <c r="E849" i="9" s="1"/>
  <c r="G849" i="9" s="1"/>
  <c r="I849" i="9" s="1"/>
  <c r="D850" i="9"/>
  <c r="E850" i="9" s="1"/>
  <c r="G850" i="9" s="1"/>
  <c r="I850" i="9" s="1"/>
  <c r="D851" i="9"/>
  <c r="D852" i="9"/>
  <c r="D853" i="9"/>
  <c r="D854" i="9"/>
  <c r="D855" i="9"/>
  <c r="D856" i="9"/>
  <c r="E856" i="9" s="1"/>
  <c r="G856" i="9" s="1"/>
  <c r="I856" i="9" s="1"/>
  <c r="D857" i="9"/>
  <c r="E857" i="9" s="1"/>
  <c r="G857" i="9" s="1"/>
  <c r="I857" i="9" s="1"/>
  <c r="D858" i="9"/>
  <c r="E858" i="9" s="1"/>
  <c r="G858" i="9" s="1"/>
  <c r="I858" i="9" s="1"/>
  <c r="D859" i="9"/>
  <c r="D860" i="9"/>
  <c r="D861" i="9"/>
  <c r="D862" i="9"/>
  <c r="D863" i="9"/>
  <c r="D864" i="9"/>
  <c r="E864" i="9" s="1"/>
  <c r="G864" i="9" s="1"/>
  <c r="I864" i="9" s="1"/>
  <c r="D865" i="9"/>
  <c r="E865" i="9" s="1"/>
  <c r="G865" i="9" s="1"/>
  <c r="I865" i="9" s="1"/>
  <c r="D866" i="9"/>
  <c r="E866" i="9" s="1"/>
  <c r="G866" i="9" s="1"/>
  <c r="I866" i="9" s="1"/>
  <c r="D867" i="9"/>
  <c r="D868" i="9"/>
  <c r="D869" i="9"/>
  <c r="D870" i="9"/>
  <c r="D871" i="9"/>
  <c r="D872" i="9"/>
  <c r="E872" i="9" s="1"/>
  <c r="G872" i="9" s="1"/>
  <c r="I872" i="9" s="1"/>
  <c r="D873" i="9"/>
  <c r="E873" i="9" s="1"/>
  <c r="G873" i="9" s="1"/>
  <c r="I873" i="9" s="1"/>
  <c r="D874" i="9"/>
  <c r="E874" i="9" s="1"/>
  <c r="G874" i="9" s="1"/>
  <c r="I874" i="9" s="1"/>
  <c r="D875" i="9"/>
  <c r="D876" i="9"/>
  <c r="D877" i="9"/>
  <c r="D878" i="9"/>
  <c r="D879" i="9"/>
  <c r="D880" i="9"/>
  <c r="E880" i="9" s="1"/>
  <c r="G880" i="9" s="1"/>
  <c r="I880" i="9" s="1"/>
  <c r="D881" i="9"/>
  <c r="E881" i="9" s="1"/>
  <c r="G881" i="9" s="1"/>
  <c r="I881" i="9" s="1"/>
  <c r="D882" i="9"/>
  <c r="E882" i="9" s="1"/>
  <c r="G882" i="9" s="1"/>
  <c r="I882" i="9" s="1"/>
  <c r="D883" i="9"/>
  <c r="D884" i="9"/>
  <c r="D885" i="9"/>
  <c r="D886" i="9"/>
  <c r="E886" i="9" s="1"/>
  <c r="G886" i="9" s="1"/>
  <c r="I886" i="9" s="1"/>
  <c r="D887" i="9"/>
  <c r="D888" i="9"/>
  <c r="E888" i="9" s="1"/>
  <c r="G888" i="9" s="1"/>
  <c r="I888" i="9" s="1"/>
  <c r="D889" i="9"/>
  <c r="E889" i="9" s="1"/>
  <c r="G889" i="9" s="1"/>
  <c r="I889" i="9" s="1"/>
  <c r="D890" i="9"/>
  <c r="E890" i="9" s="1"/>
  <c r="G890" i="9" s="1"/>
  <c r="I890" i="9" s="1"/>
  <c r="D891" i="9"/>
  <c r="D892" i="9"/>
  <c r="D893" i="9"/>
  <c r="D894" i="9"/>
  <c r="E894" i="9" s="1"/>
  <c r="G894" i="9" s="1"/>
  <c r="I894" i="9" s="1"/>
  <c r="D895" i="9"/>
  <c r="D896" i="9"/>
  <c r="E896" i="9" s="1"/>
  <c r="G896" i="9" s="1"/>
  <c r="I896" i="9" s="1"/>
  <c r="D897" i="9"/>
  <c r="E897" i="9" s="1"/>
  <c r="G897" i="9" s="1"/>
  <c r="I897" i="9" s="1"/>
  <c r="D898" i="9"/>
  <c r="E898" i="9" s="1"/>
  <c r="G898" i="9" s="1"/>
  <c r="I898" i="9" s="1"/>
  <c r="D899" i="9"/>
  <c r="D900" i="9"/>
  <c r="D901" i="9"/>
  <c r="D902" i="9"/>
  <c r="E902" i="9" s="1"/>
  <c r="G902" i="9" s="1"/>
  <c r="I902" i="9" s="1"/>
  <c r="D903" i="9"/>
  <c r="D904" i="9"/>
  <c r="E904" i="9" s="1"/>
  <c r="G904" i="9" s="1"/>
  <c r="I904" i="9" s="1"/>
  <c r="D905" i="9"/>
  <c r="E905" i="9" s="1"/>
  <c r="G905" i="9" s="1"/>
  <c r="I905" i="9" s="1"/>
  <c r="D906" i="9"/>
  <c r="E906" i="9" s="1"/>
  <c r="G906" i="9" s="1"/>
  <c r="I906" i="9" s="1"/>
  <c r="D907" i="9"/>
  <c r="D908" i="9"/>
  <c r="D909" i="9"/>
  <c r="D910" i="9"/>
  <c r="D911" i="9"/>
  <c r="D912" i="9"/>
  <c r="E912" i="9" s="1"/>
  <c r="G912" i="9" s="1"/>
  <c r="I912" i="9" s="1"/>
  <c r="D913" i="9"/>
  <c r="E913" i="9" s="1"/>
  <c r="G913" i="9" s="1"/>
  <c r="I913" i="9" s="1"/>
  <c r="D914" i="9"/>
  <c r="E914" i="9" s="1"/>
  <c r="G914" i="9" s="1"/>
  <c r="I914" i="9" s="1"/>
  <c r="D915" i="9"/>
  <c r="D916" i="9"/>
  <c r="D917" i="9"/>
  <c r="D918" i="9"/>
  <c r="D919" i="9"/>
  <c r="D920" i="9"/>
  <c r="D921" i="9"/>
  <c r="E921" i="9" s="1"/>
  <c r="G921" i="9" s="1"/>
  <c r="I921" i="9" s="1"/>
  <c r="D922" i="9"/>
  <c r="E922" i="9" s="1"/>
  <c r="G922" i="9" s="1"/>
  <c r="I922" i="9" s="1"/>
  <c r="D923" i="9"/>
  <c r="D924" i="9"/>
  <c r="D925" i="9"/>
  <c r="D926" i="9"/>
  <c r="D927" i="9"/>
  <c r="D928" i="9"/>
  <c r="D929" i="9"/>
  <c r="D930" i="9"/>
  <c r="E930" i="9" s="1"/>
  <c r="G930" i="9" s="1"/>
  <c r="I930" i="9" s="1"/>
  <c r="D931" i="9"/>
  <c r="D932" i="9"/>
  <c r="D933" i="9"/>
  <c r="D934" i="9"/>
  <c r="E934" i="9" s="1"/>
  <c r="G934" i="9" s="1"/>
  <c r="I934" i="9" s="1"/>
  <c r="D935" i="9"/>
  <c r="D936" i="9"/>
  <c r="E936" i="9" s="1"/>
  <c r="G936" i="9" s="1"/>
  <c r="I936" i="9" s="1"/>
  <c r="D937" i="9"/>
  <c r="E937" i="9" s="1"/>
  <c r="G937" i="9" s="1"/>
  <c r="I937" i="9" s="1"/>
  <c r="D938" i="9"/>
  <c r="E938" i="9" s="1"/>
  <c r="G938" i="9" s="1"/>
  <c r="I938" i="9" s="1"/>
  <c r="D939" i="9"/>
  <c r="D940" i="9"/>
  <c r="D941" i="9"/>
  <c r="D942" i="9"/>
  <c r="D943" i="9"/>
  <c r="D944" i="9"/>
  <c r="D945" i="9"/>
  <c r="D946" i="9"/>
  <c r="E946" i="9" s="1"/>
  <c r="G946" i="9" s="1"/>
  <c r="I946" i="9" s="1"/>
  <c r="D947" i="9"/>
  <c r="D948" i="9"/>
  <c r="D949" i="9"/>
  <c r="D950" i="9"/>
  <c r="E950" i="9" s="1"/>
  <c r="G950" i="9" s="1"/>
  <c r="I950" i="9" s="1"/>
  <c r="D951" i="9"/>
  <c r="D952" i="9"/>
  <c r="E952" i="9" s="1"/>
  <c r="G952" i="9" s="1"/>
  <c r="I952" i="9" s="1"/>
  <c r="D953" i="9"/>
  <c r="E953" i="9" s="1"/>
  <c r="G953" i="9" s="1"/>
  <c r="I953" i="9" s="1"/>
  <c r="D954" i="9"/>
  <c r="E954" i="9" s="1"/>
  <c r="G954" i="9" s="1"/>
  <c r="I954" i="9" s="1"/>
  <c r="D955" i="9"/>
  <c r="D956" i="9"/>
  <c r="D957" i="9"/>
  <c r="D958" i="9"/>
  <c r="D959" i="9"/>
  <c r="D960" i="9"/>
  <c r="E960" i="9" s="1"/>
  <c r="G960" i="9" s="1"/>
  <c r="I960" i="9" s="1"/>
  <c r="D961" i="9"/>
  <c r="E961" i="9" s="1"/>
  <c r="G961" i="9" s="1"/>
  <c r="I961" i="9" s="1"/>
  <c r="D962" i="9"/>
  <c r="E962" i="9" s="1"/>
  <c r="G962" i="9" s="1"/>
  <c r="I962" i="9" s="1"/>
  <c r="D963" i="9"/>
  <c r="D964" i="9"/>
  <c r="D965" i="9"/>
  <c r="E965" i="9" s="1"/>
  <c r="G965" i="9" s="1"/>
  <c r="I965" i="9" s="1"/>
  <c r="D966" i="9"/>
  <c r="E966" i="9" s="1"/>
  <c r="G966" i="9" s="1"/>
  <c r="I966" i="9" s="1"/>
  <c r="D967" i="9"/>
  <c r="D968" i="9"/>
  <c r="E968" i="9" s="1"/>
  <c r="G968" i="9" s="1"/>
  <c r="I968" i="9" s="1"/>
  <c r="D969" i="9"/>
  <c r="E969" i="9" s="1"/>
  <c r="G969" i="9" s="1"/>
  <c r="I969" i="9" s="1"/>
  <c r="D970" i="9"/>
  <c r="E970" i="9" s="1"/>
  <c r="G970" i="9" s="1"/>
  <c r="I970" i="9" s="1"/>
  <c r="D971" i="9"/>
  <c r="D972" i="9"/>
  <c r="D973" i="9"/>
  <c r="D974" i="9"/>
  <c r="E974" i="9" s="1"/>
  <c r="G974" i="9" s="1"/>
  <c r="I974" i="9" s="1"/>
  <c r="D975" i="9"/>
  <c r="D976" i="9"/>
  <c r="E976" i="9" s="1"/>
  <c r="G976" i="9" s="1"/>
  <c r="I976" i="9" s="1"/>
  <c r="D977" i="9"/>
  <c r="E977" i="9" s="1"/>
  <c r="G977" i="9" s="1"/>
  <c r="I977" i="9" s="1"/>
  <c r="D978" i="9"/>
  <c r="E978" i="9" s="1"/>
  <c r="G978" i="9" s="1"/>
  <c r="I978" i="9" s="1"/>
  <c r="D979" i="9"/>
  <c r="D980" i="9"/>
  <c r="D981" i="9"/>
  <c r="E981" i="9" s="1"/>
  <c r="G981" i="9" s="1"/>
  <c r="I981" i="9" s="1"/>
  <c r="D982" i="9"/>
  <c r="D983" i="9"/>
  <c r="D984" i="9"/>
  <c r="E984" i="9" s="1"/>
  <c r="G984" i="9" s="1"/>
  <c r="I984" i="9" s="1"/>
  <c r="D985" i="9"/>
  <c r="E985" i="9" s="1"/>
  <c r="G985" i="9" s="1"/>
  <c r="I985" i="9" s="1"/>
  <c r="D986" i="9"/>
  <c r="E986" i="9" s="1"/>
  <c r="G986" i="9" s="1"/>
  <c r="I986" i="9" s="1"/>
  <c r="D987" i="9"/>
  <c r="D988" i="9"/>
  <c r="D989" i="9"/>
  <c r="D990" i="9"/>
  <c r="D991" i="9"/>
  <c r="D992" i="9"/>
  <c r="E992" i="9" s="1"/>
  <c r="G992" i="9" s="1"/>
  <c r="I992" i="9" s="1"/>
  <c r="D993" i="9"/>
  <c r="E993" i="9" s="1"/>
  <c r="G993" i="9" s="1"/>
  <c r="I993" i="9" s="1"/>
  <c r="D994" i="9"/>
  <c r="E994" i="9" s="1"/>
  <c r="G994" i="9" s="1"/>
  <c r="I994" i="9" s="1"/>
  <c r="D995" i="9"/>
  <c r="D996" i="9"/>
  <c r="D997" i="9"/>
  <c r="D998" i="9"/>
  <c r="D999" i="9"/>
  <c r="D1000" i="9"/>
  <c r="E1000" i="9" s="1"/>
  <c r="G1000" i="9" s="1"/>
  <c r="I1000" i="9" s="1"/>
  <c r="D1001" i="9"/>
  <c r="E1001" i="9" s="1"/>
  <c r="G1001" i="9" s="1"/>
  <c r="I1001" i="9" s="1"/>
  <c r="D1002" i="9"/>
  <c r="E1002" i="9" s="1"/>
  <c r="G1002" i="9" s="1"/>
  <c r="I1002" i="9" s="1"/>
  <c r="D1003" i="9"/>
  <c r="D1004" i="9"/>
  <c r="D1005" i="9"/>
  <c r="E1005" i="9" s="1"/>
  <c r="G1005" i="9" s="1"/>
  <c r="I1005" i="9" s="1"/>
  <c r="D1006" i="9"/>
  <c r="E1006" i="9" s="1"/>
  <c r="G1006" i="9" s="1"/>
  <c r="I1006" i="9" s="1"/>
  <c r="D1007" i="9"/>
  <c r="D1008" i="9"/>
  <c r="E1008" i="9" s="1"/>
  <c r="G1008" i="9" s="1"/>
  <c r="I1008" i="9" s="1"/>
  <c r="D1009" i="9"/>
  <c r="E1009" i="9" s="1"/>
  <c r="G1009" i="9" s="1"/>
  <c r="I1009" i="9" s="1"/>
  <c r="D1010" i="9"/>
  <c r="E1010" i="9" s="1"/>
  <c r="G1010" i="9" s="1"/>
  <c r="I1010" i="9" s="1"/>
  <c r="D1011" i="9"/>
  <c r="D1012" i="9"/>
  <c r="D1013" i="9"/>
  <c r="D1014" i="9"/>
  <c r="D1015" i="9"/>
  <c r="D1016" i="9"/>
  <c r="E1016" i="9" s="1"/>
  <c r="G1016" i="9" s="1"/>
  <c r="I1016" i="9" s="1"/>
  <c r="D1017" i="9"/>
  <c r="E1017" i="9" s="1"/>
  <c r="G1017" i="9" s="1"/>
  <c r="I1017" i="9" s="1"/>
  <c r="D1018" i="9"/>
  <c r="E1018" i="9" s="1"/>
  <c r="G1018" i="9" s="1"/>
  <c r="I1018" i="9" s="1"/>
  <c r="D1019" i="9"/>
  <c r="D1020" i="9"/>
  <c r="D1021" i="9"/>
  <c r="E1021" i="9" s="1"/>
  <c r="G1021" i="9" s="1"/>
  <c r="I1021" i="9" s="1"/>
  <c r="D1022" i="9"/>
  <c r="D1023" i="9"/>
  <c r="D1024" i="9"/>
  <c r="E1024" i="9" s="1"/>
  <c r="G1024" i="9" s="1"/>
  <c r="I1024" i="9" s="1"/>
  <c r="D1025" i="9"/>
  <c r="E1025" i="9" s="1"/>
  <c r="G1025" i="9" s="1"/>
  <c r="I1025" i="9" s="1"/>
  <c r="D1026" i="9"/>
  <c r="E1026" i="9" s="1"/>
  <c r="G1026" i="9" s="1"/>
  <c r="I1026" i="9" s="1"/>
  <c r="D1027" i="9"/>
  <c r="D1028" i="9"/>
  <c r="D1029" i="9"/>
  <c r="D1030" i="9"/>
  <c r="E1030" i="9" s="1"/>
  <c r="G1030" i="9" s="1"/>
  <c r="I1030" i="9" s="1"/>
  <c r="D1031" i="9"/>
  <c r="D1032" i="9"/>
  <c r="E1032" i="9" s="1"/>
  <c r="G1032" i="9" s="1"/>
  <c r="I1032" i="9" s="1"/>
  <c r="D1033" i="9"/>
  <c r="E1033" i="9" s="1"/>
  <c r="G1033" i="9" s="1"/>
  <c r="I1033" i="9" s="1"/>
  <c r="D1034" i="9"/>
  <c r="E1034" i="9" s="1"/>
  <c r="G1034" i="9" s="1"/>
  <c r="I1034" i="9" s="1"/>
  <c r="D1035" i="9"/>
  <c r="D1036" i="9"/>
  <c r="E1036" i="9" s="1"/>
  <c r="G1036" i="9" s="1"/>
  <c r="I1036" i="9" s="1"/>
  <c r="D1037" i="9"/>
  <c r="D1038" i="9"/>
  <c r="E1038" i="9" s="1"/>
  <c r="G1038" i="9" s="1"/>
  <c r="I1038" i="9" s="1"/>
  <c r="D1039" i="9"/>
  <c r="D1040" i="9"/>
  <c r="E1040" i="9" s="1"/>
  <c r="G1040" i="9" s="1"/>
  <c r="I1040" i="9" s="1"/>
  <c r="D1041" i="9"/>
  <c r="E1041" i="9" s="1"/>
  <c r="G1041" i="9" s="1"/>
  <c r="I1041" i="9" s="1"/>
  <c r="D1042" i="9"/>
  <c r="E1042" i="9" s="1"/>
  <c r="G1042" i="9" s="1"/>
  <c r="I1042" i="9" s="1"/>
  <c r="D1043" i="9"/>
  <c r="D1044" i="9"/>
  <c r="D1045" i="9"/>
  <c r="D1046" i="9"/>
  <c r="D1047" i="9"/>
  <c r="D1048" i="9"/>
  <c r="E1048" i="9" s="1"/>
  <c r="G1048" i="9" s="1"/>
  <c r="I1048" i="9" s="1"/>
  <c r="D1049" i="9"/>
  <c r="E1049" i="9" s="1"/>
  <c r="G1049" i="9" s="1"/>
  <c r="I1049" i="9" s="1"/>
  <c r="D1050" i="9"/>
  <c r="E1050" i="9" s="1"/>
  <c r="G1050" i="9" s="1"/>
  <c r="I1050" i="9" s="1"/>
  <c r="D1051" i="9"/>
  <c r="D1052" i="9"/>
  <c r="E1052" i="9" s="1"/>
  <c r="G1052" i="9" s="1"/>
  <c r="I1052" i="9" s="1"/>
  <c r="D1053" i="9"/>
  <c r="D1054" i="9"/>
  <c r="E1054" i="9" s="1"/>
  <c r="G1054" i="9" s="1"/>
  <c r="I1054" i="9" s="1"/>
  <c r="D1055" i="9"/>
  <c r="D1056" i="9"/>
  <c r="E1056" i="9" s="1"/>
  <c r="G1056" i="9" s="1"/>
  <c r="I1056" i="9" s="1"/>
  <c r="D1057" i="9"/>
  <c r="E1057" i="9" s="1"/>
  <c r="G1057" i="9" s="1"/>
  <c r="I1057" i="9" s="1"/>
  <c r="D1058" i="9"/>
  <c r="E1058" i="9" s="1"/>
  <c r="G1058" i="9" s="1"/>
  <c r="I1058" i="9" s="1"/>
  <c r="D1059" i="9"/>
  <c r="D1060" i="9"/>
  <c r="E1060" i="9" s="1"/>
  <c r="G1060" i="9" s="1"/>
  <c r="I1060" i="9" s="1"/>
  <c r="D1061" i="9"/>
  <c r="D1062" i="9"/>
  <c r="D1063" i="9"/>
  <c r="D1064" i="9"/>
  <c r="E1064" i="9" s="1"/>
  <c r="G1064" i="9" s="1"/>
  <c r="I1064" i="9" s="1"/>
  <c r="D1065" i="9"/>
  <c r="E1065" i="9" s="1"/>
  <c r="G1065" i="9" s="1"/>
  <c r="I1065" i="9" s="1"/>
  <c r="D1066" i="9"/>
  <c r="E1066" i="9" s="1"/>
  <c r="G1066" i="9" s="1"/>
  <c r="I1066" i="9" s="1"/>
  <c r="D1067" i="9"/>
  <c r="D1068" i="9"/>
  <c r="D1069" i="9"/>
  <c r="D1070" i="9"/>
  <c r="D1071" i="9"/>
  <c r="D1072" i="9"/>
  <c r="E1072" i="9" s="1"/>
  <c r="G1072" i="9" s="1"/>
  <c r="I1072" i="9" s="1"/>
  <c r="D1073" i="9"/>
  <c r="E1073" i="9" s="1"/>
  <c r="G1073" i="9" s="1"/>
  <c r="I1073" i="9" s="1"/>
  <c r="D1074" i="9"/>
  <c r="E1074" i="9" s="1"/>
  <c r="G1074" i="9" s="1"/>
  <c r="I1074" i="9" s="1"/>
  <c r="D1075" i="9"/>
  <c r="D1076" i="9"/>
  <c r="E1076" i="9" s="1"/>
  <c r="G1076" i="9" s="1"/>
  <c r="I1076" i="9" s="1"/>
  <c r="D1077" i="9"/>
  <c r="D1078" i="9"/>
  <c r="D1079" i="9"/>
  <c r="D1080" i="9"/>
  <c r="E1080" i="9" s="1"/>
  <c r="G1080" i="9" s="1"/>
  <c r="I1080" i="9" s="1"/>
  <c r="D1081" i="9"/>
  <c r="E1081" i="9" s="1"/>
  <c r="G1081" i="9" s="1"/>
  <c r="I1081" i="9" s="1"/>
  <c r="D1082" i="9"/>
  <c r="E1082" i="9" s="1"/>
  <c r="G1082" i="9" s="1"/>
  <c r="I1082" i="9" s="1"/>
  <c r="D1083" i="9"/>
  <c r="D1084" i="9"/>
  <c r="D1085" i="9"/>
  <c r="E1085" i="9" s="1"/>
  <c r="G1085" i="9" s="1"/>
  <c r="I1085" i="9" s="1"/>
  <c r="D1086" i="9"/>
  <c r="D1087" i="9"/>
  <c r="D1088" i="9"/>
  <c r="D1089" i="9"/>
  <c r="E1089" i="9" s="1"/>
  <c r="G1089" i="9" s="1"/>
  <c r="I1089" i="9" s="1"/>
  <c r="D1090" i="9"/>
  <c r="E1090" i="9" s="1"/>
  <c r="G1090" i="9" s="1"/>
  <c r="I1090" i="9" s="1"/>
  <c r="D1091" i="9"/>
  <c r="D1092" i="9"/>
  <c r="D1093" i="9"/>
  <c r="E1093" i="9" s="1"/>
  <c r="G1093" i="9" s="1"/>
  <c r="I1093" i="9" s="1"/>
  <c r="D1094" i="9"/>
  <c r="D1095" i="9"/>
  <c r="D1096" i="9"/>
  <c r="D1097" i="9"/>
  <c r="E1097" i="9" s="1"/>
  <c r="G1097" i="9" s="1"/>
  <c r="I1097" i="9" s="1"/>
  <c r="D1098" i="9"/>
  <c r="E1098" i="9" s="1"/>
  <c r="G1098" i="9" s="1"/>
  <c r="I1098" i="9" s="1"/>
  <c r="D1099" i="9"/>
  <c r="D1100" i="9"/>
  <c r="D1101" i="9"/>
  <c r="D1102" i="9"/>
  <c r="E1102" i="9" s="1"/>
  <c r="G1102" i="9" s="1"/>
  <c r="I1102" i="9" s="1"/>
  <c r="D1103" i="9"/>
  <c r="D1107" i="9"/>
  <c r="D1108" i="9"/>
  <c r="D1109" i="9"/>
  <c r="D1110" i="9"/>
  <c r="D1112" i="9"/>
  <c r="E1112" i="9" s="1"/>
  <c r="G1112" i="9" s="1"/>
  <c r="I1112" i="9" s="1"/>
  <c r="D1113" i="9"/>
  <c r="E1113" i="9" s="1"/>
  <c r="G1113" i="9" s="1"/>
  <c r="I1113" i="9" s="1"/>
  <c r="D1114" i="9"/>
  <c r="E1114" i="9" s="1"/>
  <c r="G1114" i="9" s="1"/>
  <c r="I1114" i="9" s="1"/>
  <c r="D1115" i="9"/>
  <c r="D1116" i="9"/>
  <c r="E1116" i="9" s="1"/>
  <c r="G1116" i="9" s="1"/>
  <c r="I1116" i="9" s="1"/>
  <c r="D1117" i="9"/>
  <c r="D1118" i="9"/>
  <c r="D1119" i="9"/>
  <c r="D1120" i="9"/>
  <c r="D1121" i="9"/>
  <c r="E1121" i="9" s="1"/>
  <c r="G1121" i="9" s="1"/>
  <c r="I1121" i="9" s="1"/>
  <c r="D1122" i="9"/>
  <c r="E1122" i="9" s="1"/>
  <c r="G1122" i="9" s="1"/>
  <c r="I1122" i="9" s="1"/>
  <c r="D1123" i="9"/>
  <c r="D1124" i="9"/>
  <c r="D1125" i="9"/>
  <c r="D1126" i="9"/>
  <c r="D1127" i="9"/>
  <c r="D1128" i="9"/>
  <c r="E1128" i="9" s="1"/>
  <c r="G1128" i="9" s="1"/>
  <c r="I1128" i="9" s="1"/>
  <c r="D1129" i="9"/>
  <c r="E1129" i="9" s="1"/>
  <c r="G1129" i="9" s="1"/>
  <c r="I1129" i="9" s="1"/>
  <c r="D1130" i="9"/>
  <c r="E1130" i="9" s="1"/>
  <c r="G1130" i="9" s="1"/>
  <c r="I1130" i="9" s="1"/>
  <c r="D1131" i="9"/>
  <c r="D1132" i="9"/>
  <c r="D1133" i="9"/>
  <c r="D1134" i="9"/>
  <c r="E1134" i="9" s="1"/>
  <c r="G1134" i="9" s="1"/>
  <c r="I1134" i="9" s="1"/>
  <c r="D1135" i="9"/>
  <c r="D1136" i="9"/>
  <c r="E1136" i="9" s="1"/>
  <c r="G1136" i="9" s="1"/>
  <c r="I1136" i="9" s="1"/>
  <c r="D1137" i="9"/>
  <c r="E1137" i="9" s="1"/>
  <c r="G1137" i="9" s="1"/>
  <c r="I1137" i="9" s="1"/>
  <c r="D1138" i="9"/>
  <c r="E1138" i="9" s="1"/>
  <c r="G1138" i="9" s="1"/>
  <c r="I1138" i="9" s="1"/>
  <c r="D1139" i="9"/>
  <c r="D1140" i="9"/>
  <c r="E1140" i="9" s="1"/>
  <c r="G1140" i="9" s="1"/>
  <c r="D1141" i="9"/>
  <c r="D1142" i="9"/>
  <c r="D1143" i="9"/>
  <c r="D1144" i="9"/>
  <c r="E1144" i="9" s="1"/>
  <c r="G1144" i="9" s="1"/>
  <c r="I1144" i="9" s="1"/>
  <c r="D1145" i="9"/>
  <c r="E1145" i="9" s="1"/>
  <c r="G1145" i="9" s="1"/>
  <c r="I1145" i="9" s="1"/>
  <c r="D1146" i="9"/>
  <c r="E1146" i="9" s="1"/>
  <c r="G1146" i="9" s="1"/>
  <c r="I1146" i="9" s="1"/>
  <c r="D1147" i="9"/>
  <c r="D1148" i="9"/>
  <c r="E1148" i="9" s="1"/>
  <c r="G1148" i="9" s="1"/>
  <c r="I1148" i="9" s="1"/>
  <c r="D1149" i="9"/>
  <c r="D1150" i="9"/>
  <c r="E1150" i="9" s="1"/>
  <c r="G1150" i="9" s="1"/>
  <c r="I1150" i="9" s="1"/>
  <c r="D1151" i="9"/>
  <c r="D1152" i="9"/>
  <c r="E1152" i="9" s="1"/>
  <c r="G1152" i="9" s="1"/>
  <c r="I1152" i="9" s="1"/>
  <c r="D1153" i="9"/>
  <c r="E1153" i="9" s="1"/>
  <c r="G1153" i="9" s="1"/>
  <c r="I1153" i="9" s="1"/>
  <c r="D1154" i="9"/>
  <c r="E1154" i="9" s="1"/>
  <c r="G1154" i="9" s="1"/>
  <c r="I1154" i="9" s="1"/>
  <c r="D1155" i="9"/>
  <c r="D1156" i="9"/>
  <c r="D1157" i="9"/>
  <c r="D1158" i="9"/>
  <c r="D1159" i="9"/>
  <c r="D1160" i="9"/>
  <c r="E1160" i="9" s="1"/>
  <c r="G1160" i="9" s="1"/>
  <c r="I1160" i="9" s="1"/>
  <c r="D1161" i="9"/>
  <c r="E1161" i="9" s="1"/>
  <c r="G1161" i="9" s="1"/>
  <c r="I1161" i="9" s="1"/>
  <c r="D1162" i="9"/>
  <c r="E1162" i="9" s="1"/>
  <c r="G1162" i="9" s="1"/>
  <c r="I1162" i="9" s="1"/>
  <c r="D1163" i="9"/>
  <c r="D1164" i="9"/>
  <c r="E1164" i="9" s="1"/>
  <c r="G1164" i="9" s="1"/>
  <c r="I1164" i="9" s="1"/>
  <c r="D1165" i="9"/>
  <c r="D1166" i="9"/>
  <c r="D1167" i="9"/>
  <c r="D1168" i="9"/>
  <c r="E1168" i="9" s="1"/>
  <c r="G1168" i="9" s="1"/>
  <c r="I1168" i="9" s="1"/>
  <c r="D1169" i="9"/>
  <c r="E1169" i="9" s="1"/>
  <c r="G1169" i="9" s="1"/>
  <c r="I1169" i="9" s="1"/>
  <c r="D1170" i="9"/>
  <c r="E1170" i="9" s="1"/>
  <c r="G1170" i="9" s="1"/>
  <c r="I1170" i="9" s="1"/>
  <c r="D1171" i="9"/>
  <c r="D1172" i="9"/>
  <c r="E1172" i="9" s="1"/>
  <c r="D1173" i="9"/>
  <c r="D1174" i="9"/>
  <c r="D1175" i="9"/>
  <c r="D1176" i="9"/>
  <c r="E1176" i="9" s="1"/>
  <c r="G1176" i="9" s="1"/>
  <c r="I1176" i="9" s="1"/>
  <c r="D1177" i="9"/>
  <c r="E1177" i="9" s="1"/>
  <c r="G1177" i="9" s="1"/>
  <c r="I1177" i="9" s="1"/>
  <c r="D1178" i="9"/>
  <c r="E1178" i="9" s="1"/>
  <c r="G1178" i="9" s="1"/>
  <c r="I1178" i="9" s="1"/>
  <c r="D1179" i="9"/>
  <c r="D1180" i="9"/>
  <c r="E1180" i="9" s="1"/>
  <c r="G1180" i="9" s="1"/>
  <c r="I1180" i="9" s="1"/>
  <c r="D1181" i="9"/>
  <c r="D1182" i="9"/>
  <c r="D1183" i="9"/>
  <c r="D1184" i="9"/>
  <c r="D1185" i="9"/>
  <c r="E1185" i="9" s="1"/>
  <c r="G1185" i="9" s="1"/>
  <c r="I1185" i="9" s="1"/>
  <c r="D1186" i="9"/>
  <c r="E1186" i="9" s="1"/>
  <c r="G1186" i="9" s="1"/>
  <c r="I1186" i="9" s="1"/>
  <c r="D1187" i="9"/>
  <c r="D1188" i="9"/>
  <c r="E1188" i="9" s="1"/>
  <c r="G1188" i="9" s="1"/>
  <c r="I1188" i="9" s="1"/>
  <c r="D1189" i="9"/>
  <c r="D1190" i="9"/>
  <c r="E1190" i="9" s="1"/>
  <c r="G1190" i="9" s="1"/>
  <c r="I1190" i="9" s="1"/>
  <c r="D1191" i="9"/>
  <c r="D1192" i="9"/>
  <c r="E1192" i="9" s="1"/>
  <c r="G1192" i="9" s="1"/>
  <c r="I1192" i="9" s="1"/>
  <c r="D1193" i="9"/>
  <c r="D1194" i="9"/>
  <c r="E1194" i="9" s="1"/>
  <c r="G1194" i="9" s="1"/>
  <c r="I1194" i="9" s="1"/>
  <c r="D1195" i="9"/>
  <c r="D1196" i="9"/>
  <c r="D1197" i="9"/>
  <c r="D1198" i="9"/>
  <c r="D1199" i="9"/>
  <c r="D1200" i="9"/>
  <c r="E1200" i="9" s="1"/>
  <c r="G1200" i="9" s="1"/>
  <c r="I1200" i="9" s="1"/>
  <c r="D1201" i="9"/>
  <c r="E1201" i="9" s="1"/>
  <c r="G1201" i="9" s="1"/>
  <c r="I1201" i="9" s="1"/>
  <c r="D1202" i="9"/>
  <c r="E1202" i="9" s="1"/>
  <c r="G1202" i="9" s="1"/>
  <c r="I1202" i="9" s="1"/>
  <c r="D1203" i="9"/>
  <c r="D1204" i="9"/>
  <c r="E1204" i="9" s="1"/>
  <c r="G1204" i="9" s="1"/>
  <c r="I1204" i="9" s="1"/>
  <c r="D1205" i="9"/>
  <c r="D1206" i="9"/>
  <c r="D1207" i="9"/>
  <c r="D1208" i="9"/>
  <c r="E1208" i="9" s="1"/>
  <c r="G1208" i="9" s="1"/>
  <c r="I1208" i="9" s="1"/>
  <c r="D1209" i="9"/>
  <c r="E1209" i="9" s="1"/>
  <c r="G1209" i="9" s="1"/>
  <c r="I1209" i="9" s="1"/>
  <c r="D1210" i="9"/>
  <c r="E1210" i="9" s="1"/>
  <c r="G1210" i="9" s="1"/>
  <c r="I1210" i="9" s="1"/>
  <c r="D1211" i="9"/>
  <c r="D1212" i="9"/>
  <c r="E1212" i="9" s="1"/>
  <c r="G1212" i="9" s="1"/>
  <c r="I1212" i="9" s="1"/>
  <c r="D1213" i="9"/>
  <c r="D1214" i="9"/>
  <c r="E1214" i="9" s="1"/>
  <c r="G1214" i="9" s="1"/>
  <c r="I1214" i="9" s="1"/>
  <c r="D1215" i="9"/>
  <c r="D1216" i="9"/>
  <c r="D1217" i="9"/>
  <c r="E1217" i="9" s="1"/>
  <c r="G1217" i="9" s="1"/>
  <c r="I1217" i="9" s="1"/>
  <c r="D1218" i="9"/>
  <c r="E1218" i="9" s="1"/>
  <c r="G1218" i="9" s="1"/>
  <c r="I1218" i="9" s="1"/>
  <c r="D1219" i="9"/>
  <c r="D1220" i="9"/>
  <c r="E1220" i="9" s="1"/>
  <c r="G1220" i="9" s="1"/>
  <c r="D1221" i="9"/>
  <c r="D1224" i="9"/>
  <c r="D1225" i="9"/>
  <c r="E1225" i="9" s="1"/>
  <c r="G1225" i="9" s="1"/>
  <c r="I1225" i="9" s="1"/>
  <c r="D1226" i="9"/>
  <c r="E1226" i="9" s="1"/>
  <c r="G1226" i="9" s="1"/>
  <c r="I1226" i="9" s="1"/>
  <c r="D1227" i="9"/>
  <c r="D1228" i="9"/>
  <c r="E1228" i="9" s="1"/>
  <c r="G1228" i="9" s="1"/>
  <c r="I1228" i="9" s="1"/>
  <c r="D1229" i="9"/>
  <c r="D1230" i="9"/>
  <c r="E1230" i="9" s="1"/>
  <c r="G1230" i="9" s="1"/>
  <c r="I1230" i="9" s="1"/>
  <c r="D1231" i="9"/>
  <c r="E1231" i="9" s="1"/>
  <c r="G1231" i="9" s="1"/>
  <c r="I1231" i="9" s="1"/>
  <c r="D1232" i="9"/>
  <c r="E1232" i="9" s="1"/>
  <c r="G1232" i="9" s="1"/>
  <c r="I1232" i="9" s="1"/>
  <c r="D1233" i="9"/>
  <c r="E1233" i="9" s="1"/>
  <c r="G1233" i="9" s="1"/>
  <c r="I1233" i="9" s="1"/>
  <c r="D1234" i="9"/>
  <c r="E1234" i="9" s="1"/>
  <c r="G1234" i="9" s="1"/>
  <c r="I1234" i="9" s="1"/>
  <c r="D1235" i="9"/>
  <c r="D1236" i="9"/>
  <c r="E1236" i="9" s="1"/>
  <c r="G1236" i="9" s="1"/>
  <c r="I1236" i="9" s="1"/>
  <c r="D1237" i="9"/>
  <c r="D1238" i="9"/>
  <c r="D1239" i="9"/>
  <c r="D1240" i="9"/>
  <c r="E1240" i="9" s="1"/>
  <c r="G1240" i="9" s="1"/>
  <c r="I1240" i="9" s="1"/>
  <c r="D1241" i="9"/>
  <c r="E1241" i="9" s="1"/>
  <c r="G1241" i="9" s="1"/>
  <c r="I1241" i="9" s="1"/>
  <c r="D1242" i="9"/>
  <c r="E1242" i="9" s="1"/>
  <c r="G1242" i="9" s="1"/>
  <c r="I1242" i="9" s="1"/>
  <c r="D1243" i="9"/>
  <c r="D1244" i="9"/>
  <c r="E1244" i="9" s="1"/>
  <c r="G1244" i="9" s="1"/>
  <c r="I1244" i="9" s="1"/>
  <c r="D1245" i="9"/>
  <c r="D1246" i="9"/>
  <c r="E1246" i="9" s="1"/>
  <c r="G1246" i="9" s="1"/>
  <c r="I1246" i="9" s="1"/>
  <c r="D1247" i="9"/>
  <c r="D1248" i="9"/>
  <c r="E1248" i="9" s="1"/>
  <c r="G1248" i="9" s="1"/>
  <c r="I1248" i="9" s="1"/>
  <c r="D1249" i="9"/>
  <c r="E1249" i="9" s="1"/>
  <c r="G1249" i="9" s="1"/>
  <c r="I1249" i="9" s="1"/>
  <c r="D1250" i="9"/>
  <c r="E1250" i="9" s="1"/>
  <c r="G1250" i="9" s="1"/>
  <c r="I1250" i="9" s="1"/>
  <c r="D1251" i="9"/>
  <c r="D1252" i="9"/>
  <c r="E1252" i="9" s="1"/>
  <c r="D1253" i="9"/>
  <c r="D1254" i="9"/>
  <c r="E1254" i="9" s="1"/>
  <c r="G1254" i="9" s="1"/>
  <c r="I1254" i="9" s="1"/>
  <c r="D1255" i="9"/>
  <c r="D1256" i="9"/>
  <c r="E1256" i="9" s="1"/>
  <c r="G1256" i="9" s="1"/>
  <c r="I1256" i="9" s="1"/>
  <c r="D1257" i="9"/>
  <c r="E1257" i="9" s="1"/>
  <c r="G1257" i="9" s="1"/>
  <c r="I1257" i="9" s="1"/>
  <c r="D1258" i="9"/>
  <c r="E1258" i="9" s="1"/>
  <c r="G1258" i="9" s="1"/>
  <c r="I1258" i="9" s="1"/>
  <c r="D1259" i="9"/>
  <c r="D1260" i="9"/>
  <c r="E1260" i="9" s="1"/>
  <c r="G1260" i="9" s="1"/>
  <c r="I1260" i="9" s="1"/>
  <c r="D1261" i="9"/>
  <c r="D1262" i="9"/>
  <c r="E1262" i="9" s="1"/>
  <c r="G1262" i="9" s="1"/>
  <c r="I1262" i="9" s="1"/>
  <c r="D1263" i="9"/>
  <c r="E1263" i="9" s="1"/>
  <c r="G1263" i="9" s="1"/>
  <c r="I1263" i="9" s="1"/>
  <c r="D1264" i="9"/>
  <c r="E1264" i="9" s="1"/>
  <c r="G1264" i="9" s="1"/>
  <c r="I1264" i="9" s="1"/>
  <c r="D1265" i="9"/>
  <c r="E1265" i="9" s="1"/>
  <c r="G1265" i="9" s="1"/>
  <c r="I1265" i="9" s="1"/>
  <c r="D1266" i="9"/>
  <c r="E1266" i="9" s="1"/>
  <c r="G1266" i="9" s="1"/>
  <c r="I1266" i="9" s="1"/>
  <c r="D1267" i="9"/>
  <c r="D1268" i="9"/>
  <c r="E1268" i="9" s="1"/>
  <c r="G1268" i="9" s="1"/>
  <c r="I1268" i="9" s="1"/>
  <c r="D1269" i="9"/>
  <c r="D1270" i="9"/>
  <c r="E1270" i="9" s="1"/>
  <c r="G1270" i="9" s="1"/>
  <c r="I1270" i="9" s="1"/>
  <c r="D1271" i="9"/>
  <c r="E1271" i="9" s="1"/>
  <c r="G1271" i="9" s="1"/>
  <c r="I1271" i="9" s="1"/>
  <c r="D1272" i="9"/>
  <c r="E1272" i="9" s="1"/>
  <c r="G1272" i="9" s="1"/>
  <c r="I1272" i="9" s="1"/>
  <c r="D1273" i="9"/>
  <c r="D1274" i="9"/>
  <c r="E1274" i="9" s="1"/>
  <c r="G1274" i="9" s="1"/>
  <c r="I1274" i="9" s="1"/>
  <c r="D1275" i="9"/>
  <c r="D1276" i="9"/>
  <c r="E1276" i="9" s="1"/>
  <c r="G1276" i="9" s="1"/>
  <c r="I1276" i="9" s="1"/>
  <c r="D1277" i="9"/>
  <c r="D1278" i="9"/>
  <c r="E1278" i="9" s="1"/>
  <c r="G1278" i="9" s="1"/>
  <c r="I1278" i="9" s="1"/>
  <c r="D1279" i="9"/>
  <c r="E1279" i="9" s="1"/>
  <c r="G1279" i="9" s="1"/>
  <c r="I1279" i="9" s="1"/>
  <c r="D1280" i="9"/>
  <c r="E1280" i="9" s="1"/>
  <c r="G1280" i="9" s="1"/>
  <c r="I1280" i="9" s="1"/>
  <c r="D1281" i="9"/>
  <c r="E1281" i="9" s="1"/>
  <c r="G1281" i="9" s="1"/>
  <c r="I1281" i="9" s="1"/>
  <c r="D1282" i="9"/>
  <c r="E1282" i="9" s="1"/>
  <c r="G1282" i="9" s="1"/>
  <c r="I1282" i="9" s="1"/>
  <c r="D1283" i="9"/>
  <c r="D1284" i="9"/>
  <c r="E1284" i="9" s="1"/>
  <c r="G1284" i="9" s="1"/>
  <c r="I1284" i="9" s="1"/>
  <c r="D1285" i="9"/>
  <c r="D1286" i="9"/>
  <c r="E1286" i="9" s="1"/>
  <c r="G1286" i="9" s="1"/>
  <c r="I1286" i="9" s="1"/>
  <c r="D1287" i="9"/>
  <c r="E1287" i="9" s="1"/>
  <c r="G1287" i="9" s="1"/>
  <c r="I1287" i="9" s="1"/>
  <c r="D1288" i="9"/>
  <c r="E1288" i="9" s="1"/>
  <c r="G1288" i="9" s="1"/>
  <c r="I1288" i="9" s="1"/>
  <c r="D1289" i="9"/>
  <c r="E1289" i="9" s="1"/>
  <c r="G1289" i="9" s="1"/>
  <c r="I1289" i="9" s="1"/>
  <c r="D1290" i="9"/>
  <c r="E1290" i="9" s="1"/>
  <c r="G1290" i="9" s="1"/>
  <c r="I1290" i="9" s="1"/>
  <c r="D1291" i="9"/>
  <c r="D1292" i="9"/>
  <c r="E1292" i="9" s="1"/>
  <c r="G1292" i="9" s="1"/>
  <c r="I1292" i="9" s="1"/>
  <c r="D1293" i="9"/>
  <c r="D1294" i="9"/>
  <c r="E1294" i="9" s="1"/>
  <c r="G1294" i="9" s="1"/>
  <c r="I1294" i="9" s="1"/>
  <c r="D1295" i="9"/>
  <c r="D1296" i="9"/>
  <c r="E1296" i="9" s="1"/>
  <c r="G1296" i="9" s="1"/>
  <c r="I1296" i="9" s="1"/>
  <c r="D1297" i="9"/>
  <c r="E1297" i="9" s="1"/>
  <c r="G1297" i="9" s="1"/>
  <c r="I1297" i="9" s="1"/>
  <c r="D1298" i="9"/>
  <c r="E1298" i="9" s="1"/>
  <c r="G1298" i="9" s="1"/>
  <c r="I1298" i="9" s="1"/>
  <c r="D1299" i="9"/>
  <c r="D1300" i="9"/>
  <c r="E1300" i="9" s="1"/>
  <c r="G1300" i="9" s="1"/>
  <c r="I1300" i="9" s="1"/>
  <c r="D1301" i="9"/>
  <c r="D1302" i="9"/>
  <c r="E1302" i="9" s="1"/>
  <c r="G1302" i="9" s="1"/>
  <c r="I1302" i="9" s="1"/>
  <c r="D1303" i="9"/>
  <c r="D1304" i="9"/>
  <c r="E1304" i="9" s="1"/>
  <c r="G1304" i="9" s="1"/>
  <c r="I1304" i="9" s="1"/>
  <c r="D1305" i="9"/>
  <c r="E1305" i="9" s="1"/>
  <c r="G1305" i="9" s="1"/>
  <c r="I1305" i="9" s="1"/>
  <c r="D1306" i="9"/>
  <c r="E1306" i="9" s="1"/>
  <c r="G1306" i="9" s="1"/>
  <c r="I1306" i="9" s="1"/>
  <c r="D1307" i="9"/>
  <c r="D1308" i="9"/>
  <c r="E1308" i="9" s="1"/>
  <c r="G1308" i="9" s="1"/>
  <c r="I1308" i="9" s="1"/>
  <c r="D1309" i="9"/>
  <c r="D1310" i="9"/>
  <c r="D1311" i="9"/>
  <c r="D1312" i="9"/>
  <c r="E1312" i="9" s="1"/>
  <c r="G1312" i="9" s="1"/>
  <c r="I1312" i="9" s="1"/>
  <c r="D1313" i="9"/>
  <c r="E1313" i="9" s="1"/>
  <c r="G1313" i="9" s="1"/>
  <c r="I1313" i="9" s="1"/>
  <c r="D1314" i="9"/>
  <c r="E1314" i="9" s="1"/>
  <c r="G1314" i="9" s="1"/>
  <c r="I1314" i="9" s="1"/>
  <c r="D1315" i="9"/>
  <c r="D1316" i="9"/>
  <c r="E1316" i="9" s="1"/>
  <c r="G1316" i="9" s="1"/>
  <c r="I1316" i="9" s="1"/>
  <c r="D1317" i="9"/>
  <c r="D1318" i="9"/>
  <c r="E1318" i="9" s="1"/>
  <c r="G1318" i="9" s="1"/>
  <c r="I1318" i="9" s="1"/>
  <c r="D1319" i="9"/>
  <c r="E1319" i="9" s="1"/>
  <c r="G1319" i="9" s="1"/>
  <c r="I1319" i="9" s="1"/>
  <c r="D1320" i="9"/>
  <c r="E1320" i="9" s="1"/>
  <c r="G1320" i="9" s="1"/>
  <c r="I1320" i="9" s="1"/>
  <c r="D1321" i="9"/>
  <c r="E1321" i="9" s="1"/>
  <c r="G1321" i="9" s="1"/>
  <c r="I1321" i="9" s="1"/>
  <c r="D1322" i="9"/>
  <c r="E1322" i="9" s="1"/>
  <c r="G1322" i="9" s="1"/>
  <c r="I1322" i="9" s="1"/>
  <c r="D1323" i="9"/>
  <c r="D1324" i="9"/>
  <c r="E1324" i="9" s="1"/>
  <c r="G1324" i="9" s="1"/>
  <c r="I1324" i="9" s="1"/>
  <c r="D1325" i="9"/>
  <c r="D1326" i="9"/>
  <c r="D1327" i="9"/>
  <c r="D1328" i="9"/>
  <c r="E1328" i="9" s="1"/>
  <c r="G1328" i="9" s="1"/>
  <c r="I1328" i="9" s="1"/>
  <c r="D1329" i="9"/>
  <c r="E1329" i="9" s="1"/>
  <c r="G1329" i="9" s="1"/>
  <c r="I1329" i="9" s="1"/>
  <c r="D1330" i="9"/>
  <c r="E1330" i="9" s="1"/>
  <c r="G1330" i="9" s="1"/>
  <c r="I1330" i="9" s="1"/>
  <c r="D1331" i="9"/>
  <c r="D1332" i="9"/>
  <c r="E1332" i="9" s="1"/>
  <c r="G1332" i="9" s="1"/>
  <c r="I1332" i="9" s="1"/>
  <c r="D1333" i="9"/>
  <c r="D1334" i="9"/>
  <c r="E1334" i="9" s="1"/>
  <c r="G1334" i="9" s="1"/>
  <c r="I1334" i="9" s="1"/>
  <c r="D1335" i="9"/>
  <c r="E1335" i="9" s="1"/>
  <c r="G1335" i="9" s="1"/>
  <c r="I1335" i="9" s="1"/>
  <c r="D1336" i="9"/>
  <c r="E1336" i="9" s="1"/>
  <c r="G1336" i="9" s="1"/>
  <c r="I1336" i="9" s="1"/>
  <c r="D1337" i="9"/>
  <c r="E1337" i="9" s="1"/>
  <c r="G1337" i="9" s="1"/>
  <c r="I1337" i="9" s="1"/>
  <c r="D1338" i="9"/>
  <c r="E1338" i="9" s="1"/>
  <c r="G1338" i="9" s="1"/>
  <c r="I1338" i="9" s="1"/>
  <c r="D1339" i="9"/>
  <c r="D1340" i="9"/>
  <c r="E1340" i="9" s="1"/>
  <c r="D1341" i="9"/>
  <c r="D1342" i="9"/>
  <c r="D1343" i="9"/>
  <c r="D1344" i="9"/>
  <c r="E1344" i="9" s="1"/>
  <c r="G1344" i="9" s="1"/>
  <c r="I1344" i="9" s="1"/>
  <c r="D1345" i="9"/>
  <c r="E1345" i="9" s="1"/>
  <c r="G1345" i="9" s="1"/>
  <c r="I1345" i="9" s="1"/>
  <c r="D1346" i="9"/>
  <c r="E1346" i="9" s="1"/>
  <c r="G1346" i="9" s="1"/>
  <c r="I1346" i="9" s="1"/>
  <c r="D1347" i="9"/>
  <c r="D1348" i="9"/>
  <c r="E1348" i="9" s="1"/>
  <c r="G1348" i="9" s="1"/>
  <c r="I1348" i="9" s="1"/>
  <c r="D1349" i="9"/>
  <c r="D1350" i="9"/>
  <c r="D1351" i="9"/>
  <c r="D1352" i="9"/>
  <c r="E1352" i="9" s="1"/>
  <c r="G1352" i="9" s="1"/>
  <c r="I1352" i="9" s="1"/>
  <c r="D1353" i="9"/>
  <c r="E1353" i="9" s="1"/>
  <c r="G1353" i="9" s="1"/>
  <c r="I1353" i="9" s="1"/>
  <c r="D1354" i="9"/>
  <c r="E1354" i="9" s="1"/>
  <c r="G1354" i="9" s="1"/>
  <c r="I1354" i="9" s="1"/>
  <c r="D1355" i="9"/>
  <c r="D1357" i="9"/>
  <c r="D1358" i="9"/>
  <c r="E1358" i="9" s="1"/>
  <c r="G1358" i="9" s="1"/>
  <c r="I1358" i="9" s="1"/>
  <c r="D1360" i="9"/>
  <c r="E1360" i="9" s="1"/>
  <c r="G1360" i="9" s="1"/>
  <c r="I1360" i="9" s="1"/>
  <c r="D1361" i="9"/>
  <c r="E1361" i="9" s="1"/>
  <c r="G1361" i="9" s="1"/>
  <c r="I1361" i="9" s="1"/>
  <c r="D1362" i="9"/>
  <c r="E1362" i="9" s="1"/>
  <c r="G1362" i="9" s="1"/>
  <c r="I1362" i="9" s="1"/>
  <c r="D1363" i="9"/>
  <c r="D1364" i="9"/>
  <c r="E1364" i="9" s="1"/>
  <c r="G1364" i="9" s="1"/>
  <c r="I1364" i="9" s="1"/>
  <c r="D1365" i="9"/>
  <c r="D1366" i="9"/>
  <c r="D1367" i="9"/>
  <c r="E1367" i="9" s="1"/>
  <c r="G1367" i="9" s="1"/>
  <c r="I1367" i="9" s="1"/>
  <c r="D1368" i="9"/>
  <c r="E1368" i="9" s="1"/>
  <c r="G1368" i="9" s="1"/>
  <c r="I1368" i="9" s="1"/>
  <c r="D1369" i="9"/>
  <c r="E1369" i="9" s="1"/>
  <c r="G1369" i="9" s="1"/>
  <c r="I1369" i="9" s="1"/>
  <c r="D1370" i="9"/>
  <c r="E1370" i="9" s="1"/>
  <c r="G1370" i="9" s="1"/>
  <c r="I1370" i="9" s="1"/>
  <c r="D1371" i="9"/>
  <c r="D1372" i="9"/>
  <c r="E1372" i="9" s="1"/>
  <c r="G1372" i="9" s="1"/>
  <c r="I1372" i="9" s="1"/>
  <c r="D1373" i="9"/>
  <c r="D1374" i="9"/>
  <c r="D1375" i="9"/>
  <c r="D1376" i="9"/>
  <c r="E1376" i="9" s="1"/>
  <c r="G1376" i="9" s="1"/>
  <c r="I1376" i="9" s="1"/>
  <c r="D1377" i="9"/>
  <c r="E1377" i="9" s="1"/>
  <c r="G1377" i="9" s="1"/>
  <c r="I1377" i="9" s="1"/>
  <c r="D1378" i="9"/>
  <c r="E1378" i="9" s="1"/>
  <c r="G1378" i="9" s="1"/>
  <c r="I1378" i="9" s="1"/>
  <c r="D1379" i="9"/>
  <c r="D1380" i="9"/>
  <c r="E1380" i="9" s="1"/>
  <c r="G1380" i="9" s="1"/>
  <c r="I1380" i="9" s="1"/>
  <c r="D1381" i="9"/>
  <c r="D1382" i="9"/>
  <c r="E1382" i="9" s="1"/>
  <c r="G1382" i="9" s="1"/>
  <c r="I1382" i="9" s="1"/>
  <c r="D1383" i="9"/>
  <c r="E1383" i="9" s="1"/>
  <c r="G1383" i="9" s="1"/>
  <c r="I1383" i="9" s="1"/>
  <c r="D1384" i="9"/>
  <c r="E1384" i="9" s="1"/>
  <c r="G1384" i="9" s="1"/>
  <c r="I1384" i="9" s="1"/>
  <c r="D1385" i="9"/>
  <c r="E1385" i="9" s="1"/>
  <c r="G1385" i="9" s="1"/>
  <c r="I1385" i="9" s="1"/>
  <c r="D1386" i="9"/>
  <c r="E1386" i="9" s="1"/>
  <c r="G1386" i="9" s="1"/>
  <c r="I1386" i="9" s="1"/>
  <c r="D1387" i="9"/>
  <c r="D1388" i="9"/>
  <c r="E1388" i="9" s="1"/>
  <c r="G1388" i="9" s="1"/>
  <c r="I1388" i="9" s="1"/>
  <c r="D1389" i="9"/>
  <c r="D1390" i="9"/>
  <c r="D1391" i="9"/>
  <c r="D1392" i="9"/>
  <c r="E1392" i="9" s="1"/>
  <c r="G1392" i="9" s="1"/>
  <c r="I1392" i="9" s="1"/>
  <c r="D1393" i="9"/>
  <c r="E1393" i="9" s="1"/>
  <c r="G1393" i="9" s="1"/>
  <c r="I1393" i="9" s="1"/>
  <c r="D1394" i="9"/>
  <c r="E1394" i="9" s="1"/>
  <c r="G1394" i="9" s="1"/>
  <c r="I1394" i="9" s="1"/>
  <c r="D1395" i="9"/>
  <c r="D1396" i="9"/>
  <c r="E1396" i="9" s="1"/>
  <c r="G1396" i="9" s="1"/>
  <c r="I1396" i="9" s="1"/>
  <c r="D1397" i="9"/>
  <c r="D1398" i="9"/>
  <c r="D1399" i="9"/>
  <c r="E1399" i="9" s="1"/>
  <c r="G1399" i="9" s="1"/>
  <c r="I1399" i="9" s="1"/>
  <c r="D1400" i="9"/>
  <c r="E1400" i="9" s="1"/>
  <c r="G1400" i="9" s="1"/>
  <c r="I1400" i="9" s="1"/>
  <c r="D1401" i="9"/>
  <c r="E1401" i="9" s="1"/>
  <c r="G1401" i="9" s="1"/>
  <c r="I1401" i="9" s="1"/>
  <c r="D1402" i="9"/>
  <c r="E1402" i="9" s="1"/>
  <c r="G1402" i="9" s="1"/>
  <c r="I1402" i="9" s="1"/>
  <c r="D1403" i="9"/>
  <c r="D1404" i="9"/>
  <c r="E1404" i="9" s="1"/>
  <c r="G1404" i="9" s="1"/>
  <c r="I1404" i="9" s="1"/>
  <c r="D1405" i="9"/>
  <c r="D1406" i="9"/>
  <c r="D1407" i="9"/>
  <c r="D1408" i="9"/>
  <c r="E1408" i="9" s="1"/>
  <c r="G1408" i="9" s="1"/>
  <c r="I1408" i="9" s="1"/>
  <c r="D1409" i="9"/>
  <c r="E1409" i="9" s="1"/>
  <c r="G1409" i="9" s="1"/>
  <c r="D1410" i="9"/>
  <c r="E1410" i="9" s="1"/>
  <c r="G1410" i="9" s="1"/>
  <c r="I1410" i="9" s="1"/>
  <c r="D1411" i="9"/>
  <c r="D1412" i="9"/>
  <c r="E1412" i="9" s="1"/>
  <c r="G1412" i="9" s="1"/>
  <c r="I1412" i="9" s="1"/>
  <c r="D1413" i="9"/>
  <c r="D1414" i="9"/>
  <c r="D1415" i="9"/>
  <c r="E1415" i="9" s="1"/>
  <c r="G1415" i="9" s="1"/>
  <c r="I1415" i="9" s="1"/>
  <c r="D1416" i="9"/>
  <c r="E1416" i="9" s="1"/>
  <c r="G1416" i="9" s="1"/>
  <c r="I1416" i="9" s="1"/>
  <c r="D1417" i="9"/>
  <c r="E1417" i="9" s="1"/>
  <c r="G1417" i="9" s="1"/>
  <c r="I1417" i="9" s="1"/>
  <c r="D1418" i="9"/>
  <c r="E1418" i="9" s="1"/>
  <c r="G1418" i="9" s="1"/>
  <c r="I1418" i="9" s="1"/>
  <c r="D1419" i="9"/>
  <c r="D1420" i="9"/>
  <c r="E1420" i="9" s="1"/>
  <c r="G1420" i="9" s="1"/>
  <c r="I1420" i="9" s="1"/>
  <c r="D1421" i="9"/>
  <c r="D1422" i="9"/>
  <c r="D1423" i="9"/>
  <c r="E1423" i="9" s="1"/>
  <c r="G1423" i="9" s="1"/>
  <c r="I1423" i="9" s="1"/>
  <c r="D1424" i="9"/>
  <c r="E1424" i="9" s="1"/>
  <c r="G1424" i="9" s="1"/>
  <c r="I1424" i="9" s="1"/>
  <c r="D1425" i="9"/>
  <c r="E1425" i="9" s="1"/>
  <c r="G1425" i="9" s="1"/>
  <c r="I1425" i="9" s="1"/>
  <c r="D1426" i="9"/>
  <c r="E1426" i="9" s="1"/>
  <c r="G1426" i="9" s="1"/>
  <c r="I1426" i="9" s="1"/>
  <c r="D1427" i="9"/>
  <c r="D1428" i="9"/>
  <c r="E1428" i="9" s="1"/>
  <c r="G1428" i="9" s="1"/>
  <c r="I1428" i="9" s="1"/>
  <c r="D1429" i="9"/>
  <c r="D1430" i="9"/>
  <c r="E1430" i="9" s="1"/>
  <c r="G1430" i="9" s="1"/>
  <c r="I1430" i="9" s="1"/>
  <c r="D1431" i="9"/>
  <c r="D1432" i="9"/>
  <c r="E1432" i="9" s="1"/>
  <c r="G1432" i="9" s="1"/>
  <c r="I1432" i="9" s="1"/>
  <c r="D1433" i="9"/>
  <c r="E1433" i="9" s="1"/>
  <c r="G1433" i="9" s="1"/>
  <c r="I1433" i="9" s="1"/>
  <c r="D1434" i="9"/>
  <c r="E1434" i="9" s="1"/>
  <c r="G1434" i="9" s="1"/>
  <c r="I1434" i="9" s="1"/>
  <c r="D1435" i="9"/>
  <c r="D1436" i="9"/>
  <c r="E1436" i="9" s="1"/>
  <c r="G1436" i="9" s="1"/>
  <c r="I1436" i="9" s="1"/>
  <c r="D1437" i="9"/>
  <c r="D1438" i="9"/>
  <c r="D1439" i="9"/>
  <c r="D1440" i="9"/>
  <c r="E1440" i="9" s="1"/>
  <c r="G1440" i="9" s="1"/>
  <c r="I1440" i="9" s="1"/>
  <c r="D1441" i="9"/>
  <c r="E1441" i="9" s="1"/>
  <c r="G1441" i="9" s="1"/>
  <c r="I1441" i="9" s="1"/>
  <c r="D1442" i="9"/>
  <c r="E1442" i="9" s="1"/>
  <c r="G1442" i="9" s="1"/>
  <c r="I1442" i="9" s="1"/>
  <c r="D1443" i="9"/>
  <c r="D1444" i="9"/>
  <c r="E1444" i="9" s="1"/>
  <c r="G1444" i="9" s="1"/>
  <c r="I1444" i="9" s="1"/>
  <c r="D1445" i="9"/>
  <c r="D1446" i="9"/>
  <c r="D1447" i="9"/>
  <c r="D1448" i="9"/>
  <c r="E1448" i="9" s="1"/>
  <c r="G1448" i="9" s="1"/>
  <c r="I1448" i="9" s="1"/>
  <c r="D1449" i="9"/>
  <c r="E1449" i="9" s="1"/>
  <c r="G1449" i="9" s="1"/>
  <c r="I1449" i="9" s="1"/>
  <c r="D1450" i="9"/>
  <c r="E1450" i="9" s="1"/>
  <c r="G1450" i="9" s="1"/>
  <c r="I1450" i="9" s="1"/>
  <c r="D1451" i="9"/>
  <c r="D1452" i="9"/>
  <c r="E1452" i="9" s="1"/>
  <c r="G1452" i="9" s="1"/>
  <c r="I1452" i="9" s="1"/>
  <c r="D1453" i="9"/>
  <c r="D1454" i="9"/>
  <c r="D1455" i="9"/>
  <c r="D1456" i="9"/>
  <c r="E1456" i="9" s="1"/>
  <c r="G1456" i="9" s="1"/>
  <c r="I1456" i="9" s="1"/>
  <c r="D1457" i="9"/>
  <c r="E1457" i="9" s="1"/>
  <c r="G1457" i="9" s="1"/>
  <c r="I1457" i="9" s="1"/>
  <c r="D1458" i="9"/>
  <c r="E1458" i="9" s="1"/>
  <c r="G1458" i="9" s="1"/>
  <c r="I1458" i="9" s="1"/>
  <c r="D1459" i="9"/>
  <c r="D1460" i="9"/>
  <c r="E1460" i="9" s="1"/>
  <c r="G1460" i="9" s="1"/>
  <c r="I1460" i="9" s="1"/>
  <c r="D1461" i="9"/>
  <c r="D1462" i="9"/>
  <c r="D1463" i="9"/>
  <c r="D1464" i="9"/>
  <c r="E1464" i="9" s="1"/>
  <c r="G1464" i="9" s="1"/>
  <c r="I1464" i="9" s="1"/>
  <c r="D1465" i="9"/>
  <c r="E1465" i="9" s="1"/>
  <c r="G1465" i="9" s="1"/>
  <c r="I1465" i="9" s="1"/>
  <c r="D1466" i="9"/>
  <c r="E1466" i="9" s="1"/>
  <c r="G1466" i="9" s="1"/>
  <c r="I1466" i="9" s="1"/>
  <c r="D1467" i="9"/>
  <c r="D1468" i="9"/>
  <c r="E1468" i="9" s="1"/>
  <c r="G1468" i="9" s="1"/>
  <c r="I1468" i="9" s="1"/>
  <c r="D1469" i="9"/>
  <c r="E1469" i="9" s="1"/>
  <c r="G1469" i="9" s="1"/>
  <c r="D1470" i="9"/>
  <c r="E1470" i="9" s="1"/>
  <c r="G1470" i="9" s="1"/>
  <c r="I1470" i="9" s="1"/>
  <c r="D1471" i="9"/>
  <c r="D1472" i="9"/>
  <c r="E1472" i="9" s="1"/>
  <c r="G1472" i="9" s="1"/>
  <c r="I1472" i="9" s="1"/>
  <c r="D1473" i="9"/>
  <c r="E1473" i="9" s="1"/>
  <c r="G1473" i="9" s="1"/>
  <c r="I1473" i="9" s="1"/>
  <c r="D1474" i="9"/>
  <c r="E1474" i="9" s="1"/>
  <c r="G1474" i="9" s="1"/>
  <c r="I1474" i="9" s="1"/>
  <c r="D1475" i="9"/>
  <c r="D1476" i="9"/>
  <c r="E1476" i="9" s="1"/>
  <c r="G1476" i="9" s="1"/>
  <c r="I1476" i="9" s="1"/>
  <c r="D1477" i="9"/>
  <c r="E1477" i="9" s="1"/>
  <c r="G1477" i="9" s="1"/>
  <c r="I1477" i="9" s="1"/>
  <c r="D1478" i="9"/>
  <c r="D1479" i="9"/>
  <c r="E1479" i="9" s="1"/>
  <c r="G1479" i="9" s="1"/>
  <c r="I1479" i="9" s="1"/>
  <c r="D1480" i="9"/>
  <c r="E1480" i="9" s="1"/>
  <c r="G1480" i="9" s="1"/>
  <c r="I1480" i="9" s="1"/>
  <c r="D1481" i="9"/>
  <c r="E1481" i="9" s="1"/>
  <c r="G1481" i="9" s="1"/>
  <c r="I1481" i="9" s="1"/>
  <c r="D1482" i="9"/>
  <c r="E1482" i="9" s="1"/>
  <c r="G1482" i="9" s="1"/>
  <c r="I1482" i="9" s="1"/>
  <c r="D1483" i="9"/>
  <c r="D1484" i="9"/>
  <c r="E1484" i="9" s="1"/>
  <c r="G1484" i="9" s="1"/>
  <c r="I1484" i="9" s="1"/>
  <c r="D1485" i="9"/>
  <c r="D1486" i="9"/>
  <c r="D1487" i="9"/>
  <c r="E1487" i="9" s="1"/>
  <c r="G1487" i="9" s="1"/>
  <c r="I1487" i="9" s="1"/>
  <c r="D1488" i="9"/>
  <c r="E1488" i="9" s="1"/>
  <c r="G1488" i="9" s="1"/>
  <c r="I1488" i="9" s="1"/>
  <c r="D1489" i="9"/>
  <c r="E1489" i="9" s="1"/>
  <c r="G1489" i="9" s="1"/>
  <c r="I1489" i="9" s="1"/>
  <c r="D1491" i="9"/>
  <c r="D1492" i="9"/>
  <c r="E1492" i="9" s="1"/>
  <c r="G1492" i="9" s="1"/>
  <c r="I1492" i="9" s="1"/>
  <c r="D1493" i="9"/>
  <c r="D1494" i="9"/>
  <c r="D1495" i="9"/>
  <c r="E1495" i="9" s="1"/>
  <c r="G1495" i="9" s="1"/>
  <c r="I1495" i="9" s="1"/>
  <c r="D1496" i="9"/>
  <c r="E1496" i="9" s="1"/>
  <c r="G1496" i="9" s="1"/>
  <c r="I1496" i="9" s="1"/>
  <c r="D1497" i="9"/>
  <c r="E1497" i="9" s="1"/>
  <c r="G1497" i="9" s="1"/>
  <c r="I1497" i="9" s="1"/>
  <c r="D1498" i="9"/>
  <c r="E1498" i="9" s="1"/>
  <c r="G1498" i="9" s="1"/>
  <c r="I1498" i="9" s="1"/>
  <c r="D1500" i="9"/>
  <c r="E1500" i="9" s="1"/>
  <c r="G1500" i="9" s="1"/>
  <c r="I1500" i="9" s="1"/>
  <c r="D1501" i="9"/>
  <c r="D1502" i="9"/>
  <c r="D1503" i="9"/>
  <c r="D1505" i="9"/>
  <c r="E1505" i="9" s="1"/>
  <c r="G1505" i="9" s="1"/>
  <c r="I1505" i="9" s="1"/>
  <c r="D1506" i="9"/>
  <c r="E1506" i="9" s="1"/>
  <c r="G1506" i="9" s="1"/>
  <c r="I1506" i="9" s="1"/>
  <c r="D1507" i="9"/>
  <c r="D1508" i="9"/>
  <c r="E1508" i="9" s="1"/>
  <c r="G1508" i="9" s="1"/>
  <c r="I1508" i="9" s="1"/>
  <c r="D1509" i="9"/>
  <c r="D1510" i="9"/>
  <c r="D1511" i="9"/>
  <c r="D1512" i="9"/>
  <c r="E1512" i="9" s="1"/>
  <c r="G1512" i="9" s="1"/>
  <c r="I1512" i="9" s="1"/>
  <c r="D1513" i="9"/>
  <c r="E1513" i="9" s="1"/>
  <c r="G1513" i="9" s="1"/>
  <c r="I1513" i="9" s="1"/>
  <c r="D1514" i="9"/>
  <c r="E1514" i="9" s="1"/>
  <c r="G1514" i="9" s="1"/>
  <c r="I1514" i="9" s="1"/>
  <c r="D1515" i="9"/>
  <c r="D1516" i="9"/>
  <c r="E1516" i="9" s="1"/>
  <c r="G1516" i="9" s="1"/>
  <c r="I1516" i="9" s="1"/>
  <c r="D1517" i="9"/>
  <c r="E1517" i="9" s="1"/>
  <c r="G1517" i="9" s="1"/>
  <c r="I1517" i="9" s="1"/>
  <c r="D1518" i="9"/>
  <c r="E1518" i="9" s="1"/>
  <c r="G1518" i="9" s="1"/>
  <c r="I1518" i="9" s="1"/>
  <c r="D1519" i="9"/>
  <c r="D1520" i="9"/>
  <c r="E1520" i="9" s="1"/>
  <c r="G1520" i="9" s="1"/>
  <c r="I1520" i="9" s="1"/>
  <c r="D1521" i="9"/>
  <c r="E1521" i="9" s="1"/>
  <c r="G1521" i="9" s="1"/>
  <c r="I1521" i="9" s="1"/>
  <c r="D1522" i="9"/>
  <c r="E1522" i="9" s="1"/>
  <c r="G1522" i="9" s="1"/>
  <c r="I1522" i="9" s="1"/>
  <c r="D1523" i="9"/>
  <c r="D1524" i="9"/>
  <c r="E1524" i="9" s="1"/>
  <c r="G1524" i="9" s="1"/>
  <c r="I1524" i="9" s="1"/>
  <c r="D1525" i="9"/>
  <c r="D1526" i="9"/>
  <c r="E1526" i="9" s="1"/>
  <c r="G1526" i="9" s="1"/>
  <c r="I1526" i="9" s="1"/>
  <c r="D1527" i="9"/>
  <c r="D1528" i="9"/>
  <c r="E1528" i="9" s="1"/>
  <c r="G1528" i="9" s="1"/>
  <c r="I1528" i="9" s="1"/>
  <c r="D1529" i="9"/>
  <c r="E1529" i="9" s="1"/>
  <c r="G1529" i="9" s="1"/>
  <c r="I1529" i="9" s="1"/>
  <c r="D1530" i="9"/>
  <c r="E1530" i="9" s="1"/>
  <c r="G1530" i="9" s="1"/>
  <c r="I1530" i="9" s="1"/>
  <c r="D1531" i="9"/>
  <c r="D1532" i="9"/>
  <c r="E1532" i="9" s="1"/>
  <c r="G1532" i="9" s="1"/>
  <c r="I1532" i="9" s="1"/>
  <c r="D1533" i="9"/>
  <c r="E1533" i="9" s="1"/>
  <c r="G1533" i="9" s="1"/>
  <c r="I1533" i="9" s="1"/>
  <c r="D1534" i="9"/>
  <c r="E1534" i="9" s="1"/>
  <c r="G1534" i="9" s="1"/>
  <c r="I1534" i="9" s="1"/>
  <c r="D1535" i="9"/>
  <c r="D1536" i="9"/>
  <c r="E1536" i="9" s="1"/>
  <c r="G1536" i="9" s="1"/>
  <c r="I1536" i="9" s="1"/>
  <c r="D1537" i="9"/>
  <c r="E1537" i="9" s="1"/>
  <c r="G1537" i="9" s="1"/>
  <c r="I1537" i="9" s="1"/>
  <c r="D1538" i="9"/>
  <c r="E1538" i="9" s="1"/>
  <c r="G1538" i="9" s="1"/>
  <c r="I1538" i="9" s="1"/>
  <c r="D1539" i="9"/>
  <c r="D1540" i="9"/>
  <c r="E1540" i="9" s="1"/>
  <c r="G1540" i="9" s="1"/>
  <c r="I1540" i="9" s="1"/>
  <c r="D1541" i="9"/>
  <c r="E1541" i="9" s="1"/>
  <c r="G1541" i="9" s="1"/>
  <c r="I1541" i="9" s="1"/>
  <c r="D1542" i="9"/>
  <c r="D1543" i="9"/>
  <c r="D1544" i="9"/>
  <c r="E1544" i="9" s="1"/>
  <c r="G1544" i="9" s="1"/>
  <c r="I1544" i="9" s="1"/>
  <c r="D1545" i="9"/>
  <c r="E1545" i="9" s="1"/>
  <c r="G1545" i="9" s="1"/>
  <c r="I1545" i="9" s="1"/>
  <c r="D1546" i="9"/>
  <c r="E1546" i="9" s="1"/>
  <c r="G1546" i="9" s="1"/>
  <c r="I1546" i="9" s="1"/>
  <c r="D1547" i="9"/>
  <c r="D1548" i="9"/>
  <c r="E1548" i="9" s="1"/>
  <c r="G1548" i="9" s="1"/>
  <c r="I1548" i="9" s="1"/>
  <c r="D1549" i="9"/>
  <c r="E1549" i="9" s="1"/>
  <c r="G1549" i="9" s="1"/>
  <c r="I1549" i="9" s="1"/>
  <c r="D1550" i="9"/>
  <c r="E1550" i="9" s="1"/>
  <c r="G1550" i="9" s="1"/>
  <c r="I1550" i="9" s="1"/>
  <c r="D1551" i="9"/>
  <c r="D1552" i="9"/>
  <c r="E1552" i="9" s="1"/>
  <c r="G1552" i="9" s="1"/>
  <c r="I1552" i="9" s="1"/>
  <c r="D1553" i="9"/>
  <c r="E1553" i="9" s="1"/>
  <c r="G1553" i="9" s="1"/>
  <c r="I1553" i="9" s="1"/>
  <c r="D1554" i="9"/>
  <c r="E1554" i="9" s="1"/>
  <c r="G1554" i="9" s="1"/>
  <c r="I1554" i="9" s="1"/>
  <c r="D1555" i="9"/>
  <c r="D1556" i="9"/>
  <c r="E1556" i="9" s="1"/>
  <c r="G1556" i="9" s="1"/>
  <c r="I1556" i="9" s="1"/>
  <c r="D1557" i="9"/>
  <c r="D1558" i="9"/>
  <c r="E1558" i="9" s="1"/>
  <c r="G1558" i="9" s="1"/>
  <c r="I1558" i="9" s="1"/>
  <c r="D1559" i="9"/>
  <c r="D1560" i="9"/>
  <c r="E1560" i="9" s="1"/>
  <c r="G1560" i="9" s="1"/>
  <c r="I1560" i="9" s="1"/>
  <c r="D1561" i="9"/>
  <c r="E1561" i="9" s="1"/>
  <c r="G1561" i="9" s="1"/>
  <c r="I1561" i="9" s="1"/>
  <c r="D1562" i="9"/>
  <c r="E1562" i="9" s="1"/>
  <c r="G1562" i="9" s="1"/>
  <c r="I1562" i="9" s="1"/>
  <c r="D1563" i="9"/>
  <c r="D1564" i="9"/>
  <c r="E1564" i="9" s="1"/>
  <c r="G1564" i="9" s="1"/>
  <c r="I1564" i="9" s="1"/>
  <c r="D1565" i="9"/>
  <c r="D1566" i="9"/>
  <c r="D1567" i="9"/>
  <c r="E1567" i="9" s="1"/>
  <c r="D1568" i="9"/>
  <c r="E1568" i="9" s="1"/>
  <c r="G1568" i="9" s="1"/>
  <c r="I1568" i="9" s="1"/>
  <c r="D1569" i="9"/>
  <c r="E1569" i="9" s="1"/>
  <c r="G1569" i="9" s="1"/>
  <c r="I1569" i="9" s="1"/>
  <c r="D1570" i="9"/>
  <c r="E1570" i="9" s="1"/>
  <c r="G1570" i="9" s="1"/>
  <c r="I1570" i="9" s="1"/>
  <c r="D1571" i="9"/>
  <c r="D1572" i="9"/>
  <c r="E1572" i="9" s="1"/>
  <c r="G1572" i="9" s="1"/>
  <c r="I1572" i="9" s="1"/>
  <c r="D1573" i="9"/>
  <c r="E1573" i="9" s="1"/>
  <c r="G1573" i="9" s="1"/>
  <c r="I1573" i="9" s="1"/>
  <c r="D1574" i="9"/>
  <c r="E1574" i="9" s="1"/>
  <c r="G1574" i="9" s="1"/>
  <c r="I1574" i="9" s="1"/>
  <c r="D1575" i="9"/>
  <c r="D1576" i="9"/>
  <c r="E1576" i="9" s="1"/>
  <c r="G1576" i="9" s="1"/>
  <c r="I1576" i="9" s="1"/>
  <c r="D1577" i="9"/>
  <c r="E1577" i="9" s="1"/>
  <c r="G1577" i="9" s="1"/>
  <c r="I1577" i="9" s="1"/>
  <c r="D1578" i="9"/>
  <c r="E1578" i="9" s="1"/>
  <c r="G1578" i="9" s="1"/>
  <c r="I1578" i="9" s="1"/>
  <c r="D1579" i="9"/>
  <c r="D1580" i="9"/>
  <c r="E1580" i="9" s="1"/>
  <c r="G1580" i="9" s="1"/>
  <c r="I1580" i="9" s="1"/>
  <c r="D1581" i="9"/>
  <c r="E1581" i="9" s="1"/>
  <c r="G1581" i="9" s="1"/>
  <c r="I1581" i="9" s="1"/>
  <c r="D1582" i="9"/>
  <c r="E1582" i="9" s="1"/>
  <c r="G1582" i="9" s="1"/>
  <c r="I1582" i="9" s="1"/>
  <c r="D1583" i="9"/>
  <c r="D1584" i="9"/>
  <c r="E1584" i="9" s="1"/>
  <c r="G1584" i="9" s="1"/>
  <c r="I1584" i="9" s="1"/>
  <c r="D1585" i="9"/>
  <c r="E1585" i="9" s="1"/>
  <c r="G1585" i="9" s="1"/>
  <c r="I1585" i="9" s="1"/>
  <c r="D1586" i="9"/>
  <c r="E1586" i="9" s="1"/>
  <c r="G1586" i="9" s="1"/>
  <c r="I1586" i="9" s="1"/>
  <c r="D1587" i="9"/>
  <c r="D1588" i="9"/>
  <c r="E1588" i="9" s="1"/>
  <c r="G1588" i="9" s="1"/>
  <c r="I1588" i="9" s="1"/>
  <c r="D1589" i="9"/>
  <c r="E1589" i="9" s="1"/>
  <c r="G1589" i="9" s="1"/>
  <c r="I1589" i="9" s="1"/>
  <c r="D1590" i="9"/>
  <c r="E1590" i="9" s="1"/>
  <c r="G1590" i="9" s="1"/>
  <c r="I1590" i="9" s="1"/>
  <c r="D1591" i="9"/>
  <c r="D1592" i="9"/>
  <c r="E1592" i="9" s="1"/>
  <c r="G1592" i="9" s="1"/>
  <c r="I1592" i="9" s="1"/>
  <c r="D1593" i="9"/>
  <c r="D1594" i="9"/>
  <c r="E1594" i="9" s="1"/>
  <c r="G1594" i="9" s="1"/>
  <c r="I1594" i="9" s="1"/>
  <c r="D1595" i="9"/>
  <c r="D1596" i="9"/>
  <c r="E1596" i="9" s="1"/>
  <c r="G1596" i="9" s="1"/>
  <c r="I1596" i="9" s="1"/>
  <c r="D1597" i="9"/>
  <c r="E1597" i="9" s="1"/>
  <c r="G1597" i="9" s="1"/>
  <c r="I1597" i="9" s="1"/>
  <c r="D1598" i="9"/>
  <c r="E1598" i="9" s="1"/>
  <c r="G1598" i="9" s="1"/>
  <c r="I1598" i="9" s="1"/>
  <c r="D1599" i="9"/>
  <c r="D1600" i="9"/>
  <c r="E1600" i="9" s="1"/>
  <c r="G1600" i="9" s="1"/>
  <c r="I1600" i="9" s="1"/>
  <c r="D1601" i="9"/>
  <c r="E1601" i="9" s="1"/>
  <c r="G1601" i="9" s="1"/>
  <c r="I1601" i="9" s="1"/>
  <c r="D1602" i="9"/>
  <c r="E1602" i="9" s="1"/>
  <c r="G1602" i="9" s="1"/>
  <c r="I1602" i="9" s="1"/>
  <c r="D1603" i="9"/>
  <c r="D1604" i="9"/>
  <c r="E1604" i="9" s="1"/>
  <c r="G1604" i="9" s="1"/>
  <c r="I1604" i="9" s="1"/>
  <c r="D1605" i="9"/>
  <c r="E1605" i="9" s="1"/>
  <c r="G1605" i="9" s="1"/>
  <c r="I1605" i="9" s="1"/>
  <c r="D1606" i="9"/>
  <c r="D1607" i="9"/>
  <c r="D1608" i="9"/>
  <c r="D1609" i="9"/>
  <c r="E1609" i="9" s="1"/>
  <c r="G1609" i="9" s="1"/>
  <c r="I1609" i="9" s="1"/>
  <c r="D1610" i="9"/>
  <c r="E1610" i="9" s="1"/>
  <c r="G1610" i="9" s="1"/>
  <c r="I1610" i="9" s="1"/>
  <c r="D1611" i="9"/>
  <c r="D1612" i="9"/>
  <c r="E1612" i="9" s="1"/>
  <c r="G1612" i="9" s="1"/>
  <c r="I1612" i="9" s="1"/>
  <c r="D1613" i="9"/>
  <c r="E1613" i="9" s="1"/>
  <c r="G1613" i="9" s="1"/>
  <c r="I1613" i="9" s="1"/>
  <c r="D1614" i="9"/>
  <c r="E1614" i="9" s="1"/>
  <c r="G1614" i="9" s="1"/>
  <c r="I1614" i="9" s="1"/>
  <c r="D1615" i="9"/>
  <c r="D1616" i="9"/>
  <c r="E1616" i="9" s="1"/>
  <c r="G1616" i="9" s="1"/>
  <c r="I1616" i="9" s="1"/>
  <c r="D1617" i="9"/>
  <c r="E1617" i="9" s="1"/>
  <c r="G1617" i="9" s="1"/>
  <c r="I1617" i="9" s="1"/>
  <c r="D1618" i="9"/>
  <c r="E1618" i="9" s="1"/>
  <c r="G1618" i="9" s="1"/>
  <c r="I1618" i="9" s="1"/>
  <c r="D1619" i="9"/>
  <c r="D1620" i="9"/>
  <c r="E1620" i="9" s="1"/>
  <c r="G1620" i="9" s="1"/>
  <c r="I1620" i="9" s="1"/>
  <c r="D1621" i="9"/>
  <c r="E1621" i="9" s="1"/>
  <c r="G1621" i="9" s="1"/>
  <c r="I1621" i="9" s="1"/>
  <c r="D1622" i="9"/>
  <c r="E1622" i="9" s="1"/>
  <c r="G1622" i="9" s="1"/>
  <c r="I1622" i="9" s="1"/>
  <c r="D1623" i="9"/>
  <c r="D1624" i="9"/>
  <c r="E1624" i="9" s="1"/>
  <c r="G1624" i="9" s="1"/>
  <c r="I1624" i="9" s="1"/>
  <c r="D1625" i="9"/>
  <c r="E1625" i="9" s="1"/>
  <c r="G1625" i="9" s="1"/>
  <c r="I1625" i="9" s="1"/>
  <c r="D3" i="9"/>
  <c r="E3" i="9" s="1"/>
  <c r="G3" i="9" s="1"/>
  <c r="E1624" i="10"/>
  <c r="G1624" i="10" s="1"/>
  <c r="I1624" i="10" s="1"/>
  <c r="E1623" i="10"/>
  <c r="G1623" i="10" s="1"/>
  <c r="I1623" i="10" s="1"/>
  <c r="G1621" i="10"/>
  <c r="I1621" i="10" s="1"/>
  <c r="E1607" i="10"/>
  <c r="G1607" i="10" s="1"/>
  <c r="I1607" i="10" s="1"/>
  <c r="E1606" i="10"/>
  <c r="G1606" i="10" s="1"/>
  <c r="I1606" i="10" s="1"/>
  <c r="E1605" i="10"/>
  <c r="G1605" i="10" s="1"/>
  <c r="I1605" i="10" s="1"/>
  <c r="E1600" i="10"/>
  <c r="G1600" i="10" s="1"/>
  <c r="I1600" i="10" s="1"/>
  <c r="E1597" i="10"/>
  <c r="G1597" i="10" s="1"/>
  <c r="I1597" i="10" s="1"/>
  <c r="E1591" i="10"/>
  <c r="G1591" i="10" s="1"/>
  <c r="I1591" i="10" s="1"/>
  <c r="E1584" i="10"/>
  <c r="G1584" i="10" s="1"/>
  <c r="I1584" i="10" s="1"/>
  <c r="E1581" i="10"/>
  <c r="G1581" i="10" s="1"/>
  <c r="I1581" i="10" s="1"/>
  <c r="E1575" i="10"/>
  <c r="G1575" i="10" s="1"/>
  <c r="I1575" i="10" s="1"/>
  <c r="G1573" i="10"/>
  <c r="I1573" i="10" s="1"/>
  <c r="E1561" i="10"/>
  <c r="G1561" i="10" s="1"/>
  <c r="I1561" i="10" s="1"/>
  <c r="E1560" i="10"/>
  <c r="G1560" i="10" s="1"/>
  <c r="I1560" i="10" s="1"/>
  <c r="E1559" i="10"/>
  <c r="G1559" i="10" s="1"/>
  <c r="I1559" i="10" s="1"/>
  <c r="G1557" i="10"/>
  <c r="I1557" i="10" s="1"/>
  <c r="E1552" i="10"/>
  <c r="G1552" i="10" s="1"/>
  <c r="I1552" i="10" s="1"/>
  <c r="E1551" i="10"/>
  <c r="G1551" i="10" s="1"/>
  <c r="I1551" i="10" s="1"/>
  <c r="G1549" i="10"/>
  <c r="I1549" i="10" s="1"/>
  <c r="G1541" i="10"/>
  <c r="I1541" i="10" s="1"/>
  <c r="E1536" i="10"/>
  <c r="G1536" i="10" s="1"/>
  <c r="I1536" i="10" s="1"/>
  <c r="E1535" i="10"/>
  <c r="G1535" i="10" s="1"/>
  <c r="I1535" i="10" s="1"/>
  <c r="E1526" i="10"/>
  <c r="G1526" i="10" s="1"/>
  <c r="I1526" i="10" s="1"/>
  <c r="E1525" i="10"/>
  <c r="G1525" i="10" s="1"/>
  <c r="I1525" i="10" s="1"/>
  <c r="G1519" i="10"/>
  <c r="I1519" i="10" s="1"/>
  <c r="E1518" i="10"/>
  <c r="G1518" i="10" s="1"/>
  <c r="I1518" i="10" s="1"/>
  <c r="E1517" i="10"/>
  <c r="G1517" i="10" s="1"/>
  <c r="I1517" i="10" s="1"/>
  <c r="G1513" i="10"/>
  <c r="I1513" i="10" s="1"/>
  <c r="G1509" i="10"/>
  <c r="I1509" i="10" s="1"/>
  <c r="E1509" i="10"/>
  <c r="G1497" i="10"/>
  <c r="I1497" i="10" s="1"/>
  <c r="E1495" i="10"/>
  <c r="G1495" i="10" s="1"/>
  <c r="I1495" i="10" s="1"/>
  <c r="E1493" i="10"/>
  <c r="G1493" i="10" s="1"/>
  <c r="I1493" i="10" s="1"/>
  <c r="E1488" i="10"/>
  <c r="G1488" i="10" s="1"/>
  <c r="I1488" i="10" s="1"/>
  <c r="E1485" i="10"/>
  <c r="G1485" i="10" s="1"/>
  <c r="I1485" i="10" s="1"/>
  <c r="E1479" i="10"/>
  <c r="G1479" i="10" s="1"/>
  <c r="I1479" i="10" s="1"/>
  <c r="E1477" i="10"/>
  <c r="G1477" i="10" s="1"/>
  <c r="I1477" i="10" s="1"/>
  <c r="E1471" i="10"/>
  <c r="G1471" i="10" s="1"/>
  <c r="I1471" i="10" s="1"/>
  <c r="E1469" i="10"/>
  <c r="G1469" i="10" s="1"/>
  <c r="I1469" i="10" s="1"/>
  <c r="E1465" i="10"/>
  <c r="G1465" i="10" s="1"/>
  <c r="I1465" i="10" s="1"/>
  <c r="E1464" i="10"/>
  <c r="G1464" i="10" s="1"/>
  <c r="I1464" i="10" s="1"/>
  <c r="E1463" i="10"/>
  <c r="G1463" i="10" s="1"/>
  <c r="I1463" i="10" s="1"/>
  <c r="E1456" i="10"/>
  <c r="G1456" i="10" s="1"/>
  <c r="I1456" i="10" s="1"/>
  <c r="G1453" i="10"/>
  <c r="I1453" i="10" s="1"/>
  <c r="G1451" i="10"/>
  <c r="I1451" i="10" s="1"/>
  <c r="E1446" i="10"/>
  <c r="G1446" i="10" s="1"/>
  <c r="I1446" i="10" s="1"/>
  <c r="E1445" i="10"/>
  <c r="G1445" i="10" s="1"/>
  <c r="I1445" i="10" s="1"/>
  <c r="G1443" i="10"/>
  <c r="I1443" i="10" s="1"/>
  <c r="E1437" i="10"/>
  <c r="G1437" i="10" s="1"/>
  <c r="I1437" i="10" s="1"/>
  <c r="G1435" i="10"/>
  <c r="I1435" i="10" s="1"/>
  <c r="E1431" i="10"/>
  <c r="G1431" i="10" s="1"/>
  <c r="I1431" i="10" s="1"/>
  <c r="E1429" i="10"/>
  <c r="G1429" i="10" s="1"/>
  <c r="I1429" i="10" s="1"/>
  <c r="E1423" i="10"/>
  <c r="G1423" i="10" s="1"/>
  <c r="I1423" i="10" s="1"/>
  <c r="E1422" i="10"/>
  <c r="G1422" i="10" s="1"/>
  <c r="I1422" i="10" s="1"/>
  <c r="G1421" i="10"/>
  <c r="I1421" i="10" s="1"/>
  <c r="E1414" i="10"/>
  <c r="G1414" i="10" s="1"/>
  <c r="I1414" i="10" s="1"/>
  <c r="E1413" i="10"/>
  <c r="G1413" i="10" s="1"/>
  <c r="I1413" i="10" s="1"/>
  <c r="E1408" i="10"/>
  <c r="G1408" i="10" s="1"/>
  <c r="I1408" i="10" s="1"/>
  <c r="E1405" i="10"/>
  <c r="G1405" i="10" s="1"/>
  <c r="I1405" i="10" s="1"/>
  <c r="E1401" i="10"/>
  <c r="G1401" i="10" s="1"/>
  <c r="I1401" i="10" s="1"/>
  <c r="E1400" i="10"/>
  <c r="G1400" i="10" s="1"/>
  <c r="I1400" i="10" s="1"/>
  <c r="E1399" i="10"/>
  <c r="G1399" i="10" s="1"/>
  <c r="I1399" i="10" s="1"/>
  <c r="E1398" i="10"/>
  <c r="G1398" i="10" s="1"/>
  <c r="I1398" i="10" s="1"/>
  <c r="E1397" i="10"/>
  <c r="G1397" i="10" s="1"/>
  <c r="I1397" i="10" s="1"/>
  <c r="E1392" i="10"/>
  <c r="G1392" i="10" s="1"/>
  <c r="I1392" i="10" s="1"/>
  <c r="E1389" i="10"/>
  <c r="G1389" i="10" s="1"/>
  <c r="I1389" i="10" s="1"/>
  <c r="E1385" i="10"/>
  <c r="G1385" i="10" s="1"/>
  <c r="I1385" i="10" s="1"/>
  <c r="E1383" i="10"/>
  <c r="G1383" i="10" s="1"/>
  <c r="I1383" i="10" s="1"/>
  <c r="E1382" i="10"/>
  <c r="G1382" i="10" s="1"/>
  <c r="I1382" i="10" s="1"/>
  <c r="E1377" i="10"/>
  <c r="G1377" i="10" s="1"/>
  <c r="I1377" i="10" s="1"/>
  <c r="E1376" i="10"/>
  <c r="G1376" i="10" s="1"/>
  <c r="I1376" i="10" s="1"/>
  <c r="E1374" i="10"/>
  <c r="G1374" i="10" s="1"/>
  <c r="I1374" i="10" s="1"/>
  <c r="E1373" i="10"/>
  <c r="G1373" i="10" s="1"/>
  <c r="I1373" i="10" s="1"/>
  <c r="E1368" i="10"/>
  <c r="G1368" i="10" s="1"/>
  <c r="I1368" i="10" s="1"/>
  <c r="E1366" i="10"/>
  <c r="G1366" i="10" s="1"/>
  <c r="I1366" i="10" s="1"/>
  <c r="E1365" i="10"/>
  <c r="G1365" i="10" s="1"/>
  <c r="I1365" i="10" s="1"/>
  <c r="E1361" i="10"/>
  <c r="G1361" i="10" s="1"/>
  <c r="I1361" i="10" s="1"/>
  <c r="E1357" i="10"/>
  <c r="G1357" i="10" s="1"/>
  <c r="I1357" i="10" s="1"/>
  <c r="E1350" i="10"/>
  <c r="G1350" i="10" s="1"/>
  <c r="I1350" i="10" s="1"/>
  <c r="E1349" i="10"/>
  <c r="G1349" i="10" s="1"/>
  <c r="I1349" i="10" s="1"/>
  <c r="E1344" i="10"/>
  <c r="G1344" i="10" s="1"/>
  <c r="I1344" i="10" s="1"/>
  <c r="E1341" i="10"/>
  <c r="G1341" i="10" s="1"/>
  <c r="I1341" i="10" s="1"/>
  <c r="E1333" i="10"/>
  <c r="G1333" i="10" s="1"/>
  <c r="I1333" i="10" s="1"/>
  <c r="E1329" i="10"/>
  <c r="G1329" i="10" s="1"/>
  <c r="I1329" i="10" s="1"/>
  <c r="E1328" i="10"/>
  <c r="G1328" i="10" s="1"/>
  <c r="I1328" i="10" s="1"/>
  <c r="E1326" i="10"/>
  <c r="G1326" i="10" s="1"/>
  <c r="I1326" i="10" s="1"/>
  <c r="E1325" i="10"/>
  <c r="G1325" i="10" s="1"/>
  <c r="I1325" i="10" s="1"/>
  <c r="E1319" i="10"/>
  <c r="G1319" i="10" s="1"/>
  <c r="I1319" i="10" s="1"/>
  <c r="E1317" i="10"/>
  <c r="G1317" i="10" s="1"/>
  <c r="I1317" i="10" s="1"/>
  <c r="E1313" i="10"/>
  <c r="G1313" i="10" s="1"/>
  <c r="I1313" i="10" s="1"/>
  <c r="E1312" i="10"/>
  <c r="G1312" i="10" s="1"/>
  <c r="I1312" i="10" s="1"/>
  <c r="E1310" i="10"/>
  <c r="G1310" i="10" s="1"/>
  <c r="I1310" i="10" s="1"/>
  <c r="E1309" i="10"/>
  <c r="G1309" i="10" s="1"/>
  <c r="I1309" i="10" s="1"/>
  <c r="E1307" i="10"/>
  <c r="G1307" i="10" s="1"/>
  <c r="I1307" i="10" s="1"/>
  <c r="E1304" i="10"/>
  <c r="G1304" i="10" s="1"/>
  <c r="I1304" i="10" s="1"/>
  <c r="E1303" i="10"/>
  <c r="G1303" i="10" s="1"/>
  <c r="I1303" i="10" s="1"/>
  <c r="E1302" i="10"/>
  <c r="G1302" i="10" s="1"/>
  <c r="I1302" i="10" s="1"/>
  <c r="E1301" i="10"/>
  <c r="G1301" i="10" s="1"/>
  <c r="I1301" i="10" s="1"/>
  <c r="I1300" i="10"/>
  <c r="E1296" i="10"/>
  <c r="G1296" i="10" s="1"/>
  <c r="I1296" i="10" s="1"/>
  <c r="E1295" i="10"/>
  <c r="G1295" i="10" s="1"/>
  <c r="I1295" i="10" s="1"/>
  <c r="E1293" i="10"/>
  <c r="G1293" i="10" s="1"/>
  <c r="I1293" i="10" s="1"/>
  <c r="E1290" i="10"/>
  <c r="G1290" i="10" s="1"/>
  <c r="I1290" i="10" s="1"/>
  <c r="E1288" i="10"/>
  <c r="G1288" i="10" s="1"/>
  <c r="I1288" i="10" s="1"/>
  <c r="E1287" i="10"/>
  <c r="G1287" i="10" s="1"/>
  <c r="I1287" i="10" s="1"/>
  <c r="E1286" i="10"/>
  <c r="G1286" i="10" s="1"/>
  <c r="I1286" i="10" s="1"/>
  <c r="E1285" i="10"/>
  <c r="G1285" i="10" s="1"/>
  <c r="I1285" i="10" s="1"/>
  <c r="E1280" i="10"/>
  <c r="G1280" i="10" s="1"/>
  <c r="I1280" i="10" s="1"/>
  <c r="E1279" i="10"/>
  <c r="G1279" i="10" s="1"/>
  <c r="I1279" i="10" s="1"/>
  <c r="E1278" i="10"/>
  <c r="G1278" i="10" s="1"/>
  <c r="I1278" i="10" s="1"/>
  <c r="E1277" i="10"/>
  <c r="G1277" i="10" s="1"/>
  <c r="I1277" i="10" s="1"/>
  <c r="E1272" i="10"/>
  <c r="G1272" i="10" s="1"/>
  <c r="I1272" i="10" s="1"/>
  <c r="E1271" i="10"/>
  <c r="G1271" i="10" s="1"/>
  <c r="I1271" i="10" s="1"/>
  <c r="E1270" i="10"/>
  <c r="G1270" i="10" s="1"/>
  <c r="I1270" i="10" s="1"/>
  <c r="E1269" i="10"/>
  <c r="G1269" i="10" s="1"/>
  <c r="I1269" i="10" s="1"/>
  <c r="E1265" i="10"/>
  <c r="G1265" i="10" s="1"/>
  <c r="I1265" i="10" s="1"/>
  <c r="E1264" i="10"/>
  <c r="G1264" i="10" s="1"/>
  <c r="I1264" i="10" s="1"/>
  <c r="E1263" i="10"/>
  <c r="G1263" i="10" s="1"/>
  <c r="I1263" i="10" s="1"/>
  <c r="E1261" i="10"/>
  <c r="G1261" i="10" s="1"/>
  <c r="I1261" i="10" s="1"/>
  <c r="E1257" i="10"/>
  <c r="G1257" i="10" s="1"/>
  <c r="I1257" i="10" s="1"/>
  <c r="E1256" i="10"/>
  <c r="G1256" i="10" s="1"/>
  <c r="I1256" i="10" s="1"/>
  <c r="E1255" i="10"/>
  <c r="G1255" i="10" s="1"/>
  <c r="I1255" i="10" s="1"/>
  <c r="E1253" i="10"/>
  <c r="G1253" i="10" s="1"/>
  <c r="I1253" i="10" s="1"/>
  <c r="E1248" i="10"/>
  <c r="G1248" i="10" s="1"/>
  <c r="I1248" i="10" s="1"/>
  <c r="E1247" i="10"/>
  <c r="G1247" i="10" s="1"/>
  <c r="I1247" i="10" s="1"/>
  <c r="E1246" i="10"/>
  <c r="G1246" i="10" s="1"/>
  <c r="I1246" i="10" s="1"/>
  <c r="E1245" i="10"/>
  <c r="G1245" i="10" s="1"/>
  <c r="I1245" i="10" s="1"/>
  <c r="E1241" i="10"/>
  <c r="G1241" i="10" s="1"/>
  <c r="I1241" i="10" s="1"/>
  <c r="E1240" i="10"/>
  <c r="G1240" i="10" s="1"/>
  <c r="I1240" i="10" s="1"/>
  <c r="E1239" i="10"/>
  <c r="G1239" i="10" s="1"/>
  <c r="I1239" i="10" s="1"/>
  <c r="E1237" i="10"/>
  <c r="G1237" i="10" s="1"/>
  <c r="I1237" i="10" s="1"/>
  <c r="E1236" i="10"/>
  <c r="G1236" i="10" s="1"/>
  <c r="I1236" i="10" s="1"/>
  <c r="E1235" i="10"/>
  <c r="G1235" i="10" s="1"/>
  <c r="I1235" i="10" s="1"/>
  <c r="E1232" i="10"/>
  <c r="G1232" i="10" s="1"/>
  <c r="I1232" i="10" s="1"/>
  <c r="E1231" i="10"/>
  <c r="G1231" i="10" s="1"/>
  <c r="I1231" i="10" s="1"/>
  <c r="E1230" i="10"/>
  <c r="G1230" i="10" s="1"/>
  <c r="I1230" i="10" s="1"/>
  <c r="G1229" i="10"/>
  <c r="I1229" i="10" s="1"/>
  <c r="E1229" i="10"/>
  <c r="E1225" i="10"/>
  <c r="G1225" i="10" s="1"/>
  <c r="I1225" i="10" s="1"/>
  <c r="E1224" i="10"/>
  <c r="G1224" i="10" s="1"/>
  <c r="I1224" i="10" s="1"/>
  <c r="G1221" i="10"/>
  <c r="I1221" i="10" s="1"/>
  <c r="E1221" i="10"/>
  <c r="E1216" i="10"/>
  <c r="G1216" i="10" s="1"/>
  <c r="I1216" i="10" s="1"/>
  <c r="E1215" i="10"/>
  <c r="G1215" i="10" s="1"/>
  <c r="I1215" i="10" s="1"/>
  <c r="E1213" i="10"/>
  <c r="G1213" i="10" s="1"/>
  <c r="I1213" i="10" s="1"/>
  <c r="E1209" i="10"/>
  <c r="G1209" i="10" s="1"/>
  <c r="I1209" i="10" s="1"/>
  <c r="E1208" i="10"/>
  <c r="G1208" i="10" s="1"/>
  <c r="I1208" i="10" s="1"/>
  <c r="E1207" i="10"/>
  <c r="G1207" i="10" s="1"/>
  <c r="I1207" i="10" s="1"/>
  <c r="E1205" i="10"/>
  <c r="G1205" i="10" s="1"/>
  <c r="I1205" i="10" s="1"/>
  <c r="E1200" i="10"/>
  <c r="G1200" i="10" s="1"/>
  <c r="I1200" i="10" s="1"/>
  <c r="E1199" i="10"/>
  <c r="G1199" i="10" s="1"/>
  <c r="I1199" i="10" s="1"/>
  <c r="E1198" i="10"/>
  <c r="G1198" i="10" s="1"/>
  <c r="I1198" i="10" s="1"/>
  <c r="E1197" i="10"/>
  <c r="G1197" i="10" s="1"/>
  <c r="I1197" i="10" s="1"/>
  <c r="E1192" i="10"/>
  <c r="G1192" i="10" s="1"/>
  <c r="I1192" i="10" s="1"/>
  <c r="E1191" i="10"/>
  <c r="G1191" i="10" s="1"/>
  <c r="I1191" i="10" s="1"/>
  <c r="E1190" i="10"/>
  <c r="G1190" i="10" s="1"/>
  <c r="I1190" i="10" s="1"/>
  <c r="E1189" i="10"/>
  <c r="G1189" i="10" s="1"/>
  <c r="I1189" i="10" s="1"/>
  <c r="I1186" i="10"/>
  <c r="E1184" i="10"/>
  <c r="G1184" i="10" s="1"/>
  <c r="I1184" i="10" s="1"/>
  <c r="E1183" i="10"/>
  <c r="G1183" i="10" s="1"/>
  <c r="I1183" i="10" s="1"/>
  <c r="E1182" i="10"/>
  <c r="G1182" i="10" s="1"/>
  <c r="I1182" i="10" s="1"/>
  <c r="E1181" i="10"/>
  <c r="G1181" i="10" s="1"/>
  <c r="I1181" i="10" s="1"/>
  <c r="E1176" i="10"/>
  <c r="G1176" i="10" s="1"/>
  <c r="I1176" i="10" s="1"/>
  <c r="E1175" i="10"/>
  <c r="G1175" i="10" s="1"/>
  <c r="I1175" i="10" s="1"/>
  <c r="I1174" i="10"/>
  <c r="E1173" i="10"/>
  <c r="G1173" i="10" s="1"/>
  <c r="I1173" i="10" s="1"/>
  <c r="E1172" i="10"/>
  <c r="G1172" i="10" s="1"/>
  <c r="I1172" i="10" s="1"/>
  <c r="E1170" i="10"/>
  <c r="G1170" i="10" s="1"/>
  <c r="I1170" i="10" s="1"/>
  <c r="E1168" i="10"/>
  <c r="G1168" i="10" s="1"/>
  <c r="I1168" i="10" s="1"/>
  <c r="E1167" i="10"/>
  <c r="G1167" i="10" s="1"/>
  <c r="I1167" i="10" s="1"/>
  <c r="E1166" i="10"/>
  <c r="G1166" i="10" s="1"/>
  <c r="I1166" i="10" s="1"/>
  <c r="E1165" i="10"/>
  <c r="G1165" i="10" s="1"/>
  <c r="I1165" i="10" s="1"/>
  <c r="E1161" i="10"/>
  <c r="G1161" i="10" s="1"/>
  <c r="I1161" i="10" s="1"/>
  <c r="E1160" i="10"/>
  <c r="G1160" i="10" s="1"/>
  <c r="I1160" i="10" s="1"/>
  <c r="E1159" i="10"/>
  <c r="G1159" i="10" s="1"/>
  <c r="I1159" i="10" s="1"/>
  <c r="E1158" i="10"/>
  <c r="G1158" i="10" s="1"/>
  <c r="I1158" i="10" s="1"/>
  <c r="E1157" i="10"/>
  <c r="G1157" i="10" s="1"/>
  <c r="I1157" i="10" s="1"/>
  <c r="E1153" i="10"/>
  <c r="G1153" i="10" s="1"/>
  <c r="I1153" i="10" s="1"/>
  <c r="E1152" i="10"/>
  <c r="G1152" i="10" s="1"/>
  <c r="I1152" i="10" s="1"/>
  <c r="E1151" i="10"/>
  <c r="G1151" i="10" s="1"/>
  <c r="I1151" i="10" s="1"/>
  <c r="E1150" i="10"/>
  <c r="G1150" i="10" s="1"/>
  <c r="I1150" i="10" s="1"/>
  <c r="E1149" i="10"/>
  <c r="G1149" i="10" s="1"/>
  <c r="I1149" i="10" s="1"/>
  <c r="E1144" i="10"/>
  <c r="G1144" i="10" s="1"/>
  <c r="I1144" i="10" s="1"/>
  <c r="E1143" i="10"/>
  <c r="G1143" i="10" s="1"/>
  <c r="I1143" i="10" s="1"/>
  <c r="E1141" i="10"/>
  <c r="G1141" i="10" s="1"/>
  <c r="I1141" i="10" s="1"/>
  <c r="E1140" i="10"/>
  <c r="G1140" i="10" s="1"/>
  <c r="I1140" i="10" s="1"/>
  <c r="E1136" i="10"/>
  <c r="G1136" i="10" s="1"/>
  <c r="I1136" i="10" s="1"/>
  <c r="E1135" i="10"/>
  <c r="G1135" i="10" s="1"/>
  <c r="I1135" i="10" s="1"/>
  <c r="I1134" i="10"/>
  <c r="E1134" i="10"/>
  <c r="G1134" i="10" s="1"/>
  <c r="G1133" i="10"/>
  <c r="I1133" i="10" s="1"/>
  <c r="E1133" i="10"/>
  <c r="E1128" i="10"/>
  <c r="G1128" i="10" s="1"/>
  <c r="I1128" i="10" s="1"/>
  <c r="E1127" i="10"/>
  <c r="G1127" i="10" s="1"/>
  <c r="I1127" i="10" s="1"/>
  <c r="E1125" i="10"/>
  <c r="G1125" i="10" s="1"/>
  <c r="I1125" i="10" s="1"/>
  <c r="E1121" i="10"/>
  <c r="G1121" i="10" s="1"/>
  <c r="I1121" i="10" s="1"/>
  <c r="E1120" i="10"/>
  <c r="G1120" i="10" s="1"/>
  <c r="I1120" i="10" s="1"/>
  <c r="E1119" i="10"/>
  <c r="G1119" i="10" s="1"/>
  <c r="I1119" i="10" s="1"/>
  <c r="E1117" i="10"/>
  <c r="G1117" i="10" s="1"/>
  <c r="I1117" i="10" s="1"/>
  <c r="I1114" i="10"/>
  <c r="E1112" i="10"/>
  <c r="G1112" i="10" s="1"/>
  <c r="I1112" i="10" s="1"/>
  <c r="E1110" i="10"/>
  <c r="G1110" i="10" s="1"/>
  <c r="I1110" i="10" s="1"/>
  <c r="E1109" i="10"/>
  <c r="G1109" i="10" s="1"/>
  <c r="I1109" i="10" s="1"/>
  <c r="E1103" i="10"/>
  <c r="G1103" i="10" s="1"/>
  <c r="I1103" i="10" s="1"/>
  <c r="G1101" i="10"/>
  <c r="I1101" i="10" s="1"/>
  <c r="E1101" i="10"/>
  <c r="E1097" i="10"/>
  <c r="G1097" i="10" s="1"/>
  <c r="I1097" i="10" s="1"/>
  <c r="E1096" i="10"/>
  <c r="G1096" i="10" s="1"/>
  <c r="I1096" i="10" s="1"/>
  <c r="E1095" i="10"/>
  <c r="G1095" i="10" s="1"/>
  <c r="I1095" i="10" s="1"/>
  <c r="E1094" i="10"/>
  <c r="G1094" i="10" s="1"/>
  <c r="I1094" i="10" s="1"/>
  <c r="E1093" i="10"/>
  <c r="G1093" i="10" s="1"/>
  <c r="I1093" i="10" s="1"/>
  <c r="E1089" i="10"/>
  <c r="G1089" i="10" s="1"/>
  <c r="I1089" i="10" s="1"/>
  <c r="G1088" i="10"/>
  <c r="I1088" i="10" s="1"/>
  <c r="E1088" i="10"/>
  <c r="E1087" i="10"/>
  <c r="G1087" i="10" s="1"/>
  <c r="I1087" i="10" s="1"/>
  <c r="E1085" i="10"/>
  <c r="G1085" i="10" s="1"/>
  <c r="I1085" i="10" s="1"/>
  <c r="E1081" i="10"/>
  <c r="G1081" i="10" s="1"/>
  <c r="I1081" i="10" s="1"/>
  <c r="E1080" i="10"/>
  <c r="G1080" i="10" s="1"/>
  <c r="I1080" i="10" s="1"/>
  <c r="E1079" i="10"/>
  <c r="G1079" i="10" s="1"/>
  <c r="I1079" i="10" s="1"/>
  <c r="E1078" i="10"/>
  <c r="G1078" i="10" s="1"/>
  <c r="I1078" i="10" s="1"/>
  <c r="E1077" i="10"/>
  <c r="G1077" i="10" s="1"/>
  <c r="I1077" i="10" s="1"/>
  <c r="E1073" i="10"/>
  <c r="G1073" i="10" s="1"/>
  <c r="I1073" i="10" s="1"/>
  <c r="E1072" i="10"/>
  <c r="G1072" i="10" s="1"/>
  <c r="I1072" i="10" s="1"/>
  <c r="E1071" i="10"/>
  <c r="G1071" i="10" s="1"/>
  <c r="I1071" i="10" s="1"/>
  <c r="E1070" i="10"/>
  <c r="G1070" i="10" s="1"/>
  <c r="I1070" i="10" s="1"/>
  <c r="E1069" i="10"/>
  <c r="G1069" i="10" s="1"/>
  <c r="I1069" i="10" s="1"/>
  <c r="E1064" i="10"/>
  <c r="G1064" i="10" s="1"/>
  <c r="I1064" i="10" s="1"/>
  <c r="E1063" i="10"/>
  <c r="G1063" i="10" s="1"/>
  <c r="I1063" i="10" s="1"/>
  <c r="E1061" i="10"/>
  <c r="G1061" i="10" s="1"/>
  <c r="I1061" i="10" s="1"/>
  <c r="E1060" i="10"/>
  <c r="G1060" i="10" s="1"/>
  <c r="I1060" i="10" s="1"/>
  <c r="E1056" i="10"/>
  <c r="G1056" i="10" s="1"/>
  <c r="I1056" i="10" s="1"/>
  <c r="E1055" i="10"/>
  <c r="G1055" i="10" s="1"/>
  <c r="I1055" i="10" s="1"/>
  <c r="E1053" i="10"/>
  <c r="G1053" i="10" s="1"/>
  <c r="I1053" i="10" s="1"/>
  <c r="E1052" i="10"/>
  <c r="G1052" i="10" s="1"/>
  <c r="I1052" i="10" s="1"/>
  <c r="E1049" i="10"/>
  <c r="G1049" i="10" s="1"/>
  <c r="I1049" i="10" s="1"/>
  <c r="E1048" i="10"/>
  <c r="G1048" i="10" s="1"/>
  <c r="I1048" i="10" s="1"/>
  <c r="E1047" i="10"/>
  <c r="G1047" i="10" s="1"/>
  <c r="I1047" i="10" s="1"/>
  <c r="E1046" i="10"/>
  <c r="G1046" i="10" s="1"/>
  <c r="I1046" i="10" s="1"/>
  <c r="E1045" i="10"/>
  <c r="G1045" i="10" s="1"/>
  <c r="I1045" i="10" s="1"/>
  <c r="E1044" i="10"/>
  <c r="G1044" i="10" s="1"/>
  <c r="I1044" i="10" s="1"/>
  <c r="E1041" i="10"/>
  <c r="G1041" i="10" s="1"/>
  <c r="I1041" i="10" s="1"/>
  <c r="E1040" i="10"/>
  <c r="G1040" i="10" s="1"/>
  <c r="I1040" i="10" s="1"/>
  <c r="E1039" i="10"/>
  <c r="G1039" i="10" s="1"/>
  <c r="I1039" i="10" s="1"/>
  <c r="E1038" i="10"/>
  <c r="G1038" i="10" s="1"/>
  <c r="I1038" i="10" s="1"/>
  <c r="E1037" i="10"/>
  <c r="G1037" i="10" s="1"/>
  <c r="I1037" i="10" s="1"/>
  <c r="E1036" i="10"/>
  <c r="G1036" i="10" s="1"/>
  <c r="I1036" i="10" s="1"/>
  <c r="E1034" i="10"/>
  <c r="G1034" i="10" s="1"/>
  <c r="I1034" i="10" s="1"/>
  <c r="E1033" i="10"/>
  <c r="G1033" i="10" s="1"/>
  <c r="I1033" i="10" s="1"/>
  <c r="E1032" i="10"/>
  <c r="G1032" i="10" s="1"/>
  <c r="I1032" i="10" s="1"/>
  <c r="E1031" i="10"/>
  <c r="G1031" i="10" s="1"/>
  <c r="I1031" i="10" s="1"/>
  <c r="E1030" i="10"/>
  <c r="G1030" i="10" s="1"/>
  <c r="I1030" i="10" s="1"/>
  <c r="E1029" i="10"/>
  <c r="G1029" i="10" s="1"/>
  <c r="I1029" i="10" s="1"/>
  <c r="E1028" i="10"/>
  <c r="G1028" i="10" s="1"/>
  <c r="I1028" i="10" s="1"/>
  <c r="E1027" i="10"/>
  <c r="G1027" i="10" s="1"/>
  <c r="I1027" i="10" s="1"/>
  <c r="E1024" i="10"/>
  <c r="G1024" i="10" s="1"/>
  <c r="I1024" i="10" s="1"/>
  <c r="E1023" i="10"/>
  <c r="G1023" i="10" s="1"/>
  <c r="I1023" i="10" s="1"/>
  <c r="E1022" i="10"/>
  <c r="G1022" i="10" s="1"/>
  <c r="I1022" i="10" s="1"/>
  <c r="E1021" i="10"/>
  <c r="G1021" i="10" s="1"/>
  <c r="I1021" i="10" s="1"/>
  <c r="E1018" i="10"/>
  <c r="G1018" i="10" s="1"/>
  <c r="I1018" i="10" s="1"/>
  <c r="E1016" i="10"/>
  <c r="G1016" i="10" s="1"/>
  <c r="I1016" i="10" s="1"/>
  <c r="E1015" i="10"/>
  <c r="G1015" i="10" s="1"/>
  <c r="I1015" i="10" s="1"/>
  <c r="E1013" i="10"/>
  <c r="G1013" i="10" s="1"/>
  <c r="I1013" i="10" s="1"/>
  <c r="E1012" i="10"/>
  <c r="G1012" i="10" s="1"/>
  <c r="I1012" i="10" s="1"/>
  <c r="E1008" i="10"/>
  <c r="G1008" i="10" s="1"/>
  <c r="I1008" i="10" s="1"/>
  <c r="E1007" i="10"/>
  <c r="G1007" i="10" s="1"/>
  <c r="I1007" i="10" s="1"/>
  <c r="E1006" i="10"/>
  <c r="G1006" i="10" s="1"/>
  <c r="I1006" i="10" s="1"/>
  <c r="E1005" i="10"/>
  <c r="G1005" i="10" s="1"/>
  <c r="I1005" i="10" s="1"/>
  <c r="E1004" i="10"/>
  <c r="G1004" i="10" s="1"/>
  <c r="I1004" i="10" s="1"/>
  <c r="E1000" i="10"/>
  <c r="G1000" i="10" s="1"/>
  <c r="I1000" i="10" s="1"/>
  <c r="E999" i="10"/>
  <c r="G999" i="10" s="1"/>
  <c r="I999" i="10" s="1"/>
  <c r="E998" i="10"/>
  <c r="G998" i="10" s="1"/>
  <c r="I998" i="10" s="1"/>
  <c r="E997" i="10"/>
  <c r="G997" i="10" s="1"/>
  <c r="I997" i="10" s="1"/>
  <c r="E996" i="10"/>
  <c r="G996" i="10" s="1"/>
  <c r="I996" i="10" s="1"/>
  <c r="E993" i="10"/>
  <c r="G993" i="10" s="1"/>
  <c r="I993" i="10" s="1"/>
  <c r="E992" i="10"/>
  <c r="G992" i="10" s="1"/>
  <c r="I992" i="10" s="1"/>
  <c r="E991" i="10"/>
  <c r="G991" i="10" s="1"/>
  <c r="I991" i="10" s="1"/>
  <c r="E990" i="10"/>
  <c r="G990" i="10" s="1"/>
  <c r="I990" i="10" s="1"/>
  <c r="E989" i="10"/>
  <c r="G989" i="10" s="1"/>
  <c r="I989" i="10" s="1"/>
  <c r="E985" i="10"/>
  <c r="G985" i="10" s="1"/>
  <c r="I985" i="10" s="1"/>
  <c r="E984" i="10"/>
  <c r="G984" i="10" s="1"/>
  <c r="I984" i="10" s="1"/>
  <c r="E983" i="10"/>
  <c r="G983" i="10" s="1"/>
  <c r="I983" i="10" s="1"/>
  <c r="E982" i="10"/>
  <c r="G982" i="10" s="1"/>
  <c r="I982" i="10" s="1"/>
  <c r="E981" i="10"/>
  <c r="G981" i="10" s="1"/>
  <c r="I981" i="10" s="1"/>
  <c r="E979" i="10"/>
  <c r="G979" i="10" s="1"/>
  <c r="I979" i="10" s="1"/>
  <c r="E977" i="10"/>
  <c r="G977" i="10" s="1"/>
  <c r="I977" i="10" s="1"/>
  <c r="E976" i="10"/>
  <c r="G976" i="10" s="1"/>
  <c r="I976" i="10" s="1"/>
  <c r="E975" i="10"/>
  <c r="G975" i="10" s="1"/>
  <c r="I975" i="10" s="1"/>
  <c r="E974" i="10"/>
  <c r="G974" i="10" s="1"/>
  <c r="I974" i="10" s="1"/>
  <c r="G973" i="10"/>
  <c r="I973" i="10" s="1"/>
  <c r="E973" i="10"/>
  <c r="E971" i="10"/>
  <c r="G971" i="10" s="1"/>
  <c r="I971" i="10" s="1"/>
  <c r="E970" i="10"/>
  <c r="G970" i="10" s="1"/>
  <c r="I970" i="10" s="1"/>
  <c r="E968" i="10"/>
  <c r="G968" i="10" s="1"/>
  <c r="I968" i="10" s="1"/>
  <c r="E967" i="10"/>
  <c r="G967" i="10" s="1"/>
  <c r="I967" i="10" s="1"/>
  <c r="E966" i="10"/>
  <c r="G966" i="10" s="1"/>
  <c r="I966" i="10" s="1"/>
  <c r="E965" i="10"/>
  <c r="G965" i="10" s="1"/>
  <c r="I965" i="10" s="1"/>
  <c r="E963" i="10"/>
  <c r="G963" i="10" s="1"/>
  <c r="I963" i="10" s="1"/>
  <c r="E962" i="10"/>
  <c r="G962" i="10" s="1"/>
  <c r="I962" i="10" s="1"/>
  <c r="E960" i="10"/>
  <c r="G960" i="10" s="1"/>
  <c r="I960" i="10" s="1"/>
  <c r="E959" i="10"/>
  <c r="G959" i="10" s="1"/>
  <c r="I959" i="10" s="1"/>
  <c r="E957" i="10"/>
  <c r="G957" i="10" s="1"/>
  <c r="I957" i="10" s="1"/>
  <c r="E955" i="10"/>
  <c r="G955" i="10" s="1"/>
  <c r="I955" i="10" s="1"/>
  <c r="G954" i="10"/>
  <c r="I954" i="10" s="1"/>
  <c r="E952" i="10"/>
  <c r="G952" i="10" s="1"/>
  <c r="I952" i="10" s="1"/>
  <c r="E951" i="10"/>
  <c r="G951" i="10" s="1"/>
  <c r="I951" i="10" s="1"/>
  <c r="E950" i="10"/>
  <c r="G950" i="10" s="1"/>
  <c r="I950" i="10" s="1"/>
  <c r="E949" i="10"/>
  <c r="G949" i="10" s="1"/>
  <c r="I949" i="10" s="1"/>
  <c r="E945" i="10"/>
  <c r="G945" i="10" s="1"/>
  <c r="I945" i="10" s="1"/>
  <c r="E944" i="10"/>
  <c r="G944" i="10" s="1"/>
  <c r="I944" i="10" s="1"/>
  <c r="E943" i="10"/>
  <c r="G943" i="10" s="1"/>
  <c r="I943" i="10" s="1"/>
  <c r="E942" i="10"/>
  <c r="G942" i="10" s="1"/>
  <c r="I942" i="10" s="1"/>
  <c r="E941" i="10"/>
  <c r="G941" i="10" s="1"/>
  <c r="I941" i="10" s="1"/>
  <c r="E936" i="10"/>
  <c r="G936" i="10" s="1"/>
  <c r="I936" i="10" s="1"/>
  <c r="E935" i="10"/>
  <c r="G935" i="10" s="1"/>
  <c r="I935" i="10" s="1"/>
  <c r="E933" i="10"/>
  <c r="G933" i="10" s="1"/>
  <c r="I933" i="10" s="1"/>
  <c r="E928" i="10"/>
  <c r="G928" i="10" s="1"/>
  <c r="I928" i="10" s="1"/>
  <c r="E927" i="10"/>
  <c r="G927" i="10" s="1"/>
  <c r="I927" i="10" s="1"/>
  <c r="E926" i="10"/>
  <c r="G926" i="10" s="1"/>
  <c r="I926" i="10" s="1"/>
  <c r="E925" i="10"/>
  <c r="G925" i="10" s="1"/>
  <c r="I925" i="10" s="1"/>
  <c r="E924" i="10"/>
  <c r="G924" i="10" s="1"/>
  <c r="I924" i="10" s="1"/>
  <c r="E920" i="10"/>
  <c r="G920" i="10" s="1"/>
  <c r="I920" i="10" s="1"/>
  <c r="E919" i="10"/>
  <c r="G919" i="10" s="1"/>
  <c r="I919" i="10" s="1"/>
  <c r="E918" i="10"/>
  <c r="G918" i="10" s="1"/>
  <c r="I918" i="10" s="1"/>
  <c r="E917" i="10"/>
  <c r="G917" i="10" s="1"/>
  <c r="I917" i="10" s="1"/>
  <c r="E916" i="10"/>
  <c r="G916" i="10" s="1"/>
  <c r="I916" i="10" s="1"/>
  <c r="G914" i="10"/>
  <c r="I914" i="10" s="1"/>
  <c r="E912" i="10"/>
  <c r="G912" i="10" s="1"/>
  <c r="I912" i="10" s="1"/>
  <c r="E911" i="10"/>
  <c r="G911" i="10" s="1"/>
  <c r="I911" i="10" s="1"/>
  <c r="E910" i="10"/>
  <c r="G910" i="10" s="1"/>
  <c r="I910" i="10" s="1"/>
  <c r="E909" i="10"/>
  <c r="G909" i="10" s="1"/>
  <c r="I909" i="10" s="1"/>
  <c r="E908" i="10"/>
  <c r="G908" i="10" s="1"/>
  <c r="I908" i="10" s="1"/>
  <c r="E904" i="10"/>
  <c r="G904" i="10" s="1"/>
  <c r="I904" i="10" s="1"/>
  <c r="E903" i="10"/>
  <c r="G903" i="10" s="1"/>
  <c r="I903" i="10" s="1"/>
  <c r="E902" i="10"/>
  <c r="G902" i="10" s="1"/>
  <c r="I902" i="10" s="1"/>
  <c r="E901" i="10"/>
  <c r="G901" i="10" s="1"/>
  <c r="I901" i="10" s="1"/>
  <c r="E900" i="10"/>
  <c r="G900" i="10" s="1"/>
  <c r="I900" i="10" s="1"/>
  <c r="E897" i="10"/>
  <c r="G897" i="10" s="1"/>
  <c r="I897" i="10" s="1"/>
  <c r="E896" i="10"/>
  <c r="G896" i="10" s="1"/>
  <c r="I896" i="10" s="1"/>
  <c r="E895" i="10"/>
  <c r="G895" i="10" s="1"/>
  <c r="I895" i="10" s="1"/>
  <c r="E894" i="10"/>
  <c r="G894" i="10" s="1"/>
  <c r="I894" i="10" s="1"/>
  <c r="E893" i="10"/>
  <c r="G893" i="10" s="1"/>
  <c r="I893" i="10" s="1"/>
  <c r="E892" i="10"/>
  <c r="G892" i="10" s="1"/>
  <c r="I892" i="10" s="1"/>
  <c r="E889" i="10"/>
  <c r="G889" i="10" s="1"/>
  <c r="I889" i="10" s="1"/>
  <c r="E888" i="10"/>
  <c r="G888" i="10" s="1"/>
  <c r="I888" i="10" s="1"/>
  <c r="E887" i="10"/>
  <c r="G887" i="10" s="1"/>
  <c r="I887" i="10" s="1"/>
  <c r="E885" i="10"/>
  <c r="G885" i="10" s="1"/>
  <c r="I885" i="10" s="1"/>
  <c r="E884" i="10"/>
  <c r="G884" i="10" s="1"/>
  <c r="I884" i="10" s="1"/>
  <c r="E880" i="10"/>
  <c r="G880" i="10" s="1"/>
  <c r="I880" i="10" s="1"/>
  <c r="I879" i="10"/>
  <c r="E879" i="10"/>
  <c r="G879" i="10" s="1"/>
  <c r="E878" i="10"/>
  <c r="G878" i="10" s="1"/>
  <c r="I878" i="10" s="1"/>
  <c r="E877" i="10"/>
  <c r="G877" i="10" s="1"/>
  <c r="I877" i="10" s="1"/>
  <c r="E876" i="10"/>
  <c r="G876" i="10" s="1"/>
  <c r="I876" i="10" s="1"/>
  <c r="E872" i="10"/>
  <c r="G872" i="10" s="1"/>
  <c r="I872" i="10" s="1"/>
  <c r="E871" i="10"/>
  <c r="G871" i="10" s="1"/>
  <c r="I871" i="10" s="1"/>
  <c r="E870" i="10"/>
  <c r="G870" i="10" s="1"/>
  <c r="I870" i="10" s="1"/>
  <c r="E869" i="10"/>
  <c r="G869" i="10" s="1"/>
  <c r="I869" i="10" s="1"/>
  <c r="E868" i="10"/>
  <c r="G868" i="10" s="1"/>
  <c r="I868" i="10" s="1"/>
  <c r="E864" i="10"/>
  <c r="G864" i="10" s="1"/>
  <c r="I864" i="10" s="1"/>
  <c r="E863" i="10"/>
  <c r="G863" i="10" s="1"/>
  <c r="I863" i="10" s="1"/>
  <c r="E861" i="10"/>
  <c r="G861" i="10" s="1"/>
  <c r="I861" i="10" s="1"/>
  <c r="E860" i="10"/>
  <c r="G860" i="10" s="1"/>
  <c r="I860" i="10" s="1"/>
  <c r="E856" i="10"/>
  <c r="G856" i="10" s="1"/>
  <c r="I856" i="10" s="1"/>
  <c r="E855" i="10"/>
  <c r="G855" i="10" s="1"/>
  <c r="I855" i="10" s="1"/>
  <c r="E854" i="10"/>
  <c r="G854" i="10" s="1"/>
  <c r="I854" i="10" s="1"/>
  <c r="E853" i="10"/>
  <c r="G853" i="10" s="1"/>
  <c r="I853" i="10" s="1"/>
  <c r="E852" i="10"/>
  <c r="G852" i="10" s="1"/>
  <c r="I852" i="10" s="1"/>
  <c r="E848" i="10"/>
  <c r="G848" i="10" s="1"/>
  <c r="I848" i="10" s="1"/>
  <c r="E847" i="10"/>
  <c r="G847" i="10" s="1"/>
  <c r="I847" i="10" s="1"/>
  <c r="E846" i="10"/>
  <c r="G846" i="10" s="1"/>
  <c r="I846" i="10" s="1"/>
  <c r="E845" i="10"/>
  <c r="G845" i="10" s="1"/>
  <c r="I845" i="10" s="1"/>
  <c r="E844" i="10"/>
  <c r="G844" i="10" s="1"/>
  <c r="I844" i="10" s="1"/>
  <c r="E840" i="10"/>
  <c r="G840" i="10" s="1"/>
  <c r="I840" i="10" s="1"/>
  <c r="E839" i="10"/>
  <c r="G839" i="10" s="1"/>
  <c r="I839" i="10" s="1"/>
  <c r="E837" i="10"/>
  <c r="G837" i="10" s="1"/>
  <c r="I837" i="10" s="1"/>
  <c r="E836" i="10"/>
  <c r="G836" i="10" s="1"/>
  <c r="I836" i="10" s="1"/>
  <c r="G834" i="10"/>
  <c r="I834" i="10" s="1"/>
  <c r="E832" i="10"/>
  <c r="G832" i="10" s="1"/>
  <c r="I832" i="10" s="1"/>
  <c r="E831" i="10"/>
  <c r="G831" i="10" s="1"/>
  <c r="I831" i="10" s="1"/>
  <c r="E830" i="10"/>
  <c r="G830" i="10" s="1"/>
  <c r="I830" i="10" s="1"/>
  <c r="E829" i="10"/>
  <c r="G829" i="10" s="1"/>
  <c r="I829" i="10" s="1"/>
  <c r="E828" i="10"/>
  <c r="G828" i="10" s="1"/>
  <c r="I828" i="10" s="1"/>
  <c r="E827" i="10"/>
  <c r="G827" i="10" s="1"/>
  <c r="I827" i="10" s="1"/>
  <c r="E826" i="10"/>
  <c r="G826" i="10" s="1"/>
  <c r="I826" i="10" s="1"/>
  <c r="E824" i="10"/>
  <c r="G824" i="10" s="1"/>
  <c r="I824" i="10" s="1"/>
  <c r="E823" i="10"/>
  <c r="G823" i="10" s="1"/>
  <c r="I823" i="10" s="1"/>
  <c r="E822" i="10"/>
  <c r="G822" i="10" s="1"/>
  <c r="I822" i="10" s="1"/>
  <c r="E821" i="10"/>
  <c r="G821" i="10" s="1"/>
  <c r="I821" i="10" s="1"/>
  <c r="E820" i="10"/>
  <c r="G820" i="10" s="1"/>
  <c r="I820" i="10" s="1"/>
  <c r="G818" i="10"/>
  <c r="I818" i="10" s="1"/>
  <c r="E816" i="10"/>
  <c r="G816" i="10" s="1"/>
  <c r="I816" i="10" s="1"/>
  <c r="E815" i="10"/>
  <c r="G815" i="10" s="1"/>
  <c r="I815" i="10" s="1"/>
  <c r="E814" i="10"/>
  <c r="G814" i="10" s="1"/>
  <c r="I814" i="10" s="1"/>
  <c r="E813" i="10"/>
  <c r="G813" i="10" s="1"/>
  <c r="I813" i="10" s="1"/>
  <c r="E812" i="10"/>
  <c r="G812" i="10" s="1"/>
  <c r="I812" i="10" s="1"/>
  <c r="E810" i="10"/>
  <c r="G810" i="10" s="1"/>
  <c r="I810" i="10" s="1"/>
  <c r="E808" i="10"/>
  <c r="G808" i="10" s="1"/>
  <c r="I808" i="10" s="1"/>
  <c r="E807" i="10"/>
  <c r="G807" i="10" s="1"/>
  <c r="I807" i="10" s="1"/>
  <c r="E806" i="10"/>
  <c r="G806" i="10" s="1"/>
  <c r="I806" i="10" s="1"/>
  <c r="E805" i="10"/>
  <c r="G805" i="10" s="1"/>
  <c r="I805" i="10" s="1"/>
  <c r="E804" i="10"/>
  <c r="G804" i="10" s="1"/>
  <c r="I804" i="10" s="1"/>
  <c r="E801" i="10"/>
  <c r="G801" i="10" s="1"/>
  <c r="I801" i="10" s="1"/>
  <c r="E800" i="10"/>
  <c r="G800" i="10" s="1"/>
  <c r="I800" i="10" s="1"/>
  <c r="E799" i="10"/>
  <c r="G799" i="10" s="1"/>
  <c r="I799" i="10" s="1"/>
  <c r="E798" i="10"/>
  <c r="G798" i="10" s="1"/>
  <c r="I798" i="10" s="1"/>
  <c r="E797" i="10"/>
  <c r="G797" i="10" s="1"/>
  <c r="I797" i="10" s="1"/>
  <c r="E796" i="10"/>
  <c r="G796" i="10" s="1"/>
  <c r="I796" i="10" s="1"/>
  <c r="E793" i="10"/>
  <c r="G793" i="10" s="1"/>
  <c r="I793" i="10" s="1"/>
  <c r="E792" i="10"/>
  <c r="G792" i="10" s="1"/>
  <c r="I792" i="10" s="1"/>
  <c r="E791" i="10"/>
  <c r="G791" i="10" s="1"/>
  <c r="I791" i="10" s="1"/>
  <c r="E790" i="10"/>
  <c r="G790" i="10" s="1"/>
  <c r="I790" i="10" s="1"/>
  <c r="E789" i="10"/>
  <c r="G789" i="10" s="1"/>
  <c r="I789" i="10" s="1"/>
  <c r="E788" i="10"/>
  <c r="G788" i="10" s="1"/>
  <c r="I788" i="10" s="1"/>
  <c r="E785" i="10"/>
  <c r="G785" i="10" s="1"/>
  <c r="I785" i="10" s="1"/>
  <c r="E784" i="10"/>
  <c r="G784" i="10" s="1"/>
  <c r="I784" i="10" s="1"/>
  <c r="E783" i="10"/>
  <c r="G783" i="10" s="1"/>
  <c r="I783" i="10" s="1"/>
  <c r="E782" i="10"/>
  <c r="G782" i="10" s="1"/>
  <c r="I782" i="10" s="1"/>
  <c r="E781" i="10"/>
  <c r="G781" i="10" s="1"/>
  <c r="I781" i="10" s="1"/>
  <c r="E780" i="10"/>
  <c r="G780" i="10" s="1"/>
  <c r="I780" i="10" s="1"/>
  <c r="E778" i="10"/>
  <c r="G778" i="10" s="1"/>
  <c r="I778" i="10" s="1"/>
  <c r="E776" i="10"/>
  <c r="G776" i="10" s="1"/>
  <c r="I776" i="10" s="1"/>
  <c r="E775" i="10"/>
  <c r="G775" i="10" s="1"/>
  <c r="I775" i="10" s="1"/>
  <c r="E774" i="10"/>
  <c r="G774" i="10" s="1"/>
  <c r="I774" i="10" s="1"/>
  <c r="E773" i="10"/>
  <c r="G773" i="10" s="1"/>
  <c r="I773" i="10" s="1"/>
  <c r="E772" i="10"/>
  <c r="G772" i="10" s="1"/>
  <c r="I772" i="10" s="1"/>
  <c r="E771" i="10"/>
  <c r="G771" i="10" s="1"/>
  <c r="I771" i="10" s="1"/>
  <c r="E769" i="10"/>
  <c r="G769" i="10" s="1"/>
  <c r="I769" i="10" s="1"/>
  <c r="E768" i="10"/>
  <c r="G768" i="10" s="1"/>
  <c r="I768" i="10" s="1"/>
  <c r="E767" i="10"/>
  <c r="G767" i="10" s="1"/>
  <c r="I767" i="10" s="1"/>
  <c r="E766" i="10"/>
  <c r="G766" i="10" s="1"/>
  <c r="I766" i="10" s="1"/>
  <c r="E765" i="10"/>
  <c r="G765" i="10" s="1"/>
  <c r="I765" i="10" s="1"/>
  <c r="E764" i="10"/>
  <c r="G764" i="10" s="1"/>
  <c r="I764" i="10" s="1"/>
  <c r="E762" i="10"/>
  <c r="G762" i="10" s="1"/>
  <c r="I762" i="10" s="1"/>
  <c r="E760" i="10"/>
  <c r="G760" i="10" s="1"/>
  <c r="I760" i="10" s="1"/>
  <c r="E759" i="10"/>
  <c r="G759" i="10" s="1"/>
  <c r="I759" i="10" s="1"/>
  <c r="E758" i="10"/>
  <c r="G758" i="10" s="1"/>
  <c r="I758" i="10" s="1"/>
  <c r="E757" i="10"/>
  <c r="G757" i="10" s="1"/>
  <c r="I757" i="10" s="1"/>
  <c r="E756" i="10"/>
  <c r="G756" i="10" s="1"/>
  <c r="I756" i="10" s="1"/>
  <c r="E754" i="10"/>
  <c r="G754" i="10" s="1"/>
  <c r="I754" i="10" s="1"/>
  <c r="E752" i="10"/>
  <c r="G752" i="10" s="1"/>
  <c r="I752" i="10" s="1"/>
  <c r="E751" i="10"/>
  <c r="G751" i="10" s="1"/>
  <c r="I751" i="10" s="1"/>
  <c r="G750" i="10"/>
  <c r="I750" i="10" s="1"/>
  <c r="E750" i="10"/>
  <c r="E749" i="10"/>
  <c r="G749" i="10" s="1"/>
  <c r="I749" i="10" s="1"/>
  <c r="E748" i="10"/>
  <c r="G748" i="10" s="1"/>
  <c r="I748" i="10" s="1"/>
  <c r="E746" i="10"/>
  <c r="G746" i="10" s="1"/>
  <c r="I746" i="10" s="1"/>
  <c r="E744" i="10"/>
  <c r="G744" i="10" s="1"/>
  <c r="I744" i="10" s="1"/>
  <c r="E743" i="10"/>
  <c r="G743" i="10" s="1"/>
  <c r="I743" i="10" s="1"/>
  <c r="E742" i="10"/>
  <c r="G742" i="10" s="1"/>
  <c r="I742" i="10" s="1"/>
  <c r="E741" i="10"/>
  <c r="G741" i="10" s="1"/>
  <c r="I741" i="10" s="1"/>
  <c r="E740" i="10"/>
  <c r="G740" i="10" s="1"/>
  <c r="I740" i="10" s="1"/>
  <c r="E737" i="10"/>
  <c r="G737" i="10" s="1"/>
  <c r="I737" i="10" s="1"/>
  <c r="E736" i="10"/>
  <c r="G736" i="10" s="1"/>
  <c r="I736" i="10" s="1"/>
  <c r="E735" i="10"/>
  <c r="G735" i="10" s="1"/>
  <c r="I735" i="10" s="1"/>
  <c r="E734" i="10"/>
  <c r="G734" i="10" s="1"/>
  <c r="I734" i="10" s="1"/>
  <c r="E733" i="10"/>
  <c r="G733" i="10" s="1"/>
  <c r="I733" i="10" s="1"/>
  <c r="E732" i="10"/>
  <c r="G732" i="10" s="1"/>
  <c r="I732" i="10" s="1"/>
  <c r="E731" i="10"/>
  <c r="G731" i="10" s="1"/>
  <c r="I731" i="10" s="1"/>
  <c r="E729" i="10"/>
  <c r="G729" i="10" s="1"/>
  <c r="I729" i="10" s="1"/>
  <c r="E728" i="10"/>
  <c r="G728" i="10" s="1"/>
  <c r="I728" i="10" s="1"/>
  <c r="E727" i="10"/>
  <c r="G727" i="10" s="1"/>
  <c r="I727" i="10" s="1"/>
  <c r="E726" i="10"/>
  <c r="G726" i="10" s="1"/>
  <c r="I726" i="10" s="1"/>
  <c r="E725" i="10"/>
  <c r="G725" i="10" s="1"/>
  <c r="I725" i="10" s="1"/>
  <c r="E724" i="10"/>
  <c r="G724" i="10" s="1"/>
  <c r="I724" i="10" s="1"/>
  <c r="E722" i="10"/>
  <c r="G722" i="10" s="1"/>
  <c r="I722" i="10" s="1"/>
  <c r="E720" i="10"/>
  <c r="G720" i="10" s="1"/>
  <c r="I720" i="10" s="1"/>
  <c r="E719" i="10"/>
  <c r="G719" i="10" s="1"/>
  <c r="I719" i="10" s="1"/>
  <c r="E718" i="10"/>
  <c r="G718" i="10" s="1"/>
  <c r="I718" i="10" s="1"/>
  <c r="E717" i="10"/>
  <c r="G717" i="10" s="1"/>
  <c r="I717" i="10" s="1"/>
  <c r="E716" i="10"/>
  <c r="G716" i="10" s="1"/>
  <c r="I716" i="10" s="1"/>
  <c r="E714" i="10"/>
  <c r="G714" i="10" s="1"/>
  <c r="I714" i="10" s="1"/>
  <c r="E713" i="10"/>
  <c r="G713" i="10" s="1"/>
  <c r="I713" i="10" s="1"/>
  <c r="E712" i="10"/>
  <c r="G712" i="10" s="1"/>
  <c r="I712" i="10" s="1"/>
  <c r="E711" i="10"/>
  <c r="G711" i="10" s="1"/>
  <c r="I711" i="10" s="1"/>
  <c r="E710" i="10"/>
  <c r="G710" i="10" s="1"/>
  <c r="I710" i="10" s="1"/>
  <c r="G709" i="10"/>
  <c r="I709" i="10" s="1"/>
  <c r="E709" i="10"/>
  <c r="E708" i="10"/>
  <c r="G708" i="10" s="1"/>
  <c r="I708" i="10" s="1"/>
  <c r="E705" i="10"/>
  <c r="G705" i="10" s="1"/>
  <c r="I705" i="10" s="1"/>
  <c r="E704" i="10"/>
  <c r="G704" i="10" s="1"/>
  <c r="I704" i="10" s="1"/>
  <c r="E703" i="10"/>
  <c r="G703" i="10" s="1"/>
  <c r="I703" i="10" s="1"/>
  <c r="E702" i="10"/>
  <c r="G702" i="10" s="1"/>
  <c r="I702" i="10" s="1"/>
  <c r="E701" i="10"/>
  <c r="G701" i="10" s="1"/>
  <c r="I701" i="10" s="1"/>
  <c r="E700" i="10"/>
  <c r="G700" i="10" s="1"/>
  <c r="I700" i="10" s="1"/>
  <c r="E697" i="10"/>
  <c r="G697" i="10" s="1"/>
  <c r="I697" i="10" s="1"/>
  <c r="E696" i="10"/>
  <c r="G696" i="10" s="1"/>
  <c r="I696" i="10" s="1"/>
  <c r="E695" i="10"/>
  <c r="G695" i="10" s="1"/>
  <c r="I695" i="10" s="1"/>
  <c r="E694" i="10"/>
  <c r="G694" i="10" s="1"/>
  <c r="I694" i="10" s="1"/>
  <c r="E693" i="10"/>
  <c r="G693" i="10" s="1"/>
  <c r="I693" i="10" s="1"/>
  <c r="E692" i="10"/>
  <c r="G692" i="10" s="1"/>
  <c r="I692" i="10" s="1"/>
  <c r="E690" i="10"/>
  <c r="G690" i="10" s="1"/>
  <c r="I690" i="10" s="1"/>
  <c r="E688" i="10"/>
  <c r="G688" i="10" s="1"/>
  <c r="I688" i="10" s="1"/>
  <c r="E687" i="10"/>
  <c r="G687" i="10" s="1"/>
  <c r="I687" i="10" s="1"/>
  <c r="E686" i="10"/>
  <c r="G686" i="10" s="1"/>
  <c r="I686" i="10" s="1"/>
  <c r="E685" i="10"/>
  <c r="G685" i="10" s="1"/>
  <c r="I685" i="10" s="1"/>
  <c r="E684" i="10"/>
  <c r="G684" i="10" s="1"/>
  <c r="I684" i="10" s="1"/>
  <c r="E683" i="10"/>
  <c r="G683" i="10" s="1"/>
  <c r="I683" i="10" s="1"/>
  <c r="E682" i="10"/>
  <c r="G682" i="10" s="1"/>
  <c r="I682" i="10" s="1"/>
  <c r="E680" i="10"/>
  <c r="G680" i="10" s="1"/>
  <c r="I680" i="10" s="1"/>
  <c r="E679" i="10"/>
  <c r="G679" i="10" s="1"/>
  <c r="I679" i="10" s="1"/>
  <c r="E678" i="10"/>
  <c r="G678" i="10" s="1"/>
  <c r="I678" i="10" s="1"/>
  <c r="E677" i="10"/>
  <c r="G677" i="10" s="1"/>
  <c r="I677" i="10" s="1"/>
  <c r="E676" i="10"/>
  <c r="G676" i="10" s="1"/>
  <c r="I676" i="10" s="1"/>
  <c r="I675" i="10"/>
  <c r="E674" i="10"/>
  <c r="G674" i="10" s="1"/>
  <c r="I674" i="10" s="1"/>
  <c r="E672" i="10"/>
  <c r="G672" i="10" s="1"/>
  <c r="I672" i="10" s="1"/>
  <c r="E671" i="10"/>
  <c r="G671" i="10" s="1"/>
  <c r="I671" i="10" s="1"/>
  <c r="E670" i="10"/>
  <c r="G670" i="10" s="1"/>
  <c r="I670" i="10" s="1"/>
  <c r="E669" i="10"/>
  <c r="G669" i="10" s="1"/>
  <c r="I669" i="10" s="1"/>
  <c r="E668" i="10"/>
  <c r="G668" i="10" s="1"/>
  <c r="I668" i="10" s="1"/>
  <c r="E667" i="10"/>
  <c r="G667" i="10" s="1"/>
  <c r="I667" i="10" s="1"/>
  <c r="E665" i="10"/>
  <c r="G665" i="10" s="1"/>
  <c r="I665" i="10" s="1"/>
  <c r="E664" i="10"/>
  <c r="G664" i="10" s="1"/>
  <c r="I664" i="10" s="1"/>
  <c r="E663" i="10"/>
  <c r="G663" i="10" s="1"/>
  <c r="I663" i="10" s="1"/>
  <c r="E662" i="10"/>
  <c r="G662" i="10" s="1"/>
  <c r="I662" i="10" s="1"/>
  <c r="E661" i="10"/>
  <c r="G661" i="10" s="1"/>
  <c r="I661" i="10" s="1"/>
  <c r="E660" i="10"/>
  <c r="G660" i="10" s="1"/>
  <c r="I660" i="10" s="1"/>
  <c r="E659" i="10"/>
  <c r="G659" i="10" s="1"/>
  <c r="I659" i="10" s="1"/>
  <c r="E656" i="10"/>
  <c r="G656" i="10" s="1"/>
  <c r="I656" i="10" s="1"/>
  <c r="E655" i="10"/>
  <c r="G655" i="10" s="1"/>
  <c r="I655" i="10" s="1"/>
  <c r="E654" i="10"/>
  <c r="G654" i="10" s="1"/>
  <c r="I654" i="10" s="1"/>
  <c r="E653" i="10"/>
  <c r="G653" i="10" s="1"/>
  <c r="I653" i="10" s="1"/>
  <c r="E652" i="10"/>
  <c r="G652" i="10" s="1"/>
  <c r="I652" i="10" s="1"/>
  <c r="E650" i="10"/>
  <c r="G650" i="10" s="1"/>
  <c r="I650" i="10" s="1"/>
  <c r="I648" i="10"/>
  <c r="E648" i="10"/>
  <c r="G648" i="10" s="1"/>
  <c r="E647" i="10"/>
  <c r="G647" i="10" s="1"/>
  <c r="I647" i="10" s="1"/>
  <c r="E646" i="10"/>
  <c r="G646" i="10" s="1"/>
  <c r="I646" i="10" s="1"/>
  <c r="E645" i="10"/>
  <c r="G645" i="10" s="1"/>
  <c r="I645" i="10" s="1"/>
  <c r="E644" i="10"/>
  <c r="G644" i="10" s="1"/>
  <c r="I644" i="10" s="1"/>
  <c r="E640" i="10"/>
  <c r="G640" i="10" s="1"/>
  <c r="I640" i="10" s="1"/>
  <c r="E639" i="10"/>
  <c r="G639" i="10" s="1"/>
  <c r="I639" i="10" s="1"/>
  <c r="G638" i="10"/>
  <c r="I638" i="10" s="1"/>
  <c r="E638" i="10"/>
  <c r="E637" i="10"/>
  <c r="G637" i="10" s="1"/>
  <c r="I637" i="10" s="1"/>
  <c r="E636" i="10"/>
  <c r="G636" i="10" s="1"/>
  <c r="I636" i="10" s="1"/>
  <c r="E632" i="10"/>
  <c r="G632" i="10" s="1"/>
  <c r="I632" i="10" s="1"/>
  <c r="E631" i="10"/>
  <c r="G631" i="10" s="1"/>
  <c r="I631" i="10" s="1"/>
  <c r="E630" i="10"/>
  <c r="G630" i="10" s="1"/>
  <c r="I630" i="10" s="1"/>
  <c r="E629" i="10"/>
  <c r="G629" i="10" s="1"/>
  <c r="I629" i="10" s="1"/>
  <c r="E628" i="10"/>
  <c r="G628" i="10" s="1"/>
  <c r="I628" i="10" s="1"/>
  <c r="E627" i="10"/>
  <c r="G627" i="10" s="1"/>
  <c r="I627" i="10" s="1"/>
  <c r="E624" i="10"/>
  <c r="G624" i="10" s="1"/>
  <c r="I624" i="10" s="1"/>
  <c r="E623" i="10"/>
  <c r="G623" i="10" s="1"/>
  <c r="I623" i="10" s="1"/>
  <c r="E622" i="10"/>
  <c r="G622" i="10" s="1"/>
  <c r="I622" i="10" s="1"/>
  <c r="E621" i="10"/>
  <c r="G621" i="10" s="1"/>
  <c r="I621" i="10" s="1"/>
  <c r="E620" i="10"/>
  <c r="G620" i="10" s="1"/>
  <c r="I620" i="10" s="1"/>
  <c r="E619" i="10"/>
  <c r="G619" i="10" s="1"/>
  <c r="I619" i="10" s="1"/>
  <c r="E617" i="10"/>
  <c r="G617" i="10" s="1"/>
  <c r="I617" i="10" s="1"/>
  <c r="E616" i="10"/>
  <c r="G616" i="10" s="1"/>
  <c r="I616" i="10" s="1"/>
  <c r="E615" i="10"/>
  <c r="G615" i="10" s="1"/>
  <c r="I615" i="10" s="1"/>
  <c r="E614" i="10"/>
  <c r="G614" i="10" s="1"/>
  <c r="I614" i="10" s="1"/>
  <c r="E613" i="10"/>
  <c r="G613" i="10" s="1"/>
  <c r="I613" i="10" s="1"/>
  <c r="E612" i="10"/>
  <c r="G612" i="10" s="1"/>
  <c r="I612" i="10" s="1"/>
  <c r="E611" i="10"/>
  <c r="G611" i="10" s="1"/>
  <c r="I611" i="10" s="1"/>
  <c r="E609" i="10"/>
  <c r="G609" i="10" s="1"/>
  <c r="I609" i="10" s="1"/>
  <c r="E608" i="10"/>
  <c r="G608" i="10" s="1"/>
  <c r="I608" i="10" s="1"/>
  <c r="E607" i="10"/>
  <c r="G607" i="10" s="1"/>
  <c r="I607" i="10" s="1"/>
  <c r="E604" i="10"/>
  <c r="G604" i="10" s="1"/>
  <c r="I604" i="10" s="1"/>
  <c r="E601" i="10"/>
  <c r="G601" i="10" s="1"/>
  <c r="I601" i="10" s="1"/>
  <c r="E600" i="10"/>
  <c r="G600" i="10" s="1"/>
  <c r="I600" i="10" s="1"/>
  <c r="E599" i="10"/>
  <c r="G599" i="10" s="1"/>
  <c r="I599" i="10" s="1"/>
  <c r="E598" i="10"/>
  <c r="G598" i="10" s="1"/>
  <c r="I598" i="10" s="1"/>
  <c r="E597" i="10"/>
  <c r="G597" i="10" s="1"/>
  <c r="I597" i="10" s="1"/>
  <c r="E596" i="10"/>
  <c r="G596" i="10" s="1"/>
  <c r="I596" i="10" s="1"/>
  <c r="G595" i="10"/>
  <c r="I595" i="10" s="1"/>
  <c r="E595" i="10"/>
  <c r="E593" i="10"/>
  <c r="G593" i="10" s="1"/>
  <c r="I593" i="10" s="1"/>
  <c r="E592" i="10"/>
  <c r="G592" i="10" s="1"/>
  <c r="I592" i="10" s="1"/>
  <c r="E591" i="10"/>
  <c r="G591" i="10" s="1"/>
  <c r="I591" i="10" s="1"/>
  <c r="E590" i="10"/>
  <c r="G590" i="10" s="1"/>
  <c r="I590" i="10" s="1"/>
  <c r="E589" i="10"/>
  <c r="G589" i="10" s="1"/>
  <c r="I589" i="10" s="1"/>
  <c r="E588" i="10"/>
  <c r="G588" i="10" s="1"/>
  <c r="I588" i="10" s="1"/>
  <c r="E585" i="10"/>
  <c r="G585" i="10" s="1"/>
  <c r="I585" i="10" s="1"/>
  <c r="E584" i="10"/>
  <c r="G584" i="10" s="1"/>
  <c r="I584" i="10" s="1"/>
  <c r="E583" i="10"/>
  <c r="G583" i="10" s="1"/>
  <c r="I583" i="10" s="1"/>
  <c r="E582" i="10"/>
  <c r="G582" i="10" s="1"/>
  <c r="I582" i="10" s="1"/>
  <c r="E581" i="10"/>
  <c r="G581" i="10" s="1"/>
  <c r="I581" i="10" s="1"/>
  <c r="E580" i="10"/>
  <c r="G580" i="10" s="1"/>
  <c r="I580" i="10" s="1"/>
  <c r="G579" i="10"/>
  <c r="I579" i="10" s="1"/>
  <c r="E577" i="10"/>
  <c r="G577" i="10" s="1"/>
  <c r="I577" i="10" s="1"/>
  <c r="E576" i="10"/>
  <c r="G576" i="10" s="1"/>
  <c r="I576" i="10" s="1"/>
  <c r="E575" i="10"/>
  <c r="G575" i="10" s="1"/>
  <c r="I575" i="10" s="1"/>
  <c r="E574" i="10"/>
  <c r="G574" i="10" s="1"/>
  <c r="I574" i="10" s="1"/>
  <c r="E573" i="10"/>
  <c r="G573" i="10" s="1"/>
  <c r="I573" i="10" s="1"/>
  <c r="E572" i="10"/>
  <c r="G572" i="10" s="1"/>
  <c r="I572" i="10" s="1"/>
  <c r="E571" i="10"/>
  <c r="G571" i="10" s="1"/>
  <c r="I571" i="10" s="1"/>
  <c r="E569" i="10"/>
  <c r="G569" i="10" s="1"/>
  <c r="I569" i="10" s="1"/>
  <c r="E568" i="10"/>
  <c r="G568" i="10" s="1"/>
  <c r="I568" i="10" s="1"/>
  <c r="E567" i="10"/>
  <c r="G567" i="10" s="1"/>
  <c r="I567" i="10" s="1"/>
  <c r="E566" i="10"/>
  <c r="G566" i="10" s="1"/>
  <c r="I566" i="10" s="1"/>
  <c r="E565" i="10"/>
  <c r="G565" i="10" s="1"/>
  <c r="I565" i="10" s="1"/>
  <c r="E564" i="10"/>
  <c r="G564" i="10" s="1"/>
  <c r="I564" i="10" s="1"/>
  <c r="E563" i="10"/>
  <c r="G563" i="10" s="1"/>
  <c r="I563" i="10" s="1"/>
  <c r="E562" i="10"/>
  <c r="G562" i="10" s="1"/>
  <c r="I562" i="10" s="1"/>
  <c r="E560" i="10"/>
  <c r="G560" i="10" s="1"/>
  <c r="I560" i="10" s="1"/>
  <c r="E559" i="10"/>
  <c r="G559" i="10" s="1"/>
  <c r="I559" i="10" s="1"/>
  <c r="E558" i="10"/>
  <c r="G558" i="10" s="1"/>
  <c r="I558" i="10" s="1"/>
  <c r="E557" i="10"/>
  <c r="G557" i="10" s="1"/>
  <c r="I557" i="10" s="1"/>
  <c r="E556" i="10"/>
  <c r="G556" i="10" s="1"/>
  <c r="I556" i="10" s="1"/>
  <c r="E553" i="10"/>
  <c r="G553" i="10" s="1"/>
  <c r="I553" i="10" s="1"/>
  <c r="E552" i="10"/>
  <c r="G552" i="10" s="1"/>
  <c r="I552" i="10" s="1"/>
  <c r="E551" i="10"/>
  <c r="G551" i="10" s="1"/>
  <c r="I551" i="10" s="1"/>
  <c r="G550" i="10"/>
  <c r="I550" i="10" s="1"/>
  <c r="E550" i="10"/>
  <c r="E549" i="10"/>
  <c r="G549" i="10" s="1"/>
  <c r="I549" i="10" s="1"/>
  <c r="E548" i="10"/>
  <c r="G548" i="10" s="1"/>
  <c r="I548" i="10" s="1"/>
  <c r="E547" i="10"/>
  <c r="G547" i="10" s="1"/>
  <c r="I547" i="10" s="1"/>
  <c r="E546" i="10"/>
  <c r="G546" i="10" s="1"/>
  <c r="I546" i="10" s="1"/>
  <c r="E544" i="10"/>
  <c r="G544" i="10" s="1"/>
  <c r="I544" i="10" s="1"/>
  <c r="E543" i="10"/>
  <c r="G543" i="10" s="1"/>
  <c r="I543" i="10" s="1"/>
  <c r="E542" i="10"/>
  <c r="G542" i="10" s="1"/>
  <c r="I542" i="10" s="1"/>
  <c r="E541" i="10"/>
  <c r="G541" i="10" s="1"/>
  <c r="I541" i="10" s="1"/>
  <c r="E540" i="10"/>
  <c r="G540" i="10" s="1"/>
  <c r="I540" i="10" s="1"/>
  <c r="E538" i="10"/>
  <c r="G538" i="10" s="1"/>
  <c r="I538" i="10" s="1"/>
  <c r="E536" i="10"/>
  <c r="G536" i="10" s="1"/>
  <c r="I536" i="10" s="1"/>
  <c r="E535" i="10"/>
  <c r="G535" i="10" s="1"/>
  <c r="I535" i="10" s="1"/>
  <c r="E534" i="10"/>
  <c r="G534" i="10" s="1"/>
  <c r="I534" i="10" s="1"/>
  <c r="E533" i="10"/>
  <c r="G533" i="10" s="1"/>
  <c r="I533" i="10" s="1"/>
  <c r="E532" i="10"/>
  <c r="G532" i="10" s="1"/>
  <c r="I532" i="10" s="1"/>
  <c r="E531" i="10"/>
  <c r="G531" i="10" s="1"/>
  <c r="I531" i="10" s="1"/>
  <c r="E530" i="10"/>
  <c r="G530" i="10" s="1"/>
  <c r="I530" i="10" s="1"/>
  <c r="E528" i="10"/>
  <c r="G528" i="10" s="1"/>
  <c r="I528" i="10" s="1"/>
  <c r="E527" i="10"/>
  <c r="G527" i="10" s="1"/>
  <c r="I527" i="10" s="1"/>
  <c r="E526" i="10"/>
  <c r="G526" i="10" s="1"/>
  <c r="I526" i="10" s="1"/>
  <c r="E525" i="10"/>
  <c r="G525" i="10" s="1"/>
  <c r="I525" i="10" s="1"/>
  <c r="E524" i="10"/>
  <c r="G524" i="10" s="1"/>
  <c r="I524" i="10" s="1"/>
  <c r="E523" i="10"/>
  <c r="G523" i="10" s="1"/>
  <c r="I523" i="10" s="1"/>
  <c r="E520" i="10"/>
  <c r="G520" i="10" s="1"/>
  <c r="I520" i="10" s="1"/>
  <c r="E519" i="10"/>
  <c r="G519" i="10" s="1"/>
  <c r="I519" i="10" s="1"/>
  <c r="E518" i="10"/>
  <c r="G518" i="10" s="1"/>
  <c r="I518" i="10" s="1"/>
  <c r="E517" i="10"/>
  <c r="G517" i="10" s="1"/>
  <c r="I517" i="10" s="1"/>
  <c r="E516" i="10"/>
  <c r="G516" i="10" s="1"/>
  <c r="I516" i="10" s="1"/>
  <c r="E514" i="10"/>
  <c r="G514" i="10" s="1"/>
  <c r="I514" i="10" s="1"/>
  <c r="E512" i="10"/>
  <c r="G512" i="10" s="1"/>
  <c r="I512" i="10" s="1"/>
  <c r="E511" i="10"/>
  <c r="G511" i="10" s="1"/>
  <c r="I511" i="10" s="1"/>
  <c r="E510" i="10"/>
  <c r="G510" i="10" s="1"/>
  <c r="I510" i="10" s="1"/>
  <c r="E509" i="10"/>
  <c r="G509" i="10" s="1"/>
  <c r="I509" i="10" s="1"/>
  <c r="E508" i="10"/>
  <c r="G508" i="10" s="1"/>
  <c r="I508" i="10" s="1"/>
  <c r="E507" i="10"/>
  <c r="G507" i="10" s="1"/>
  <c r="I507" i="10" s="1"/>
  <c r="E504" i="10"/>
  <c r="G504" i="10" s="1"/>
  <c r="I504" i="10" s="1"/>
  <c r="E503" i="10"/>
  <c r="G503" i="10" s="1"/>
  <c r="I503" i="10" s="1"/>
  <c r="E502" i="10"/>
  <c r="G502" i="10" s="1"/>
  <c r="I502" i="10" s="1"/>
  <c r="E501" i="10"/>
  <c r="G501" i="10" s="1"/>
  <c r="I501" i="10" s="1"/>
  <c r="E500" i="10"/>
  <c r="G500" i="10" s="1"/>
  <c r="I500" i="10" s="1"/>
  <c r="E499" i="10"/>
  <c r="G499" i="10" s="1"/>
  <c r="I499" i="10" s="1"/>
  <c r="E496" i="10"/>
  <c r="G496" i="10" s="1"/>
  <c r="I496" i="10" s="1"/>
  <c r="E495" i="10"/>
  <c r="G495" i="10" s="1"/>
  <c r="I495" i="10" s="1"/>
  <c r="G494" i="10"/>
  <c r="I494" i="10" s="1"/>
  <c r="E494" i="10"/>
  <c r="E493" i="10"/>
  <c r="G493" i="10" s="1"/>
  <c r="I493" i="10" s="1"/>
  <c r="E492" i="10"/>
  <c r="G492" i="10" s="1"/>
  <c r="I492" i="10" s="1"/>
  <c r="E491" i="10"/>
  <c r="G491" i="10" s="1"/>
  <c r="I491" i="10" s="1"/>
  <c r="E488" i="10"/>
  <c r="G488" i="10" s="1"/>
  <c r="I488" i="10" s="1"/>
  <c r="G487" i="10"/>
  <c r="I487" i="10" s="1"/>
  <c r="E487" i="10"/>
  <c r="E486" i="10"/>
  <c r="G486" i="10" s="1"/>
  <c r="I486" i="10" s="1"/>
  <c r="E485" i="10"/>
  <c r="G485" i="10" s="1"/>
  <c r="I485" i="10" s="1"/>
  <c r="E484" i="10"/>
  <c r="G484" i="10" s="1"/>
  <c r="I484" i="10" s="1"/>
  <c r="E483" i="10"/>
  <c r="G483" i="10" s="1"/>
  <c r="I483" i="10" s="1"/>
  <c r="E481" i="10"/>
  <c r="G481" i="10" s="1"/>
  <c r="I481" i="10" s="1"/>
  <c r="E480" i="10"/>
  <c r="G480" i="10" s="1"/>
  <c r="I480" i="10" s="1"/>
  <c r="E479" i="10"/>
  <c r="G479" i="10" s="1"/>
  <c r="I479" i="10" s="1"/>
  <c r="E478" i="10"/>
  <c r="G478" i="10" s="1"/>
  <c r="I478" i="10" s="1"/>
  <c r="E477" i="10"/>
  <c r="G477" i="10" s="1"/>
  <c r="I477" i="10" s="1"/>
  <c r="E476" i="10"/>
  <c r="G476" i="10" s="1"/>
  <c r="I476" i="10" s="1"/>
  <c r="G475" i="10"/>
  <c r="I475" i="10" s="1"/>
  <c r="E473" i="10"/>
  <c r="G473" i="10" s="1"/>
  <c r="I473" i="10" s="1"/>
  <c r="E472" i="10"/>
  <c r="G472" i="10" s="1"/>
  <c r="I472" i="10" s="1"/>
  <c r="E471" i="10"/>
  <c r="G471" i="10" s="1"/>
  <c r="I471" i="10" s="1"/>
  <c r="E470" i="10"/>
  <c r="G470" i="10" s="1"/>
  <c r="I470" i="10" s="1"/>
  <c r="E469" i="10"/>
  <c r="G469" i="10" s="1"/>
  <c r="I469" i="10" s="1"/>
  <c r="E468" i="10"/>
  <c r="G468" i="10" s="1"/>
  <c r="I468" i="10" s="1"/>
  <c r="E467" i="10"/>
  <c r="G467" i="10" s="1"/>
  <c r="I467" i="10" s="1"/>
  <c r="E465" i="10"/>
  <c r="G465" i="10" s="1"/>
  <c r="I465" i="10" s="1"/>
  <c r="E464" i="10"/>
  <c r="G464" i="10" s="1"/>
  <c r="I464" i="10" s="1"/>
  <c r="E463" i="10"/>
  <c r="G463" i="10" s="1"/>
  <c r="I463" i="10" s="1"/>
  <c r="E462" i="10"/>
  <c r="G462" i="10" s="1"/>
  <c r="I462" i="10" s="1"/>
  <c r="E461" i="10"/>
  <c r="G461" i="10" s="1"/>
  <c r="I461" i="10" s="1"/>
  <c r="E460" i="10"/>
  <c r="G460" i="10" s="1"/>
  <c r="I460" i="10" s="1"/>
  <c r="E459" i="10"/>
  <c r="G459" i="10" s="1"/>
  <c r="I459" i="10" s="1"/>
  <c r="E458" i="10"/>
  <c r="G458" i="10" s="1"/>
  <c r="I458" i="10" s="1"/>
  <c r="E456" i="10"/>
  <c r="G456" i="10" s="1"/>
  <c r="I456" i="10" s="1"/>
  <c r="E455" i="10"/>
  <c r="G455" i="10" s="1"/>
  <c r="I455" i="10" s="1"/>
  <c r="G454" i="10"/>
  <c r="I454" i="10" s="1"/>
  <c r="E454" i="10"/>
  <c r="E453" i="10"/>
  <c r="G453" i="10" s="1"/>
  <c r="I453" i="10" s="1"/>
  <c r="E452" i="10"/>
  <c r="G452" i="10" s="1"/>
  <c r="I452" i="10" s="1"/>
  <c r="E451" i="10"/>
  <c r="G451" i="10" s="1"/>
  <c r="I451" i="10" s="1"/>
  <c r="E449" i="10"/>
  <c r="G449" i="10" s="1"/>
  <c r="I449" i="10" s="1"/>
  <c r="E448" i="10"/>
  <c r="G448" i="10" s="1"/>
  <c r="I448" i="10" s="1"/>
  <c r="E447" i="10"/>
  <c r="G447" i="10" s="1"/>
  <c r="I447" i="10" s="1"/>
  <c r="E446" i="10"/>
  <c r="G446" i="10" s="1"/>
  <c r="I446" i="10" s="1"/>
  <c r="E445" i="10"/>
  <c r="G445" i="10" s="1"/>
  <c r="I445" i="10" s="1"/>
  <c r="E444" i="10"/>
  <c r="G444" i="10" s="1"/>
  <c r="I444" i="10" s="1"/>
  <c r="E443" i="10"/>
  <c r="G443" i="10" s="1"/>
  <c r="I443" i="10" s="1"/>
  <c r="E442" i="10"/>
  <c r="G442" i="10" s="1"/>
  <c r="I442" i="10" s="1"/>
  <c r="E440" i="10"/>
  <c r="G440" i="10" s="1"/>
  <c r="I440" i="10" s="1"/>
  <c r="E439" i="10"/>
  <c r="G439" i="10" s="1"/>
  <c r="I439" i="10" s="1"/>
  <c r="E438" i="10"/>
  <c r="G438" i="10" s="1"/>
  <c r="I438" i="10" s="1"/>
  <c r="E437" i="10"/>
  <c r="G437" i="10" s="1"/>
  <c r="I437" i="10" s="1"/>
  <c r="E436" i="10"/>
  <c r="G436" i="10" s="1"/>
  <c r="I436" i="10" s="1"/>
  <c r="E433" i="10"/>
  <c r="G433" i="10" s="1"/>
  <c r="I433" i="10" s="1"/>
  <c r="E432" i="10"/>
  <c r="G432" i="10" s="1"/>
  <c r="I432" i="10" s="1"/>
  <c r="E431" i="10"/>
  <c r="G431" i="10" s="1"/>
  <c r="I431" i="10" s="1"/>
  <c r="E430" i="10"/>
  <c r="G430" i="10" s="1"/>
  <c r="I430" i="10" s="1"/>
  <c r="E429" i="10"/>
  <c r="G429" i="10" s="1"/>
  <c r="I429" i="10" s="1"/>
  <c r="E428" i="10"/>
  <c r="G428" i="10" s="1"/>
  <c r="I428" i="10" s="1"/>
  <c r="E427" i="10"/>
  <c r="G427" i="10" s="1"/>
  <c r="I427" i="10" s="1"/>
  <c r="E425" i="10"/>
  <c r="G425" i="10" s="1"/>
  <c r="I425" i="10" s="1"/>
  <c r="E424" i="10"/>
  <c r="G424" i="10" s="1"/>
  <c r="I424" i="10" s="1"/>
  <c r="E423" i="10"/>
  <c r="G423" i="10" s="1"/>
  <c r="I423" i="10" s="1"/>
  <c r="E422" i="10"/>
  <c r="G422" i="10" s="1"/>
  <c r="I422" i="10" s="1"/>
  <c r="E421" i="10"/>
  <c r="G421" i="10" s="1"/>
  <c r="I421" i="10" s="1"/>
  <c r="E420" i="10"/>
  <c r="G420" i="10" s="1"/>
  <c r="I420" i="10" s="1"/>
  <c r="E417" i="10"/>
  <c r="G417" i="10" s="1"/>
  <c r="I417" i="10" s="1"/>
  <c r="E416" i="10"/>
  <c r="G416" i="10" s="1"/>
  <c r="I416" i="10" s="1"/>
  <c r="G415" i="10"/>
  <c r="I415" i="10" s="1"/>
  <c r="E415" i="10"/>
  <c r="E414" i="10"/>
  <c r="G414" i="10" s="1"/>
  <c r="I414" i="10" s="1"/>
  <c r="E413" i="10"/>
  <c r="G413" i="10" s="1"/>
  <c r="I413" i="10" s="1"/>
  <c r="E412" i="10"/>
  <c r="G412" i="10" s="1"/>
  <c r="I412" i="10" s="1"/>
  <c r="E411" i="10"/>
  <c r="G411" i="10" s="1"/>
  <c r="I411" i="10" s="1"/>
  <c r="E410" i="10"/>
  <c r="G410" i="10" s="1"/>
  <c r="I410" i="10" s="1"/>
  <c r="E408" i="10"/>
  <c r="G408" i="10" s="1"/>
  <c r="I408" i="10" s="1"/>
  <c r="G407" i="10"/>
  <c r="I407" i="10" s="1"/>
  <c r="E407" i="10"/>
  <c r="E406" i="10"/>
  <c r="G406" i="10" s="1"/>
  <c r="I406" i="10" s="1"/>
  <c r="E405" i="10"/>
  <c r="G405" i="10" s="1"/>
  <c r="I405" i="10" s="1"/>
  <c r="E404" i="10"/>
  <c r="G404" i="10" s="1"/>
  <c r="I404" i="10" s="1"/>
  <c r="E403" i="10"/>
  <c r="G403" i="10" s="1"/>
  <c r="I403" i="10" s="1"/>
  <c r="E400" i="10"/>
  <c r="G400" i="10" s="1"/>
  <c r="I400" i="10" s="1"/>
  <c r="E399" i="10"/>
  <c r="G399" i="10" s="1"/>
  <c r="I399" i="10" s="1"/>
  <c r="E398" i="10"/>
  <c r="G398" i="10" s="1"/>
  <c r="I398" i="10" s="1"/>
  <c r="E397" i="10"/>
  <c r="G397" i="10" s="1"/>
  <c r="I397" i="10" s="1"/>
  <c r="E396" i="10"/>
  <c r="G396" i="10" s="1"/>
  <c r="I396" i="10" s="1"/>
  <c r="I395" i="10"/>
  <c r="E392" i="10"/>
  <c r="G392" i="10" s="1"/>
  <c r="I392" i="10" s="1"/>
  <c r="E391" i="10"/>
  <c r="G391" i="10" s="1"/>
  <c r="I391" i="10" s="1"/>
  <c r="E390" i="10"/>
  <c r="G390" i="10" s="1"/>
  <c r="I390" i="10" s="1"/>
  <c r="E389" i="10"/>
  <c r="G389" i="10" s="1"/>
  <c r="I389" i="10" s="1"/>
  <c r="E388" i="10"/>
  <c r="G388" i="10" s="1"/>
  <c r="I388" i="10" s="1"/>
  <c r="E387" i="10"/>
  <c r="G387" i="10" s="1"/>
  <c r="I387" i="10" s="1"/>
  <c r="E384" i="10"/>
  <c r="G384" i="10" s="1"/>
  <c r="I384" i="10" s="1"/>
  <c r="E383" i="10"/>
  <c r="G383" i="10" s="1"/>
  <c r="I383" i="10" s="1"/>
  <c r="E382" i="10"/>
  <c r="G382" i="10" s="1"/>
  <c r="I382" i="10" s="1"/>
  <c r="E381" i="10"/>
  <c r="G381" i="10" s="1"/>
  <c r="I381" i="10" s="1"/>
  <c r="E380" i="10"/>
  <c r="G380" i="10" s="1"/>
  <c r="I380" i="10" s="1"/>
  <c r="E379" i="10"/>
  <c r="G379" i="10" s="1"/>
  <c r="I379" i="10" s="1"/>
  <c r="E376" i="10"/>
  <c r="G376" i="10" s="1"/>
  <c r="I376" i="10" s="1"/>
  <c r="E375" i="10"/>
  <c r="G375" i="10" s="1"/>
  <c r="I375" i="10" s="1"/>
  <c r="E374" i="10"/>
  <c r="G374" i="10" s="1"/>
  <c r="I374" i="10" s="1"/>
  <c r="E373" i="10"/>
  <c r="G373" i="10" s="1"/>
  <c r="I373" i="10" s="1"/>
  <c r="E372" i="10"/>
  <c r="G372" i="10" s="1"/>
  <c r="I372" i="10" s="1"/>
  <c r="E368" i="10"/>
  <c r="G368" i="10" s="1"/>
  <c r="I368" i="10" s="1"/>
  <c r="E367" i="10"/>
  <c r="G367" i="10" s="1"/>
  <c r="I367" i="10" s="1"/>
  <c r="E366" i="10"/>
  <c r="G366" i="10" s="1"/>
  <c r="I366" i="10" s="1"/>
  <c r="E365" i="10"/>
  <c r="G365" i="10" s="1"/>
  <c r="I365" i="10" s="1"/>
  <c r="E364" i="10"/>
  <c r="G364" i="10" s="1"/>
  <c r="I364" i="10" s="1"/>
  <c r="E363" i="10"/>
  <c r="G363" i="10" s="1"/>
  <c r="I363" i="10" s="1"/>
  <c r="E360" i="10"/>
  <c r="G360" i="10" s="1"/>
  <c r="I360" i="10" s="1"/>
  <c r="E359" i="10"/>
  <c r="G359" i="10" s="1"/>
  <c r="I359" i="10" s="1"/>
  <c r="E358" i="10"/>
  <c r="G358" i="10" s="1"/>
  <c r="I358" i="10" s="1"/>
  <c r="E357" i="10"/>
  <c r="G357" i="10" s="1"/>
  <c r="I357" i="10" s="1"/>
  <c r="E356" i="10"/>
  <c r="G356" i="10" s="1"/>
  <c r="I356" i="10" s="1"/>
  <c r="E355" i="10"/>
  <c r="G355" i="10" s="1"/>
  <c r="I355" i="10" s="1"/>
  <c r="E352" i="10"/>
  <c r="G352" i="10" s="1"/>
  <c r="I352" i="10" s="1"/>
  <c r="E351" i="10"/>
  <c r="G351" i="10" s="1"/>
  <c r="I351" i="10" s="1"/>
  <c r="E350" i="10"/>
  <c r="G350" i="10" s="1"/>
  <c r="I350" i="10" s="1"/>
  <c r="E349" i="10"/>
  <c r="G349" i="10" s="1"/>
  <c r="I349" i="10" s="1"/>
  <c r="E348" i="10"/>
  <c r="G348" i="10" s="1"/>
  <c r="I348" i="10" s="1"/>
  <c r="I347" i="10"/>
  <c r="E344" i="10"/>
  <c r="G344" i="10" s="1"/>
  <c r="I344" i="10" s="1"/>
  <c r="E343" i="10"/>
  <c r="G343" i="10" s="1"/>
  <c r="I343" i="10" s="1"/>
  <c r="E342" i="10"/>
  <c r="G342" i="10" s="1"/>
  <c r="I342" i="10" s="1"/>
  <c r="E341" i="10"/>
  <c r="G341" i="10" s="1"/>
  <c r="I341" i="10" s="1"/>
  <c r="E340" i="10"/>
  <c r="G340" i="10" s="1"/>
  <c r="I340" i="10" s="1"/>
  <c r="E339" i="10"/>
  <c r="G339" i="10" s="1"/>
  <c r="I339" i="10" s="1"/>
  <c r="E337" i="10"/>
  <c r="G337" i="10" s="1"/>
  <c r="I337" i="10" s="1"/>
  <c r="E336" i="10"/>
  <c r="G336" i="10" s="1"/>
  <c r="I336" i="10" s="1"/>
  <c r="E335" i="10"/>
  <c r="G335" i="10" s="1"/>
  <c r="I335" i="10" s="1"/>
  <c r="E334" i="10"/>
  <c r="G334" i="10" s="1"/>
  <c r="I334" i="10" s="1"/>
  <c r="E333" i="10"/>
  <c r="G333" i="10" s="1"/>
  <c r="I333" i="10" s="1"/>
  <c r="E332" i="10"/>
  <c r="G332" i="10" s="1"/>
  <c r="I332" i="10" s="1"/>
  <c r="E331" i="10"/>
  <c r="G331" i="10" s="1"/>
  <c r="I331" i="10" s="1"/>
  <c r="E329" i="10"/>
  <c r="G329" i="10" s="1"/>
  <c r="I329" i="10" s="1"/>
  <c r="E328" i="10"/>
  <c r="G328" i="10" s="1"/>
  <c r="I328" i="10" s="1"/>
  <c r="G327" i="10"/>
  <c r="I327" i="10" s="1"/>
  <c r="E327" i="10"/>
  <c r="E326" i="10"/>
  <c r="G326" i="10" s="1"/>
  <c r="I326" i="10" s="1"/>
  <c r="E325" i="10"/>
  <c r="G325" i="10" s="1"/>
  <c r="I325" i="10" s="1"/>
  <c r="E324" i="10"/>
  <c r="G324" i="10" s="1"/>
  <c r="I324" i="10" s="1"/>
  <c r="E322" i="10"/>
  <c r="G322" i="10" s="1"/>
  <c r="I322" i="10" s="1"/>
  <c r="E320" i="10"/>
  <c r="G320" i="10" s="1"/>
  <c r="I320" i="10" s="1"/>
  <c r="E319" i="10"/>
  <c r="G319" i="10" s="1"/>
  <c r="I319" i="10" s="1"/>
  <c r="E318" i="10"/>
  <c r="G318" i="10" s="1"/>
  <c r="I318" i="10" s="1"/>
  <c r="E317" i="10"/>
  <c r="G317" i="10" s="1"/>
  <c r="I317" i="10" s="1"/>
  <c r="E316" i="10"/>
  <c r="G316" i="10" s="1"/>
  <c r="I316" i="10" s="1"/>
  <c r="E315" i="10"/>
  <c r="G315" i="10" s="1"/>
  <c r="I315" i="10" s="1"/>
  <c r="E312" i="10"/>
  <c r="G312" i="10" s="1"/>
  <c r="I312" i="10" s="1"/>
  <c r="E311" i="10"/>
  <c r="G311" i="10" s="1"/>
  <c r="I311" i="10" s="1"/>
  <c r="E310" i="10"/>
  <c r="G310" i="10" s="1"/>
  <c r="I310" i="10" s="1"/>
  <c r="E309" i="10"/>
  <c r="G309" i="10" s="1"/>
  <c r="I309" i="10" s="1"/>
  <c r="E308" i="10"/>
  <c r="G308" i="10" s="1"/>
  <c r="I308" i="10" s="1"/>
  <c r="E307" i="10"/>
  <c r="G307" i="10" s="1"/>
  <c r="I307" i="10" s="1"/>
  <c r="E304" i="10"/>
  <c r="G304" i="10" s="1"/>
  <c r="I304" i="10" s="1"/>
  <c r="E303" i="10"/>
  <c r="G303" i="10" s="1"/>
  <c r="I303" i="10" s="1"/>
  <c r="E302" i="10"/>
  <c r="G302" i="10" s="1"/>
  <c r="I302" i="10" s="1"/>
  <c r="E301" i="10"/>
  <c r="G301" i="10" s="1"/>
  <c r="I301" i="10" s="1"/>
  <c r="E300" i="10"/>
  <c r="G300" i="10" s="1"/>
  <c r="I300" i="10" s="1"/>
  <c r="E299" i="10"/>
  <c r="G299" i="10" s="1"/>
  <c r="I299" i="10" s="1"/>
  <c r="E297" i="10"/>
  <c r="G297" i="10" s="1"/>
  <c r="I297" i="10" s="1"/>
  <c r="E296" i="10"/>
  <c r="G296" i="10" s="1"/>
  <c r="I296" i="10" s="1"/>
  <c r="G295" i="10"/>
  <c r="I295" i="10" s="1"/>
  <c r="E295" i="10"/>
  <c r="E294" i="10"/>
  <c r="G294" i="10" s="1"/>
  <c r="I294" i="10" s="1"/>
  <c r="E293" i="10"/>
  <c r="G293" i="10" s="1"/>
  <c r="I293" i="10" s="1"/>
  <c r="E292" i="10"/>
  <c r="G292" i="10" s="1"/>
  <c r="I292" i="10" s="1"/>
  <c r="E291" i="10"/>
  <c r="G291" i="10" s="1"/>
  <c r="I291" i="10" s="1"/>
  <c r="E290" i="10"/>
  <c r="G290" i="10" s="1"/>
  <c r="I290" i="10" s="1"/>
  <c r="E288" i="10"/>
  <c r="G288" i="10" s="1"/>
  <c r="I288" i="10" s="1"/>
  <c r="E287" i="10"/>
  <c r="G287" i="10" s="1"/>
  <c r="I287" i="10" s="1"/>
  <c r="E286" i="10"/>
  <c r="G286" i="10" s="1"/>
  <c r="I286" i="10" s="1"/>
  <c r="E285" i="10"/>
  <c r="G285" i="10" s="1"/>
  <c r="I285" i="10" s="1"/>
  <c r="E284" i="10"/>
  <c r="G284" i="10" s="1"/>
  <c r="I284" i="10" s="1"/>
  <c r="E281" i="10"/>
  <c r="G281" i="10" s="1"/>
  <c r="I281" i="10" s="1"/>
  <c r="E280" i="10"/>
  <c r="G280" i="10" s="1"/>
  <c r="I280" i="10" s="1"/>
  <c r="E279" i="10"/>
  <c r="G279" i="10" s="1"/>
  <c r="I279" i="10" s="1"/>
  <c r="E278" i="10"/>
  <c r="G278" i="10" s="1"/>
  <c r="I278" i="10" s="1"/>
  <c r="E277" i="10"/>
  <c r="G277" i="10" s="1"/>
  <c r="I277" i="10" s="1"/>
  <c r="E276" i="10"/>
  <c r="G276" i="10" s="1"/>
  <c r="I276" i="10" s="1"/>
  <c r="E275" i="10"/>
  <c r="G275" i="10" s="1"/>
  <c r="I275" i="10" s="1"/>
  <c r="E274" i="10"/>
  <c r="G274" i="10" s="1"/>
  <c r="I274" i="10" s="1"/>
  <c r="E272" i="10"/>
  <c r="G272" i="10" s="1"/>
  <c r="I272" i="10" s="1"/>
  <c r="E271" i="10"/>
  <c r="G271" i="10" s="1"/>
  <c r="I271" i="10" s="1"/>
  <c r="E270" i="10"/>
  <c r="G270" i="10" s="1"/>
  <c r="I270" i="10" s="1"/>
  <c r="E269" i="10"/>
  <c r="G269" i="10" s="1"/>
  <c r="I269" i="10" s="1"/>
  <c r="E268" i="10"/>
  <c r="G268" i="10" s="1"/>
  <c r="I268" i="10" s="1"/>
  <c r="E267" i="10"/>
  <c r="G267" i="10" s="1"/>
  <c r="I267" i="10" s="1"/>
  <c r="E266" i="10"/>
  <c r="G266" i="10" s="1"/>
  <c r="I266" i="10" s="1"/>
  <c r="G264" i="10"/>
  <c r="I264" i="10" s="1"/>
  <c r="E264" i="10"/>
  <c r="E263" i="10"/>
  <c r="G263" i="10" s="1"/>
  <c r="I263" i="10" s="1"/>
  <c r="E262" i="10"/>
  <c r="G262" i="10" s="1"/>
  <c r="I262" i="10" s="1"/>
  <c r="E261" i="10"/>
  <c r="G261" i="10" s="1"/>
  <c r="I261" i="10" s="1"/>
  <c r="G260" i="10"/>
  <c r="I260" i="10" s="1"/>
  <c r="E260" i="10"/>
  <c r="E256" i="10"/>
  <c r="G256" i="10" s="1"/>
  <c r="I256" i="10" s="1"/>
  <c r="E255" i="10"/>
  <c r="G255" i="10" s="1"/>
  <c r="I255" i="10" s="1"/>
  <c r="E254" i="10"/>
  <c r="G254" i="10" s="1"/>
  <c r="I254" i="10" s="1"/>
  <c r="E253" i="10"/>
  <c r="G253" i="10" s="1"/>
  <c r="I253" i="10" s="1"/>
  <c r="E252" i="10"/>
  <c r="G252" i="10" s="1"/>
  <c r="I252" i="10" s="1"/>
  <c r="E251" i="10"/>
  <c r="G251" i="10" s="1"/>
  <c r="I251" i="10" s="1"/>
  <c r="E248" i="10"/>
  <c r="G248" i="10" s="1"/>
  <c r="I248" i="10" s="1"/>
  <c r="E247" i="10"/>
  <c r="G247" i="10" s="1"/>
  <c r="I247" i="10" s="1"/>
  <c r="E246" i="10"/>
  <c r="G246" i="10" s="1"/>
  <c r="I246" i="10" s="1"/>
  <c r="E245" i="10"/>
  <c r="G245" i="10" s="1"/>
  <c r="I245" i="10" s="1"/>
  <c r="E244" i="10"/>
  <c r="G244" i="10" s="1"/>
  <c r="I244" i="10" s="1"/>
  <c r="E243" i="10"/>
  <c r="G243" i="10" s="1"/>
  <c r="I243" i="10" s="1"/>
  <c r="E241" i="10"/>
  <c r="G241" i="10" s="1"/>
  <c r="I241" i="10" s="1"/>
  <c r="E240" i="10"/>
  <c r="G240" i="10" s="1"/>
  <c r="I240" i="10" s="1"/>
  <c r="E239" i="10"/>
  <c r="G239" i="10" s="1"/>
  <c r="I239" i="10" s="1"/>
  <c r="E238" i="10"/>
  <c r="G238" i="10" s="1"/>
  <c r="I238" i="10" s="1"/>
  <c r="E237" i="10"/>
  <c r="G237" i="10" s="1"/>
  <c r="I237" i="10" s="1"/>
  <c r="E236" i="10"/>
  <c r="G236" i="10" s="1"/>
  <c r="I236" i="10" s="1"/>
  <c r="E235" i="10"/>
  <c r="G235" i="10" s="1"/>
  <c r="I235" i="10" s="1"/>
  <c r="E232" i="10"/>
  <c r="G232" i="10" s="1"/>
  <c r="I232" i="10" s="1"/>
  <c r="E231" i="10"/>
  <c r="G231" i="10" s="1"/>
  <c r="I231" i="10" s="1"/>
  <c r="E230" i="10"/>
  <c r="G230" i="10" s="1"/>
  <c r="I230" i="10" s="1"/>
  <c r="E229" i="10"/>
  <c r="G229" i="10" s="1"/>
  <c r="I229" i="10" s="1"/>
  <c r="E228" i="10"/>
  <c r="G228" i="10" s="1"/>
  <c r="I228" i="10" s="1"/>
  <c r="E227" i="10"/>
  <c r="G227" i="10" s="1"/>
  <c r="I227" i="10" s="1"/>
  <c r="E226" i="10"/>
  <c r="G226" i="10" s="1"/>
  <c r="I226" i="10" s="1"/>
  <c r="E224" i="10"/>
  <c r="G224" i="10" s="1"/>
  <c r="I224" i="10" s="1"/>
  <c r="E223" i="10"/>
  <c r="G223" i="10" s="1"/>
  <c r="I223" i="10" s="1"/>
  <c r="E222" i="10"/>
  <c r="G222" i="10" s="1"/>
  <c r="I222" i="10" s="1"/>
  <c r="E221" i="10"/>
  <c r="G221" i="10" s="1"/>
  <c r="I221" i="10" s="1"/>
  <c r="E220" i="10"/>
  <c r="G220" i="10" s="1"/>
  <c r="I220" i="10" s="1"/>
  <c r="E219" i="10"/>
  <c r="G219" i="10" s="1"/>
  <c r="I219" i="10" s="1"/>
  <c r="E216" i="10"/>
  <c r="G216" i="10" s="1"/>
  <c r="I216" i="10" s="1"/>
  <c r="E215" i="10"/>
  <c r="G215" i="10" s="1"/>
  <c r="I215" i="10" s="1"/>
  <c r="E214" i="10"/>
  <c r="G214" i="10" s="1"/>
  <c r="I214" i="10" s="1"/>
  <c r="E213" i="10"/>
  <c r="G213" i="10" s="1"/>
  <c r="I213" i="10" s="1"/>
  <c r="E212" i="10"/>
  <c r="G212" i="10" s="1"/>
  <c r="I212" i="10" s="1"/>
  <c r="E211" i="10"/>
  <c r="G211" i="10" s="1"/>
  <c r="I211" i="10" s="1"/>
  <c r="E210" i="10"/>
  <c r="G210" i="10" s="1"/>
  <c r="I210" i="10" s="1"/>
  <c r="E208" i="10"/>
  <c r="G208" i="10" s="1"/>
  <c r="I208" i="10" s="1"/>
  <c r="E207" i="10"/>
  <c r="G207" i="10" s="1"/>
  <c r="I207" i="10" s="1"/>
  <c r="E206" i="10"/>
  <c r="G206" i="10" s="1"/>
  <c r="I206" i="10" s="1"/>
  <c r="E205" i="10"/>
  <c r="G205" i="10" s="1"/>
  <c r="I205" i="10" s="1"/>
  <c r="E204" i="10"/>
  <c r="G204" i="10" s="1"/>
  <c r="I204" i="10" s="1"/>
  <c r="E203" i="10"/>
  <c r="G203" i="10" s="1"/>
  <c r="I203" i="10" s="1"/>
  <c r="E200" i="10"/>
  <c r="G200" i="10" s="1"/>
  <c r="I200" i="10" s="1"/>
  <c r="E199" i="10"/>
  <c r="G199" i="10" s="1"/>
  <c r="I199" i="10" s="1"/>
  <c r="E198" i="10"/>
  <c r="G198" i="10" s="1"/>
  <c r="I198" i="10" s="1"/>
  <c r="E197" i="10"/>
  <c r="G197" i="10" s="1"/>
  <c r="I197" i="10" s="1"/>
  <c r="E196" i="10"/>
  <c r="G196" i="10" s="1"/>
  <c r="I196" i="10" s="1"/>
  <c r="E195" i="10"/>
  <c r="G195" i="10" s="1"/>
  <c r="I195" i="10" s="1"/>
  <c r="E193" i="10"/>
  <c r="G193" i="10" s="1"/>
  <c r="I193" i="10" s="1"/>
  <c r="E192" i="10"/>
  <c r="G192" i="10" s="1"/>
  <c r="I192" i="10" s="1"/>
  <c r="E191" i="10"/>
  <c r="G191" i="10" s="1"/>
  <c r="I191" i="10" s="1"/>
  <c r="E190" i="10"/>
  <c r="G190" i="10" s="1"/>
  <c r="I190" i="10" s="1"/>
  <c r="E189" i="10"/>
  <c r="G189" i="10" s="1"/>
  <c r="I189" i="10" s="1"/>
  <c r="E188" i="10"/>
  <c r="G188" i="10" s="1"/>
  <c r="I188" i="10" s="1"/>
  <c r="E187" i="10"/>
  <c r="G187" i="10" s="1"/>
  <c r="I187" i="10" s="1"/>
  <c r="E185" i="10"/>
  <c r="G185" i="10" s="1"/>
  <c r="I185" i="10" s="1"/>
  <c r="E184" i="10"/>
  <c r="G184" i="10" s="1"/>
  <c r="I184" i="10" s="1"/>
  <c r="E183" i="10"/>
  <c r="G183" i="10" s="1"/>
  <c r="I183" i="10" s="1"/>
  <c r="E182" i="10"/>
  <c r="G182" i="10" s="1"/>
  <c r="I182" i="10" s="1"/>
  <c r="E181" i="10"/>
  <c r="G181" i="10" s="1"/>
  <c r="I181" i="10" s="1"/>
  <c r="E180" i="10"/>
  <c r="G180" i="10" s="1"/>
  <c r="I180" i="10" s="1"/>
  <c r="E179" i="10"/>
  <c r="G179" i="10" s="1"/>
  <c r="I179" i="10" s="1"/>
  <c r="E177" i="10"/>
  <c r="G177" i="10" s="1"/>
  <c r="I177" i="10" s="1"/>
  <c r="E176" i="10"/>
  <c r="G176" i="10" s="1"/>
  <c r="I176" i="10" s="1"/>
  <c r="E175" i="10"/>
  <c r="G175" i="10" s="1"/>
  <c r="I175" i="10" s="1"/>
  <c r="E174" i="10"/>
  <c r="G174" i="10" s="1"/>
  <c r="I174" i="10" s="1"/>
  <c r="E173" i="10"/>
  <c r="G173" i="10" s="1"/>
  <c r="I173" i="10" s="1"/>
  <c r="E172" i="10"/>
  <c r="G172" i="10" s="1"/>
  <c r="I172" i="10" s="1"/>
  <c r="E171" i="10"/>
  <c r="G171" i="10" s="1"/>
  <c r="I171" i="10" s="1"/>
  <c r="E169" i="10"/>
  <c r="G169" i="10" s="1"/>
  <c r="I169" i="10" s="1"/>
  <c r="E168" i="10"/>
  <c r="G168" i="10" s="1"/>
  <c r="I168" i="10" s="1"/>
  <c r="E167" i="10"/>
  <c r="G167" i="10" s="1"/>
  <c r="I167" i="10" s="1"/>
  <c r="E166" i="10"/>
  <c r="G166" i="10" s="1"/>
  <c r="I166" i="10" s="1"/>
  <c r="E165" i="10"/>
  <c r="G165" i="10" s="1"/>
  <c r="I165" i="10" s="1"/>
  <c r="E164" i="10"/>
  <c r="G164" i="10" s="1"/>
  <c r="I164" i="10" s="1"/>
  <c r="E163" i="10"/>
  <c r="G163" i="10" s="1"/>
  <c r="I163" i="10" s="1"/>
  <c r="E162" i="10"/>
  <c r="G162" i="10" s="1"/>
  <c r="I162" i="10" s="1"/>
  <c r="E160" i="10"/>
  <c r="G160" i="10" s="1"/>
  <c r="I160" i="10" s="1"/>
  <c r="E159" i="10"/>
  <c r="G159" i="10" s="1"/>
  <c r="I159" i="10" s="1"/>
  <c r="E158" i="10"/>
  <c r="G158" i="10" s="1"/>
  <c r="I158" i="10" s="1"/>
  <c r="E157" i="10"/>
  <c r="G157" i="10" s="1"/>
  <c r="I157" i="10" s="1"/>
  <c r="E156" i="10"/>
  <c r="G156" i="10" s="1"/>
  <c r="I156" i="10" s="1"/>
  <c r="E155" i="10"/>
  <c r="G155" i="10" s="1"/>
  <c r="I155" i="10" s="1"/>
  <c r="E154" i="10"/>
  <c r="G154" i="10" s="1"/>
  <c r="I154" i="10" s="1"/>
  <c r="E152" i="10"/>
  <c r="G152" i="10" s="1"/>
  <c r="I152" i="10" s="1"/>
  <c r="E151" i="10"/>
  <c r="G151" i="10" s="1"/>
  <c r="I151" i="10" s="1"/>
  <c r="E150" i="10"/>
  <c r="G150" i="10" s="1"/>
  <c r="I150" i="10" s="1"/>
  <c r="E149" i="10"/>
  <c r="G149" i="10" s="1"/>
  <c r="I149" i="10" s="1"/>
  <c r="E148" i="10"/>
  <c r="G148" i="10" s="1"/>
  <c r="I148" i="10" s="1"/>
  <c r="E147" i="10"/>
  <c r="G147" i="10" s="1"/>
  <c r="I147" i="10" s="1"/>
  <c r="E145" i="10"/>
  <c r="G145" i="10" s="1"/>
  <c r="I145" i="10" s="1"/>
  <c r="E144" i="10"/>
  <c r="G144" i="10" s="1"/>
  <c r="I144" i="10" s="1"/>
  <c r="E143" i="10"/>
  <c r="G143" i="10" s="1"/>
  <c r="I143" i="10" s="1"/>
  <c r="E142" i="10"/>
  <c r="G142" i="10" s="1"/>
  <c r="I142" i="10" s="1"/>
  <c r="E141" i="10"/>
  <c r="G141" i="10" s="1"/>
  <c r="I141" i="10" s="1"/>
  <c r="E140" i="10"/>
  <c r="G140" i="10" s="1"/>
  <c r="I140" i="10" s="1"/>
  <c r="E139" i="10"/>
  <c r="G139" i="10" s="1"/>
  <c r="I139" i="10" s="1"/>
  <c r="E137" i="10"/>
  <c r="G137" i="10" s="1"/>
  <c r="I137" i="10" s="1"/>
  <c r="E136" i="10"/>
  <c r="G136" i="10" s="1"/>
  <c r="I136" i="10" s="1"/>
  <c r="E135" i="10"/>
  <c r="G135" i="10" s="1"/>
  <c r="I135" i="10" s="1"/>
  <c r="E134" i="10"/>
  <c r="G134" i="10" s="1"/>
  <c r="I134" i="10" s="1"/>
  <c r="E133" i="10"/>
  <c r="G133" i="10" s="1"/>
  <c r="I133" i="10" s="1"/>
  <c r="E132" i="10"/>
  <c r="G132" i="10" s="1"/>
  <c r="I132" i="10" s="1"/>
  <c r="E131" i="10"/>
  <c r="G131" i="10" s="1"/>
  <c r="I131" i="10" s="1"/>
  <c r="E129" i="10"/>
  <c r="G129" i="10" s="1"/>
  <c r="I129" i="10" s="1"/>
  <c r="E128" i="10"/>
  <c r="G128" i="10" s="1"/>
  <c r="I128" i="10" s="1"/>
  <c r="E127" i="10"/>
  <c r="G127" i="10" s="1"/>
  <c r="I127" i="10" s="1"/>
  <c r="E126" i="10"/>
  <c r="G126" i="10" s="1"/>
  <c r="I126" i="10" s="1"/>
  <c r="E125" i="10"/>
  <c r="G125" i="10" s="1"/>
  <c r="I125" i="10" s="1"/>
  <c r="E124" i="10"/>
  <c r="G124" i="10" s="1"/>
  <c r="I124" i="10" s="1"/>
  <c r="E123" i="10"/>
  <c r="G123" i="10" s="1"/>
  <c r="I123" i="10" s="1"/>
  <c r="E122" i="10"/>
  <c r="G122" i="10" s="1"/>
  <c r="I122" i="10" s="1"/>
  <c r="E121" i="10"/>
  <c r="G121" i="10" s="1"/>
  <c r="I121" i="10" s="1"/>
  <c r="E120" i="10"/>
  <c r="G120" i="10" s="1"/>
  <c r="I120" i="10" s="1"/>
  <c r="E119" i="10"/>
  <c r="G119" i="10" s="1"/>
  <c r="I119" i="10" s="1"/>
  <c r="E118" i="10"/>
  <c r="G118" i="10" s="1"/>
  <c r="I118" i="10" s="1"/>
  <c r="E117" i="10"/>
  <c r="G117" i="10" s="1"/>
  <c r="I117" i="10" s="1"/>
  <c r="E116" i="10"/>
  <c r="G116" i="10" s="1"/>
  <c r="I116" i="10" s="1"/>
  <c r="E115" i="10"/>
  <c r="G115" i="10" s="1"/>
  <c r="I115" i="10" s="1"/>
  <c r="E113" i="10"/>
  <c r="G113" i="10" s="1"/>
  <c r="I113" i="10" s="1"/>
  <c r="E112" i="10"/>
  <c r="G112" i="10" s="1"/>
  <c r="I112" i="10" s="1"/>
  <c r="E111" i="10"/>
  <c r="G111" i="10" s="1"/>
  <c r="I111" i="10" s="1"/>
  <c r="E110" i="10"/>
  <c r="G110" i="10" s="1"/>
  <c r="I110" i="10" s="1"/>
  <c r="E109" i="10"/>
  <c r="G109" i="10" s="1"/>
  <c r="I109" i="10" s="1"/>
  <c r="E108" i="10"/>
  <c r="G108" i="10" s="1"/>
  <c r="I108" i="10" s="1"/>
  <c r="E107" i="10"/>
  <c r="G107" i="10" s="1"/>
  <c r="I107" i="10" s="1"/>
  <c r="E105" i="10"/>
  <c r="G105" i="10" s="1"/>
  <c r="I105" i="10" s="1"/>
  <c r="E104" i="10"/>
  <c r="G104" i="10" s="1"/>
  <c r="I104" i="10" s="1"/>
  <c r="E103" i="10"/>
  <c r="G103" i="10" s="1"/>
  <c r="I103" i="10" s="1"/>
  <c r="E102" i="10"/>
  <c r="G102" i="10" s="1"/>
  <c r="I102" i="10" s="1"/>
  <c r="E101" i="10"/>
  <c r="G101" i="10" s="1"/>
  <c r="I101" i="10" s="1"/>
  <c r="E100" i="10"/>
  <c r="G100" i="10" s="1"/>
  <c r="I100" i="10" s="1"/>
  <c r="E99" i="10"/>
  <c r="G99" i="10" s="1"/>
  <c r="I99" i="10" s="1"/>
  <c r="E97" i="10"/>
  <c r="G97" i="10" s="1"/>
  <c r="I97" i="10" s="1"/>
  <c r="G96" i="10"/>
  <c r="I96" i="10" s="1"/>
  <c r="E96" i="10"/>
  <c r="E95" i="10"/>
  <c r="G95" i="10" s="1"/>
  <c r="I95" i="10" s="1"/>
  <c r="E94" i="10"/>
  <c r="G94" i="10" s="1"/>
  <c r="I94" i="10" s="1"/>
  <c r="E93" i="10"/>
  <c r="G93" i="10" s="1"/>
  <c r="I93" i="10" s="1"/>
  <c r="E92" i="10"/>
  <c r="G92" i="10" s="1"/>
  <c r="I92" i="10" s="1"/>
  <c r="E91" i="10"/>
  <c r="G91" i="10" s="1"/>
  <c r="I91" i="10" s="1"/>
  <c r="E89" i="10"/>
  <c r="G89" i="10" s="1"/>
  <c r="I89" i="10" s="1"/>
  <c r="E88" i="10"/>
  <c r="G88" i="10" s="1"/>
  <c r="I88" i="10" s="1"/>
  <c r="E87" i="10"/>
  <c r="G87" i="10" s="1"/>
  <c r="I87" i="10" s="1"/>
  <c r="E86" i="10"/>
  <c r="G86" i="10" s="1"/>
  <c r="I86" i="10" s="1"/>
  <c r="E85" i="10"/>
  <c r="G85" i="10" s="1"/>
  <c r="I85" i="10" s="1"/>
  <c r="E84" i="10"/>
  <c r="G84" i="10" s="1"/>
  <c r="I84" i="10" s="1"/>
  <c r="E83" i="10"/>
  <c r="G83" i="10" s="1"/>
  <c r="I83" i="10" s="1"/>
  <c r="E81" i="10"/>
  <c r="G81" i="10" s="1"/>
  <c r="I81" i="10" s="1"/>
  <c r="E80" i="10"/>
  <c r="G80" i="10" s="1"/>
  <c r="I80" i="10" s="1"/>
  <c r="E79" i="10"/>
  <c r="G79" i="10" s="1"/>
  <c r="I79" i="10" s="1"/>
  <c r="E78" i="10"/>
  <c r="G78" i="10" s="1"/>
  <c r="I78" i="10" s="1"/>
  <c r="E77" i="10"/>
  <c r="G77" i="10" s="1"/>
  <c r="I77" i="10" s="1"/>
  <c r="E76" i="10"/>
  <c r="G76" i="10" s="1"/>
  <c r="I76" i="10" s="1"/>
  <c r="E75" i="10"/>
  <c r="G75" i="10" s="1"/>
  <c r="I75" i="10" s="1"/>
  <c r="E73" i="10"/>
  <c r="G73" i="10" s="1"/>
  <c r="I73" i="10" s="1"/>
  <c r="E72" i="10"/>
  <c r="G72" i="10" s="1"/>
  <c r="I72" i="10" s="1"/>
  <c r="E71" i="10"/>
  <c r="G71" i="10" s="1"/>
  <c r="I71" i="10" s="1"/>
  <c r="E70" i="10"/>
  <c r="G70" i="10" s="1"/>
  <c r="I70" i="10" s="1"/>
  <c r="E69" i="10"/>
  <c r="G69" i="10" s="1"/>
  <c r="I69" i="10" s="1"/>
  <c r="E68" i="10"/>
  <c r="G68" i="10" s="1"/>
  <c r="I68" i="10" s="1"/>
  <c r="E67" i="10"/>
  <c r="G67" i="10" s="1"/>
  <c r="I67" i="10" s="1"/>
  <c r="E65" i="10"/>
  <c r="G65" i="10" s="1"/>
  <c r="I65" i="10" s="1"/>
  <c r="G64" i="10"/>
  <c r="I64" i="10" s="1"/>
  <c r="E64" i="10"/>
  <c r="E63" i="10"/>
  <c r="G63" i="10" s="1"/>
  <c r="I63" i="10" s="1"/>
  <c r="E62" i="10"/>
  <c r="G62" i="10" s="1"/>
  <c r="I62" i="10" s="1"/>
  <c r="E61" i="10"/>
  <c r="G61" i="10" s="1"/>
  <c r="I61" i="10" s="1"/>
  <c r="E60" i="10"/>
  <c r="G60" i="10" s="1"/>
  <c r="I60" i="10" s="1"/>
  <c r="E59" i="10"/>
  <c r="G59" i="10" s="1"/>
  <c r="I59" i="10" s="1"/>
  <c r="E57" i="10"/>
  <c r="G57" i="10" s="1"/>
  <c r="I57" i="10" s="1"/>
  <c r="E56" i="10"/>
  <c r="G56" i="10" s="1"/>
  <c r="I56" i="10" s="1"/>
  <c r="E55" i="10"/>
  <c r="E54" i="10"/>
  <c r="G54" i="10" s="1"/>
  <c r="I54" i="10" s="1"/>
  <c r="E53" i="10"/>
  <c r="G53" i="10" s="1"/>
  <c r="I53" i="10" s="1"/>
  <c r="E52" i="10"/>
  <c r="G52" i="10" s="1"/>
  <c r="I52" i="10" s="1"/>
  <c r="E51" i="10"/>
  <c r="G51" i="10" s="1"/>
  <c r="I51" i="10" s="1"/>
  <c r="E49" i="10"/>
  <c r="G49" i="10" s="1"/>
  <c r="I49" i="10" s="1"/>
  <c r="E48" i="10"/>
  <c r="G48" i="10" s="1"/>
  <c r="I48" i="10" s="1"/>
  <c r="E47" i="10"/>
  <c r="G47" i="10" s="1"/>
  <c r="I47" i="10" s="1"/>
  <c r="E46" i="10"/>
  <c r="G46" i="10" s="1"/>
  <c r="I46" i="10" s="1"/>
  <c r="E45" i="10"/>
  <c r="G45" i="10" s="1"/>
  <c r="I45" i="10" s="1"/>
  <c r="E44" i="10"/>
  <c r="G44" i="10" s="1"/>
  <c r="I44" i="10" s="1"/>
  <c r="E43" i="10"/>
  <c r="G43" i="10" s="1"/>
  <c r="I43" i="10" s="1"/>
  <c r="E41" i="10"/>
  <c r="G41" i="10" s="1"/>
  <c r="I41" i="10" s="1"/>
  <c r="E40" i="10"/>
  <c r="G40" i="10" s="1"/>
  <c r="I40" i="10" s="1"/>
  <c r="E39" i="10"/>
  <c r="G39" i="10" s="1"/>
  <c r="I39" i="10" s="1"/>
  <c r="E38" i="10"/>
  <c r="G38" i="10" s="1"/>
  <c r="I38" i="10" s="1"/>
  <c r="E37" i="10"/>
  <c r="G37" i="10" s="1"/>
  <c r="I37" i="10" s="1"/>
  <c r="E36" i="10"/>
  <c r="G36" i="10" s="1"/>
  <c r="I36" i="10" s="1"/>
  <c r="E35" i="10"/>
  <c r="G35" i="10" s="1"/>
  <c r="I35" i="10" s="1"/>
  <c r="E33" i="10"/>
  <c r="G33" i="10" s="1"/>
  <c r="I33" i="10" s="1"/>
  <c r="E32" i="10"/>
  <c r="G32" i="10" s="1"/>
  <c r="I32" i="10" s="1"/>
  <c r="E31" i="10"/>
  <c r="G31" i="10" s="1"/>
  <c r="I31" i="10" s="1"/>
  <c r="E30" i="10"/>
  <c r="G30" i="10" s="1"/>
  <c r="I30" i="10" s="1"/>
  <c r="E29" i="10"/>
  <c r="G29" i="10" s="1"/>
  <c r="I29" i="10" s="1"/>
  <c r="E28" i="10"/>
  <c r="G28" i="10" s="1"/>
  <c r="I28" i="10" s="1"/>
  <c r="E27" i="10"/>
  <c r="G27" i="10" s="1"/>
  <c r="I27" i="10" s="1"/>
  <c r="E25" i="10"/>
  <c r="G25" i="10" s="1"/>
  <c r="I25" i="10" s="1"/>
  <c r="E24" i="10"/>
  <c r="G24" i="10" s="1"/>
  <c r="I24" i="10" s="1"/>
  <c r="E23" i="10"/>
  <c r="G23" i="10" s="1"/>
  <c r="I23" i="10" s="1"/>
  <c r="E22" i="10"/>
  <c r="G22" i="10" s="1"/>
  <c r="I22" i="10" s="1"/>
  <c r="E21" i="10"/>
  <c r="G21" i="10" s="1"/>
  <c r="I21" i="10" s="1"/>
  <c r="E20" i="10"/>
  <c r="G20" i="10" s="1"/>
  <c r="I20" i="10" s="1"/>
  <c r="E19" i="10"/>
  <c r="G19" i="10" s="1"/>
  <c r="I19" i="10" s="1"/>
  <c r="E16" i="10"/>
  <c r="G16" i="10" s="1"/>
  <c r="I16" i="10" s="1"/>
  <c r="E15" i="10"/>
  <c r="G15" i="10" s="1"/>
  <c r="I15" i="10" s="1"/>
  <c r="E14" i="10"/>
  <c r="G14" i="10" s="1"/>
  <c r="E13" i="10"/>
  <c r="G13" i="10" s="1"/>
  <c r="I13" i="10" s="1"/>
  <c r="E12" i="10"/>
  <c r="G12" i="10" s="1"/>
  <c r="I12" i="10" s="1"/>
  <c r="E11" i="10"/>
  <c r="G11" i="10" s="1"/>
  <c r="I11" i="10" s="1"/>
  <c r="E9" i="10"/>
  <c r="G9" i="10" s="1"/>
  <c r="I9" i="10" s="1"/>
  <c r="E8" i="10"/>
  <c r="G8" i="10" s="1"/>
  <c r="I8" i="10" s="1"/>
  <c r="E7" i="10"/>
  <c r="G7" i="10" s="1"/>
  <c r="I7" i="10" s="1"/>
  <c r="E6" i="10"/>
  <c r="G6" i="10" s="1"/>
  <c r="I6" i="10" s="1"/>
  <c r="E5" i="10"/>
  <c r="G5" i="10" s="1"/>
  <c r="I5" i="10" s="1"/>
  <c r="E4" i="10"/>
  <c r="G4" i="10" s="1"/>
  <c r="I4" i="10" s="1"/>
  <c r="H2" i="10"/>
  <c r="F2" i="10"/>
  <c r="E1623" i="9"/>
  <c r="G1623" i="9" s="1"/>
  <c r="I1623" i="9" s="1"/>
  <c r="E1619" i="9"/>
  <c r="G1619" i="9" s="1"/>
  <c r="I1619" i="9" s="1"/>
  <c r="E1615" i="9"/>
  <c r="G1615" i="9" s="1"/>
  <c r="I1615" i="9" s="1"/>
  <c r="E1611" i="9"/>
  <c r="G1611" i="9" s="1"/>
  <c r="I1611" i="9" s="1"/>
  <c r="E1608" i="9"/>
  <c r="G1608" i="9" s="1"/>
  <c r="I1608" i="9" s="1"/>
  <c r="E1607" i="9"/>
  <c r="G1607" i="9" s="1"/>
  <c r="I1607" i="9" s="1"/>
  <c r="E1606" i="9"/>
  <c r="G1606" i="9" s="1"/>
  <c r="I1606" i="9" s="1"/>
  <c r="E1603" i="9"/>
  <c r="G1603" i="9" s="1"/>
  <c r="I1603" i="9" s="1"/>
  <c r="E1599" i="9"/>
  <c r="G1599" i="9" s="1"/>
  <c r="I1599" i="9" s="1"/>
  <c r="E1595" i="9"/>
  <c r="G1595" i="9" s="1"/>
  <c r="I1595" i="9" s="1"/>
  <c r="E1593" i="9"/>
  <c r="G1593" i="9" s="1"/>
  <c r="I1593" i="9" s="1"/>
  <c r="E1591" i="9"/>
  <c r="G1591" i="9" s="1"/>
  <c r="I1591" i="9" s="1"/>
  <c r="E1587" i="9"/>
  <c r="G1587" i="9" s="1"/>
  <c r="I1587" i="9" s="1"/>
  <c r="E1583" i="9"/>
  <c r="G1583" i="9" s="1"/>
  <c r="I1583" i="9" s="1"/>
  <c r="E1579" i="9"/>
  <c r="G1579" i="9" s="1"/>
  <c r="I1579" i="9" s="1"/>
  <c r="E1575" i="9"/>
  <c r="G1575" i="9" s="1"/>
  <c r="I1575" i="9" s="1"/>
  <c r="E1571" i="9"/>
  <c r="G1571" i="9" s="1"/>
  <c r="I1571" i="9" s="1"/>
  <c r="G1567" i="9"/>
  <c r="I1567" i="9" s="1"/>
  <c r="E1566" i="9"/>
  <c r="G1566" i="9" s="1"/>
  <c r="I1566" i="9" s="1"/>
  <c r="E1565" i="9"/>
  <c r="G1565" i="9" s="1"/>
  <c r="I1565" i="9" s="1"/>
  <c r="E1563" i="9"/>
  <c r="G1563" i="9" s="1"/>
  <c r="I1563" i="9" s="1"/>
  <c r="E1559" i="9"/>
  <c r="G1559" i="9" s="1"/>
  <c r="I1559" i="9" s="1"/>
  <c r="E1557" i="9"/>
  <c r="G1557" i="9" s="1"/>
  <c r="I1557" i="9" s="1"/>
  <c r="E1555" i="9"/>
  <c r="G1555" i="9" s="1"/>
  <c r="I1555" i="9" s="1"/>
  <c r="E1551" i="9"/>
  <c r="G1551" i="9" s="1"/>
  <c r="I1551" i="9" s="1"/>
  <c r="E1547" i="9"/>
  <c r="G1547" i="9" s="1"/>
  <c r="I1547" i="9" s="1"/>
  <c r="E1543" i="9"/>
  <c r="G1543" i="9" s="1"/>
  <c r="I1543" i="9" s="1"/>
  <c r="E1542" i="9"/>
  <c r="G1542" i="9" s="1"/>
  <c r="I1542" i="9" s="1"/>
  <c r="E1539" i="9"/>
  <c r="G1539" i="9" s="1"/>
  <c r="I1539" i="9" s="1"/>
  <c r="E1535" i="9"/>
  <c r="G1535" i="9" s="1"/>
  <c r="I1535" i="9" s="1"/>
  <c r="E1531" i="9"/>
  <c r="G1531" i="9" s="1"/>
  <c r="I1531" i="9" s="1"/>
  <c r="E1527" i="9"/>
  <c r="G1527" i="9" s="1"/>
  <c r="I1527" i="9" s="1"/>
  <c r="E1525" i="9"/>
  <c r="G1525" i="9" s="1"/>
  <c r="I1525" i="9" s="1"/>
  <c r="E1523" i="9"/>
  <c r="G1523" i="9" s="1"/>
  <c r="I1523" i="9" s="1"/>
  <c r="E1519" i="9"/>
  <c r="G1519" i="9" s="1"/>
  <c r="I1519" i="9" s="1"/>
  <c r="E1515" i="9"/>
  <c r="G1515" i="9" s="1"/>
  <c r="I1515" i="9" s="1"/>
  <c r="E1511" i="9"/>
  <c r="G1511" i="9" s="1"/>
  <c r="I1511" i="9" s="1"/>
  <c r="E1510" i="9"/>
  <c r="G1510" i="9" s="1"/>
  <c r="I1510" i="9" s="1"/>
  <c r="E1509" i="9"/>
  <c r="G1509" i="9" s="1"/>
  <c r="I1509" i="9" s="1"/>
  <c r="E1507" i="9"/>
  <c r="G1507" i="9" s="1"/>
  <c r="I1507" i="9" s="1"/>
  <c r="E1503" i="9"/>
  <c r="G1503" i="9" s="1"/>
  <c r="I1503" i="9" s="1"/>
  <c r="E1502" i="9"/>
  <c r="G1502" i="9" s="1"/>
  <c r="I1502" i="9" s="1"/>
  <c r="E1501" i="9"/>
  <c r="G1501" i="9" s="1"/>
  <c r="I1501" i="9" s="1"/>
  <c r="E1494" i="9"/>
  <c r="G1494" i="9" s="1"/>
  <c r="I1494" i="9" s="1"/>
  <c r="E1493" i="9"/>
  <c r="G1493" i="9" s="1"/>
  <c r="I1493" i="9" s="1"/>
  <c r="E1491" i="9"/>
  <c r="G1491" i="9" s="1"/>
  <c r="I1491" i="9" s="1"/>
  <c r="E1486" i="9"/>
  <c r="G1486" i="9" s="1"/>
  <c r="I1486" i="9" s="1"/>
  <c r="E1485" i="9"/>
  <c r="G1485" i="9" s="1"/>
  <c r="I1485" i="9" s="1"/>
  <c r="E1483" i="9"/>
  <c r="G1483" i="9" s="1"/>
  <c r="I1483" i="9" s="1"/>
  <c r="E1478" i="9"/>
  <c r="G1478" i="9" s="1"/>
  <c r="I1478" i="9" s="1"/>
  <c r="E1475" i="9"/>
  <c r="G1475" i="9" s="1"/>
  <c r="I1475" i="9" s="1"/>
  <c r="E1471" i="9"/>
  <c r="G1471" i="9" s="1"/>
  <c r="I1471" i="9" s="1"/>
  <c r="I1469" i="9"/>
  <c r="E1467" i="9"/>
  <c r="G1467" i="9" s="1"/>
  <c r="I1467" i="9" s="1"/>
  <c r="E1463" i="9"/>
  <c r="G1463" i="9" s="1"/>
  <c r="I1463" i="9" s="1"/>
  <c r="E1462" i="9"/>
  <c r="G1462" i="9" s="1"/>
  <c r="I1462" i="9" s="1"/>
  <c r="E1461" i="9"/>
  <c r="G1461" i="9" s="1"/>
  <c r="I1461" i="9" s="1"/>
  <c r="E1459" i="9"/>
  <c r="G1459" i="9" s="1"/>
  <c r="I1459" i="9" s="1"/>
  <c r="E1455" i="9"/>
  <c r="G1455" i="9" s="1"/>
  <c r="I1455" i="9" s="1"/>
  <c r="E1454" i="9"/>
  <c r="G1454" i="9" s="1"/>
  <c r="I1454" i="9" s="1"/>
  <c r="E1453" i="9"/>
  <c r="G1453" i="9" s="1"/>
  <c r="I1453" i="9" s="1"/>
  <c r="E1451" i="9"/>
  <c r="G1451" i="9" s="1"/>
  <c r="I1451" i="9" s="1"/>
  <c r="E1447" i="9"/>
  <c r="G1447" i="9" s="1"/>
  <c r="I1447" i="9" s="1"/>
  <c r="E1446" i="9"/>
  <c r="G1446" i="9" s="1"/>
  <c r="I1446" i="9" s="1"/>
  <c r="E1445" i="9"/>
  <c r="G1445" i="9" s="1"/>
  <c r="I1445" i="9" s="1"/>
  <c r="E1443" i="9"/>
  <c r="G1443" i="9" s="1"/>
  <c r="I1443" i="9" s="1"/>
  <c r="E1439" i="9"/>
  <c r="G1439" i="9" s="1"/>
  <c r="I1439" i="9" s="1"/>
  <c r="E1438" i="9"/>
  <c r="G1438" i="9" s="1"/>
  <c r="I1438" i="9" s="1"/>
  <c r="E1437" i="9"/>
  <c r="G1437" i="9" s="1"/>
  <c r="I1437" i="9" s="1"/>
  <c r="E1435" i="9"/>
  <c r="G1435" i="9" s="1"/>
  <c r="I1435" i="9" s="1"/>
  <c r="E1431" i="9"/>
  <c r="G1431" i="9" s="1"/>
  <c r="I1431" i="9" s="1"/>
  <c r="E1429" i="9"/>
  <c r="G1429" i="9" s="1"/>
  <c r="I1429" i="9" s="1"/>
  <c r="E1427" i="9"/>
  <c r="G1427" i="9" s="1"/>
  <c r="I1427" i="9" s="1"/>
  <c r="E1422" i="9"/>
  <c r="G1422" i="9" s="1"/>
  <c r="I1422" i="9" s="1"/>
  <c r="E1421" i="9"/>
  <c r="G1421" i="9" s="1"/>
  <c r="I1421" i="9" s="1"/>
  <c r="E1419" i="9"/>
  <c r="G1419" i="9" s="1"/>
  <c r="I1419" i="9" s="1"/>
  <c r="E1414" i="9"/>
  <c r="G1414" i="9" s="1"/>
  <c r="I1414" i="9" s="1"/>
  <c r="E1413" i="9"/>
  <c r="G1413" i="9" s="1"/>
  <c r="I1413" i="9" s="1"/>
  <c r="E1411" i="9"/>
  <c r="G1411" i="9" s="1"/>
  <c r="I1411" i="9" s="1"/>
  <c r="I1409" i="9"/>
  <c r="E1407" i="9"/>
  <c r="G1407" i="9" s="1"/>
  <c r="I1407" i="9" s="1"/>
  <c r="E1406" i="9"/>
  <c r="G1406" i="9" s="1"/>
  <c r="I1406" i="9" s="1"/>
  <c r="E1405" i="9"/>
  <c r="G1405" i="9" s="1"/>
  <c r="I1405" i="9" s="1"/>
  <c r="E1403" i="9"/>
  <c r="G1403" i="9" s="1"/>
  <c r="I1403" i="9" s="1"/>
  <c r="E1398" i="9"/>
  <c r="G1398" i="9" s="1"/>
  <c r="I1398" i="9" s="1"/>
  <c r="E1397" i="9"/>
  <c r="G1397" i="9" s="1"/>
  <c r="I1397" i="9" s="1"/>
  <c r="E1395" i="9"/>
  <c r="G1395" i="9" s="1"/>
  <c r="I1395" i="9" s="1"/>
  <c r="E1391" i="9"/>
  <c r="G1391" i="9" s="1"/>
  <c r="I1391" i="9" s="1"/>
  <c r="E1390" i="9"/>
  <c r="G1390" i="9" s="1"/>
  <c r="I1390" i="9" s="1"/>
  <c r="E1389" i="9"/>
  <c r="G1389" i="9" s="1"/>
  <c r="I1389" i="9" s="1"/>
  <c r="E1387" i="9"/>
  <c r="G1387" i="9" s="1"/>
  <c r="I1387" i="9" s="1"/>
  <c r="E1381" i="9"/>
  <c r="G1381" i="9" s="1"/>
  <c r="I1381" i="9" s="1"/>
  <c r="E1379" i="9"/>
  <c r="G1379" i="9" s="1"/>
  <c r="I1379" i="9" s="1"/>
  <c r="E1375" i="9"/>
  <c r="G1375" i="9" s="1"/>
  <c r="I1375" i="9" s="1"/>
  <c r="E1374" i="9"/>
  <c r="G1374" i="9" s="1"/>
  <c r="I1374" i="9" s="1"/>
  <c r="E1373" i="9"/>
  <c r="G1373" i="9" s="1"/>
  <c r="I1373" i="9" s="1"/>
  <c r="E1371" i="9"/>
  <c r="G1371" i="9" s="1"/>
  <c r="I1371" i="9" s="1"/>
  <c r="E1366" i="9"/>
  <c r="G1366" i="9" s="1"/>
  <c r="I1366" i="9" s="1"/>
  <c r="E1365" i="9"/>
  <c r="G1365" i="9" s="1"/>
  <c r="I1365" i="9" s="1"/>
  <c r="E1363" i="9"/>
  <c r="G1363" i="9" s="1"/>
  <c r="I1363" i="9" s="1"/>
  <c r="E1357" i="9"/>
  <c r="G1357" i="9" s="1"/>
  <c r="I1357" i="9" s="1"/>
  <c r="E1355" i="9"/>
  <c r="G1355" i="9" s="1"/>
  <c r="I1355" i="9" s="1"/>
  <c r="E1351" i="9"/>
  <c r="G1351" i="9" s="1"/>
  <c r="I1351" i="9" s="1"/>
  <c r="E1350" i="9"/>
  <c r="G1350" i="9" s="1"/>
  <c r="I1350" i="9" s="1"/>
  <c r="E1349" i="9"/>
  <c r="G1349" i="9" s="1"/>
  <c r="I1349" i="9" s="1"/>
  <c r="E1347" i="9"/>
  <c r="G1347" i="9" s="1"/>
  <c r="I1347" i="9" s="1"/>
  <c r="E1343" i="9"/>
  <c r="G1343" i="9" s="1"/>
  <c r="I1343" i="9" s="1"/>
  <c r="E1342" i="9"/>
  <c r="G1342" i="9" s="1"/>
  <c r="I1342" i="9" s="1"/>
  <c r="E1341" i="9"/>
  <c r="G1341" i="9" s="1"/>
  <c r="I1341" i="9" s="1"/>
  <c r="G1340" i="9"/>
  <c r="I1340" i="9" s="1"/>
  <c r="E1339" i="9"/>
  <c r="G1339" i="9" s="1"/>
  <c r="I1339" i="9" s="1"/>
  <c r="E1333" i="9"/>
  <c r="G1333" i="9" s="1"/>
  <c r="I1333" i="9" s="1"/>
  <c r="E1331" i="9"/>
  <c r="G1331" i="9" s="1"/>
  <c r="I1331" i="9" s="1"/>
  <c r="E1327" i="9"/>
  <c r="G1327" i="9" s="1"/>
  <c r="I1327" i="9" s="1"/>
  <c r="E1326" i="9"/>
  <c r="G1326" i="9" s="1"/>
  <c r="I1326" i="9" s="1"/>
  <c r="E1325" i="9"/>
  <c r="G1325" i="9" s="1"/>
  <c r="I1325" i="9" s="1"/>
  <c r="E1323" i="9"/>
  <c r="G1323" i="9" s="1"/>
  <c r="I1323" i="9" s="1"/>
  <c r="E1317" i="9"/>
  <c r="G1317" i="9" s="1"/>
  <c r="I1317" i="9" s="1"/>
  <c r="E1315" i="9"/>
  <c r="G1315" i="9" s="1"/>
  <c r="I1315" i="9" s="1"/>
  <c r="E1311" i="9"/>
  <c r="G1311" i="9" s="1"/>
  <c r="I1311" i="9" s="1"/>
  <c r="E1310" i="9"/>
  <c r="G1310" i="9" s="1"/>
  <c r="I1310" i="9" s="1"/>
  <c r="E1309" i="9"/>
  <c r="G1309" i="9" s="1"/>
  <c r="I1309" i="9" s="1"/>
  <c r="E1307" i="9"/>
  <c r="G1307" i="9" s="1"/>
  <c r="I1307" i="9" s="1"/>
  <c r="E1303" i="9"/>
  <c r="G1303" i="9" s="1"/>
  <c r="I1303" i="9" s="1"/>
  <c r="E1301" i="9"/>
  <c r="G1301" i="9" s="1"/>
  <c r="I1301" i="9" s="1"/>
  <c r="E1299" i="9"/>
  <c r="G1299" i="9" s="1"/>
  <c r="I1299" i="9" s="1"/>
  <c r="E1295" i="9"/>
  <c r="G1295" i="9" s="1"/>
  <c r="I1295" i="9" s="1"/>
  <c r="E1293" i="9"/>
  <c r="G1293" i="9" s="1"/>
  <c r="I1293" i="9" s="1"/>
  <c r="E1291" i="9"/>
  <c r="G1291" i="9" s="1"/>
  <c r="I1291" i="9" s="1"/>
  <c r="E1285" i="9"/>
  <c r="G1285" i="9" s="1"/>
  <c r="I1285" i="9" s="1"/>
  <c r="E1283" i="9"/>
  <c r="G1283" i="9" s="1"/>
  <c r="I1283" i="9" s="1"/>
  <c r="E1277" i="9"/>
  <c r="G1277" i="9" s="1"/>
  <c r="I1277" i="9" s="1"/>
  <c r="E1275" i="9"/>
  <c r="G1275" i="9" s="1"/>
  <c r="I1275" i="9" s="1"/>
  <c r="E1273" i="9"/>
  <c r="G1273" i="9" s="1"/>
  <c r="I1273" i="9" s="1"/>
  <c r="E1269" i="9"/>
  <c r="G1269" i="9" s="1"/>
  <c r="I1269" i="9" s="1"/>
  <c r="E1267" i="9"/>
  <c r="G1267" i="9" s="1"/>
  <c r="I1267" i="9" s="1"/>
  <c r="E1261" i="9"/>
  <c r="G1261" i="9" s="1"/>
  <c r="I1261" i="9" s="1"/>
  <c r="E1259" i="9"/>
  <c r="G1259" i="9" s="1"/>
  <c r="I1259" i="9" s="1"/>
  <c r="E1255" i="9"/>
  <c r="G1255" i="9" s="1"/>
  <c r="I1255" i="9" s="1"/>
  <c r="E1253" i="9"/>
  <c r="G1253" i="9" s="1"/>
  <c r="I1253" i="9" s="1"/>
  <c r="G1252" i="9"/>
  <c r="I1252" i="9" s="1"/>
  <c r="E1251" i="9"/>
  <c r="G1251" i="9" s="1"/>
  <c r="I1251" i="9" s="1"/>
  <c r="E1247" i="9"/>
  <c r="G1247" i="9" s="1"/>
  <c r="I1247" i="9" s="1"/>
  <c r="E1245" i="9"/>
  <c r="G1245" i="9" s="1"/>
  <c r="I1245" i="9" s="1"/>
  <c r="E1243" i="9"/>
  <c r="G1243" i="9" s="1"/>
  <c r="I1243" i="9" s="1"/>
  <c r="E1239" i="9"/>
  <c r="G1239" i="9" s="1"/>
  <c r="I1239" i="9" s="1"/>
  <c r="E1238" i="9"/>
  <c r="G1238" i="9" s="1"/>
  <c r="I1238" i="9" s="1"/>
  <c r="E1237" i="9"/>
  <c r="G1237" i="9" s="1"/>
  <c r="I1237" i="9" s="1"/>
  <c r="E1235" i="9"/>
  <c r="G1235" i="9" s="1"/>
  <c r="I1235" i="9" s="1"/>
  <c r="E1229" i="9"/>
  <c r="G1229" i="9" s="1"/>
  <c r="I1229" i="9" s="1"/>
  <c r="E1227" i="9"/>
  <c r="G1227" i="9" s="1"/>
  <c r="I1227" i="9" s="1"/>
  <c r="E1224" i="9"/>
  <c r="G1224" i="9" s="1"/>
  <c r="I1224" i="9" s="1"/>
  <c r="E1221" i="9"/>
  <c r="G1221" i="9" s="1"/>
  <c r="I1221" i="9" s="1"/>
  <c r="I1220" i="9"/>
  <c r="E1219" i="9"/>
  <c r="G1219" i="9" s="1"/>
  <c r="I1219" i="9" s="1"/>
  <c r="E1216" i="9"/>
  <c r="G1216" i="9" s="1"/>
  <c r="I1216" i="9" s="1"/>
  <c r="E1215" i="9"/>
  <c r="G1215" i="9" s="1"/>
  <c r="I1215" i="9" s="1"/>
  <c r="E1213" i="9"/>
  <c r="G1213" i="9" s="1"/>
  <c r="I1213" i="9" s="1"/>
  <c r="E1211" i="9"/>
  <c r="G1211" i="9" s="1"/>
  <c r="I1211" i="9" s="1"/>
  <c r="E1207" i="9"/>
  <c r="G1207" i="9" s="1"/>
  <c r="I1207" i="9" s="1"/>
  <c r="E1206" i="9"/>
  <c r="G1206" i="9" s="1"/>
  <c r="I1206" i="9" s="1"/>
  <c r="E1205" i="9"/>
  <c r="G1205" i="9" s="1"/>
  <c r="I1205" i="9" s="1"/>
  <c r="E1203" i="9"/>
  <c r="G1203" i="9" s="1"/>
  <c r="I1203" i="9" s="1"/>
  <c r="E1199" i="9"/>
  <c r="G1199" i="9" s="1"/>
  <c r="I1199" i="9" s="1"/>
  <c r="E1198" i="9"/>
  <c r="G1198" i="9" s="1"/>
  <c r="I1198" i="9" s="1"/>
  <c r="E1197" i="9"/>
  <c r="G1197" i="9" s="1"/>
  <c r="I1197" i="9" s="1"/>
  <c r="E1196" i="9"/>
  <c r="G1196" i="9" s="1"/>
  <c r="I1196" i="9" s="1"/>
  <c r="E1195" i="9"/>
  <c r="G1195" i="9" s="1"/>
  <c r="I1195" i="9" s="1"/>
  <c r="E1193" i="9"/>
  <c r="G1193" i="9" s="1"/>
  <c r="I1193" i="9" s="1"/>
  <c r="E1191" i="9"/>
  <c r="G1191" i="9" s="1"/>
  <c r="I1191" i="9" s="1"/>
  <c r="E1189" i="9"/>
  <c r="G1189" i="9" s="1"/>
  <c r="I1189" i="9" s="1"/>
  <c r="E1187" i="9"/>
  <c r="G1187" i="9" s="1"/>
  <c r="I1187" i="9" s="1"/>
  <c r="E1184" i="9"/>
  <c r="G1184" i="9" s="1"/>
  <c r="I1184" i="9" s="1"/>
  <c r="E1183" i="9"/>
  <c r="G1183" i="9" s="1"/>
  <c r="I1183" i="9" s="1"/>
  <c r="E1182" i="9"/>
  <c r="G1182" i="9" s="1"/>
  <c r="I1182" i="9" s="1"/>
  <c r="E1181" i="9"/>
  <c r="G1181" i="9" s="1"/>
  <c r="I1181" i="9" s="1"/>
  <c r="E1179" i="9"/>
  <c r="G1179" i="9" s="1"/>
  <c r="I1179" i="9" s="1"/>
  <c r="E1175" i="9"/>
  <c r="G1175" i="9" s="1"/>
  <c r="I1175" i="9" s="1"/>
  <c r="E1174" i="9"/>
  <c r="G1174" i="9" s="1"/>
  <c r="I1174" i="9" s="1"/>
  <c r="E1173" i="9"/>
  <c r="G1173" i="9" s="1"/>
  <c r="I1173" i="9" s="1"/>
  <c r="G1172" i="9"/>
  <c r="I1172" i="9" s="1"/>
  <c r="E1171" i="9"/>
  <c r="G1171" i="9" s="1"/>
  <c r="I1171" i="9" s="1"/>
  <c r="E1167" i="9"/>
  <c r="G1167" i="9" s="1"/>
  <c r="I1167" i="9" s="1"/>
  <c r="E1166" i="9"/>
  <c r="G1166" i="9" s="1"/>
  <c r="I1166" i="9" s="1"/>
  <c r="E1165" i="9"/>
  <c r="G1165" i="9" s="1"/>
  <c r="I1165" i="9" s="1"/>
  <c r="E1163" i="9"/>
  <c r="G1163" i="9" s="1"/>
  <c r="I1163" i="9" s="1"/>
  <c r="E1159" i="9"/>
  <c r="G1159" i="9" s="1"/>
  <c r="I1159" i="9" s="1"/>
  <c r="E1158" i="9"/>
  <c r="G1158" i="9" s="1"/>
  <c r="I1158" i="9" s="1"/>
  <c r="E1157" i="9"/>
  <c r="G1157" i="9" s="1"/>
  <c r="I1157" i="9" s="1"/>
  <c r="E1156" i="9"/>
  <c r="G1156" i="9" s="1"/>
  <c r="I1156" i="9" s="1"/>
  <c r="E1155" i="9"/>
  <c r="G1155" i="9" s="1"/>
  <c r="I1155" i="9" s="1"/>
  <c r="E1151" i="9"/>
  <c r="G1151" i="9" s="1"/>
  <c r="I1151" i="9" s="1"/>
  <c r="E1149" i="9"/>
  <c r="G1149" i="9" s="1"/>
  <c r="I1149" i="9" s="1"/>
  <c r="E1147" i="9"/>
  <c r="G1147" i="9" s="1"/>
  <c r="I1147" i="9" s="1"/>
  <c r="E1143" i="9"/>
  <c r="G1143" i="9" s="1"/>
  <c r="I1143" i="9" s="1"/>
  <c r="E1142" i="9"/>
  <c r="G1142" i="9" s="1"/>
  <c r="I1142" i="9" s="1"/>
  <c r="E1141" i="9"/>
  <c r="G1141" i="9" s="1"/>
  <c r="I1141" i="9" s="1"/>
  <c r="I1140" i="9"/>
  <c r="E1139" i="9"/>
  <c r="G1139" i="9" s="1"/>
  <c r="I1139" i="9" s="1"/>
  <c r="E1135" i="9"/>
  <c r="G1135" i="9" s="1"/>
  <c r="I1135" i="9" s="1"/>
  <c r="E1133" i="9"/>
  <c r="G1133" i="9" s="1"/>
  <c r="I1133" i="9" s="1"/>
  <c r="E1132" i="9"/>
  <c r="G1132" i="9" s="1"/>
  <c r="I1132" i="9" s="1"/>
  <c r="E1131" i="9"/>
  <c r="G1131" i="9" s="1"/>
  <c r="I1131" i="9" s="1"/>
  <c r="E1127" i="9"/>
  <c r="G1127" i="9" s="1"/>
  <c r="I1127" i="9" s="1"/>
  <c r="E1126" i="9"/>
  <c r="G1126" i="9" s="1"/>
  <c r="I1126" i="9" s="1"/>
  <c r="E1125" i="9"/>
  <c r="G1125" i="9" s="1"/>
  <c r="I1125" i="9" s="1"/>
  <c r="E1124" i="9"/>
  <c r="G1124" i="9" s="1"/>
  <c r="I1124" i="9" s="1"/>
  <c r="E1123" i="9"/>
  <c r="G1123" i="9" s="1"/>
  <c r="I1123" i="9" s="1"/>
  <c r="E1120" i="9"/>
  <c r="G1120" i="9" s="1"/>
  <c r="I1120" i="9" s="1"/>
  <c r="E1119" i="9"/>
  <c r="G1119" i="9" s="1"/>
  <c r="I1119" i="9" s="1"/>
  <c r="E1118" i="9"/>
  <c r="G1118" i="9" s="1"/>
  <c r="I1118" i="9" s="1"/>
  <c r="E1117" i="9"/>
  <c r="G1117" i="9" s="1"/>
  <c r="I1117" i="9" s="1"/>
  <c r="E1115" i="9"/>
  <c r="G1115" i="9" s="1"/>
  <c r="I1115" i="9" s="1"/>
  <c r="E1110" i="9"/>
  <c r="G1110" i="9" s="1"/>
  <c r="I1110" i="9" s="1"/>
  <c r="E1109" i="9"/>
  <c r="G1109" i="9" s="1"/>
  <c r="I1109" i="9" s="1"/>
  <c r="E1108" i="9"/>
  <c r="G1108" i="9" s="1"/>
  <c r="I1108" i="9" s="1"/>
  <c r="E1107" i="9"/>
  <c r="G1107" i="9" s="1"/>
  <c r="I1107" i="9" s="1"/>
  <c r="E1103" i="9"/>
  <c r="G1103" i="9" s="1"/>
  <c r="I1103" i="9" s="1"/>
  <c r="E1101" i="9"/>
  <c r="G1101" i="9" s="1"/>
  <c r="I1101" i="9" s="1"/>
  <c r="E1100" i="9"/>
  <c r="G1100" i="9" s="1"/>
  <c r="I1100" i="9" s="1"/>
  <c r="E1099" i="9"/>
  <c r="G1099" i="9" s="1"/>
  <c r="I1099" i="9" s="1"/>
  <c r="E1096" i="9"/>
  <c r="G1096" i="9" s="1"/>
  <c r="I1096" i="9" s="1"/>
  <c r="E1095" i="9"/>
  <c r="G1095" i="9" s="1"/>
  <c r="I1095" i="9" s="1"/>
  <c r="E1094" i="9"/>
  <c r="G1094" i="9" s="1"/>
  <c r="I1094" i="9" s="1"/>
  <c r="E1092" i="9"/>
  <c r="G1092" i="9" s="1"/>
  <c r="I1092" i="9" s="1"/>
  <c r="E1091" i="9"/>
  <c r="G1091" i="9" s="1"/>
  <c r="I1091" i="9" s="1"/>
  <c r="E1088" i="9"/>
  <c r="G1088" i="9" s="1"/>
  <c r="I1088" i="9" s="1"/>
  <c r="E1087" i="9"/>
  <c r="G1087" i="9" s="1"/>
  <c r="I1087" i="9" s="1"/>
  <c r="E1086" i="9"/>
  <c r="G1086" i="9" s="1"/>
  <c r="I1086" i="9" s="1"/>
  <c r="E1084" i="9"/>
  <c r="G1084" i="9" s="1"/>
  <c r="I1084" i="9" s="1"/>
  <c r="E1083" i="9"/>
  <c r="G1083" i="9" s="1"/>
  <c r="I1083" i="9" s="1"/>
  <c r="E1079" i="9"/>
  <c r="G1079" i="9" s="1"/>
  <c r="I1079" i="9" s="1"/>
  <c r="E1078" i="9"/>
  <c r="G1078" i="9" s="1"/>
  <c r="I1078" i="9" s="1"/>
  <c r="E1077" i="9"/>
  <c r="G1077" i="9" s="1"/>
  <c r="I1077" i="9" s="1"/>
  <c r="E1075" i="9"/>
  <c r="G1075" i="9" s="1"/>
  <c r="I1075" i="9" s="1"/>
  <c r="E1071" i="9"/>
  <c r="G1071" i="9" s="1"/>
  <c r="I1071" i="9" s="1"/>
  <c r="E1070" i="9"/>
  <c r="G1070" i="9" s="1"/>
  <c r="I1070" i="9" s="1"/>
  <c r="E1069" i="9"/>
  <c r="G1069" i="9" s="1"/>
  <c r="I1069" i="9" s="1"/>
  <c r="E1068" i="9"/>
  <c r="G1068" i="9" s="1"/>
  <c r="I1068" i="9" s="1"/>
  <c r="E1067" i="9"/>
  <c r="G1067" i="9" s="1"/>
  <c r="I1067" i="9" s="1"/>
  <c r="E1063" i="9"/>
  <c r="G1063" i="9" s="1"/>
  <c r="I1063" i="9" s="1"/>
  <c r="E1062" i="9"/>
  <c r="G1062" i="9" s="1"/>
  <c r="I1062" i="9" s="1"/>
  <c r="E1061" i="9"/>
  <c r="G1061" i="9" s="1"/>
  <c r="I1061" i="9" s="1"/>
  <c r="E1059" i="9"/>
  <c r="G1059" i="9" s="1"/>
  <c r="I1059" i="9" s="1"/>
  <c r="E1055" i="9"/>
  <c r="G1055" i="9" s="1"/>
  <c r="I1055" i="9" s="1"/>
  <c r="E1053" i="9"/>
  <c r="G1053" i="9" s="1"/>
  <c r="I1053" i="9" s="1"/>
  <c r="E1051" i="9"/>
  <c r="G1051" i="9" s="1"/>
  <c r="I1051" i="9" s="1"/>
  <c r="E1047" i="9"/>
  <c r="G1047" i="9" s="1"/>
  <c r="I1047" i="9" s="1"/>
  <c r="E1046" i="9"/>
  <c r="G1046" i="9" s="1"/>
  <c r="I1046" i="9" s="1"/>
  <c r="E1045" i="9"/>
  <c r="G1045" i="9" s="1"/>
  <c r="I1045" i="9" s="1"/>
  <c r="E1044" i="9"/>
  <c r="G1044" i="9" s="1"/>
  <c r="I1044" i="9" s="1"/>
  <c r="E1043" i="9"/>
  <c r="G1043" i="9" s="1"/>
  <c r="I1043" i="9" s="1"/>
  <c r="E1039" i="9"/>
  <c r="G1039" i="9" s="1"/>
  <c r="I1039" i="9" s="1"/>
  <c r="E1037" i="9"/>
  <c r="G1037" i="9" s="1"/>
  <c r="I1037" i="9" s="1"/>
  <c r="E1035" i="9"/>
  <c r="G1035" i="9" s="1"/>
  <c r="I1035" i="9" s="1"/>
  <c r="E1031" i="9"/>
  <c r="G1031" i="9" s="1"/>
  <c r="I1031" i="9" s="1"/>
  <c r="E1029" i="9"/>
  <c r="G1029" i="9" s="1"/>
  <c r="I1029" i="9" s="1"/>
  <c r="E1028" i="9"/>
  <c r="G1028" i="9" s="1"/>
  <c r="I1028" i="9" s="1"/>
  <c r="E1027" i="9"/>
  <c r="G1027" i="9" s="1"/>
  <c r="I1027" i="9" s="1"/>
  <c r="E1023" i="9"/>
  <c r="G1023" i="9" s="1"/>
  <c r="I1023" i="9" s="1"/>
  <c r="E1022" i="9"/>
  <c r="G1022" i="9" s="1"/>
  <c r="I1022" i="9" s="1"/>
  <c r="E1020" i="9"/>
  <c r="G1020" i="9" s="1"/>
  <c r="I1020" i="9" s="1"/>
  <c r="E1019" i="9"/>
  <c r="G1019" i="9" s="1"/>
  <c r="I1019" i="9" s="1"/>
  <c r="E1015" i="9"/>
  <c r="G1015" i="9" s="1"/>
  <c r="I1015" i="9" s="1"/>
  <c r="E1014" i="9"/>
  <c r="G1014" i="9" s="1"/>
  <c r="I1014" i="9" s="1"/>
  <c r="E1013" i="9"/>
  <c r="G1013" i="9" s="1"/>
  <c r="I1013" i="9" s="1"/>
  <c r="E1012" i="9"/>
  <c r="G1012" i="9" s="1"/>
  <c r="I1012" i="9" s="1"/>
  <c r="E1011" i="9"/>
  <c r="G1011" i="9" s="1"/>
  <c r="I1011" i="9" s="1"/>
  <c r="E1007" i="9"/>
  <c r="G1007" i="9" s="1"/>
  <c r="I1007" i="9" s="1"/>
  <c r="E1004" i="9"/>
  <c r="G1004" i="9" s="1"/>
  <c r="I1004" i="9" s="1"/>
  <c r="E1003" i="9"/>
  <c r="G1003" i="9" s="1"/>
  <c r="I1003" i="9" s="1"/>
  <c r="E999" i="9"/>
  <c r="G999" i="9" s="1"/>
  <c r="I999" i="9" s="1"/>
  <c r="E998" i="9"/>
  <c r="G998" i="9" s="1"/>
  <c r="I998" i="9" s="1"/>
  <c r="E997" i="9"/>
  <c r="G997" i="9" s="1"/>
  <c r="I997" i="9" s="1"/>
  <c r="E996" i="9"/>
  <c r="G996" i="9" s="1"/>
  <c r="I996" i="9" s="1"/>
  <c r="E995" i="9"/>
  <c r="G995" i="9" s="1"/>
  <c r="I995" i="9" s="1"/>
  <c r="E991" i="9"/>
  <c r="G991" i="9" s="1"/>
  <c r="I991" i="9" s="1"/>
  <c r="E990" i="9"/>
  <c r="G990" i="9" s="1"/>
  <c r="I990" i="9" s="1"/>
  <c r="E989" i="9"/>
  <c r="G989" i="9" s="1"/>
  <c r="I989" i="9" s="1"/>
  <c r="E988" i="9"/>
  <c r="G988" i="9" s="1"/>
  <c r="I988" i="9" s="1"/>
  <c r="E987" i="9"/>
  <c r="G987" i="9" s="1"/>
  <c r="I987" i="9" s="1"/>
  <c r="E983" i="9"/>
  <c r="G983" i="9" s="1"/>
  <c r="I983" i="9" s="1"/>
  <c r="E982" i="9"/>
  <c r="G982" i="9" s="1"/>
  <c r="I982" i="9" s="1"/>
  <c r="E980" i="9"/>
  <c r="G980" i="9" s="1"/>
  <c r="I980" i="9" s="1"/>
  <c r="E979" i="9"/>
  <c r="G979" i="9" s="1"/>
  <c r="I979" i="9" s="1"/>
  <c r="E975" i="9"/>
  <c r="G975" i="9" s="1"/>
  <c r="I975" i="9" s="1"/>
  <c r="E973" i="9"/>
  <c r="G973" i="9" s="1"/>
  <c r="I973" i="9" s="1"/>
  <c r="E972" i="9"/>
  <c r="G972" i="9" s="1"/>
  <c r="I972" i="9" s="1"/>
  <c r="E971" i="9"/>
  <c r="G971" i="9" s="1"/>
  <c r="I971" i="9" s="1"/>
  <c r="E967" i="9"/>
  <c r="G967" i="9" s="1"/>
  <c r="I967" i="9" s="1"/>
  <c r="E964" i="9"/>
  <c r="G964" i="9" s="1"/>
  <c r="I964" i="9" s="1"/>
  <c r="E963" i="9"/>
  <c r="G963" i="9" s="1"/>
  <c r="I963" i="9" s="1"/>
  <c r="E959" i="9"/>
  <c r="G959" i="9" s="1"/>
  <c r="I959" i="9" s="1"/>
  <c r="E958" i="9"/>
  <c r="G958" i="9" s="1"/>
  <c r="I958" i="9" s="1"/>
  <c r="E957" i="9"/>
  <c r="G957" i="9" s="1"/>
  <c r="I957" i="9" s="1"/>
  <c r="E956" i="9"/>
  <c r="G956" i="9" s="1"/>
  <c r="I956" i="9" s="1"/>
  <c r="E955" i="9"/>
  <c r="G955" i="9" s="1"/>
  <c r="I955" i="9" s="1"/>
  <c r="E951" i="9"/>
  <c r="G951" i="9" s="1"/>
  <c r="I951" i="9" s="1"/>
  <c r="E949" i="9"/>
  <c r="G949" i="9" s="1"/>
  <c r="I949" i="9" s="1"/>
  <c r="E948" i="9"/>
  <c r="G948" i="9" s="1"/>
  <c r="I948" i="9" s="1"/>
  <c r="E947" i="9"/>
  <c r="G947" i="9" s="1"/>
  <c r="I947" i="9" s="1"/>
  <c r="E945" i="9"/>
  <c r="G945" i="9" s="1"/>
  <c r="I945" i="9" s="1"/>
  <c r="E944" i="9"/>
  <c r="G944" i="9" s="1"/>
  <c r="I944" i="9" s="1"/>
  <c r="E943" i="9"/>
  <c r="G943" i="9" s="1"/>
  <c r="I943" i="9" s="1"/>
  <c r="E942" i="9"/>
  <c r="G942" i="9" s="1"/>
  <c r="I942" i="9" s="1"/>
  <c r="E941" i="9"/>
  <c r="G941" i="9" s="1"/>
  <c r="I941" i="9" s="1"/>
  <c r="E940" i="9"/>
  <c r="G940" i="9" s="1"/>
  <c r="I940" i="9" s="1"/>
  <c r="E939" i="9"/>
  <c r="G939" i="9" s="1"/>
  <c r="I939" i="9" s="1"/>
  <c r="E935" i="9"/>
  <c r="G935" i="9" s="1"/>
  <c r="I935" i="9" s="1"/>
  <c r="E933" i="9"/>
  <c r="G933" i="9" s="1"/>
  <c r="I933" i="9" s="1"/>
  <c r="E932" i="9"/>
  <c r="G932" i="9" s="1"/>
  <c r="I932" i="9" s="1"/>
  <c r="E931" i="9"/>
  <c r="G931" i="9" s="1"/>
  <c r="I931" i="9" s="1"/>
  <c r="E929" i="9"/>
  <c r="G929" i="9" s="1"/>
  <c r="I929" i="9" s="1"/>
  <c r="E928" i="9"/>
  <c r="G928" i="9" s="1"/>
  <c r="I928" i="9" s="1"/>
  <c r="E927" i="9"/>
  <c r="G927" i="9" s="1"/>
  <c r="I927" i="9" s="1"/>
  <c r="E926" i="9"/>
  <c r="G926" i="9" s="1"/>
  <c r="I926" i="9" s="1"/>
  <c r="E925" i="9"/>
  <c r="G925" i="9" s="1"/>
  <c r="I925" i="9" s="1"/>
  <c r="E924" i="9"/>
  <c r="G924" i="9" s="1"/>
  <c r="I924" i="9" s="1"/>
  <c r="E923" i="9"/>
  <c r="G923" i="9" s="1"/>
  <c r="I923" i="9" s="1"/>
  <c r="E920" i="9"/>
  <c r="G920" i="9" s="1"/>
  <c r="I920" i="9" s="1"/>
  <c r="E919" i="9"/>
  <c r="G919" i="9" s="1"/>
  <c r="I919" i="9" s="1"/>
  <c r="E918" i="9"/>
  <c r="G918" i="9" s="1"/>
  <c r="I918" i="9" s="1"/>
  <c r="E917" i="9"/>
  <c r="G917" i="9" s="1"/>
  <c r="I917" i="9" s="1"/>
  <c r="E916" i="9"/>
  <c r="G916" i="9" s="1"/>
  <c r="I916" i="9" s="1"/>
  <c r="E915" i="9"/>
  <c r="G915" i="9" s="1"/>
  <c r="I915" i="9" s="1"/>
  <c r="E911" i="9"/>
  <c r="G911" i="9" s="1"/>
  <c r="I911" i="9" s="1"/>
  <c r="E910" i="9"/>
  <c r="G910" i="9" s="1"/>
  <c r="I910" i="9" s="1"/>
  <c r="G909" i="9"/>
  <c r="I909" i="9" s="1"/>
  <c r="E909" i="9"/>
  <c r="E908" i="9"/>
  <c r="G908" i="9" s="1"/>
  <c r="I908" i="9" s="1"/>
  <c r="E907" i="9"/>
  <c r="G907" i="9" s="1"/>
  <c r="I907" i="9" s="1"/>
  <c r="E903" i="9"/>
  <c r="G903" i="9" s="1"/>
  <c r="I903" i="9" s="1"/>
  <c r="E901" i="9"/>
  <c r="G901" i="9" s="1"/>
  <c r="I901" i="9" s="1"/>
  <c r="E900" i="9"/>
  <c r="G900" i="9" s="1"/>
  <c r="I900" i="9" s="1"/>
  <c r="G899" i="9"/>
  <c r="I899" i="9" s="1"/>
  <c r="E899" i="9"/>
  <c r="E895" i="9"/>
  <c r="G895" i="9" s="1"/>
  <c r="I895" i="9" s="1"/>
  <c r="E893" i="9"/>
  <c r="G893" i="9" s="1"/>
  <c r="I893" i="9" s="1"/>
  <c r="E892" i="9"/>
  <c r="G892" i="9" s="1"/>
  <c r="I892" i="9" s="1"/>
  <c r="E891" i="9"/>
  <c r="G891" i="9" s="1"/>
  <c r="I891" i="9" s="1"/>
  <c r="E887" i="9"/>
  <c r="G887" i="9" s="1"/>
  <c r="I887" i="9" s="1"/>
  <c r="E885" i="9"/>
  <c r="G885" i="9" s="1"/>
  <c r="I885" i="9" s="1"/>
  <c r="E884" i="9"/>
  <c r="G884" i="9" s="1"/>
  <c r="I884" i="9" s="1"/>
  <c r="E883" i="9"/>
  <c r="G883" i="9" s="1"/>
  <c r="I883" i="9" s="1"/>
  <c r="E879" i="9"/>
  <c r="G879" i="9" s="1"/>
  <c r="I879" i="9" s="1"/>
  <c r="E878" i="9"/>
  <c r="G878" i="9" s="1"/>
  <c r="I878" i="9" s="1"/>
  <c r="E877" i="9"/>
  <c r="G877" i="9" s="1"/>
  <c r="I877" i="9" s="1"/>
  <c r="E876" i="9"/>
  <c r="G876" i="9" s="1"/>
  <c r="I876" i="9" s="1"/>
  <c r="E875" i="9"/>
  <c r="G875" i="9" s="1"/>
  <c r="I875" i="9" s="1"/>
  <c r="E871" i="9"/>
  <c r="G871" i="9" s="1"/>
  <c r="I871" i="9" s="1"/>
  <c r="E870" i="9"/>
  <c r="G870" i="9" s="1"/>
  <c r="I870" i="9" s="1"/>
  <c r="E869" i="9"/>
  <c r="G869" i="9" s="1"/>
  <c r="I869" i="9" s="1"/>
  <c r="E868" i="9"/>
  <c r="G868" i="9" s="1"/>
  <c r="I868" i="9" s="1"/>
  <c r="E867" i="9"/>
  <c r="G867" i="9" s="1"/>
  <c r="I867" i="9" s="1"/>
  <c r="E863" i="9"/>
  <c r="G863" i="9" s="1"/>
  <c r="I863" i="9" s="1"/>
  <c r="E862" i="9"/>
  <c r="G862" i="9" s="1"/>
  <c r="I862" i="9" s="1"/>
  <c r="E861" i="9"/>
  <c r="G861" i="9" s="1"/>
  <c r="I861" i="9" s="1"/>
  <c r="E860" i="9"/>
  <c r="G860" i="9" s="1"/>
  <c r="I860" i="9" s="1"/>
  <c r="E859" i="9"/>
  <c r="G859" i="9" s="1"/>
  <c r="I859" i="9" s="1"/>
  <c r="E855" i="9"/>
  <c r="G855" i="9" s="1"/>
  <c r="I855" i="9" s="1"/>
  <c r="E854" i="9"/>
  <c r="G854" i="9" s="1"/>
  <c r="I854" i="9" s="1"/>
  <c r="E853" i="9"/>
  <c r="G853" i="9" s="1"/>
  <c r="I853" i="9" s="1"/>
  <c r="E852" i="9"/>
  <c r="G852" i="9" s="1"/>
  <c r="I852" i="9" s="1"/>
  <c r="E851" i="9"/>
  <c r="G851" i="9" s="1"/>
  <c r="I851" i="9" s="1"/>
  <c r="E847" i="9"/>
  <c r="G847" i="9" s="1"/>
  <c r="I847" i="9" s="1"/>
  <c r="E845" i="9"/>
  <c r="G845" i="9" s="1"/>
  <c r="I845" i="9" s="1"/>
  <c r="E844" i="9"/>
  <c r="G844" i="9" s="1"/>
  <c r="I844" i="9" s="1"/>
  <c r="E843" i="9"/>
  <c r="G843" i="9" s="1"/>
  <c r="I843" i="9" s="1"/>
  <c r="E840" i="9"/>
  <c r="G840" i="9" s="1"/>
  <c r="I840" i="9" s="1"/>
  <c r="E839" i="9"/>
  <c r="G839" i="9" s="1"/>
  <c r="I839" i="9" s="1"/>
  <c r="E837" i="9"/>
  <c r="G837" i="9" s="1"/>
  <c r="I837" i="9" s="1"/>
  <c r="E836" i="9"/>
  <c r="G836" i="9" s="1"/>
  <c r="I836" i="9" s="1"/>
  <c r="G835" i="9"/>
  <c r="I835" i="9" s="1"/>
  <c r="E835" i="9"/>
  <c r="G831" i="9"/>
  <c r="I831" i="9" s="1"/>
  <c r="E831" i="9"/>
  <c r="E830" i="9"/>
  <c r="G830" i="9" s="1"/>
  <c r="I830" i="9" s="1"/>
  <c r="E829" i="9"/>
  <c r="G829" i="9" s="1"/>
  <c r="I829" i="9" s="1"/>
  <c r="E828" i="9"/>
  <c r="G828" i="9" s="1"/>
  <c r="I828" i="9" s="1"/>
  <c r="E827" i="9"/>
  <c r="G827" i="9" s="1"/>
  <c r="I827" i="9" s="1"/>
  <c r="E823" i="9"/>
  <c r="G823" i="9" s="1"/>
  <c r="I823" i="9" s="1"/>
  <c r="E821" i="9"/>
  <c r="G821" i="9" s="1"/>
  <c r="I821" i="9" s="1"/>
  <c r="E820" i="9"/>
  <c r="G820" i="9" s="1"/>
  <c r="I820" i="9" s="1"/>
  <c r="E819" i="9"/>
  <c r="G819" i="9" s="1"/>
  <c r="I819" i="9" s="1"/>
  <c r="E815" i="9"/>
  <c r="G815" i="9" s="1"/>
  <c r="I815" i="9" s="1"/>
  <c r="E814" i="9"/>
  <c r="G814" i="9" s="1"/>
  <c r="I814" i="9" s="1"/>
  <c r="E813" i="9"/>
  <c r="G813" i="9" s="1"/>
  <c r="I813" i="9" s="1"/>
  <c r="E812" i="9"/>
  <c r="G812" i="9" s="1"/>
  <c r="I812" i="9" s="1"/>
  <c r="E811" i="9"/>
  <c r="G811" i="9" s="1"/>
  <c r="I811" i="9" s="1"/>
  <c r="E807" i="9"/>
  <c r="G807" i="9" s="1"/>
  <c r="I807" i="9" s="1"/>
  <c r="E806" i="9"/>
  <c r="G806" i="9" s="1"/>
  <c r="I806" i="9" s="1"/>
  <c r="E805" i="9"/>
  <c r="G805" i="9" s="1"/>
  <c r="I805" i="9" s="1"/>
  <c r="E804" i="9"/>
  <c r="G804" i="9" s="1"/>
  <c r="I804" i="9" s="1"/>
  <c r="E803" i="9"/>
  <c r="G803" i="9" s="1"/>
  <c r="I803" i="9" s="1"/>
  <c r="E799" i="9"/>
  <c r="G799" i="9" s="1"/>
  <c r="I799" i="9" s="1"/>
  <c r="E798" i="9"/>
  <c r="G798" i="9" s="1"/>
  <c r="I798" i="9" s="1"/>
  <c r="E797" i="9"/>
  <c r="G797" i="9" s="1"/>
  <c r="I797" i="9" s="1"/>
  <c r="E796" i="9"/>
  <c r="G796" i="9" s="1"/>
  <c r="I796" i="9" s="1"/>
  <c r="E795" i="9"/>
  <c r="G795" i="9" s="1"/>
  <c r="I795" i="9" s="1"/>
  <c r="E791" i="9"/>
  <c r="G791" i="9" s="1"/>
  <c r="I791" i="9" s="1"/>
  <c r="E790" i="9"/>
  <c r="G790" i="9" s="1"/>
  <c r="I790" i="9" s="1"/>
  <c r="E789" i="9"/>
  <c r="G789" i="9" s="1"/>
  <c r="I789" i="9" s="1"/>
  <c r="E788" i="9"/>
  <c r="G788" i="9" s="1"/>
  <c r="I788" i="9" s="1"/>
  <c r="E787" i="9"/>
  <c r="G787" i="9" s="1"/>
  <c r="I787" i="9" s="1"/>
  <c r="E785" i="9"/>
  <c r="G785" i="9" s="1"/>
  <c r="I785" i="9" s="1"/>
  <c r="E783" i="9"/>
  <c r="G783" i="9" s="1"/>
  <c r="I783" i="9" s="1"/>
  <c r="E781" i="9"/>
  <c r="G781" i="9" s="1"/>
  <c r="I781" i="9" s="1"/>
  <c r="E780" i="9"/>
  <c r="G780" i="9" s="1"/>
  <c r="I780" i="9" s="1"/>
  <c r="E779" i="9"/>
  <c r="G779" i="9" s="1"/>
  <c r="I779" i="9" s="1"/>
  <c r="E776" i="9"/>
  <c r="G776" i="9" s="1"/>
  <c r="I776" i="9" s="1"/>
  <c r="E775" i="9"/>
  <c r="G775" i="9" s="1"/>
  <c r="I775" i="9" s="1"/>
  <c r="E774" i="9"/>
  <c r="G774" i="9" s="1"/>
  <c r="I774" i="9" s="1"/>
  <c r="E773" i="9"/>
  <c r="G773" i="9" s="1"/>
  <c r="I773" i="9" s="1"/>
  <c r="E772" i="9"/>
  <c r="G772" i="9" s="1"/>
  <c r="I772" i="9" s="1"/>
  <c r="E771" i="9"/>
  <c r="G771" i="9" s="1"/>
  <c r="I771" i="9" s="1"/>
  <c r="E767" i="9"/>
  <c r="G767" i="9" s="1"/>
  <c r="I767" i="9" s="1"/>
  <c r="E766" i="9"/>
  <c r="G766" i="9" s="1"/>
  <c r="I766" i="9" s="1"/>
  <c r="E765" i="9"/>
  <c r="G765" i="9" s="1"/>
  <c r="I765" i="9" s="1"/>
  <c r="E764" i="9"/>
  <c r="G764" i="9" s="1"/>
  <c r="I764" i="9" s="1"/>
  <c r="E763" i="9"/>
  <c r="G763" i="9" s="1"/>
  <c r="I763" i="9" s="1"/>
  <c r="E759" i="9"/>
  <c r="G759" i="9" s="1"/>
  <c r="I759" i="9" s="1"/>
  <c r="E758" i="9"/>
  <c r="G758" i="9" s="1"/>
  <c r="I758" i="9" s="1"/>
  <c r="E757" i="9"/>
  <c r="G757" i="9" s="1"/>
  <c r="I757" i="9" s="1"/>
  <c r="E756" i="9"/>
  <c r="G756" i="9" s="1"/>
  <c r="I756" i="9" s="1"/>
  <c r="E755" i="9"/>
  <c r="G755" i="9" s="1"/>
  <c r="I755" i="9" s="1"/>
  <c r="G751" i="9"/>
  <c r="I751" i="9" s="1"/>
  <c r="E751" i="9"/>
  <c r="E750" i="9"/>
  <c r="G750" i="9" s="1"/>
  <c r="I750" i="9" s="1"/>
  <c r="E749" i="9"/>
  <c r="G749" i="9" s="1"/>
  <c r="I749" i="9" s="1"/>
  <c r="E748" i="9"/>
  <c r="G748" i="9" s="1"/>
  <c r="I748" i="9" s="1"/>
  <c r="E747" i="9"/>
  <c r="G747" i="9" s="1"/>
  <c r="I747" i="9" s="1"/>
  <c r="E743" i="9"/>
  <c r="G743" i="9" s="1"/>
  <c r="I743" i="9" s="1"/>
  <c r="E741" i="9"/>
  <c r="G741" i="9" s="1"/>
  <c r="I741" i="9" s="1"/>
  <c r="E740" i="9"/>
  <c r="G740" i="9" s="1"/>
  <c r="I740" i="9" s="1"/>
  <c r="E739" i="9"/>
  <c r="G739" i="9" s="1"/>
  <c r="I739" i="9" s="1"/>
  <c r="E735" i="9"/>
  <c r="G735" i="9" s="1"/>
  <c r="I735" i="9" s="1"/>
  <c r="E734" i="9"/>
  <c r="G734" i="9" s="1"/>
  <c r="I734" i="9" s="1"/>
  <c r="E733" i="9"/>
  <c r="G733" i="9" s="1"/>
  <c r="I733" i="9" s="1"/>
  <c r="E732" i="9"/>
  <c r="G732" i="9" s="1"/>
  <c r="I732" i="9" s="1"/>
  <c r="E731" i="9"/>
  <c r="G731" i="9" s="1"/>
  <c r="I731" i="9" s="1"/>
  <c r="G727" i="9"/>
  <c r="I727" i="9" s="1"/>
  <c r="E727" i="9"/>
  <c r="E726" i="9"/>
  <c r="G726" i="9" s="1"/>
  <c r="I726" i="9" s="1"/>
  <c r="E725" i="9"/>
  <c r="G725" i="9" s="1"/>
  <c r="I725" i="9" s="1"/>
  <c r="E724" i="9"/>
  <c r="G724" i="9" s="1"/>
  <c r="I724" i="9" s="1"/>
  <c r="E723" i="9"/>
  <c r="G723" i="9" s="1"/>
  <c r="I723" i="9" s="1"/>
  <c r="E720" i="9"/>
  <c r="G720" i="9" s="1"/>
  <c r="I720" i="9" s="1"/>
  <c r="E719" i="9"/>
  <c r="G719" i="9" s="1"/>
  <c r="I719" i="9" s="1"/>
  <c r="E718" i="9"/>
  <c r="G718" i="9" s="1"/>
  <c r="I718" i="9" s="1"/>
  <c r="E717" i="9"/>
  <c r="G717" i="9" s="1"/>
  <c r="I717" i="9" s="1"/>
  <c r="E716" i="9"/>
  <c r="G716" i="9" s="1"/>
  <c r="I716" i="9" s="1"/>
  <c r="E715" i="9"/>
  <c r="G715" i="9" s="1"/>
  <c r="I715" i="9" s="1"/>
  <c r="E711" i="9"/>
  <c r="G711" i="9" s="1"/>
  <c r="I711" i="9" s="1"/>
  <c r="E710" i="9"/>
  <c r="G710" i="9" s="1"/>
  <c r="I710" i="9" s="1"/>
  <c r="E709" i="9"/>
  <c r="G709" i="9" s="1"/>
  <c r="I709" i="9" s="1"/>
  <c r="I708" i="9"/>
  <c r="E708" i="9"/>
  <c r="G708" i="9" s="1"/>
  <c r="E707" i="9"/>
  <c r="G707" i="9" s="1"/>
  <c r="I707" i="9" s="1"/>
  <c r="E703" i="9"/>
  <c r="G703" i="9" s="1"/>
  <c r="I703" i="9" s="1"/>
  <c r="E702" i="9"/>
  <c r="G702" i="9" s="1"/>
  <c r="I702" i="9" s="1"/>
  <c r="E701" i="9"/>
  <c r="G701" i="9" s="1"/>
  <c r="I701" i="9" s="1"/>
  <c r="E700" i="9"/>
  <c r="G700" i="9" s="1"/>
  <c r="I700" i="9" s="1"/>
  <c r="E699" i="9"/>
  <c r="G699" i="9" s="1"/>
  <c r="I699" i="9" s="1"/>
  <c r="E695" i="9"/>
  <c r="G695" i="9" s="1"/>
  <c r="I695" i="9" s="1"/>
  <c r="E694" i="9"/>
  <c r="G694" i="9" s="1"/>
  <c r="I694" i="9" s="1"/>
  <c r="E693" i="9"/>
  <c r="G693" i="9" s="1"/>
  <c r="I693" i="9" s="1"/>
  <c r="E692" i="9"/>
  <c r="G692" i="9" s="1"/>
  <c r="I692" i="9" s="1"/>
  <c r="E691" i="9"/>
  <c r="G691" i="9" s="1"/>
  <c r="I691" i="9" s="1"/>
  <c r="E687" i="9"/>
  <c r="G687" i="9" s="1"/>
  <c r="I687" i="9" s="1"/>
  <c r="E685" i="9"/>
  <c r="G685" i="9" s="1"/>
  <c r="I685" i="9" s="1"/>
  <c r="E684" i="9"/>
  <c r="G684" i="9" s="1"/>
  <c r="I684" i="9" s="1"/>
  <c r="E683" i="9"/>
  <c r="G683" i="9" s="1"/>
  <c r="I683" i="9" s="1"/>
  <c r="E679" i="9"/>
  <c r="G679" i="9" s="1"/>
  <c r="I679" i="9" s="1"/>
  <c r="E677" i="9"/>
  <c r="G677" i="9" s="1"/>
  <c r="I677" i="9" s="1"/>
  <c r="E676" i="9"/>
  <c r="G676" i="9" s="1"/>
  <c r="I676" i="9" s="1"/>
  <c r="E675" i="9"/>
  <c r="G675" i="9" s="1"/>
  <c r="I675" i="9" s="1"/>
  <c r="G672" i="9"/>
  <c r="I672" i="9" s="1"/>
  <c r="E671" i="9"/>
  <c r="G671" i="9" s="1"/>
  <c r="I671" i="9" s="1"/>
  <c r="E670" i="9"/>
  <c r="G670" i="9" s="1"/>
  <c r="I670" i="9" s="1"/>
  <c r="E669" i="9"/>
  <c r="G669" i="9" s="1"/>
  <c r="I669" i="9" s="1"/>
  <c r="E668" i="9"/>
  <c r="G668" i="9" s="1"/>
  <c r="I668" i="9" s="1"/>
  <c r="E667" i="9"/>
  <c r="G667" i="9" s="1"/>
  <c r="I667" i="9" s="1"/>
  <c r="E663" i="9"/>
  <c r="G663" i="9" s="1"/>
  <c r="I663" i="9" s="1"/>
  <c r="E662" i="9"/>
  <c r="G662" i="9" s="1"/>
  <c r="I662" i="9" s="1"/>
  <c r="E661" i="9"/>
  <c r="G661" i="9" s="1"/>
  <c r="I661" i="9" s="1"/>
  <c r="E660" i="9"/>
  <c r="G660" i="9" s="1"/>
  <c r="I660" i="9" s="1"/>
  <c r="E659" i="9"/>
  <c r="G659" i="9" s="1"/>
  <c r="I659" i="9" s="1"/>
  <c r="E656" i="9"/>
  <c r="G656" i="9" s="1"/>
  <c r="I656" i="9" s="1"/>
  <c r="E655" i="9"/>
  <c r="G655" i="9" s="1"/>
  <c r="I655" i="9" s="1"/>
  <c r="E654" i="9"/>
  <c r="G654" i="9" s="1"/>
  <c r="I654" i="9" s="1"/>
  <c r="E653" i="9"/>
  <c r="G653" i="9" s="1"/>
  <c r="I653" i="9" s="1"/>
  <c r="E652" i="9"/>
  <c r="G652" i="9" s="1"/>
  <c r="I652" i="9" s="1"/>
  <c r="E651" i="9"/>
  <c r="G651" i="9" s="1"/>
  <c r="I651" i="9" s="1"/>
  <c r="E648" i="9"/>
  <c r="G648" i="9" s="1"/>
  <c r="I648" i="9" s="1"/>
  <c r="E647" i="9"/>
  <c r="G647" i="9" s="1"/>
  <c r="I647" i="9" s="1"/>
  <c r="E646" i="9"/>
  <c r="G646" i="9" s="1"/>
  <c r="I646" i="9" s="1"/>
  <c r="E645" i="9"/>
  <c r="G645" i="9" s="1"/>
  <c r="I645" i="9" s="1"/>
  <c r="E644" i="9"/>
  <c r="G644" i="9" s="1"/>
  <c r="I644" i="9" s="1"/>
  <c r="E643" i="9"/>
  <c r="G643" i="9" s="1"/>
  <c r="I643" i="9" s="1"/>
  <c r="E639" i="9"/>
  <c r="G639" i="9" s="1"/>
  <c r="I639" i="9" s="1"/>
  <c r="E638" i="9"/>
  <c r="G638" i="9" s="1"/>
  <c r="I638" i="9" s="1"/>
  <c r="E637" i="9"/>
  <c r="G637" i="9" s="1"/>
  <c r="I637" i="9" s="1"/>
  <c r="E636" i="9"/>
  <c r="G636" i="9" s="1"/>
  <c r="I636" i="9" s="1"/>
  <c r="E635" i="9"/>
  <c r="G635" i="9" s="1"/>
  <c r="I635" i="9" s="1"/>
  <c r="E631" i="9"/>
  <c r="G631" i="9" s="1"/>
  <c r="I631" i="9" s="1"/>
  <c r="E630" i="9"/>
  <c r="G630" i="9" s="1"/>
  <c r="I630" i="9" s="1"/>
  <c r="E629" i="9"/>
  <c r="G629" i="9" s="1"/>
  <c r="I629" i="9" s="1"/>
  <c r="E628" i="9"/>
  <c r="G628" i="9" s="1"/>
  <c r="I628" i="9" s="1"/>
  <c r="E627" i="9"/>
  <c r="G627" i="9" s="1"/>
  <c r="I627" i="9" s="1"/>
  <c r="E626" i="9"/>
  <c r="G626" i="9" s="1"/>
  <c r="I626" i="9" s="1"/>
  <c r="E623" i="9"/>
  <c r="G623" i="9" s="1"/>
  <c r="I623" i="9" s="1"/>
  <c r="E622" i="9"/>
  <c r="G622" i="9" s="1"/>
  <c r="I622" i="9" s="1"/>
  <c r="E621" i="9"/>
  <c r="G621" i="9" s="1"/>
  <c r="I621" i="9" s="1"/>
  <c r="E620" i="9"/>
  <c r="G620" i="9" s="1"/>
  <c r="I620" i="9" s="1"/>
  <c r="E619" i="9"/>
  <c r="G619" i="9" s="1"/>
  <c r="I619" i="9" s="1"/>
  <c r="E615" i="9"/>
  <c r="G615" i="9" s="1"/>
  <c r="I615" i="9" s="1"/>
  <c r="E614" i="9"/>
  <c r="G614" i="9" s="1"/>
  <c r="I614" i="9" s="1"/>
  <c r="E613" i="9"/>
  <c r="G613" i="9" s="1"/>
  <c r="I613" i="9" s="1"/>
  <c r="E612" i="9"/>
  <c r="G612" i="9" s="1"/>
  <c r="I612" i="9" s="1"/>
  <c r="E611" i="9"/>
  <c r="G611" i="9" s="1"/>
  <c r="I611" i="9" s="1"/>
  <c r="E607" i="9"/>
  <c r="G607" i="9" s="1"/>
  <c r="I607" i="9" s="1"/>
  <c r="E604" i="9"/>
  <c r="G604" i="9" s="1"/>
  <c r="I604" i="9" s="1"/>
  <c r="E603" i="9"/>
  <c r="G603" i="9" s="1"/>
  <c r="I603" i="9" s="1"/>
  <c r="E599" i="9"/>
  <c r="G599" i="9" s="1"/>
  <c r="I599" i="9" s="1"/>
  <c r="E598" i="9"/>
  <c r="G598" i="9" s="1"/>
  <c r="I598" i="9" s="1"/>
  <c r="E597" i="9"/>
  <c r="G597" i="9" s="1"/>
  <c r="I597" i="9" s="1"/>
  <c r="E596" i="9"/>
  <c r="G596" i="9" s="1"/>
  <c r="I596" i="9" s="1"/>
  <c r="E595" i="9"/>
  <c r="G595" i="9" s="1"/>
  <c r="I595" i="9" s="1"/>
  <c r="E591" i="9"/>
  <c r="G591" i="9" s="1"/>
  <c r="I591" i="9" s="1"/>
  <c r="E590" i="9"/>
  <c r="G590" i="9" s="1"/>
  <c r="I590" i="9" s="1"/>
  <c r="E589" i="9"/>
  <c r="G589" i="9" s="1"/>
  <c r="I589" i="9" s="1"/>
  <c r="E588" i="9"/>
  <c r="G588" i="9" s="1"/>
  <c r="I588" i="9" s="1"/>
  <c r="E587" i="9"/>
  <c r="G587" i="9" s="1"/>
  <c r="I587" i="9" s="1"/>
  <c r="E583" i="9"/>
  <c r="G583" i="9" s="1"/>
  <c r="I583" i="9" s="1"/>
  <c r="E582" i="9"/>
  <c r="G582" i="9" s="1"/>
  <c r="I582" i="9" s="1"/>
  <c r="E581" i="9"/>
  <c r="G581" i="9" s="1"/>
  <c r="I581" i="9" s="1"/>
  <c r="E580" i="9"/>
  <c r="G580" i="9" s="1"/>
  <c r="I580" i="9" s="1"/>
  <c r="E579" i="9"/>
  <c r="G579" i="9" s="1"/>
  <c r="I579" i="9" s="1"/>
  <c r="E575" i="9"/>
  <c r="G575" i="9" s="1"/>
  <c r="I575" i="9" s="1"/>
  <c r="E574" i="9"/>
  <c r="G574" i="9" s="1"/>
  <c r="I574" i="9" s="1"/>
  <c r="E573" i="9"/>
  <c r="G573" i="9" s="1"/>
  <c r="I573" i="9" s="1"/>
  <c r="E572" i="9"/>
  <c r="G572" i="9" s="1"/>
  <c r="I572" i="9" s="1"/>
  <c r="E571" i="9"/>
  <c r="G571" i="9" s="1"/>
  <c r="I571" i="9" s="1"/>
  <c r="E567" i="9"/>
  <c r="G567" i="9" s="1"/>
  <c r="I567" i="9" s="1"/>
  <c r="E566" i="9"/>
  <c r="G566" i="9" s="1"/>
  <c r="I566" i="9" s="1"/>
  <c r="E565" i="9"/>
  <c r="G565" i="9" s="1"/>
  <c r="I565" i="9" s="1"/>
  <c r="E564" i="9"/>
  <c r="G564" i="9" s="1"/>
  <c r="I564" i="9" s="1"/>
  <c r="E563" i="9"/>
  <c r="G563" i="9" s="1"/>
  <c r="I563" i="9" s="1"/>
  <c r="E560" i="9"/>
  <c r="G560" i="9" s="1"/>
  <c r="I560" i="9" s="1"/>
  <c r="E559" i="9"/>
  <c r="G559" i="9" s="1"/>
  <c r="I559" i="9" s="1"/>
  <c r="E558" i="9"/>
  <c r="G558" i="9" s="1"/>
  <c r="I558" i="9" s="1"/>
  <c r="E557" i="9"/>
  <c r="G557" i="9" s="1"/>
  <c r="I557" i="9" s="1"/>
  <c r="E556" i="9"/>
  <c r="G556" i="9" s="1"/>
  <c r="I556" i="9" s="1"/>
  <c r="E555" i="9"/>
  <c r="G555" i="9" s="1"/>
  <c r="I555" i="9" s="1"/>
  <c r="G552" i="9"/>
  <c r="I552" i="9" s="1"/>
  <c r="E551" i="9"/>
  <c r="G551" i="9" s="1"/>
  <c r="I551" i="9" s="1"/>
  <c r="E550" i="9"/>
  <c r="G550" i="9" s="1"/>
  <c r="I550" i="9" s="1"/>
  <c r="E549" i="9"/>
  <c r="G549" i="9" s="1"/>
  <c r="I549" i="9" s="1"/>
  <c r="E548" i="9"/>
  <c r="G548" i="9" s="1"/>
  <c r="I548" i="9" s="1"/>
  <c r="E547" i="9"/>
  <c r="G547" i="9" s="1"/>
  <c r="I547" i="9" s="1"/>
  <c r="E545" i="9"/>
  <c r="G545" i="9" s="1"/>
  <c r="I545" i="9" s="1"/>
  <c r="E543" i="9"/>
  <c r="G543" i="9" s="1"/>
  <c r="I543" i="9" s="1"/>
  <c r="E542" i="9"/>
  <c r="G542" i="9" s="1"/>
  <c r="I542" i="9" s="1"/>
  <c r="E541" i="9"/>
  <c r="G541" i="9" s="1"/>
  <c r="I541" i="9" s="1"/>
  <c r="E540" i="9"/>
  <c r="G540" i="9" s="1"/>
  <c r="I540" i="9" s="1"/>
  <c r="E539" i="9"/>
  <c r="G539" i="9" s="1"/>
  <c r="I539" i="9" s="1"/>
  <c r="E535" i="9"/>
  <c r="G535" i="9" s="1"/>
  <c r="I535" i="9" s="1"/>
  <c r="G534" i="9"/>
  <c r="I534" i="9" s="1"/>
  <c r="E534" i="9"/>
  <c r="E533" i="9"/>
  <c r="G533" i="9" s="1"/>
  <c r="I533" i="9" s="1"/>
  <c r="E532" i="9"/>
  <c r="G532" i="9" s="1"/>
  <c r="I532" i="9" s="1"/>
  <c r="E531" i="9"/>
  <c r="G531" i="9" s="1"/>
  <c r="I531" i="9" s="1"/>
  <c r="E529" i="9"/>
  <c r="G529" i="9" s="1"/>
  <c r="I529" i="9" s="1"/>
  <c r="E527" i="9"/>
  <c r="G527" i="9" s="1"/>
  <c r="I527" i="9" s="1"/>
  <c r="E526" i="9"/>
  <c r="G526" i="9" s="1"/>
  <c r="I526" i="9" s="1"/>
  <c r="E525" i="9"/>
  <c r="G525" i="9" s="1"/>
  <c r="I525" i="9" s="1"/>
  <c r="E524" i="9"/>
  <c r="G524" i="9" s="1"/>
  <c r="I524" i="9" s="1"/>
  <c r="E523" i="9"/>
  <c r="G523" i="9" s="1"/>
  <c r="I523" i="9" s="1"/>
  <c r="E521" i="9"/>
  <c r="G521" i="9" s="1"/>
  <c r="I521" i="9" s="1"/>
  <c r="E520" i="9"/>
  <c r="G520" i="9" s="1"/>
  <c r="I520" i="9" s="1"/>
  <c r="E519" i="9"/>
  <c r="G519" i="9" s="1"/>
  <c r="I519" i="9" s="1"/>
  <c r="E518" i="9"/>
  <c r="G518" i="9" s="1"/>
  <c r="I518" i="9" s="1"/>
  <c r="E517" i="9"/>
  <c r="G517" i="9" s="1"/>
  <c r="I517" i="9" s="1"/>
  <c r="E516" i="9"/>
  <c r="G516" i="9" s="1"/>
  <c r="I516" i="9" s="1"/>
  <c r="E515" i="9"/>
  <c r="G515" i="9" s="1"/>
  <c r="I515" i="9" s="1"/>
  <c r="G514" i="9"/>
  <c r="I514" i="9" s="1"/>
  <c r="E512" i="9"/>
  <c r="G512" i="9" s="1"/>
  <c r="I512" i="9" s="1"/>
  <c r="E511" i="9"/>
  <c r="G511" i="9" s="1"/>
  <c r="I511" i="9" s="1"/>
  <c r="E510" i="9"/>
  <c r="G510" i="9" s="1"/>
  <c r="I510" i="9" s="1"/>
  <c r="E509" i="9"/>
  <c r="G509" i="9" s="1"/>
  <c r="I509" i="9" s="1"/>
  <c r="E508" i="9"/>
  <c r="G508" i="9" s="1"/>
  <c r="I508" i="9" s="1"/>
  <c r="E507" i="9"/>
  <c r="G507" i="9" s="1"/>
  <c r="I507" i="9" s="1"/>
  <c r="E503" i="9"/>
  <c r="G503" i="9" s="1"/>
  <c r="I503" i="9" s="1"/>
  <c r="E502" i="9"/>
  <c r="G502" i="9" s="1"/>
  <c r="I502" i="9" s="1"/>
  <c r="E501" i="9"/>
  <c r="G501" i="9" s="1"/>
  <c r="I501" i="9" s="1"/>
  <c r="E500" i="9"/>
  <c r="G500" i="9" s="1"/>
  <c r="I500" i="9" s="1"/>
  <c r="E499" i="9"/>
  <c r="G499" i="9" s="1"/>
  <c r="I499" i="9" s="1"/>
  <c r="E495" i="9"/>
  <c r="G495" i="9" s="1"/>
  <c r="I495" i="9" s="1"/>
  <c r="G494" i="9"/>
  <c r="I494" i="9" s="1"/>
  <c r="E494" i="9"/>
  <c r="E493" i="9"/>
  <c r="G493" i="9" s="1"/>
  <c r="I493" i="9" s="1"/>
  <c r="E492" i="9"/>
  <c r="G492" i="9" s="1"/>
  <c r="I492" i="9" s="1"/>
  <c r="E491" i="9"/>
  <c r="G491" i="9" s="1"/>
  <c r="I491" i="9" s="1"/>
  <c r="E487" i="9"/>
  <c r="G487" i="9" s="1"/>
  <c r="I487" i="9" s="1"/>
  <c r="G486" i="9"/>
  <c r="I486" i="9" s="1"/>
  <c r="E486" i="9"/>
  <c r="E485" i="9"/>
  <c r="G485" i="9" s="1"/>
  <c r="I485" i="9" s="1"/>
  <c r="E484" i="9"/>
  <c r="G484" i="9" s="1"/>
  <c r="I484" i="9" s="1"/>
  <c r="E483" i="9"/>
  <c r="G483" i="9" s="1"/>
  <c r="I483" i="9" s="1"/>
  <c r="E479" i="9"/>
  <c r="G479" i="9" s="1"/>
  <c r="I479" i="9" s="1"/>
  <c r="E478" i="9"/>
  <c r="G478" i="9" s="1"/>
  <c r="I478" i="9" s="1"/>
  <c r="E477" i="9"/>
  <c r="G477" i="9" s="1"/>
  <c r="I477" i="9" s="1"/>
  <c r="E476" i="9"/>
  <c r="G476" i="9" s="1"/>
  <c r="I476" i="9" s="1"/>
  <c r="E475" i="9"/>
  <c r="G475" i="9" s="1"/>
  <c r="I475" i="9" s="1"/>
  <c r="E471" i="9"/>
  <c r="G471" i="9" s="1"/>
  <c r="I471" i="9" s="1"/>
  <c r="E470" i="9"/>
  <c r="G470" i="9" s="1"/>
  <c r="I470" i="9" s="1"/>
  <c r="E469" i="9"/>
  <c r="G469" i="9" s="1"/>
  <c r="I469" i="9" s="1"/>
  <c r="E468" i="9"/>
  <c r="G468" i="9" s="1"/>
  <c r="I468" i="9" s="1"/>
  <c r="E467" i="9"/>
  <c r="G467" i="9" s="1"/>
  <c r="I467" i="9" s="1"/>
  <c r="G463" i="9"/>
  <c r="I463" i="9" s="1"/>
  <c r="E463" i="9"/>
  <c r="E462" i="9"/>
  <c r="G462" i="9" s="1"/>
  <c r="I462" i="9" s="1"/>
  <c r="E461" i="9"/>
  <c r="G461" i="9" s="1"/>
  <c r="I461" i="9" s="1"/>
  <c r="E460" i="9"/>
  <c r="G460" i="9" s="1"/>
  <c r="I460" i="9" s="1"/>
  <c r="E459" i="9"/>
  <c r="G459" i="9" s="1"/>
  <c r="I459" i="9" s="1"/>
  <c r="E455" i="9"/>
  <c r="G455" i="9" s="1"/>
  <c r="I455" i="9" s="1"/>
  <c r="E454" i="9"/>
  <c r="G454" i="9" s="1"/>
  <c r="I454" i="9" s="1"/>
  <c r="E453" i="9"/>
  <c r="G453" i="9" s="1"/>
  <c r="I453" i="9" s="1"/>
  <c r="E452" i="9"/>
  <c r="G452" i="9" s="1"/>
  <c r="I452" i="9" s="1"/>
  <c r="E451" i="9"/>
  <c r="G451" i="9" s="1"/>
  <c r="I451" i="9" s="1"/>
  <c r="E447" i="9"/>
  <c r="G447" i="9" s="1"/>
  <c r="I447" i="9" s="1"/>
  <c r="E446" i="9"/>
  <c r="G446" i="9" s="1"/>
  <c r="I446" i="9" s="1"/>
  <c r="E445" i="9"/>
  <c r="G445" i="9" s="1"/>
  <c r="I445" i="9" s="1"/>
  <c r="E444" i="9"/>
  <c r="G444" i="9" s="1"/>
  <c r="I444" i="9" s="1"/>
  <c r="E443" i="9"/>
  <c r="G443" i="9" s="1"/>
  <c r="I443" i="9" s="1"/>
  <c r="E439" i="9"/>
  <c r="G439" i="9" s="1"/>
  <c r="I439" i="9" s="1"/>
  <c r="E438" i="9"/>
  <c r="G438" i="9" s="1"/>
  <c r="I438" i="9" s="1"/>
  <c r="E437" i="9"/>
  <c r="G437" i="9" s="1"/>
  <c r="I437" i="9" s="1"/>
  <c r="E436" i="9"/>
  <c r="G436" i="9" s="1"/>
  <c r="I436" i="9" s="1"/>
  <c r="E435" i="9"/>
  <c r="G435" i="9" s="1"/>
  <c r="I435" i="9" s="1"/>
  <c r="E432" i="9"/>
  <c r="G432" i="9" s="1"/>
  <c r="I432" i="9" s="1"/>
  <c r="E431" i="9"/>
  <c r="G431" i="9" s="1"/>
  <c r="I431" i="9" s="1"/>
  <c r="E430" i="9"/>
  <c r="G430" i="9" s="1"/>
  <c r="I430" i="9" s="1"/>
  <c r="E429" i="9"/>
  <c r="G429" i="9" s="1"/>
  <c r="I429" i="9" s="1"/>
  <c r="E428" i="9"/>
  <c r="G428" i="9" s="1"/>
  <c r="I428" i="9" s="1"/>
  <c r="E427" i="9"/>
  <c r="G427" i="9" s="1"/>
  <c r="I427" i="9" s="1"/>
  <c r="G424" i="9"/>
  <c r="I424" i="9" s="1"/>
  <c r="E423" i="9"/>
  <c r="G423" i="9" s="1"/>
  <c r="I423" i="9" s="1"/>
  <c r="E422" i="9"/>
  <c r="G422" i="9" s="1"/>
  <c r="I422" i="9" s="1"/>
  <c r="E421" i="9"/>
  <c r="G421" i="9" s="1"/>
  <c r="I421" i="9" s="1"/>
  <c r="E420" i="9"/>
  <c r="G420" i="9" s="1"/>
  <c r="I420" i="9" s="1"/>
  <c r="E419" i="9"/>
  <c r="G419" i="9" s="1"/>
  <c r="I419" i="9" s="1"/>
  <c r="I417" i="9"/>
  <c r="E415" i="9"/>
  <c r="G415" i="9" s="1"/>
  <c r="I415" i="9" s="1"/>
  <c r="E414" i="9"/>
  <c r="G414" i="9" s="1"/>
  <c r="I414" i="9" s="1"/>
  <c r="E413" i="9"/>
  <c r="G413" i="9" s="1"/>
  <c r="I413" i="9" s="1"/>
  <c r="E412" i="9"/>
  <c r="G412" i="9" s="1"/>
  <c r="I412" i="9" s="1"/>
  <c r="E411" i="9"/>
  <c r="G411" i="9" s="1"/>
  <c r="I411" i="9" s="1"/>
  <c r="E407" i="9"/>
  <c r="G407" i="9" s="1"/>
  <c r="I407" i="9" s="1"/>
  <c r="E406" i="9"/>
  <c r="G406" i="9" s="1"/>
  <c r="I406" i="9" s="1"/>
  <c r="E405" i="9"/>
  <c r="G405" i="9" s="1"/>
  <c r="I405" i="9" s="1"/>
  <c r="E404" i="9"/>
  <c r="G404" i="9" s="1"/>
  <c r="I404" i="9" s="1"/>
  <c r="E403" i="9"/>
  <c r="G403" i="9" s="1"/>
  <c r="I403" i="9" s="1"/>
  <c r="E401" i="9"/>
  <c r="G401" i="9" s="1"/>
  <c r="I401" i="9" s="1"/>
  <c r="E400" i="9"/>
  <c r="G400" i="9" s="1"/>
  <c r="I400" i="9" s="1"/>
  <c r="E399" i="9"/>
  <c r="G399" i="9" s="1"/>
  <c r="I399" i="9" s="1"/>
  <c r="E398" i="9"/>
  <c r="G398" i="9" s="1"/>
  <c r="I398" i="9" s="1"/>
  <c r="E397" i="9"/>
  <c r="G397" i="9" s="1"/>
  <c r="I397" i="9" s="1"/>
  <c r="E396" i="9"/>
  <c r="G396" i="9" s="1"/>
  <c r="I396" i="9" s="1"/>
  <c r="E395" i="9"/>
  <c r="G395" i="9" s="1"/>
  <c r="I395" i="9" s="1"/>
  <c r="I393" i="9"/>
  <c r="E391" i="9"/>
  <c r="G391" i="9" s="1"/>
  <c r="I391" i="9" s="1"/>
  <c r="E390" i="9"/>
  <c r="G390" i="9" s="1"/>
  <c r="I390" i="9" s="1"/>
  <c r="E389" i="9"/>
  <c r="G389" i="9" s="1"/>
  <c r="I389" i="9" s="1"/>
  <c r="E388" i="9"/>
  <c r="G388" i="9" s="1"/>
  <c r="I388" i="9" s="1"/>
  <c r="E387" i="9"/>
  <c r="G387" i="9" s="1"/>
  <c r="I387" i="9" s="1"/>
  <c r="G384" i="9"/>
  <c r="I384" i="9" s="1"/>
  <c r="E383" i="9"/>
  <c r="G383" i="9" s="1"/>
  <c r="I383" i="9" s="1"/>
  <c r="E382" i="9"/>
  <c r="G382" i="9" s="1"/>
  <c r="I382" i="9" s="1"/>
  <c r="E381" i="9"/>
  <c r="G381" i="9" s="1"/>
  <c r="I381" i="9" s="1"/>
  <c r="E380" i="9"/>
  <c r="G380" i="9" s="1"/>
  <c r="I380" i="9" s="1"/>
  <c r="E379" i="9"/>
  <c r="G379" i="9" s="1"/>
  <c r="I379" i="9" s="1"/>
  <c r="E375" i="9"/>
  <c r="G375" i="9" s="1"/>
  <c r="I375" i="9" s="1"/>
  <c r="E374" i="9"/>
  <c r="G374" i="9" s="1"/>
  <c r="I374" i="9" s="1"/>
  <c r="E373" i="9"/>
  <c r="G373" i="9" s="1"/>
  <c r="I373" i="9" s="1"/>
  <c r="E372" i="9"/>
  <c r="G372" i="9" s="1"/>
  <c r="I372" i="9" s="1"/>
  <c r="E371" i="9"/>
  <c r="G371" i="9" s="1"/>
  <c r="I371" i="9" s="1"/>
  <c r="E369" i="9"/>
  <c r="G369" i="9" s="1"/>
  <c r="I369" i="9" s="1"/>
  <c r="E367" i="9"/>
  <c r="G367" i="9" s="1"/>
  <c r="I367" i="9" s="1"/>
  <c r="E366" i="9"/>
  <c r="G366" i="9" s="1"/>
  <c r="I366" i="9" s="1"/>
  <c r="E365" i="9"/>
  <c r="G365" i="9" s="1"/>
  <c r="I365" i="9" s="1"/>
  <c r="E364" i="9"/>
  <c r="G364" i="9" s="1"/>
  <c r="I364" i="9" s="1"/>
  <c r="E363" i="9"/>
  <c r="G363" i="9" s="1"/>
  <c r="I363" i="9" s="1"/>
  <c r="G361" i="9"/>
  <c r="I361" i="9" s="1"/>
  <c r="E359" i="9"/>
  <c r="G359" i="9" s="1"/>
  <c r="I359" i="9" s="1"/>
  <c r="E358" i="9"/>
  <c r="G358" i="9" s="1"/>
  <c r="I358" i="9" s="1"/>
  <c r="E357" i="9"/>
  <c r="G357" i="9" s="1"/>
  <c r="I357" i="9" s="1"/>
  <c r="E356" i="9"/>
  <c r="G356" i="9" s="1"/>
  <c r="I356" i="9" s="1"/>
  <c r="E355" i="9"/>
  <c r="G355" i="9" s="1"/>
  <c r="I355" i="9" s="1"/>
  <c r="G353" i="9"/>
  <c r="I353" i="9" s="1"/>
  <c r="E352" i="9"/>
  <c r="G352" i="9" s="1"/>
  <c r="I352" i="9" s="1"/>
  <c r="E351" i="9"/>
  <c r="G351" i="9" s="1"/>
  <c r="I351" i="9" s="1"/>
  <c r="E350" i="9"/>
  <c r="G350" i="9" s="1"/>
  <c r="I350" i="9" s="1"/>
  <c r="E349" i="9"/>
  <c r="G349" i="9" s="1"/>
  <c r="I349" i="9" s="1"/>
  <c r="E348" i="9"/>
  <c r="G348" i="9" s="1"/>
  <c r="I348" i="9" s="1"/>
  <c r="E347" i="9"/>
  <c r="G347" i="9" s="1"/>
  <c r="I347" i="9" s="1"/>
  <c r="E345" i="9"/>
  <c r="G345" i="9" s="1"/>
  <c r="I345" i="9" s="1"/>
  <c r="E343" i="9"/>
  <c r="G343" i="9" s="1"/>
  <c r="I343" i="9" s="1"/>
  <c r="E342" i="9"/>
  <c r="G342" i="9" s="1"/>
  <c r="I342" i="9" s="1"/>
  <c r="E341" i="9"/>
  <c r="G341" i="9" s="1"/>
  <c r="I341" i="9" s="1"/>
  <c r="E340" i="9"/>
  <c r="G340" i="9" s="1"/>
  <c r="I340" i="9" s="1"/>
  <c r="E339" i="9"/>
  <c r="G339" i="9" s="1"/>
  <c r="I339" i="9" s="1"/>
  <c r="E336" i="9"/>
  <c r="G336" i="9" s="1"/>
  <c r="I336" i="9" s="1"/>
  <c r="E335" i="9"/>
  <c r="G335" i="9" s="1"/>
  <c r="I335" i="9" s="1"/>
  <c r="E334" i="9"/>
  <c r="G334" i="9" s="1"/>
  <c r="I334" i="9" s="1"/>
  <c r="E333" i="9"/>
  <c r="G333" i="9" s="1"/>
  <c r="I333" i="9" s="1"/>
  <c r="E332" i="9"/>
  <c r="G332" i="9" s="1"/>
  <c r="I332" i="9" s="1"/>
  <c r="E331" i="9"/>
  <c r="G331" i="9" s="1"/>
  <c r="I331" i="9" s="1"/>
  <c r="E328" i="9"/>
  <c r="G328" i="9" s="1"/>
  <c r="I328" i="9" s="1"/>
  <c r="E327" i="9"/>
  <c r="G327" i="9" s="1"/>
  <c r="I327" i="9" s="1"/>
  <c r="E326" i="9"/>
  <c r="G326" i="9" s="1"/>
  <c r="I326" i="9" s="1"/>
  <c r="E325" i="9"/>
  <c r="G325" i="9" s="1"/>
  <c r="I325" i="9" s="1"/>
  <c r="E324" i="9"/>
  <c r="G324" i="9" s="1"/>
  <c r="I324" i="9" s="1"/>
  <c r="E323" i="9"/>
  <c r="G323" i="9" s="1"/>
  <c r="I323" i="9" s="1"/>
  <c r="E320" i="9"/>
  <c r="G320" i="9" s="1"/>
  <c r="I320" i="9" s="1"/>
  <c r="E319" i="9"/>
  <c r="G319" i="9" s="1"/>
  <c r="I319" i="9" s="1"/>
  <c r="E318" i="9"/>
  <c r="G318" i="9" s="1"/>
  <c r="I318" i="9" s="1"/>
  <c r="E317" i="9"/>
  <c r="G317" i="9" s="1"/>
  <c r="I317" i="9" s="1"/>
  <c r="E316" i="9"/>
  <c r="G316" i="9" s="1"/>
  <c r="I316" i="9" s="1"/>
  <c r="E315" i="9"/>
  <c r="G315" i="9" s="1"/>
  <c r="I315" i="9" s="1"/>
  <c r="E311" i="9"/>
  <c r="G311" i="9" s="1"/>
  <c r="I311" i="9" s="1"/>
  <c r="E310" i="9"/>
  <c r="G310" i="9" s="1"/>
  <c r="I310" i="9" s="1"/>
  <c r="E309" i="9"/>
  <c r="G309" i="9" s="1"/>
  <c r="I309" i="9" s="1"/>
  <c r="E308" i="9"/>
  <c r="G308" i="9" s="1"/>
  <c r="I308" i="9" s="1"/>
  <c r="E307" i="9"/>
  <c r="G307" i="9" s="1"/>
  <c r="I307" i="9" s="1"/>
  <c r="E303" i="9"/>
  <c r="G303" i="9" s="1"/>
  <c r="I303" i="9" s="1"/>
  <c r="E302" i="9"/>
  <c r="G302" i="9" s="1"/>
  <c r="I302" i="9" s="1"/>
  <c r="E301" i="9"/>
  <c r="G301" i="9" s="1"/>
  <c r="I301" i="9" s="1"/>
  <c r="E300" i="9"/>
  <c r="G300" i="9" s="1"/>
  <c r="I300" i="9" s="1"/>
  <c r="E299" i="9"/>
  <c r="G299" i="9" s="1"/>
  <c r="I299" i="9" s="1"/>
  <c r="E295" i="9"/>
  <c r="G295" i="9" s="1"/>
  <c r="I295" i="9" s="1"/>
  <c r="G294" i="9"/>
  <c r="I294" i="9" s="1"/>
  <c r="E294" i="9"/>
  <c r="E293" i="9"/>
  <c r="G293" i="9" s="1"/>
  <c r="I293" i="9" s="1"/>
  <c r="E292" i="9"/>
  <c r="G292" i="9" s="1"/>
  <c r="I292" i="9" s="1"/>
  <c r="E291" i="9"/>
  <c r="G291" i="9" s="1"/>
  <c r="I291" i="9" s="1"/>
  <c r="G290" i="9"/>
  <c r="I290" i="9" s="1"/>
  <c r="E288" i="9"/>
  <c r="G288" i="9" s="1"/>
  <c r="I288" i="9" s="1"/>
  <c r="E287" i="9"/>
  <c r="G287" i="9" s="1"/>
  <c r="I287" i="9" s="1"/>
  <c r="E286" i="9"/>
  <c r="G286" i="9" s="1"/>
  <c r="I286" i="9" s="1"/>
  <c r="E285" i="9"/>
  <c r="G285" i="9" s="1"/>
  <c r="I285" i="9" s="1"/>
  <c r="E284" i="9"/>
  <c r="G284" i="9" s="1"/>
  <c r="I284" i="9" s="1"/>
  <c r="E283" i="9"/>
  <c r="G283" i="9" s="1"/>
  <c r="I283" i="9" s="1"/>
  <c r="E279" i="9"/>
  <c r="G279" i="9" s="1"/>
  <c r="I279" i="9" s="1"/>
  <c r="E278" i="9"/>
  <c r="G278" i="9" s="1"/>
  <c r="I278" i="9" s="1"/>
  <c r="E277" i="9"/>
  <c r="G277" i="9" s="1"/>
  <c r="I277" i="9" s="1"/>
  <c r="E276" i="9"/>
  <c r="G276" i="9" s="1"/>
  <c r="I276" i="9" s="1"/>
  <c r="E275" i="9"/>
  <c r="G275" i="9" s="1"/>
  <c r="I275" i="9" s="1"/>
  <c r="E271" i="9"/>
  <c r="G271" i="9" s="1"/>
  <c r="I271" i="9" s="1"/>
  <c r="E270" i="9"/>
  <c r="G270" i="9" s="1"/>
  <c r="I270" i="9" s="1"/>
  <c r="E269" i="9"/>
  <c r="G269" i="9" s="1"/>
  <c r="I269" i="9" s="1"/>
  <c r="E268" i="9"/>
  <c r="G268" i="9" s="1"/>
  <c r="I268" i="9" s="1"/>
  <c r="E267" i="9"/>
  <c r="G267" i="9" s="1"/>
  <c r="I267" i="9" s="1"/>
  <c r="E263" i="9"/>
  <c r="G263" i="9" s="1"/>
  <c r="I263" i="9" s="1"/>
  <c r="E262" i="9"/>
  <c r="G262" i="9" s="1"/>
  <c r="I262" i="9" s="1"/>
  <c r="E261" i="9"/>
  <c r="G261" i="9" s="1"/>
  <c r="I261" i="9" s="1"/>
  <c r="E260" i="9"/>
  <c r="G260" i="9" s="1"/>
  <c r="I260" i="9" s="1"/>
  <c r="E259" i="9"/>
  <c r="G259" i="9" s="1"/>
  <c r="I259" i="9" s="1"/>
  <c r="E255" i="9"/>
  <c r="G255" i="9" s="1"/>
  <c r="I255" i="9" s="1"/>
  <c r="E254" i="9"/>
  <c r="G254" i="9" s="1"/>
  <c r="I254" i="9" s="1"/>
  <c r="E253" i="9"/>
  <c r="G253" i="9" s="1"/>
  <c r="I253" i="9" s="1"/>
  <c r="G252" i="9"/>
  <c r="I252" i="9" s="1"/>
  <c r="E252" i="9"/>
  <c r="E251" i="9"/>
  <c r="G251" i="9" s="1"/>
  <c r="I251" i="9" s="1"/>
  <c r="E247" i="9"/>
  <c r="G247" i="9" s="1"/>
  <c r="I247" i="9" s="1"/>
  <c r="E246" i="9"/>
  <c r="G246" i="9" s="1"/>
  <c r="I246" i="9" s="1"/>
  <c r="E245" i="9"/>
  <c r="G245" i="9" s="1"/>
  <c r="I245" i="9" s="1"/>
  <c r="E244" i="9"/>
  <c r="G244" i="9" s="1"/>
  <c r="I244" i="9" s="1"/>
  <c r="E243" i="9"/>
  <c r="G243" i="9" s="1"/>
  <c r="I243" i="9" s="1"/>
  <c r="E240" i="9"/>
  <c r="G240" i="9" s="1"/>
  <c r="I240" i="9" s="1"/>
  <c r="E239" i="9"/>
  <c r="G239" i="9" s="1"/>
  <c r="I239" i="9" s="1"/>
  <c r="E238" i="9"/>
  <c r="G238" i="9" s="1"/>
  <c r="I238" i="9" s="1"/>
  <c r="E237" i="9"/>
  <c r="G237" i="9" s="1"/>
  <c r="I237" i="9" s="1"/>
  <c r="E236" i="9"/>
  <c r="G236" i="9" s="1"/>
  <c r="I236" i="9" s="1"/>
  <c r="E235" i="9"/>
  <c r="G235" i="9" s="1"/>
  <c r="I235" i="9" s="1"/>
  <c r="E232" i="9"/>
  <c r="G232" i="9" s="1"/>
  <c r="I232" i="9" s="1"/>
  <c r="E231" i="9"/>
  <c r="G231" i="9" s="1"/>
  <c r="I231" i="9" s="1"/>
  <c r="G230" i="9"/>
  <c r="I230" i="9" s="1"/>
  <c r="E230" i="9"/>
  <c r="E229" i="9"/>
  <c r="G229" i="9" s="1"/>
  <c r="I229" i="9" s="1"/>
  <c r="E228" i="9"/>
  <c r="G228" i="9" s="1"/>
  <c r="I228" i="9" s="1"/>
  <c r="E227" i="9"/>
  <c r="G227" i="9" s="1"/>
  <c r="I227" i="9" s="1"/>
  <c r="G224" i="9"/>
  <c r="I224" i="9" s="1"/>
  <c r="E223" i="9"/>
  <c r="G223" i="9" s="1"/>
  <c r="I223" i="9" s="1"/>
  <c r="G222" i="9"/>
  <c r="I222" i="9" s="1"/>
  <c r="E222" i="9"/>
  <c r="E221" i="9"/>
  <c r="G221" i="9" s="1"/>
  <c r="I221" i="9" s="1"/>
  <c r="E220" i="9"/>
  <c r="G220" i="9" s="1"/>
  <c r="I220" i="9" s="1"/>
  <c r="E219" i="9"/>
  <c r="G219" i="9" s="1"/>
  <c r="I219" i="9" s="1"/>
  <c r="G218" i="9"/>
  <c r="I218" i="9" s="1"/>
  <c r="E217" i="9"/>
  <c r="G217" i="9" s="1"/>
  <c r="I217" i="9" s="1"/>
  <c r="E215" i="9"/>
  <c r="G215" i="9" s="1"/>
  <c r="I215" i="9" s="1"/>
  <c r="G214" i="9"/>
  <c r="I214" i="9" s="1"/>
  <c r="E214" i="9"/>
  <c r="E213" i="9"/>
  <c r="G213" i="9" s="1"/>
  <c r="I213" i="9" s="1"/>
  <c r="E212" i="9"/>
  <c r="G212" i="9" s="1"/>
  <c r="I212" i="9" s="1"/>
  <c r="E211" i="9"/>
  <c r="G211" i="9" s="1"/>
  <c r="I211" i="9" s="1"/>
  <c r="E208" i="9"/>
  <c r="G208" i="9" s="1"/>
  <c r="I208" i="9" s="1"/>
  <c r="E207" i="9"/>
  <c r="G207" i="9" s="1"/>
  <c r="I207" i="9" s="1"/>
  <c r="E206" i="9"/>
  <c r="G206" i="9" s="1"/>
  <c r="I206" i="9" s="1"/>
  <c r="E205" i="9"/>
  <c r="G205" i="9" s="1"/>
  <c r="I205" i="9" s="1"/>
  <c r="E204" i="9"/>
  <c r="G204" i="9" s="1"/>
  <c r="I204" i="9" s="1"/>
  <c r="E203" i="9"/>
  <c r="G203" i="9" s="1"/>
  <c r="I203" i="9" s="1"/>
  <c r="E199" i="9"/>
  <c r="G199" i="9" s="1"/>
  <c r="I199" i="9" s="1"/>
  <c r="E198" i="9"/>
  <c r="G198" i="9" s="1"/>
  <c r="I198" i="9" s="1"/>
  <c r="E197" i="9"/>
  <c r="G197" i="9" s="1"/>
  <c r="I197" i="9" s="1"/>
  <c r="E196" i="9"/>
  <c r="G196" i="9" s="1"/>
  <c r="I196" i="9" s="1"/>
  <c r="E195" i="9"/>
  <c r="G195" i="9" s="1"/>
  <c r="I195" i="9" s="1"/>
  <c r="E192" i="9"/>
  <c r="G192" i="9" s="1"/>
  <c r="I192" i="9" s="1"/>
  <c r="E191" i="9"/>
  <c r="G191" i="9" s="1"/>
  <c r="I191" i="9" s="1"/>
  <c r="E190" i="9"/>
  <c r="G190" i="9" s="1"/>
  <c r="I190" i="9" s="1"/>
  <c r="E189" i="9"/>
  <c r="G189" i="9" s="1"/>
  <c r="I189" i="9" s="1"/>
  <c r="E188" i="9"/>
  <c r="G188" i="9" s="1"/>
  <c r="I188" i="9" s="1"/>
  <c r="E187" i="9"/>
  <c r="G187" i="9" s="1"/>
  <c r="I187" i="9" s="1"/>
  <c r="G186" i="9"/>
  <c r="I186" i="9" s="1"/>
  <c r="E184" i="9"/>
  <c r="G184" i="9" s="1"/>
  <c r="I184" i="9" s="1"/>
  <c r="E183" i="9"/>
  <c r="G183" i="9" s="1"/>
  <c r="I183" i="9" s="1"/>
  <c r="E182" i="9"/>
  <c r="G182" i="9" s="1"/>
  <c r="I182" i="9" s="1"/>
  <c r="E181" i="9"/>
  <c r="G181" i="9" s="1"/>
  <c r="I181" i="9" s="1"/>
  <c r="E180" i="9"/>
  <c r="G180" i="9" s="1"/>
  <c r="I180" i="9" s="1"/>
  <c r="E179" i="9"/>
  <c r="G179" i="9" s="1"/>
  <c r="I179" i="9" s="1"/>
  <c r="E176" i="9"/>
  <c r="G176" i="9" s="1"/>
  <c r="I176" i="9" s="1"/>
  <c r="E175" i="9"/>
  <c r="G175" i="9" s="1"/>
  <c r="I175" i="9" s="1"/>
  <c r="E174" i="9"/>
  <c r="G174" i="9" s="1"/>
  <c r="I174" i="9" s="1"/>
  <c r="E173" i="9"/>
  <c r="G173" i="9" s="1"/>
  <c r="I173" i="9" s="1"/>
  <c r="E172" i="9"/>
  <c r="G172" i="9" s="1"/>
  <c r="I172" i="9" s="1"/>
  <c r="E171" i="9"/>
  <c r="G171" i="9" s="1"/>
  <c r="I171" i="9" s="1"/>
  <c r="E168" i="9"/>
  <c r="G168" i="9" s="1"/>
  <c r="I168" i="9" s="1"/>
  <c r="E167" i="9"/>
  <c r="G167" i="9" s="1"/>
  <c r="I167" i="9" s="1"/>
  <c r="E166" i="9"/>
  <c r="G166" i="9" s="1"/>
  <c r="I166" i="9" s="1"/>
  <c r="E165" i="9"/>
  <c r="G165" i="9" s="1"/>
  <c r="I165" i="9" s="1"/>
  <c r="E164" i="9"/>
  <c r="G164" i="9" s="1"/>
  <c r="I164" i="9" s="1"/>
  <c r="E163" i="9"/>
  <c r="G163" i="9" s="1"/>
  <c r="I163" i="9" s="1"/>
  <c r="E161" i="9"/>
  <c r="G161" i="9" s="1"/>
  <c r="I161" i="9" s="1"/>
  <c r="E159" i="9"/>
  <c r="G159" i="9" s="1"/>
  <c r="I159" i="9" s="1"/>
  <c r="E158" i="9"/>
  <c r="G158" i="9" s="1"/>
  <c r="I158" i="9" s="1"/>
  <c r="E157" i="9"/>
  <c r="G157" i="9" s="1"/>
  <c r="I157" i="9" s="1"/>
  <c r="E156" i="9"/>
  <c r="G156" i="9" s="1"/>
  <c r="I156" i="9" s="1"/>
  <c r="E155" i="9"/>
  <c r="G155" i="9" s="1"/>
  <c r="I155" i="9" s="1"/>
  <c r="E151" i="9"/>
  <c r="G151" i="9" s="1"/>
  <c r="I151" i="9" s="1"/>
  <c r="E150" i="9"/>
  <c r="G150" i="9" s="1"/>
  <c r="I150" i="9" s="1"/>
  <c r="E149" i="9"/>
  <c r="G149" i="9" s="1"/>
  <c r="I149" i="9" s="1"/>
  <c r="E148" i="9"/>
  <c r="G148" i="9" s="1"/>
  <c r="I148" i="9" s="1"/>
  <c r="E147" i="9"/>
  <c r="G147" i="9" s="1"/>
  <c r="I147" i="9" s="1"/>
  <c r="E145" i="9"/>
  <c r="G145" i="9" s="1"/>
  <c r="I145" i="9" s="1"/>
  <c r="E143" i="9"/>
  <c r="G143" i="9" s="1"/>
  <c r="I143" i="9" s="1"/>
  <c r="E142" i="9"/>
  <c r="G142" i="9" s="1"/>
  <c r="I142" i="9" s="1"/>
  <c r="E141" i="9"/>
  <c r="G141" i="9" s="1"/>
  <c r="I141" i="9" s="1"/>
  <c r="E140" i="9"/>
  <c r="G140" i="9" s="1"/>
  <c r="I140" i="9" s="1"/>
  <c r="E139" i="9"/>
  <c r="G139" i="9" s="1"/>
  <c r="I139" i="9" s="1"/>
  <c r="E137" i="9"/>
  <c r="G137" i="9" s="1"/>
  <c r="I137" i="9" s="1"/>
  <c r="E135" i="9"/>
  <c r="G135" i="9" s="1"/>
  <c r="I135" i="9" s="1"/>
  <c r="E134" i="9"/>
  <c r="G134" i="9" s="1"/>
  <c r="I134" i="9" s="1"/>
  <c r="E133" i="9"/>
  <c r="G133" i="9" s="1"/>
  <c r="I133" i="9" s="1"/>
  <c r="E132" i="9"/>
  <c r="G132" i="9" s="1"/>
  <c r="I132" i="9" s="1"/>
  <c r="E131" i="9"/>
  <c r="G131" i="9" s="1"/>
  <c r="I131" i="9" s="1"/>
  <c r="E130" i="9"/>
  <c r="G130" i="9" s="1"/>
  <c r="I130" i="9" s="1"/>
  <c r="E127" i="9"/>
  <c r="G127" i="9" s="1"/>
  <c r="I127" i="9" s="1"/>
  <c r="E126" i="9"/>
  <c r="G126" i="9" s="1"/>
  <c r="I126" i="9" s="1"/>
  <c r="E125" i="9"/>
  <c r="G125" i="9" s="1"/>
  <c r="I125" i="9" s="1"/>
  <c r="E124" i="9"/>
  <c r="G124" i="9" s="1"/>
  <c r="I124" i="9" s="1"/>
  <c r="E123" i="9"/>
  <c r="G123" i="9" s="1"/>
  <c r="I123" i="9" s="1"/>
  <c r="E122" i="9"/>
  <c r="G122" i="9" s="1"/>
  <c r="I122" i="9" s="1"/>
  <c r="E121" i="9"/>
  <c r="G121" i="9" s="1"/>
  <c r="I121" i="9" s="1"/>
  <c r="E120" i="9"/>
  <c r="G120" i="9" s="1"/>
  <c r="I120" i="9" s="1"/>
  <c r="E119" i="9"/>
  <c r="G119" i="9" s="1"/>
  <c r="I119" i="9" s="1"/>
  <c r="E118" i="9"/>
  <c r="G118" i="9" s="1"/>
  <c r="I118" i="9" s="1"/>
  <c r="E117" i="9"/>
  <c r="G117" i="9" s="1"/>
  <c r="I117" i="9" s="1"/>
  <c r="E116" i="9"/>
  <c r="G116" i="9" s="1"/>
  <c r="I116" i="9" s="1"/>
  <c r="E115" i="9"/>
  <c r="G115" i="9" s="1"/>
  <c r="I115" i="9" s="1"/>
  <c r="E114" i="9"/>
  <c r="G114" i="9" s="1"/>
  <c r="I114" i="9" s="1"/>
  <c r="E112" i="9"/>
  <c r="G112" i="9" s="1"/>
  <c r="I112" i="9" s="1"/>
  <c r="E111" i="9"/>
  <c r="G111" i="9" s="1"/>
  <c r="I111" i="9" s="1"/>
  <c r="E110" i="9"/>
  <c r="G110" i="9" s="1"/>
  <c r="I110" i="9" s="1"/>
  <c r="E109" i="9"/>
  <c r="G109" i="9" s="1"/>
  <c r="I109" i="9" s="1"/>
  <c r="E108" i="9"/>
  <c r="G108" i="9" s="1"/>
  <c r="I108" i="9" s="1"/>
  <c r="E107" i="9"/>
  <c r="G107" i="9" s="1"/>
  <c r="I107" i="9" s="1"/>
  <c r="E106" i="9"/>
  <c r="G106" i="9" s="1"/>
  <c r="I106" i="9" s="1"/>
  <c r="E104" i="9"/>
  <c r="G104" i="9" s="1"/>
  <c r="I104" i="9" s="1"/>
  <c r="E103" i="9"/>
  <c r="G103" i="9" s="1"/>
  <c r="I103" i="9" s="1"/>
  <c r="E102" i="9"/>
  <c r="G102" i="9" s="1"/>
  <c r="I102" i="9" s="1"/>
  <c r="G101" i="9"/>
  <c r="I101" i="9" s="1"/>
  <c r="E101" i="9"/>
  <c r="E100" i="9"/>
  <c r="G100" i="9" s="1"/>
  <c r="I100" i="9" s="1"/>
  <c r="E99" i="9"/>
  <c r="G99" i="9" s="1"/>
  <c r="I99" i="9" s="1"/>
  <c r="E98" i="9"/>
  <c r="G98" i="9" s="1"/>
  <c r="I98" i="9" s="1"/>
  <c r="E96" i="9"/>
  <c r="G96" i="9" s="1"/>
  <c r="I96" i="9" s="1"/>
  <c r="E95" i="9"/>
  <c r="G95" i="9" s="1"/>
  <c r="I95" i="9" s="1"/>
  <c r="E94" i="9"/>
  <c r="G94" i="9" s="1"/>
  <c r="I94" i="9" s="1"/>
  <c r="E93" i="9"/>
  <c r="G93" i="9" s="1"/>
  <c r="I93" i="9" s="1"/>
  <c r="E92" i="9"/>
  <c r="G92" i="9" s="1"/>
  <c r="I92" i="9" s="1"/>
  <c r="E91" i="9"/>
  <c r="G91" i="9" s="1"/>
  <c r="I91" i="9" s="1"/>
  <c r="E90" i="9"/>
  <c r="G90" i="9" s="1"/>
  <c r="I90" i="9" s="1"/>
  <c r="E88" i="9"/>
  <c r="G88" i="9" s="1"/>
  <c r="I88" i="9" s="1"/>
  <c r="E87" i="9"/>
  <c r="G87" i="9" s="1"/>
  <c r="I87" i="9" s="1"/>
  <c r="E86" i="9"/>
  <c r="G86" i="9" s="1"/>
  <c r="I86" i="9" s="1"/>
  <c r="E85" i="9"/>
  <c r="G85" i="9" s="1"/>
  <c r="I85" i="9" s="1"/>
  <c r="E84" i="9"/>
  <c r="G84" i="9" s="1"/>
  <c r="I84" i="9" s="1"/>
  <c r="E83" i="9"/>
  <c r="G83" i="9" s="1"/>
  <c r="I83" i="9" s="1"/>
  <c r="E82" i="9"/>
  <c r="G82" i="9" s="1"/>
  <c r="I82" i="9" s="1"/>
  <c r="E81" i="9"/>
  <c r="G81" i="9" s="1"/>
  <c r="I81" i="9" s="1"/>
  <c r="E80" i="9"/>
  <c r="G80" i="9" s="1"/>
  <c r="I80" i="9" s="1"/>
  <c r="E79" i="9"/>
  <c r="G79" i="9" s="1"/>
  <c r="I79" i="9" s="1"/>
  <c r="E78" i="9"/>
  <c r="G78" i="9" s="1"/>
  <c r="I78" i="9" s="1"/>
  <c r="E77" i="9"/>
  <c r="G77" i="9" s="1"/>
  <c r="I77" i="9" s="1"/>
  <c r="E76" i="9"/>
  <c r="G76" i="9" s="1"/>
  <c r="I76" i="9" s="1"/>
  <c r="E75" i="9"/>
  <c r="G75" i="9" s="1"/>
  <c r="I75" i="9" s="1"/>
  <c r="E74" i="9"/>
  <c r="G74" i="9" s="1"/>
  <c r="I74" i="9" s="1"/>
  <c r="E72" i="9"/>
  <c r="G72" i="9" s="1"/>
  <c r="I72" i="9" s="1"/>
  <c r="E71" i="9"/>
  <c r="G71" i="9" s="1"/>
  <c r="I71" i="9" s="1"/>
  <c r="E70" i="9"/>
  <c r="G70" i="9" s="1"/>
  <c r="I70" i="9" s="1"/>
  <c r="E69" i="9"/>
  <c r="G69" i="9" s="1"/>
  <c r="I69" i="9" s="1"/>
  <c r="E68" i="9"/>
  <c r="G68" i="9" s="1"/>
  <c r="I68" i="9" s="1"/>
  <c r="E67" i="9"/>
  <c r="G67" i="9" s="1"/>
  <c r="I67" i="9" s="1"/>
  <c r="E66" i="9"/>
  <c r="G66" i="9" s="1"/>
  <c r="I66" i="9" s="1"/>
  <c r="E64" i="9"/>
  <c r="G64" i="9" s="1"/>
  <c r="I64" i="9" s="1"/>
  <c r="E63" i="9"/>
  <c r="G63" i="9" s="1"/>
  <c r="I63" i="9" s="1"/>
  <c r="E62" i="9"/>
  <c r="G62" i="9" s="1"/>
  <c r="I62" i="9" s="1"/>
  <c r="E61" i="9"/>
  <c r="G61" i="9" s="1"/>
  <c r="I61" i="9" s="1"/>
  <c r="E60" i="9"/>
  <c r="G60" i="9" s="1"/>
  <c r="I60" i="9" s="1"/>
  <c r="E59" i="9"/>
  <c r="G59" i="9" s="1"/>
  <c r="I59" i="9" s="1"/>
  <c r="E58" i="9"/>
  <c r="G58" i="9" s="1"/>
  <c r="I58" i="9" s="1"/>
  <c r="E56" i="9"/>
  <c r="G56" i="9" s="1"/>
  <c r="I56" i="9" s="1"/>
  <c r="E55" i="9"/>
  <c r="G55" i="9" s="1"/>
  <c r="I55" i="9" s="1"/>
  <c r="E54" i="9"/>
  <c r="G54" i="9" s="1"/>
  <c r="I54" i="9" s="1"/>
  <c r="E53" i="9"/>
  <c r="G53" i="9" s="1"/>
  <c r="I53" i="9" s="1"/>
  <c r="E52" i="9"/>
  <c r="G52" i="9" s="1"/>
  <c r="I52" i="9" s="1"/>
  <c r="E51" i="9"/>
  <c r="G51" i="9" s="1"/>
  <c r="I51" i="9" s="1"/>
  <c r="E50" i="9"/>
  <c r="G50" i="9" s="1"/>
  <c r="I50" i="9" s="1"/>
  <c r="E48" i="9"/>
  <c r="G48" i="9" s="1"/>
  <c r="I48" i="9" s="1"/>
  <c r="E47" i="9"/>
  <c r="G47" i="9" s="1"/>
  <c r="I47" i="9" s="1"/>
  <c r="E46" i="9"/>
  <c r="G46" i="9" s="1"/>
  <c r="I46" i="9" s="1"/>
  <c r="E45" i="9"/>
  <c r="G45" i="9" s="1"/>
  <c r="I45" i="9" s="1"/>
  <c r="E44" i="9"/>
  <c r="G44" i="9" s="1"/>
  <c r="I44" i="9" s="1"/>
  <c r="E43" i="9"/>
  <c r="G43" i="9" s="1"/>
  <c r="I43" i="9" s="1"/>
  <c r="E42" i="9"/>
  <c r="G42" i="9" s="1"/>
  <c r="I42" i="9" s="1"/>
  <c r="E40" i="9"/>
  <c r="G40" i="9" s="1"/>
  <c r="I40" i="9" s="1"/>
  <c r="E39" i="9"/>
  <c r="G39" i="9" s="1"/>
  <c r="I39" i="9" s="1"/>
  <c r="E38" i="9"/>
  <c r="G38" i="9" s="1"/>
  <c r="I38" i="9" s="1"/>
  <c r="E37" i="9"/>
  <c r="G37" i="9" s="1"/>
  <c r="I37" i="9" s="1"/>
  <c r="E36" i="9"/>
  <c r="G36" i="9" s="1"/>
  <c r="I36" i="9" s="1"/>
  <c r="E35" i="9"/>
  <c r="G35" i="9" s="1"/>
  <c r="I35" i="9" s="1"/>
  <c r="G34" i="9"/>
  <c r="I34" i="9" s="1"/>
  <c r="E34" i="9"/>
  <c r="E32" i="9"/>
  <c r="G32" i="9" s="1"/>
  <c r="I32" i="9" s="1"/>
  <c r="E31" i="9"/>
  <c r="G31" i="9" s="1"/>
  <c r="I31" i="9" s="1"/>
  <c r="E30" i="9"/>
  <c r="G30" i="9" s="1"/>
  <c r="I30" i="9" s="1"/>
  <c r="E29" i="9"/>
  <c r="G29" i="9" s="1"/>
  <c r="I29" i="9" s="1"/>
  <c r="E28" i="9"/>
  <c r="G28" i="9" s="1"/>
  <c r="I28" i="9" s="1"/>
  <c r="E27" i="9"/>
  <c r="G27" i="9" s="1"/>
  <c r="I27" i="9" s="1"/>
  <c r="E26" i="9"/>
  <c r="G26" i="9" s="1"/>
  <c r="I26" i="9" s="1"/>
  <c r="E24" i="9"/>
  <c r="G24" i="9" s="1"/>
  <c r="I24" i="9" s="1"/>
  <c r="E23" i="9"/>
  <c r="G23" i="9" s="1"/>
  <c r="I23" i="9" s="1"/>
  <c r="E22" i="9"/>
  <c r="G22" i="9" s="1"/>
  <c r="I22" i="9" s="1"/>
  <c r="E21" i="9"/>
  <c r="G21" i="9" s="1"/>
  <c r="I21" i="9" s="1"/>
  <c r="E20" i="9"/>
  <c r="G20" i="9" s="1"/>
  <c r="I20" i="9" s="1"/>
  <c r="E19" i="9"/>
  <c r="G19" i="9" s="1"/>
  <c r="I19" i="9" s="1"/>
  <c r="E18" i="9"/>
  <c r="G18" i="9" s="1"/>
  <c r="I18" i="9" s="1"/>
  <c r="E16" i="9"/>
  <c r="G16" i="9" s="1"/>
  <c r="I16" i="9" s="1"/>
  <c r="E15" i="9"/>
  <c r="G15" i="9" s="1"/>
  <c r="I15" i="9" s="1"/>
  <c r="E14" i="9"/>
  <c r="G14" i="9" s="1"/>
  <c r="I14" i="9" s="1"/>
  <c r="E13" i="9"/>
  <c r="G13" i="9" s="1"/>
  <c r="I13" i="9" s="1"/>
  <c r="E12" i="9"/>
  <c r="G12" i="9" s="1"/>
  <c r="I12" i="9" s="1"/>
  <c r="E11" i="9"/>
  <c r="G11" i="9" s="1"/>
  <c r="I11" i="9" s="1"/>
  <c r="E10" i="9"/>
  <c r="G10" i="9" s="1"/>
  <c r="I10" i="9" s="1"/>
  <c r="E9" i="9"/>
  <c r="G9" i="9" s="1"/>
  <c r="I9" i="9" s="1"/>
  <c r="E8" i="9"/>
  <c r="G8" i="9" s="1"/>
  <c r="I8" i="9" s="1"/>
  <c r="E7" i="9"/>
  <c r="G7" i="9" s="1"/>
  <c r="I7" i="9" s="1"/>
  <c r="E6" i="9"/>
  <c r="G6" i="9" s="1"/>
  <c r="I6" i="9" s="1"/>
  <c r="E5" i="9"/>
  <c r="G5" i="9" s="1"/>
  <c r="I5" i="9" s="1"/>
  <c r="E4" i="9"/>
  <c r="G4" i="9" s="1"/>
  <c r="I4" i="9" s="1"/>
  <c r="H2" i="9"/>
  <c r="F2" i="9"/>
  <c r="E2" i="8" l="1"/>
  <c r="G3" i="8"/>
  <c r="I3" i="8" s="1"/>
  <c r="U7" i="8"/>
  <c r="U8" i="8"/>
  <c r="K30" i="8"/>
  <c r="K48" i="8"/>
  <c r="P8" i="8"/>
  <c r="P9" i="8"/>
  <c r="P19" i="8"/>
  <c r="K27" i="8"/>
  <c r="K43" i="8"/>
  <c r="K53" i="8"/>
  <c r="K46" i="8"/>
  <c r="U9" i="8"/>
  <c r="K15" i="8"/>
  <c r="K23" i="8"/>
  <c r="K36" i="8"/>
  <c r="K39" i="8"/>
  <c r="K5" i="8"/>
  <c r="U10" i="8"/>
  <c r="K13" i="8"/>
  <c r="K14" i="8"/>
  <c r="P16" i="8"/>
  <c r="K26" i="8"/>
  <c r="K42" i="8"/>
  <c r="K16" i="8"/>
  <c r="P4" i="8"/>
  <c r="P5" i="8"/>
  <c r="P13" i="8"/>
  <c r="K21" i="8"/>
  <c r="K35" i="8"/>
  <c r="K50" i="8"/>
  <c r="K11" i="8"/>
  <c r="P6" i="8"/>
  <c r="U11" i="8"/>
  <c r="P14" i="8"/>
  <c r="K20" i="8"/>
  <c r="P22" i="8"/>
  <c r="K38" i="8"/>
  <c r="K47" i="8"/>
  <c r="U5" i="8"/>
  <c r="K8" i="8"/>
  <c r="U13" i="8"/>
  <c r="P21" i="8"/>
  <c r="K28" i="8"/>
  <c r="K31" i="8"/>
  <c r="K49" i="8"/>
  <c r="U6" i="8"/>
  <c r="P7" i="8"/>
  <c r="K10" i="8"/>
  <c r="K18" i="8"/>
  <c r="P20" i="8"/>
  <c r="K37" i="8"/>
  <c r="K51" i="8"/>
  <c r="I14" i="10"/>
  <c r="G55" i="10"/>
  <c r="I55" i="10" s="1"/>
  <c r="I3" i="9"/>
  <c r="E4" i="1"/>
  <c r="E5" i="1"/>
  <c r="E6" i="1"/>
  <c r="E7" i="1"/>
  <c r="E8" i="1"/>
  <c r="E9" i="1"/>
  <c r="G9" i="1" s="1"/>
  <c r="E10" i="1"/>
  <c r="E11" i="1"/>
  <c r="G11" i="1" s="1"/>
  <c r="E12" i="1"/>
  <c r="G12" i="1" s="1"/>
  <c r="E13" i="1"/>
  <c r="G13" i="1" s="1"/>
  <c r="E14" i="1"/>
  <c r="E15" i="1"/>
  <c r="E16" i="1"/>
  <c r="E17" i="1"/>
  <c r="E18" i="1"/>
  <c r="G18" i="1" s="1"/>
  <c r="E19" i="1"/>
  <c r="G19" i="1" s="1"/>
  <c r="E20" i="1"/>
  <c r="G20" i="1" s="1"/>
  <c r="E21" i="1"/>
  <c r="G21" i="1" s="1"/>
  <c r="E22" i="1"/>
  <c r="E23" i="1"/>
  <c r="E24" i="1"/>
  <c r="E25" i="1"/>
  <c r="E26" i="1"/>
  <c r="E27" i="1"/>
  <c r="G27" i="1" s="1"/>
  <c r="E28" i="1"/>
  <c r="G28" i="1" s="1"/>
  <c r="E29" i="1"/>
  <c r="G29" i="1" s="1"/>
  <c r="E30" i="1"/>
  <c r="E31" i="1"/>
  <c r="E32" i="1"/>
  <c r="E33" i="1"/>
  <c r="E34" i="1"/>
  <c r="E35" i="1"/>
  <c r="G35" i="1" s="1"/>
  <c r="E36" i="1"/>
  <c r="E37" i="1"/>
  <c r="G37" i="1" s="1"/>
  <c r="E38" i="1"/>
  <c r="E39" i="1"/>
  <c r="E40" i="1"/>
  <c r="E41" i="1"/>
  <c r="E42" i="1"/>
  <c r="E43" i="1"/>
  <c r="G43" i="1" s="1"/>
  <c r="E44" i="1"/>
  <c r="G44" i="1" s="1"/>
  <c r="E45" i="1"/>
  <c r="E46" i="1"/>
  <c r="G46" i="1" s="1"/>
  <c r="E47" i="1"/>
  <c r="E48" i="1"/>
  <c r="E49" i="1"/>
  <c r="E50" i="1"/>
  <c r="E51" i="1"/>
  <c r="G51" i="1" s="1"/>
  <c r="E52" i="1"/>
  <c r="G52" i="1" s="1"/>
  <c r="E53" i="1"/>
  <c r="G53" i="1" s="1"/>
  <c r="E54" i="1"/>
  <c r="E55" i="1"/>
  <c r="E56" i="1"/>
  <c r="E57" i="1"/>
  <c r="E58" i="1"/>
  <c r="E59" i="1"/>
  <c r="G59" i="1" s="1"/>
  <c r="E60" i="1"/>
  <c r="G60" i="1" s="1"/>
  <c r="E61" i="1"/>
  <c r="G61" i="1" s="1"/>
  <c r="E62" i="1"/>
  <c r="E63" i="1"/>
  <c r="E64" i="1"/>
  <c r="E65" i="1"/>
  <c r="E66" i="1"/>
  <c r="E67" i="1"/>
  <c r="G67" i="1" s="1"/>
  <c r="E68" i="1"/>
  <c r="G68" i="1" s="1"/>
  <c r="E69" i="1"/>
  <c r="G69" i="1" s="1"/>
  <c r="E70" i="1"/>
  <c r="E71" i="1"/>
  <c r="E72" i="1"/>
  <c r="E73" i="1"/>
  <c r="G73" i="1" s="1"/>
  <c r="E74" i="1"/>
  <c r="E75" i="1"/>
  <c r="G75" i="1" s="1"/>
  <c r="E76" i="1"/>
  <c r="G76" i="1" s="1"/>
  <c r="E77" i="1"/>
  <c r="G77" i="1" s="1"/>
  <c r="E78" i="1"/>
  <c r="E79" i="1"/>
  <c r="E80" i="1"/>
  <c r="E81" i="1"/>
  <c r="E82" i="1"/>
  <c r="G82" i="1" s="1"/>
  <c r="E83" i="1"/>
  <c r="G83" i="1" s="1"/>
  <c r="E84" i="1"/>
  <c r="G84" i="1" s="1"/>
  <c r="E85" i="1"/>
  <c r="E86" i="1"/>
  <c r="E87" i="1"/>
  <c r="E88" i="1"/>
  <c r="E89" i="1"/>
  <c r="E90" i="1"/>
  <c r="E91" i="1"/>
  <c r="G91" i="1" s="1"/>
  <c r="E92" i="1"/>
  <c r="G92" i="1" s="1"/>
  <c r="E93" i="1"/>
  <c r="G93" i="1" s="1"/>
  <c r="E94" i="1"/>
  <c r="E95" i="1"/>
  <c r="E96" i="1"/>
  <c r="E97" i="1"/>
  <c r="E98" i="1"/>
  <c r="E99" i="1"/>
  <c r="G99" i="1" s="1"/>
  <c r="E100" i="1"/>
  <c r="G100" i="1" s="1"/>
  <c r="E101" i="1"/>
  <c r="G101" i="1" s="1"/>
  <c r="E102" i="1"/>
  <c r="E103" i="1"/>
  <c r="E104" i="1"/>
  <c r="E105" i="1"/>
  <c r="E106" i="1"/>
  <c r="E107" i="1"/>
  <c r="G107" i="1" s="1"/>
  <c r="E108" i="1"/>
  <c r="E109" i="1"/>
  <c r="G109" i="1" s="1"/>
  <c r="E110" i="1"/>
  <c r="G110" i="1" s="1"/>
  <c r="E111" i="1"/>
  <c r="E112" i="1"/>
  <c r="E113" i="1"/>
  <c r="E114" i="1"/>
  <c r="E115" i="1"/>
  <c r="G115" i="1" s="1"/>
  <c r="E116" i="1"/>
  <c r="E117" i="1"/>
  <c r="E118" i="1"/>
  <c r="E119" i="1"/>
  <c r="E120" i="1"/>
  <c r="E121" i="1"/>
  <c r="E122" i="1"/>
  <c r="E123" i="1"/>
  <c r="G123" i="1" s="1"/>
  <c r="E124" i="1"/>
  <c r="G124" i="1" s="1"/>
  <c r="E125" i="1"/>
  <c r="E126" i="1"/>
  <c r="E127" i="1"/>
  <c r="E128" i="1"/>
  <c r="E129" i="1"/>
  <c r="E130" i="1"/>
  <c r="E131" i="1"/>
  <c r="G131" i="1" s="1"/>
  <c r="E132" i="1"/>
  <c r="G132" i="1" s="1"/>
  <c r="E133" i="1"/>
  <c r="G133" i="1" s="1"/>
  <c r="E134" i="1"/>
  <c r="E135" i="1"/>
  <c r="E136" i="1"/>
  <c r="E137" i="1"/>
  <c r="G137" i="1" s="1"/>
  <c r="E138" i="1"/>
  <c r="E139" i="1"/>
  <c r="G139" i="1" s="1"/>
  <c r="E140" i="1"/>
  <c r="G140" i="1" s="1"/>
  <c r="E141" i="1"/>
  <c r="G141" i="1" s="1"/>
  <c r="E142" i="1"/>
  <c r="E143" i="1"/>
  <c r="E144" i="1"/>
  <c r="E145" i="1"/>
  <c r="E146" i="1"/>
  <c r="G146" i="1" s="1"/>
  <c r="E147" i="1"/>
  <c r="G147" i="1" s="1"/>
  <c r="E148" i="1"/>
  <c r="G148" i="1" s="1"/>
  <c r="E149" i="1"/>
  <c r="G149" i="1" s="1"/>
  <c r="E150" i="1"/>
  <c r="E151" i="1"/>
  <c r="E152" i="1"/>
  <c r="E153" i="1"/>
  <c r="E154" i="1"/>
  <c r="E155" i="1"/>
  <c r="G155" i="1" s="1"/>
  <c r="E156" i="1"/>
  <c r="G156" i="1" s="1"/>
  <c r="E157" i="1"/>
  <c r="E158" i="1"/>
  <c r="E159" i="1"/>
  <c r="E160" i="1"/>
  <c r="E161" i="1"/>
  <c r="E162" i="1"/>
  <c r="E163" i="1"/>
  <c r="G163" i="1" s="1"/>
  <c r="E164" i="1"/>
  <c r="G164" i="1" s="1"/>
  <c r="E165" i="1"/>
  <c r="G165" i="1" s="1"/>
  <c r="E166" i="1"/>
  <c r="E167" i="1"/>
  <c r="E168" i="1"/>
  <c r="E169" i="1"/>
  <c r="E170" i="1"/>
  <c r="E171" i="1"/>
  <c r="G171" i="1" s="1"/>
  <c r="E172" i="1"/>
  <c r="G172" i="1" s="1"/>
  <c r="E173" i="1"/>
  <c r="G173" i="1" s="1"/>
  <c r="E174" i="1"/>
  <c r="G174" i="1" s="1"/>
  <c r="E175" i="1"/>
  <c r="E176" i="1"/>
  <c r="E177" i="1"/>
  <c r="E178" i="1"/>
  <c r="E179" i="1"/>
  <c r="G179" i="1" s="1"/>
  <c r="E180" i="1"/>
  <c r="G180" i="1" s="1"/>
  <c r="E181" i="1"/>
  <c r="G181" i="1" s="1"/>
  <c r="E182" i="1"/>
  <c r="E183" i="1"/>
  <c r="G183" i="1" s="1"/>
  <c r="E184" i="1"/>
  <c r="E185" i="1"/>
  <c r="E186" i="1"/>
  <c r="E187" i="1"/>
  <c r="G187" i="1" s="1"/>
  <c r="E188" i="1"/>
  <c r="G188" i="1" s="1"/>
  <c r="E189" i="1"/>
  <c r="E190" i="1"/>
  <c r="E191" i="1"/>
  <c r="E192" i="1"/>
  <c r="E193" i="1"/>
  <c r="E194" i="1"/>
  <c r="E195" i="1"/>
  <c r="G195" i="1" s="1"/>
  <c r="E196" i="1"/>
  <c r="G196" i="1" s="1"/>
  <c r="E197" i="1"/>
  <c r="G197" i="1" s="1"/>
  <c r="E198" i="1"/>
  <c r="E199" i="1"/>
  <c r="E200" i="1"/>
  <c r="E201" i="1"/>
  <c r="G201" i="1" s="1"/>
  <c r="E202" i="1"/>
  <c r="E203" i="1"/>
  <c r="G203" i="1" s="1"/>
  <c r="E204" i="1"/>
  <c r="G204" i="1" s="1"/>
  <c r="E205" i="1"/>
  <c r="G205" i="1" s="1"/>
  <c r="E206" i="1"/>
  <c r="E207" i="1"/>
  <c r="E208" i="1"/>
  <c r="E209" i="1"/>
  <c r="E210" i="1"/>
  <c r="G210" i="1" s="1"/>
  <c r="E211" i="1"/>
  <c r="G211" i="1" s="1"/>
  <c r="E212" i="1"/>
  <c r="G212" i="1" s="1"/>
  <c r="E213" i="1"/>
  <c r="G213" i="1" s="1"/>
  <c r="E214" i="1"/>
  <c r="E215" i="1"/>
  <c r="E216" i="1"/>
  <c r="E217" i="1"/>
  <c r="E218" i="1"/>
  <c r="E219" i="1"/>
  <c r="G219" i="1" s="1"/>
  <c r="E220" i="1"/>
  <c r="G220" i="1" s="1"/>
  <c r="E221" i="1"/>
  <c r="G221" i="1" s="1"/>
  <c r="E222" i="1"/>
  <c r="E223" i="1"/>
  <c r="E224" i="1"/>
  <c r="E225" i="1"/>
  <c r="E226" i="1"/>
  <c r="E227" i="1"/>
  <c r="G227" i="1" s="1"/>
  <c r="E228" i="1"/>
  <c r="E229" i="1"/>
  <c r="G229" i="1" s="1"/>
  <c r="E230" i="1"/>
  <c r="E231" i="1"/>
  <c r="E232" i="1"/>
  <c r="E233" i="1"/>
  <c r="E234" i="1"/>
  <c r="E235" i="1"/>
  <c r="G235" i="1" s="1"/>
  <c r="E236" i="1"/>
  <c r="G236" i="1" s="1"/>
  <c r="E237" i="1"/>
  <c r="E238" i="1"/>
  <c r="G238" i="1" s="1"/>
  <c r="E239" i="1"/>
  <c r="E240" i="1"/>
  <c r="E241" i="1"/>
  <c r="E242" i="1"/>
  <c r="E243" i="1"/>
  <c r="G243" i="1" s="1"/>
  <c r="E244" i="1"/>
  <c r="G244" i="1" s="1"/>
  <c r="E245" i="1"/>
  <c r="G245" i="1" s="1"/>
  <c r="E246" i="1"/>
  <c r="E247" i="1"/>
  <c r="G247" i="1" s="1"/>
  <c r="E248" i="1"/>
  <c r="G248" i="1" s="1"/>
  <c r="E249" i="1"/>
  <c r="E250" i="1"/>
  <c r="E251" i="1"/>
  <c r="G251" i="1" s="1"/>
  <c r="E252" i="1"/>
  <c r="E253" i="1"/>
  <c r="G253" i="1" s="1"/>
  <c r="E254" i="1"/>
  <c r="E255" i="1"/>
  <c r="E256" i="1"/>
  <c r="E257" i="1"/>
  <c r="G257" i="1" s="1"/>
  <c r="E258" i="1"/>
  <c r="E259" i="1"/>
  <c r="G259" i="1" s="1"/>
  <c r="E260" i="1"/>
  <c r="E261" i="1"/>
  <c r="G261" i="1" s="1"/>
  <c r="E262" i="1"/>
  <c r="E263" i="1"/>
  <c r="E264" i="1"/>
  <c r="E265" i="1"/>
  <c r="E266" i="1"/>
  <c r="G266" i="1" s="1"/>
  <c r="E267" i="1"/>
  <c r="G267" i="1" s="1"/>
  <c r="E268" i="1"/>
  <c r="G268" i="1" s="1"/>
  <c r="E269" i="1"/>
  <c r="G269" i="1" s="1"/>
  <c r="E270" i="1"/>
  <c r="E271" i="1"/>
  <c r="E272" i="1"/>
  <c r="E273" i="1"/>
  <c r="E274" i="1"/>
  <c r="E275" i="1"/>
  <c r="G275" i="1" s="1"/>
  <c r="E276" i="1"/>
  <c r="G276" i="1" s="1"/>
  <c r="E277" i="1"/>
  <c r="G277" i="1" s="1"/>
  <c r="E278" i="1"/>
  <c r="E279" i="1"/>
  <c r="E280" i="1"/>
  <c r="G280" i="1" s="1"/>
  <c r="E281" i="1"/>
  <c r="E282" i="1"/>
  <c r="E283" i="1"/>
  <c r="G283" i="1" s="1"/>
  <c r="E284" i="1"/>
  <c r="E285" i="1"/>
  <c r="G285" i="1" s="1"/>
  <c r="E286" i="1"/>
  <c r="G286" i="1" s="1"/>
  <c r="E287" i="1"/>
  <c r="E288" i="1"/>
  <c r="E289" i="1"/>
  <c r="E290" i="1"/>
  <c r="E291" i="1"/>
  <c r="G291" i="1" s="1"/>
  <c r="E292" i="1"/>
  <c r="E293" i="1"/>
  <c r="E294" i="1"/>
  <c r="E295" i="1"/>
  <c r="G295" i="1" s="1"/>
  <c r="E296" i="1"/>
  <c r="E297" i="1"/>
  <c r="E298" i="1"/>
  <c r="E299" i="1"/>
  <c r="G299" i="1" s="1"/>
  <c r="E300" i="1"/>
  <c r="G300" i="1" s="1"/>
  <c r="E301" i="1"/>
  <c r="G301" i="1" s="1"/>
  <c r="E302" i="1"/>
  <c r="E303" i="1"/>
  <c r="E304" i="1"/>
  <c r="E305" i="1"/>
  <c r="E306" i="1"/>
  <c r="E307" i="1"/>
  <c r="G307" i="1" s="1"/>
  <c r="E308" i="1"/>
  <c r="G308" i="1" s="1"/>
  <c r="E309" i="1"/>
  <c r="G309" i="1" s="1"/>
  <c r="E310" i="1"/>
  <c r="E311" i="1"/>
  <c r="E312" i="1"/>
  <c r="G312" i="1" s="1"/>
  <c r="E313" i="1"/>
  <c r="E314" i="1"/>
  <c r="G314" i="1" s="1"/>
  <c r="E315" i="1"/>
  <c r="G315" i="1" s="1"/>
  <c r="E316" i="1"/>
  <c r="G316" i="1" s="1"/>
  <c r="E317" i="1"/>
  <c r="G317" i="1" s="1"/>
  <c r="E318" i="1"/>
  <c r="E319" i="1"/>
  <c r="E320" i="1"/>
  <c r="E321" i="1"/>
  <c r="E322" i="1"/>
  <c r="E323" i="1"/>
  <c r="G323" i="1" s="1"/>
  <c r="E324" i="1"/>
  <c r="G324" i="1" s="1"/>
  <c r="E325" i="1"/>
  <c r="E326" i="1"/>
  <c r="E327" i="1"/>
  <c r="E328" i="1"/>
  <c r="E329" i="1"/>
  <c r="E330" i="1"/>
  <c r="E331" i="1"/>
  <c r="G331" i="1" s="1"/>
  <c r="E332" i="1"/>
  <c r="G332" i="1" s="1"/>
  <c r="E333" i="1"/>
  <c r="G333" i="1" s="1"/>
  <c r="E334" i="1"/>
  <c r="E335" i="1"/>
  <c r="E336" i="1"/>
  <c r="E337" i="1"/>
  <c r="E338" i="1"/>
  <c r="E339" i="1"/>
  <c r="G339" i="1" s="1"/>
  <c r="E340" i="1"/>
  <c r="G340" i="1" s="1"/>
  <c r="E341" i="1"/>
  <c r="G341" i="1" s="1"/>
  <c r="E342" i="1"/>
  <c r="G342" i="1" s="1"/>
  <c r="E343" i="1"/>
  <c r="E344" i="1"/>
  <c r="G344" i="1" s="1"/>
  <c r="E345" i="1"/>
  <c r="E346" i="1"/>
  <c r="E347" i="1"/>
  <c r="G347" i="1" s="1"/>
  <c r="E348" i="1"/>
  <c r="E349" i="1"/>
  <c r="G349" i="1" s="1"/>
  <c r="E350" i="1"/>
  <c r="E351" i="1"/>
  <c r="E352" i="1"/>
  <c r="E353" i="1"/>
  <c r="E354" i="1"/>
  <c r="E355" i="1"/>
  <c r="G355" i="1" s="1"/>
  <c r="E356" i="1"/>
  <c r="E357" i="1"/>
  <c r="E358" i="1"/>
  <c r="E359" i="1"/>
  <c r="E360" i="1"/>
  <c r="E361" i="1"/>
  <c r="G361" i="1" s="1"/>
  <c r="E362" i="1"/>
  <c r="E363" i="1"/>
  <c r="G363" i="1" s="1"/>
  <c r="E364" i="1"/>
  <c r="G364" i="1" s="1"/>
  <c r="E365" i="1"/>
  <c r="G365" i="1" s="1"/>
  <c r="E366" i="1"/>
  <c r="E367" i="1"/>
  <c r="E368" i="1"/>
  <c r="E369" i="1"/>
  <c r="E370" i="1"/>
  <c r="G370" i="1" s="1"/>
  <c r="E371" i="1"/>
  <c r="G371" i="1" s="1"/>
  <c r="E372" i="1"/>
  <c r="G372" i="1" s="1"/>
  <c r="E373" i="1"/>
  <c r="G373" i="1" s="1"/>
  <c r="E374" i="1"/>
  <c r="E375" i="1"/>
  <c r="E376" i="1"/>
  <c r="G376" i="1" s="1"/>
  <c r="E377" i="1"/>
  <c r="E378" i="1"/>
  <c r="E379" i="1"/>
  <c r="G379" i="1" s="1"/>
  <c r="E380" i="1"/>
  <c r="G380" i="1" s="1"/>
  <c r="E381" i="1"/>
  <c r="G381" i="1" s="1"/>
  <c r="E382" i="1"/>
  <c r="E383" i="1"/>
  <c r="E384" i="1"/>
  <c r="E385" i="1"/>
  <c r="E386" i="1"/>
  <c r="E387" i="1"/>
  <c r="G387" i="1" s="1"/>
  <c r="E388" i="1"/>
  <c r="E389" i="1"/>
  <c r="G389" i="1" s="1"/>
  <c r="E390" i="1"/>
  <c r="G390" i="1" s="1"/>
  <c r="E391" i="1"/>
  <c r="E392" i="1"/>
  <c r="E393" i="1"/>
  <c r="E394" i="1"/>
  <c r="E395" i="1"/>
  <c r="G395" i="1" s="1"/>
  <c r="E396" i="1"/>
  <c r="G396" i="1" s="1"/>
  <c r="E397" i="1"/>
  <c r="E398" i="1"/>
  <c r="E399" i="1"/>
  <c r="G399" i="1" s="1"/>
  <c r="E400" i="1"/>
  <c r="E401" i="1"/>
  <c r="E402" i="1"/>
  <c r="E403" i="1"/>
  <c r="G403" i="1" s="1"/>
  <c r="E404" i="1"/>
  <c r="G404" i="1" s="1"/>
  <c r="E405" i="1"/>
  <c r="G405" i="1" s="1"/>
  <c r="E406" i="1"/>
  <c r="E407" i="1"/>
  <c r="E408" i="1"/>
  <c r="G408" i="1" s="1"/>
  <c r="E409" i="1"/>
  <c r="G409" i="1" s="1"/>
  <c r="E410" i="1"/>
  <c r="E411" i="1"/>
  <c r="G411" i="1" s="1"/>
  <c r="E412" i="1"/>
  <c r="E413" i="1"/>
  <c r="G413" i="1" s="1"/>
  <c r="E414" i="1"/>
  <c r="E415" i="1"/>
  <c r="E416" i="1"/>
  <c r="E417" i="1"/>
  <c r="E418" i="1"/>
  <c r="G418" i="1" s="1"/>
  <c r="E419" i="1"/>
  <c r="G419" i="1" s="1"/>
  <c r="E420" i="1"/>
  <c r="G420" i="1" s="1"/>
  <c r="E421" i="1"/>
  <c r="E422" i="1"/>
  <c r="E423" i="1"/>
  <c r="E424" i="1"/>
  <c r="E425" i="1"/>
  <c r="E426" i="1"/>
  <c r="E427" i="1"/>
  <c r="G427" i="1" s="1"/>
  <c r="E428" i="1"/>
  <c r="G428" i="1" s="1"/>
  <c r="E429" i="1"/>
  <c r="G429" i="1" s="1"/>
  <c r="E430" i="1"/>
  <c r="E431" i="1"/>
  <c r="E432" i="1"/>
  <c r="E433" i="1"/>
  <c r="E434" i="1"/>
  <c r="E435" i="1"/>
  <c r="G435" i="1" s="1"/>
  <c r="E436" i="1"/>
  <c r="G436" i="1" s="1"/>
  <c r="E437" i="1"/>
  <c r="G437" i="1" s="1"/>
  <c r="E438" i="1"/>
  <c r="E439" i="1"/>
  <c r="E440" i="1"/>
  <c r="G440" i="1" s="1"/>
  <c r="E441" i="1"/>
  <c r="E442" i="1"/>
  <c r="E443" i="1"/>
  <c r="G443" i="1" s="1"/>
  <c r="E444" i="1"/>
  <c r="G444" i="1" s="1"/>
  <c r="E445" i="1"/>
  <c r="G445" i="1" s="1"/>
  <c r="E446" i="1"/>
  <c r="E447" i="1"/>
  <c r="G447" i="1" s="1"/>
  <c r="E448" i="1"/>
  <c r="E449" i="1"/>
  <c r="E450" i="1"/>
  <c r="E451" i="1"/>
  <c r="G451" i="1" s="1"/>
  <c r="E452" i="1"/>
  <c r="E453" i="1"/>
  <c r="G453" i="1" s="1"/>
  <c r="E454" i="1"/>
  <c r="E455" i="1"/>
  <c r="E456" i="1"/>
  <c r="E457" i="1"/>
  <c r="E458" i="1"/>
  <c r="E459" i="1"/>
  <c r="G459" i="1" s="1"/>
  <c r="E460" i="1"/>
  <c r="G460" i="1" s="1"/>
  <c r="E461" i="1"/>
  <c r="G461" i="1" s="1"/>
  <c r="E462" i="1"/>
  <c r="E463" i="1"/>
  <c r="E464" i="1"/>
  <c r="E465" i="1"/>
  <c r="G465" i="1" s="1"/>
  <c r="E466" i="1"/>
  <c r="E467" i="1"/>
  <c r="G467" i="1" s="1"/>
  <c r="E468" i="1"/>
  <c r="G468" i="1" s="1"/>
  <c r="E469" i="1"/>
  <c r="G469" i="1" s="1"/>
  <c r="E470" i="1"/>
  <c r="E471" i="1"/>
  <c r="E472" i="1"/>
  <c r="G472" i="1" s="1"/>
  <c r="E473" i="1"/>
  <c r="E474" i="1"/>
  <c r="E475" i="1"/>
  <c r="G475" i="1" s="1"/>
  <c r="E476" i="1"/>
  <c r="G476" i="1" s="1"/>
  <c r="E477" i="1"/>
  <c r="G477" i="1" s="1"/>
  <c r="E478" i="1"/>
  <c r="E479" i="1"/>
  <c r="E480" i="1"/>
  <c r="E481" i="1"/>
  <c r="E482" i="1"/>
  <c r="E483" i="1"/>
  <c r="G483" i="1" s="1"/>
  <c r="E484" i="1"/>
  <c r="E485" i="1"/>
  <c r="G485" i="1" s="1"/>
  <c r="E486" i="1"/>
  <c r="E487" i="1"/>
  <c r="E488" i="1"/>
  <c r="E489" i="1"/>
  <c r="E490" i="1"/>
  <c r="E491" i="1"/>
  <c r="G491" i="1" s="1"/>
  <c r="E492" i="1"/>
  <c r="G492" i="1" s="1"/>
  <c r="E493" i="1"/>
  <c r="G493" i="1" s="1"/>
  <c r="E494" i="1"/>
  <c r="G494" i="1" s="1"/>
  <c r="E495" i="1"/>
  <c r="E496" i="1"/>
  <c r="E497" i="1"/>
  <c r="E498" i="1"/>
  <c r="E499" i="1"/>
  <c r="G499" i="1" s="1"/>
  <c r="E500" i="1"/>
  <c r="G500" i="1" s="1"/>
  <c r="E501" i="1"/>
  <c r="G501" i="1" s="1"/>
  <c r="E502" i="1"/>
  <c r="E503" i="1"/>
  <c r="G503" i="1" s="1"/>
  <c r="E504" i="1"/>
  <c r="G504" i="1" s="1"/>
  <c r="E505" i="1"/>
  <c r="E506" i="1"/>
  <c r="E507" i="1"/>
  <c r="G507" i="1" s="1"/>
  <c r="E508" i="1"/>
  <c r="G508" i="1" s="1"/>
  <c r="E509" i="1"/>
  <c r="G509" i="1" s="1"/>
  <c r="E510" i="1"/>
  <c r="E511" i="1"/>
  <c r="E512" i="1"/>
  <c r="E513" i="1"/>
  <c r="G513" i="1" s="1"/>
  <c r="E514" i="1"/>
  <c r="E515" i="1"/>
  <c r="G515" i="1" s="1"/>
  <c r="E516" i="1"/>
  <c r="E517" i="1"/>
  <c r="G517" i="1" s="1"/>
  <c r="E518" i="1"/>
  <c r="E519" i="1"/>
  <c r="E520" i="1"/>
  <c r="E521" i="1"/>
  <c r="E522" i="1"/>
  <c r="G522" i="1" s="1"/>
  <c r="E523" i="1"/>
  <c r="G523" i="1" s="1"/>
  <c r="E524" i="1"/>
  <c r="G524" i="1" s="1"/>
  <c r="E525" i="1"/>
  <c r="G525" i="1" s="1"/>
  <c r="E526" i="1"/>
  <c r="E527" i="1"/>
  <c r="E528" i="1"/>
  <c r="E529" i="1"/>
  <c r="E530" i="1"/>
  <c r="E531" i="1"/>
  <c r="G531" i="1" s="1"/>
  <c r="E532" i="1"/>
  <c r="G532" i="1" s="1"/>
  <c r="E533" i="1"/>
  <c r="G533" i="1" s="1"/>
  <c r="E534" i="1"/>
  <c r="E535" i="1"/>
  <c r="E536" i="1"/>
  <c r="G536" i="1" s="1"/>
  <c r="E537" i="1"/>
  <c r="E538" i="1"/>
  <c r="E539" i="1"/>
  <c r="G539" i="1" s="1"/>
  <c r="E540" i="1"/>
  <c r="G540" i="1" s="1"/>
  <c r="E541" i="1"/>
  <c r="G541" i="1" s="1"/>
  <c r="E542" i="1"/>
  <c r="G542" i="1" s="1"/>
  <c r="E543" i="1"/>
  <c r="E544" i="1"/>
  <c r="E545" i="1"/>
  <c r="E546" i="1"/>
  <c r="E547" i="1"/>
  <c r="G547" i="1" s="1"/>
  <c r="E548" i="1"/>
  <c r="E549" i="1"/>
  <c r="E550" i="1"/>
  <c r="E551" i="1"/>
  <c r="G551" i="1" s="1"/>
  <c r="E552" i="1"/>
  <c r="E553" i="1"/>
  <c r="E554" i="1"/>
  <c r="E555" i="1"/>
  <c r="G555" i="1" s="1"/>
  <c r="E556" i="1"/>
  <c r="G556" i="1" s="1"/>
  <c r="E557" i="1"/>
  <c r="G557" i="1" s="1"/>
  <c r="E558" i="1"/>
  <c r="E559" i="1"/>
  <c r="E560" i="1"/>
  <c r="E561" i="1"/>
  <c r="E562" i="1"/>
  <c r="E563" i="1"/>
  <c r="G563" i="1" s="1"/>
  <c r="E564" i="1"/>
  <c r="G564" i="1" s="1"/>
  <c r="E565" i="1"/>
  <c r="G565" i="1" s="1"/>
  <c r="E566" i="1"/>
  <c r="E567" i="1"/>
  <c r="E568" i="1"/>
  <c r="G568" i="1" s="1"/>
  <c r="E569" i="1"/>
  <c r="E570" i="1"/>
  <c r="G570" i="1" s="1"/>
  <c r="E571" i="1"/>
  <c r="G571" i="1" s="1"/>
  <c r="E572" i="1"/>
  <c r="G572" i="1" s="1"/>
  <c r="E573" i="1"/>
  <c r="G573" i="1" s="1"/>
  <c r="E574" i="1"/>
  <c r="E575" i="1"/>
  <c r="E576" i="1"/>
  <c r="E577" i="1"/>
  <c r="E578" i="1"/>
  <c r="E579" i="1"/>
  <c r="G579" i="1" s="1"/>
  <c r="E580" i="1"/>
  <c r="G580" i="1" s="1"/>
  <c r="E581" i="1"/>
  <c r="E582" i="1"/>
  <c r="E583" i="1"/>
  <c r="E584" i="1"/>
  <c r="E585" i="1"/>
  <c r="E586" i="1"/>
  <c r="E587" i="1"/>
  <c r="G587" i="1" s="1"/>
  <c r="E588" i="1"/>
  <c r="G588" i="1" s="1"/>
  <c r="E589" i="1"/>
  <c r="G589" i="1" s="1"/>
  <c r="E590" i="1"/>
  <c r="E591" i="1"/>
  <c r="E592" i="1"/>
  <c r="E593" i="1"/>
  <c r="E594" i="1"/>
  <c r="E595" i="1"/>
  <c r="G595" i="1" s="1"/>
  <c r="E596" i="1"/>
  <c r="G596" i="1" s="1"/>
  <c r="E597" i="1"/>
  <c r="G597" i="1" s="1"/>
  <c r="E598" i="1"/>
  <c r="G598" i="1" s="1"/>
  <c r="E599" i="1"/>
  <c r="E600" i="1"/>
  <c r="G600" i="1" s="1"/>
  <c r="E601" i="1"/>
  <c r="E602" i="1"/>
  <c r="E603" i="1"/>
  <c r="G603" i="1" s="1"/>
  <c r="E604" i="1"/>
  <c r="E605" i="1"/>
  <c r="G605" i="1" s="1"/>
  <c r="E606" i="1"/>
  <c r="E607" i="1"/>
  <c r="E608" i="1"/>
  <c r="E609" i="1"/>
  <c r="E610" i="1"/>
  <c r="E611" i="1"/>
  <c r="G611" i="1" s="1"/>
  <c r="E612" i="1"/>
  <c r="E613" i="1"/>
  <c r="E614" i="1"/>
  <c r="E615" i="1"/>
  <c r="E616" i="1"/>
  <c r="E617" i="1"/>
  <c r="G617" i="1" s="1"/>
  <c r="E618" i="1"/>
  <c r="E619" i="1"/>
  <c r="G619" i="1" s="1"/>
  <c r="E620" i="1"/>
  <c r="G620" i="1" s="1"/>
  <c r="E621" i="1"/>
  <c r="G621" i="1" s="1"/>
  <c r="E622" i="1"/>
  <c r="E623" i="1"/>
  <c r="E624" i="1"/>
  <c r="E625" i="1"/>
  <c r="E626" i="1"/>
  <c r="G626" i="1" s="1"/>
  <c r="E627" i="1"/>
  <c r="G627" i="1" s="1"/>
  <c r="E628" i="1"/>
  <c r="G628" i="1" s="1"/>
  <c r="E629" i="1"/>
  <c r="G629" i="1" s="1"/>
  <c r="E630" i="1"/>
  <c r="E631" i="1"/>
  <c r="E632" i="1"/>
  <c r="G632" i="1" s="1"/>
  <c r="E633" i="1"/>
  <c r="E634" i="1"/>
  <c r="E635" i="1"/>
  <c r="G635" i="1" s="1"/>
  <c r="E636" i="1"/>
  <c r="G636" i="1" s="1"/>
  <c r="E637" i="1"/>
  <c r="G637" i="1" s="1"/>
  <c r="E638" i="1"/>
  <c r="E639" i="1"/>
  <c r="E640" i="1"/>
  <c r="E641" i="1"/>
  <c r="E642" i="1"/>
  <c r="E643" i="1"/>
  <c r="G643" i="1" s="1"/>
  <c r="E644" i="1"/>
  <c r="E645" i="1"/>
  <c r="G645" i="1" s="1"/>
  <c r="E646" i="1"/>
  <c r="G646" i="1" s="1"/>
  <c r="E647" i="1"/>
  <c r="E648" i="1"/>
  <c r="E649" i="1"/>
  <c r="E650" i="1"/>
  <c r="E651" i="1"/>
  <c r="G651" i="1" s="1"/>
  <c r="E652" i="1"/>
  <c r="G652" i="1" s="1"/>
  <c r="E653" i="1"/>
  <c r="E654" i="1"/>
  <c r="E655" i="1"/>
  <c r="G655" i="1" s="1"/>
  <c r="E656" i="1"/>
  <c r="E657" i="1"/>
  <c r="E658" i="1"/>
  <c r="E659" i="1"/>
  <c r="G659" i="1" s="1"/>
  <c r="E660" i="1"/>
  <c r="G660" i="1" s="1"/>
  <c r="E661" i="1"/>
  <c r="G661" i="1" s="1"/>
  <c r="E662" i="1"/>
  <c r="E663" i="1"/>
  <c r="E664" i="1"/>
  <c r="G664" i="1" s="1"/>
  <c r="E665" i="1"/>
  <c r="G665" i="1" s="1"/>
  <c r="E666" i="1"/>
  <c r="E667" i="1"/>
  <c r="G667" i="1" s="1"/>
  <c r="E668" i="1"/>
  <c r="E669" i="1"/>
  <c r="G669" i="1" s="1"/>
  <c r="E670" i="1"/>
  <c r="E671" i="1"/>
  <c r="E672" i="1"/>
  <c r="E673" i="1"/>
  <c r="E674" i="1"/>
  <c r="G674" i="1" s="1"/>
  <c r="E675" i="1"/>
  <c r="G675" i="1" s="1"/>
  <c r="E676" i="1"/>
  <c r="G676" i="1" s="1"/>
  <c r="E677" i="1"/>
  <c r="E678" i="1"/>
  <c r="E679" i="1"/>
  <c r="E680" i="1"/>
  <c r="E681" i="1"/>
  <c r="E682" i="1"/>
  <c r="E683" i="1"/>
  <c r="G683" i="1" s="1"/>
  <c r="E684" i="1"/>
  <c r="G684" i="1" s="1"/>
  <c r="E685" i="1"/>
  <c r="G685" i="1" s="1"/>
  <c r="E686" i="1"/>
  <c r="E687" i="1"/>
  <c r="E688" i="1"/>
  <c r="E689" i="1"/>
  <c r="E690" i="1"/>
  <c r="E691" i="1"/>
  <c r="G691" i="1" s="1"/>
  <c r="E692" i="1"/>
  <c r="G692" i="1" s="1"/>
  <c r="E693" i="1"/>
  <c r="G693" i="1" s="1"/>
  <c r="E694" i="1"/>
  <c r="E695" i="1"/>
  <c r="E696" i="1"/>
  <c r="E697" i="1"/>
  <c r="E698" i="1"/>
  <c r="E699" i="1"/>
  <c r="G699" i="1" s="1"/>
  <c r="E700" i="1"/>
  <c r="G700" i="1" s="1"/>
  <c r="E701" i="1"/>
  <c r="G701" i="1" s="1"/>
  <c r="E702" i="1"/>
  <c r="G702" i="1" s="1"/>
  <c r="E703" i="1"/>
  <c r="E704" i="1"/>
  <c r="E705" i="1"/>
  <c r="E706" i="1"/>
  <c r="E707" i="1"/>
  <c r="G707" i="1" s="1"/>
  <c r="E708" i="1"/>
  <c r="E709" i="1"/>
  <c r="G709" i="1" s="1"/>
  <c r="E710" i="1"/>
  <c r="E711" i="1"/>
  <c r="G711" i="1" s="1"/>
  <c r="E712" i="1"/>
  <c r="E713" i="1"/>
  <c r="E714" i="1"/>
  <c r="E715" i="1"/>
  <c r="G715" i="1" s="1"/>
  <c r="E716" i="1"/>
  <c r="G716" i="1" s="1"/>
  <c r="E717" i="1"/>
  <c r="E718" i="1"/>
  <c r="E719" i="1"/>
  <c r="E720" i="1"/>
  <c r="E721" i="1"/>
  <c r="E722" i="1"/>
  <c r="E723" i="1"/>
  <c r="G723" i="1" s="1"/>
  <c r="E724" i="1"/>
  <c r="G724" i="1" s="1"/>
  <c r="E725" i="1"/>
  <c r="G725" i="1" s="1"/>
  <c r="E726" i="1"/>
  <c r="E727" i="1"/>
  <c r="E728" i="1"/>
  <c r="E729" i="1"/>
  <c r="G729" i="1" s="1"/>
  <c r="E730" i="1"/>
  <c r="E731" i="1"/>
  <c r="G731" i="1" s="1"/>
  <c r="E732" i="1"/>
  <c r="G732" i="1" s="1"/>
  <c r="E733" i="1"/>
  <c r="G733" i="1" s="1"/>
  <c r="E734" i="1"/>
  <c r="E735" i="1"/>
  <c r="E736" i="1"/>
  <c r="E737" i="1"/>
  <c r="E738" i="1"/>
  <c r="G738" i="1" s="1"/>
  <c r="E739" i="1"/>
  <c r="G739" i="1" s="1"/>
  <c r="E740" i="1"/>
  <c r="E741" i="1"/>
  <c r="G741" i="1" s="1"/>
  <c r="E742" i="1"/>
  <c r="E743" i="1"/>
  <c r="E744" i="1"/>
  <c r="E745" i="1"/>
  <c r="E746" i="1"/>
  <c r="E747" i="1"/>
  <c r="G747" i="1" s="1"/>
  <c r="E748" i="1"/>
  <c r="G748" i="1" s="1"/>
  <c r="E749" i="1"/>
  <c r="G749" i="1" s="1"/>
  <c r="E750" i="1"/>
  <c r="E751" i="1"/>
  <c r="E752" i="1"/>
  <c r="E753" i="1"/>
  <c r="E754" i="1"/>
  <c r="E755" i="1"/>
  <c r="G755" i="1" s="1"/>
  <c r="E756" i="1"/>
  <c r="G756" i="1" s="1"/>
  <c r="E757" i="1"/>
  <c r="G757" i="1" s="1"/>
  <c r="E758" i="1"/>
  <c r="E759" i="1"/>
  <c r="E760" i="1"/>
  <c r="E761" i="1"/>
  <c r="E762" i="1"/>
  <c r="E763" i="1"/>
  <c r="G763" i="1" s="1"/>
  <c r="E764" i="1"/>
  <c r="G764" i="1" s="1"/>
  <c r="E765" i="1"/>
  <c r="G765" i="1" s="1"/>
  <c r="E766" i="1"/>
  <c r="G766" i="1" s="1"/>
  <c r="E767" i="1"/>
  <c r="G767" i="1" s="1"/>
  <c r="E768" i="1"/>
  <c r="E769" i="1"/>
  <c r="E770" i="1"/>
  <c r="E771" i="1"/>
  <c r="G771" i="1" s="1"/>
  <c r="E772" i="1"/>
  <c r="G772" i="1" s="1"/>
  <c r="E773" i="1"/>
  <c r="E774" i="1"/>
  <c r="E775" i="1"/>
  <c r="G775" i="1" s="1"/>
  <c r="E776" i="1"/>
  <c r="E777" i="1"/>
  <c r="E778" i="1"/>
  <c r="E779" i="1"/>
  <c r="G779" i="1" s="1"/>
  <c r="E780" i="1"/>
  <c r="E781" i="1"/>
  <c r="E782" i="1"/>
  <c r="E783" i="1"/>
  <c r="E784" i="1"/>
  <c r="E785" i="1"/>
  <c r="E786" i="1"/>
  <c r="E787" i="1"/>
  <c r="G787" i="1" s="1"/>
  <c r="E788" i="1"/>
  <c r="E789" i="1"/>
  <c r="E790" i="1"/>
  <c r="E791" i="1"/>
  <c r="G791" i="1" s="1"/>
  <c r="E792" i="1"/>
  <c r="E793" i="1"/>
  <c r="G793" i="1" s="1"/>
  <c r="E794" i="1"/>
  <c r="E795" i="1"/>
  <c r="G795" i="1" s="1"/>
  <c r="E796" i="1"/>
  <c r="G796" i="1" s="1"/>
  <c r="E797" i="1"/>
  <c r="G797" i="1" s="1"/>
  <c r="E798" i="1"/>
  <c r="E799" i="1"/>
  <c r="E800" i="1"/>
  <c r="E801" i="1"/>
  <c r="E802" i="1"/>
  <c r="G802" i="1" s="1"/>
  <c r="E803" i="1"/>
  <c r="G803" i="1" s="1"/>
  <c r="E804" i="1"/>
  <c r="E805" i="1"/>
  <c r="G805" i="1" s="1"/>
  <c r="E806" i="1"/>
  <c r="E807" i="1"/>
  <c r="G807" i="1" s="1"/>
  <c r="E808" i="1"/>
  <c r="E809" i="1"/>
  <c r="E810" i="1"/>
  <c r="E811" i="1"/>
  <c r="G811" i="1" s="1"/>
  <c r="E812" i="1"/>
  <c r="G812" i="1" s="1"/>
  <c r="E813" i="1"/>
  <c r="G813" i="1" s="1"/>
  <c r="E814" i="1"/>
  <c r="E815" i="1"/>
  <c r="G815" i="1" s="1"/>
  <c r="E816" i="1"/>
  <c r="E817" i="1"/>
  <c r="E818" i="1"/>
  <c r="E819" i="1"/>
  <c r="G819" i="1" s="1"/>
  <c r="E820" i="1"/>
  <c r="E821" i="1"/>
  <c r="G821" i="1" s="1"/>
  <c r="E822" i="1"/>
  <c r="E823" i="1"/>
  <c r="G823" i="1" s="1"/>
  <c r="E824" i="1"/>
  <c r="E825" i="1"/>
  <c r="E826" i="1"/>
  <c r="E827" i="1"/>
  <c r="G827" i="1" s="1"/>
  <c r="E828" i="1"/>
  <c r="G828" i="1" s="1"/>
  <c r="E829" i="1"/>
  <c r="G829" i="1" s="1"/>
  <c r="E830" i="1"/>
  <c r="G830" i="1" s="1"/>
  <c r="E831" i="1"/>
  <c r="E832" i="1"/>
  <c r="E833" i="1"/>
  <c r="E834" i="1"/>
  <c r="E835" i="1"/>
  <c r="G835" i="1" s="1"/>
  <c r="E836" i="1"/>
  <c r="G836" i="1" s="1"/>
  <c r="E837" i="1"/>
  <c r="G837" i="1" s="1"/>
  <c r="E838" i="1"/>
  <c r="E839" i="1"/>
  <c r="G839" i="1" s="1"/>
  <c r="E840" i="1"/>
  <c r="E841" i="1"/>
  <c r="E842" i="1"/>
  <c r="E843" i="1"/>
  <c r="G843" i="1" s="1"/>
  <c r="E844" i="1"/>
  <c r="G844" i="1" s="1"/>
  <c r="E845" i="1"/>
  <c r="E846" i="1"/>
  <c r="E847" i="1"/>
  <c r="E848" i="1"/>
  <c r="E849" i="1"/>
  <c r="E850" i="1"/>
  <c r="E851" i="1"/>
  <c r="G851" i="1" s="1"/>
  <c r="E852" i="1"/>
  <c r="G852" i="1" s="1"/>
  <c r="E853" i="1"/>
  <c r="G853" i="1" s="1"/>
  <c r="E854" i="1"/>
  <c r="E855" i="1"/>
  <c r="G855" i="1" s="1"/>
  <c r="E856" i="1"/>
  <c r="E857" i="1"/>
  <c r="G857" i="1" s="1"/>
  <c r="E858" i="1"/>
  <c r="E859" i="1"/>
  <c r="G859" i="1" s="1"/>
  <c r="E860" i="1"/>
  <c r="E861" i="1"/>
  <c r="G861" i="1" s="1"/>
  <c r="E862" i="1"/>
  <c r="E863" i="1"/>
  <c r="G863" i="1" s="1"/>
  <c r="E864" i="1"/>
  <c r="E865" i="1"/>
  <c r="E866" i="1"/>
  <c r="G866" i="1" s="1"/>
  <c r="E867" i="1"/>
  <c r="G867" i="1" s="1"/>
  <c r="E868" i="1"/>
  <c r="G868" i="1" s="1"/>
  <c r="E869" i="1"/>
  <c r="G869" i="1" s="1"/>
  <c r="E870" i="1"/>
  <c r="E871" i="1"/>
  <c r="E872" i="1"/>
  <c r="E873" i="1"/>
  <c r="E874" i="1"/>
  <c r="E875" i="1"/>
  <c r="G875" i="1" s="1"/>
  <c r="E876" i="1"/>
  <c r="G876" i="1" s="1"/>
  <c r="E877" i="1"/>
  <c r="G877" i="1" s="1"/>
  <c r="E878" i="1"/>
  <c r="E879" i="1"/>
  <c r="G879" i="1" s="1"/>
  <c r="E880" i="1"/>
  <c r="E881" i="1"/>
  <c r="E882" i="1"/>
  <c r="E883" i="1"/>
  <c r="G883" i="1" s="1"/>
  <c r="E884" i="1"/>
  <c r="G884" i="1" s="1"/>
  <c r="E885" i="1"/>
  <c r="G885" i="1" s="1"/>
  <c r="E886" i="1"/>
  <c r="E887" i="1"/>
  <c r="G887" i="1" s="1"/>
  <c r="E888" i="1"/>
  <c r="E889" i="1"/>
  <c r="E890" i="1"/>
  <c r="E891" i="1"/>
  <c r="G891" i="1" s="1"/>
  <c r="E892" i="1"/>
  <c r="E893" i="1"/>
  <c r="G893" i="1" s="1"/>
  <c r="E894" i="1"/>
  <c r="G894" i="1" s="1"/>
  <c r="E895" i="1"/>
  <c r="G895" i="1" s="1"/>
  <c r="E896" i="1"/>
  <c r="E897" i="1"/>
  <c r="E898" i="1"/>
  <c r="E899" i="1"/>
  <c r="G899" i="1" s="1"/>
  <c r="E900" i="1"/>
  <c r="G900" i="1" s="1"/>
  <c r="E901" i="1"/>
  <c r="E902" i="1"/>
  <c r="E903" i="1"/>
  <c r="G903" i="1" s="1"/>
  <c r="E904" i="1"/>
  <c r="E905" i="1"/>
  <c r="E906" i="1"/>
  <c r="E907" i="1"/>
  <c r="G907" i="1" s="1"/>
  <c r="E908" i="1"/>
  <c r="G908" i="1" s="1"/>
  <c r="E909" i="1"/>
  <c r="G909" i="1" s="1"/>
  <c r="E910" i="1"/>
  <c r="E911" i="1"/>
  <c r="E912" i="1"/>
  <c r="E913" i="1"/>
  <c r="E914" i="1"/>
  <c r="E915" i="1"/>
  <c r="G915" i="1" s="1"/>
  <c r="E916" i="1"/>
  <c r="G916" i="1" s="1"/>
  <c r="E917" i="1"/>
  <c r="G917" i="1" s="1"/>
  <c r="E918" i="1"/>
  <c r="E919" i="1"/>
  <c r="G919" i="1" s="1"/>
  <c r="E920" i="1"/>
  <c r="E921" i="1"/>
  <c r="E922" i="1"/>
  <c r="E923" i="1"/>
  <c r="G923" i="1" s="1"/>
  <c r="E924" i="1"/>
  <c r="G924" i="1" s="1"/>
  <c r="E925" i="1"/>
  <c r="E926" i="1"/>
  <c r="E927" i="1"/>
  <c r="E928" i="1"/>
  <c r="E929" i="1"/>
  <c r="E930" i="1"/>
  <c r="E931" i="1"/>
  <c r="G931" i="1" s="1"/>
  <c r="E932" i="1"/>
  <c r="G932" i="1" s="1"/>
  <c r="E933" i="1"/>
  <c r="G933" i="1" s="1"/>
  <c r="E934" i="1"/>
  <c r="E935" i="1"/>
  <c r="G935" i="1" s="1"/>
  <c r="E936" i="1"/>
  <c r="E937" i="1"/>
  <c r="E938" i="1"/>
  <c r="E939" i="1"/>
  <c r="G939" i="1" s="1"/>
  <c r="E940" i="1"/>
  <c r="G940" i="1" s="1"/>
  <c r="E941" i="1"/>
  <c r="E942" i="1"/>
  <c r="E943" i="1"/>
  <c r="E944" i="1"/>
  <c r="E945" i="1"/>
  <c r="E946" i="1"/>
  <c r="E947" i="1"/>
  <c r="G947" i="1" s="1"/>
  <c r="E948" i="1"/>
  <c r="E949" i="1"/>
  <c r="G949" i="1" s="1"/>
  <c r="E950" i="1"/>
  <c r="E951" i="1"/>
  <c r="G951" i="1" s="1"/>
  <c r="E952" i="1"/>
  <c r="E953" i="1"/>
  <c r="G953" i="1" s="1"/>
  <c r="E954" i="1"/>
  <c r="E955" i="1"/>
  <c r="G955" i="1" s="1"/>
  <c r="E956" i="1"/>
  <c r="G956" i="1" s="1"/>
  <c r="E957" i="1"/>
  <c r="G957" i="1" s="1"/>
  <c r="E958" i="1"/>
  <c r="E959" i="1"/>
  <c r="E960" i="1"/>
  <c r="E961" i="1"/>
  <c r="E962" i="1"/>
  <c r="E963" i="1"/>
  <c r="G963" i="1" s="1"/>
  <c r="E964" i="1"/>
  <c r="G964" i="1" s="1"/>
  <c r="E965" i="1"/>
  <c r="G965" i="1" s="1"/>
  <c r="E966" i="1"/>
  <c r="E967" i="1"/>
  <c r="E968" i="1"/>
  <c r="E969" i="1"/>
  <c r="G969" i="1" s="1"/>
  <c r="E970" i="1"/>
  <c r="E971" i="1"/>
  <c r="G971" i="1" s="1"/>
  <c r="E972" i="1"/>
  <c r="G972" i="1" s="1"/>
  <c r="E973" i="1"/>
  <c r="G973" i="1" s="1"/>
  <c r="E974" i="1"/>
  <c r="E975" i="1"/>
  <c r="E976" i="1"/>
  <c r="E977" i="1"/>
  <c r="E978" i="1"/>
  <c r="E979" i="1"/>
  <c r="G979" i="1" s="1"/>
  <c r="E980" i="1"/>
  <c r="G980" i="1" s="1"/>
  <c r="E981" i="1"/>
  <c r="G981" i="1" s="1"/>
  <c r="E982" i="1"/>
  <c r="E983" i="1"/>
  <c r="G983" i="1" s="1"/>
  <c r="E984" i="1"/>
  <c r="E985" i="1"/>
  <c r="E986" i="1"/>
  <c r="E987" i="1"/>
  <c r="G987" i="1" s="1"/>
  <c r="E988" i="1"/>
  <c r="G988" i="1" s="1"/>
  <c r="E989" i="1"/>
  <c r="G989" i="1" s="1"/>
  <c r="E990" i="1"/>
  <c r="E991" i="1"/>
  <c r="E992" i="1"/>
  <c r="E993" i="1"/>
  <c r="E994" i="1"/>
  <c r="E995" i="1"/>
  <c r="G995" i="1" s="1"/>
  <c r="E996" i="1"/>
  <c r="E997" i="1"/>
  <c r="G997" i="1" s="1"/>
  <c r="E998" i="1"/>
  <c r="E999" i="1"/>
  <c r="G999" i="1" s="1"/>
  <c r="E1000" i="1"/>
  <c r="E1001" i="1"/>
  <c r="E1002" i="1"/>
  <c r="E1003" i="1"/>
  <c r="G1003" i="1" s="1"/>
  <c r="E1004" i="1"/>
  <c r="G1004" i="1" s="1"/>
  <c r="E1005" i="1"/>
  <c r="G1005" i="1" s="1"/>
  <c r="E1006" i="1"/>
  <c r="E1007" i="1"/>
  <c r="E1008" i="1"/>
  <c r="E1009" i="1"/>
  <c r="E1010" i="1"/>
  <c r="E1011" i="1"/>
  <c r="G1011" i="1" s="1"/>
  <c r="E1012" i="1"/>
  <c r="G1012" i="1" s="1"/>
  <c r="E1013" i="1"/>
  <c r="G1013" i="1" s="1"/>
  <c r="E1014" i="1"/>
  <c r="E1015" i="1"/>
  <c r="G1015" i="1" s="1"/>
  <c r="E1016" i="1"/>
  <c r="E1017" i="1"/>
  <c r="G1017" i="1" s="1"/>
  <c r="E1018" i="1"/>
  <c r="E1019" i="1"/>
  <c r="G1019" i="1" s="1"/>
  <c r="E1020" i="1"/>
  <c r="G1020" i="1" s="1"/>
  <c r="E1021" i="1"/>
  <c r="E1022" i="1"/>
  <c r="E1023" i="1"/>
  <c r="E1024" i="1"/>
  <c r="E1025" i="1"/>
  <c r="E1026" i="1"/>
  <c r="E1027" i="1"/>
  <c r="G1027" i="1" s="1"/>
  <c r="E1028" i="1"/>
  <c r="G1028" i="1" s="1"/>
  <c r="E1029" i="1"/>
  <c r="G1029" i="1" s="1"/>
  <c r="E1030" i="1"/>
  <c r="E1031" i="1"/>
  <c r="E1032" i="1"/>
  <c r="E1033" i="1"/>
  <c r="G1033" i="1" s="1"/>
  <c r="E1034" i="1"/>
  <c r="E1035" i="1"/>
  <c r="G1035" i="1" s="1"/>
  <c r="E1036" i="1"/>
  <c r="G1036" i="1" s="1"/>
  <c r="E1037" i="1"/>
  <c r="G1037" i="1" s="1"/>
  <c r="E1038" i="1"/>
  <c r="E1039" i="1"/>
  <c r="E1040" i="1"/>
  <c r="E1041" i="1"/>
  <c r="E1042" i="1"/>
  <c r="E1043" i="1"/>
  <c r="G1043" i="1" s="1"/>
  <c r="E1044" i="1"/>
  <c r="E1045" i="1"/>
  <c r="G1045" i="1" s="1"/>
  <c r="E1046" i="1"/>
  <c r="E1047" i="1"/>
  <c r="G1047" i="1" s="1"/>
  <c r="E1048" i="1"/>
  <c r="E1049" i="1"/>
  <c r="E1050" i="1"/>
  <c r="E1051" i="1"/>
  <c r="G1051" i="1" s="1"/>
  <c r="E1052" i="1"/>
  <c r="G1052" i="1" s="1"/>
  <c r="E1053" i="1"/>
  <c r="G1053" i="1" s="1"/>
  <c r="E1054" i="1"/>
  <c r="E1055" i="1"/>
  <c r="E1056" i="1"/>
  <c r="E1057" i="1"/>
  <c r="E1058" i="1"/>
  <c r="E1059" i="1"/>
  <c r="G1059" i="1" s="1"/>
  <c r="E1060" i="1"/>
  <c r="G1060" i="1" s="1"/>
  <c r="E1061" i="1"/>
  <c r="G1061" i="1" s="1"/>
  <c r="E1062" i="1"/>
  <c r="E1063" i="1"/>
  <c r="G1063" i="1" s="1"/>
  <c r="E1064" i="1"/>
  <c r="E1065" i="1"/>
  <c r="E1066" i="1"/>
  <c r="E1067" i="1"/>
  <c r="G1067" i="1" s="1"/>
  <c r="E1068" i="1"/>
  <c r="E1069" i="1"/>
  <c r="E1070" i="1"/>
  <c r="E1071" i="1"/>
  <c r="E1072" i="1"/>
  <c r="E1073" i="1"/>
  <c r="E1074" i="1"/>
  <c r="E1075" i="1"/>
  <c r="G1075" i="1" s="1"/>
  <c r="E1076" i="1"/>
  <c r="E1077" i="1"/>
  <c r="E1078" i="1"/>
  <c r="E1079" i="1"/>
  <c r="G1079" i="1" s="1"/>
  <c r="E1080" i="1"/>
  <c r="E1081" i="1"/>
  <c r="G1081" i="1" s="1"/>
  <c r="E1082" i="1"/>
  <c r="E1083" i="1"/>
  <c r="G1083" i="1" s="1"/>
  <c r="E1084" i="1"/>
  <c r="G1084" i="1" s="1"/>
  <c r="E1085" i="1"/>
  <c r="G1085" i="1" s="1"/>
  <c r="E1086" i="1"/>
  <c r="E1087" i="1"/>
  <c r="E1088" i="1"/>
  <c r="E1089" i="1"/>
  <c r="E1090" i="1"/>
  <c r="E1091" i="1"/>
  <c r="G1091" i="1" s="1"/>
  <c r="E1092" i="1"/>
  <c r="G1092" i="1" s="1"/>
  <c r="E1093" i="1"/>
  <c r="G1093" i="1" s="1"/>
  <c r="E1094" i="1"/>
  <c r="E1095" i="1"/>
  <c r="E1096" i="1"/>
  <c r="E1097" i="1"/>
  <c r="G1097" i="1" s="1"/>
  <c r="E1098" i="1"/>
  <c r="E1099" i="1"/>
  <c r="G1099" i="1" s="1"/>
  <c r="E1100" i="1"/>
  <c r="G1100" i="1" s="1"/>
  <c r="E1101" i="1"/>
  <c r="G1101" i="1" s="1"/>
  <c r="E1102" i="1"/>
  <c r="E1103" i="1"/>
  <c r="E1104" i="1"/>
  <c r="E1105" i="1"/>
  <c r="E1106" i="1"/>
  <c r="E1107" i="1"/>
  <c r="G1107" i="1" s="1"/>
  <c r="E1108" i="1"/>
  <c r="G1108" i="1" s="1"/>
  <c r="E1109" i="1"/>
  <c r="G1109" i="1" s="1"/>
  <c r="E1110" i="1"/>
  <c r="E1111" i="1"/>
  <c r="G1111" i="1" s="1"/>
  <c r="E1112" i="1"/>
  <c r="E1113" i="1"/>
  <c r="E1114" i="1"/>
  <c r="E1115" i="1"/>
  <c r="G1115" i="1" s="1"/>
  <c r="E1116" i="1"/>
  <c r="G1116" i="1" s="1"/>
  <c r="E1117" i="1"/>
  <c r="E1118" i="1"/>
  <c r="E1119" i="1"/>
  <c r="E1120" i="1"/>
  <c r="E1121" i="1"/>
  <c r="E1122" i="1"/>
  <c r="E1123" i="1"/>
  <c r="G1123" i="1" s="1"/>
  <c r="E1124" i="1"/>
  <c r="G1124" i="1" s="1"/>
  <c r="E1125" i="1"/>
  <c r="G1125" i="1" s="1"/>
  <c r="E1126" i="1"/>
  <c r="E1127" i="1"/>
  <c r="G1127" i="1" s="1"/>
  <c r="E1128" i="1"/>
  <c r="E1129" i="1"/>
  <c r="E1130" i="1"/>
  <c r="E1131" i="1"/>
  <c r="G1131" i="1" s="1"/>
  <c r="E1132" i="1"/>
  <c r="G1132" i="1" s="1"/>
  <c r="E1133" i="1"/>
  <c r="G1133" i="1" s="1"/>
  <c r="E1134" i="1"/>
  <c r="E1135" i="1"/>
  <c r="E1136" i="1"/>
  <c r="E1137" i="1"/>
  <c r="E1138" i="1"/>
  <c r="E1139" i="1"/>
  <c r="G1139" i="1" s="1"/>
  <c r="E1140" i="1"/>
  <c r="G1140" i="1" s="1"/>
  <c r="E1141" i="1"/>
  <c r="G1141" i="1" s="1"/>
  <c r="E1142" i="1"/>
  <c r="E1143" i="1"/>
  <c r="G1143" i="1" s="1"/>
  <c r="E1144" i="1"/>
  <c r="E1145" i="1"/>
  <c r="G1145" i="1" s="1"/>
  <c r="E1146" i="1"/>
  <c r="E1147" i="1"/>
  <c r="G1147" i="1" s="1"/>
  <c r="E1148" i="1"/>
  <c r="G1148" i="1" s="1"/>
  <c r="E1149" i="1"/>
  <c r="E1150" i="1"/>
  <c r="E1151" i="1"/>
  <c r="E1152" i="1"/>
  <c r="E1153" i="1"/>
  <c r="E1154" i="1"/>
  <c r="E1155" i="1"/>
  <c r="G1155" i="1" s="1"/>
  <c r="E1156" i="1"/>
  <c r="G1156" i="1" s="1"/>
  <c r="E1157" i="1"/>
  <c r="G1157" i="1" s="1"/>
  <c r="E1158" i="1"/>
  <c r="E1159" i="1"/>
  <c r="E1160" i="1"/>
  <c r="E1161" i="1"/>
  <c r="G1161" i="1" s="1"/>
  <c r="E1162" i="1"/>
  <c r="E1163" i="1"/>
  <c r="G1163" i="1" s="1"/>
  <c r="E1164" i="1"/>
  <c r="G1164" i="1" s="1"/>
  <c r="E1165" i="1"/>
  <c r="G1165" i="1" s="1"/>
  <c r="E1166" i="1"/>
  <c r="E1167" i="1"/>
  <c r="E1168" i="1"/>
  <c r="E1169" i="1"/>
  <c r="E1170" i="1"/>
  <c r="E1171" i="1"/>
  <c r="G1171" i="1" s="1"/>
  <c r="E1172" i="1"/>
  <c r="G1172" i="1" s="1"/>
  <c r="E1173" i="1"/>
  <c r="G1173" i="1" s="1"/>
  <c r="E1174" i="1"/>
  <c r="E1175" i="1"/>
  <c r="G1175" i="1" s="1"/>
  <c r="E1176" i="1"/>
  <c r="E1177" i="1"/>
  <c r="E1178" i="1"/>
  <c r="E1179" i="1"/>
  <c r="G1179" i="1" s="1"/>
  <c r="E1180" i="1"/>
  <c r="G1180" i="1" s="1"/>
  <c r="E1181" i="1"/>
  <c r="G1181" i="1" s="1"/>
  <c r="E1182" i="1"/>
  <c r="E1183" i="1"/>
  <c r="E1184" i="1"/>
  <c r="E1185" i="1"/>
  <c r="E1186" i="1"/>
  <c r="E1187" i="1"/>
  <c r="G1187" i="1" s="1"/>
  <c r="E1188" i="1"/>
  <c r="E1189" i="1"/>
  <c r="G1189" i="1" s="1"/>
  <c r="E1190" i="1"/>
  <c r="E1191" i="1"/>
  <c r="G1191" i="1" s="1"/>
  <c r="E1192" i="1"/>
  <c r="E1193" i="1"/>
  <c r="E1194" i="1"/>
  <c r="E1195" i="1"/>
  <c r="G1195" i="1" s="1"/>
  <c r="E1196" i="1"/>
  <c r="G1196" i="1" s="1"/>
  <c r="E1197" i="1"/>
  <c r="E1198" i="1"/>
  <c r="E1199" i="1"/>
  <c r="E1200" i="1"/>
  <c r="E1201" i="1"/>
  <c r="E1202" i="1"/>
  <c r="E1203" i="1"/>
  <c r="G1203" i="1" s="1"/>
  <c r="E1204" i="1"/>
  <c r="G1204" i="1" s="1"/>
  <c r="E1205" i="1"/>
  <c r="G1205" i="1" s="1"/>
  <c r="E1206" i="1"/>
  <c r="E1207" i="1"/>
  <c r="G1207" i="1" s="1"/>
  <c r="E1208" i="1"/>
  <c r="E1209" i="1"/>
  <c r="G1209" i="1" s="1"/>
  <c r="E1210" i="1"/>
  <c r="E1211" i="1"/>
  <c r="G1211" i="1" s="1"/>
  <c r="E1212" i="1"/>
  <c r="G1212" i="1" s="1"/>
  <c r="E1213" i="1"/>
  <c r="G1213" i="1" s="1"/>
  <c r="E1214" i="1"/>
  <c r="E1215" i="1"/>
  <c r="E1216" i="1"/>
  <c r="E1217" i="1"/>
  <c r="E1218" i="1"/>
  <c r="E1219" i="1"/>
  <c r="G1219" i="1" s="1"/>
  <c r="E1220" i="1"/>
  <c r="G1220" i="1" s="1"/>
  <c r="E1221" i="1"/>
  <c r="G1221" i="1" s="1"/>
  <c r="E1222" i="1"/>
  <c r="E1223" i="1"/>
  <c r="E1224" i="1"/>
  <c r="E1225" i="1"/>
  <c r="G1225" i="1" s="1"/>
  <c r="E1226" i="1"/>
  <c r="E1227" i="1"/>
  <c r="G1227" i="1" s="1"/>
  <c r="E1228" i="1"/>
  <c r="G1228" i="1" s="1"/>
  <c r="E1229" i="1"/>
  <c r="G1229" i="1" s="1"/>
  <c r="E1230" i="1"/>
  <c r="E1231" i="1"/>
  <c r="E1232" i="1"/>
  <c r="E1233" i="1"/>
  <c r="E1234" i="1"/>
  <c r="E1235" i="1"/>
  <c r="G1235" i="1" s="1"/>
  <c r="E1236" i="1"/>
  <c r="E1237" i="1"/>
  <c r="G1237" i="1" s="1"/>
  <c r="E1238" i="1"/>
  <c r="E1239" i="1"/>
  <c r="G1239" i="1" s="1"/>
  <c r="E1240" i="1"/>
  <c r="E1241" i="1"/>
  <c r="E1242" i="1"/>
  <c r="E1243" i="1"/>
  <c r="G1243" i="1" s="1"/>
  <c r="E1244" i="1"/>
  <c r="G1244" i="1" s="1"/>
  <c r="E1245" i="1"/>
  <c r="G1245" i="1" s="1"/>
  <c r="E1246" i="1"/>
  <c r="E1247" i="1"/>
  <c r="E1248" i="1"/>
  <c r="E1249" i="1"/>
  <c r="E1250" i="1"/>
  <c r="E1251" i="1"/>
  <c r="G1251" i="1" s="1"/>
  <c r="E1252" i="1"/>
  <c r="G1252" i="1" s="1"/>
  <c r="E1253" i="1"/>
  <c r="G1253" i="1" s="1"/>
  <c r="E1254" i="1"/>
  <c r="E1255" i="1"/>
  <c r="G1255" i="1" s="1"/>
  <c r="E1256" i="1"/>
  <c r="E1257" i="1"/>
  <c r="E1258" i="1"/>
  <c r="E1259" i="1"/>
  <c r="G1259" i="1" s="1"/>
  <c r="E1260" i="1"/>
  <c r="E1261" i="1"/>
  <c r="G1261" i="1" s="1"/>
  <c r="E1262" i="1"/>
  <c r="E1263" i="1"/>
  <c r="E1264" i="1"/>
  <c r="E1265" i="1"/>
  <c r="E1266" i="1"/>
  <c r="E1267" i="1"/>
  <c r="G1267" i="1" s="1"/>
  <c r="E1268" i="1"/>
  <c r="E1269" i="1"/>
  <c r="E1270" i="1"/>
  <c r="E1271" i="1"/>
  <c r="G1271" i="1" s="1"/>
  <c r="E1272" i="1"/>
  <c r="E1273" i="1"/>
  <c r="G1273" i="1" s="1"/>
  <c r="E1274" i="1"/>
  <c r="E1275" i="1"/>
  <c r="G1275" i="1" s="1"/>
  <c r="E1276" i="1"/>
  <c r="G1276" i="1" s="1"/>
  <c r="E1277" i="1"/>
  <c r="G1277" i="1" s="1"/>
  <c r="E1278" i="1"/>
  <c r="E1279" i="1"/>
  <c r="E1280" i="1"/>
  <c r="E1281" i="1"/>
  <c r="E1282" i="1"/>
  <c r="E1283" i="1"/>
  <c r="G1283" i="1" s="1"/>
  <c r="E1284" i="1"/>
  <c r="G1284" i="1" s="1"/>
  <c r="E1285" i="1"/>
  <c r="G1285" i="1" s="1"/>
  <c r="E1286" i="1"/>
  <c r="E1287" i="1"/>
  <c r="E1288" i="1"/>
  <c r="E1289" i="1"/>
  <c r="G1289" i="1" s="1"/>
  <c r="E1290" i="1"/>
  <c r="E1291" i="1"/>
  <c r="G1291" i="1" s="1"/>
  <c r="E1292" i="1"/>
  <c r="G1292" i="1" s="1"/>
  <c r="E1293" i="1"/>
  <c r="G1293" i="1" s="1"/>
  <c r="E1294" i="1"/>
  <c r="E1295" i="1"/>
  <c r="E1296" i="1"/>
  <c r="E1297" i="1"/>
  <c r="E1298" i="1"/>
  <c r="E1299" i="1"/>
  <c r="G1299" i="1" s="1"/>
  <c r="E1300" i="1"/>
  <c r="G1300" i="1" s="1"/>
  <c r="E1301" i="1"/>
  <c r="G1301" i="1" s="1"/>
  <c r="E1302" i="1"/>
  <c r="E1303" i="1"/>
  <c r="G1303" i="1" s="1"/>
  <c r="E1304" i="1"/>
  <c r="E1305" i="1"/>
  <c r="E1306" i="1"/>
  <c r="E1307" i="1"/>
  <c r="G1307" i="1" s="1"/>
  <c r="E1308" i="1"/>
  <c r="G1308" i="1" s="1"/>
  <c r="E1309" i="1"/>
  <c r="E1310" i="1"/>
  <c r="E1311" i="1"/>
  <c r="E1312" i="1"/>
  <c r="E1313" i="1"/>
  <c r="E1314" i="1"/>
  <c r="E1315" i="1"/>
  <c r="G1315" i="1" s="1"/>
  <c r="E1316" i="1"/>
  <c r="E1317" i="1"/>
  <c r="G1317" i="1" s="1"/>
  <c r="E1318" i="1"/>
  <c r="E1319" i="1"/>
  <c r="G1319" i="1" s="1"/>
  <c r="E1320" i="1"/>
  <c r="E1321" i="1"/>
  <c r="E1322" i="1"/>
  <c r="E1323" i="1"/>
  <c r="G1323" i="1" s="1"/>
  <c r="E1324" i="1"/>
  <c r="G1324" i="1" s="1"/>
  <c r="E1325" i="1"/>
  <c r="G1325" i="1" s="1"/>
  <c r="E1326" i="1"/>
  <c r="E1327" i="1"/>
  <c r="E1328" i="1"/>
  <c r="E1329" i="1"/>
  <c r="E1330" i="1"/>
  <c r="E1331" i="1"/>
  <c r="G1331" i="1" s="1"/>
  <c r="E1332" i="1"/>
  <c r="G1332" i="1" s="1"/>
  <c r="E1333" i="1"/>
  <c r="G1333" i="1" s="1"/>
  <c r="E1334" i="1"/>
  <c r="E1335" i="1"/>
  <c r="G1335" i="1" s="1"/>
  <c r="E1336" i="1"/>
  <c r="E1337" i="1"/>
  <c r="G1337" i="1" s="1"/>
  <c r="E1338" i="1"/>
  <c r="E1339" i="1"/>
  <c r="G1339" i="1" s="1"/>
  <c r="E1340" i="1"/>
  <c r="G1340" i="1" s="1"/>
  <c r="E1341" i="1"/>
  <c r="E1342" i="1"/>
  <c r="E1343" i="1"/>
  <c r="E1344" i="1"/>
  <c r="E1345" i="1"/>
  <c r="E1346" i="1"/>
  <c r="E1347" i="1"/>
  <c r="G1347" i="1" s="1"/>
  <c r="E1348" i="1"/>
  <c r="G1348" i="1" s="1"/>
  <c r="E1349" i="1"/>
  <c r="G1349" i="1" s="1"/>
  <c r="E1350" i="1"/>
  <c r="E1351" i="1"/>
  <c r="E1352" i="1"/>
  <c r="E1353" i="1"/>
  <c r="G1353" i="1" s="1"/>
  <c r="E1354" i="1"/>
  <c r="E1355" i="1"/>
  <c r="G1355" i="1" s="1"/>
  <c r="E1356" i="1"/>
  <c r="G1356" i="1" s="1"/>
  <c r="E1357" i="1"/>
  <c r="G1357" i="1" s="1"/>
  <c r="E1358" i="1"/>
  <c r="E1359" i="1"/>
  <c r="E1360" i="1"/>
  <c r="E1361" i="1"/>
  <c r="E1362" i="1"/>
  <c r="E1363" i="1"/>
  <c r="G1363" i="1" s="1"/>
  <c r="E1364" i="1"/>
  <c r="E1365" i="1"/>
  <c r="G1365" i="1" s="1"/>
  <c r="E1366" i="1"/>
  <c r="E1367" i="1"/>
  <c r="G1367" i="1" s="1"/>
  <c r="E1368" i="1"/>
  <c r="E1369" i="1"/>
  <c r="E1370" i="1"/>
  <c r="E1371" i="1"/>
  <c r="G1371" i="1" s="1"/>
  <c r="E1372" i="1"/>
  <c r="G1372" i="1" s="1"/>
  <c r="E1373" i="1"/>
  <c r="G1373" i="1" s="1"/>
  <c r="E1374" i="1"/>
  <c r="E1375" i="1"/>
  <c r="E1376" i="1"/>
  <c r="E1377" i="1"/>
  <c r="E1378" i="1"/>
  <c r="E1379" i="1"/>
  <c r="G1379" i="1" s="1"/>
  <c r="E1380" i="1"/>
  <c r="G1380" i="1" s="1"/>
  <c r="E1381" i="1"/>
  <c r="G1381" i="1" s="1"/>
  <c r="E1382" i="1"/>
  <c r="E1383" i="1"/>
  <c r="G1383" i="1" s="1"/>
  <c r="E1384" i="1"/>
  <c r="E1385" i="1"/>
  <c r="E1386" i="1"/>
  <c r="E1387" i="1"/>
  <c r="G1387" i="1" s="1"/>
  <c r="E1388" i="1"/>
  <c r="E1389" i="1"/>
  <c r="E1390" i="1"/>
  <c r="E1391" i="1"/>
  <c r="E1392" i="1"/>
  <c r="E1393" i="1"/>
  <c r="E1394" i="1"/>
  <c r="E1395" i="1"/>
  <c r="G1395" i="1" s="1"/>
  <c r="E1396" i="1"/>
  <c r="G1396" i="1" s="1"/>
  <c r="E1397" i="1"/>
  <c r="E1398" i="1"/>
  <c r="E1399" i="1"/>
  <c r="G1399" i="1" s="1"/>
  <c r="E1400" i="1"/>
  <c r="E1401" i="1"/>
  <c r="G1401" i="1" s="1"/>
  <c r="E1402" i="1"/>
  <c r="E1403" i="1"/>
  <c r="G1403" i="1" s="1"/>
  <c r="E1404" i="1"/>
  <c r="G1404" i="1" s="1"/>
  <c r="E1405" i="1"/>
  <c r="G1405" i="1" s="1"/>
  <c r="E1406" i="1"/>
  <c r="E1407" i="1"/>
  <c r="E1408" i="1"/>
  <c r="E1409" i="1"/>
  <c r="E1410" i="1"/>
  <c r="E1411" i="1"/>
  <c r="G1411" i="1" s="1"/>
  <c r="E1412" i="1"/>
  <c r="G1412" i="1" s="1"/>
  <c r="E1413" i="1"/>
  <c r="G1413" i="1" s="1"/>
  <c r="E1414" i="1"/>
  <c r="E1415" i="1"/>
  <c r="E1416" i="1"/>
  <c r="E1417" i="1"/>
  <c r="G1417" i="1" s="1"/>
  <c r="E1418" i="1"/>
  <c r="E1419" i="1"/>
  <c r="G1419" i="1" s="1"/>
  <c r="E1420" i="1"/>
  <c r="G1420" i="1" s="1"/>
  <c r="E1421" i="1"/>
  <c r="G1421" i="1" s="1"/>
  <c r="E1422" i="1"/>
  <c r="E1423" i="1"/>
  <c r="E1424" i="1"/>
  <c r="E1425" i="1"/>
  <c r="E1426" i="1"/>
  <c r="E1427" i="1"/>
  <c r="G1427" i="1" s="1"/>
  <c r="E1428" i="1"/>
  <c r="G1428" i="1" s="1"/>
  <c r="E1429" i="1"/>
  <c r="G1429" i="1" s="1"/>
  <c r="E1430" i="1"/>
  <c r="E1431" i="1"/>
  <c r="G1431" i="1" s="1"/>
  <c r="E1432" i="1"/>
  <c r="E1433" i="1"/>
  <c r="E1434" i="1"/>
  <c r="E1435" i="1"/>
  <c r="G1435" i="1" s="1"/>
  <c r="E1436" i="1"/>
  <c r="G1436" i="1" s="1"/>
  <c r="E1437" i="1"/>
  <c r="E1438" i="1"/>
  <c r="E1439" i="1"/>
  <c r="E1440" i="1"/>
  <c r="E1441" i="1"/>
  <c r="E1442" i="1"/>
  <c r="E1443" i="1"/>
  <c r="G1443" i="1" s="1"/>
  <c r="E1444" i="1"/>
  <c r="G1444" i="1" s="1"/>
  <c r="E1445" i="1"/>
  <c r="G1445" i="1" s="1"/>
  <c r="E1446" i="1"/>
  <c r="E1447" i="1"/>
  <c r="G1447" i="1" s="1"/>
  <c r="E1448" i="1"/>
  <c r="E1449" i="1"/>
  <c r="E1450" i="1"/>
  <c r="E1451" i="1"/>
  <c r="G1451" i="1" s="1"/>
  <c r="E1452" i="1"/>
  <c r="G1452" i="1" s="1"/>
  <c r="E1453" i="1"/>
  <c r="G1453" i="1" s="1"/>
  <c r="E1454" i="1"/>
  <c r="E1455" i="1"/>
  <c r="E1456" i="1"/>
  <c r="E1457" i="1"/>
  <c r="E1458" i="1"/>
  <c r="E1459" i="1"/>
  <c r="G1459" i="1" s="1"/>
  <c r="E1460" i="1"/>
  <c r="E1461" i="1"/>
  <c r="G1461" i="1" s="1"/>
  <c r="E1462" i="1"/>
  <c r="E1463" i="1"/>
  <c r="G1463" i="1" s="1"/>
  <c r="E1464" i="1"/>
  <c r="E1465" i="1"/>
  <c r="G1465" i="1" s="1"/>
  <c r="E1466" i="1"/>
  <c r="E1467" i="1"/>
  <c r="G1467" i="1" s="1"/>
  <c r="E1468" i="1"/>
  <c r="G1468" i="1" s="1"/>
  <c r="E1469" i="1"/>
  <c r="G1469" i="1" s="1"/>
  <c r="E1470" i="1"/>
  <c r="E1471" i="1"/>
  <c r="E1472" i="1"/>
  <c r="E1473" i="1"/>
  <c r="E1474" i="1"/>
  <c r="E1475" i="1"/>
  <c r="G1475" i="1" s="1"/>
  <c r="E1476" i="1"/>
  <c r="G1476" i="1" s="1"/>
  <c r="E1477" i="1"/>
  <c r="G1477" i="1" s="1"/>
  <c r="E1478" i="1"/>
  <c r="E1479" i="1"/>
  <c r="E1480" i="1"/>
  <c r="E1481" i="1"/>
  <c r="G1481" i="1" s="1"/>
  <c r="E1482" i="1"/>
  <c r="E1483" i="1"/>
  <c r="G1483" i="1" s="1"/>
  <c r="E1484" i="1"/>
  <c r="G1484" i="1" s="1"/>
  <c r="E1485" i="1"/>
  <c r="G1485" i="1" s="1"/>
  <c r="E1486" i="1"/>
  <c r="E1487" i="1"/>
  <c r="E1488" i="1"/>
  <c r="E1489" i="1"/>
  <c r="E1490" i="1"/>
  <c r="E1491" i="1"/>
  <c r="G1491" i="1" s="1"/>
  <c r="E1492" i="1"/>
  <c r="G1492" i="1" s="1"/>
  <c r="E1493" i="1"/>
  <c r="G1493" i="1" s="1"/>
  <c r="E1494" i="1"/>
  <c r="E1495" i="1"/>
  <c r="G1495" i="1" s="1"/>
  <c r="E1496" i="1"/>
  <c r="E1497" i="1"/>
  <c r="E1498" i="1"/>
  <c r="E1499" i="1"/>
  <c r="G1499" i="1" s="1"/>
  <c r="E1500" i="1"/>
  <c r="G1500" i="1" s="1"/>
  <c r="E1501" i="1"/>
  <c r="G1501" i="1" s="1"/>
  <c r="E1502" i="1"/>
  <c r="E1503" i="1"/>
  <c r="E1504" i="1"/>
  <c r="E1505" i="1"/>
  <c r="E1506" i="1"/>
  <c r="E1507" i="1"/>
  <c r="G1507" i="1" s="1"/>
  <c r="E1508" i="1"/>
  <c r="E1509" i="1"/>
  <c r="G1509" i="1" s="1"/>
  <c r="E1510" i="1"/>
  <c r="E1511" i="1"/>
  <c r="G1511" i="1" s="1"/>
  <c r="E1512" i="1"/>
  <c r="E1513" i="1"/>
  <c r="E1514" i="1"/>
  <c r="E1515" i="1"/>
  <c r="G1515" i="1" s="1"/>
  <c r="E1516" i="1"/>
  <c r="G1516" i="1" s="1"/>
  <c r="E1517" i="1"/>
  <c r="G1517" i="1" s="1"/>
  <c r="E1518" i="1"/>
  <c r="E1519" i="1"/>
  <c r="E1520" i="1"/>
  <c r="E1521" i="1"/>
  <c r="E1522" i="1"/>
  <c r="E1523" i="1"/>
  <c r="G1523" i="1" s="1"/>
  <c r="E1524" i="1"/>
  <c r="G1524" i="1" s="1"/>
  <c r="E1525" i="1"/>
  <c r="G1525" i="1" s="1"/>
  <c r="E1526" i="1"/>
  <c r="E1527" i="1"/>
  <c r="G1527" i="1" s="1"/>
  <c r="E1528" i="1"/>
  <c r="E1529" i="1"/>
  <c r="G1529" i="1" s="1"/>
  <c r="E1530" i="1"/>
  <c r="E1531" i="1"/>
  <c r="G1531" i="1" s="1"/>
  <c r="E1532" i="1"/>
  <c r="G1532" i="1" s="1"/>
  <c r="E1533" i="1"/>
  <c r="E1534" i="1"/>
  <c r="E1535" i="1"/>
  <c r="E1536" i="1"/>
  <c r="E1537" i="1"/>
  <c r="E1538" i="1"/>
  <c r="E1539" i="1"/>
  <c r="G1539" i="1" s="1"/>
  <c r="E1540" i="1"/>
  <c r="G1540" i="1" s="1"/>
  <c r="E1541" i="1"/>
  <c r="G1541" i="1" s="1"/>
  <c r="E1542" i="1"/>
  <c r="E1543" i="1"/>
  <c r="E1544" i="1"/>
  <c r="E1545" i="1"/>
  <c r="G1545" i="1" s="1"/>
  <c r="E1546" i="1"/>
  <c r="E1547" i="1"/>
  <c r="G1547" i="1" s="1"/>
  <c r="E1548" i="1"/>
  <c r="G1548" i="1" s="1"/>
  <c r="E1549" i="1"/>
  <c r="G1549" i="1" s="1"/>
  <c r="E1550" i="1"/>
  <c r="E1551" i="1"/>
  <c r="E1552" i="1"/>
  <c r="E1553" i="1"/>
  <c r="E1554" i="1"/>
  <c r="E1555" i="1"/>
  <c r="G1555" i="1" s="1"/>
  <c r="E1556" i="1"/>
  <c r="E1557" i="1"/>
  <c r="G1557" i="1" s="1"/>
  <c r="E1558" i="1"/>
  <c r="E1559" i="1"/>
  <c r="G1559" i="1" s="1"/>
  <c r="E1560" i="1"/>
  <c r="E1561" i="1"/>
  <c r="E1562" i="1"/>
  <c r="E1563" i="1"/>
  <c r="G1563" i="1" s="1"/>
  <c r="E1564" i="1"/>
  <c r="G1564" i="1" s="1"/>
  <c r="E1565" i="1"/>
  <c r="G1565" i="1" s="1"/>
  <c r="E1566" i="1"/>
  <c r="E1567" i="1"/>
  <c r="E1568" i="1"/>
  <c r="E1569" i="1"/>
  <c r="E1570" i="1"/>
  <c r="E1571" i="1"/>
  <c r="G1571" i="1" s="1"/>
  <c r="E1572" i="1"/>
  <c r="G1572" i="1" s="1"/>
  <c r="E1573" i="1"/>
  <c r="G1573" i="1" s="1"/>
  <c r="E1574" i="1"/>
  <c r="E1575" i="1"/>
  <c r="G1575" i="1" s="1"/>
  <c r="E1576" i="1"/>
  <c r="E1577" i="1"/>
  <c r="E1578" i="1"/>
  <c r="E1579" i="1"/>
  <c r="G1579" i="1" s="1"/>
  <c r="E1580" i="1"/>
  <c r="E1581" i="1"/>
  <c r="E1582" i="1"/>
  <c r="E1583" i="1"/>
  <c r="E1584" i="1"/>
  <c r="E1585" i="1"/>
  <c r="E1586" i="1"/>
  <c r="E1587" i="1"/>
  <c r="G1587" i="1" s="1"/>
  <c r="E1588" i="1"/>
  <c r="E1589" i="1"/>
  <c r="E1590" i="1"/>
  <c r="E1591" i="1"/>
  <c r="G1591" i="1" s="1"/>
  <c r="E1592" i="1"/>
  <c r="E1593" i="1"/>
  <c r="G1593" i="1" s="1"/>
  <c r="E1594" i="1"/>
  <c r="E1595" i="1"/>
  <c r="G1595" i="1" s="1"/>
  <c r="E1596" i="1"/>
  <c r="G1596" i="1" s="1"/>
  <c r="E1597" i="1"/>
  <c r="G1597" i="1" s="1"/>
  <c r="E1598" i="1"/>
  <c r="E1599" i="1"/>
  <c r="E1600" i="1"/>
  <c r="E1601" i="1"/>
  <c r="E1602" i="1"/>
  <c r="E1603" i="1"/>
  <c r="G1603" i="1" s="1"/>
  <c r="E1604" i="1"/>
  <c r="G1604" i="1" s="1"/>
  <c r="E1605" i="1"/>
  <c r="G1605" i="1" s="1"/>
  <c r="E1606" i="1"/>
  <c r="E1607" i="1"/>
  <c r="E1608" i="1"/>
  <c r="E1609" i="1"/>
  <c r="G1609" i="1" s="1"/>
  <c r="E1610" i="1"/>
  <c r="E1611" i="1"/>
  <c r="G1611" i="1" s="1"/>
  <c r="E1612" i="1"/>
  <c r="G1612" i="1" s="1"/>
  <c r="E1613" i="1"/>
  <c r="G1613" i="1" s="1"/>
  <c r="E1614" i="1"/>
  <c r="E1615" i="1"/>
  <c r="E1616" i="1"/>
  <c r="E1617" i="1"/>
  <c r="E1618" i="1"/>
  <c r="E1619" i="1"/>
  <c r="G1619" i="1" s="1"/>
  <c r="E1620" i="1"/>
  <c r="G1620" i="1" s="1"/>
  <c r="E1621" i="1"/>
  <c r="G1621" i="1" s="1"/>
  <c r="E1622" i="1"/>
  <c r="E1623" i="1"/>
  <c r="G1623" i="1" s="1"/>
  <c r="E1624" i="1"/>
  <c r="E1625" i="1"/>
  <c r="E3" i="1"/>
  <c r="G4" i="1"/>
  <c r="G5" i="1"/>
  <c r="G6" i="1"/>
  <c r="G7" i="1"/>
  <c r="G8" i="1"/>
  <c r="G10" i="1"/>
  <c r="G14" i="1"/>
  <c r="G15" i="1"/>
  <c r="G16" i="1"/>
  <c r="G17" i="1"/>
  <c r="G22" i="1"/>
  <c r="G23" i="1"/>
  <c r="G24" i="1"/>
  <c r="G25" i="1"/>
  <c r="G26" i="1"/>
  <c r="G30" i="1"/>
  <c r="G31" i="1"/>
  <c r="G32" i="1"/>
  <c r="G33" i="1"/>
  <c r="G34" i="1"/>
  <c r="G36" i="1"/>
  <c r="G38" i="1"/>
  <c r="G39" i="1"/>
  <c r="G40" i="1"/>
  <c r="G41" i="1"/>
  <c r="G42" i="1"/>
  <c r="G45" i="1"/>
  <c r="G47" i="1"/>
  <c r="G48" i="1"/>
  <c r="G49" i="1"/>
  <c r="G50" i="1"/>
  <c r="G54" i="1"/>
  <c r="G55" i="1"/>
  <c r="G56" i="1"/>
  <c r="G57" i="1"/>
  <c r="G58" i="1"/>
  <c r="G62" i="1"/>
  <c r="G63" i="1"/>
  <c r="G64" i="1"/>
  <c r="G65" i="1"/>
  <c r="G66" i="1"/>
  <c r="G70" i="1"/>
  <c r="G71" i="1"/>
  <c r="G72" i="1"/>
  <c r="G74" i="1"/>
  <c r="G78" i="1"/>
  <c r="G79" i="1"/>
  <c r="G80" i="1"/>
  <c r="G81" i="1"/>
  <c r="G85" i="1"/>
  <c r="G86" i="1"/>
  <c r="G87" i="1"/>
  <c r="G88" i="1"/>
  <c r="G89" i="1"/>
  <c r="G90" i="1"/>
  <c r="G94" i="1"/>
  <c r="G95" i="1"/>
  <c r="G96" i="1"/>
  <c r="G97" i="1"/>
  <c r="G98" i="1"/>
  <c r="G102" i="1"/>
  <c r="G103" i="1"/>
  <c r="G104" i="1"/>
  <c r="G105" i="1"/>
  <c r="G106" i="1"/>
  <c r="G108" i="1"/>
  <c r="G111" i="1"/>
  <c r="G112" i="1"/>
  <c r="G113" i="1"/>
  <c r="G114" i="1"/>
  <c r="G116" i="1"/>
  <c r="G117" i="1"/>
  <c r="G118" i="1"/>
  <c r="G119" i="1"/>
  <c r="G120" i="1"/>
  <c r="G121" i="1"/>
  <c r="G122" i="1"/>
  <c r="G125" i="1"/>
  <c r="G126" i="1"/>
  <c r="G127" i="1"/>
  <c r="G128" i="1"/>
  <c r="G129" i="1"/>
  <c r="G130" i="1"/>
  <c r="G134" i="1"/>
  <c r="G135" i="1"/>
  <c r="G136" i="1"/>
  <c r="G138" i="1"/>
  <c r="G142" i="1"/>
  <c r="G143" i="1"/>
  <c r="G144" i="1"/>
  <c r="G145" i="1"/>
  <c r="G150" i="1"/>
  <c r="G151" i="1"/>
  <c r="G152" i="1"/>
  <c r="G153" i="1"/>
  <c r="G154" i="1"/>
  <c r="G157" i="1"/>
  <c r="G158" i="1"/>
  <c r="G159" i="1"/>
  <c r="G160" i="1"/>
  <c r="G161" i="1"/>
  <c r="G162" i="1"/>
  <c r="G166" i="1"/>
  <c r="G167" i="1"/>
  <c r="G168" i="1"/>
  <c r="G169" i="1"/>
  <c r="G170" i="1"/>
  <c r="G175" i="1"/>
  <c r="G176" i="1"/>
  <c r="G177" i="1"/>
  <c r="G178" i="1"/>
  <c r="G182" i="1"/>
  <c r="G184" i="1"/>
  <c r="G185" i="1"/>
  <c r="G186" i="1"/>
  <c r="G189" i="1"/>
  <c r="G190" i="1"/>
  <c r="G191" i="1"/>
  <c r="G192" i="1"/>
  <c r="G193" i="1"/>
  <c r="G194" i="1"/>
  <c r="G198" i="1"/>
  <c r="G199" i="1"/>
  <c r="G200" i="1"/>
  <c r="G202" i="1"/>
  <c r="G206" i="1"/>
  <c r="G207" i="1"/>
  <c r="G208" i="1"/>
  <c r="G209" i="1"/>
  <c r="G214" i="1"/>
  <c r="G215" i="1"/>
  <c r="G216" i="1"/>
  <c r="G217" i="1"/>
  <c r="G218" i="1"/>
  <c r="G222" i="1"/>
  <c r="G223" i="1"/>
  <c r="G224" i="1"/>
  <c r="G225" i="1"/>
  <c r="G226" i="1"/>
  <c r="G228" i="1"/>
  <c r="G230" i="1"/>
  <c r="G231" i="1"/>
  <c r="G232" i="1"/>
  <c r="G233" i="1"/>
  <c r="G234" i="1"/>
  <c r="G237" i="1"/>
  <c r="G239" i="1"/>
  <c r="G240" i="1"/>
  <c r="G241" i="1"/>
  <c r="G242" i="1"/>
  <c r="G246" i="1"/>
  <c r="G249" i="1"/>
  <c r="G250" i="1"/>
  <c r="G252" i="1"/>
  <c r="G254" i="1"/>
  <c r="G255" i="1"/>
  <c r="G256" i="1"/>
  <c r="G258" i="1"/>
  <c r="G260" i="1"/>
  <c r="G262" i="1"/>
  <c r="G263" i="1"/>
  <c r="G264" i="1"/>
  <c r="G265" i="1"/>
  <c r="G270" i="1"/>
  <c r="G271" i="1"/>
  <c r="G272" i="1"/>
  <c r="G273" i="1"/>
  <c r="G274" i="1"/>
  <c r="G278" i="1"/>
  <c r="G279" i="1"/>
  <c r="G281" i="1"/>
  <c r="G282" i="1"/>
  <c r="G284" i="1"/>
  <c r="G287" i="1"/>
  <c r="G288" i="1"/>
  <c r="G289" i="1"/>
  <c r="G290" i="1"/>
  <c r="G292" i="1"/>
  <c r="G293" i="1"/>
  <c r="G294" i="1"/>
  <c r="G296" i="1"/>
  <c r="G297" i="1"/>
  <c r="G298" i="1"/>
  <c r="G302" i="1"/>
  <c r="G303" i="1"/>
  <c r="G304" i="1"/>
  <c r="G305" i="1"/>
  <c r="G306" i="1"/>
  <c r="G310" i="1"/>
  <c r="G311" i="1"/>
  <c r="G313" i="1"/>
  <c r="G318" i="1"/>
  <c r="G319" i="1"/>
  <c r="G320" i="1"/>
  <c r="G321" i="1"/>
  <c r="G322" i="1"/>
  <c r="G325" i="1"/>
  <c r="G326" i="1"/>
  <c r="G327" i="1"/>
  <c r="G328" i="1"/>
  <c r="G329" i="1"/>
  <c r="G330" i="1"/>
  <c r="G334" i="1"/>
  <c r="G335" i="1"/>
  <c r="G336" i="1"/>
  <c r="G337" i="1"/>
  <c r="G338" i="1"/>
  <c r="G343" i="1"/>
  <c r="G345" i="1"/>
  <c r="G346" i="1"/>
  <c r="G348" i="1"/>
  <c r="G350" i="1"/>
  <c r="G351" i="1"/>
  <c r="G352" i="1"/>
  <c r="G353" i="1"/>
  <c r="G354" i="1"/>
  <c r="G356" i="1"/>
  <c r="G357" i="1"/>
  <c r="G358" i="1"/>
  <c r="G359" i="1"/>
  <c r="G360" i="1"/>
  <c r="G362" i="1"/>
  <c r="G366" i="1"/>
  <c r="G367" i="1"/>
  <c r="G368" i="1"/>
  <c r="G369" i="1"/>
  <c r="G374" i="1"/>
  <c r="G375" i="1"/>
  <c r="G377" i="1"/>
  <c r="G378" i="1"/>
  <c r="G382" i="1"/>
  <c r="G383" i="1"/>
  <c r="G384" i="1"/>
  <c r="G385" i="1"/>
  <c r="G386" i="1"/>
  <c r="G388" i="1"/>
  <c r="G391" i="1"/>
  <c r="G392" i="1"/>
  <c r="G393" i="1"/>
  <c r="G394" i="1"/>
  <c r="G397" i="1"/>
  <c r="G398" i="1"/>
  <c r="G400" i="1"/>
  <c r="G401" i="1"/>
  <c r="G402" i="1"/>
  <c r="G406" i="1"/>
  <c r="G407" i="1"/>
  <c r="G410" i="1"/>
  <c r="G412" i="1"/>
  <c r="G414" i="1"/>
  <c r="G415" i="1"/>
  <c r="G416" i="1"/>
  <c r="G417" i="1"/>
  <c r="G421" i="1"/>
  <c r="G422" i="1"/>
  <c r="G423" i="1"/>
  <c r="G424" i="1"/>
  <c r="G425" i="1"/>
  <c r="G426" i="1"/>
  <c r="G430" i="1"/>
  <c r="G431" i="1"/>
  <c r="G432" i="1"/>
  <c r="G433" i="1"/>
  <c r="G434" i="1"/>
  <c r="G438" i="1"/>
  <c r="G439" i="1"/>
  <c r="G441" i="1"/>
  <c r="G442" i="1"/>
  <c r="G446" i="1"/>
  <c r="G448" i="1"/>
  <c r="G449" i="1"/>
  <c r="G450" i="1"/>
  <c r="G452" i="1"/>
  <c r="G454" i="1"/>
  <c r="G455" i="1"/>
  <c r="G456" i="1"/>
  <c r="G457" i="1"/>
  <c r="G458" i="1"/>
  <c r="G462" i="1"/>
  <c r="G463" i="1"/>
  <c r="G464" i="1"/>
  <c r="G466" i="1"/>
  <c r="G470" i="1"/>
  <c r="G471" i="1"/>
  <c r="G473" i="1"/>
  <c r="G474" i="1"/>
  <c r="G478" i="1"/>
  <c r="G479" i="1"/>
  <c r="G480" i="1"/>
  <c r="G481" i="1"/>
  <c r="G482" i="1"/>
  <c r="G484" i="1"/>
  <c r="G486" i="1"/>
  <c r="G487" i="1"/>
  <c r="G488" i="1"/>
  <c r="G489" i="1"/>
  <c r="G490" i="1"/>
  <c r="G495" i="1"/>
  <c r="G496" i="1"/>
  <c r="G497" i="1"/>
  <c r="G498" i="1"/>
  <c r="G502" i="1"/>
  <c r="G505" i="1"/>
  <c r="G506" i="1"/>
  <c r="G510" i="1"/>
  <c r="G511" i="1"/>
  <c r="G512" i="1"/>
  <c r="G514" i="1"/>
  <c r="G516" i="1"/>
  <c r="G518" i="1"/>
  <c r="G519" i="1"/>
  <c r="G520" i="1"/>
  <c r="G521" i="1"/>
  <c r="G526" i="1"/>
  <c r="G527" i="1"/>
  <c r="G528" i="1"/>
  <c r="G529" i="1"/>
  <c r="G530" i="1"/>
  <c r="G534" i="1"/>
  <c r="G535" i="1"/>
  <c r="G537" i="1"/>
  <c r="G538" i="1"/>
  <c r="G543" i="1"/>
  <c r="G544" i="1"/>
  <c r="G545" i="1"/>
  <c r="G546" i="1"/>
  <c r="G548" i="1"/>
  <c r="G549" i="1"/>
  <c r="G550" i="1"/>
  <c r="G552" i="1"/>
  <c r="G553" i="1"/>
  <c r="G554" i="1"/>
  <c r="G558" i="1"/>
  <c r="G559" i="1"/>
  <c r="G560" i="1"/>
  <c r="G561" i="1"/>
  <c r="G562" i="1"/>
  <c r="G566" i="1"/>
  <c r="G567" i="1"/>
  <c r="G569" i="1"/>
  <c r="G574" i="1"/>
  <c r="G575" i="1"/>
  <c r="G576" i="1"/>
  <c r="G577" i="1"/>
  <c r="G578" i="1"/>
  <c r="G581" i="1"/>
  <c r="G582" i="1"/>
  <c r="G583" i="1"/>
  <c r="G584" i="1"/>
  <c r="G585" i="1"/>
  <c r="G586" i="1"/>
  <c r="G590" i="1"/>
  <c r="G591" i="1"/>
  <c r="G592" i="1"/>
  <c r="G593" i="1"/>
  <c r="G594" i="1"/>
  <c r="G599" i="1"/>
  <c r="G601" i="1"/>
  <c r="G602" i="1"/>
  <c r="G604" i="1"/>
  <c r="G606" i="1"/>
  <c r="G607" i="1"/>
  <c r="G608" i="1"/>
  <c r="G609" i="1"/>
  <c r="G610" i="1"/>
  <c r="G612" i="1"/>
  <c r="G613" i="1"/>
  <c r="G614" i="1"/>
  <c r="G615" i="1"/>
  <c r="G616" i="1"/>
  <c r="G618" i="1"/>
  <c r="G622" i="1"/>
  <c r="G623" i="1"/>
  <c r="G624" i="1"/>
  <c r="G625" i="1"/>
  <c r="G630" i="1"/>
  <c r="G631" i="1"/>
  <c r="G633" i="1"/>
  <c r="G634" i="1"/>
  <c r="G638" i="1"/>
  <c r="G639" i="1"/>
  <c r="G640" i="1"/>
  <c r="G641" i="1"/>
  <c r="G642" i="1"/>
  <c r="G644" i="1"/>
  <c r="G647" i="1"/>
  <c r="G648" i="1"/>
  <c r="G649" i="1"/>
  <c r="G650" i="1"/>
  <c r="G653" i="1"/>
  <c r="G654" i="1"/>
  <c r="G656" i="1"/>
  <c r="G657" i="1"/>
  <c r="G658" i="1"/>
  <c r="G662" i="1"/>
  <c r="G663" i="1"/>
  <c r="G666" i="1"/>
  <c r="G668" i="1"/>
  <c r="G670" i="1"/>
  <c r="G671" i="1"/>
  <c r="G672" i="1"/>
  <c r="G673" i="1"/>
  <c r="G677" i="1"/>
  <c r="G678" i="1"/>
  <c r="G679" i="1"/>
  <c r="G680" i="1"/>
  <c r="G681" i="1"/>
  <c r="G682" i="1"/>
  <c r="G686" i="1"/>
  <c r="G687" i="1"/>
  <c r="G688" i="1"/>
  <c r="G689" i="1"/>
  <c r="G690" i="1"/>
  <c r="G694" i="1"/>
  <c r="G695" i="1"/>
  <c r="G696" i="1"/>
  <c r="G697" i="1"/>
  <c r="G698" i="1"/>
  <c r="G703" i="1"/>
  <c r="G704" i="1"/>
  <c r="G705" i="1"/>
  <c r="G706" i="1"/>
  <c r="G708" i="1"/>
  <c r="G710" i="1"/>
  <c r="G712" i="1"/>
  <c r="G713" i="1"/>
  <c r="G714" i="1"/>
  <c r="G717" i="1"/>
  <c r="G718" i="1"/>
  <c r="G719" i="1"/>
  <c r="G720" i="1"/>
  <c r="G721" i="1"/>
  <c r="G722" i="1"/>
  <c r="G726" i="1"/>
  <c r="G727" i="1"/>
  <c r="G728" i="1"/>
  <c r="G730" i="1"/>
  <c r="G734" i="1"/>
  <c r="G735" i="1"/>
  <c r="G736" i="1"/>
  <c r="G737" i="1"/>
  <c r="G740" i="1"/>
  <c r="G742" i="1"/>
  <c r="G743" i="1"/>
  <c r="G744" i="1"/>
  <c r="G745" i="1"/>
  <c r="G746" i="1"/>
  <c r="G750" i="1"/>
  <c r="G751" i="1"/>
  <c r="G752" i="1"/>
  <c r="G753" i="1"/>
  <c r="G754" i="1"/>
  <c r="G758" i="1"/>
  <c r="G759" i="1"/>
  <c r="G760" i="1"/>
  <c r="G761" i="1"/>
  <c r="G762" i="1"/>
  <c r="G768" i="1"/>
  <c r="G769" i="1"/>
  <c r="G770" i="1"/>
  <c r="G773" i="1"/>
  <c r="G774" i="1"/>
  <c r="G776" i="1"/>
  <c r="G777" i="1"/>
  <c r="G778" i="1"/>
  <c r="G780" i="1"/>
  <c r="G781" i="1"/>
  <c r="G782" i="1"/>
  <c r="G783" i="1"/>
  <c r="G784" i="1"/>
  <c r="G785" i="1"/>
  <c r="G786" i="1"/>
  <c r="G788" i="1"/>
  <c r="G789" i="1"/>
  <c r="G790" i="1"/>
  <c r="G792" i="1"/>
  <c r="G794" i="1"/>
  <c r="G798" i="1"/>
  <c r="G799" i="1"/>
  <c r="G800" i="1"/>
  <c r="G801" i="1"/>
  <c r="G804" i="1"/>
  <c r="G806" i="1"/>
  <c r="G808" i="1"/>
  <c r="G809" i="1"/>
  <c r="G810" i="1"/>
  <c r="G814" i="1"/>
  <c r="G816" i="1"/>
  <c r="G817" i="1"/>
  <c r="G818" i="1"/>
  <c r="G820" i="1"/>
  <c r="G822" i="1"/>
  <c r="G824" i="1"/>
  <c r="G825" i="1"/>
  <c r="G826" i="1"/>
  <c r="G831" i="1"/>
  <c r="G832" i="1"/>
  <c r="G833" i="1"/>
  <c r="G834" i="1"/>
  <c r="G838" i="1"/>
  <c r="G840" i="1"/>
  <c r="G841" i="1"/>
  <c r="G842" i="1"/>
  <c r="G845" i="1"/>
  <c r="G846" i="1"/>
  <c r="G847" i="1"/>
  <c r="G848" i="1"/>
  <c r="G849" i="1"/>
  <c r="G850" i="1"/>
  <c r="G854" i="1"/>
  <c r="G856" i="1"/>
  <c r="G858" i="1"/>
  <c r="G860" i="1"/>
  <c r="G862" i="1"/>
  <c r="G864" i="1"/>
  <c r="G865" i="1"/>
  <c r="G870" i="1"/>
  <c r="G871" i="1"/>
  <c r="G872" i="1"/>
  <c r="G873" i="1"/>
  <c r="G874" i="1"/>
  <c r="G878" i="1"/>
  <c r="G880" i="1"/>
  <c r="G881" i="1"/>
  <c r="G882" i="1"/>
  <c r="G886" i="1"/>
  <c r="G888" i="1"/>
  <c r="G889" i="1"/>
  <c r="G890" i="1"/>
  <c r="G892" i="1"/>
  <c r="G896" i="1"/>
  <c r="G897" i="1"/>
  <c r="G898" i="1"/>
  <c r="G901" i="1"/>
  <c r="G902" i="1"/>
  <c r="G904" i="1"/>
  <c r="G905" i="1"/>
  <c r="G906" i="1"/>
  <c r="G910" i="1"/>
  <c r="G911" i="1"/>
  <c r="G912" i="1"/>
  <c r="G913" i="1"/>
  <c r="G914" i="1"/>
  <c r="G918" i="1"/>
  <c r="G920" i="1"/>
  <c r="G921" i="1"/>
  <c r="G922" i="1"/>
  <c r="G925" i="1"/>
  <c r="G926" i="1"/>
  <c r="G927" i="1"/>
  <c r="G928" i="1"/>
  <c r="G929" i="1"/>
  <c r="G930" i="1"/>
  <c r="G934" i="1"/>
  <c r="G936" i="1"/>
  <c r="G937" i="1"/>
  <c r="G938" i="1"/>
  <c r="G941" i="1"/>
  <c r="G942" i="1"/>
  <c r="G943" i="1"/>
  <c r="G944" i="1"/>
  <c r="G945" i="1"/>
  <c r="G946" i="1"/>
  <c r="G948" i="1"/>
  <c r="G950" i="1"/>
  <c r="G952" i="1"/>
  <c r="G954" i="1"/>
  <c r="G958" i="1"/>
  <c r="G959" i="1"/>
  <c r="G960" i="1"/>
  <c r="G961" i="1"/>
  <c r="G962" i="1"/>
  <c r="G966" i="1"/>
  <c r="G967" i="1"/>
  <c r="G968" i="1"/>
  <c r="G970" i="1"/>
  <c r="G974" i="1"/>
  <c r="G975" i="1"/>
  <c r="G976" i="1"/>
  <c r="G977" i="1"/>
  <c r="G978" i="1"/>
  <c r="G982" i="1"/>
  <c r="G984" i="1"/>
  <c r="G985" i="1"/>
  <c r="G986" i="1"/>
  <c r="G990" i="1"/>
  <c r="G991" i="1"/>
  <c r="G992" i="1"/>
  <c r="G993" i="1"/>
  <c r="G994" i="1"/>
  <c r="G996" i="1"/>
  <c r="G998" i="1"/>
  <c r="G1000" i="1"/>
  <c r="G1001" i="1"/>
  <c r="G1002" i="1"/>
  <c r="G1006" i="1"/>
  <c r="G1007" i="1"/>
  <c r="G1008" i="1"/>
  <c r="G1009" i="1"/>
  <c r="G1010" i="1"/>
  <c r="G1014" i="1"/>
  <c r="G1016" i="1"/>
  <c r="G1018" i="1"/>
  <c r="G1021" i="1"/>
  <c r="G1022" i="1"/>
  <c r="G1023" i="1"/>
  <c r="G1024" i="1"/>
  <c r="G1025" i="1"/>
  <c r="G1026" i="1"/>
  <c r="G1030" i="1"/>
  <c r="G1031" i="1"/>
  <c r="G1032" i="1"/>
  <c r="G1034" i="1"/>
  <c r="G1038" i="1"/>
  <c r="G1039" i="1"/>
  <c r="G1040" i="1"/>
  <c r="G1041" i="1"/>
  <c r="G1042" i="1"/>
  <c r="G1044" i="1"/>
  <c r="G1046" i="1"/>
  <c r="G1048" i="1"/>
  <c r="G1049" i="1"/>
  <c r="G1050" i="1"/>
  <c r="G1054" i="1"/>
  <c r="G1055" i="1"/>
  <c r="G1056" i="1"/>
  <c r="G1057" i="1"/>
  <c r="G1058" i="1"/>
  <c r="G1062" i="1"/>
  <c r="G1064" i="1"/>
  <c r="G1065" i="1"/>
  <c r="G1066" i="1"/>
  <c r="G1068" i="1"/>
  <c r="G1069" i="1"/>
  <c r="G1070" i="1"/>
  <c r="G1071" i="1"/>
  <c r="G1072" i="1"/>
  <c r="G1073" i="1"/>
  <c r="G1074" i="1"/>
  <c r="G1076" i="1"/>
  <c r="G1077" i="1"/>
  <c r="G1078" i="1"/>
  <c r="G1080" i="1"/>
  <c r="G1082" i="1"/>
  <c r="G1086" i="1"/>
  <c r="G1087" i="1"/>
  <c r="G1088" i="1"/>
  <c r="G1089" i="1"/>
  <c r="G1090" i="1"/>
  <c r="G1094" i="1"/>
  <c r="G1095" i="1"/>
  <c r="G1096" i="1"/>
  <c r="G1098" i="1"/>
  <c r="G1102" i="1"/>
  <c r="G1103" i="1"/>
  <c r="G1104" i="1"/>
  <c r="G1105" i="1"/>
  <c r="G1106" i="1"/>
  <c r="G1110" i="1"/>
  <c r="G1112" i="1"/>
  <c r="G1113" i="1"/>
  <c r="G1114" i="1"/>
  <c r="G1117" i="1"/>
  <c r="G1118" i="1"/>
  <c r="G1119" i="1"/>
  <c r="G1120" i="1"/>
  <c r="G1121" i="1"/>
  <c r="G1122" i="1"/>
  <c r="G1126" i="1"/>
  <c r="G1128" i="1"/>
  <c r="G1129" i="1"/>
  <c r="G1130" i="1"/>
  <c r="G1134" i="1"/>
  <c r="G1135" i="1"/>
  <c r="G1136" i="1"/>
  <c r="G1137" i="1"/>
  <c r="G1138" i="1"/>
  <c r="G1142" i="1"/>
  <c r="G1144" i="1"/>
  <c r="G1146" i="1"/>
  <c r="G1149" i="1"/>
  <c r="G1150" i="1"/>
  <c r="G1151" i="1"/>
  <c r="G1152" i="1"/>
  <c r="G1153" i="1"/>
  <c r="G1154" i="1"/>
  <c r="G1158" i="1"/>
  <c r="G1159" i="1"/>
  <c r="G1160" i="1"/>
  <c r="G1162" i="1"/>
  <c r="G1166" i="1"/>
  <c r="G1167" i="1"/>
  <c r="G1168" i="1"/>
  <c r="G1169" i="1"/>
  <c r="G1170" i="1"/>
  <c r="G1174" i="1"/>
  <c r="G1176" i="1"/>
  <c r="G1177" i="1"/>
  <c r="G1178" i="1"/>
  <c r="G1182" i="1"/>
  <c r="G1183" i="1"/>
  <c r="G1184" i="1"/>
  <c r="G1185" i="1"/>
  <c r="G1186" i="1"/>
  <c r="G1188" i="1"/>
  <c r="G1190" i="1"/>
  <c r="G1192" i="1"/>
  <c r="G1193" i="1"/>
  <c r="G1194" i="1"/>
  <c r="G1197" i="1"/>
  <c r="G1198" i="1"/>
  <c r="G1199" i="1"/>
  <c r="G1200" i="1"/>
  <c r="G1201" i="1"/>
  <c r="G1202" i="1"/>
  <c r="G1206" i="1"/>
  <c r="G1208" i="1"/>
  <c r="G1210" i="1"/>
  <c r="G1214" i="1"/>
  <c r="G1215" i="1"/>
  <c r="G1216" i="1"/>
  <c r="G1217" i="1"/>
  <c r="G1218" i="1"/>
  <c r="G1222" i="1"/>
  <c r="G1223" i="1"/>
  <c r="G1224" i="1"/>
  <c r="G1226" i="1"/>
  <c r="G1230" i="1"/>
  <c r="G1231" i="1"/>
  <c r="G1232" i="1"/>
  <c r="G1233" i="1"/>
  <c r="G1234" i="1"/>
  <c r="G1236" i="1"/>
  <c r="G1238" i="1"/>
  <c r="G1240" i="1"/>
  <c r="G1241" i="1"/>
  <c r="G1242" i="1"/>
  <c r="G1246" i="1"/>
  <c r="G1247" i="1"/>
  <c r="G1248" i="1"/>
  <c r="G1249" i="1"/>
  <c r="G1250" i="1"/>
  <c r="G1254" i="1"/>
  <c r="G1256" i="1"/>
  <c r="G1257" i="1"/>
  <c r="G1258" i="1"/>
  <c r="G1260" i="1"/>
  <c r="G1262" i="1"/>
  <c r="G1263" i="1"/>
  <c r="G1264" i="1"/>
  <c r="G1265" i="1"/>
  <c r="G1266" i="1"/>
  <c r="G1268" i="1"/>
  <c r="G1269" i="1"/>
  <c r="G1270" i="1"/>
  <c r="G1272" i="1"/>
  <c r="G1274" i="1"/>
  <c r="G1278" i="1"/>
  <c r="G1279" i="1"/>
  <c r="G1280" i="1"/>
  <c r="G1281" i="1"/>
  <c r="G1282" i="1"/>
  <c r="G1286" i="1"/>
  <c r="G1287" i="1"/>
  <c r="G1288" i="1"/>
  <c r="G1290" i="1"/>
  <c r="G1294" i="1"/>
  <c r="G1295" i="1"/>
  <c r="G1296" i="1"/>
  <c r="G1297" i="1"/>
  <c r="G1298" i="1"/>
  <c r="G1302" i="1"/>
  <c r="G1304" i="1"/>
  <c r="G1305" i="1"/>
  <c r="G1306" i="1"/>
  <c r="G1309" i="1"/>
  <c r="G1310" i="1"/>
  <c r="G1311" i="1"/>
  <c r="G1312" i="1"/>
  <c r="G1313" i="1"/>
  <c r="G1314" i="1"/>
  <c r="G1316" i="1"/>
  <c r="G1318" i="1"/>
  <c r="G1320" i="1"/>
  <c r="G1321" i="1"/>
  <c r="G1322" i="1"/>
  <c r="G1326" i="1"/>
  <c r="G1327" i="1"/>
  <c r="G1328" i="1"/>
  <c r="G1329" i="1"/>
  <c r="G1330" i="1"/>
  <c r="G1334" i="1"/>
  <c r="G1336" i="1"/>
  <c r="G1338" i="1"/>
  <c r="G1341" i="1"/>
  <c r="G1342" i="1"/>
  <c r="G1343" i="1"/>
  <c r="G1344" i="1"/>
  <c r="G1345" i="1"/>
  <c r="G1346" i="1"/>
  <c r="G1350" i="1"/>
  <c r="G1351" i="1"/>
  <c r="G1352" i="1"/>
  <c r="G1354" i="1"/>
  <c r="G1358" i="1"/>
  <c r="G1359" i="1"/>
  <c r="G1360" i="1"/>
  <c r="G1361" i="1"/>
  <c r="G1362" i="1"/>
  <c r="G1364" i="1"/>
  <c r="G1366" i="1"/>
  <c r="G1368" i="1"/>
  <c r="G1369" i="1"/>
  <c r="G1370" i="1"/>
  <c r="G1374" i="1"/>
  <c r="G1375" i="1"/>
  <c r="G1376" i="1"/>
  <c r="G1377" i="1"/>
  <c r="G1378" i="1"/>
  <c r="G1382" i="1"/>
  <c r="G1384" i="1"/>
  <c r="G1385" i="1"/>
  <c r="G1386" i="1"/>
  <c r="G1388" i="1"/>
  <c r="G1389" i="1"/>
  <c r="G1390" i="1"/>
  <c r="G1391" i="1"/>
  <c r="G1392" i="1"/>
  <c r="G1393" i="1"/>
  <c r="G1394" i="1"/>
  <c r="G1397" i="1"/>
  <c r="G1398" i="1"/>
  <c r="G1400" i="1"/>
  <c r="G1402" i="1"/>
  <c r="G1406" i="1"/>
  <c r="G1407" i="1"/>
  <c r="G1408" i="1"/>
  <c r="G1409" i="1"/>
  <c r="G1410" i="1"/>
  <c r="G1414" i="1"/>
  <c r="G1415" i="1"/>
  <c r="G1416" i="1"/>
  <c r="G1418" i="1"/>
  <c r="G1422" i="1"/>
  <c r="G1423" i="1"/>
  <c r="G1424" i="1"/>
  <c r="G1425" i="1"/>
  <c r="G1426" i="1"/>
  <c r="G1430" i="1"/>
  <c r="G1432" i="1"/>
  <c r="G1433" i="1"/>
  <c r="G1434" i="1"/>
  <c r="G1437" i="1"/>
  <c r="G1438" i="1"/>
  <c r="G1439" i="1"/>
  <c r="G1440" i="1"/>
  <c r="G1441" i="1"/>
  <c r="G1442" i="1"/>
  <c r="G1446" i="1"/>
  <c r="G1448" i="1"/>
  <c r="G1449" i="1"/>
  <c r="G1450" i="1"/>
  <c r="G1454" i="1"/>
  <c r="G1455" i="1"/>
  <c r="G1456" i="1"/>
  <c r="G1457" i="1"/>
  <c r="G1458" i="1"/>
  <c r="G1460" i="1"/>
  <c r="G1462" i="1"/>
  <c r="G1464" i="1"/>
  <c r="G1466" i="1"/>
  <c r="G1470" i="1"/>
  <c r="G1471" i="1"/>
  <c r="G1472" i="1"/>
  <c r="G1473" i="1"/>
  <c r="G1474" i="1"/>
  <c r="G1478" i="1"/>
  <c r="G1479" i="1"/>
  <c r="G1480" i="1"/>
  <c r="G1482" i="1"/>
  <c r="G1486" i="1"/>
  <c r="G1487" i="1"/>
  <c r="G1488" i="1"/>
  <c r="G1489" i="1"/>
  <c r="G1490" i="1"/>
  <c r="G1494" i="1"/>
  <c r="G1496" i="1"/>
  <c r="G1497" i="1"/>
  <c r="G1498" i="1"/>
  <c r="G1502" i="1"/>
  <c r="G1503" i="1"/>
  <c r="G1504" i="1"/>
  <c r="G1505" i="1"/>
  <c r="G1506" i="1"/>
  <c r="G1508" i="1"/>
  <c r="G1510" i="1"/>
  <c r="G1512" i="1"/>
  <c r="G1513" i="1"/>
  <c r="G1514" i="1"/>
  <c r="G1518" i="1"/>
  <c r="G1519" i="1"/>
  <c r="G1520" i="1"/>
  <c r="G1521" i="1"/>
  <c r="G1522" i="1"/>
  <c r="G1526" i="1"/>
  <c r="G1528" i="1"/>
  <c r="G1530" i="1"/>
  <c r="G1533" i="1"/>
  <c r="G1534" i="1"/>
  <c r="G1535" i="1"/>
  <c r="G1536" i="1"/>
  <c r="G1537" i="1"/>
  <c r="G1538" i="1"/>
  <c r="G1542" i="1"/>
  <c r="G1543" i="1"/>
  <c r="G1544" i="1"/>
  <c r="G1546" i="1"/>
  <c r="G1550" i="1"/>
  <c r="G1551" i="1"/>
  <c r="G1552" i="1"/>
  <c r="G1553" i="1"/>
  <c r="G1554" i="1"/>
  <c r="G1556" i="1"/>
  <c r="G1558" i="1"/>
  <c r="G1560" i="1"/>
  <c r="G1561" i="1"/>
  <c r="G1562" i="1"/>
  <c r="G1566" i="1"/>
  <c r="G1567" i="1"/>
  <c r="G1568" i="1"/>
  <c r="G1569" i="1"/>
  <c r="G1570" i="1"/>
  <c r="G1574" i="1"/>
  <c r="G1576" i="1"/>
  <c r="G1577" i="1"/>
  <c r="G1578" i="1"/>
  <c r="G1580" i="1"/>
  <c r="G1581" i="1"/>
  <c r="G1582" i="1"/>
  <c r="G1583" i="1"/>
  <c r="G1584" i="1"/>
  <c r="G1585" i="1"/>
  <c r="G1586" i="1"/>
  <c r="G1588" i="1"/>
  <c r="G1589" i="1"/>
  <c r="G1590" i="1"/>
  <c r="G1592" i="1"/>
  <c r="G1594" i="1"/>
  <c r="G1598" i="1"/>
  <c r="G1599" i="1"/>
  <c r="G1600" i="1"/>
  <c r="G1601" i="1"/>
  <c r="G1602" i="1"/>
  <c r="G1606" i="1"/>
  <c r="G1607" i="1"/>
  <c r="G1608" i="1"/>
  <c r="G1610" i="1"/>
  <c r="G1614" i="1"/>
  <c r="G1615" i="1"/>
  <c r="G1616" i="1"/>
  <c r="G1617" i="1"/>
  <c r="G1618" i="1"/>
  <c r="G1622" i="1"/>
  <c r="G1624" i="1"/>
  <c r="G1625" i="1"/>
  <c r="G3" i="1"/>
  <c r="P10" i="8" l="1"/>
  <c r="Z47" i="8"/>
  <c r="Z39" i="8"/>
  <c r="Z31" i="8"/>
  <c r="Z23" i="8"/>
  <c r="Z19" i="8"/>
  <c r="Z15" i="8"/>
  <c r="Z12" i="8"/>
  <c r="AE9" i="8"/>
  <c r="AJ6" i="8"/>
  <c r="Z4" i="8"/>
  <c r="Z46" i="8"/>
  <c r="Z38" i="8"/>
  <c r="Z30" i="8"/>
  <c r="AE22" i="8"/>
  <c r="AE18" i="8"/>
  <c r="AE14" i="8"/>
  <c r="AJ11" i="8"/>
  <c r="Z9" i="8"/>
  <c r="AE6" i="8"/>
  <c r="Z53" i="8"/>
  <c r="Z45" i="8"/>
  <c r="Z37" i="8"/>
  <c r="Z29" i="8"/>
  <c r="Z22" i="8"/>
  <c r="Z18" i="8"/>
  <c r="Z14" i="8"/>
  <c r="AE11" i="8"/>
  <c r="AJ8" i="8"/>
  <c r="Z6" i="8"/>
  <c r="Z52" i="8"/>
  <c r="Z44" i="8"/>
  <c r="Z36" i="8"/>
  <c r="Z28" i="8"/>
  <c r="AE21" i="8"/>
  <c r="AE17" i="8"/>
  <c r="AJ13" i="8"/>
  <c r="Z11" i="8"/>
  <c r="AE8" i="8"/>
  <c r="AJ5" i="8"/>
  <c r="Z51" i="8"/>
  <c r="Z43" i="8"/>
  <c r="Z35" i="8"/>
  <c r="Z27" i="8"/>
  <c r="Z21" i="8"/>
  <c r="Z17" i="8"/>
  <c r="AE13" i="8"/>
  <c r="AJ10" i="8"/>
  <c r="Z8" i="8"/>
  <c r="AE5" i="8"/>
  <c r="Z50" i="8"/>
  <c r="Z42" i="8"/>
  <c r="Z34" i="8"/>
  <c r="Z26" i="8"/>
  <c r="AE20" i="8"/>
  <c r="AE16" i="8"/>
  <c r="Z13" i="8"/>
  <c r="AE10" i="8"/>
  <c r="AJ7" i="8"/>
  <c r="Z5" i="8"/>
  <c r="Z49" i="8"/>
  <c r="Z41" i="8"/>
  <c r="Z33" i="8"/>
  <c r="Z25" i="8"/>
  <c r="Z20" i="8"/>
  <c r="Z16" i="8"/>
  <c r="AJ12" i="8"/>
  <c r="Z10" i="8"/>
  <c r="AE7" i="8"/>
  <c r="AJ4" i="8"/>
  <c r="AE12" i="8"/>
  <c r="AJ9" i="8"/>
  <c r="Z48" i="8"/>
  <c r="Z7" i="8"/>
  <c r="Z40" i="8"/>
  <c r="AE4" i="8"/>
  <c r="Z32" i="8"/>
  <c r="Z24" i="8"/>
  <c r="AE19" i="8"/>
  <c r="AE15" i="8"/>
  <c r="K34" i="8"/>
  <c r="K44" i="8"/>
  <c r="K33" i="8"/>
  <c r="U12" i="8"/>
  <c r="K32" i="8"/>
  <c r="K45" i="8"/>
  <c r="P11" i="8"/>
  <c r="P17" i="8"/>
  <c r="K40" i="8"/>
  <c r="K52" i="8"/>
  <c r="K41" i="8"/>
  <c r="K7" i="8"/>
  <c r="P15" i="8"/>
  <c r="K29" i="8"/>
  <c r="K6" i="8"/>
  <c r="K12" i="8"/>
  <c r="K24" i="8"/>
  <c r="G2" i="8"/>
  <c r="I2" i="8" s="1"/>
  <c r="K9" i="8"/>
  <c r="K19" i="8"/>
  <c r="K25" i="8"/>
  <c r="U4" i="8"/>
  <c r="U3" i="8" s="1"/>
  <c r="X12" i="8" s="1"/>
  <c r="P12" i="8"/>
  <c r="K22" i="8"/>
  <c r="P18" i="8"/>
  <c r="K4" i="8"/>
  <c r="K17" i="8"/>
  <c r="H2" i="1"/>
  <c r="G2" i="1"/>
  <c r="I2" i="1" s="1"/>
  <c r="F2" i="1"/>
  <c r="E2"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324" i="1"/>
  <c r="C12803" i="3"/>
  <c r="D12803" i="3" s="1"/>
  <c r="C1741" i="3"/>
  <c r="C1651" i="3"/>
  <c r="D1651" i="3"/>
  <c r="C1503" i="3"/>
  <c r="D1504" i="9" s="1"/>
  <c r="E1504" i="9" s="1"/>
  <c r="G1504" i="9" s="1"/>
  <c r="I1504" i="9" s="1"/>
  <c r="D1503" i="3"/>
  <c r="D1504" i="10" s="1"/>
  <c r="E1504" i="10" s="1"/>
  <c r="G1504" i="10" s="1"/>
  <c r="I1504" i="10" s="1"/>
  <c r="C1498" i="3"/>
  <c r="D1499" i="9" s="1"/>
  <c r="E1499" i="9" s="1"/>
  <c r="G1499" i="9" s="1"/>
  <c r="I1499" i="9" s="1"/>
  <c r="D1498" i="3"/>
  <c r="D1499" i="10" s="1"/>
  <c r="E1499" i="10" s="1"/>
  <c r="G1499" i="10" s="1"/>
  <c r="I1499" i="10" s="1"/>
  <c r="C1489" i="3"/>
  <c r="D1490" i="9" s="1"/>
  <c r="E1490" i="9" s="1"/>
  <c r="G1490" i="9" s="1"/>
  <c r="I1490" i="9" s="1"/>
  <c r="C1367" i="3"/>
  <c r="D1367" i="3"/>
  <c r="C1358" i="3"/>
  <c r="D1359" i="9" s="1"/>
  <c r="E1359" i="9" s="1"/>
  <c r="G1359" i="9" s="1"/>
  <c r="I1359" i="9" s="1"/>
  <c r="D1358" i="3"/>
  <c r="D1359" i="10" s="1"/>
  <c r="E1359" i="10" s="1"/>
  <c r="G1359" i="10" s="1"/>
  <c r="I1359" i="10" s="1"/>
  <c r="C1355" i="3"/>
  <c r="D1356" i="9" s="1"/>
  <c r="E1356" i="9" s="1"/>
  <c r="G1356" i="9" s="1"/>
  <c r="I1356" i="9" s="1"/>
  <c r="D1355" i="3"/>
  <c r="D1356" i="10" s="1"/>
  <c r="E1356" i="10" s="1"/>
  <c r="G1356" i="10" s="1"/>
  <c r="I1356" i="10" s="1"/>
  <c r="C1222" i="3"/>
  <c r="C1221" i="3"/>
  <c r="D1222" i="9" s="1"/>
  <c r="E1222" i="9" s="1"/>
  <c r="G1222" i="9" s="1"/>
  <c r="I1222" i="9" s="1"/>
  <c r="D1221" i="3"/>
  <c r="D1222" i="10" s="1"/>
  <c r="E1222" i="10" s="1"/>
  <c r="G1222" i="10" s="1"/>
  <c r="I1222" i="10" s="1"/>
  <c r="C1110" i="3"/>
  <c r="C1105" i="3"/>
  <c r="D1106" i="9" s="1"/>
  <c r="E1106" i="9" s="1"/>
  <c r="G1106" i="9" s="1"/>
  <c r="I1106" i="9" s="1"/>
  <c r="D1105" i="3"/>
  <c r="D1106" i="10" s="1"/>
  <c r="E1106" i="10" s="1"/>
  <c r="G1106" i="10" s="1"/>
  <c r="I1106" i="10" s="1"/>
  <c r="C1104" i="3"/>
  <c r="C1103" i="3"/>
  <c r="C605" i="3"/>
  <c r="C604" i="3"/>
  <c r="D605" i="9" s="1"/>
  <c r="E605" i="9" s="1"/>
  <c r="G605" i="9" s="1"/>
  <c r="I605" i="9" s="1"/>
  <c r="D604" i="3"/>
  <c r="D605" i="10" s="1"/>
  <c r="E605" i="10" s="1"/>
  <c r="G605" i="10" s="1"/>
  <c r="I605" i="10" s="1"/>
  <c r="I1065" i="1"/>
  <c r="I1191" i="1"/>
  <c r="I1213" i="1"/>
  <c r="I87" i="1"/>
  <c r="I540" i="1"/>
  <c r="I90" i="1"/>
  <c r="I89" i="1"/>
  <c r="I293" i="1"/>
  <c r="I92" i="1"/>
  <c r="I91" i="1"/>
  <c r="I1178" i="1"/>
  <c r="I95" i="1"/>
  <c r="I98" i="1"/>
  <c r="I97" i="1"/>
  <c r="I96" i="1"/>
  <c r="I94" i="1"/>
  <c r="I93" i="1"/>
  <c r="I1068" i="1"/>
  <c r="I1067" i="1"/>
  <c r="I103" i="1"/>
  <c r="I102" i="1"/>
  <c r="I100" i="1"/>
  <c r="I1075" i="1"/>
  <c r="I1167" i="1"/>
  <c r="I101" i="1"/>
  <c r="I265" i="1"/>
  <c r="I99" i="1"/>
  <c r="I1066" i="1"/>
  <c r="I1069" i="1"/>
  <c r="I1104" i="1"/>
  <c r="I863" i="1"/>
  <c r="I245" i="1"/>
  <c r="I278" i="1"/>
  <c r="I1165" i="1"/>
  <c r="I277" i="1"/>
  <c r="I1155" i="1"/>
  <c r="I426" i="1"/>
  <c r="I643" i="1"/>
  <c r="I1047" i="1"/>
  <c r="I113" i="1"/>
  <c r="I116" i="1"/>
  <c r="I115" i="1"/>
  <c r="I114" i="1"/>
  <c r="I1143" i="1"/>
  <c r="I1195" i="1"/>
  <c r="I120" i="1"/>
  <c r="I1259" i="1"/>
  <c r="I111" i="1"/>
  <c r="I112" i="1"/>
  <c r="I1072" i="1"/>
  <c r="I119" i="1"/>
  <c r="I1071" i="1"/>
  <c r="I333" i="1"/>
  <c r="I568" i="1"/>
  <c r="I110" i="1"/>
  <c r="I1070" i="1"/>
  <c r="I332" i="1"/>
  <c r="I1119" i="1"/>
  <c r="I1289" i="1"/>
  <c r="I1120" i="1"/>
  <c r="I592" i="1"/>
  <c r="I262" i="1"/>
  <c r="I591" i="1"/>
  <c r="I261" i="1"/>
  <c r="I1288" i="1"/>
  <c r="I125" i="1"/>
  <c r="I1168" i="1"/>
  <c r="I1049" i="1"/>
  <c r="I124" i="1"/>
  <c r="I122" i="1"/>
  <c r="I118" i="1"/>
  <c r="I123" i="1"/>
  <c r="I535" i="1"/>
  <c r="I121" i="1"/>
  <c r="I879" i="1"/>
  <c r="I895" i="1"/>
  <c r="I904" i="1"/>
  <c r="I1182" i="1"/>
  <c r="I1074" i="1"/>
  <c r="I127" i="1"/>
  <c r="I437" i="1"/>
  <c r="I1061" i="1"/>
  <c r="I117" i="1"/>
  <c r="I126" i="1"/>
  <c r="I910" i="1"/>
  <c r="I644" i="1"/>
  <c r="I376" i="1"/>
  <c r="I1105" i="1"/>
  <c r="I301" i="1"/>
  <c r="I280" i="1"/>
  <c r="I1073" i="1"/>
  <c r="I397" i="1"/>
  <c r="I398" i="1"/>
  <c r="I645" i="1"/>
  <c r="I696" i="1"/>
  <c r="I1134" i="1"/>
  <c r="I796" i="1"/>
  <c r="I1149" i="1"/>
  <c r="I279" i="1"/>
  <c r="I897" i="1"/>
  <c r="I875" i="1"/>
  <c r="I789" i="1"/>
  <c r="I399" i="1"/>
  <c r="I128" i="1"/>
  <c r="I455" i="1"/>
  <c r="I695" i="1"/>
  <c r="I1144" i="1"/>
  <c r="I84" i="1"/>
  <c r="I88" i="1"/>
  <c r="I564" i="1"/>
  <c r="I394" i="1"/>
  <c r="I635" i="1"/>
  <c r="I873" i="1"/>
  <c r="I846" i="1"/>
  <c r="I198" i="1"/>
  <c r="I199" i="1"/>
  <c r="I1272" i="1"/>
  <c r="I197" i="1"/>
  <c r="I1130" i="1"/>
  <c r="I85" i="1"/>
  <c r="I86" i="1"/>
  <c r="I900" i="1"/>
  <c r="I377" i="1"/>
  <c r="I1128" i="1"/>
  <c r="I488" i="1"/>
  <c r="I714" i="1"/>
  <c r="I428" i="1"/>
  <c r="I915" i="1"/>
  <c r="I302" i="1"/>
  <c r="I713" i="1"/>
  <c r="I109" i="1"/>
  <c r="I770" i="1"/>
  <c r="I704" i="1"/>
  <c r="I417" i="1"/>
  <c r="I1184" i="1"/>
  <c r="I1106" i="1"/>
  <c r="I940" i="1"/>
  <c r="I515" i="1"/>
  <c r="I1268" i="1"/>
  <c r="I659" i="1"/>
  <c r="I1179" i="1"/>
  <c r="I771" i="1"/>
  <c r="I305" i="1"/>
  <c r="I316" i="1"/>
  <c r="I1271" i="1"/>
  <c r="I666" i="1"/>
  <c r="I768" i="1"/>
  <c r="I1284" i="1"/>
  <c r="I1183" i="1"/>
  <c r="I1059" i="1"/>
  <c r="I447" i="1"/>
  <c r="I429" i="1"/>
  <c r="I1118" i="1"/>
  <c r="I268" i="1"/>
  <c r="I1014" i="1"/>
  <c r="I106" i="1"/>
  <c r="I920" i="1"/>
  <c r="I703" i="1"/>
  <c r="I969" i="1"/>
  <c r="I538" i="1"/>
  <c r="I193" i="1"/>
  <c r="I1133" i="1"/>
  <c r="I1190" i="1"/>
  <c r="I1166" i="1"/>
  <c r="I889" i="1"/>
  <c r="I939" i="1"/>
  <c r="I529" i="1"/>
  <c r="I890" i="1"/>
  <c r="I776" i="1"/>
  <c r="I522" i="1"/>
  <c r="I266" i="1"/>
  <c r="I903" i="1"/>
  <c r="I745" i="1"/>
  <c r="I763" i="1"/>
  <c r="I767" i="1"/>
  <c r="I107" i="1"/>
  <c r="I637" i="1"/>
  <c r="I1244" i="1"/>
  <c r="I1274" i="1"/>
  <c r="I434" i="1"/>
  <c r="I1202" i="1"/>
  <c r="I553" i="1"/>
  <c r="I1230" i="1"/>
  <c r="I310" i="1"/>
  <c r="I108" i="1"/>
  <c r="I762" i="1"/>
  <c r="I744" i="1"/>
  <c r="I380" i="1"/>
  <c r="I1273" i="1"/>
  <c r="I1062" i="1"/>
  <c r="I660" i="1"/>
  <c r="I318" i="1"/>
  <c r="I205" i="1"/>
  <c r="I847" i="1"/>
  <c r="I543" i="1"/>
  <c r="I326" i="1"/>
  <c r="I469" i="1"/>
  <c r="I296" i="1"/>
  <c r="I1221" i="1"/>
  <c r="I215" i="1"/>
  <c r="I633" i="1"/>
  <c r="I379" i="1"/>
  <c r="I805" i="1"/>
  <c r="I383" i="1"/>
  <c r="I601" i="1"/>
  <c r="I1296" i="1"/>
  <c r="I1142" i="1"/>
  <c r="I381" i="1"/>
  <c r="I691" i="1"/>
  <c r="I536" i="1"/>
  <c r="I267" i="1"/>
  <c r="I375" i="1"/>
  <c r="I689" i="1"/>
  <c r="I1009" i="1"/>
  <c r="I433" i="1"/>
  <c r="I1000" i="1"/>
  <c r="I588" i="1"/>
  <c r="I442" i="1"/>
  <c r="I673" i="1"/>
  <c r="I1100" i="1"/>
  <c r="I1026" i="1"/>
  <c r="I436" i="1"/>
  <c r="I309" i="1"/>
  <c r="I545" i="1"/>
  <c r="I677" i="1"/>
  <c r="I662" i="1"/>
  <c r="I586" i="1"/>
  <c r="I1024" i="1"/>
  <c r="I422" i="1"/>
  <c r="I1311" i="1"/>
  <c r="I200" i="1"/>
  <c r="I1079" i="1"/>
  <c r="I690" i="1"/>
  <c r="I778" i="1"/>
  <c r="I544" i="1"/>
  <c r="I794" i="1"/>
  <c r="I1280" i="1"/>
  <c r="I631" i="1"/>
  <c r="I339" i="1"/>
  <c r="I361" i="1"/>
  <c r="I221" i="1"/>
  <c r="I1055" i="1"/>
  <c r="I938" i="1"/>
  <c r="I213" i="1"/>
  <c r="I1060" i="1"/>
  <c r="I1169" i="1"/>
  <c r="I308" i="1"/>
  <c r="I685" i="1"/>
  <c r="I552" i="1"/>
  <c r="I885" i="1"/>
  <c r="I693" i="1"/>
  <c r="I675" i="1"/>
  <c r="I1211" i="1"/>
  <c r="I390" i="1"/>
  <c r="I1314" i="1"/>
  <c r="I1241" i="1"/>
  <c r="I560" i="1"/>
  <c r="I571" i="1"/>
  <c r="I210" i="1"/>
  <c r="I272" i="1"/>
  <c r="I798" i="1"/>
  <c r="I1099" i="1"/>
  <c r="I1269" i="1"/>
  <c r="I684" i="1"/>
  <c r="I1249" i="1"/>
  <c r="I319" i="1"/>
  <c r="I163" i="1"/>
  <c r="I162" i="1"/>
  <c r="I990" i="1"/>
  <c r="I546" i="1"/>
  <c r="I208" i="1"/>
  <c r="I966" i="1"/>
  <c r="I1129" i="1"/>
  <c r="I618" i="1"/>
  <c r="I686" i="1"/>
  <c r="I786" i="1"/>
  <c r="I207" i="1"/>
  <c r="I692" i="1"/>
  <c r="I212" i="1"/>
  <c r="I1139" i="1"/>
  <c r="I687" i="1"/>
  <c r="I1170" i="1"/>
  <c r="I702" i="1"/>
  <c r="I678" i="1"/>
  <c r="I683" i="1"/>
  <c r="I1081" i="1"/>
  <c r="I181" i="1"/>
  <c r="I943" i="1"/>
  <c r="I1264" i="1"/>
  <c r="I453" i="1"/>
  <c r="I512" i="1"/>
  <c r="I527" i="1"/>
  <c r="I526" i="1"/>
  <c r="I681" i="1"/>
  <c r="I1082" i="1"/>
  <c r="I596" i="1"/>
  <c r="I570" i="1"/>
  <c r="I209" i="1"/>
  <c r="I139" i="1"/>
  <c r="I154" i="1"/>
  <c r="I204" i="1"/>
  <c r="I243" i="1"/>
  <c r="I255" i="1"/>
  <c r="I285" i="1"/>
  <c r="I287" i="1"/>
  <c r="I288" i="1"/>
  <c r="I306" i="1"/>
  <c r="I324" i="1"/>
  <c r="I449" i="1"/>
  <c r="I463" i="1"/>
  <c r="I464" i="1"/>
  <c r="I584" i="1"/>
  <c r="I587" i="1"/>
  <c r="I589" i="1"/>
  <c r="I610" i="1"/>
  <c r="I679" i="1"/>
  <c r="I701" i="1"/>
  <c r="I795" i="1"/>
  <c r="I803" i="1"/>
  <c r="I852" i="1"/>
  <c r="I874" i="1"/>
  <c r="I881" i="1"/>
  <c r="I883" i="1"/>
  <c r="I886" i="1"/>
  <c r="I888" i="1"/>
  <c r="I892" i="1"/>
  <c r="I901" i="1"/>
  <c r="I905" i="1"/>
  <c r="I906" i="1"/>
  <c r="I907" i="1"/>
  <c r="I912" i="1"/>
  <c r="I913" i="1"/>
  <c r="I1025" i="1"/>
  <c r="I1027" i="1"/>
  <c r="I1031" i="1"/>
  <c r="I1041" i="1"/>
  <c r="I1043" i="1"/>
  <c r="I1045" i="1"/>
  <c r="I1046" i="1"/>
  <c r="I1051" i="1"/>
  <c r="I1057" i="1"/>
  <c r="I1089" i="1"/>
  <c r="I1097" i="1"/>
  <c r="I1141" i="1"/>
  <c r="I1171" i="1"/>
  <c r="I1185" i="1"/>
  <c r="I1200" i="1"/>
  <c r="I1279" i="1"/>
  <c r="I922" i="1"/>
  <c r="I773" i="1"/>
  <c r="I400" i="1"/>
  <c r="I1261" i="1"/>
  <c r="I1084" i="1"/>
  <c r="I142" i="1"/>
  <c r="I765" i="1"/>
  <c r="I443" i="1"/>
  <c r="I247" i="1"/>
  <c r="I457" i="1"/>
  <c r="I180" i="1"/>
  <c r="I218" i="1"/>
  <c r="I783" i="1"/>
  <c r="I444" i="1"/>
  <c r="I260" i="1"/>
  <c r="I727" i="1"/>
  <c r="I141" i="1"/>
  <c r="I189" i="1"/>
  <c r="I764" i="1"/>
  <c r="I741" i="1"/>
  <c r="I566" i="1"/>
  <c r="I410" i="1"/>
  <c r="I408" i="1"/>
  <c r="I153" i="1"/>
  <c r="I854" i="1"/>
  <c r="I1278" i="1"/>
  <c r="I320" i="1"/>
  <c r="I1164" i="1"/>
  <c r="I214" i="1"/>
  <c r="I614" i="1"/>
  <c r="I1020" i="1"/>
  <c r="I549" i="1"/>
  <c r="I680" i="1"/>
  <c r="I849" i="1"/>
  <c r="I994" i="1"/>
  <c r="I1085" i="1"/>
  <c r="I161" i="1"/>
  <c r="I222" i="1"/>
  <c r="I1236" i="1"/>
  <c r="I246" i="1"/>
  <c r="I452" i="1"/>
  <c r="I206" i="1"/>
  <c r="I289" i="1"/>
  <c r="I388" i="1"/>
  <c r="I190" i="1"/>
  <c r="I152" i="1"/>
  <c r="I211" i="1"/>
  <c r="I663" i="1"/>
  <c r="I1140" i="1"/>
  <c r="I548" i="1"/>
  <c r="I171" i="1"/>
  <c r="I454" i="1"/>
  <c r="I562" i="1"/>
  <c r="I769" i="1"/>
  <c r="I1008" i="1"/>
  <c r="I311" i="1"/>
  <c r="I294" i="1"/>
  <c r="I1131" i="1"/>
  <c r="I721" i="1"/>
  <c r="I169" i="1"/>
  <c r="I170" i="1"/>
  <c r="I184" i="1"/>
  <c r="I172" i="1"/>
  <c r="I223" i="1"/>
  <c r="I156" i="1"/>
  <c r="I168" i="1"/>
  <c r="I224" i="1"/>
  <c r="I861" i="1"/>
  <c r="I185" i="1"/>
  <c r="I574" i="1"/>
  <c r="I926" i="1"/>
  <c r="I1021" i="1"/>
  <c r="I793" i="1"/>
  <c r="I227" i="1"/>
  <c r="I550" i="1"/>
  <c r="I539" i="1"/>
  <c r="I1175" i="1"/>
  <c r="I722" i="1"/>
  <c r="I257" i="1"/>
  <c r="I174" i="1"/>
  <c r="I395" i="1"/>
  <c r="I166" i="1"/>
  <c r="I521" i="1"/>
  <c r="I155" i="1"/>
  <c r="I777" i="1"/>
  <c r="I175" i="1"/>
  <c r="I1127" i="1"/>
  <c r="I312" i="1"/>
  <c r="I373" i="1"/>
  <c r="I1116" i="1"/>
  <c r="I859" i="1"/>
  <c r="I1194" i="1"/>
  <c r="I216" i="1"/>
  <c r="I374" i="1"/>
  <c r="I1022" i="1"/>
  <c r="I551" i="1"/>
  <c r="I1007" i="1"/>
  <c r="I1173" i="1"/>
  <c r="I183" i="1"/>
  <c r="I710" i="1"/>
  <c r="I1287" i="1"/>
  <c r="I165" i="1"/>
  <c r="I937" i="1"/>
  <c r="I740" i="1"/>
  <c r="I242" i="1"/>
  <c r="I407" i="1"/>
  <c r="I1090" i="1"/>
  <c r="I240" i="1"/>
  <c r="I179" i="1"/>
  <c r="I927" i="1"/>
  <c r="I225" i="1"/>
  <c r="I1086" i="1"/>
  <c r="I1109" i="1"/>
  <c r="I177" i="1"/>
  <c r="I387" i="1"/>
  <c r="I234" i="1"/>
  <c r="I636" i="1"/>
  <c r="I230" i="1"/>
  <c r="I554" i="1"/>
  <c r="I537" i="1"/>
  <c r="I1137" i="1"/>
  <c r="I178" i="1"/>
  <c r="I270" i="1"/>
  <c r="I404" i="1"/>
  <c r="I524" i="1"/>
  <c r="I473" i="1"/>
  <c r="I739" i="1"/>
  <c r="I403" i="1"/>
  <c r="I708" i="1"/>
  <c r="I709" i="1"/>
  <c r="I167" i="1"/>
  <c r="I359" i="1"/>
  <c r="I711" i="1"/>
  <c r="I182" i="1"/>
  <c r="I259" i="1"/>
  <c r="I738" i="1"/>
  <c r="I688" i="1"/>
  <c r="I238" i="1"/>
  <c r="I248" i="1"/>
  <c r="I534" i="1"/>
  <c r="I385" i="1"/>
  <c r="I559" i="1"/>
  <c r="I561" i="1"/>
  <c r="I1091" i="1"/>
  <c r="I706" i="1"/>
  <c r="I991" i="1"/>
  <c r="I855" i="1"/>
  <c r="I229" i="1"/>
  <c r="I853" i="1"/>
  <c r="I807" i="1"/>
  <c r="I1095" i="1"/>
  <c r="I258" i="1"/>
  <c r="I192" i="1"/>
  <c r="I1180" i="1"/>
  <c r="I565" i="1"/>
  <c r="I173" i="1"/>
  <c r="I284" i="1"/>
  <c r="I313" i="1"/>
  <c r="I700" i="1"/>
  <c r="I730" i="1"/>
  <c r="I164" i="1"/>
  <c r="I378" i="1"/>
  <c r="I1135" i="1"/>
  <c r="I775" i="1"/>
  <c r="I251" i="1"/>
  <c r="I781" i="1"/>
  <c r="I1029" i="1"/>
  <c r="I880" i="1"/>
  <c r="I513" i="1"/>
  <c r="I579" i="1"/>
  <c r="I1145" i="1"/>
  <c r="I569" i="1"/>
  <c r="I705" i="1"/>
  <c r="I105" i="1"/>
  <c r="I808" i="1"/>
  <c r="I1158" i="1"/>
  <c r="I1267" i="1"/>
  <c r="I517" i="1"/>
  <c r="I286" i="1"/>
  <c r="I355" i="1"/>
  <c r="I822" i="1"/>
  <c r="I269" i="1"/>
  <c r="I435" i="1"/>
  <c r="I1235" i="1"/>
  <c r="I983" i="1"/>
  <c r="I839" i="1"/>
  <c r="I617" i="1"/>
  <c r="I1189" i="1"/>
  <c r="I1036" i="1"/>
  <c r="I1087" i="1"/>
  <c r="I176" i="1"/>
  <c r="I253" i="1"/>
  <c r="I338" i="1"/>
  <c r="I788" i="1"/>
  <c r="I1148" i="1"/>
  <c r="I742" i="1"/>
  <c r="I187" i="1"/>
  <c r="I520" i="1"/>
  <c r="I419" i="1"/>
  <c r="I936" i="1"/>
  <c r="I572" i="1"/>
  <c r="I330" i="1"/>
  <c r="I593" i="1"/>
  <c r="I186" i="1"/>
  <c r="I921" i="1"/>
  <c r="I1262" i="1"/>
  <c r="I717" i="1"/>
  <c r="I104" i="1"/>
  <c r="I792" i="1"/>
  <c r="I244" i="1"/>
  <c r="I918" i="1"/>
  <c r="I1321" i="1"/>
  <c r="I1312" i="1"/>
  <c r="I640" i="1"/>
  <c r="I281" i="1"/>
  <c r="I725" i="1"/>
  <c r="I729" i="1"/>
  <c r="I845" i="1"/>
  <c r="I226" i="1"/>
  <c r="I523" i="1"/>
  <c r="I1196" i="1"/>
  <c r="I314" i="1"/>
  <c r="I791" i="1"/>
  <c r="I448" i="1"/>
  <c r="I733" i="1"/>
  <c r="I252" i="1"/>
  <c r="I726" i="1"/>
  <c r="I632" i="1"/>
  <c r="I606" i="1"/>
  <c r="I541" i="1"/>
  <c r="I1107" i="1"/>
  <c r="I1317" i="1"/>
  <c r="I1094" i="1"/>
  <c r="I1083" i="1"/>
  <c r="I734" i="1"/>
  <c r="I806" i="1"/>
  <c r="I694" i="1"/>
  <c r="I1093" i="1"/>
  <c r="I357" i="1"/>
  <c r="I421" i="1"/>
  <c r="I217" i="1"/>
  <c r="I580" i="1"/>
  <c r="I784" i="1"/>
  <c r="I389" i="1"/>
  <c r="I851" i="1"/>
  <c r="I334" i="1"/>
  <c r="I1136" i="1"/>
  <c r="I547" i="1"/>
  <c r="I878" i="1"/>
  <c r="I736" i="1"/>
  <c r="I1132" i="1"/>
  <c r="I518" i="1"/>
  <c r="I519" i="1"/>
  <c r="I1088" i="1"/>
  <c r="I877" i="1"/>
  <c r="I323" i="1"/>
  <c r="I1114" i="1"/>
  <c r="I998" i="1"/>
  <c r="I231" i="1"/>
  <c r="I860" i="1"/>
  <c r="I432" i="1"/>
  <c r="I329" i="1"/>
  <c r="I835" i="1"/>
  <c r="I840" i="1"/>
  <c r="I743" i="1"/>
  <c r="I732" i="1"/>
  <c r="I347" i="1"/>
  <c r="I528" i="1"/>
  <c r="I731" i="1"/>
  <c r="I676" i="1"/>
  <c r="I1216" i="1"/>
  <c r="I712" i="1"/>
  <c r="I195" i="1"/>
  <c r="I349" i="1"/>
  <c r="I1292" i="1"/>
  <c r="I1285" i="1"/>
  <c r="I1126" i="1"/>
  <c r="I882" i="1"/>
  <c r="I669" i="1"/>
  <c r="I331" i="1"/>
  <c r="I1281" i="1"/>
  <c r="I832" i="1"/>
  <c r="I351" i="1"/>
  <c r="I728" i="1"/>
  <c r="I896" i="1"/>
  <c r="I766" i="1"/>
  <c r="I322" i="1"/>
  <c r="I1176" i="1"/>
  <c r="I594" i="1"/>
  <c r="I842" i="1"/>
  <c r="I342" i="1"/>
  <c r="I241" i="1"/>
  <c r="I341" i="1"/>
  <c r="I532" i="1"/>
  <c r="I997" i="1"/>
  <c r="I350" i="1"/>
  <c r="I1293" i="1"/>
  <c r="I254" i="1"/>
  <c r="I844" i="1"/>
  <c r="I415" i="1"/>
  <c r="I603" i="1"/>
  <c r="I820" i="1"/>
  <c r="I1015" i="1"/>
  <c r="I414" i="1"/>
  <c r="I194" i="1"/>
  <c r="I850" i="1"/>
  <c r="I916" i="1"/>
  <c r="I430" i="1"/>
  <c r="I220" i="1"/>
  <c r="I563" i="1"/>
  <c r="I577" i="1"/>
  <c r="I348" i="1"/>
  <c r="I196" i="1"/>
  <c r="I787" i="1"/>
  <c r="I1239" i="1"/>
  <c r="I772" i="1"/>
  <c r="I857" i="1"/>
  <c r="I974" i="1"/>
  <c r="I1322" i="1"/>
  <c r="I418" i="1"/>
  <c r="I1080" i="1"/>
  <c r="I352" i="1"/>
  <c r="I735" i="1"/>
  <c r="I671" i="1"/>
  <c r="I300" i="1"/>
  <c r="I760" i="1"/>
  <c r="I498" i="1"/>
  <c r="I1092" i="1"/>
  <c r="I458" i="1"/>
  <c r="I581" i="1"/>
  <c r="I821" i="1"/>
  <c r="I1096" i="1"/>
  <c r="I459" i="1"/>
  <c r="I1186" i="1"/>
  <c r="I1181" i="1"/>
  <c r="I715" i="1"/>
  <c r="I829" i="1"/>
  <c r="I1123" i="1"/>
  <c r="I299" i="1"/>
  <c r="I661" i="1"/>
  <c r="I362" i="1"/>
  <c r="I1011" i="1"/>
  <c r="I1013" i="1"/>
  <c r="I445" i="1"/>
  <c r="I1303" i="1"/>
  <c r="I250" i="1"/>
  <c r="I629" i="1"/>
  <c r="I782" i="1"/>
  <c r="I816" i="1"/>
  <c r="I995" i="1"/>
  <c r="I989" i="1"/>
  <c r="I604" i="1"/>
  <c r="I828" i="1"/>
  <c r="I1115" i="1"/>
  <c r="I232" i="1"/>
  <c r="I962" i="1"/>
  <c r="I758" i="1"/>
  <c r="I402" i="1"/>
  <c r="I1318" i="1"/>
  <c r="I1028" i="1"/>
  <c r="I823" i="1"/>
  <c r="I590" i="1"/>
  <c r="I707" i="1"/>
  <c r="I942" i="1"/>
  <c r="I737" i="1"/>
  <c r="I833" i="1"/>
  <c r="I980" i="1"/>
  <c r="I1304" i="1"/>
  <c r="I630" i="1"/>
  <c r="I401" i="1"/>
  <c r="I790" i="1"/>
  <c r="I353" i="1"/>
  <c r="I411" i="1"/>
  <c r="I1229" i="1"/>
  <c r="I1243" i="1"/>
  <c r="I1108" i="1"/>
  <c r="I928" i="1"/>
  <c r="I1237" i="1"/>
  <c r="I343" i="1"/>
  <c r="I191" i="1"/>
  <c r="I843" i="1"/>
  <c r="I898" i="1"/>
  <c r="I899" i="1"/>
  <c r="I605" i="1"/>
  <c r="I233" i="1"/>
  <c r="I431" i="1"/>
  <c r="I356" i="1"/>
  <c r="I834" i="1"/>
  <c r="I1206" i="1"/>
  <c r="I1231" i="1"/>
  <c r="I1313" i="1"/>
  <c r="I325" i="1"/>
  <c r="I1160" i="1"/>
  <c r="I202" i="1"/>
  <c r="I1295" i="1"/>
  <c r="I824" i="1"/>
  <c r="I297" i="1"/>
  <c r="I298" i="1"/>
  <c r="I416" i="1"/>
  <c r="I1277" i="1"/>
  <c r="I1035" i="1"/>
  <c r="I830" i="1"/>
  <c r="I1246" i="1"/>
  <c r="I396" i="1"/>
  <c r="I831" i="1"/>
  <c r="I836" i="1"/>
  <c r="I1111" i="1"/>
  <c r="I1113" i="1"/>
  <c r="I201" i="1"/>
  <c r="I613" i="1"/>
  <c r="I1276" i="1"/>
  <c r="I237" i="1"/>
  <c r="I813" i="1"/>
  <c r="I957" i="1"/>
  <c r="I40" i="1"/>
  <c r="I19" i="1"/>
  <c r="I73" i="1"/>
  <c r="I42" i="1"/>
  <c r="I3" i="1"/>
  <c r="I18" i="1"/>
  <c r="I34" i="1"/>
  <c r="I55" i="1"/>
  <c r="I75" i="1"/>
  <c r="I79" i="1"/>
  <c r="I54" i="1"/>
  <c r="I60" i="1"/>
  <c r="I66" i="1"/>
  <c r="I44" i="1"/>
  <c r="I46" i="1"/>
  <c r="I33" i="1"/>
  <c r="I37" i="1"/>
  <c r="I49" i="1"/>
  <c r="I61" i="1"/>
  <c r="I81" i="1"/>
  <c r="I29" i="1"/>
  <c r="I48" i="1"/>
  <c r="I69" i="1"/>
  <c r="I77" i="1"/>
  <c r="I30" i="1"/>
  <c r="I56" i="1"/>
  <c r="I6" i="1"/>
  <c r="I7" i="1"/>
  <c r="I12" i="1"/>
  <c r="I17" i="1"/>
  <c r="I25" i="1"/>
  <c r="I58" i="1"/>
  <c r="I65" i="1"/>
  <c r="I72" i="1"/>
  <c r="I82" i="1"/>
  <c r="I35" i="1"/>
  <c r="I38" i="1"/>
  <c r="I59" i="1"/>
  <c r="I20" i="1"/>
  <c r="I27" i="1"/>
  <c r="I50" i="1"/>
  <c r="I4" i="1"/>
  <c r="I31" i="1"/>
  <c r="I5" i="1"/>
  <c r="I14" i="1"/>
  <c r="I78" i="1"/>
  <c r="I10" i="1"/>
  <c r="I57" i="1"/>
  <c r="I70" i="1"/>
  <c r="I8" i="1"/>
  <c r="I11" i="1"/>
  <c r="I16" i="1"/>
  <c r="I32" i="1"/>
  <c r="I41" i="1"/>
  <c r="I52" i="1"/>
  <c r="I64" i="1"/>
  <c r="I13" i="1"/>
  <c r="I28" i="1"/>
  <c r="I47" i="1"/>
  <c r="I51" i="1"/>
  <c r="I71" i="1"/>
  <c r="I22" i="1"/>
  <c r="I24" i="1"/>
  <c r="I36" i="1"/>
  <c r="I43" i="1"/>
  <c r="I45" i="1"/>
  <c r="I62" i="1"/>
  <c r="I68" i="1"/>
  <c r="I74" i="1"/>
  <c r="I83" i="1"/>
  <c r="I9" i="1"/>
  <c r="I39" i="1"/>
  <c r="I53" i="1"/>
  <c r="I67" i="1"/>
  <c r="I76" i="1"/>
  <c r="I15" i="1"/>
  <c r="I26" i="1"/>
  <c r="I80" i="1"/>
  <c r="I21" i="1"/>
  <c r="I23" i="1"/>
  <c r="I63" i="1"/>
  <c r="I856" i="1"/>
  <c r="I802" i="1"/>
  <c r="I639" i="1"/>
  <c r="I804" i="1"/>
  <c r="I1033" i="1"/>
  <c r="I837" i="1"/>
  <c r="I967" i="1"/>
  <c r="I902" i="1"/>
  <c r="I1044" i="1"/>
  <c r="I972" i="1"/>
  <c r="I1001" i="1"/>
  <c r="I975" i="1"/>
  <c r="I556" i="1"/>
  <c r="I354" i="1"/>
  <c r="I1040" i="1"/>
  <c r="I818" i="1"/>
  <c r="I490" i="1"/>
  <c r="I946" i="1"/>
  <c r="I503" i="1"/>
  <c r="I826" i="1"/>
  <c r="I862" i="1"/>
  <c r="I598" i="1"/>
  <c r="I1078" i="1"/>
  <c r="I509" i="1"/>
  <c r="I817" i="1"/>
  <c r="I1010" i="1"/>
  <c r="I992" i="1"/>
  <c r="I405" i="1"/>
  <c r="I303" i="1"/>
  <c r="I486" i="1"/>
  <c r="I1299" i="1"/>
  <c r="I838" i="1"/>
  <c r="I504" i="1"/>
  <c r="I719" i="1"/>
  <c r="I1150" i="1"/>
  <c r="I290" i="1"/>
  <c r="I384" i="1"/>
  <c r="I292" i="1"/>
  <c r="I1042" i="1"/>
  <c r="I814" i="1"/>
  <c r="I511" i="1"/>
  <c r="I505" i="1"/>
  <c r="I1016" i="1"/>
  <c r="I363" i="1"/>
  <c r="I965" i="1"/>
  <c r="I945" i="1"/>
  <c r="I1117" i="1"/>
  <c r="I924" i="1"/>
  <c r="I985" i="1"/>
  <c r="I291" i="1"/>
  <c r="I1266" i="1"/>
  <c r="I841" i="1"/>
  <c r="I386" i="1"/>
  <c r="I976" i="1"/>
  <c r="I1159" i="1"/>
  <c r="I1154" i="1"/>
  <c r="I914" i="1"/>
  <c r="I977" i="1"/>
  <c r="I1192" i="1"/>
  <c r="I810" i="1"/>
  <c r="I1291" i="1"/>
  <c r="I256" i="1"/>
  <c r="I616" i="1"/>
  <c r="I203" i="1"/>
  <c r="I827" i="1"/>
  <c r="I1152" i="1"/>
  <c r="I1124" i="1"/>
  <c r="I1153" i="1"/>
  <c r="I986" i="1"/>
  <c r="I1245" i="1"/>
  <c r="I1307" i="1"/>
  <c r="I716" i="1"/>
  <c r="I1320" i="1"/>
  <c r="I514" i="1"/>
  <c r="I413" i="1"/>
  <c r="I887" i="1"/>
  <c r="I978" i="1"/>
  <c r="I1298" i="1"/>
  <c r="I964" i="1"/>
  <c r="I761" i="1"/>
  <c r="I555" i="1"/>
  <c r="I1032" i="1"/>
  <c r="I779" i="1"/>
  <c r="I811" i="1"/>
  <c r="I530" i="1"/>
  <c r="I979" i="1"/>
  <c r="I1112" i="1"/>
  <c r="I720" i="1"/>
  <c r="I724" i="1"/>
  <c r="I971" i="1"/>
  <c r="I620" i="1"/>
  <c r="I947" i="1"/>
  <c r="I987" i="1"/>
  <c r="I825" i="1"/>
  <c r="I1012" i="1"/>
  <c r="I984" i="1"/>
  <c r="I1038" i="1"/>
  <c r="I718" i="1"/>
  <c r="I1017" i="1"/>
  <c r="I1319" i="1"/>
  <c r="I470" i="1"/>
  <c r="I1052" i="1"/>
  <c r="I867" i="1"/>
  <c r="I1315" i="1"/>
  <c r="I1174" i="1"/>
  <c r="I321" i="1"/>
  <c r="I993" i="1"/>
  <c r="I567" i="1"/>
  <c r="I360" i="1"/>
  <c r="I1265" i="1"/>
  <c r="I345" i="1"/>
  <c r="I249" i="1"/>
  <c r="I1018" i="1"/>
  <c r="I573" i="1"/>
  <c r="I759" i="1"/>
  <c r="I1300" i="1"/>
  <c r="I427" i="1"/>
  <c r="I619" i="1"/>
  <c r="I456" i="1"/>
  <c r="I1064" i="1"/>
  <c r="I970" i="1"/>
  <c r="I1037" i="1"/>
  <c r="I641" i="1"/>
  <c r="I1238" i="1"/>
  <c r="I597" i="1"/>
  <c r="I642" i="1"/>
  <c r="I1063" i="1"/>
  <c r="I393" i="1"/>
  <c r="I780" i="1"/>
  <c r="I1305" i="1"/>
  <c r="I638" i="1"/>
  <c r="I981" i="1"/>
  <c r="I812" i="1"/>
  <c r="I615" i="1"/>
  <c r="I346" i="1"/>
  <c r="I621" i="1"/>
  <c r="I425" i="1"/>
  <c r="I934" i="1"/>
  <c r="I871" i="1"/>
  <c r="I151" i="1"/>
  <c r="I1263" i="1"/>
  <c r="I1232" i="1"/>
  <c r="I682" i="1"/>
  <c r="I963" i="1"/>
  <c r="I358" i="1"/>
  <c r="I1125" i="1"/>
  <c r="I891" i="1"/>
  <c r="I1316" i="1"/>
  <c r="I664" i="1"/>
  <c r="I607" i="1"/>
  <c r="I668" i="1"/>
  <c r="I884" i="1"/>
  <c r="I999" i="1"/>
  <c r="I809" i="1"/>
  <c r="I872" i="1"/>
  <c r="I988" i="1"/>
  <c r="I600" i="1"/>
  <c r="I602" i="1"/>
  <c r="I667" i="1"/>
  <c r="I129" i="1"/>
  <c r="I674" i="1"/>
  <c r="I465" i="1"/>
  <c r="I968" i="1"/>
  <c r="I344" i="1"/>
  <c r="I785" i="1"/>
  <c r="I819" i="1"/>
  <c r="I982" i="1"/>
  <c r="I723" i="1"/>
  <c r="I1302" i="1"/>
  <c r="I149" i="1"/>
  <c r="I973" i="1"/>
  <c r="I911" i="1"/>
  <c r="I1233" i="1"/>
  <c r="I815" i="1"/>
  <c r="I1122" i="1"/>
  <c r="I150" i="1"/>
  <c r="I576" i="1"/>
  <c r="I412" i="1"/>
  <c r="I392" i="1"/>
  <c r="I235" i="1"/>
  <c r="I1290" i="1"/>
  <c r="I236" i="1"/>
  <c r="I1210" i="1"/>
  <c r="I582" i="1"/>
  <c r="I1034" i="1"/>
  <c r="I1234" i="1"/>
  <c r="I961" i="1"/>
  <c r="I328" i="1"/>
  <c r="I858" i="1"/>
  <c r="I1162" i="1"/>
  <c r="I583" i="1"/>
  <c r="I1146" i="1"/>
  <c r="I909" i="1"/>
  <c r="I219" i="1"/>
  <c r="I1177" i="1"/>
  <c r="I868" i="1"/>
  <c r="I1301" i="1"/>
  <c r="I282" i="1"/>
  <c r="I1294" i="1"/>
  <c r="I670" i="1"/>
  <c r="I1002" i="1"/>
  <c r="I471" i="1"/>
  <c r="I1076" i="1"/>
  <c r="I1102" i="1"/>
  <c r="I1019" i="1"/>
  <c r="I1172" i="1"/>
  <c r="I1058" i="1"/>
  <c r="I1247" i="1"/>
  <c r="I1048" i="1"/>
  <c r="I611" i="1"/>
  <c r="I634" i="1"/>
  <c r="I1248" i="1"/>
  <c r="I1103" i="1"/>
  <c r="I944" i="1"/>
  <c r="I516" i="1"/>
  <c r="I595" i="1"/>
  <c r="I1003" i="1"/>
  <c r="I908" i="1"/>
  <c r="I876" i="1"/>
  <c r="I159" i="1"/>
  <c r="I1283" i="1"/>
  <c r="I932" i="1"/>
  <c r="I276" i="1"/>
  <c r="I672" i="1"/>
  <c r="I1260" i="1"/>
  <c r="I188" i="1"/>
  <c r="I698" i="1"/>
  <c r="I1251" i="1"/>
  <c r="I1256" i="1"/>
  <c r="I263" i="1"/>
  <c r="I650" i="1"/>
  <c r="I651" i="1"/>
  <c r="I749" i="1"/>
  <c r="I960" i="1"/>
  <c r="I1258" i="1"/>
  <c r="I409" i="1"/>
  <c r="I424" i="1"/>
  <c r="I438" i="1"/>
  <c r="I489" i="1"/>
  <c r="I500" i="1"/>
  <c r="I750" i="1"/>
  <c r="I774" i="1"/>
  <c r="I797" i="1"/>
  <c r="I848" i="1"/>
  <c r="I923" i="1"/>
  <c r="I925" i="1"/>
  <c r="I958" i="1"/>
  <c r="I1030" i="1"/>
  <c r="I1222" i="1"/>
  <c r="I1226" i="1"/>
  <c r="I1250" i="1"/>
  <c r="I1252" i="1"/>
  <c r="I264" i="1"/>
  <c r="I317" i="1"/>
  <c r="I406" i="1"/>
  <c r="I440" i="1"/>
  <c r="I451" i="1"/>
  <c r="I482" i="1"/>
  <c r="I647" i="1"/>
  <c r="I649" i="1"/>
  <c r="I665" i="1"/>
  <c r="I748" i="1"/>
  <c r="I754" i="1"/>
  <c r="I755" i="1"/>
  <c r="I756" i="1"/>
  <c r="I894" i="1"/>
  <c r="I930" i="1"/>
  <c r="I1005" i="1"/>
  <c r="I1006" i="1"/>
  <c r="I1056" i="1"/>
  <c r="I1198" i="1"/>
  <c r="I1227" i="1"/>
  <c r="I1253" i="1"/>
  <c r="I327" i="1"/>
  <c r="I335" i="1"/>
  <c r="I336" i="1"/>
  <c r="I337" i="1"/>
  <c r="I491" i="1"/>
  <c r="I558" i="1"/>
  <c r="I699" i="1"/>
  <c r="I801" i="1"/>
  <c r="I1197" i="1"/>
  <c r="I1217" i="1"/>
  <c r="I1242" i="1"/>
  <c r="I1255" i="1"/>
  <c r="I1257" i="1"/>
  <c r="I382" i="1"/>
  <c r="I423" i="1"/>
  <c r="I441" i="1"/>
  <c r="I476" i="1"/>
  <c r="I499" i="1"/>
  <c r="I646" i="1"/>
  <c r="I648" i="1"/>
  <c r="I652" i="1"/>
  <c r="I657" i="1"/>
  <c r="I697" i="1"/>
  <c r="I931" i="1"/>
  <c r="I959" i="1"/>
  <c r="I158" i="1"/>
  <c r="I1306" i="1"/>
  <c r="I941" i="1"/>
  <c r="I996" i="1"/>
  <c r="I1270" i="1"/>
  <c r="I157" i="1"/>
  <c r="I1208" i="1"/>
  <c r="I893" i="1"/>
  <c r="I531" i="1"/>
  <c r="I557" i="1"/>
  <c r="I1209" i="1"/>
  <c r="I1054" i="1"/>
  <c r="I467" i="1"/>
  <c r="I146" i="1"/>
  <c r="I147" i="1"/>
  <c r="I466" i="1"/>
  <c r="I148" i="1"/>
  <c r="I1157" i="1"/>
  <c r="I1193" i="1"/>
  <c r="I367" i="1"/>
  <c r="I1098" i="1"/>
  <c r="I144" i="1"/>
  <c r="I1050" i="1"/>
  <c r="I143" i="1"/>
  <c r="I1199" i="1"/>
  <c r="I160" i="1"/>
  <c r="I307" i="1"/>
  <c r="I575" i="1"/>
  <c r="I1286" i="1"/>
  <c r="I956" i="1"/>
  <c r="I612" i="1"/>
  <c r="I372" i="1"/>
  <c r="I136" i="1"/>
  <c r="I283" i="1"/>
  <c r="I1220" i="1"/>
  <c r="I368" i="1"/>
  <c r="I917" i="1"/>
  <c r="I1223" i="1"/>
  <c r="I1212" i="1"/>
  <c r="I1282" i="1"/>
  <c r="I952" i="1"/>
  <c r="I1077" i="1"/>
  <c r="I608" i="1"/>
  <c r="I369" i="1"/>
  <c r="I1138" i="1"/>
  <c r="I239" i="1"/>
  <c r="I1187" i="1"/>
  <c r="I1151" i="1"/>
  <c r="I1188" i="1"/>
  <c r="I1205" i="1"/>
  <c r="I1156" i="1"/>
  <c r="I1161" i="1"/>
  <c r="I1204" i="1"/>
  <c r="I1240" i="1"/>
  <c r="I271" i="1"/>
  <c r="I953" i="1"/>
  <c r="I954" i="1"/>
  <c r="I370" i="1"/>
  <c r="I1297" i="1"/>
  <c r="I145" i="1"/>
  <c r="I950" i="1"/>
  <c r="I919" i="1"/>
  <c r="I627" i="1"/>
  <c r="I340" i="1"/>
  <c r="I1053" i="1"/>
  <c r="I955" i="1"/>
  <c r="I746" i="1"/>
  <c r="I273" i="1"/>
  <c r="I366" i="1"/>
  <c r="I1308" i="1"/>
  <c r="I364" i="1"/>
  <c r="I371" i="1"/>
  <c r="I130" i="1"/>
  <c r="I1201" i="1"/>
  <c r="I948" i="1"/>
  <c r="I622" i="1"/>
  <c r="I315" i="1"/>
  <c r="I365" i="1"/>
  <c r="I1309" i="1"/>
  <c r="I623" i="1"/>
  <c r="I625" i="1"/>
  <c r="I477" i="1"/>
  <c r="I1163" i="1"/>
  <c r="I747" i="1"/>
  <c r="I507" i="1"/>
  <c r="I949" i="1"/>
  <c r="I624" i="1"/>
  <c r="I492" i="1"/>
  <c r="I493" i="1"/>
  <c r="I494" i="1"/>
  <c r="I502" i="1"/>
  <c r="I653" i="1"/>
  <c r="I951" i="1"/>
  <c r="I533" i="1"/>
  <c r="I1310" i="1"/>
  <c r="I295" i="1"/>
  <c r="I132" i="1"/>
  <c r="I542" i="1"/>
  <c r="I133" i="1"/>
  <c r="I1101" i="1"/>
  <c r="I1214" i="1"/>
  <c r="I274" i="1"/>
  <c r="I501" i="1"/>
  <c r="I506" i="1"/>
  <c r="I1203" i="1"/>
  <c r="I599" i="1"/>
  <c r="I391" i="1"/>
  <c r="I420" i="1"/>
  <c r="I578" i="1"/>
  <c r="I1225" i="1"/>
  <c r="I1228" i="1"/>
  <c r="I137" i="1"/>
  <c r="I628" i="1"/>
  <c r="I275" i="1"/>
  <c r="I483" i="1"/>
  <c r="I484" i="1"/>
  <c r="I135" i="1"/>
  <c r="I134" i="1"/>
  <c r="I1275" i="1"/>
  <c r="I658" i="1"/>
  <c r="I1207" i="1"/>
  <c r="I485" i="1"/>
  <c r="I474" i="1"/>
  <c r="I870" i="1"/>
  <c r="I1215" i="1"/>
  <c r="I468" i="1"/>
  <c r="I1224" i="1"/>
  <c r="I487" i="1"/>
  <c r="I481" i="1"/>
  <c r="I446" i="1"/>
  <c r="I510" i="1"/>
  <c r="I1218" i="1"/>
  <c r="I450" i="1"/>
  <c r="I480" i="1"/>
  <c r="I496" i="1"/>
  <c r="I228" i="1"/>
  <c r="I1323" i="1"/>
  <c r="I626" i="1"/>
  <c r="I479" i="1"/>
  <c r="I304" i="1"/>
  <c r="I585" i="1"/>
  <c r="I1110" i="1"/>
  <c r="I462" i="1"/>
  <c r="I654" i="1"/>
  <c r="I1023" i="1"/>
  <c r="I655" i="1"/>
  <c r="I609" i="1"/>
  <c r="I472" i="1"/>
  <c r="I525" i="1"/>
  <c r="I864" i="1"/>
  <c r="I495" i="1"/>
  <c r="I508" i="1"/>
  <c r="I138" i="1"/>
  <c r="I140" i="1"/>
  <c r="I497" i="1"/>
  <c r="I131" i="1"/>
  <c r="I439" i="1"/>
  <c r="I478" i="1"/>
  <c r="I656" i="1"/>
  <c r="I1121" i="1"/>
  <c r="I1147" i="1"/>
  <c r="I475" i="1"/>
  <c r="I1254" i="1"/>
  <c r="I865" i="1"/>
  <c r="I800" i="1"/>
  <c r="I869" i="1"/>
  <c r="I799" i="1"/>
  <c r="I757" i="1"/>
  <c r="I751" i="1"/>
  <c r="I866" i="1"/>
  <c r="I1039" i="1"/>
  <c r="I929" i="1"/>
  <c r="I753" i="1"/>
  <c r="I1004" i="1"/>
  <c r="I935" i="1"/>
  <c r="I933" i="1"/>
  <c r="I752" i="1"/>
  <c r="I460" i="1"/>
  <c r="I461" i="1"/>
  <c r="I1219" i="1"/>
  <c r="D1104" i="9" l="1"/>
  <c r="E1104" i="9" s="1"/>
  <c r="G1104" i="9" s="1"/>
  <c r="I1104" i="9" s="1"/>
  <c r="D1103" i="3"/>
  <c r="D1104" i="10" s="1"/>
  <c r="E1104" i="10" s="1"/>
  <c r="G1104" i="10" s="1"/>
  <c r="I1104" i="10" s="1"/>
  <c r="D1104" i="3"/>
  <c r="D1105" i="10" s="1"/>
  <c r="E1105" i="10" s="1"/>
  <c r="G1105" i="10" s="1"/>
  <c r="I1105" i="10" s="1"/>
  <c r="D1105" i="9"/>
  <c r="E1105" i="9" s="1"/>
  <c r="G1105" i="9" s="1"/>
  <c r="I1105" i="9" s="1"/>
  <c r="AJ8" i="1"/>
  <c r="AE10" i="1"/>
  <c r="AE18" i="1"/>
  <c r="Z6" i="1"/>
  <c r="Z14" i="1"/>
  <c r="Z22" i="1"/>
  <c r="Z30" i="1"/>
  <c r="Z38" i="1"/>
  <c r="Z46" i="1"/>
  <c r="Z4" i="1"/>
  <c r="AJ9" i="1"/>
  <c r="AE11" i="1"/>
  <c r="AE19" i="1"/>
  <c r="Z7" i="1"/>
  <c r="Z15" i="1"/>
  <c r="Z23" i="1"/>
  <c r="Z31" i="1"/>
  <c r="Z39" i="1"/>
  <c r="Z47" i="1"/>
  <c r="AJ10" i="1"/>
  <c r="AE12" i="1"/>
  <c r="AE20" i="1"/>
  <c r="Z8" i="1"/>
  <c r="Z16" i="1"/>
  <c r="Z24" i="1"/>
  <c r="Z32" i="1"/>
  <c r="Z40" i="1"/>
  <c r="Z48" i="1"/>
  <c r="AJ11" i="1"/>
  <c r="AE5" i="1"/>
  <c r="AE13" i="1"/>
  <c r="AE21" i="1"/>
  <c r="Z9" i="1"/>
  <c r="Z17" i="1"/>
  <c r="Z25" i="1"/>
  <c r="Z33" i="1"/>
  <c r="Z41" i="1"/>
  <c r="Z49" i="1"/>
  <c r="AJ12" i="1"/>
  <c r="AE6" i="1"/>
  <c r="AE14" i="1"/>
  <c r="AE22" i="1"/>
  <c r="Z10" i="1"/>
  <c r="Z18" i="1"/>
  <c r="Z26" i="1"/>
  <c r="Z34" i="1"/>
  <c r="Z42" i="1"/>
  <c r="Z50" i="1"/>
  <c r="AJ5" i="1"/>
  <c r="AJ13" i="1"/>
  <c r="AE7" i="1"/>
  <c r="AE15" i="1"/>
  <c r="AE4" i="1"/>
  <c r="Z11" i="1"/>
  <c r="Z19" i="1"/>
  <c r="Z27" i="1"/>
  <c r="Z35" i="1"/>
  <c r="Z43" i="1"/>
  <c r="Z51" i="1"/>
  <c r="AJ6" i="1"/>
  <c r="AJ4" i="1"/>
  <c r="AE8" i="1"/>
  <c r="AE16" i="1"/>
  <c r="Z12" i="1"/>
  <c r="Z20" i="1"/>
  <c r="Z28" i="1"/>
  <c r="Z36" i="1"/>
  <c r="Z44" i="1"/>
  <c r="Z52" i="1"/>
  <c r="AJ7" i="1"/>
  <c r="AE9" i="1"/>
  <c r="AE17" i="1"/>
  <c r="Z5" i="1"/>
  <c r="Z13" i="1"/>
  <c r="Z21" i="1"/>
  <c r="Z29" i="1"/>
  <c r="Z37" i="1"/>
  <c r="Z45" i="1"/>
  <c r="Z53" i="1"/>
  <c r="U7" i="1"/>
  <c r="K28" i="1"/>
  <c r="K52" i="1"/>
  <c r="P9" i="1"/>
  <c r="K13" i="1"/>
  <c r="K29" i="1"/>
  <c r="P10" i="1"/>
  <c r="K30" i="1"/>
  <c r="K4" i="1"/>
  <c r="P17" i="1"/>
  <c r="K45" i="1"/>
  <c r="U9" i="1"/>
  <c r="K22" i="1"/>
  <c r="K17" i="1"/>
  <c r="K6" i="1"/>
  <c r="K46" i="1"/>
  <c r="U10" i="1"/>
  <c r="P11" i="1"/>
  <c r="P19" i="1"/>
  <c r="K7" i="1"/>
  <c r="K15" i="1"/>
  <c r="K23" i="1"/>
  <c r="K31" i="1"/>
  <c r="K39" i="1"/>
  <c r="K47" i="1"/>
  <c r="P5" i="1"/>
  <c r="K9" i="1"/>
  <c r="K49" i="1"/>
  <c r="U11" i="1"/>
  <c r="P12" i="1"/>
  <c r="P20" i="1"/>
  <c r="K8" i="1"/>
  <c r="K16" i="1"/>
  <c r="K24" i="1"/>
  <c r="K32" i="1"/>
  <c r="K40" i="1"/>
  <c r="K48" i="1"/>
  <c r="U12" i="1"/>
  <c r="P21" i="1"/>
  <c r="K25" i="1"/>
  <c r="P13" i="1"/>
  <c r="K33" i="1"/>
  <c r="U5" i="1"/>
  <c r="U13" i="1"/>
  <c r="P6" i="1"/>
  <c r="P14" i="1"/>
  <c r="P22" i="1"/>
  <c r="K10" i="1"/>
  <c r="K18" i="1"/>
  <c r="K26" i="1"/>
  <c r="K34" i="1"/>
  <c r="K42" i="1"/>
  <c r="K50" i="1"/>
  <c r="P16" i="1"/>
  <c r="K12" i="1"/>
  <c r="K44" i="1"/>
  <c r="U6" i="1"/>
  <c r="U4" i="1"/>
  <c r="P7" i="1"/>
  <c r="P15" i="1"/>
  <c r="P4" i="1"/>
  <c r="K11" i="1"/>
  <c r="K19" i="1"/>
  <c r="K27" i="1"/>
  <c r="K35" i="1"/>
  <c r="K43" i="1"/>
  <c r="K51" i="1"/>
  <c r="P8" i="1"/>
  <c r="K20" i="1"/>
  <c r="K36" i="1"/>
  <c r="U8" i="1"/>
  <c r="K5" i="1"/>
  <c r="K21" i="1"/>
  <c r="K37" i="1"/>
  <c r="K53" i="1"/>
  <c r="P18" i="1"/>
  <c r="K14" i="1"/>
  <c r="K38" i="1"/>
  <c r="K41" i="1"/>
  <c r="D605" i="3"/>
  <c r="D606" i="10" s="1"/>
  <c r="E606" i="10" s="1"/>
  <c r="G606" i="10" s="1"/>
  <c r="I606" i="10" s="1"/>
  <c r="D606" i="9"/>
  <c r="E606" i="9" s="1"/>
  <c r="G606" i="9" s="1"/>
  <c r="I606" i="9" s="1"/>
  <c r="D1489" i="3"/>
  <c r="D1490" i="10" s="1"/>
  <c r="E1490" i="10" s="1"/>
  <c r="G1490" i="10" s="1"/>
  <c r="I1490" i="10" s="1"/>
  <c r="D1741" i="3"/>
  <c r="D17" i="10" s="1"/>
  <c r="E17" i="10" s="1"/>
  <c r="D17" i="9"/>
  <c r="E17" i="9" s="1"/>
  <c r="D1110" i="3"/>
  <c r="D1111" i="10" s="1"/>
  <c r="E1111" i="10" s="1"/>
  <c r="G1111" i="10" s="1"/>
  <c r="I1111" i="10" s="1"/>
  <c r="D1111" i="9"/>
  <c r="E1111" i="9" s="1"/>
  <c r="G1111" i="9" s="1"/>
  <c r="I1111" i="9" s="1"/>
  <c r="D1222" i="3"/>
  <c r="D1223" i="10" s="1"/>
  <c r="E1223" i="10" s="1"/>
  <c r="G1223" i="10" s="1"/>
  <c r="I1223" i="10" s="1"/>
  <c r="D1223" i="9"/>
  <c r="E1223" i="9" s="1"/>
  <c r="G1223" i="9" s="1"/>
  <c r="I1223" i="9" s="1"/>
  <c r="AH20" i="8"/>
  <c r="AH13" i="8"/>
  <c r="AH8" i="8"/>
  <c r="AE3" i="8"/>
  <c r="AH18" i="8" s="1"/>
  <c r="AH6" i="8"/>
  <c r="AJ3" i="8"/>
  <c r="AM10" i="8" s="1"/>
  <c r="Z3" i="8"/>
  <c r="AC25" i="8" s="1"/>
  <c r="AH5" i="8"/>
  <c r="AH16" i="8"/>
  <c r="AH14" i="8"/>
  <c r="AH9" i="8"/>
  <c r="K3" i="8"/>
  <c r="N23" i="8" s="1"/>
  <c r="N15" i="8"/>
  <c r="N38" i="8"/>
  <c r="N9" i="8"/>
  <c r="N12" i="8"/>
  <c r="P3" i="8"/>
  <c r="S17" i="8" s="1"/>
  <c r="X13" i="8"/>
  <c r="X11" i="8"/>
  <c r="N17" i="8"/>
  <c r="N37" i="8"/>
  <c r="N29" i="8"/>
  <c r="X5" i="8"/>
  <c r="X8" i="8"/>
  <c r="N53" i="8"/>
  <c r="X7" i="8"/>
  <c r="N5" i="8"/>
  <c r="N28" i="8"/>
  <c r="N50" i="8"/>
  <c r="X10" i="8"/>
  <c r="X6" i="8"/>
  <c r="N46" i="8"/>
  <c r="N40" i="8"/>
  <c r="N34" i="8"/>
  <c r="N36" i="8"/>
  <c r="N39" i="8"/>
  <c r="X4" i="8"/>
  <c r="X9" i="8"/>
  <c r="N21" i="8"/>
  <c r="N51" i="8"/>
  <c r="N19" i="8"/>
  <c r="N26" i="8"/>
  <c r="N24" i="8"/>
  <c r="N16" i="8"/>
  <c r="N13" i="8"/>
  <c r="N6" i="8"/>
  <c r="N27" i="8"/>
  <c r="N36" i="1" l="1"/>
  <c r="AC43" i="8"/>
  <c r="AC40" i="8"/>
  <c r="P3" i="1"/>
  <c r="S12" i="1" s="1"/>
  <c r="N50" i="1"/>
  <c r="N48" i="1"/>
  <c r="X11" i="1"/>
  <c r="N22" i="1"/>
  <c r="AC44" i="1"/>
  <c r="AC6" i="1"/>
  <c r="X12" i="1"/>
  <c r="N14" i="1"/>
  <c r="S8" i="1"/>
  <c r="N42" i="1"/>
  <c r="X13" i="1"/>
  <c r="N40" i="1"/>
  <c r="N49" i="1"/>
  <c r="X9" i="1"/>
  <c r="S9" i="1"/>
  <c r="AC10" i="1"/>
  <c r="N20" i="1"/>
  <c r="AM5" i="8"/>
  <c r="G17" i="9"/>
  <c r="E2" i="9"/>
  <c r="S18" i="1"/>
  <c r="AH10" i="8"/>
  <c r="AH17" i="8"/>
  <c r="G17" i="10"/>
  <c r="E2" i="10"/>
  <c r="N53" i="1"/>
  <c r="S7" i="1"/>
  <c r="N34" i="1"/>
  <c r="N32" i="1"/>
  <c r="S19" i="1"/>
  <c r="N45" i="1"/>
  <c r="AC32" i="1"/>
  <c r="Z3" i="1"/>
  <c r="AC40" i="1" s="1"/>
  <c r="N41" i="1"/>
  <c r="AM11" i="8"/>
  <c r="AM12" i="8"/>
  <c r="N37" i="1"/>
  <c r="N33" i="1"/>
  <c r="N24" i="1"/>
  <c r="S11" i="1"/>
  <c r="N28" i="1"/>
  <c r="AC5" i="1"/>
  <c r="AC35" i="1"/>
  <c r="AC46" i="1"/>
  <c r="N38" i="1"/>
  <c r="N43" i="1"/>
  <c r="U3" i="1"/>
  <c r="X5" i="1" s="1"/>
  <c r="X4" i="1"/>
  <c r="AC9" i="8"/>
  <c r="N35" i="1"/>
  <c r="X6" i="1"/>
  <c r="S13" i="1"/>
  <c r="N16" i="1"/>
  <c r="X10" i="1"/>
  <c r="K3" i="1"/>
  <c r="N15" i="1" s="1"/>
  <c r="N4" i="1"/>
  <c r="X7" i="1"/>
  <c r="AC12" i="1"/>
  <c r="AC16" i="1"/>
  <c r="AC23" i="1"/>
  <c r="S14" i="1"/>
  <c r="AC27" i="8"/>
  <c r="AC48" i="8"/>
  <c r="AM7" i="8"/>
  <c r="AM4" i="8"/>
  <c r="N5" i="1"/>
  <c r="N44" i="1"/>
  <c r="N10" i="1"/>
  <c r="N8" i="1"/>
  <c r="N39" i="1"/>
  <c r="N46" i="1"/>
  <c r="N30" i="1"/>
  <c r="AH13" i="1"/>
  <c r="AC8" i="1"/>
  <c r="AC30" i="1"/>
  <c r="X8" i="1"/>
  <c r="N12" i="1"/>
  <c r="S21" i="1"/>
  <c r="S20" i="1"/>
  <c r="N31" i="1"/>
  <c r="N6" i="1"/>
  <c r="S10" i="1"/>
  <c r="AC11" i="1"/>
  <c r="AC34" i="1"/>
  <c r="N23" i="1"/>
  <c r="N17" i="1"/>
  <c r="N29" i="1"/>
  <c r="AC37" i="1"/>
  <c r="AJ3" i="1"/>
  <c r="AM5" i="1" s="1"/>
  <c r="AE3" i="1"/>
  <c r="AH15" i="1" s="1"/>
  <c r="AC26" i="1"/>
  <c r="AM11" i="1"/>
  <c r="N45" i="8"/>
  <c r="N41" i="8"/>
  <c r="N42" i="8"/>
  <c r="N4" i="8"/>
  <c r="N48" i="8"/>
  <c r="N8" i="8"/>
  <c r="AC36" i="8"/>
  <c r="AC47" i="8"/>
  <c r="AC16" i="8"/>
  <c r="AH21" i="8"/>
  <c r="AH15" i="8"/>
  <c r="AC5" i="8"/>
  <c r="AM8" i="8"/>
  <c r="AC6" i="8"/>
  <c r="AM9" i="8"/>
  <c r="AC33" i="8"/>
  <c r="AC22" i="8"/>
  <c r="AC29" i="8"/>
  <c r="N47" i="8"/>
  <c r="N18" i="8"/>
  <c r="N35" i="8"/>
  <c r="N31" i="8"/>
  <c r="AC51" i="8"/>
  <c r="AM6" i="8"/>
  <c r="AC7" i="8"/>
  <c r="AC35" i="8"/>
  <c r="AC31" i="8"/>
  <c r="AC10" i="8"/>
  <c r="AM13" i="8"/>
  <c r="AC11" i="8"/>
  <c r="AC15" i="8"/>
  <c r="AH12" i="8"/>
  <c r="AC42" i="8"/>
  <c r="N33" i="8"/>
  <c r="AC8" i="8"/>
  <c r="AC44" i="8"/>
  <c r="AC50" i="8"/>
  <c r="AC46" i="8"/>
  <c r="AH4" i="8"/>
  <c r="AC21" i="8"/>
  <c r="AC17" i="8"/>
  <c r="AH22" i="8"/>
  <c r="AH19" i="8"/>
  <c r="AC14" i="8"/>
  <c r="AC45" i="8"/>
  <c r="N20" i="8"/>
  <c r="AC13" i="8"/>
  <c r="AC18" i="8"/>
  <c r="AC39" i="8"/>
  <c r="AC34" i="8"/>
  <c r="AC26" i="8"/>
  <c r="AC37" i="8"/>
  <c r="AC12" i="8"/>
  <c r="AC49" i="8"/>
  <c r="AC53" i="8"/>
  <c r="AC20" i="8"/>
  <c r="AC28" i="8"/>
  <c r="AC4" i="8"/>
  <c r="AH11" i="8"/>
  <c r="AH7" i="8"/>
  <c r="AC41" i="8"/>
  <c r="AC52" i="8"/>
  <c r="AC23" i="8"/>
  <c r="AC19" i="8"/>
  <c r="AC32" i="8"/>
  <c r="AC38" i="8"/>
  <c r="AC30" i="8"/>
  <c r="AC24" i="8"/>
  <c r="S18" i="8"/>
  <c r="S22" i="8"/>
  <c r="S4" i="8"/>
  <c r="S5" i="8"/>
  <c r="N10" i="8"/>
  <c r="N30" i="8"/>
  <c r="N25" i="8"/>
  <c r="N11" i="8"/>
  <c r="S6" i="8"/>
  <c r="S12" i="8"/>
  <c r="N7" i="8"/>
  <c r="N32" i="8"/>
  <c r="N52" i="8"/>
  <c r="N49" i="8"/>
  <c r="N44" i="8"/>
  <c r="S20" i="8"/>
  <c r="N43" i="8"/>
  <c r="N14" i="8"/>
  <c r="S10" i="8"/>
  <c r="S19" i="8"/>
  <c r="N22" i="8"/>
  <c r="S14" i="8"/>
  <c r="S13" i="8"/>
  <c r="S9" i="8"/>
  <c r="S11" i="8"/>
  <c r="S15" i="8"/>
  <c r="S8" i="8"/>
  <c r="S7" i="8"/>
  <c r="S21" i="8"/>
  <c r="S16" i="8"/>
  <c r="X3" i="8"/>
  <c r="AH5" i="1" l="1"/>
  <c r="AH9" i="1"/>
  <c r="AC13" i="1"/>
  <c r="AC41" i="1"/>
  <c r="AC49" i="1"/>
  <c r="AC15" i="1"/>
  <c r="AC53" i="1"/>
  <c r="N27" i="1"/>
  <c r="AC38" i="1"/>
  <c r="AH17" i="1"/>
  <c r="N18" i="1"/>
  <c r="AM8" i="1"/>
  <c r="AC20" i="1"/>
  <c r="N26" i="1"/>
  <c r="AC39" i="1"/>
  <c r="N52" i="1"/>
  <c r="N51" i="1"/>
  <c r="I17" i="9"/>
  <c r="G2" i="9"/>
  <c r="I2" i="9" s="1"/>
  <c r="AC25" i="1"/>
  <c r="N7" i="1"/>
  <c r="AM6" i="1"/>
  <c r="S6" i="1"/>
  <c r="AH7" i="1"/>
  <c r="AH11" i="1"/>
  <c r="AC29" i="1"/>
  <c r="AC31" i="1"/>
  <c r="AC17" i="1"/>
  <c r="AH4" i="1"/>
  <c r="S16" i="1"/>
  <c r="AH8" i="1"/>
  <c r="S22" i="1"/>
  <c r="AM12" i="1"/>
  <c r="AH21" i="1"/>
  <c r="AC24" i="1"/>
  <c r="S17" i="1"/>
  <c r="AH22" i="1"/>
  <c r="N9" i="1"/>
  <c r="N3" i="1" s="1"/>
  <c r="I17" i="10"/>
  <c r="G2" i="10"/>
  <c r="I2" i="10" s="1"/>
  <c r="N11" i="1"/>
  <c r="AC51" i="1"/>
  <c r="AM10" i="1"/>
  <c r="N13" i="1"/>
  <c r="S4" i="1"/>
  <c r="AC14" i="1"/>
  <c r="AC22" i="1"/>
  <c r="AM7" i="1"/>
  <c r="AC42" i="1"/>
  <c r="AH6" i="1"/>
  <c r="X3" i="1"/>
  <c r="AC9" i="1"/>
  <c r="AM13" i="1"/>
  <c r="AH18" i="1"/>
  <c r="AC36" i="1"/>
  <c r="AC48" i="1"/>
  <c r="AM3" i="8"/>
  <c r="AH19" i="1"/>
  <c r="AM4" i="1"/>
  <c r="AC7" i="1"/>
  <c r="AC45" i="1"/>
  <c r="N19" i="1"/>
  <c r="AC19" i="1"/>
  <c r="N25" i="1"/>
  <c r="N21" i="1"/>
  <c r="AC50" i="1"/>
  <c r="N47" i="1"/>
  <c r="AH14" i="1"/>
  <c r="S5" i="1"/>
  <c r="AH10" i="1"/>
  <c r="AC43" i="1"/>
  <c r="AM9" i="1"/>
  <c r="AC21" i="1"/>
  <c r="S15" i="1"/>
  <c r="AC33" i="1"/>
  <c r="AH3" i="8"/>
  <c r="AH12" i="1"/>
  <c r="AC52" i="1"/>
  <c r="AH20" i="1"/>
  <c r="AH16" i="1"/>
  <c r="AC27" i="1"/>
  <c r="AC4" i="1"/>
  <c r="AC3" i="1" s="1"/>
  <c r="AC28" i="1"/>
  <c r="AC47" i="1"/>
  <c r="AC18" i="1"/>
  <c r="AC3" i="8"/>
  <c r="N3" i="8"/>
  <c r="S3" i="8"/>
  <c r="Z16" i="10" l="1"/>
  <c r="Z25" i="10"/>
  <c r="Z6" i="10"/>
  <c r="AE21" i="10"/>
  <c r="Z5" i="10"/>
  <c r="Z7" i="10"/>
  <c r="Z4" i="10"/>
  <c r="AE18" i="10"/>
  <c r="Z8" i="10"/>
  <c r="Z26" i="10"/>
  <c r="AJ13" i="10"/>
  <c r="AE15" i="10"/>
  <c r="Z46" i="10"/>
  <c r="Z14" i="10"/>
  <c r="Z43" i="10"/>
  <c r="Z13" i="10"/>
  <c r="Z40" i="10"/>
  <c r="Z12" i="10"/>
  <c r="Z52" i="10"/>
  <c r="Z17" i="10"/>
  <c r="Z21" i="10"/>
  <c r="AJ12" i="10"/>
  <c r="Z31" i="10"/>
  <c r="Z9" i="10"/>
  <c r="Z28" i="10"/>
  <c r="AJ7" i="10"/>
  <c r="Z41" i="10"/>
  <c r="AJ6" i="10"/>
  <c r="Z37" i="10"/>
  <c r="Z11" i="10"/>
  <c r="K41" i="10"/>
  <c r="K27" i="10"/>
  <c r="P18" i="10"/>
  <c r="K35" i="10"/>
  <c r="K6" i="10"/>
  <c r="K4" i="10"/>
  <c r="P21" i="10"/>
  <c r="K42" i="10"/>
  <c r="K13" i="10"/>
  <c r="K24" i="10"/>
  <c r="K50" i="10"/>
  <c r="U4" i="10"/>
  <c r="P8" i="10"/>
  <c r="K34" i="10"/>
  <c r="K44" i="10"/>
  <c r="U8" i="10"/>
  <c r="K12" i="10"/>
  <c r="P22" i="10"/>
  <c r="K19" i="10"/>
  <c r="Z34" i="10"/>
  <c r="AJ4" i="10"/>
  <c r="AE19" i="10"/>
  <c r="AJ8" i="10"/>
  <c r="Z18" i="10"/>
  <c r="Z51" i="10"/>
  <c r="AE16" i="10"/>
  <c r="Z48" i="10"/>
  <c r="AE22" i="10"/>
  <c r="AJ5" i="10"/>
  <c r="K51" i="10"/>
  <c r="P13" i="10"/>
  <c r="U7" i="10"/>
  <c r="K8" i="10"/>
  <c r="P10" i="10"/>
  <c r="K16" i="10"/>
  <c r="U11" i="10"/>
  <c r="K39" i="10"/>
  <c r="U6" i="10"/>
  <c r="K47" i="10"/>
  <c r="AE8" i="10"/>
  <c r="Z42" i="10"/>
  <c r="Z10" i="10"/>
  <c r="Z39" i="10"/>
  <c r="AJ11" i="10"/>
  <c r="Z36" i="10"/>
  <c r="AJ10" i="10"/>
  <c r="P11" i="10"/>
  <c r="Z15" i="10"/>
  <c r="Z45" i="10"/>
  <c r="P4" i="10"/>
  <c r="K21" i="10"/>
  <c r="K38" i="10"/>
  <c r="K36" i="10"/>
  <c r="P19" i="10"/>
  <c r="K26" i="10"/>
  <c r="K31" i="10"/>
  <c r="U10" i="10"/>
  <c r="P14" i="10"/>
  <c r="K10" i="10"/>
  <c r="Z53" i="10"/>
  <c r="Z27" i="10"/>
  <c r="AE7" i="10"/>
  <c r="Z24" i="10"/>
  <c r="AE6" i="10"/>
  <c r="Z22" i="10"/>
  <c r="AE5" i="10"/>
  <c r="AE4" i="10"/>
  <c r="AJ9" i="10"/>
  <c r="Z30" i="10"/>
  <c r="Z38" i="10"/>
  <c r="AE17" i="10"/>
  <c r="Z50" i="10"/>
  <c r="Z49" i="10"/>
  <c r="Z47" i="10"/>
  <c r="AE14" i="10"/>
  <c r="Z44" i="10"/>
  <c r="AE20" i="10"/>
  <c r="Z20" i="10"/>
  <c r="Z19" i="10"/>
  <c r="K37" i="10"/>
  <c r="K7" i="10"/>
  <c r="K14" i="10"/>
  <c r="K45" i="10"/>
  <c r="P6" i="10"/>
  <c r="K11" i="10"/>
  <c r="K17" i="10"/>
  <c r="P12" i="10"/>
  <c r="K48" i="10"/>
  <c r="K49" i="10"/>
  <c r="P7" i="10"/>
  <c r="K22" i="10"/>
  <c r="K43" i="10"/>
  <c r="K33" i="10"/>
  <c r="K20" i="10"/>
  <c r="Z23" i="10"/>
  <c r="AE11" i="10"/>
  <c r="Z35" i="10"/>
  <c r="AE10" i="10"/>
  <c r="Z32" i="10"/>
  <c r="AE9" i="10"/>
  <c r="Z29" i="10"/>
  <c r="AE13" i="10"/>
  <c r="Z33" i="10"/>
  <c r="AE12" i="10"/>
  <c r="P17" i="10"/>
  <c r="P5" i="10"/>
  <c r="P20" i="10"/>
  <c r="K40" i="10"/>
  <c r="U5" i="10"/>
  <c r="U9" i="10"/>
  <c r="U13" i="10"/>
  <c r="P9" i="10"/>
  <c r="K23" i="10"/>
  <c r="K18" i="10"/>
  <c r="K5" i="10"/>
  <c r="K9" i="10"/>
  <c r="K29" i="10"/>
  <c r="K52" i="10"/>
  <c r="K25" i="10"/>
  <c r="K46" i="10"/>
  <c r="K32" i="10"/>
  <c r="P15" i="10"/>
  <c r="P16" i="10"/>
  <c r="U12" i="10"/>
  <c r="K30" i="10"/>
  <c r="K28" i="10"/>
  <c r="K53" i="10"/>
  <c r="K15" i="10"/>
  <c r="S3" i="1"/>
  <c r="AH3" i="1"/>
  <c r="AM3" i="1"/>
  <c r="Z48" i="9"/>
  <c r="Z7" i="9"/>
  <c r="Z12" i="9"/>
  <c r="AE18" i="9"/>
  <c r="Z29" i="9"/>
  <c r="Z52" i="9"/>
  <c r="AE8" i="9"/>
  <c r="AE13" i="9"/>
  <c r="AE20" i="9"/>
  <c r="Z33" i="9"/>
  <c r="Z40" i="9"/>
  <c r="AE4" i="9"/>
  <c r="AE9" i="9"/>
  <c r="AE14" i="9"/>
  <c r="Z22" i="9"/>
  <c r="Z44" i="9"/>
  <c r="AJ5" i="9"/>
  <c r="AJ10" i="9"/>
  <c r="AE16" i="9"/>
  <c r="Z25" i="9"/>
  <c r="Z32" i="9"/>
  <c r="Z47" i="9"/>
  <c r="AJ6" i="9"/>
  <c r="AJ11" i="9"/>
  <c r="Z18" i="9"/>
  <c r="Z36" i="9"/>
  <c r="Z51" i="9"/>
  <c r="Z8" i="9"/>
  <c r="Z13" i="9"/>
  <c r="Z20" i="9"/>
  <c r="K53" i="9"/>
  <c r="K12" i="9"/>
  <c r="U11" i="9"/>
  <c r="K30" i="9"/>
  <c r="P16" i="9"/>
  <c r="P6" i="9"/>
  <c r="K47" i="9"/>
  <c r="K21" i="9"/>
  <c r="P13" i="9"/>
  <c r="K28" i="9"/>
  <c r="K41" i="9"/>
  <c r="K8" i="9"/>
  <c r="K50" i="9"/>
  <c r="P21" i="9"/>
  <c r="U13" i="9"/>
  <c r="K24" i="9"/>
  <c r="K35" i="9"/>
  <c r="K18" i="9"/>
  <c r="P9" i="9"/>
  <c r="K13" i="9"/>
  <c r="Z24" i="9"/>
  <c r="Z39" i="9"/>
  <c r="Z4" i="9"/>
  <c r="Z9" i="9"/>
  <c r="Z14" i="9"/>
  <c r="Z28" i="9"/>
  <c r="Z43" i="9"/>
  <c r="AE5" i="9"/>
  <c r="AE10" i="9"/>
  <c r="Z16" i="9"/>
  <c r="K49" i="9"/>
  <c r="P11" i="9"/>
  <c r="K5" i="9"/>
  <c r="K26" i="9"/>
  <c r="P15" i="9"/>
  <c r="U5" i="9"/>
  <c r="K43" i="9"/>
  <c r="K20" i="9"/>
  <c r="U12" i="9"/>
  <c r="P8" i="9"/>
  <c r="AE19" i="9"/>
  <c r="Z31" i="9"/>
  <c r="Z46" i="9"/>
  <c r="AE6" i="9"/>
  <c r="AE11" i="9"/>
  <c r="AE21" i="9"/>
  <c r="Z35" i="9"/>
  <c r="Z50" i="9"/>
  <c r="AJ7" i="9"/>
  <c r="AJ12" i="9"/>
  <c r="K45" i="9"/>
  <c r="U10" i="9"/>
  <c r="K40" i="9"/>
  <c r="P22" i="9"/>
  <c r="P14" i="9"/>
  <c r="K32" i="9"/>
  <c r="K39" i="9"/>
  <c r="K19" i="9"/>
  <c r="K10" i="9"/>
  <c r="K44" i="9"/>
  <c r="AE15" i="9"/>
  <c r="Z23" i="9"/>
  <c r="Z38" i="9"/>
  <c r="Z53" i="9"/>
  <c r="AJ8" i="9"/>
  <c r="AE17" i="9"/>
  <c r="Z27" i="9"/>
  <c r="Z42" i="9"/>
  <c r="Z5" i="9"/>
  <c r="Z10" i="9"/>
  <c r="AE12" i="9"/>
  <c r="Z19" i="9"/>
  <c r="Z30" i="9"/>
  <c r="Z45" i="9"/>
  <c r="Z6" i="9"/>
  <c r="AJ13" i="9"/>
  <c r="Z21" i="9"/>
  <c r="Z34" i="9"/>
  <c r="Z49" i="9"/>
  <c r="AE7" i="9"/>
  <c r="K37" i="9"/>
  <c r="P7" i="9"/>
  <c r="K46" i="9"/>
  <c r="P20" i="9"/>
  <c r="K11" i="9"/>
  <c r="U7" i="9"/>
  <c r="K31" i="9"/>
  <c r="K17" i="9"/>
  <c r="U8" i="9"/>
  <c r="P4" i="9"/>
  <c r="U6" i="9"/>
  <c r="K42" i="9"/>
  <c r="P10" i="9"/>
  <c r="AJ9" i="9"/>
  <c r="Z15" i="9"/>
  <c r="AE22" i="9"/>
  <c r="Z37" i="9"/>
  <c r="K6" i="9"/>
  <c r="Z11" i="9"/>
  <c r="Z17" i="9"/>
  <c r="Z26" i="9"/>
  <c r="Z41" i="9"/>
  <c r="AJ4" i="9"/>
  <c r="K33" i="9"/>
  <c r="P19" i="9"/>
  <c r="K52" i="9"/>
  <c r="K25" i="9"/>
  <c r="K7" i="9"/>
  <c r="K14" i="9"/>
  <c r="P12" i="9"/>
  <c r="K36" i="9"/>
  <c r="K51" i="9"/>
  <c r="U4" i="9"/>
  <c r="K38" i="9"/>
  <c r="K27" i="9"/>
  <c r="K48" i="9"/>
  <c r="K34" i="9"/>
  <c r="K23" i="9"/>
  <c r="K9" i="9"/>
  <c r="P18" i="9"/>
  <c r="K22" i="9"/>
  <c r="K16" i="9"/>
  <c r="P17" i="9"/>
  <c r="K29" i="9"/>
  <c r="U9" i="9"/>
  <c r="K15" i="9"/>
  <c r="K4" i="9"/>
  <c r="P5" i="9"/>
  <c r="N25" i="9" l="1"/>
  <c r="N22" i="9"/>
  <c r="U3" i="9"/>
  <c r="X5" i="9" s="1"/>
  <c r="AC37" i="9"/>
  <c r="X8" i="9"/>
  <c r="AM8" i="9"/>
  <c r="N53" i="9"/>
  <c r="AM6" i="9"/>
  <c r="AH10" i="10"/>
  <c r="P3" i="10"/>
  <c r="S9" i="10" s="1"/>
  <c r="AC10" i="10"/>
  <c r="AH16" i="10"/>
  <c r="AC9" i="10"/>
  <c r="AH18" i="10"/>
  <c r="X9" i="9"/>
  <c r="N33" i="9"/>
  <c r="N21" i="9"/>
  <c r="AC35" i="10"/>
  <c r="AC49" i="10"/>
  <c r="AC22" i="10"/>
  <c r="X10" i="10"/>
  <c r="AC51" i="10"/>
  <c r="AC31" i="10"/>
  <c r="Z3" i="10"/>
  <c r="AC29" i="10" s="1"/>
  <c r="AC4" i="10"/>
  <c r="K3" i="9"/>
  <c r="N14" i="9" s="1"/>
  <c r="N4" i="9"/>
  <c r="N9" i="9"/>
  <c r="AJ3" i="9"/>
  <c r="AM4" i="9" s="1"/>
  <c r="N31" i="9"/>
  <c r="X12" i="9"/>
  <c r="N49" i="9"/>
  <c r="Z3" i="9"/>
  <c r="AC19" i="9" s="1"/>
  <c r="X13" i="9"/>
  <c r="N47" i="9"/>
  <c r="AC13" i="9"/>
  <c r="AH12" i="10"/>
  <c r="AH11" i="10"/>
  <c r="N48" i="10"/>
  <c r="AC50" i="10"/>
  <c r="AH6" i="10"/>
  <c r="AH8" i="10"/>
  <c r="X7" i="10"/>
  <c r="AC18" i="10"/>
  <c r="AC11" i="10"/>
  <c r="AM12" i="10"/>
  <c r="AC7" i="10"/>
  <c r="N23" i="9"/>
  <c r="AM9" i="9"/>
  <c r="X7" i="9"/>
  <c r="AC34" i="9"/>
  <c r="AC25" i="9"/>
  <c r="AE3" i="9"/>
  <c r="AH19" i="9" s="1"/>
  <c r="AC33" i="10"/>
  <c r="AC23" i="10"/>
  <c r="S12" i="10"/>
  <c r="AC19" i="10"/>
  <c r="AC24" i="10"/>
  <c r="S13" i="10"/>
  <c r="AM8" i="10"/>
  <c r="AC37" i="10"/>
  <c r="AC21" i="10"/>
  <c r="AC5" i="10"/>
  <c r="N11" i="9"/>
  <c r="N40" i="9"/>
  <c r="AC24" i="9"/>
  <c r="N50" i="9"/>
  <c r="AC40" i="9"/>
  <c r="X9" i="10"/>
  <c r="AC20" i="10"/>
  <c r="AH7" i="10"/>
  <c r="S19" i="10"/>
  <c r="AM10" i="10"/>
  <c r="AH19" i="10"/>
  <c r="K3" i="10"/>
  <c r="N38" i="10" s="1"/>
  <c r="AC17" i="10"/>
  <c r="AH15" i="10"/>
  <c r="N29" i="9"/>
  <c r="N7" i="9"/>
  <c r="AC17" i="9"/>
  <c r="N42" i="9"/>
  <c r="AM13" i="9"/>
  <c r="N44" i="9"/>
  <c r="X10" i="9"/>
  <c r="N13" i="9"/>
  <c r="AM10" i="9"/>
  <c r="N29" i="10"/>
  <c r="AH20" i="10"/>
  <c r="AC30" i="10"/>
  <c r="AC27" i="10"/>
  <c r="AC36" i="10"/>
  <c r="AJ3" i="10"/>
  <c r="AM13" i="10" s="1"/>
  <c r="AM4" i="10"/>
  <c r="AC41" i="10"/>
  <c r="AC52" i="10"/>
  <c r="AC6" i="10"/>
  <c r="AC11" i="9"/>
  <c r="X6" i="9"/>
  <c r="AC27" i="9"/>
  <c r="N10" i="9"/>
  <c r="AC43" i="9"/>
  <c r="N41" i="9"/>
  <c r="X11" i="9"/>
  <c r="AC18" i="9"/>
  <c r="AM5" i="9"/>
  <c r="X12" i="10"/>
  <c r="AH9" i="10"/>
  <c r="N43" i="10"/>
  <c r="AC44" i="10"/>
  <c r="AM9" i="10"/>
  <c r="AC53" i="10"/>
  <c r="X11" i="10"/>
  <c r="AH22" i="10"/>
  <c r="AC34" i="10"/>
  <c r="U3" i="10"/>
  <c r="X6" i="10" s="1"/>
  <c r="AM7" i="10"/>
  <c r="AC12" i="10"/>
  <c r="AC26" i="10"/>
  <c r="AC25" i="10"/>
  <c r="N15" i="9"/>
  <c r="N27" i="9"/>
  <c r="N38" i="9"/>
  <c r="N52" i="9"/>
  <c r="P3" i="9"/>
  <c r="S5" i="9" s="1"/>
  <c r="S7" i="9"/>
  <c r="N19" i="9"/>
  <c r="AM12" i="9"/>
  <c r="N26" i="9"/>
  <c r="AC28" i="9"/>
  <c r="N18" i="9"/>
  <c r="N28" i="9"/>
  <c r="AM11" i="9"/>
  <c r="AC44" i="9"/>
  <c r="S20" i="10"/>
  <c r="AC32" i="10"/>
  <c r="AH14" i="10"/>
  <c r="AE3" i="10"/>
  <c r="AH21" i="10" s="1"/>
  <c r="AH4" i="10"/>
  <c r="N21" i="10"/>
  <c r="AC39" i="10"/>
  <c r="AC48" i="10"/>
  <c r="N19" i="10"/>
  <c r="AC28" i="10"/>
  <c r="AC40" i="10"/>
  <c r="AC8" i="10"/>
  <c r="AC16" i="10"/>
  <c r="S14" i="9" l="1"/>
  <c r="N10" i="10"/>
  <c r="N5" i="10"/>
  <c r="S4" i="9"/>
  <c r="N36" i="10"/>
  <c r="N30" i="10"/>
  <c r="AH5" i="9"/>
  <c r="N52" i="10"/>
  <c r="AC26" i="9"/>
  <c r="S22" i="9"/>
  <c r="AC38" i="9"/>
  <c r="N41" i="10"/>
  <c r="AC52" i="9"/>
  <c r="S8" i="9"/>
  <c r="S10" i="10"/>
  <c r="S7" i="10"/>
  <c r="AC30" i="9"/>
  <c r="S18" i="10"/>
  <c r="S16" i="10"/>
  <c r="N40" i="10"/>
  <c r="AC6" i="9"/>
  <c r="N6" i="10"/>
  <c r="AC7" i="9"/>
  <c r="AH6" i="9"/>
  <c r="AM6" i="10"/>
  <c r="N28" i="10"/>
  <c r="AH10" i="9"/>
  <c r="N47" i="10"/>
  <c r="AC8" i="9"/>
  <c r="AC23" i="9"/>
  <c r="AH12" i="9"/>
  <c r="N13" i="10"/>
  <c r="AH14" i="9"/>
  <c r="AC50" i="9"/>
  <c r="S13" i="9"/>
  <c r="N37" i="9"/>
  <c r="S17" i="9"/>
  <c r="N50" i="10"/>
  <c r="AH13" i="9"/>
  <c r="AC31" i="9"/>
  <c r="N6" i="9"/>
  <c r="AM11" i="10"/>
  <c r="N9" i="10"/>
  <c r="S9" i="9"/>
  <c r="N46" i="9"/>
  <c r="S8" i="10"/>
  <c r="AC33" i="9"/>
  <c r="N48" i="9"/>
  <c r="N4" i="10"/>
  <c r="AC38" i="10"/>
  <c r="AC12" i="9"/>
  <c r="N43" i="9"/>
  <c r="AC46" i="10"/>
  <c r="S11" i="10"/>
  <c r="X13" i="10"/>
  <c r="S6" i="9"/>
  <c r="AC10" i="9"/>
  <c r="AC14" i="10"/>
  <c r="AC15" i="10"/>
  <c r="N46" i="10"/>
  <c r="AC4" i="9"/>
  <c r="AC49" i="9"/>
  <c r="N51" i="9"/>
  <c r="N12" i="10"/>
  <c r="N7" i="10"/>
  <c r="AC47" i="9"/>
  <c r="N32" i="9"/>
  <c r="AC13" i="10"/>
  <c r="AC3" i="10" s="1"/>
  <c r="S4" i="10"/>
  <c r="S5" i="10"/>
  <c r="N35" i="9"/>
  <c r="AM3" i="10"/>
  <c r="AH11" i="9"/>
  <c r="N26" i="10"/>
  <c r="N25" i="10"/>
  <c r="S21" i="9"/>
  <c r="N31" i="10"/>
  <c r="N15" i="10"/>
  <c r="S18" i="9"/>
  <c r="N49" i="10"/>
  <c r="AC20" i="9"/>
  <c r="AC53" i="9"/>
  <c r="N18" i="10"/>
  <c r="AC14" i="9"/>
  <c r="N45" i="10"/>
  <c r="N35" i="10"/>
  <c r="S15" i="9"/>
  <c r="N11" i="10"/>
  <c r="AC36" i="9"/>
  <c r="AC42" i="9"/>
  <c r="AC21" i="9"/>
  <c r="N34" i="10"/>
  <c r="N17" i="10"/>
  <c r="AH16" i="9"/>
  <c r="N53" i="10"/>
  <c r="AC39" i="9"/>
  <c r="AC29" i="9"/>
  <c r="AC15" i="9"/>
  <c r="N8" i="10"/>
  <c r="AH7" i="9"/>
  <c r="N27" i="10"/>
  <c r="S14" i="10"/>
  <c r="S15" i="10"/>
  <c r="N5" i="9"/>
  <c r="N3" i="9" s="1"/>
  <c r="S19" i="9"/>
  <c r="N16" i="10"/>
  <c r="N22" i="10"/>
  <c r="N12" i="9"/>
  <c r="AH17" i="9"/>
  <c r="N16" i="9"/>
  <c r="X4" i="10"/>
  <c r="X3" i="10" s="1"/>
  <c r="AH20" i="9"/>
  <c r="AC46" i="9"/>
  <c r="AM5" i="10"/>
  <c r="N33" i="10"/>
  <c r="N30" i="9"/>
  <c r="S10" i="9"/>
  <c r="N20" i="10"/>
  <c r="AC51" i="9"/>
  <c r="AH15" i="9"/>
  <c r="S21" i="10"/>
  <c r="AH17" i="10"/>
  <c r="AH18" i="9"/>
  <c r="AC16" i="9"/>
  <c r="N42" i="10"/>
  <c r="AH9" i="9"/>
  <c r="AM3" i="9"/>
  <c r="AC42" i="10"/>
  <c r="S17" i="10"/>
  <c r="N24" i="9"/>
  <c r="N17" i="9"/>
  <c r="N24" i="10"/>
  <c r="AH5" i="10"/>
  <c r="AH3" i="10" s="1"/>
  <c r="AH8" i="9"/>
  <c r="AM7" i="9"/>
  <c r="X4" i="9"/>
  <c r="X3" i="9" s="1"/>
  <c r="AC48" i="9"/>
  <c r="AC45" i="9"/>
  <c r="S6" i="10"/>
  <c r="N45" i="9"/>
  <c r="N39" i="10"/>
  <c r="X5" i="10"/>
  <c r="N8" i="9"/>
  <c r="S20" i="9"/>
  <c r="N34" i="9"/>
  <c r="N51" i="10"/>
  <c r="AH13" i="10"/>
  <c r="S16" i="9"/>
  <c r="AC5" i="9"/>
  <c r="N44" i="10"/>
  <c r="AH4" i="9"/>
  <c r="AH3" i="9" s="1"/>
  <c r="N20" i="9"/>
  <c r="AC41" i="9"/>
  <c r="X8" i="10"/>
  <c r="N37" i="10"/>
  <c r="AC32" i="9"/>
  <c r="AC35" i="9"/>
  <c r="N36" i="9"/>
  <c r="AC43" i="10"/>
  <c r="AC45" i="10"/>
  <c r="N23" i="10"/>
  <c r="AC9" i="9"/>
  <c r="AH22" i="9"/>
  <c r="S22" i="10"/>
  <c r="AC47" i="10"/>
  <c r="AC22" i="9"/>
  <c r="N39" i="9"/>
  <c r="AH21" i="9"/>
  <c r="S12" i="9"/>
  <c r="N32" i="10"/>
  <c r="S11" i="9"/>
  <c r="N14" i="10"/>
  <c r="S3" i="10" l="1"/>
  <c r="AC3" i="9"/>
  <c r="S3" i="9"/>
  <c r="N3"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Nugent</author>
    <author>baiiplus nugent</author>
  </authors>
  <commentList>
    <comment ref="AC2" authorId="0" shapeId="0" xr:uid="{00000000-0006-0000-0100-000001000000}">
      <text>
        <r>
          <rPr>
            <b/>
            <sz val="8"/>
            <color indexed="81"/>
            <rFont val="Tahoma"/>
            <family val="2"/>
          </rPr>
          <t>Michael Nugent:</t>
        </r>
        <r>
          <rPr>
            <sz val="8"/>
            <color indexed="81"/>
            <rFont val="Tahoma"/>
            <family val="2"/>
          </rPr>
          <t xml:space="preserve">
There are a total of 100% if items</t>
        </r>
      </text>
    </comment>
    <comment ref="AH2" authorId="0" shapeId="0" xr:uid="{00000000-0006-0000-0100-000002000000}">
      <text>
        <r>
          <rPr>
            <b/>
            <sz val="8"/>
            <color indexed="81"/>
            <rFont val="Tahoma"/>
            <family val="2"/>
          </rPr>
          <t>Michael Nugent:</t>
        </r>
        <r>
          <rPr>
            <sz val="8"/>
            <color indexed="81"/>
            <rFont val="Tahoma"/>
            <family val="2"/>
          </rPr>
          <t xml:space="preserve">
There are a total of 100% if items</t>
        </r>
      </text>
    </comment>
    <comment ref="AM2" authorId="0" shapeId="0" xr:uid="{00000000-0006-0000-0100-000003000000}">
      <text>
        <r>
          <rPr>
            <b/>
            <sz val="8"/>
            <color indexed="81"/>
            <rFont val="Tahoma"/>
            <family val="2"/>
          </rPr>
          <t>Michael Nugent:</t>
        </r>
        <r>
          <rPr>
            <sz val="8"/>
            <color indexed="81"/>
            <rFont val="Tahoma"/>
            <family val="2"/>
          </rPr>
          <t xml:space="preserve">
There are a total of 100% if items</t>
        </r>
      </text>
    </comment>
    <comment ref="K4" authorId="1" shapeId="0" xr:uid="{00000000-0006-0000-0100-000004000000}">
      <text>
        <r>
          <rPr>
            <b/>
            <sz val="9"/>
            <color rgb="FF000000"/>
            <rFont val="Tahoma"/>
            <family val="2"/>
          </rPr>
          <t>Please create sumif formulas to see if my numbers are correct</t>
        </r>
      </text>
    </comment>
    <comment ref="Z4" authorId="1" shapeId="0" xr:uid="{00000000-0006-0000-0100-000005000000}">
      <text>
        <r>
          <rPr>
            <b/>
            <sz val="9"/>
            <color indexed="81"/>
            <rFont val="Tahoma"/>
            <family val="2"/>
          </rPr>
          <t>Please create countif formulas to see if my numbers are correct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Nugent</author>
    <author>baiiplus nugent</author>
  </authors>
  <commentList>
    <comment ref="AC2" authorId="0" shapeId="0" xr:uid="{E1411A6B-FD46-4992-BDAD-A728E7F972BF}">
      <text>
        <r>
          <rPr>
            <b/>
            <sz val="8"/>
            <color indexed="81"/>
            <rFont val="Tahoma"/>
            <family val="2"/>
          </rPr>
          <t>Michael Nugent:</t>
        </r>
        <r>
          <rPr>
            <sz val="8"/>
            <color indexed="81"/>
            <rFont val="Tahoma"/>
            <family val="2"/>
          </rPr>
          <t xml:space="preserve">
There are a total of 100% if items</t>
        </r>
      </text>
    </comment>
    <comment ref="AH2" authorId="0" shapeId="0" xr:uid="{5C219D0C-BA8B-4876-91EC-68C2F0EA97F7}">
      <text>
        <r>
          <rPr>
            <b/>
            <sz val="8"/>
            <color indexed="81"/>
            <rFont val="Tahoma"/>
            <family val="2"/>
          </rPr>
          <t>Michael Nugent:</t>
        </r>
        <r>
          <rPr>
            <sz val="8"/>
            <color indexed="81"/>
            <rFont val="Tahoma"/>
            <family val="2"/>
          </rPr>
          <t xml:space="preserve">
There are a total of 100% if items</t>
        </r>
      </text>
    </comment>
    <comment ref="AM2" authorId="0" shapeId="0" xr:uid="{5F5B6154-1800-449A-B44F-A148A0BADF62}">
      <text>
        <r>
          <rPr>
            <b/>
            <sz val="8"/>
            <color indexed="81"/>
            <rFont val="Tahoma"/>
            <family val="2"/>
          </rPr>
          <t>Michael Nugent:</t>
        </r>
        <r>
          <rPr>
            <sz val="8"/>
            <color indexed="81"/>
            <rFont val="Tahoma"/>
            <family val="2"/>
          </rPr>
          <t xml:space="preserve">
There are a total of 100% if items</t>
        </r>
      </text>
    </comment>
    <comment ref="K4" authorId="1" shapeId="0" xr:uid="{5E4DFB68-884A-4999-840F-AEB6B87A2DE5}">
      <text>
        <r>
          <rPr>
            <b/>
            <sz val="9"/>
            <color rgb="FF000000"/>
            <rFont val="Tahoma"/>
            <family val="2"/>
          </rPr>
          <t>Please create sumif formulas to see if my numbers are correct</t>
        </r>
      </text>
    </comment>
    <comment ref="Z4" authorId="1" shapeId="0" xr:uid="{C3285526-8EED-4CD3-838F-7F536FBFFCEF}">
      <text>
        <r>
          <rPr>
            <b/>
            <sz val="9"/>
            <color indexed="81"/>
            <rFont val="Tahoma"/>
            <family val="2"/>
          </rPr>
          <t>Please create countif formulas to see if my numbers are correct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Nugent</author>
    <author>baiiplus nugent</author>
  </authors>
  <commentList>
    <comment ref="AC2" authorId="0" shapeId="0" xr:uid="{B4CABE25-1F7A-4D87-86D0-2FC60C152D1E}">
      <text>
        <r>
          <rPr>
            <b/>
            <sz val="8"/>
            <color indexed="81"/>
            <rFont val="Tahoma"/>
            <family val="2"/>
          </rPr>
          <t>Michael Nugent:</t>
        </r>
        <r>
          <rPr>
            <sz val="8"/>
            <color indexed="81"/>
            <rFont val="Tahoma"/>
            <family val="2"/>
          </rPr>
          <t xml:space="preserve">
There are a total of 100% if items</t>
        </r>
      </text>
    </comment>
    <comment ref="AH2" authorId="0" shapeId="0" xr:uid="{34B9D4D3-A9C0-49D0-AD69-CE321B857B99}">
      <text>
        <r>
          <rPr>
            <b/>
            <sz val="8"/>
            <color indexed="81"/>
            <rFont val="Tahoma"/>
            <family val="2"/>
          </rPr>
          <t>Michael Nugent:</t>
        </r>
        <r>
          <rPr>
            <sz val="8"/>
            <color indexed="81"/>
            <rFont val="Tahoma"/>
            <family val="2"/>
          </rPr>
          <t xml:space="preserve">
There are a total of 100% if items</t>
        </r>
      </text>
    </comment>
    <comment ref="AM2" authorId="0" shapeId="0" xr:uid="{3AB7D066-AD4A-4667-82A4-0935EB7E116D}">
      <text>
        <r>
          <rPr>
            <b/>
            <sz val="8"/>
            <color indexed="81"/>
            <rFont val="Tahoma"/>
            <family val="2"/>
          </rPr>
          <t>Michael Nugent:</t>
        </r>
        <r>
          <rPr>
            <sz val="8"/>
            <color indexed="81"/>
            <rFont val="Tahoma"/>
            <family val="2"/>
          </rPr>
          <t xml:space="preserve">
There are a total of 100% if items</t>
        </r>
      </text>
    </comment>
    <comment ref="K4" authorId="1" shapeId="0" xr:uid="{0D342E61-4CE2-4648-9CCB-36D1BB207D22}">
      <text>
        <r>
          <rPr>
            <b/>
            <sz val="9"/>
            <color rgb="FF000000"/>
            <rFont val="Tahoma"/>
            <family val="2"/>
          </rPr>
          <t>Please create sumif formulas to see if my numbers are correct</t>
        </r>
      </text>
    </comment>
    <comment ref="Z4" authorId="1" shapeId="0" xr:uid="{D95396F1-A32B-4E0A-8091-D33978EDCEB7}">
      <text>
        <r>
          <rPr>
            <b/>
            <sz val="9"/>
            <color indexed="81"/>
            <rFont val="Tahoma"/>
            <family val="2"/>
          </rPr>
          <t>Please create countif formulas to see if my numbers are correct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Nugent</author>
    <author>baiiplus nugent</author>
  </authors>
  <commentList>
    <comment ref="AC2" authorId="0" shapeId="0" xr:uid="{C94361CB-47D5-4E1E-9D86-A2D257E42C29}">
      <text>
        <r>
          <rPr>
            <b/>
            <sz val="8"/>
            <color indexed="81"/>
            <rFont val="Tahoma"/>
            <family val="2"/>
          </rPr>
          <t>Michael Nugent:</t>
        </r>
        <r>
          <rPr>
            <sz val="8"/>
            <color indexed="81"/>
            <rFont val="Tahoma"/>
            <family val="2"/>
          </rPr>
          <t xml:space="preserve">
There are a total of 100% if items</t>
        </r>
      </text>
    </comment>
    <comment ref="AH2" authorId="0" shapeId="0" xr:uid="{BBB2580A-2D03-4F07-A56B-B5CEF0CF8F8F}">
      <text>
        <r>
          <rPr>
            <b/>
            <sz val="8"/>
            <color indexed="81"/>
            <rFont val="Tahoma"/>
            <family val="2"/>
          </rPr>
          <t>Michael Nugent:</t>
        </r>
        <r>
          <rPr>
            <sz val="8"/>
            <color indexed="81"/>
            <rFont val="Tahoma"/>
            <family val="2"/>
          </rPr>
          <t xml:space="preserve">
There are a total of 100% if items</t>
        </r>
      </text>
    </comment>
    <comment ref="AM2" authorId="0" shapeId="0" xr:uid="{9E538AEC-BB50-42AB-A9EE-466476E3BBE8}">
      <text>
        <r>
          <rPr>
            <b/>
            <sz val="8"/>
            <color indexed="81"/>
            <rFont val="Tahoma"/>
            <family val="2"/>
          </rPr>
          <t>Michael Nugent:</t>
        </r>
        <r>
          <rPr>
            <sz val="8"/>
            <color indexed="81"/>
            <rFont val="Tahoma"/>
            <family val="2"/>
          </rPr>
          <t xml:space="preserve">
There are a total of 100% if items</t>
        </r>
      </text>
    </comment>
    <comment ref="K4" authorId="1" shapeId="0" xr:uid="{235A3B08-A1A0-4569-8FFC-C9716E6E08C7}">
      <text>
        <r>
          <rPr>
            <b/>
            <sz val="9"/>
            <color rgb="FF000000"/>
            <rFont val="Tahoma"/>
            <family val="2"/>
          </rPr>
          <t>Please create sumif formulas to see if my numbers are correct</t>
        </r>
      </text>
    </comment>
    <comment ref="Z4" authorId="1" shapeId="0" xr:uid="{474C8BBA-7E8B-445C-A97F-5795E2AB29E8}">
      <text>
        <r>
          <rPr>
            <b/>
            <sz val="9"/>
            <color indexed="81"/>
            <rFont val="Tahoma"/>
            <family val="2"/>
          </rPr>
          <t>Please create countif formulas to see if my numbers are correct</t>
        </r>
      </text>
    </comment>
  </commentList>
</comments>
</file>

<file path=xl/sharedStrings.xml><?xml version="1.0" encoding="utf-8"?>
<sst xmlns="http://schemas.openxmlformats.org/spreadsheetml/2006/main" count="5053" uniqueCount="1334">
  <si>
    <t>E0096301</t>
  </si>
  <si>
    <t>E0104201</t>
  </si>
  <si>
    <t>E40020</t>
  </si>
  <si>
    <t>E5203341</t>
  </si>
  <si>
    <t>E880970</t>
  </si>
  <si>
    <t>E885830</t>
  </si>
  <si>
    <t>E9963901</t>
  </si>
  <si>
    <t>E0108601</t>
  </si>
  <si>
    <t>E7700300</t>
  </si>
  <si>
    <t>E7700301</t>
  </si>
  <si>
    <t>E8821001</t>
  </si>
  <si>
    <t>U1120</t>
  </si>
  <si>
    <t>E881250</t>
  </si>
  <si>
    <t>E0131001</t>
  </si>
  <si>
    <t>E0143001</t>
  </si>
  <si>
    <t>E0143004</t>
  </si>
  <si>
    <t>E5201480</t>
  </si>
  <si>
    <t>E881480</t>
  </si>
  <si>
    <t>E9148001</t>
  </si>
  <si>
    <t>E0165002</t>
  </si>
  <si>
    <t>E0172001</t>
  </si>
  <si>
    <t>E0179101</t>
  </si>
  <si>
    <t>E0179102</t>
  </si>
  <si>
    <t>E0228004</t>
  </si>
  <si>
    <t>E0230001</t>
  </si>
  <si>
    <t>E0232001</t>
  </si>
  <si>
    <t>E0233102</t>
  </si>
  <si>
    <t>E0245001</t>
  </si>
  <si>
    <t>E0245002</t>
  </si>
  <si>
    <t>E0246002</t>
  </si>
  <si>
    <t>E0247102</t>
  </si>
  <si>
    <t>E0247903</t>
  </si>
  <si>
    <t>E0247905</t>
  </si>
  <si>
    <t>E0250001</t>
  </si>
  <si>
    <t>E0250002</t>
  </si>
  <si>
    <t>E2339901</t>
  </si>
  <si>
    <t>E5202331</t>
  </si>
  <si>
    <t>E5202480</t>
  </si>
  <si>
    <t>U2465</t>
  </si>
  <si>
    <t>E882000</t>
  </si>
  <si>
    <t>E0308201</t>
  </si>
  <si>
    <t>U3091</t>
  </si>
  <si>
    <t>U3092</t>
  </si>
  <si>
    <t>C29968</t>
  </si>
  <si>
    <t>C29996</t>
  </si>
  <si>
    <t>E2996401</t>
  </si>
  <si>
    <t>E2998005</t>
  </si>
  <si>
    <t>E2998801</t>
  </si>
  <si>
    <t>E2999403</t>
  </si>
  <si>
    <t>E2999604</t>
  </si>
  <si>
    <t>E2999804</t>
  </si>
  <si>
    <t>E7772001</t>
  </si>
  <si>
    <t>E882997001</t>
  </si>
  <si>
    <t>E882997002</t>
  </si>
  <si>
    <t>E882997401</t>
  </si>
  <si>
    <t>E882997402</t>
  </si>
  <si>
    <t>E8872001</t>
  </si>
  <si>
    <t>E8872002</t>
  </si>
  <si>
    <t>E9299801</t>
  </si>
  <si>
    <t>U29964</t>
  </si>
  <si>
    <t>U29967</t>
  </si>
  <si>
    <t>U29968</t>
  </si>
  <si>
    <t>U29969</t>
  </si>
  <si>
    <t>U29970</t>
  </si>
  <si>
    <t>U29974</t>
  </si>
  <si>
    <t>U29980</t>
  </si>
  <si>
    <t>U29982</t>
  </si>
  <si>
    <t>U29984</t>
  </si>
  <si>
    <t>U29990</t>
  </si>
  <si>
    <t>U29996</t>
  </si>
  <si>
    <t>U29998</t>
  </si>
  <si>
    <t>U29999</t>
  </si>
  <si>
    <t>UE29980</t>
  </si>
  <si>
    <t>E0316206</t>
  </si>
  <si>
    <t>E0321001</t>
  </si>
  <si>
    <t>E0322001</t>
  </si>
  <si>
    <t>E0328503</t>
  </si>
  <si>
    <t>E0328504</t>
  </si>
  <si>
    <t>E88316202</t>
  </si>
  <si>
    <t>E8854001</t>
  </si>
  <si>
    <t>E8879907</t>
  </si>
  <si>
    <t>E0305601</t>
  </si>
  <si>
    <t>E3058201</t>
  </si>
  <si>
    <t>E30733</t>
  </si>
  <si>
    <t>E78853502</t>
  </si>
  <si>
    <t>E8830731</t>
  </si>
  <si>
    <t>E8830735</t>
  </si>
  <si>
    <t>E88309101</t>
  </si>
  <si>
    <t>E8853502</t>
  </si>
  <si>
    <t>E8883091</t>
  </si>
  <si>
    <t>E8883092</t>
  </si>
  <si>
    <t>E8891502</t>
  </si>
  <si>
    <t>U30601</t>
  </si>
  <si>
    <t>U30605</t>
  </si>
  <si>
    <t>U30748</t>
  </si>
  <si>
    <t>U3093</t>
  </si>
  <si>
    <t>U30930</t>
  </si>
  <si>
    <t>U3095</t>
  </si>
  <si>
    <t>E0334102</t>
  </si>
  <si>
    <t>E0335001</t>
  </si>
  <si>
    <t>E0335003</t>
  </si>
  <si>
    <t>E0336301</t>
  </si>
  <si>
    <t>E0337002</t>
  </si>
  <si>
    <t>E0341002</t>
  </si>
  <si>
    <t>E0341003</t>
  </si>
  <si>
    <t>E0345002</t>
  </si>
  <si>
    <t>E0349002</t>
  </si>
  <si>
    <t>E0349006</t>
  </si>
  <si>
    <t>E0364501</t>
  </si>
  <si>
    <t>E0364502</t>
  </si>
  <si>
    <t>E0364503</t>
  </si>
  <si>
    <t>E3361901</t>
  </si>
  <si>
    <t>E3361903</t>
  </si>
  <si>
    <t>E3364401</t>
  </si>
  <si>
    <t>E4000101</t>
  </si>
  <si>
    <t>E40007</t>
  </si>
  <si>
    <t>E5203486</t>
  </si>
  <si>
    <t>E8836771</t>
  </si>
  <si>
    <t>E8836611</t>
  </si>
  <si>
    <t>E8836641</t>
  </si>
  <si>
    <t>E8836661</t>
  </si>
  <si>
    <t>E8836671</t>
  </si>
  <si>
    <t>E8836691</t>
  </si>
  <si>
    <t>E883723</t>
  </si>
  <si>
    <t>U36661</t>
  </si>
  <si>
    <t>CONS</t>
  </si>
  <si>
    <t>E0378003</t>
  </si>
  <si>
    <t>E0378501</t>
  </si>
  <si>
    <t>E0378702</t>
  </si>
  <si>
    <t>E0387002</t>
  </si>
  <si>
    <t>E0395001</t>
  </si>
  <si>
    <t>E0395003</t>
  </si>
  <si>
    <t>E0395201</t>
  </si>
  <si>
    <t>E0395602</t>
  </si>
  <si>
    <t>E0395603</t>
  </si>
  <si>
    <t>E0396002</t>
  </si>
  <si>
    <t>E0396503</t>
  </si>
  <si>
    <t>E5203787</t>
  </si>
  <si>
    <t>E5203950</t>
  </si>
  <si>
    <t>E5203960</t>
  </si>
  <si>
    <t>E78853371</t>
  </si>
  <si>
    <t>E8853371</t>
  </si>
  <si>
    <t>U3780</t>
  </si>
  <si>
    <t>U3950</t>
  </si>
  <si>
    <t>C3967</t>
  </si>
  <si>
    <t>E0396701</t>
  </si>
  <si>
    <t>E0396704</t>
  </si>
  <si>
    <t>E0467804</t>
  </si>
  <si>
    <t>E7397101</t>
  </si>
  <si>
    <t>E883965</t>
  </si>
  <si>
    <t>E0416001</t>
  </si>
  <si>
    <t>E0416002</t>
  </si>
  <si>
    <t>E0416003</t>
  </si>
  <si>
    <t>E8813503</t>
  </si>
  <si>
    <t>E9416001</t>
  </si>
  <si>
    <t>E0441001</t>
  </si>
  <si>
    <t>E0445501</t>
  </si>
  <si>
    <t>E0445503</t>
  </si>
  <si>
    <t>E0445701</t>
  </si>
  <si>
    <t>E0445702</t>
  </si>
  <si>
    <t>E0448002</t>
  </si>
  <si>
    <t>E0448005</t>
  </si>
  <si>
    <t>E0448801</t>
  </si>
  <si>
    <t>E7444001</t>
  </si>
  <si>
    <t>E7445503</t>
  </si>
  <si>
    <t>E7448801</t>
  </si>
  <si>
    <t>U4380</t>
  </si>
  <si>
    <t>U4454</t>
  </si>
  <si>
    <t>U4460</t>
  </si>
  <si>
    <t>U4480</t>
  </si>
  <si>
    <t>E0457001</t>
  </si>
  <si>
    <t>E0458001</t>
  </si>
  <si>
    <t>E0458301</t>
  </si>
  <si>
    <t>E4589401</t>
  </si>
  <si>
    <t>E4591201</t>
  </si>
  <si>
    <t>U4570</t>
  </si>
  <si>
    <t>U4573</t>
  </si>
  <si>
    <t>U4576</t>
  </si>
  <si>
    <t>U4580</t>
  </si>
  <si>
    <t>U4581</t>
  </si>
  <si>
    <t>U4583</t>
  </si>
  <si>
    <t>U45848</t>
  </si>
  <si>
    <t>U4585</t>
  </si>
  <si>
    <t>U45870</t>
  </si>
  <si>
    <t>U45874</t>
  </si>
  <si>
    <t>U45881</t>
  </si>
  <si>
    <t>U45887</t>
  </si>
  <si>
    <t>U45894</t>
  </si>
  <si>
    <t>U45906</t>
  </si>
  <si>
    <t>U45912</t>
  </si>
  <si>
    <t>U45918</t>
  </si>
  <si>
    <t>U45921</t>
  </si>
  <si>
    <t>U45927</t>
  </si>
  <si>
    <t>U4604</t>
  </si>
  <si>
    <t>U4606</t>
  </si>
  <si>
    <t>U4608</t>
  </si>
  <si>
    <t>U95821</t>
  </si>
  <si>
    <t>U95831</t>
  </si>
  <si>
    <t>U95841</t>
  </si>
  <si>
    <t>U95861</t>
  </si>
  <si>
    <t>U95887</t>
  </si>
  <si>
    <t>U95923</t>
  </si>
  <si>
    <t>U99309</t>
  </si>
  <si>
    <t>E0458802</t>
  </si>
  <si>
    <t>E0458901</t>
  </si>
  <si>
    <t>E4586301</t>
  </si>
  <si>
    <t>E0471105</t>
  </si>
  <si>
    <t>E788470902</t>
  </si>
  <si>
    <t>E788471101</t>
  </si>
  <si>
    <t>E88470901</t>
  </si>
  <si>
    <t>E88470902</t>
  </si>
  <si>
    <t>U4326</t>
  </si>
  <si>
    <t>U4328</t>
  </si>
  <si>
    <t>U95940</t>
  </si>
  <si>
    <t>E0468902</t>
  </si>
  <si>
    <t>E0484107</t>
  </si>
  <si>
    <t>E0491303</t>
  </si>
  <si>
    <t>E4871</t>
  </si>
  <si>
    <t>E4921</t>
  </si>
  <si>
    <t>E7468902</t>
  </si>
  <si>
    <t>E7491303</t>
  </si>
  <si>
    <t>E8814601</t>
  </si>
  <si>
    <t>E8814701</t>
  </si>
  <si>
    <t>E884749</t>
  </si>
  <si>
    <t>E88474901</t>
  </si>
  <si>
    <t>E88474902</t>
  </si>
  <si>
    <t>E884834</t>
  </si>
  <si>
    <t>E884835</t>
  </si>
  <si>
    <t>E9491801</t>
  </si>
  <si>
    <t>E9491803</t>
  </si>
  <si>
    <t>E0529801</t>
  </si>
  <si>
    <t>E4926501</t>
  </si>
  <si>
    <t>E4956102</t>
  </si>
  <si>
    <t>E78849302</t>
  </si>
  <si>
    <t>E884930201</t>
  </si>
  <si>
    <t>E88493101</t>
  </si>
  <si>
    <t>U4931</t>
  </si>
  <si>
    <t>E0493001</t>
  </si>
  <si>
    <t>E0497701</t>
  </si>
  <si>
    <t>E0498302</t>
  </si>
  <si>
    <t>E4923</t>
  </si>
  <si>
    <t>E7492301</t>
  </si>
  <si>
    <t>E7498302</t>
  </si>
  <si>
    <t>E884920</t>
  </si>
  <si>
    <t>E884923</t>
  </si>
  <si>
    <t>E885224</t>
  </si>
  <si>
    <t>E0716802</t>
  </si>
  <si>
    <t>E0722001</t>
  </si>
  <si>
    <t>E0723202</t>
  </si>
  <si>
    <t>E0729402</t>
  </si>
  <si>
    <t>U7253</t>
  </si>
  <si>
    <t>E0734801</t>
  </si>
  <si>
    <t>E0736001</t>
  </si>
  <si>
    <t>E7326201</t>
  </si>
  <si>
    <t>E7736001</t>
  </si>
  <si>
    <t>E887350</t>
  </si>
  <si>
    <t>E887367</t>
  </si>
  <si>
    <t>E88736701</t>
  </si>
  <si>
    <t>E887370</t>
  </si>
  <si>
    <t>U7364</t>
  </si>
  <si>
    <t>E0745001</t>
  </si>
  <si>
    <t>E887434</t>
  </si>
  <si>
    <t>E887476</t>
  </si>
  <si>
    <t>U7560</t>
  </si>
  <si>
    <t>T00106</t>
  </si>
  <si>
    <t>T00108</t>
  </si>
  <si>
    <t>T00120</t>
  </si>
  <si>
    <t>T00133</t>
  </si>
  <si>
    <t>T00134</t>
  </si>
  <si>
    <t>T00135</t>
  </si>
  <si>
    <t>T00136</t>
  </si>
  <si>
    <t>T00137</t>
  </si>
  <si>
    <t>ITEM#</t>
  </si>
  <si>
    <t>Total Cost</t>
  </si>
  <si>
    <t>Sales Units</t>
  </si>
  <si>
    <t>Material</t>
  </si>
  <si>
    <t>C1042</t>
  </si>
  <si>
    <t>C17331</t>
  </si>
  <si>
    <t>C17335</t>
  </si>
  <si>
    <t>C2465</t>
  </si>
  <si>
    <t>C2467</t>
  </si>
  <si>
    <t>C25001</t>
  </si>
  <si>
    <t>C25005</t>
  </si>
  <si>
    <t>C29950</t>
  </si>
  <si>
    <t>C29951</t>
  </si>
  <si>
    <t>C29953</t>
  </si>
  <si>
    <t>C29954</t>
  </si>
  <si>
    <t>C29964</t>
  </si>
  <si>
    <t>C29978</t>
  </si>
  <si>
    <t>C29980</t>
  </si>
  <si>
    <t>C29982</t>
  </si>
  <si>
    <t>C29998</t>
  </si>
  <si>
    <t>C3051</t>
  </si>
  <si>
    <t>C30524</t>
  </si>
  <si>
    <t>C3056</t>
  </si>
  <si>
    <t>C3057</t>
  </si>
  <si>
    <t>C30571</t>
  </si>
  <si>
    <t>C30573</t>
  </si>
  <si>
    <t>C30575</t>
  </si>
  <si>
    <t>C3058</t>
  </si>
  <si>
    <t>C30589</t>
  </si>
  <si>
    <t>C30592</t>
  </si>
  <si>
    <t>C30593</t>
  </si>
  <si>
    <t>C30595</t>
  </si>
  <si>
    <t>C30598</t>
  </si>
  <si>
    <t>C30601</t>
  </si>
  <si>
    <t>C30605</t>
  </si>
  <si>
    <t>C30841</t>
  </si>
  <si>
    <t>C30845</t>
  </si>
  <si>
    <t>C3093</t>
  </si>
  <si>
    <t>C30930</t>
  </si>
  <si>
    <t>C30931</t>
  </si>
  <si>
    <t>C30935</t>
  </si>
  <si>
    <t>C3095</t>
  </si>
  <si>
    <t>C30950</t>
  </si>
  <si>
    <t>C30951</t>
  </si>
  <si>
    <t>C30955</t>
  </si>
  <si>
    <t>C33411</t>
  </si>
  <si>
    <t>C33415</t>
  </si>
  <si>
    <t>C33421</t>
  </si>
  <si>
    <t>C33425</t>
  </si>
  <si>
    <t>C33646</t>
  </si>
  <si>
    <t>C3953</t>
  </si>
  <si>
    <t>C3968</t>
  </si>
  <si>
    <t>C3969</t>
  </si>
  <si>
    <t>C4328</t>
  </si>
  <si>
    <t>C4406</t>
  </si>
  <si>
    <t>C4452</t>
  </si>
  <si>
    <t>C4453</t>
  </si>
  <si>
    <t>C4454</t>
  </si>
  <si>
    <t>C44541</t>
  </si>
  <si>
    <t>C4570</t>
  </si>
  <si>
    <t>C4573</t>
  </si>
  <si>
    <t>C4580</t>
  </si>
  <si>
    <t>C4923</t>
  </si>
  <si>
    <t>C4924</t>
  </si>
  <si>
    <t>C49461</t>
  </si>
  <si>
    <t>C49465</t>
  </si>
  <si>
    <t>C90535</t>
  </si>
  <si>
    <t>C90536</t>
  </si>
  <si>
    <t>C90537</t>
  </si>
  <si>
    <t>C94604</t>
  </si>
  <si>
    <t>C94606</t>
  </si>
  <si>
    <t>C94608</t>
  </si>
  <si>
    <t>C95821</t>
  </si>
  <si>
    <t>C95831</t>
  </si>
  <si>
    <t>C95841</t>
  </si>
  <si>
    <t>D14102</t>
  </si>
  <si>
    <t>D14104</t>
  </si>
  <si>
    <t>D14151</t>
  </si>
  <si>
    <t>D14202</t>
  </si>
  <si>
    <t>D14203</t>
  </si>
  <si>
    <t>E0096001</t>
  </si>
  <si>
    <t>E0096002</t>
  </si>
  <si>
    <t>E0096003</t>
  </si>
  <si>
    <t>E0096302</t>
  </si>
  <si>
    <t>E0097001</t>
  </si>
  <si>
    <t>E0098101</t>
  </si>
  <si>
    <t>E0099101</t>
  </si>
  <si>
    <t>E0101001</t>
  </si>
  <si>
    <t>E0102001</t>
  </si>
  <si>
    <t>E0104001</t>
  </si>
  <si>
    <t>E0106701</t>
  </si>
  <si>
    <t>E0108401</t>
  </si>
  <si>
    <t>E0108402</t>
  </si>
  <si>
    <t>E0109101</t>
  </si>
  <si>
    <t>E0109102</t>
  </si>
  <si>
    <t>E0109201</t>
  </si>
  <si>
    <t>E0109301</t>
  </si>
  <si>
    <t>E0109701</t>
  </si>
  <si>
    <t>E0109702</t>
  </si>
  <si>
    <t>E0109703</t>
  </si>
  <si>
    <t>E0114501</t>
  </si>
  <si>
    <t>E0122901</t>
  </si>
  <si>
    <t>E0123101</t>
  </si>
  <si>
    <t>E0125001</t>
  </si>
  <si>
    <t>E0125002</t>
  </si>
  <si>
    <t>E0126101</t>
  </si>
  <si>
    <t>E0131002</t>
  </si>
  <si>
    <t>E0132001</t>
  </si>
  <si>
    <t>E0140001</t>
  </si>
  <si>
    <t>E0143002</t>
  </si>
  <si>
    <t>E0143003</t>
  </si>
  <si>
    <t>E0148001</t>
  </si>
  <si>
    <t>E0148002</t>
  </si>
  <si>
    <t>E0148003</t>
  </si>
  <si>
    <t>E0148004</t>
  </si>
  <si>
    <t>E0148005</t>
  </si>
  <si>
    <t>E0150001</t>
  </si>
  <si>
    <t>E0160001</t>
  </si>
  <si>
    <t>E0160002</t>
  </si>
  <si>
    <t>E0160501</t>
  </si>
  <si>
    <t>E0163001</t>
  </si>
  <si>
    <t>E0163501</t>
  </si>
  <si>
    <t>E0165001</t>
  </si>
  <si>
    <t>E0165003</t>
  </si>
  <si>
    <t>E0166601</t>
  </si>
  <si>
    <t>E0171001</t>
  </si>
  <si>
    <t>E0171002</t>
  </si>
  <si>
    <t>E0179001</t>
  </si>
  <si>
    <t>E0179002</t>
  </si>
  <si>
    <t>E0179003</t>
  </si>
  <si>
    <t>E0185001</t>
  </si>
  <si>
    <t>E0185002</t>
  </si>
  <si>
    <t>E0185003</t>
  </si>
  <si>
    <t>E0189001</t>
  </si>
  <si>
    <t>E0201001</t>
  </si>
  <si>
    <t>E0203001</t>
  </si>
  <si>
    <t>E0213001</t>
  </si>
  <si>
    <t>E0213002</t>
  </si>
  <si>
    <t>E0213201</t>
  </si>
  <si>
    <t>E0213601</t>
  </si>
  <si>
    <t>E0213701</t>
  </si>
  <si>
    <t>E0221001</t>
  </si>
  <si>
    <t>E0221201</t>
  </si>
  <si>
    <t>E0222101</t>
  </si>
  <si>
    <t>E0228001</t>
  </si>
  <si>
    <t>E0228002</t>
  </si>
  <si>
    <t>E0228003</t>
  </si>
  <si>
    <t>E0229001</t>
  </si>
  <si>
    <t>E0230002</t>
  </si>
  <si>
    <t>E0230003</t>
  </si>
  <si>
    <t>E0230101</t>
  </si>
  <si>
    <t>E0231201</t>
  </si>
  <si>
    <t>E0232002</t>
  </si>
  <si>
    <t>E0233101</t>
  </si>
  <si>
    <t>E0245003</t>
  </si>
  <si>
    <t>E0246001</t>
  </si>
  <si>
    <t>E0246501</t>
  </si>
  <si>
    <t>E0246801</t>
  </si>
  <si>
    <t>E0246802</t>
  </si>
  <si>
    <t>E0247101</t>
  </si>
  <si>
    <t>E0247401</t>
  </si>
  <si>
    <t>E0247402</t>
  </si>
  <si>
    <t>E0247901</t>
  </si>
  <si>
    <t>E0247902</t>
  </si>
  <si>
    <t>E0247904</t>
  </si>
  <si>
    <t>E0248001</t>
  </si>
  <si>
    <t>E0248101</t>
  </si>
  <si>
    <t>E0248301</t>
  </si>
  <si>
    <t>E0252001</t>
  </si>
  <si>
    <t>E0267001</t>
  </si>
  <si>
    <t>E0269001</t>
  </si>
  <si>
    <t>E0269002</t>
  </si>
  <si>
    <t>E0270001</t>
  </si>
  <si>
    <t>E0272001</t>
  </si>
  <si>
    <t>E0274001</t>
  </si>
  <si>
    <t>E0274002</t>
  </si>
  <si>
    <t>E0276001</t>
  </si>
  <si>
    <t>E0276002</t>
  </si>
  <si>
    <t>E0276003</t>
  </si>
  <si>
    <t>E0276004</t>
  </si>
  <si>
    <t>E0277501</t>
  </si>
  <si>
    <t>E0282001</t>
  </si>
  <si>
    <t>E0284001</t>
  </si>
  <si>
    <t>E0284501</t>
  </si>
  <si>
    <t>E0295801</t>
  </si>
  <si>
    <t>E0295802</t>
  </si>
  <si>
    <t>E0299401</t>
  </si>
  <si>
    <t>E0300001</t>
  </si>
  <si>
    <t>E0302701</t>
  </si>
  <si>
    <t>E0304001</t>
  </si>
  <si>
    <t>E0305101</t>
  </si>
  <si>
    <t>E0305602</t>
  </si>
  <si>
    <t>E0305603</t>
  </si>
  <si>
    <t>E0305701</t>
  </si>
  <si>
    <t>E0305702</t>
  </si>
  <si>
    <t>E0305703</t>
  </si>
  <si>
    <t>E0305801</t>
  </si>
  <si>
    <t>E03059501</t>
  </si>
  <si>
    <t>E0306001</t>
  </si>
  <si>
    <t>E0308401</t>
  </si>
  <si>
    <t>E0308701</t>
  </si>
  <si>
    <t>E0309101</t>
  </si>
  <si>
    <t>E0309102</t>
  </si>
  <si>
    <t>E0316201</t>
  </si>
  <si>
    <t>E0316202</t>
  </si>
  <si>
    <t>E0316203</t>
  </si>
  <si>
    <t>E0316204</t>
  </si>
  <si>
    <t>E0316205</t>
  </si>
  <si>
    <t>E0328501</t>
  </si>
  <si>
    <t>E0328502</t>
  </si>
  <si>
    <t>E0330001</t>
  </si>
  <si>
    <t>E0330002</t>
  </si>
  <si>
    <t>E0330003</t>
  </si>
  <si>
    <t>E0330004</t>
  </si>
  <si>
    <t>E0330101</t>
  </si>
  <si>
    <t>E0333001</t>
  </si>
  <si>
    <t>E0334101</t>
  </si>
  <si>
    <t>E0334103</t>
  </si>
  <si>
    <t>E0334104</t>
  </si>
  <si>
    <t>E0334105</t>
  </si>
  <si>
    <t>E0334106</t>
  </si>
  <si>
    <t>E0334107</t>
  </si>
  <si>
    <t>E0334201</t>
  </si>
  <si>
    <t>E0334501</t>
  </si>
  <si>
    <t>E0335002</t>
  </si>
  <si>
    <t>E0336101</t>
  </si>
  <si>
    <t>E0336302</t>
  </si>
  <si>
    <t>E0336501</t>
  </si>
  <si>
    <t>E0336502</t>
  </si>
  <si>
    <t>E0337001</t>
  </si>
  <si>
    <t>E0337003</t>
  </si>
  <si>
    <t>E0341001</t>
  </si>
  <si>
    <t>E0341004</t>
  </si>
  <si>
    <t>E0343001</t>
  </si>
  <si>
    <t>E0343002</t>
  </si>
  <si>
    <t>E0345001</t>
  </si>
  <si>
    <t>E0345003</t>
  </si>
  <si>
    <t>E0348601</t>
  </si>
  <si>
    <t>E0348602</t>
  </si>
  <si>
    <t>E0348603</t>
  </si>
  <si>
    <t>E0348701</t>
  </si>
  <si>
    <t>E0349001</t>
  </si>
  <si>
    <t>E0349003</t>
  </si>
  <si>
    <t>E0349004</t>
  </si>
  <si>
    <t>E0349005</t>
  </si>
  <si>
    <t>E0350101</t>
  </si>
  <si>
    <t>E0363001</t>
  </si>
  <si>
    <t>E0363002</t>
  </si>
  <si>
    <t>E0366101</t>
  </si>
  <si>
    <t>E0366102</t>
  </si>
  <si>
    <t>E0366401</t>
  </si>
  <si>
    <t>E0366601</t>
  </si>
  <si>
    <t>E0366602</t>
  </si>
  <si>
    <t>E0366603</t>
  </si>
  <si>
    <t>E0366701</t>
  </si>
  <si>
    <t>E0366801</t>
  </si>
  <si>
    <t>E0366901</t>
  </si>
  <si>
    <t>E0367101</t>
  </si>
  <si>
    <t>E0367401</t>
  </si>
  <si>
    <t>E0367402</t>
  </si>
  <si>
    <t>E0372301</t>
  </si>
  <si>
    <t>E0377301</t>
  </si>
  <si>
    <t>E0377501</t>
  </si>
  <si>
    <t>E0377801</t>
  </si>
  <si>
    <t>E0378001</t>
  </si>
  <si>
    <t>E0378002</t>
  </si>
  <si>
    <t>E0378701</t>
  </si>
  <si>
    <t>E0387001</t>
  </si>
  <si>
    <t>E0387003</t>
  </si>
  <si>
    <t>E0387004</t>
  </si>
  <si>
    <t>E0395002</t>
  </si>
  <si>
    <t>E0395004</t>
  </si>
  <si>
    <t>E0395601</t>
  </si>
  <si>
    <t>E0395604</t>
  </si>
  <si>
    <t>E0396001</t>
  </si>
  <si>
    <t>E0396201</t>
  </si>
  <si>
    <t>E0396202</t>
  </si>
  <si>
    <t>E0396501</t>
  </si>
  <si>
    <t>E0396502</t>
  </si>
  <si>
    <t>E0396504</t>
  </si>
  <si>
    <t>E0396703</t>
  </si>
  <si>
    <t>E0396801</t>
  </si>
  <si>
    <t>E0396802</t>
  </si>
  <si>
    <t>E0396804</t>
  </si>
  <si>
    <t>E0397001</t>
  </si>
  <si>
    <t>E0397002</t>
  </si>
  <si>
    <t>E0398101</t>
  </si>
  <si>
    <t>E0398102</t>
  </si>
  <si>
    <t>E0398103</t>
  </si>
  <si>
    <t>E0408001</t>
  </si>
  <si>
    <t>E0416004</t>
  </si>
  <si>
    <t>E0418001</t>
  </si>
  <si>
    <t>E0422001</t>
  </si>
  <si>
    <t>E0433501</t>
  </si>
  <si>
    <t>E0433701</t>
  </si>
  <si>
    <t>E0436301</t>
  </si>
  <si>
    <t>E0441101</t>
  </si>
  <si>
    <t>E0442001</t>
  </si>
  <si>
    <t>E0445001</t>
  </si>
  <si>
    <t>E0445201</t>
  </si>
  <si>
    <t>E0445202</t>
  </si>
  <si>
    <t>E0445203</t>
  </si>
  <si>
    <t>E0445204</t>
  </si>
  <si>
    <t>E0445401</t>
  </si>
  <si>
    <t>E0445502</t>
  </si>
  <si>
    <t>E0446001</t>
  </si>
  <si>
    <t>E0446002</t>
  </si>
  <si>
    <t>E0446701</t>
  </si>
  <si>
    <t>E0446702</t>
  </si>
  <si>
    <t>E0448001</t>
  </si>
  <si>
    <t>E0448003</t>
  </si>
  <si>
    <t>E0448004</t>
  </si>
  <si>
    <t>E0448301</t>
  </si>
  <si>
    <t>E0448501</t>
  </si>
  <si>
    <t>E0448802</t>
  </si>
  <si>
    <t>E0448803</t>
  </si>
  <si>
    <t>E0457002</t>
  </si>
  <si>
    <t>E0457003</t>
  </si>
  <si>
    <t>E0457101</t>
  </si>
  <si>
    <t>E0457301</t>
  </si>
  <si>
    <t>E0457302</t>
  </si>
  <si>
    <t>E0457401</t>
  </si>
  <si>
    <t>E0457601</t>
  </si>
  <si>
    <t>E0457602</t>
  </si>
  <si>
    <t>E0457701</t>
  </si>
  <si>
    <t>E0458002</t>
  </si>
  <si>
    <t>E0458101</t>
  </si>
  <si>
    <t>E0458302</t>
  </si>
  <si>
    <t>E0458501</t>
  </si>
  <si>
    <t>E0458801</t>
  </si>
  <si>
    <t>E0458902</t>
  </si>
  <si>
    <t>E0462001</t>
  </si>
  <si>
    <t>E0467801</t>
  </si>
  <si>
    <t>E0467802</t>
  </si>
  <si>
    <t>E0467803</t>
  </si>
  <si>
    <t>E0467805</t>
  </si>
  <si>
    <t>E0468201</t>
  </si>
  <si>
    <t>E0468202</t>
  </si>
  <si>
    <t>E0468301</t>
  </si>
  <si>
    <t>E0468801</t>
  </si>
  <si>
    <t>E0468901</t>
  </si>
  <si>
    <t>E0469201</t>
  </si>
  <si>
    <t>E0469202</t>
  </si>
  <si>
    <t>E0469203</t>
  </si>
  <si>
    <t>E0469204</t>
  </si>
  <si>
    <t>E0470901</t>
  </si>
  <si>
    <t>E0470902</t>
  </si>
  <si>
    <t>E0471101</t>
  </si>
  <si>
    <t>E0471102</t>
  </si>
  <si>
    <t>E0471103</t>
  </si>
  <si>
    <t>E0471104</t>
  </si>
  <si>
    <t>E0471501</t>
  </si>
  <si>
    <t>E0471502</t>
  </si>
  <si>
    <t>E0471503</t>
  </si>
  <si>
    <t>E0472801</t>
  </si>
  <si>
    <t>E0473101</t>
  </si>
  <si>
    <t>E0474901</t>
  </si>
  <si>
    <t>E0474902</t>
  </si>
  <si>
    <t>E0474903</t>
  </si>
  <si>
    <t>E0474904</t>
  </si>
  <si>
    <t>E0483401</t>
  </si>
  <si>
    <t>E0483801</t>
  </si>
  <si>
    <t>E0484001</t>
  </si>
  <si>
    <t>E0484101</t>
  </si>
  <si>
    <t>E0484102</t>
  </si>
  <si>
    <t>E0484103</t>
  </si>
  <si>
    <t>E0484104</t>
  </si>
  <si>
    <t>E0484105</t>
  </si>
  <si>
    <t>E0484106</t>
  </si>
  <si>
    <t>E0484201</t>
  </si>
  <si>
    <t>E0484401</t>
  </si>
  <si>
    <t>E0485501</t>
  </si>
  <si>
    <t>E0486501</t>
  </si>
  <si>
    <t>E0487001</t>
  </si>
  <si>
    <t>E0487901</t>
  </si>
  <si>
    <t>E0487902</t>
  </si>
  <si>
    <t>E0487903</t>
  </si>
  <si>
    <t>E0491101</t>
  </si>
  <si>
    <t>E0491301</t>
  </si>
  <si>
    <t>E0491302</t>
  </si>
  <si>
    <t>E0491304</t>
  </si>
  <si>
    <t>E0491701</t>
  </si>
  <si>
    <t>E0492001</t>
  </si>
  <si>
    <t>E0492101</t>
  </si>
  <si>
    <t>E0492102</t>
  </si>
  <si>
    <t>E0492103</t>
  </si>
  <si>
    <t>E0492104</t>
  </si>
  <si>
    <t>E0492301</t>
  </si>
  <si>
    <t>E0492302</t>
  </si>
  <si>
    <t>E0492303</t>
  </si>
  <si>
    <t>E0492304</t>
  </si>
  <si>
    <t>E0492305</t>
  </si>
  <si>
    <t>E0492602</t>
  </si>
  <si>
    <t>E0493101</t>
  </si>
  <si>
    <t>E0493102</t>
  </si>
  <si>
    <t>E0493103</t>
  </si>
  <si>
    <t>E0493104</t>
  </si>
  <si>
    <t>E0493105</t>
  </si>
  <si>
    <t>E0493501</t>
  </si>
  <si>
    <t>E0493502</t>
  </si>
  <si>
    <t>E0495601</t>
  </si>
  <si>
    <t>E0495602</t>
  </si>
  <si>
    <t>E0495603</t>
  </si>
  <si>
    <t>E0496101</t>
  </si>
  <si>
    <t>E0496501</t>
  </si>
  <si>
    <t>E0496502</t>
  </si>
  <si>
    <t>E0496503</t>
  </si>
  <si>
    <t>E0496504</t>
  </si>
  <si>
    <t>E0496505</t>
  </si>
  <si>
    <t>E0496601</t>
  </si>
  <si>
    <t>E0496801</t>
  </si>
  <si>
    <t>E0496802</t>
  </si>
  <si>
    <t>E0497001</t>
  </si>
  <si>
    <t>E0497002</t>
  </si>
  <si>
    <t>E0497501</t>
  </si>
  <si>
    <t>E0498301</t>
  </si>
  <si>
    <t>E0498701</t>
  </si>
  <si>
    <t>E0500701</t>
  </si>
  <si>
    <t>E0501801</t>
  </si>
  <si>
    <t>E0509101</t>
  </si>
  <si>
    <t>E0509102</t>
  </si>
  <si>
    <t>E0510801</t>
  </si>
  <si>
    <t>E0510802</t>
  </si>
  <si>
    <t>E0510803</t>
  </si>
  <si>
    <t>E0510804</t>
  </si>
  <si>
    <t>E0510901</t>
  </si>
  <si>
    <t>E0510902</t>
  </si>
  <si>
    <t>E0512101</t>
  </si>
  <si>
    <t>E0512102</t>
  </si>
  <si>
    <t>E0512103</t>
  </si>
  <si>
    <t>E0512104</t>
  </si>
  <si>
    <t>E0514801</t>
  </si>
  <si>
    <t>E0514802</t>
  </si>
  <si>
    <t>E0514901</t>
  </si>
  <si>
    <t>E0515301</t>
  </si>
  <si>
    <t>E0515302</t>
  </si>
  <si>
    <t>E0515401</t>
  </si>
  <si>
    <t>E0516001</t>
  </si>
  <si>
    <t>E0516002</t>
  </si>
  <si>
    <t>E0516003</t>
  </si>
  <si>
    <t>E0516004</t>
  </si>
  <si>
    <t>E0516005</t>
  </si>
  <si>
    <t>E0519001</t>
  </si>
  <si>
    <t>E0520101</t>
  </si>
  <si>
    <t>E0520102</t>
  </si>
  <si>
    <t>E0520103</t>
  </si>
  <si>
    <t>E0520104</t>
  </si>
  <si>
    <t>E0521101</t>
  </si>
  <si>
    <t>E0521102</t>
  </si>
  <si>
    <t>E0524001</t>
  </si>
  <si>
    <t>E0529701</t>
  </si>
  <si>
    <t>E0529702</t>
  </si>
  <si>
    <t>E0529703</t>
  </si>
  <si>
    <t>E0529802</t>
  </si>
  <si>
    <t>E0529901</t>
  </si>
  <si>
    <t>E0599301</t>
  </si>
  <si>
    <t>E0710401</t>
  </si>
  <si>
    <t>E0710801</t>
  </si>
  <si>
    <t>E0712001</t>
  </si>
  <si>
    <t>E0712401</t>
  </si>
  <si>
    <t>E0716201</t>
  </si>
  <si>
    <t>E0716401</t>
  </si>
  <si>
    <t>E0716801</t>
  </si>
  <si>
    <t>E0717601</t>
  </si>
  <si>
    <t>E0717801</t>
  </si>
  <si>
    <t>E0720801</t>
  </si>
  <si>
    <t>E0721201</t>
  </si>
  <si>
    <t>E0721601</t>
  </si>
  <si>
    <t>E0722801</t>
  </si>
  <si>
    <t>E0723801</t>
  </si>
  <si>
    <t>E0724001</t>
  </si>
  <si>
    <t>E0724601</t>
  </si>
  <si>
    <t>E0724701</t>
  </si>
  <si>
    <t>E0724702</t>
  </si>
  <si>
    <t>E0727201</t>
  </si>
  <si>
    <t>E0727601</t>
  </si>
  <si>
    <t>E0727602</t>
  </si>
  <si>
    <t>E0728801</t>
  </si>
  <si>
    <t>E0729401</t>
  </si>
  <si>
    <t>E0729403</t>
  </si>
  <si>
    <t>E0730601</t>
  </si>
  <si>
    <t>E0730602</t>
  </si>
  <si>
    <t>E0731001</t>
  </si>
  <si>
    <t>E0731201</t>
  </si>
  <si>
    <t>E0731202</t>
  </si>
  <si>
    <t>E0731401</t>
  </si>
  <si>
    <t>E0731601</t>
  </si>
  <si>
    <t>E0731801</t>
  </si>
  <si>
    <t>E0732701</t>
  </si>
  <si>
    <t>E0732801</t>
  </si>
  <si>
    <t>E0733801</t>
  </si>
  <si>
    <t>E0734001</t>
  </si>
  <si>
    <t>E0734002</t>
  </si>
  <si>
    <t>E0734201</t>
  </si>
  <si>
    <t>E0734401</t>
  </si>
  <si>
    <t>E0734402</t>
  </si>
  <si>
    <t>E0734601</t>
  </si>
  <si>
    <t>E0734802</t>
  </si>
  <si>
    <t>E0735001</t>
  </si>
  <si>
    <t>E0736002</t>
  </si>
  <si>
    <t>E0740401</t>
  </si>
  <si>
    <t>E0740801</t>
  </si>
  <si>
    <t>E0741201</t>
  </si>
  <si>
    <t>E0741601</t>
  </si>
  <si>
    <t>E0742801</t>
  </si>
  <si>
    <t>E0744001</t>
  </si>
  <si>
    <t>E0745401</t>
  </si>
  <si>
    <t>E0746001</t>
  </si>
  <si>
    <t>E0746002</t>
  </si>
  <si>
    <t>E0756201</t>
  </si>
  <si>
    <t>E0783601</t>
  </si>
  <si>
    <t>E1004201</t>
  </si>
  <si>
    <t>E2212901</t>
  </si>
  <si>
    <t>E2331901</t>
  </si>
  <si>
    <t>E24761</t>
  </si>
  <si>
    <t>E2476101</t>
  </si>
  <si>
    <t>E2476102</t>
  </si>
  <si>
    <t>E2958901</t>
  </si>
  <si>
    <t>E2995501</t>
  </si>
  <si>
    <t>E2995601</t>
  </si>
  <si>
    <t>E2995701</t>
  </si>
  <si>
    <t>E2995801</t>
  </si>
  <si>
    <t>E2996101</t>
  </si>
  <si>
    <t>E29968001</t>
  </si>
  <si>
    <t>E2996801</t>
  </si>
  <si>
    <t>E2996802</t>
  </si>
  <si>
    <t>E2996901</t>
  </si>
  <si>
    <t>E2997001</t>
  </si>
  <si>
    <t>E2997002</t>
  </si>
  <si>
    <t>E2997003</t>
  </si>
  <si>
    <t>E2997004</t>
  </si>
  <si>
    <t>E2997005</t>
  </si>
  <si>
    <t>E2997201</t>
  </si>
  <si>
    <t>E2997401</t>
  </si>
  <si>
    <t>E2997402</t>
  </si>
  <si>
    <t>E2997403</t>
  </si>
  <si>
    <t>E2997404</t>
  </si>
  <si>
    <t>E2997501</t>
  </si>
  <si>
    <t>E2997801</t>
  </si>
  <si>
    <t>E2997802</t>
  </si>
  <si>
    <t>E2998001</t>
  </si>
  <si>
    <t>E2998002</t>
  </si>
  <si>
    <t>E2998003</t>
  </si>
  <si>
    <t>E2998004</t>
  </si>
  <si>
    <t>E2998006</t>
  </si>
  <si>
    <t>E299804</t>
  </si>
  <si>
    <t>E2998201</t>
  </si>
  <si>
    <t>E2998401</t>
  </si>
  <si>
    <t>E2998601</t>
  </si>
  <si>
    <t>E2998701</t>
  </si>
  <si>
    <t>E2998802</t>
  </si>
  <si>
    <t>E2999001</t>
  </si>
  <si>
    <t>E2999002</t>
  </si>
  <si>
    <t>E2999101</t>
  </si>
  <si>
    <t>E2999102</t>
  </si>
  <si>
    <t>E2999301</t>
  </si>
  <si>
    <t>E2999401</t>
  </si>
  <si>
    <t>E2999402</t>
  </si>
  <si>
    <t>E2999601</t>
  </si>
  <si>
    <t>E2999602</t>
  </si>
  <si>
    <t>E2999603</t>
  </si>
  <si>
    <t>E2999605</t>
  </si>
  <si>
    <t>E2999606</t>
  </si>
  <si>
    <t>E2999801</t>
  </si>
  <si>
    <t>E2999802</t>
  </si>
  <si>
    <t>E2999803</t>
  </si>
  <si>
    <t>E2999901</t>
  </si>
  <si>
    <t>E2999902</t>
  </si>
  <si>
    <t>E2999903</t>
  </si>
  <si>
    <t>E2999904</t>
  </si>
  <si>
    <t>E2999905</t>
  </si>
  <si>
    <t>E3000901</t>
  </si>
  <si>
    <t>E3055801</t>
  </si>
  <si>
    <t>E3056901</t>
  </si>
  <si>
    <t>E3058701</t>
  </si>
  <si>
    <t>E3059201</t>
  </si>
  <si>
    <t>E3059202</t>
  </si>
  <si>
    <t>E3059203</t>
  </si>
  <si>
    <t>E3059501</t>
  </si>
  <si>
    <t>E3080601</t>
  </si>
  <si>
    <t>E3080602</t>
  </si>
  <si>
    <t>E3080603</t>
  </si>
  <si>
    <t>E3089901</t>
  </si>
  <si>
    <t>E3341001</t>
  </si>
  <si>
    <t>E3361902</t>
  </si>
  <si>
    <t>E3361904</t>
  </si>
  <si>
    <t>E3364201</t>
  </si>
  <si>
    <t>E3364402</t>
  </si>
  <si>
    <t>E3661101</t>
  </si>
  <si>
    <t>E3661102</t>
  </si>
  <si>
    <t>E3661103</t>
  </si>
  <si>
    <t>E3664101</t>
  </si>
  <si>
    <t>E3664102</t>
  </si>
  <si>
    <t>E3664104</t>
  </si>
  <si>
    <t>E36661001</t>
  </si>
  <si>
    <t>E3666101</t>
  </si>
  <si>
    <t>E3666102</t>
  </si>
  <si>
    <t>E3666103</t>
  </si>
  <si>
    <t>E3666104</t>
  </si>
  <si>
    <t>E3666105</t>
  </si>
  <si>
    <t>E3666106</t>
  </si>
  <si>
    <t>E3667101</t>
  </si>
  <si>
    <t>E3667103</t>
  </si>
  <si>
    <t>E3668101</t>
  </si>
  <si>
    <t>E3668103</t>
  </si>
  <si>
    <t>E3669101</t>
  </si>
  <si>
    <t>E3669103</t>
  </si>
  <si>
    <t>E3672102</t>
  </si>
  <si>
    <t>E3674101</t>
  </si>
  <si>
    <t>E3674103</t>
  </si>
  <si>
    <t>E3774901</t>
  </si>
  <si>
    <t>E3951101</t>
  </si>
  <si>
    <t>E3951501</t>
  </si>
  <si>
    <t>E3951502</t>
  </si>
  <si>
    <t>E40001</t>
  </si>
  <si>
    <t>E40005</t>
  </si>
  <si>
    <t>E4000501</t>
  </si>
  <si>
    <t>E40010</t>
  </si>
  <si>
    <t>E4001001</t>
  </si>
  <si>
    <t>E4002001</t>
  </si>
  <si>
    <t>E40030</t>
  </si>
  <si>
    <t>E4003001</t>
  </si>
  <si>
    <t>E40050</t>
  </si>
  <si>
    <t>E4005001</t>
  </si>
  <si>
    <t>E4467901</t>
  </si>
  <si>
    <t>E4589901</t>
  </si>
  <si>
    <t>E4689501</t>
  </si>
  <si>
    <t>E4689502</t>
  </si>
  <si>
    <t>E4690901</t>
  </si>
  <si>
    <t>E4692101</t>
  </si>
  <si>
    <t>E4692102</t>
  </si>
  <si>
    <t>E4714001</t>
  </si>
  <si>
    <t>E4876901</t>
  </si>
  <si>
    <t>E4920</t>
  </si>
  <si>
    <t>E4924</t>
  </si>
  <si>
    <t>E4930001</t>
  </si>
  <si>
    <t>E4930201</t>
  </si>
  <si>
    <t>E4956101</t>
  </si>
  <si>
    <t>E4956301</t>
  </si>
  <si>
    <t>E4956302</t>
  </si>
  <si>
    <t>E4969401</t>
  </si>
  <si>
    <t>E5027500</t>
  </si>
  <si>
    <t>E5027501</t>
  </si>
  <si>
    <t>E5201067</t>
  </si>
  <si>
    <t>E5201850</t>
  </si>
  <si>
    <t>E5203101</t>
  </si>
  <si>
    <t>E5205003</t>
  </si>
  <si>
    <t>E5208001</t>
  </si>
  <si>
    <t>E5208004</t>
  </si>
  <si>
    <t>E5208701</t>
  </si>
  <si>
    <t>E5298101</t>
  </si>
  <si>
    <t>E5298901</t>
  </si>
  <si>
    <t>E5299901</t>
  </si>
  <si>
    <t>E5970901</t>
  </si>
  <si>
    <t>E7253101</t>
  </si>
  <si>
    <t>E7299701</t>
  </si>
  <si>
    <t>E73081501</t>
  </si>
  <si>
    <t>E7308401</t>
  </si>
  <si>
    <t>E7364101</t>
  </si>
  <si>
    <t>E7395201</t>
  </si>
  <si>
    <t>E7396801</t>
  </si>
  <si>
    <t>E7448501</t>
  </si>
  <si>
    <t>E7468801</t>
  </si>
  <si>
    <t>E7474904</t>
  </si>
  <si>
    <t>E7476001</t>
  </si>
  <si>
    <t>E7484101</t>
  </si>
  <si>
    <t>E7487001</t>
  </si>
  <si>
    <t>E7492001</t>
  </si>
  <si>
    <t>E7497901</t>
  </si>
  <si>
    <t>E7550901</t>
  </si>
  <si>
    <t>E7730582</t>
  </si>
  <si>
    <t>E7881091</t>
  </si>
  <si>
    <t>E78811501</t>
  </si>
  <si>
    <t>E7881250</t>
  </si>
  <si>
    <t>E78830580</t>
  </si>
  <si>
    <t>E7884709</t>
  </si>
  <si>
    <t>E7884711</t>
  </si>
  <si>
    <t>E78853001</t>
  </si>
  <si>
    <t>E78853002</t>
  </si>
  <si>
    <t>E78853370</t>
  </si>
  <si>
    <t>E78853501</t>
  </si>
  <si>
    <t>E78891502</t>
  </si>
  <si>
    <t>E8810001</t>
  </si>
  <si>
    <t>E881091</t>
  </si>
  <si>
    <t>E881138</t>
  </si>
  <si>
    <t>E881139</t>
  </si>
  <si>
    <t>E881140</t>
  </si>
  <si>
    <t>E8811501</t>
  </si>
  <si>
    <t>E8811502</t>
  </si>
  <si>
    <t>E8812001</t>
  </si>
  <si>
    <t>E8813001</t>
  </si>
  <si>
    <t>E8813002</t>
  </si>
  <si>
    <t>E8813501</t>
  </si>
  <si>
    <t>E8813502</t>
  </si>
  <si>
    <t>E8814501</t>
  </si>
  <si>
    <t>E88148005</t>
  </si>
  <si>
    <t>E8820001</t>
  </si>
  <si>
    <t>E882020</t>
  </si>
  <si>
    <t>E88221201</t>
  </si>
  <si>
    <t>E88299002</t>
  </si>
  <si>
    <t>E8829955</t>
  </si>
  <si>
    <t>E8829958</t>
  </si>
  <si>
    <t>E8829964</t>
  </si>
  <si>
    <t>E8829969</t>
  </si>
  <si>
    <t>E8829970</t>
  </si>
  <si>
    <t>E8829972</t>
  </si>
  <si>
    <t>E8829974</t>
  </si>
  <si>
    <t>E8829975</t>
  </si>
  <si>
    <t>E8829976</t>
  </si>
  <si>
    <t>E8829980</t>
  </si>
  <si>
    <t>E8829982</t>
  </si>
  <si>
    <t>E8829984</t>
  </si>
  <si>
    <t>E8829986</t>
  </si>
  <si>
    <t>E8829988</t>
  </si>
  <si>
    <t>E8829990</t>
  </si>
  <si>
    <t>E8829993</t>
  </si>
  <si>
    <t>E8830001</t>
  </si>
  <si>
    <t>E8830501</t>
  </si>
  <si>
    <t>E883091</t>
  </si>
  <si>
    <t>E8831001</t>
  </si>
  <si>
    <t>E8831501</t>
  </si>
  <si>
    <t>E8832001</t>
  </si>
  <si>
    <t>E8833646</t>
  </si>
  <si>
    <t>E8834001</t>
  </si>
  <si>
    <t>E8834002</t>
  </si>
  <si>
    <t>E8835001</t>
  </si>
  <si>
    <t>E8836662</t>
  </si>
  <si>
    <t>E883951101</t>
  </si>
  <si>
    <t>E883951501</t>
  </si>
  <si>
    <t>E8845602</t>
  </si>
  <si>
    <t>E88457301</t>
  </si>
  <si>
    <t>E88457302</t>
  </si>
  <si>
    <t>E8847001</t>
  </si>
  <si>
    <t>E884709</t>
  </si>
  <si>
    <t>E88470905</t>
  </si>
  <si>
    <t>E884711</t>
  </si>
  <si>
    <t>E88471101</t>
  </si>
  <si>
    <t>E884879</t>
  </si>
  <si>
    <t>E884930</t>
  </si>
  <si>
    <t>E8849302</t>
  </si>
  <si>
    <t>E884965</t>
  </si>
  <si>
    <t>E8850001</t>
  </si>
  <si>
    <t>E885003</t>
  </si>
  <si>
    <t>E8850501</t>
  </si>
  <si>
    <t>E8851001</t>
  </si>
  <si>
    <t>E8851501</t>
  </si>
  <si>
    <t>E8852001</t>
  </si>
  <si>
    <t>E8852501</t>
  </si>
  <si>
    <t>E8853001</t>
  </si>
  <si>
    <t>E8853002</t>
  </si>
  <si>
    <t>E8853370</t>
  </si>
  <si>
    <t>E8853501</t>
  </si>
  <si>
    <t>E8854501</t>
  </si>
  <si>
    <t>E885454</t>
  </si>
  <si>
    <t>E8855001</t>
  </si>
  <si>
    <t>E8860001</t>
  </si>
  <si>
    <t>E8870001</t>
  </si>
  <si>
    <t>E8871001</t>
  </si>
  <si>
    <t>E8871261</t>
  </si>
  <si>
    <t>E8872003</t>
  </si>
  <si>
    <t>E8872958</t>
  </si>
  <si>
    <t>E88729952</t>
  </si>
  <si>
    <t>E88729996</t>
  </si>
  <si>
    <t>E8873021</t>
  </si>
  <si>
    <t>E8873024</t>
  </si>
  <si>
    <t>E88730241</t>
  </si>
  <si>
    <t>E88730582</t>
  </si>
  <si>
    <t>E8873087</t>
  </si>
  <si>
    <t>E887308701</t>
  </si>
  <si>
    <t>E8873095</t>
  </si>
  <si>
    <t>E88731601</t>
  </si>
  <si>
    <t>E887327</t>
  </si>
  <si>
    <t>E8873345</t>
  </si>
  <si>
    <t>E887460</t>
  </si>
  <si>
    <t>E88746001</t>
  </si>
  <si>
    <t>E8879901</t>
  </si>
  <si>
    <t>E8879905</t>
  </si>
  <si>
    <t>E8891501</t>
  </si>
  <si>
    <t>E8893502</t>
  </si>
  <si>
    <t>E8893503</t>
  </si>
  <si>
    <t>E8893504</t>
  </si>
  <si>
    <t>E8893601</t>
  </si>
  <si>
    <t>E889365</t>
  </si>
  <si>
    <t>E8893701</t>
  </si>
  <si>
    <t>E8991501</t>
  </si>
  <si>
    <t>E9020701</t>
  </si>
  <si>
    <t>E9020901</t>
  </si>
  <si>
    <t>E9021001</t>
  </si>
  <si>
    <t>E9113901</t>
  </si>
  <si>
    <t>E9138901</t>
  </si>
  <si>
    <t>E9139901</t>
  </si>
  <si>
    <t>E9221001</t>
  </si>
  <si>
    <t>E9267001</t>
  </si>
  <si>
    <t>E9336501</t>
  </si>
  <si>
    <t>E9377401</t>
  </si>
  <si>
    <t>E9377801</t>
  </si>
  <si>
    <t>E9396401</t>
  </si>
  <si>
    <t>E9417801</t>
  </si>
  <si>
    <t>E9446901</t>
  </si>
  <si>
    <t>E9491802</t>
  </si>
  <si>
    <t>E9522001</t>
  </si>
  <si>
    <t>E95905</t>
  </si>
  <si>
    <t>E9757001</t>
  </si>
  <si>
    <t>EO510901</t>
  </si>
  <si>
    <t>ES8877905</t>
  </si>
  <si>
    <t>ESC29947</t>
  </si>
  <si>
    <t>ESC29948</t>
  </si>
  <si>
    <t>ESC29949</t>
  </si>
  <si>
    <t>ESC29950</t>
  </si>
  <si>
    <t>ESC29953</t>
  </si>
  <si>
    <t>ESC30579</t>
  </si>
  <si>
    <t>ESC36671</t>
  </si>
  <si>
    <t>ESC36681</t>
  </si>
  <si>
    <t>ESC36691</t>
  </si>
  <si>
    <t>ESC36721</t>
  </si>
  <si>
    <t>ESC7306</t>
  </si>
  <si>
    <t>ESC7310</t>
  </si>
  <si>
    <t>ESC7318</t>
  </si>
  <si>
    <t>ESC73262</t>
  </si>
  <si>
    <t>ESC7327</t>
  </si>
  <si>
    <t>ESC7338</t>
  </si>
  <si>
    <t>ESC7340</t>
  </si>
  <si>
    <t>ESC7342</t>
  </si>
  <si>
    <t>ESC7346</t>
  </si>
  <si>
    <t>ESC7348</t>
  </si>
  <si>
    <t>ESC7352</t>
  </si>
  <si>
    <t>ESC7370</t>
  </si>
  <si>
    <t>ESC8836611</t>
  </si>
  <si>
    <t>ESC8836641</t>
  </si>
  <si>
    <t>ESC8836661</t>
  </si>
  <si>
    <t>ESC8836671</t>
  </si>
  <si>
    <t>ESC8836741</t>
  </si>
  <si>
    <t>EV01093</t>
  </si>
  <si>
    <t>EV04711</t>
  </si>
  <si>
    <t>EV04935</t>
  </si>
  <si>
    <t>EV04975</t>
  </si>
  <si>
    <t>EV04993</t>
  </si>
  <si>
    <t>EV05160</t>
  </si>
  <si>
    <t>EV05180</t>
  </si>
  <si>
    <t>EV07124</t>
  </si>
  <si>
    <t>EV07156</t>
  </si>
  <si>
    <t>EV07178</t>
  </si>
  <si>
    <t>EV07220</t>
  </si>
  <si>
    <t>EV07246</t>
  </si>
  <si>
    <t>EV07276</t>
  </si>
  <si>
    <t>EV07294</t>
  </si>
  <si>
    <t>EV07440</t>
  </si>
  <si>
    <t>EV49694</t>
  </si>
  <si>
    <t>G105005</t>
  </si>
  <si>
    <t>G105008</t>
  </si>
  <si>
    <t>G13111</t>
  </si>
  <si>
    <t>G13112</t>
  </si>
  <si>
    <t>G5517</t>
  </si>
  <si>
    <t>G5518</t>
  </si>
  <si>
    <t>G5572</t>
  </si>
  <si>
    <t>G5846</t>
  </si>
  <si>
    <t>G5894</t>
  </si>
  <si>
    <t>G609857</t>
  </si>
  <si>
    <t>NOR79968</t>
  </si>
  <si>
    <t>NOR79996</t>
  </si>
  <si>
    <t>NOR79998</t>
  </si>
  <si>
    <t>NOR79999</t>
  </si>
  <si>
    <t>NOR8872997</t>
  </si>
  <si>
    <t>NOR8879964</t>
  </si>
  <si>
    <t>NOR8879969</t>
  </si>
  <si>
    <t>NOR8879974</t>
  </si>
  <si>
    <t>NOR8879984</t>
  </si>
  <si>
    <t>NOR8879990</t>
  </si>
  <si>
    <t>T00111</t>
  </si>
  <si>
    <t>T00112</t>
  </si>
  <si>
    <t>T00118</t>
  </si>
  <si>
    <t>T00124</t>
  </si>
  <si>
    <t>U1250</t>
  </si>
  <si>
    <t>U1261</t>
  </si>
  <si>
    <t>U29978</t>
  </si>
  <si>
    <t>U29981</t>
  </si>
  <si>
    <t>U29991</t>
  </si>
  <si>
    <t>U3040</t>
  </si>
  <si>
    <t>U3056</t>
  </si>
  <si>
    <t>U30595</t>
  </si>
  <si>
    <t>U30841</t>
  </si>
  <si>
    <t>U30845</t>
  </si>
  <si>
    <t>U30931</t>
  </si>
  <si>
    <t>U30935</t>
  </si>
  <si>
    <t>U30950</t>
  </si>
  <si>
    <t>U30951</t>
  </si>
  <si>
    <t>U30955</t>
  </si>
  <si>
    <t>U3369</t>
  </si>
  <si>
    <t>U3956</t>
  </si>
  <si>
    <t>U3966</t>
  </si>
  <si>
    <t>U3967</t>
  </si>
  <si>
    <t>U3968</t>
  </si>
  <si>
    <t>U3969</t>
  </si>
  <si>
    <t>U4332</t>
  </si>
  <si>
    <t>U4335</t>
  </si>
  <si>
    <t>U45821</t>
  </si>
  <si>
    <t>U45831</t>
  </si>
  <si>
    <t>U45841</t>
  </si>
  <si>
    <t>U45861</t>
  </si>
  <si>
    <t>U4587</t>
  </si>
  <si>
    <t>U45878</t>
  </si>
  <si>
    <t>U45882</t>
  </si>
  <si>
    <t>U45885</t>
  </si>
  <si>
    <t>U4590</t>
  </si>
  <si>
    <t>U4592</t>
  </si>
  <si>
    <t>U45923</t>
  </si>
  <si>
    <t>U4594</t>
  </si>
  <si>
    <t>U4596</t>
  </si>
  <si>
    <t>U4609</t>
  </si>
  <si>
    <t>U4611</t>
  </si>
  <si>
    <t>U4614</t>
  </si>
  <si>
    <t>U4621</t>
  </si>
  <si>
    <t>U4622</t>
  </si>
  <si>
    <t>U4623</t>
  </si>
  <si>
    <t>U4687</t>
  </si>
  <si>
    <t>U4688</t>
  </si>
  <si>
    <t>U6401</t>
  </si>
  <si>
    <t>U6406</t>
  </si>
  <si>
    <t>U6411</t>
  </si>
  <si>
    <t>U6446</t>
  </si>
  <si>
    <t>U6447</t>
  </si>
  <si>
    <t>U7108</t>
  </si>
  <si>
    <t>U7116</t>
  </si>
  <si>
    <t>U7144</t>
  </si>
  <si>
    <t>U7192</t>
  </si>
  <si>
    <t>U7196</t>
  </si>
  <si>
    <t>U7246</t>
  </si>
  <si>
    <t>U7247</t>
  </si>
  <si>
    <t>U7260</t>
  </si>
  <si>
    <t>U7360</t>
  </si>
  <si>
    <t>U7447</t>
  </si>
  <si>
    <t>U7550</t>
  </si>
  <si>
    <t>U7849</t>
  </si>
  <si>
    <t>U90599</t>
  </si>
  <si>
    <t>U94330</t>
  </si>
  <si>
    <t>U94745</t>
  </si>
  <si>
    <t>U94756</t>
  </si>
  <si>
    <t>U94757</t>
  </si>
  <si>
    <t>U94758</t>
  </si>
  <si>
    <t>U95888</t>
  </si>
  <si>
    <t>U95899</t>
  </si>
  <si>
    <t>UE29970</t>
  </si>
  <si>
    <t>UE29972</t>
  </si>
  <si>
    <t>UE29974</t>
  </si>
  <si>
    <t>UE29975</t>
  </si>
  <si>
    <t>UE29982</t>
  </si>
  <si>
    <t>UE29984</t>
  </si>
  <si>
    <t>UE29986</t>
  </si>
  <si>
    <t>UE29996</t>
  </si>
  <si>
    <t>UE3091</t>
  </si>
  <si>
    <t>UE3095</t>
  </si>
  <si>
    <t>UE4965</t>
  </si>
  <si>
    <t>UK3095</t>
  </si>
  <si>
    <t>Profits</t>
  </si>
  <si>
    <t>Gross Margin %</t>
  </si>
  <si>
    <t xml:space="preserve">Total  Sales </t>
  </si>
  <si>
    <t>NUTRITIONAL SELLING AIDS</t>
  </si>
  <si>
    <t>NONE (use for multi concept collateral)</t>
  </si>
  <si>
    <t>SPECIALTIES</t>
  </si>
  <si>
    <t>ONE BODE</t>
  </si>
  <si>
    <t>CLEANSING &amp; FIBER</t>
  </si>
  <si>
    <t>NUTRA-PACKS</t>
  </si>
  <si>
    <t>NUTRIENT ENHANCER</t>
  </si>
  <si>
    <t>Processor A</t>
  </si>
  <si>
    <t>Part A &amp; D Chip</t>
  </si>
  <si>
    <t>STRESS Chip</t>
  </si>
  <si>
    <t>Part C Chip</t>
  </si>
  <si>
    <t>Part E Chip</t>
  </si>
  <si>
    <t>CHILDREN'S Chip</t>
  </si>
  <si>
    <t>ACTIVE' Chip</t>
  </si>
  <si>
    <t>MULTI-Part Chip</t>
  </si>
  <si>
    <t>LECITHIN &amp; LIPOTROPIC Chip</t>
  </si>
  <si>
    <t>PROTEIN &amp; ENERGY Chip</t>
  </si>
  <si>
    <t>THE Computer FAMILY</t>
  </si>
  <si>
    <t>Laptop</t>
  </si>
  <si>
    <t>Input Out Put CHIP: AROMATHERAPY</t>
  </si>
  <si>
    <t>Circit Board KIDZ:STD CHILD Chip</t>
  </si>
  <si>
    <t>Circit Board ACTIVES: LIQUIDS</t>
  </si>
  <si>
    <t>Processor 413</t>
  </si>
  <si>
    <t>Processor 505</t>
  </si>
  <si>
    <t>Processor 610 Chip</t>
  </si>
  <si>
    <t>Power  Chip</t>
  </si>
  <si>
    <t>Power CHIP/WHOLE PowerS</t>
  </si>
  <si>
    <t>Static FREE B-COMPLEX Chip</t>
  </si>
  <si>
    <t>Static FREE INDIV B PartS</t>
  </si>
  <si>
    <t>Graphics &amp; COSMETIC Chip</t>
  </si>
  <si>
    <t>Dragon Chip</t>
  </si>
  <si>
    <t>Circit Board PRODUCTS</t>
  </si>
  <si>
    <t>HA Computerized PERSONAL Processor</t>
  </si>
  <si>
    <t>Input Out Put CHIP: HAIR Processor</t>
  </si>
  <si>
    <t>Input Out Put CHIP: ORAL Processor</t>
  </si>
  <si>
    <t>Input Out Put CHIP: PERSNL Processor</t>
  </si>
  <si>
    <t>Input Out Put CHIP: Qrxt2100</t>
  </si>
  <si>
    <t>ESSENTIAL Qrxt2100 ACIDS (EFA)</t>
  </si>
  <si>
    <t>Qrxt2525 Chip</t>
  </si>
  <si>
    <t>Qrxt1975 Chip</t>
  </si>
  <si>
    <t>Computerized EXTEND-X HA</t>
  </si>
  <si>
    <t>Circit Board ACTIVES: Hybrid</t>
  </si>
  <si>
    <t>ANTI-OXIDANT &amp; SPECIALTY Hybrid</t>
  </si>
  <si>
    <t>HA:BOTANICAL Hybrid-COMBINATIONS</t>
  </si>
  <si>
    <t>2025 HybridULATIONS</t>
  </si>
  <si>
    <t>SPECIALTY Dragon HybridULA</t>
  </si>
  <si>
    <t>Hybrid ACID Chip</t>
  </si>
  <si>
    <t>Group Code</t>
  </si>
  <si>
    <t>Power Systems</t>
  </si>
  <si>
    <t>Circit Systems</t>
  </si>
  <si>
    <t>Expert Systems</t>
  </si>
  <si>
    <t>Hybrid Systems</t>
  </si>
  <si>
    <t>% of Total Sales</t>
  </si>
  <si>
    <t xml:space="preserve"> </t>
  </si>
  <si>
    <t>Gross Margin % Great Than</t>
  </si>
  <si>
    <t>Gross Margin % Less Than</t>
  </si>
  <si>
    <t>Total Items</t>
  </si>
  <si>
    <t>% of Total Items</t>
  </si>
  <si>
    <t>Product Code</t>
  </si>
  <si>
    <t>ITEM</t>
  </si>
  <si>
    <t>2019 Cost</t>
  </si>
  <si>
    <t>2018 Cost</t>
  </si>
  <si>
    <t>2017 Cost</t>
  </si>
  <si>
    <t>2020 Cost Per Unit</t>
  </si>
  <si>
    <t xml:space="preserve"> 2019 Gross Margin Bins at 2% Intervals</t>
  </si>
  <si>
    <t xml:space="preserve"> 2019 Gross Margin Bins at 5% Intervals</t>
  </si>
  <si>
    <t xml:space="preserve"> 2020 Gross Margin Bins at 2% Intervals</t>
  </si>
  <si>
    <t xml:space="preserve"> 2020 Gross Margin Bins at 5% Intervals</t>
  </si>
  <si>
    <t xml:space="preserve"> 2020 Gross Margin Bins at 10% Intervals</t>
  </si>
  <si>
    <t xml:space="preserve"> 2019 Gross Margin Bins at 10% Intervals</t>
  </si>
  <si>
    <t>Processor 414</t>
  </si>
  <si>
    <t>Processor 415</t>
  </si>
  <si>
    <t>Processor 416</t>
  </si>
  <si>
    <t>2019 Cost Per Unit</t>
  </si>
  <si>
    <t>2018 Cost Per Unit</t>
  </si>
  <si>
    <t xml:space="preserve"> 2018 Gross Margin Bins at 2% Intervals</t>
  </si>
  <si>
    <t xml:space="preserve"> 2018 Gross Margin Bins at 5% Intervals</t>
  </si>
  <si>
    <t xml:space="preserve"> 2018 Gross Margin Bins at 10% Intervals</t>
  </si>
  <si>
    <t>2017 Cost Per Unit</t>
  </si>
  <si>
    <t xml:space="preserve"> 2017 Gross Margin Bins at 2% Intervals</t>
  </si>
  <si>
    <t xml:space="preserve"> 2017 Gross Margin Bins at 5% Intervals</t>
  </si>
  <si>
    <t xml:space="preserve"> 2017 Gross Margin Bins at 10% Intervals</t>
  </si>
  <si>
    <t>Grand Total</t>
  </si>
  <si>
    <t>Sum of Total Cost</t>
  </si>
  <si>
    <t xml:space="preserve">Sum of Total  Sales </t>
  </si>
  <si>
    <t>Sum of Profits</t>
  </si>
  <si>
    <t>Sum of Sales Units</t>
  </si>
  <si>
    <t>Sum of Gross Profit Margin</t>
  </si>
  <si>
    <t>Year</t>
  </si>
  <si>
    <t>Gross Profit Margin</t>
  </si>
  <si>
    <t xml:space="preserve">Total Sales </t>
  </si>
  <si>
    <t>Total Costs</t>
  </si>
  <si>
    <t>Group</t>
  </si>
  <si>
    <t>Profits by Group</t>
  </si>
  <si>
    <t>2017-2018 YOY</t>
  </si>
  <si>
    <t>2018-2019 YOY</t>
  </si>
  <si>
    <t>2019-2020 YOY</t>
  </si>
  <si>
    <t>Chart 1</t>
  </si>
  <si>
    <t>Chart 2</t>
  </si>
  <si>
    <t>Table 1</t>
  </si>
  <si>
    <t>YOY% Change in Yearly Profits by Group</t>
  </si>
  <si>
    <t>Sparklines</t>
  </si>
  <si>
    <t>Chart 3</t>
  </si>
  <si>
    <t>(a)</t>
  </si>
  <si>
    <t>(b)</t>
  </si>
  <si>
    <t>Chart 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</si>
</sst>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_(&quot;$&quot;* \(#,##0.00\);_(&quot;$&quot;* &quot;-&quot;??_);_(@_)"/>
    <numFmt numFmtId="43" formatCode="_(* #,##0.00_);_(* \(#,##0.00\);_(* &quot;-&quot;??_);_(@_)"/>
    <numFmt numFmtId="164" formatCode="0.0%"/>
    <numFmt numFmtId="165" formatCode="&quot;$&quot;#,##0.00"/>
    <numFmt numFmtId="166" formatCode="&quot;$&quot;#,##0"/>
    <numFmt numFmtId="167" formatCode="_(* #,##0_);_(* \(#,##0\);_(* &quot;-&quot;??_);_(@_)"/>
    <numFmt numFmtId="168" formatCode="_(&quot;$&quot;* #,##0_);_(&quot;$&quot;* \(#,##0\);_(&quot;$&quot;* &quot;-&quot;??_);_(@_)"/>
  </numFmts>
  <fonts count="25" x14ac:knownFonts="1">
    <font>
      <sz val="11"/>
      <color theme="1"/>
      <name val="Calibri"/>
      <family val="2"/>
      <scheme val="minor"/>
    </font>
    <font>
      <sz val="10"/>
      <name val="Arial"/>
      <family val="2"/>
    </font>
    <font>
      <sz val="8"/>
      <color indexed="81"/>
      <name val="Tahoma"/>
      <family val="2"/>
    </font>
    <font>
      <b/>
      <sz val="8"/>
      <color indexed="81"/>
      <name val="Tahoma"/>
      <family val="2"/>
    </font>
    <font>
      <b/>
      <sz val="9"/>
      <color indexed="81"/>
      <name val="Tahoma"/>
      <family val="2"/>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9"/>
      <color rgb="FF000000"/>
      <name val="Tahoma"/>
      <family val="2"/>
    </font>
    <font>
      <sz val="8"/>
      <name val="Calibri"/>
      <family val="2"/>
      <scheme val="minor"/>
    </font>
    <font>
      <b/>
      <sz val="14"/>
      <color theme="1"/>
      <name val="Calibri"/>
      <family val="2"/>
      <scheme val="minor"/>
    </font>
  </fonts>
  <fills count="4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3333CC"/>
        <bgColor indexed="64"/>
      </patternFill>
    </fill>
    <fill>
      <patternFill patternType="solid">
        <fgColor rgb="FFFFFF00"/>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79998168889431442"/>
        <bgColor indexed="64"/>
      </patternFill>
    </fill>
    <fill>
      <patternFill patternType="solid">
        <fgColor theme="9" tint="-0.249977111117893"/>
        <bgColor theme="9" tint="-0.249977111117893"/>
      </patternFill>
    </fill>
  </fills>
  <borders count="42">
    <border>
      <left/>
      <right/>
      <top/>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medium">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double">
        <color indexed="64"/>
      </bottom>
      <diagonal/>
    </border>
    <border>
      <left style="medium">
        <color indexed="64"/>
      </left>
      <right style="thin">
        <color indexed="64"/>
      </right>
      <top style="thin">
        <color indexed="64"/>
      </top>
      <bottom style="thin">
        <color indexed="64"/>
      </bottom>
      <diagonal/>
    </border>
    <border>
      <left/>
      <right style="medium">
        <color indexed="64"/>
      </right>
      <top/>
      <bottom/>
      <diagonal/>
    </border>
    <border>
      <left style="medium">
        <color indexed="64"/>
      </left>
      <right style="thin">
        <color indexed="64"/>
      </right>
      <top style="thin">
        <color indexed="64"/>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diagonal/>
    </border>
    <border>
      <left style="thin">
        <color indexed="64"/>
      </left>
      <right style="medium">
        <color indexed="64"/>
      </right>
      <top/>
      <bottom style="thin">
        <color indexed="64"/>
      </bottom>
      <diagonal/>
    </border>
    <border>
      <left/>
      <right/>
      <top/>
      <bottom style="double">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style="double">
        <color indexed="64"/>
      </bottom>
      <diagonal/>
    </border>
    <border>
      <left style="medium">
        <color indexed="64"/>
      </left>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48">
    <xf numFmtId="0" fontId="0" fillId="0" borderId="0"/>
    <xf numFmtId="0" fontId="5" fillId="10" borderId="0" applyNumberFormat="0" applyBorder="0" applyAlignment="0" applyProtection="0"/>
    <xf numFmtId="0" fontId="5" fillId="14" borderId="0" applyNumberFormat="0" applyBorder="0" applyAlignment="0" applyProtection="0"/>
    <xf numFmtId="0" fontId="5" fillId="18" borderId="0" applyNumberFormat="0" applyBorder="0" applyAlignment="0" applyProtection="0"/>
    <xf numFmtId="0" fontId="5" fillId="22" borderId="0" applyNumberFormat="0" applyBorder="0" applyAlignment="0" applyProtection="0"/>
    <xf numFmtId="0" fontId="5" fillId="26" borderId="0" applyNumberFormat="0" applyBorder="0" applyAlignment="0" applyProtection="0"/>
    <xf numFmtId="0" fontId="5" fillId="30" borderId="0" applyNumberFormat="0" applyBorder="0" applyAlignment="0" applyProtection="0"/>
    <xf numFmtId="0" fontId="5" fillId="11" borderId="0" applyNumberFormat="0" applyBorder="0" applyAlignment="0" applyProtection="0"/>
    <xf numFmtId="0" fontId="5" fillId="15" borderId="0" applyNumberFormat="0" applyBorder="0" applyAlignment="0" applyProtection="0"/>
    <xf numFmtId="0" fontId="5" fillId="19" borderId="0" applyNumberFormat="0" applyBorder="0" applyAlignment="0" applyProtection="0"/>
    <xf numFmtId="0" fontId="5" fillId="23" borderId="0" applyNumberFormat="0" applyBorder="0" applyAlignment="0" applyProtection="0"/>
    <xf numFmtId="0" fontId="5" fillId="27" borderId="0" applyNumberFormat="0" applyBorder="0" applyAlignment="0" applyProtection="0"/>
    <xf numFmtId="0" fontId="5" fillId="31" borderId="0" applyNumberFormat="0" applyBorder="0" applyAlignment="0" applyProtection="0"/>
    <xf numFmtId="0" fontId="21" fillId="12" borderId="0" applyNumberFormat="0" applyBorder="0" applyAlignment="0" applyProtection="0"/>
    <xf numFmtId="0" fontId="21" fillId="16" borderId="0" applyNumberFormat="0" applyBorder="0" applyAlignment="0" applyProtection="0"/>
    <xf numFmtId="0" fontId="21" fillId="20" borderId="0" applyNumberFormat="0" applyBorder="0" applyAlignment="0" applyProtection="0"/>
    <xf numFmtId="0" fontId="21" fillId="24" borderId="0" applyNumberFormat="0" applyBorder="0" applyAlignment="0" applyProtection="0"/>
    <xf numFmtId="0" fontId="21" fillId="28" borderId="0" applyNumberFormat="0" applyBorder="0" applyAlignment="0" applyProtection="0"/>
    <xf numFmtId="0" fontId="21" fillId="32" borderId="0" applyNumberFormat="0" applyBorder="0" applyAlignment="0" applyProtection="0"/>
    <xf numFmtId="0" fontId="21" fillId="9" borderId="0" applyNumberFormat="0" applyBorder="0" applyAlignment="0" applyProtection="0"/>
    <xf numFmtId="0" fontId="21" fillId="13" borderId="0" applyNumberFormat="0" applyBorder="0" applyAlignment="0" applyProtection="0"/>
    <xf numFmtId="0" fontId="21" fillId="17" borderId="0" applyNumberFormat="0" applyBorder="0" applyAlignment="0" applyProtection="0"/>
    <xf numFmtId="0" fontId="21" fillId="21" borderId="0" applyNumberFormat="0" applyBorder="0" applyAlignment="0" applyProtection="0"/>
    <xf numFmtId="0" fontId="21" fillId="25" borderId="0" applyNumberFormat="0" applyBorder="0" applyAlignment="0" applyProtection="0"/>
    <xf numFmtId="0" fontId="21" fillId="29" borderId="0" applyNumberFormat="0" applyBorder="0" applyAlignment="0" applyProtection="0"/>
    <xf numFmtId="0" fontId="11" fillId="3" borderId="0" applyNumberFormat="0" applyBorder="0" applyAlignment="0" applyProtection="0"/>
    <xf numFmtId="0" fontId="15" fillId="6" borderId="12" applyNumberFormat="0" applyAlignment="0" applyProtection="0"/>
    <xf numFmtId="0" fontId="17" fillId="7" borderId="15" applyNumberFormat="0" applyAlignment="0" applyProtection="0"/>
    <xf numFmtId="43" fontId="5" fillId="0" borderId="0" applyFont="0" applyFill="0" applyBorder="0" applyAlignment="0" applyProtection="0"/>
    <xf numFmtId="44" fontId="5" fillId="0" borderId="0" applyFont="0" applyFill="0" applyBorder="0" applyAlignment="0" applyProtection="0"/>
    <xf numFmtId="0" fontId="19" fillId="0" borderId="0" applyNumberFormat="0" applyFill="0" applyBorder="0" applyAlignment="0" applyProtection="0"/>
    <xf numFmtId="0" fontId="10" fillId="2" borderId="0" applyNumberFormat="0" applyBorder="0" applyAlignment="0" applyProtection="0"/>
    <xf numFmtId="0" fontId="7" fillId="0" borderId="9" applyNumberFormat="0" applyFill="0" applyAlignment="0" applyProtection="0"/>
    <xf numFmtId="0" fontId="8" fillId="0" borderId="10" applyNumberFormat="0" applyFill="0" applyAlignment="0" applyProtection="0"/>
    <xf numFmtId="0" fontId="9" fillId="0" borderId="11" applyNumberFormat="0" applyFill="0" applyAlignment="0" applyProtection="0"/>
    <xf numFmtId="0" fontId="9" fillId="0" borderId="0" applyNumberFormat="0" applyFill="0" applyBorder="0" applyAlignment="0" applyProtection="0"/>
    <xf numFmtId="0" fontId="13" fillId="5" borderId="12" applyNumberFormat="0" applyAlignment="0" applyProtection="0"/>
    <xf numFmtId="0" fontId="16" fillId="0" borderId="14" applyNumberFormat="0" applyFill="0" applyAlignment="0" applyProtection="0"/>
    <xf numFmtId="0" fontId="12" fillId="4" borderId="0" applyNumberFormat="0" applyBorder="0" applyAlignment="0" applyProtection="0"/>
    <xf numFmtId="0" fontId="1" fillId="0" borderId="0"/>
    <xf numFmtId="0" fontId="5" fillId="0" borderId="0"/>
    <xf numFmtId="0" fontId="5" fillId="8" borderId="16" applyNumberFormat="0" applyFont="0" applyAlignment="0" applyProtection="0"/>
    <xf numFmtId="0" fontId="5" fillId="8" borderId="16" applyNumberFormat="0" applyFont="0" applyAlignment="0" applyProtection="0"/>
    <xf numFmtId="0" fontId="14" fillId="6" borderId="13" applyNumberFormat="0" applyAlignment="0" applyProtection="0"/>
    <xf numFmtId="9" fontId="5" fillId="0" borderId="0" applyFont="0" applyFill="0" applyBorder="0" applyAlignment="0" applyProtection="0"/>
    <xf numFmtId="0" fontId="6" fillId="0" borderId="0" applyNumberFormat="0" applyFill="0" applyBorder="0" applyAlignment="0" applyProtection="0"/>
    <xf numFmtId="0" fontId="20" fillId="0" borderId="17" applyNumberFormat="0" applyFill="0" applyAlignment="0" applyProtection="0"/>
    <xf numFmtId="0" fontId="18" fillId="0" borderId="0" applyNumberFormat="0" applyFill="0" applyBorder="0" applyAlignment="0" applyProtection="0"/>
  </cellStyleXfs>
  <cellXfs count="187">
    <xf numFmtId="0" fontId="0" fillId="0" borderId="0" xfId="0"/>
    <xf numFmtId="0" fontId="0" fillId="0" borderId="1" xfId="0" applyBorder="1" applyAlignment="1">
      <alignment horizontal="center" vertical="center" wrapText="1"/>
    </xf>
    <xf numFmtId="0" fontId="0" fillId="0" borderId="0" xfId="0" applyFill="1"/>
    <xf numFmtId="0" fontId="0" fillId="0" borderId="0" xfId="0" applyNumberFormat="1" applyFill="1"/>
    <xf numFmtId="49" fontId="0" fillId="0" borderId="0" xfId="0" applyNumberFormat="1" applyFill="1"/>
    <xf numFmtId="0" fontId="0" fillId="33" borderId="0" xfId="0" applyFill="1"/>
    <xf numFmtId="0" fontId="0" fillId="0" borderId="3" xfId="0" applyBorder="1" applyAlignment="1">
      <alignment horizontal="center"/>
    </xf>
    <xf numFmtId="168" fontId="5" fillId="0" borderId="0" xfId="29" applyNumberFormat="1" applyFont="1"/>
    <xf numFmtId="165" fontId="5" fillId="0" borderId="0" xfId="29" applyNumberFormat="1" applyFont="1"/>
    <xf numFmtId="0" fontId="0" fillId="0" borderId="0" xfId="0"/>
    <xf numFmtId="9" fontId="5" fillId="0" borderId="0" xfId="44" applyFont="1"/>
    <xf numFmtId="166" fontId="0" fillId="0" borderId="0" xfId="0" applyNumberFormat="1"/>
    <xf numFmtId="165" fontId="0" fillId="0" borderId="0" xfId="0" applyNumberFormat="1"/>
    <xf numFmtId="10" fontId="5" fillId="0" borderId="0" xfId="44" applyNumberFormat="1" applyFont="1"/>
    <xf numFmtId="164" fontId="5" fillId="0" borderId="0" xfId="44" applyNumberFormat="1" applyFont="1"/>
    <xf numFmtId="1" fontId="0" fillId="0" borderId="4" xfId="0" applyNumberFormat="1" applyBorder="1" applyAlignment="1">
      <alignment horizontal="center"/>
    </xf>
    <xf numFmtId="165" fontId="0" fillId="0" borderId="0" xfId="0" applyNumberFormat="1" applyFill="1"/>
    <xf numFmtId="0" fontId="0" fillId="0" borderId="5" xfId="0" applyBorder="1" applyAlignment="1">
      <alignment horizontal="center" vertical="center" wrapText="1"/>
    </xf>
    <xf numFmtId="0" fontId="24" fillId="0" borderId="6" xfId="0" applyFont="1" applyFill="1" applyBorder="1"/>
    <xf numFmtId="0" fontId="24" fillId="0" borderId="0" xfId="0" applyFont="1"/>
    <xf numFmtId="164" fontId="0" fillId="0" borderId="1" xfId="44" applyNumberFormat="1" applyFont="1" applyBorder="1" applyAlignment="1">
      <alignment horizontal="center" vertical="center" wrapText="1"/>
    </xf>
    <xf numFmtId="164" fontId="0" fillId="0" borderId="3" xfId="44" applyNumberFormat="1" applyFont="1" applyBorder="1" applyAlignment="1">
      <alignment horizontal="center"/>
    </xf>
    <xf numFmtId="164" fontId="0" fillId="0" borderId="0" xfId="44" applyNumberFormat="1" applyFont="1"/>
    <xf numFmtId="167" fontId="0" fillId="0" borderId="0" xfId="28" applyNumberFormat="1" applyFont="1"/>
    <xf numFmtId="9" fontId="0" fillId="0" borderId="0" xfId="44" applyFont="1"/>
    <xf numFmtId="166" fontId="5" fillId="0" borderId="0" xfId="29" applyNumberFormat="1" applyFont="1"/>
    <xf numFmtId="9" fontId="0" fillId="0" borderId="2" xfId="0" applyNumberFormat="1" applyBorder="1" applyAlignment="1">
      <alignment horizontal="center"/>
    </xf>
    <xf numFmtId="0" fontId="20" fillId="0" borderId="0" xfId="0" applyFont="1" applyBorder="1" applyAlignment="1">
      <alignment wrapText="1"/>
    </xf>
    <xf numFmtId="0" fontId="20" fillId="0" borderId="0" xfId="0" applyFont="1" applyAlignment="1">
      <alignment vertical="center"/>
    </xf>
    <xf numFmtId="0" fontId="20" fillId="0" borderId="0" xfId="0" applyFont="1"/>
    <xf numFmtId="0" fontId="24" fillId="35" borderId="8" xfId="0" applyFont="1" applyFill="1" applyBorder="1"/>
    <xf numFmtId="0" fontId="24" fillId="36" borderId="7" xfId="0" applyFont="1" applyFill="1" applyBorder="1"/>
    <xf numFmtId="0" fontId="24" fillId="38" borderId="7" xfId="0" applyFont="1" applyFill="1" applyBorder="1" applyAlignment="1">
      <alignment horizontal="left"/>
    </xf>
    <xf numFmtId="9" fontId="0" fillId="0" borderId="3" xfId="0" applyNumberFormat="1" applyBorder="1" applyAlignment="1">
      <alignment horizontal="center"/>
    </xf>
    <xf numFmtId="0" fontId="0" fillId="0" borderId="4" xfId="0" applyBorder="1" applyAlignment="1">
      <alignment horizontal="center" vertical="center" wrapText="1"/>
    </xf>
    <xf numFmtId="0" fontId="0" fillId="0" borderId="18" xfId="0" applyBorder="1" applyAlignment="1">
      <alignment horizontal="center" vertical="center" wrapText="1"/>
    </xf>
    <xf numFmtId="165" fontId="0" fillId="0" borderId="19" xfId="0" applyNumberFormat="1" applyBorder="1" applyAlignment="1">
      <alignment horizontal="center"/>
    </xf>
    <xf numFmtId="9" fontId="5" fillId="0" borderId="2" xfId="44" applyFont="1" applyBorder="1" applyAlignment="1">
      <alignment horizontal="center"/>
    </xf>
    <xf numFmtId="166" fontId="5" fillId="0" borderId="20" xfId="29" applyNumberFormat="1" applyFont="1" applyBorder="1"/>
    <xf numFmtId="164" fontId="5" fillId="0" borderId="0" xfId="44" applyNumberFormat="1" applyFont="1" applyBorder="1"/>
    <xf numFmtId="10" fontId="5" fillId="0" borderId="21" xfId="44" applyNumberFormat="1" applyFont="1" applyBorder="1"/>
    <xf numFmtId="166" fontId="5" fillId="0" borderId="22" xfId="29" applyNumberFormat="1" applyFont="1" applyBorder="1"/>
    <xf numFmtId="164" fontId="5" fillId="0" borderId="23" xfId="44" applyNumberFormat="1" applyFont="1" applyBorder="1"/>
    <xf numFmtId="10" fontId="5" fillId="0" borderId="24" xfId="44" applyNumberFormat="1" applyFont="1" applyBorder="1"/>
    <xf numFmtId="9" fontId="5" fillId="0" borderId="25" xfId="44" applyFont="1" applyBorder="1" applyAlignment="1">
      <alignment horizontal="center"/>
    </xf>
    <xf numFmtId="1" fontId="5" fillId="0" borderId="20" xfId="29" applyNumberFormat="1" applyFont="1" applyBorder="1"/>
    <xf numFmtId="9" fontId="5" fillId="0" borderId="0" xfId="44" applyFont="1" applyBorder="1"/>
    <xf numFmtId="1" fontId="5" fillId="0" borderId="22" xfId="29" applyNumberFormat="1" applyFont="1" applyBorder="1"/>
    <xf numFmtId="9" fontId="5" fillId="0" borderId="23" xfId="44" applyFont="1" applyBorder="1"/>
    <xf numFmtId="166" fontId="0" fillId="0" borderId="26" xfId="0" applyNumberFormat="1" applyBorder="1" applyAlignment="1">
      <alignment horizontal="center" vertical="center" wrapText="1"/>
    </xf>
    <xf numFmtId="0" fontId="0" fillId="0" borderId="27" xfId="0" applyBorder="1" applyAlignment="1">
      <alignment horizontal="center" vertical="center" wrapText="1"/>
    </xf>
    <xf numFmtId="166" fontId="0" fillId="0" borderId="19" xfId="0" applyNumberFormat="1" applyBorder="1" applyAlignment="1">
      <alignment horizontal="center"/>
    </xf>
    <xf numFmtId="0" fontId="0" fillId="0" borderId="0" xfId="0" pivotButton="1"/>
    <xf numFmtId="0" fontId="0" fillId="0" borderId="0" xfId="0" applyAlignment="1">
      <alignment horizontal="left"/>
    </xf>
    <xf numFmtId="9" fontId="0" fillId="0" borderId="0" xfId="0" applyNumberFormat="1"/>
    <xf numFmtId="167" fontId="0" fillId="0" borderId="0" xfId="0" applyNumberFormat="1"/>
    <xf numFmtId="166" fontId="0" fillId="0" borderId="0" xfId="0" pivotButton="1" applyNumberFormat="1"/>
    <xf numFmtId="167" fontId="0" fillId="0" borderId="0" xfId="28" pivotButton="1" applyNumberFormat="1" applyFont="1"/>
    <xf numFmtId="9" fontId="0" fillId="0" borderId="0" xfId="44" pivotButton="1" applyFont="1"/>
    <xf numFmtId="166" fontId="0" fillId="0" borderId="28" xfId="0" applyNumberFormat="1" applyBorder="1"/>
    <xf numFmtId="167" fontId="0" fillId="0" borderId="28" xfId="28" applyNumberFormat="1" applyFont="1" applyBorder="1"/>
    <xf numFmtId="0" fontId="20" fillId="37" borderId="29" xfId="0" applyFont="1" applyFill="1" applyBorder="1" applyAlignment="1">
      <alignment horizontal="center" vertical="center" wrapText="1"/>
    </xf>
    <xf numFmtId="0" fontId="20" fillId="37" borderId="30" xfId="0" applyFont="1" applyFill="1" applyBorder="1" applyAlignment="1">
      <alignment horizontal="center" vertical="center" wrapText="1"/>
    </xf>
    <xf numFmtId="165" fontId="20" fillId="37" borderId="30" xfId="0" applyNumberFormat="1" applyFont="1" applyFill="1" applyBorder="1" applyAlignment="1">
      <alignment horizontal="center" vertical="center" wrapText="1"/>
    </xf>
    <xf numFmtId="166" fontId="20" fillId="37" borderId="30" xfId="0" applyNumberFormat="1" applyFont="1" applyFill="1" applyBorder="1" applyAlignment="1">
      <alignment horizontal="center" vertical="center" wrapText="1"/>
    </xf>
    <xf numFmtId="167" fontId="20" fillId="37" borderId="30" xfId="28" applyNumberFormat="1" applyFont="1" applyFill="1" applyBorder="1" applyAlignment="1">
      <alignment horizontal="center" vertical="center" wrapText="1"/>
    </xf>
    <xf numFmtId="164" fontId="20" fillId="37" borderId="31" xfId="44" applyNumberFormat="1" applyFont="1" applyFill="1" applyBorder="1" applyAlignment="1">
      <alignment horizontal="center" vertical="center" wrapText="1"/>
    </xf>
    <xf numFmtId="0" fontId="0" fillId="0" borderId="32" xfId="0" applyBorder="1"/>
    <xf numFmtId="0" fontId="0" fillId="0" borderId="0" xfId="0" applyBorder="1"/>
    <xf numFmtId="165" fontId="0" fillId="0" borderId="0" xfId="0" applyNumberFormat="1" applyBorder="1"/>
    <xf numFmtId="164" fontId="5" fillId="0" borderId="33" xfId="44" quotePrefix="1" applyNumberFormat="1" applyFont="1" applyBorder="1"/>
    <xf numFmtId="166" fontId="0" fillId="0" borderId="0" xfId="0" applyNumberFormat="1" applyBorder="1"/>
    <xf numFmtId="167" fontId="5" fillId="0" borderId="0" xfId="28" applyNumberFormat="1" applyFont="1" applyBorder="1"/>
    <xf numFmtId="164" fontId="5" fillId="0" borderId="21" xfId="44" quotePrefix="1" applyNumberFormat="1" applyFont="1" applyBorder="1"/>
    <xf numFmtId="0" fontId="0" fillId="0" borderId="32" xfId="0" applyNumberFormat="1" applyFill="1" applyBorder="1"/>
    <xf numFmtId="0" fontId="0" fillId="0" borderId="34" xfId="0" applyNumberFormat="1" applyFill="1" applyBorder="1"/>
    <xf numFmtId="0" fontId="0" fillId="0" borderId="23" xfId="0" applyBorder="1"/>
    <xf numFmtId="165" fontId="0" fillId="0" borderId="23" xfId="0" applyNumberFormat="1" applyBorder="1"/>
    <xf numFmtId="166" fontId="0" fillId="0" borderId="23" xfId="0" applyNumberFormat="1" applyBorder="1"/>
    <xf numFmtId="167" fontId="5" fillId="0" borderId="23" xfId="28" applyNumberFormat="1" applyFont="1" applyBorder="1"/>
    <xf numFmtId="164" fontId="5" fillId="0" borderId="24" xfId="44" quotePrefix="1" applyNumberFormat="1" applyFont="1" applyBorder="1"/>
    <xf numFmtId="167" fontId="0" fillId="0" borderId="0" xfId="0" pivotButton="1" applyNumberFormat="1"/>
    <xf numFmtId="0" fontId="20" fillId="36" borderId="29" xfId="0" applyFont="1" applyFill="1" applyBorder="1" applyAlignment="1">
      <alignment horizontal="center" vertical="center" wrapText="1"/>
    </xf>
    <xf numFmtId="0" fontId="20" fillId="36" borderId="30" xfId="0" applyFont="1" applyFill="1" applyBorder="1" applyAlignment="1">
      <alignment horizontal="center" vertical="center" wrapText="1"/>
    </xf>
    <xf numFmtId="165" fontId="20" fillId="36" borderId="30" xfId="0" applyNumberFormat="1" applyFont="1" applyFill="1" applyBorder="1" applyAlignment="1">
      <alignment horizontal="center" vertical="center" wrapText="1"/>
    </xf>
    <xf numFmtId="166" fontId="20" fillId="36" borderId="30" xfId="0" applyNumberFormat="1" applyFont="1" applyFill="1" applyBorder="1" applyAlignment="1">
      <alignment horizontal="center" vertical="center" wrapText="1"/>
    </xf>
    <xf numFmtId="167" fontId="20" fillId="36" borderId="30" xfId="28" applyNumberFormat="1" applyFont="1" applyFill="1" applyBorder="1" applyAlignment="1">
      <alignment horizontal="center" vertical="center" wrapText="1"/>
    </xf>
    <xf numFmtId="164" fontId="20" fillId="36" borderId="31" xfId="44" applyNumberFormat="1" applyFont="1" applyFill="1" applyBorder="1" applyAlignment="1">
      <alignment horizontal="center" vertical="center" wrapText="1"/>
    </xf>
    <xf numFmtId="0" fontId="20" fillId="35" borderId="29" xfId="0" applyFont="1" applyFill="1" applyBorder="1" applyAlignment="1">
      <alignment horizontal="center" vertical="center" wrapText="1"/>
    </xf>
    <xf numFmtId="0" fontId="20" fillId="35" borderId="30" xfId="0" applyFont="1" applyFill="1" applyBorder="1" applyAlignment="1">
      <alignment horizontal="center" vertical="center" wrapText="1"/>
    </xf>
    <xf numFmtId="165" fontId="20" fillId="35" borderId="30" xfId="0" applyNumberFormat="1" applyFont="1" applyFill="1" applyBorder="1" applyAlignment="1">
      <alignment horizontal="center" vertical="center" wrapText="1"/>
    </xf>
    <xf numFmtId="166" fontId="20" fillId="35" borderId="30" xfId="0" applyNumberFormat="1" applyFont="1" applyFill="1" applyBorder="1" applyAlignment="1">
      <alignment horizontal="center" vertical="center" wrapText="1"/>
    </xf>
    <xf numFmtId="167" fontId="20" fillId="35" borderId="30" xfId="28" applyNumberFormat="1" applyFont="1" applyFill="1" applyBorder="1" applyAlignment="1">
      <alignment horizontal="center" vertical="center" wrapText="1"/>
    </xf>
    <xf numFmtId="164" fontId="20" fillId="35" borderId="31" xfId="44" applyNumberFormat="1" applyFont="1" applyFill="1" applyBorder="1" applyAlignment="1">
      <alignment horizontal="center" vertical="center" wrapText="1"/>
    </xf>
    <xf numFmtId="0" fontId="20" fillId="39" borderId="29" xfId="0" applyFont="1" applyFill="1" applyBorder="1" applyAlignment="1">
      <alignment horizontal="center" vertical="center" wrapText="1"/>
    </xf>
    <xf numFmtId="0" fontId="20" fillId="39" borderId="30" xfId="0" applyFont="1" applyFill="1" applyBorder="1" applyAlignment="1">
      <alignment horizontal="center" vertical="center" wrapText="1"/>
    </xf>
    <xf numFmtId="165" fontId="20" fillId="39" borderId="30" xfId="0" applyNumberFormat="1" applyFont="1" applyFill="1" applyBorder="1" applyAlignment="1">
      <alignment horizontal="center" vertical="center" wrapText="1"/>
    </xf>
    <xf numFmtId="166" fontId="20" fillId="39" borderId="30" xfId="0" applyNumberFormat="1" applyFont="1" applyFill="1" applyBorder="1" applyAlignment="1">
      <alignment horizontal="center" vertical="center" wrapText="1"/>
    </xf>
    <xf numFmtId="167" fontId="20" fillId="39" borderId="30" xfId="28" applyNumberFormat="1" applyFont="1" applyFill="1" applyBorder="1" applyAlignment="1">
      <alignment horizontal="center" vertical="center" wrapText="1"/>
    </xf>
    <xf numFmtId="164" fontId="20" fillId="39" borderId="31" xfId="44" applyNumberFormat="1" applyFont="1" applyFill="1" applyBorder="1" applyAlignment="1">
      <alignment horizontal="center" vertical="center" wrapText="1"/>
    </xf>
    <xf numFmtId="0" fontId="0" fillId="0" borderId="21" xfId="0" applyBorder="1"/>
    <xf numFmtId="0" fontId="0" fillId="0" borderId="21" xfId="0" quotePrefix="1" applyBorder="1"/>
    <xf numFmtId="0" fontId="0" fillId="0" borderId="24" xfId="0" applyBorder="1"/>
    <xf numFmtId="0" fontId="24" fillId="34" borderId="6" xfId="0" applyFont="1" applyFill="1" applyBorder="1"/>
    <xf numFmtId="0" fontId="24" fillId="34" borderId="7" xfId="0" applyFont="1" applyFill="1" applyBorder="1"/>
    <xf numFmtId="0" fontId="24" fillId="34" borderId="8" xfId="0" applyFont="1" applyFill="1" applyBorder="1"/>
    <xf numFmtId="0" fontId="17" fillId="40" borderId="0" xfId="0" applyFont="1" applyFill="1" applyBorder="1"/>
    <xf numFmtId="0" fontId="0" fillId="0" borderId="1" xfId="0" applyFont="1" applyBorder="1" applyAlignment="1">
      <alignment horizontal="left" vertical="top"/>
    </xf>
    <xf numFmtId="166" fontId="0" fillId="0" borderId="1" xfId="0" applyNumberFormat="1" applyFont="1" applyBorder="1" applyAlignment="1">
      <alignment horizontal="left" vertical="top"/>
    </xf>
    <xf numFmtId="167" fontId="5" fillId="0" borderId="1" xfId="28" applyNumberFormat="1" applyFont="1" applyBorder="1" applyAlignment="1">
      <alignment horizontal="left" vertical="top"/>
    </xf>
    <xf numFmtId="9" fontId="5" fillId="0" borderId="1" xfId="44" applyNumberFormat="1" applyFont="1" applyBorder="1" applyAlignment="1">
      <alignment horizontal="left" vertical="top"/>
    </xf>
    <xf numFmtId="167" fontId="0" fillId="0" borderId="1" xfId="0" applyNumberFormat="1" applyFont="1" applyBorder="1" applyAlignment="1">
      <alignment horizontal="left" vertical="top"/>
    </xf>
    <xf numFmtId="9" fontId="0" fillId="0" borderId="1" xfId="0" applyNumberFormat="1" applyFont="1" applyBorder="1" applyAlignment="1">
      <alignment horizontal="left" vertical="top"/>
    </xf>
    <xf numFmtId="166" fontId="0" fillId="0" borderId="1" xfId="0" applyNumberFormat="1" applyFont="1" applyBorder="1"/>
    <xf numFmtId="0" fontId="0" fillId="0" borderId="35" xfId="0" applyBorder="1"/>
    <xf numFmtId="0" fontId="0" fillId="0" borderId="36" xfId="0" applyBorder="1"/>
    <xf numFmtId="0" fontId="0" fillId="0" borderId="37" xfId="0" applyBorder="1"/>
    <xf numFmtId="0" fontId="0" fillId="0" borderId="20" xfId="0" applyFont="1" applyBorder="1" applyAlignment="1">
      <alignment horizontal="left"/>
    </xf>
    <xf numFmtId="166" fontId="0" fillId="0" borderId="18" xfId="0" applyNumberFormat="1" applyFont="1" applyBorder="1"/>
    <xf numFmtId="0" fontId="0" fillId="0" borderId="22" xfId="0" applyFont="1" applyBorder="1" applyAlignment="1">
      <alignment horizontal="left"/>
    </xf>
    <xf numFmtId="9" fontId="0" fillId="0" borderId="1" xfId="44" applyFont="1" applyBorder="1"/>
    <xf numFmtId="0" fontId="0" fillId="0" borderId="20" xfId="0" applyBorder="1"/>
    <xf numFmtId="9" fontId="0" fillId="0" borderId="18" xfId="44" applyFont="1" applyBorder="1"/>
    <xf numFmtId="0" fontId="0" fillId="0" borderId="22" xfId="0" applyBorder="1"/>
    <xf numFmtId="9" fontId="0" fillId="0" borderId="38" xfId="44" applyFont="1" applyBorder="1"/>
    <xf numFmtId="9" fontId="0" fillId="0" borderId="39" xfId="44" applyFont="1" applyBorder="1"/>
    <xf numFmtId="0" fontId="0" fillId="0" borderId="0" xfId="0" applyNumberFormat="1"/>
    <xf numFmtId="166" fontId="0" fillId="0" borderId="1" xfId="0" applyNumberFormat="1" applyBorder="1"/>
    <xf numFmtId="167" fontId="0" fillId="0" borderId="1" xfId="28" applyNumberFormat="1" applyFont="1" applyBorder="1"/>
    <xf numFmtId="166" fontId="20" fillId="35" borderId="1" xfId="0" applyNumberFormat="1" applyFont="1" applyFill="1" applyBorder="1"/>
    <xf numFmtId="167" fontId="20" fillId="35" borderId="1" xfId="28" applyNumberFormat="1" applyFont="1" applyFill="1" applyBorder="1"/>
    <xf numFmtId="166" fontId="20" fillId="36" borderId="1" xfId="0" applyNumberFormat="1" applyFont="1" applyFill="1" applyBorder="1"/>
    <xf numFmtId="167" fontId="20" fillId="36" borderId="1" xfId="28" applyNumberFormat="1" applyFont="1" applyFill="1" applyBorder="1"/>
    <xf numFmtId="166" fontId="0" fillId="37" borderId="1" xfId="0" applyNumberFormat="1" applyFill="1" applyBorder="1"/>
    <xf numFmtId="167" fontId="0" fillId="37" borderId="1" xfId="28" applyNumberFormat="1" applyFont="1" applyFill="1" applyBorder="1"/>
    <xf numFmtId="0" fontId="20" fillId="39" borderId="1" xfId="0" applyFont="1" applyFill="1" applyBorder="1"/>
    <xf numFmtId="167" fontId="0" fillId="0" borderId="1" xfId="0" applyNumberFormat="1" applyBorder="1"/>
    <xf numFmtId="0" fontId="20" fillId="35" borderId="20" xfId="0" applyFont="1" applyFill="1" applyBorder="1"/>
    <xf numFmtId="9" fontId="20" fillId="35" borderId="18" xfId="44" applyFont="1" applyFill="1" applyBorder="1"/>
    <xf numFmtId="0" fontId="0" fillId="0" borderId="20" xfId="0" applyBorder="1" applyAlignment="1">
      <alignment horizontal="left"/>
    </xf>
    <xf numFmtId="0" fontId="0" fillId="0" borderId="22" xfId="0" applyBorder="1" applyAlignment="1">
      <alignment horizontal="left"/>
    </xf>
    <xf numFmtId="166" fontId="0" fillId="0" borderId="38" xfId="0" applyNumberFormat="1" applyBorder="1"/>
    <xf numFmtId="167" fontId="0" fillId="0" borderId="38" xfId="28" applyNumberFormat="1" applyFont="1" applyBorder="1"/>
    <xf numFmtId="0" fontId="20" fillId="36" borderId="20" xfId="0" applyFont="1" applyFill="1" applyBorder="1"/>
    <xf numFmtId="9" fontId="20" fillId="36" borderId="18" xfId="44" applyFont="1" applyFill="1" applyBorder="1"/>
    <xf numFmtId="0" fontId="0" fillId="37" borderId="20" xfId="0" applyFill="1" applyBorder="1"/>
    <xf numFmtId="9" fontId="0" fillId="37" borderId="18" xfId="44" applyFont="1" applyFill="1" applyBorder="1"/>
    <xf numFmtId="0" fontId="20" fillId="39" borderId="20" xfId="0" applyFont="1" applyFill="1" applyBorder="1"/>
    <xf numFmtId="0" fontId="20" fillId="39" borderId="18" xfId="0" applyFont="1" applyFill="1" applyBorder="1"/>
    <xf numFmtId="9" fontId="0" fillId="0" borderId="18" xfId="0" applyNumberFormat="1" applyBorder="1"/>
    <xf numFmtId="167" fontId="0" fillId="0" borderId="38" xfId="0" applyNumberFormat="1" applyBorder="1"/>
    <xf numFmtId="9" fontId="0" fillId="0" borderId="39" xfId="0" applyNumberFormat="1" applyBorder="1"/>
    <xf numFmtId="9" fontId="0" fillId="0" borderId="0" xfId="44" applyFont="1" applyBorder="1"/>
    <xf numFmtId="0" fontId="0" fillId="0" borderId="4" xfId="0" applyFont="1" applyBorder="1" applyAlignment="1">
      <alignment horizontal="left"/>
    </xf>
    <xf numFmtId="166" fontId="0" fillId="0" borderId="40" xfId="0" applyNumberFormat="1" applyFont="1" applyBorder="1"/>
    <xf numFmtId="166" fontId="0" fillId="0" borderId="41" xfId="0" applyNumberFormat="1" applyFont="1" applyBorder="1"/>
    <xf numFmtId="0" fontId="0" fillId="0" borderId="0" xfId="0" applyFont="1" applyBorder="1" applyAlignment="1">
      <alignment horizontal="left"/>
    </xf>
    <xf numFmtId="166" fontId="0" fillId="0" borderId="0" xfId="0" applyNumberFormat="1" applyFont="1" applyBorder="1"/>
    <xf numFmtId="0" fontId="20" fillId="0" borderId="0" xfId="0" applyFont="1" applyBorder="1" applyAlignment="1">
      <alignment horizontal="center"/>
    </xf>
    <xf numFmtId="0" fontId="24" fillId="39" borderId="0" xfId="0" applyFont="1" applyFill="1" applyAlignment="1">
      <alignment horizontal="center"/>
    </xf>
    <xf numFmtId="0" fontId="24" fillId="37" borderId="0" xfId="0" applyFont="1" applyFill="1" applyAlignment="1">
      <alignment horizontal="center"/>
    </xf>
    <xf numFmtId="0" fontId="24" fillId="36" borderId="0" xfId="0" applyFont="1" applyFill="1" applyAlignment="1">
      <alignment horizontal="center"/>
    </xf>
    <xf numFmtId="0" fontId="24" fillId="35" borderId="0" xfId="0" applyFont="1" applyFill="1" applyAlignment="1">
      <alignment horizontal="center"/>
    </xf>
    <xf numFmtId="0" fontId="24" fillId="39" borderId="35" xfId="0" applyFont="1" applyFill="1" applyBorder="1" applyAlignment="1">
      <alignment horizontal="center"/>
    </xf>
    <xf numFmtId="0" fontId="24" fillId="39" borderId="36" xfId="0" applyFont="1" applyFill="1" applyBorder="1" applyAlignment="1">
      <alignment horizontal="center"/>
    </xf>
    <xf numFmtId="0" fontId="24" fillId="39" borderId="37" xfId="0" applyFont="1" applyFill="1" applyBorder="1" applyAlignment="1">
      <alignment horizontal="center"/>
    </xf>
    <xf numFmtId="0" fontId="24" fillId="37" borderId="35" xfId="0" applyFont="1" applyFill="1" applyBorder="1" applyAlignment="1">
      <alignment horizontal="center"/>
    </xf>
    <xf numFmtId="0" fontId="24" fillId="37" borderId="36" xfId="0" applyFont="1" applyFill="1" applyBorder="1" applyAlignment="1">
      <alignment horizontal="center"/>
    </xf>
    <xf numFmtId="0" fontId="24" fillId="37" borderId="37" xfId="0" applyFont="1" applyFill="1" applyBorder="1" applyAlignment="1">
      <alignment horizontal="center"/>
    </xf>
    <xf numFmtId="0" fontId="24" fillId="36" borderId="35" xfId="0" applyFont="1" applyFill="1" applyBorder="1" applyAlignment="1">
      <alignment horizontal="center"/>
    </xf>
    <xf numFmtId="0" fontId="24" fillId="36" borderId="36" xfId="0" applyFont="1" applyFill="1" applyBorder="1" applyAlignment="1">
      <alignment horizontal="center"/>
    </xf>
    <xf numFmtId="0" fontId="24" fillId="36" borderId="37" xfId="0" applyFont="1" applyFill="1" applyBorder="1" applyAlignment="1">
      <alignment horizontal="center"/>
    </xf>
    <xf numFmtId="0" fontId="24" fillId="35" borderId="35" xfId="0" applyFont="1" applyFill="1" applyBorder="1" applyAlignment="1">
      <alignment horizontal="center"/>
    </xf>
    <xf numFmtId="0" fontId="24" fillId="35" borderId="36" xfId="0" applyFont="1" applyFill="1" applyBorder="1" applyAlignment="1">
      <alignment horizontal="center"/>
    </xf>
    <xf numFmtId="0" fontId="24" fillId="35" borderId="37" xfId="0" applyFont="1" applyFill="1" applyBorder="1" applyAlignment="1">
      <alignment horizontal="center"/>
    </xf>
    <xf numFmtId="0" fontId="20" fillId="39" borderId="6" xfId="0" applyFont="1" applyFill="1" applyBorder="1" applyAlignment="1">
      <alignment horizontal="center" vertical="center" wrapText="1"/>
    </xf>
    <xf numFmtId="0" fontId="20" fillId="39" borderId="7" xfId="0" applyFont="1" applyFill="1" applyBorder="1" applyAlignment="1">
      <alignment horizontal="center" vertical="center" wrapText="1"/>
    </xf>
    <xf numFmtId="0" fontId="20" fillId="39" borderId="8" xfId="0" applyFont="1" applyFill="1" applyBorder="1" applyAlignment="1">
      <alignment horizontal="center" vertical="center" wrapText="1"/>
    </xf>
    <xf numFmtId="0" fontId="20" fillId="37" borderId="6" xfId="0" applyFont="1" applyFill="1" applyBorder="1" applyAlignment="1">
      <alignment horizontal="center" vertical="center" wrapText="1"/>
    </xf>
    <xf numFmtId="0" fontId="20" fillId="37" borderId="7" xfId="0" applyFont="1" applyFill="1" applyBorder="1" applyAlignment="1">
      <alignment horizontal="center" vertical="center" wrapText="1"/>
    </xf>
    <xf numFmtId="0" fontId="20" fillId="37" borderId="8" xfId="0" applyFont="1" applyFill="1" applyBorder="1" applyAlignment="1">
      <alignment horizontal="center" vertical="center" wrapText="1"/>
    </xf>
    <xf numFmtId="0" fontId="20" fillId="36" borderId="6" xfId="0" applyFont="1" applyFill="1" applyBorder="1" applyAlignment="1">
      <alignment horizontal="center" vertical="center" wrapText="1"/>
    </xf>
    <xf numFmtId="0" fontId="20" fillId="36" borderId="7" xfId="0" applyFont="1" applyFill="1" applyBorder="1" applyAlignment="1">
      <alignment horizontal="center" vertical="center" wrapText="1"/>
    </xf>
    <xf numFmtId="0" fontId="20" fillId="36" borderId="8" xfId="0" applyFont="1" applyFill="1" applyBorder="1" applyAlignment="1">
      <alignment horizontal="center" vertical="center" wrapText="1"/>
    </xf>
    <xf numFmtId="0" fontId="20" fillId="35" borderId="6" xfId="0" applyFont="1" applyFill="1" applyBorder="1" applyAlignment="1">
      <alignment horizontal="center" vertical="center" wrapText="1"/>
    </xf>
    <xf numFmtId="0" fontId="20" fillId="35" borderId="7" xfId="0" applyFont="1" applyFill="1" applyBorder="1" applyAlignment="1">
      <alignment horizontal="center" vertical="center" wrapText="1"/>
    </xf>
    <xf numFmtId="0" fontId="20" fillId="35" borderId="8" xfId="0" applyFont="1" applyFill="1" applyBorder="1" applyAlignment="1">
      <alignment horizontal="center" vertical="center" wrapText="1"/>
    </xf>
  </cellXfs>
  <cellStyles count="48">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Comma" xfId="28" builtinId="3"/>
    <cellStyle name="Currency" xfId="29" builtinId="4"/>
    <cellStyle name="Explanatory Text" xfId="30" builtinId="53" customBuiltin="1"/>
    <cellStyle name="Good" xfId="31" builtinId="26" customBuiltin="1"/>
    <cellStyle name="Heading 1" xfId="32" builtinId="16" customBuiltin="1"/>
    <cellStyle name="Heading 2" xfId="33" builtinId="17" customBuiltin="1"/>
    <cellStyle name="Heading 3" xfId="34" builtinId="18" customBuiltin="1"/>
    <cellStyle name="Heading 4" xfId="35" builtinId="19" customBuiltin="1"/>
    <cellStyle name="Input" xfId="36" builtinId="20" customBuiltin="1"/>
    <cellStyle name="Linked Cell" xfId="37" builtinId="24" customBuiltin="1"/>
    <cellStyle name="Neutral" xfId="38" builtinId="28" customBuiltin="1"/>
    <cellStyle name="Normal" xfId="0" builtinId="0"/>
    <cellStyle name="Normal 2" xfId="39" xr:uid="{00000000-0005-0000-0000-000027000000}"/>
    <cellStyle name="Normal 2 2" xfId="40" xr:uid="{00000000-0005-0000-0000-000028000000}"/>
    <cellStyle name="Note" xfId="41" builtinId="10" customBuiltin="1"/>
    <cellStyle name="Note 2" xfId="42" xr:uid="{00000000-0005-0000-0000-00002A000000}"/>
    <cellStyle name="Output" xfId="43" builtinId="21" customBuiltin="1"/>
    <cellStyle name="Percent" xfId="44" builtinId="5"/>
    <cellStyle name="Title" xfId="45" builtinId="15" customBuiltin="1"/>
    <cellStyle name="Total" xfId="46" builtinId="25" customBuiltin="1"/>
    <cellStyle name="Warning Text" xfId="47" builtinId="11" customBuiltin="1"/>
  </cellStyles>
  <dxfs count="34">
    <dxf>
      <numFmt numFmtId="166" formatCode="&quot;$&quot;#,##0"/>
    </dxf>
    <dxf>
      <numFmt numFmtId="166" formatCode="&quot;$&quot;#,##0"/>
    </dxf>
    <dxf>
      <numFmt numFmtId="167" formatCode="_(* #,##0_);_(* \(#,##0\);_(* &quot;-&quot;??_);_(@_)"/>
    </dxf>
    <dxf>
      <numFmt numFmtId="167" formatCode="_(* #,##0_);_(* \(#,##0\);_(* &quot;-&quot;??_);_(@_)"/>
    </dxf>
    <dxf>
      <numFmt numFmtId="167" formatCode="_(* #,##0_);_(* \(#,##0\);_(* &quot;-&quot;??_);_(@_)"/>
    </dxf>
    <dxf>
      <numFmt numFmtId="167" formatCode="_(* #,##0_);_(* \(#,##0\);_(* &quot;-&quot;??_);_(@_)"/>
    </dxf>
    <dxf>
      <numFmt numFmtId="166" formatCode="&quot;$&quot;#,##0"/>
    </dxf>
    <dxf>
      <numFmt numFmtId="166" formatCode="&quot;$&quot;#,##0"/>
    </dxf>
    <dxf>
      <numFmt numFmtId="166" formatCode="&quot;$&quot;#,##0"/>
    </dxf>
    <dxf>
      <numFmt numFmtId="166" formatCode="&quot;$&quot;#,##0"/>
    </dxf>
    <dxf>
      <numFmt numFmtId="167" formatCode="_(* #,##0_);_(* \(#,##0\);_(* &quot;-&quot;??_);_(@_)"/>
    </dxf>
    <dxf>
      <numFmt numFmtId="167" formatCode="_(* #,##0_);_(* \(#,##0\);_(* &quot;-&quot;??_);_(@_)"/>
    </dxf>
    <dxf>
      <numFmt numFmtId="167" formatCode="_(* #,##0_);_(* \(#,##0\);_(* &quot;-&quot;??_);_(@_)"/>
    </dxf>
    <dxf>
      <numFmt numFmtId="167" formatCode="_(* #,##0_);_(* \(#,##0\);_(* &quot;-&quot;??_);_(@_)"/>
    </dxf>
    <dxf>
      <numFmt numFmtId="166" formatCode="&quot;$&quot;#,##0"/>
    </dxf>
    <dxf>
      <numFmt numFmtId="166" formatCode="&quot;$&quot;#,##0"/>
    </dxf>
    <dxf>
      <numFmt numFmtId="166" formatCode="&quot;$&quot;#,##0"/>
    </dxf>
    <dxf>
      <numFmt numFmtId="166" formatCode="&quot;$&quot;#,##0"/>
    </dxf>
    <dxf>
      <numFmt numFmtId="167" formatCode="_(* #,##0_);_(* \(#,##0\);_(* &quot;-&quot;??_);_(@_)"/>
    </dxf>
    <dxf>
      <numFmt numFmtId="167" formatCode="_(* #,##0_);_(* \(#,##0\);_(* &quot;-&quot;??_);_(@_)"/>
    </dxf>
    <dxf>
      <numFmt numFmtId="166" formatCode="&quot;$&quot;#,##0"/>
    </dxf>
    <dxf>
      <numFmt numFmtId="166" formatCode="&quot;$&quot;#,##0"/>
    </dxf>
    <dxf>
      <numFmt numFmtId="167" formatCode="_(* #,##0_);_(* \(#,##0\);_(* &quot;-&quot;??_);_(@_)"/>
    </dxf>
    <dxf>
      <numFmt numFmtId="167" formatCode="_(* #,##0_);_(* \(#,##0\);_(* &quot;-&quot;??_);_(@_)"/>
    </dxf>
    <dxf>
      <numFmt numFmtId="167" formatCode="_(* #,##0_);_(* \(#,##0\);_(* &quot;-&quot;??_);_(@_)"/>
    </dxf>
    <dxf>
      <numFmt numFmtId="167" formatCode="_(* #,##0_);_(* \(#,##0\);_(* &quot;-&quot;??_);_(@_)"/>
    </dxf>
    <dxf>
      <numFmt numFmtId="166" formatCode="&quot;$&quot;#,##0"/>
    </dxf>
    <dxf>
      <numFmt numFmtId="166" formatCode="&quot;$&quot;#,##0"/>
    </dxf>
    <dxf>
      <numFmt numFmtId="166" formatCode="&quot;$&quot;#,##0"/>
    </dxf>
    <dxf>
      <numFmt numFmtId="13" formatCode="0%"/>
    </dxf>
    <dxf>
      <numFmt numFmtId="167" formatCode="_(* #,##0_);_(* \(#,##0\);_(* &quot;-&quot;??_);_(@_)"/>
    </dxf>
    <dxf>
      <numFmt numFmtId="166" formatCode="&quot;$&quot;#,##0"/>
    </dxf>
    <dxf>
      <numFmt numFmtId="166" formatCode="&quot;$&quot;#,##0"/>
    </dxf>
    <dxf>
      <numFmt numFmtId="13" formatCode="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Yearly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0.15004334685437049"/>
          <c:y val="0.19949074074074077"/>
          <c:w val="0.74717887536785166"/>
          <c:h val="0.67516951006124237"/>
        </c:manualLayout>
      </c:layout>
      <c:barChart>
        <c:barDir val="col"/>
        <c:grouping val="clustered"/>
        <c:varyColors val="0"/>
        <c:ser>
          <c:idx val="1"/>
          <c:order val="1"/>
          <c:tx>
            <c:strRef>
              <c:f>Charts!$I$10</c:f>
              <c:strCache>
                <c:ptCount val="1"/>
                <c:pt idx="0">
                  <c:v>Total Sales </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numRef>
              <c:f>Charts!$J$9:$M$9</c:f>
              <c:numCache>
                <c:formatCode>General</c:formatCode>
                <c:ptCount val="4"/>
                <c:pt idx="0">
                  <c:v>2017</c:v>
                </c:pt>
                <c:pt idx="1">
                  <c:v>2018</c:v>
                </c:pt>
                <c:pt idx="2">
                  <c:v>2019</c:v>
                </c:pt>
                <c:pt idx="3">
                  <c:v>2020</c:v>
                </c:pt>
              </c:numCache>
            </c:numRef>
          </c:cat>
          <c:val>
            <c:numRef>
              <c:f>Charts!$J$10:$M$10</c:f>
              <c:numCache>
                <c:formatCode>"$"#,##0</c:formatCode>
                <c:ptCount val="4"/>
                <c:pt idx="0">
                  <c:v>11740882.762499999</c:v>
                </c:pt>
                <c:pt idx="1">
                  <c:v>11740882.762499999</c:v>
                </c:pt>
                <c:pt idx="2">
                  <c:v>11740882.762499999</c:v>
                </c:pt>
                <c:pt idx="3">
                  <c:v>11740882.762499999</c:v>
                </c:pt>
              </c:numCache>
            </c:numRef>
          </c:val>
          <c:extLst>
            <c:ext xmlns:c16="http://schemas.microsoft.com/office/drawing/2014/chart" uri="{C3380CC4-5D6E-409C-BE32-E72D297353CC}">
              <c16:uniqueId val="{00000000-F68B-4832-9A6B-808AC938937D}"/>
            </c:ext>
          </c:extLst>
        </c:ser>
        <c:ser>
          <c:idx val="2"/>
          <c:order val="2"/>
          <c:tx>
            <c:strRef>
              <c:f>Charts!$I$11</c:f>
              <c:strCache>
                <c:ptCount val="1"/>
                <c:pt idx="0">
                  <c:v>Total Costs</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numRef>
              <c:f>Charts!$J$9:$M$9</c:f>
              <c:numCache>
                <c:formatCode>General</c:formatCode>
                <c:ptCount val="4"/>
                <c:pt idx="0">
                  <c:v>2017</c:v>
                </c:pt>
                <c:pt idx="1">
                  <c:v>2018</c:v>
                </c:pt>
                <c:pt idx="2">
                  <c:v>2019</c:v>
                </c:pt>
                <c:pt idx="3">
                  <c:v>2020</c:v>
                </c:pt>
              </c:numCache>
            </c:numRef>
          </c:cat>
          <c:val>
            <c:numRef>
              <c:f>Charts!$J$11:$M$11</c:f>
              <c:numCache>
                <c:formatCode>"$"#,##0</c:formatCode>
                <c:ptCount val="4"/>
                <c:pt idx="0">
                  <c:v>4553371.4939362928</c:v>
                </c:pt>
                <c:pt idx="1">
                  <c:v>5329119.9974292805</c:v>
                </c:pt>
                <c:pt idx="2">
                  <c:v>5510439.8333439995</c:v>
                </c:pt>
                <c:pt idx="3">
                  <c:v>6657047.0890400019</c:v>
                </c:pt>
              </c:numCache>
            </c:numRef>
          </c:val>
          <c:extLst>
            <c:ext xmlns:c16="http://schemas.microsoft.com/office/drawing/2014/chart" uri="{C3380CC4-5D6E-409C-BE32-E72D297353CC}">
              <c16:uniqueId val="{00000001-F68B-4832-9A6B-808AC938937D}"/>
            </c:ext>
          </c:extLst>
        </c:ser>
        <c:ser>
          <c:idx val="3"/>
          <c:order val="3"/>
          <c:tx>
            <c:strRef>
              <c:f>Charts!$I$12</c:f>
              <c:strCache>
                <c:ptCount val="1"/>
                <c:pt idx="0">
                  <c:v>Profits</c:v>
                </c:pt>
              </c:strCache>
            </c:strRef>
          </c:tx>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numRef>
              <c:f>Charts!$J$9:$M$9</c:f>
              <c:numCache>
                <c:formatCode>General</c:formatCode>
                <c:ptCount val="4"/>
                <c:pt idx="0">
                  <c:v>2017</c:v>
                </c:pt>
                <c:pt idx="1">
                  <c:v>2018</c:v>
                </c:pt>
                <c:pt idx="2">
                  <c:v>2019</c:v>
                </c:pt>
                <c:pt idx="3">
                  <c:v>2020</c:v>
                </c:pt>
              </c:numCache>
            </c:numRef>
          </c:cat>
          <c:val>
            <c:numRef>
              <c:f>Charts!$J$12:$M$12</c:f>
              <c:numCache>
                <c:formatCode>"$"#,##0</c:formatCode>
                <c:ptCount val="4"/>
                <c:pt idx="0">
                  <c:v>7187511.2685637064</c:v>
                </c:pt>
                <c:pt idx="1">
                  <c:v>6411762.7650707206</c:v>
                </c:pt>
                <c:pt idx="2">
                  <c:v>6230442.9291559933</c:v>
                </c:pt>
                <c:pt idx="3">
                  <c:v>5083835.6734599927</c:v>
                </c:pt>
              </c:numCache>
            </c:numRef>
          </c:val>
          <c:extLst>
            <c:ext xmlns:c16="http://schemas.microsoft.com/office/drawing/2014/chart" uri="{C3380CC4-5D6E-409C-BE32-E72D297353CC}">
              <c16:uniqueId val="{00000002-F68B-4832-9A6B-808AC938937D}"/>
            </c:ext>
          </c:extLst>
        </c:ser>
        <c:dLbls>
          <c:showLegendKey val="0"/>
          <c:showVal val="0"/>
          <c:showCatName val="0"/>
          <c:showSerName val="0"/>
          <c:showPercent val="0"/>
          <c:showBubbleSize val="0"/>
        </c:dLbls>
        <c:gapWidth val="219"/>
        <c:axId val="47886848"/>
        <c:axId val="1604935584"/>
        <c:extLst>
          <c:ext xmlns:c15="http://schemas.microsoft.com/office/drawing/2012/chart" uri="{02D57815-91ED-43cb-92C2-25804820EDAC}">
            <c15:filteredBarSeries>
              <c15:ser>
                <c:idx val="0"/>
                <c:order val="0"/>
                <c:tx>
                  <c:strRef>
                    <c:extLst>
                      <c:ext uri="{02D57815-91ED-43cb-92C2-25804820EDAC}">
                        <c15:formulaRef>
                          <c15:sqref>Charts!$I$9</c15:sqref>
                        </c15:formulaRef>
                      </c:ext>
                    </c:extLst>
                    <c:strCache>
                      <c:ptCount val="1"/>
                      <c:pt idx="0">
                        <c:v>Year</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numRef>
                    <c:extLst>
                      <c:ext uri="{02D57815-91ED-43cb-92C2-25804820EDAC}">
                        <c15:formulaRef>
                          <c15:sqref>Charts!$J$9:$M$9</c15:sqref>
                        </c15:formulaRef>
                      </c:ext>
                    </c:extLst>
                    <c:numCache>
                      <c:formatCode>General</c:formatCode>
                      <c:ptCount val="4"/>
                      <c:pt idx="0">
                        <c:v>2017</c:v>
                      </c:pt>
                      <c:pt idx="1">
                        <c:v>2018</c:v>
                      </c:pt>
                      <c:pt idx="2">
                        <c:v>2019</c:v>
                      </c:pt>
                      <c:pt idx="3">
                        <c:v>2020</c:v>
                      </c:pt>
                    </c:numCache>
                  </c:numRef>
                </c:cat>
                <c:val>
                  <c:numRef>
                    <c:extLst>
                      <c:ext uri="{02D57815-91ED-43cb-92C2-25804820EDAC}">
                        <c15:formulaRef>
                          <c15:sqref>Charts!$J$9:$M$9</c15:sqref>
                        </c15:formulaRef>
                      </c:ext>
                    </c:extLst>
                    <c:numCache>
                      <c:formatCode>General</c:formatCode>
                      <c:ptCount val="4"/>
                      <c:pt idx="0">
                        <c:v>2017</c:v>
                      </c:pt>
                      <c:pt idx="1">
                        <c:v>2018</c:v>
                      </c:pt>
                      <c:pt idx="2">
                        <c:v>2019</c:v>
                      </c:pt>
                      <c:pt idx="3">
                        <c:v>2020</c:v>
                      </c:pt>
                    </c:numCache>
                  </c:numRef>
                </c:val>
                <c:extLst>
                  <c:ext xmlns:c16="http://schemas.microsoft.com/office/drawing/2014/chart" uri="{C3380CC4-5D6E-409C-BE32-E72D297353CC}">
                    <c16:uniqueId val="{00000004-F68B-4832-9A6B-808AC938937D}"/>
                  </c:ext>
                </c:extLst>
              </c15:ser>
            </c15:filteredBarSeries>
          </c:ext>
        </c:extLst>
      </c:barChart>
      <c:lineChart>
        <c:grouping val="standard"/>
        <c:varyColors val="0"/>
        <c:ser>
          <c:idx val="5"/>
          <c:order val="5"/>
          <c:tx>
            <c:strRef>
              <c:f>Charts!$I$14</c:f>
              <c:strCache>
                <c:ptCount val="1"/>
                <c:pt idx="0">
                  <c:v>Gross Profit Margin</c:v>
                </c:pt>
              </c:strCache>
            </c:strRef>
          </c:tx>
          <c:spPr>
            <a:ln w="34925" cap="rnd">
              <a:solidFill>
                <a:schemeClr val="accent6"/>
              </a:solidFill>
              <a:round/>
            </a:ln>
            <a:effectLst>
              <a:outerShdw blurRad="40000" dist="23000" dir="5400000" rotWithShape="0">
                <a:srgbClr val="000000">
                  <a:alpha val="35000"/>
                </a:srgbClr>
              </a:outerShdw>
            </a:effectLst>
          </c:spPr>
          <c:marker>
            <c:symbol val="none"/>
          </c:marker>
          <c:cat>
            <c:numRef>
              <c:f>Charts!$J$9:$M$9</c:f>
              <c:numCache>
                <c:formatCode>General</c:formatCode>
                <c:ptCount val="4"/>
                <c:pt idx="0">
                  <c:v>2017</c:v>
                </c:pt>
                <c:pt idx="1">
                  <c:v>2018</c:v>
                </c:pt>
                <c:pt idx="2">
                  <c:v>2019</c:v>
                </c:pt>
                <c:pt idx="3">
                  <c:v>2020</c:v>
                </c:pt>
              </c:numCache>
            </c:numRef>
          </c:cat>
          <c:val>
            <c:numRef>
              <c:f>Charts!$J$14:$M$14</c:f>
              <c:numCache>
                <c:formatCode>0%</c:formatCode>
                <c:ptCount val="4"/>
                <c:pt idx="0">
                  <c:v>0.6121780971632218</c:v>
                </c:pt>
                <c:pt idx="1">
                  <c:v>0.54610568002175197</c:v>
                </c:pt>
                <c:pt idx="2">
                  <c:v>0.53066222150312559</c:v>
                </c:pt>
                <c:pt idx="3">
                  <c:v>0.43300284793726146</c:v>
                </c:pt>
              </c:numCache>
            </c:numRef>
          </c:val>
          <c:smooth val="0"/>
          <c:extLst>
            <c:ext xmlns:c16="http://schemas.microsoft.com/office/drawing/2014/chart" uri="{C3380CC4-5D6E-409C-BE32-E72D297353CC}">
              <c16:uniqueId val="{00000003-F68B-4832-9A6B-808AC938937D}"/>
            </c:ext>
          </c:extLst>
        </c:ser>
        <c:dLbls>
          <c:showLegendKey val="0"/>
          <c:showVal val="0"/>
          <c:showCatName val="0"/>
          <c:showSerName val="0"/>
          <c:showPercent val="0"/>
          <c:showBubbleSize val="0"/>
        </c:dLbls>
        <c:marker val="1"/>
        <c:smooth val="0"/>
        <c:axId val="197039008"/>
        <c:axId val="1604927680"/>
        <c:extLst>
          <c:ext xmlns:c15="http://schemas.microsoft.com/office/drawing/2012/chart" uri="{02D57815-91ED-43cb-92C2-25804820EDAC}">
            <c15:filteredLineSeries>
              <c15:ser>
                <c:idx val="4"/>
                <c:order val="4"/>
                <c:tx>
                  <c:strRef>
                    <c:extLst>
                      <c:ext uri="{02D57815-91ED-43cb-92C2-25804820EDAC}">
                        <c15:formulaRef>
                          <c15:sqref>Charts!$I$13</c15:sqref>
                        </c15:formulaRef>
                      </c:ext>
                    </c:extLst>
                    <c:strCache>
                      <c:ptCount val="1"/>
                      <c:pt idx="0">
                        <c:v>Sales Units</c:v>
                      </c:pt>
                    </c:strCache>
                  </c:strRef>
                </c:tx>
                <c:spPr>
                  <a:ln w="34925" cap="rnd">
                    <a:solidFill>
                      <a:schemeClr val="accent5"/>
                    </a:solidFill>
                    <a:round/>
                  </a:ln>
                  <a:effectLst>
                    <a:outerShdw blurRad="40000" dist="23000" dir="5400000" rotWithShape="0">
                      <a:srgbClr val="000000">
                        <a:alpha val="35000"/>
                      </a:srgbClr>
                    </a:outerShdw>
                  </a:effectLst>
                </c:spPr>
                <c:marker>
                  <c:symbol val="none"/>
                </c:marker>
                <c:cat>
                  <c:numRef>
                    <c:extLst>
                      <c:ext uri="{02D57815-91ED-43cb-92C2-25804820EDAC}">
                        <c15:formulaRef>
                          <c15:sqref>Charts!$J$9:$M$9</c15:sqref>
                        </c15:formulaRef>
                      </c:ext>
                    </c:extLst>
                    <c:numCache>
                      <c:formatCode>General</c:formatCode>
                      <c:ptCount val="4"/>
                      <c:pt idx="0">
                        <c:v>2017</c:v>
                      </c:pt>
                      <c:pt idx="1">
                        <c:v>2018</c:v>
                      </c:pt>
                      <c:pt idx="2">
                        <c:v>2019</c:v>
                      </c:pt>
                      <c:pt idx="3">
                        <c:v>2020</c:v>
                      </c:pt>
                    </c:numCache>
                  </c:numRef>
                </c:cat>
                <c:val>
                  <c:numRef>
                    <c:extLst>
                      <c:ext uri="{02D57815-91ED-43cb-92C2-25804820EDAC}">
                        <c15:formulaRef>
                          <c15:sqref>Charts!$J$13:$M$13</c15:sqref>
                        </c15:formulaRef>
                      </c:ext>
                    </c:extLst>
                    <c:numCache>
                      <c:formatCode>_(* #,##0_);_(* \(#,##0\);_(* "-"??_);_(@_)</c:formatCode>
                      <c:ptCount val="4"/>
                      <c:pt idx="0">
                        <c:v>1596777.5720000002</c:v>
                      </c:pt>
                      <c:pt idx="1">
                        <c:v>1596777.5720000002</c:v>
                      </c:pt>
                      <c:pt idx="2">
                        <c:v>1596777.5720000002</c:v>
                      </c:pt>
                      <c:pt idx="3">
                        <c:v>1596777.5720000002</c:v>
                      </c:pt>
                    </c:numCache>
                  </c:numRef>
                </c:val>
                <c:smooth val="0"/>
                <c:extLst>
                  <c:ext xmlns:c16="http://schemas.microsoft.com/office/drawing/2014/chart" uri="{C3380CC4-5D6E-409C-BE32-E72D297353CC}">
                    <c16:uniqueId val="{00000005-F68B-4832-9A6B-808AC938937D}"/>
                  </c:ext>
                </c:extLst>
              </c15:ser>
            </c15:filteredLineSeries>
          </c:ext>
        </c:extLst>
      </c:lineChart>
      <c:catAx>
        <c:axId val="47886848"/>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04935584"/>
        <c:crosses val="autoZero"/>
        <c:auto val="1"/>
        <c:lblAlgn val="ctr"/>
        <c:lblOffset val="100"/>
        <c:noMultiLvlLbl val="0"/>
      </c:catAx>
      <c:valAx>
        <c:axId val="1604935584"/>
        <c:scaling>
          <c:orientation val="minMax"/>
        </c:scaling>
        <c:delete val="0"/>
        <c:axPos val="l"/>
        <c:majorGridlines>
          <c:spPr>
            <a:ln w="9525" cap="flat" cmpd="sng" algn="ctr">
              <a:solidFill>
                <a:schemeClr val="lt1">
                  <a:lumMod val="95000"/>
                  <a:alpha val="10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886848"/>
        <c:crosses val="autoZero"/>
        <c:crossBetween val="between"/>
      </c:valAx>
      <c:valAx>
        <c:axId val="1604927680"/>
        <c:scaling>
          <c:orientation val="minMax"/>
          <c:max val="1"/>
        </c:scaling>
        <c:delete val="0"/>
        <c:axPos val="r"/>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Gross Profit Margin</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7039008"/>
        <c:crosses val="max"/>
        <c:crossBetween val="between"/>
      </c:valAx>
      <c:catAx>
        <c:axId val="197039008"/>
        <c:scaling>
          <c:orientation val="minMax"/>
        </c:scaling>
        <c:delete val="1"/>
        <c:axPos val="b"/>
        <c:numFmt formatCode="General" sourceLinked="1"/>
        <c:majorTickMark val="none"/>
        <c:minorTickMark val="none"/>
        <c:tickLblPos val="nextTo"/>
        <c:crossAx val="1604927680"/>
        <c:crosses val="autoZero"/>
        <c:auto val="1"/>
        <c:lblAlgn val="ctr"/>
        <c:lblOffset val="100"/>
        <c:noMultiLvlLbl val="0"/>
      </c:catAx>
      <c:spPr>
        <a:noFill/>
        <a:ln>
          <a:noFill/>
        </a:ln>
        <a:effectLst/>
      </c:spPr>
    </c:plotArea>
    <c:legend>
      <c:legendPos val="b"/>
      <c:layout>
        <c:manualLayout>
          <c:xMode val="edge"/>
          <c:yMode val="edge"/>
          <c:x val="0.6277302293735022"/>
          <c:y val="6.3443500483492191E-2"/>
          <c:w val="0.2732564528467758"/>
          <c:h val="0.1968206934659483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Yearly Profits by Smaller Groups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Charts!$I$36</c:f>
              <c:strCache>
                <c:ptCount val="1"/>
                <c:pt idx="0">
                  <c:v>Circit Systems</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numRef>
              <c:f>Charts!$J$35:$M$35</c:f>
              <c:numCache>
                <c:formatCode>General</c:formatCode>
                <c:ptCount val="4"/>
                <c:pt idx="0">
                  <c:v>2017</c:v>
                </c:pt>
                <c:pt idx="1">
                  <c:v>2018</c:v>
                </c:pt>
                <c:pt idx="2">
                  <c:v>2019</c:v>
                </c:pt>
                <c:pt idx="3">
                  <c:v>2020</c:v>
                </c:pt>
              </c:numCache>
            </c:numRef>
          </c:cat>
          <c:val>
            <c:numRef>
              <c:f>Charts!$J$36:$M$36</c:f>
              <c:numCache>
                <c:formatCode>"$"#,##0</c:formatCode>
                <c:ptCount val="4"/>
                <c:pt idx="0">
                  <c:v>400865.00961553276</c:v>
                </c:pt>
                <c:pt idx="1">
                  <c:v>221978.26299135992</c:v>
                </c:pt>
                <c:pt idx="2">
                  <c:v>200858.420208</c:v>
                </c:pt>
                <c:pt idx="3">
                  <c:v>-451754.41</c:v>
                </c:pt>
              </c:numCache>
            </c:numRef>
          </c:val>
          <c:extLst>
            <c:ext xmlns:c16="http://schemas.microsoft.com/office/drawing/2014/chart" uri="{C3380CC4-5D6E-409C-BE32-E72D297353CC}">
              <c16:uniqueId val="{00000000-199C-4303-9927-977C88150F60}"/>
            </c:ext>
          </c:extLst>
        </c:ser>
        <c:ser>
          <c:idx val="1"/>
          <c:order val="1"/>
          <c:tx>
            <c:strRef>
              <c:f>Charts!$I$37</c:f>
              <c:strCache>
                <c:ptCount val="1"/>
                <c:pt idx="0">
                  <c:v>CONS</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numRef>
              <c:f>Charts!$J$35:$M$35</c:f>
              <c:numCache>
                <c:formatCode>General</c:formatCode>
                <c:ptCount val="4"/>
                <c:pt idx="0">
                  <c:v>2017</c:v>
                </c:pt>
                <c:pt idx="1">
                  <c:v>2018</c:v>
                </c:pt>
                <c:pt idx="2">
                  <c:v>2019</c:v>
                </c:pt>
                <c:pt idx="3">
                  <c:v>2020</c:v>
                </c:pt>
              </c:numCache>
            </c:numRef>
          </c:cat>
          <c:val>
            <c:numRef>
              <c:f>Charts!$J$37:$M$37</c:f>
              <c:numCache>
                <c:formatCode>"$"#,##0</c:formatCode>
                <c:ptCount val="4"/>
                <c:pt idx="0">
                  <c:v>67.989999999999995</c:v>
                </c:pt>
                <c:pt idx="1">
                  <c:v>67.989999999999995</c:v>
                </c:pt>
                <c:pt idx="2">
                  <c:v>71.05</c:v>
                </c:pt>
                <c:pt idx="3">
                  <c:v>15.969999999999999</c:v>
                </c:pt>
              </c:numCache>
            </c:numRef>
          </c:val>
          <c:extLst>
            <c:ext xmlns:c16="http://schemas.microsoft.com/office/drawing/2014/chart" uri="{C3380CC4-5D6E-409C-BE32-E72D297353CC}">
              <c16:uniqueId val="{00000001-199C-4303-9927-977C88150F60}"/>
            </c:ext>
          </c:extLst>
        </c:ser>
        <c:ser>
          <c:idx val="2"/>
          <c:order val="2"/>
          <c:tx>
            <c:strRef>
              <c:f>Charts!$I$38</c:f>
              <c:strCache>
                <c:ptCount val="1"/>
                <c:pt idx="0">
                  <c:v>Expert Systems</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numRef>
              <c:f>Charts!$J$35:$M$35</c:f>
              <c:numCache>
                <c:formatCode>General</c:formatCode>
                <c:ptCount val="4"/>
                <c:pt idx="0">
                  <c:v>2017</c:v>
                </c:pt>
                <c:pt idx="1">
                  <c:v>2018</c:v>
                </c:pt>
                <c:pt idx="2">
                  <c:v>2019</c:v>
                </c:pt>
                <c:pt idx="3">
                  <c:v>2020</c:v>
                </c:pt>
              </c:numCache>
            </c:numRef>
          </c:cat>
          <c:val>
            <c:numRef>
              <c:f>Charts!$J$38:$M$38</c:f>
              <c:numCache>
                <c:formatCode>"$"#,##0</c:formatCode>
                <c:ptCount val="4"/>
                <c:pt idx="0">
                  <c:v>883532.64296910353</c:v>
                </c:pt>
                <c:pt idx="1">
                  <c:v>657056.55718480004</c:v>
                </c:pt>
                <c:pt idx="2">
                  <c:v>640189.50693999976</c:v>
                </c:pt>
                <c:pt idx="3">
                  <c:v>605680.41749999986</c:v>
                </c:pt>
              </c:numCache>
            </c:numRef>
          </c:val>
          <c:extLst>
            <c:ext xmlns:c16="http://schemas.microsoft.com/office/drawing/2014/chart" uri="{C3380CC4-5D6E-409C-BE32-E72D297353CC}">
              <c16:uniqueId val="{00000002-199C-4303-9927-977C88150F60}"/>
            </c:ext>
          </c:extLst>
        </c:ser>
        <c:ser>
          <c:idx val="3"/>
          <c:order val="3"/>
          <c:tx>
            <c:strRef>
              <c:f>Charts!$I$39</c:f>
              <c:strCache>
                <c:ptCount val="1"/>
                <c:pt idx="0">
                  <c:v>Hybrid Systems</c:v>
                </c:pt>
              </c:strCache>
            </c:strRef>
          </c:tx>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numRef>
              <c:f>Charts!$J$35:$M$35</c:f>
              <c:numCache>
                <c:formatCode>General</c:formatCode>
                <c:ptCount val="4"/>
                <c:pt idx="0">
                  <c:v>2017</c:v>
                </c:pt>
                <c:pt idx="1">
                  <c:v>2018</c:v>
                </c:pt>
                <c:pt idx="2">
                  <c:v>2019</c:v>
                </c:pt>
                <c:pt idx="3">
                  <c:v>2020</c:v>
                </c:pt>
              </c:numCache>
            </c:numRef>
          </c:cat>
          <c:val>
            <c:numRef>
              <c:f>Charts!$J$39:$M$39</c:f>
              <c:numCache>
                <c:formatCode>"$"#,##0</c:formatCode>
                <c:ptCount val="4"/>
                <c:pt idx="0">
                  <c:v>-243627.16500000004</c:v>
                </c:pt>
                <c:pt idx="1">
                  <c:v>-379146.03500000003</c:v>
                </c:pt>
                <c:pt idx="2">
                  <c:v>-382542.26500000001</c:v>
                </c:pt>
                <c:pt idx="3">
                  <c:v>30384.015000000003</c:v>
                </c:pt>
              </c:numCache>
            </c:numRef>
          </c:val>
          <c:extLst>
            <c:ext xmlns:c16="http://schemas.microsoft.com/office/drawing/2014/chart" uri="{C3380CC4-5D6E-409C-BE32-E72D297353CC}">
              <c16:uniqueId val="{00000003-199C-4303-9927-977C88150F60}"/>
            </c:ext>
          </c:extLst>
        </c:ser>
        <c:dLbls>
          <c:showLegendKey val="0"/>
          <c:showVal val="0"/>
          <c:showCatName val="0"/>
          <c:showSerName val="0"/>
          <c:showPercent val="0"/>
          <c:showBubbleSize val="0"/>
        </c:dLbls>
        <c:gapWidth val="100"/>
        <c:overlap val="-24"/>
        <c:axId val="116100880"/>
        <c:axId val="2100399056"/>
        <c:extLst>
          <c:ext xmlns:c15="http://schemas.microsoft.com/office/drawing/2012/chart" uri="{02D57815-91ED-43cb-92C2-25804820EDAC}">
            <c15:filteredBarSeries>
              <c15:ser>
                <c:idx val="4"/>
                <c:order val="4"/>
                <c:tx>
                  <c:strRef>
                    <c:extLst>
                      <c:ext uri="{02D57815-91ED-43cb-92C2-25804820EDAC}">
                        <c15:formulaRef>
                          <c15:sqref>Charts!$I$40</c15:sqref>
                        </c15:formulaRef>
                      </c:ext>
                    </c:extLst>
                    <c:strCache>
                      <c:ptCount val="1"/>
                      <c:pt idx="0">
                        <c:v>Power Systems</c:v>
                      </c:pt>
                    </c:strCache>
                  </c:strRef>
                </c:tx>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val>
                  <c:numRef>
                    <c:extLst>
                      <c:ext uri="{02D57815-91ED-43cb-92C2-25804820EDAC}">
                        <c15:formulaRef>
                          <c15:sqref>Charts!$J$40:$M$40</c15:sqref>
                        </c15:formulaRef>
                      </c:ext>
                    </c:extLst>
                    <c:numCache>
                      <c:formatCode>"$"#,##0</c:formatCode>
                      <c:ptCount val="4"/>
                      <c:pt idx="0">
                        <c:v>6146672.7909790706</c:v>
                      </c:pt>
                      <c:pt idx="1">
                        <c:v>5911805.9898945605</c:v>
                      </c:pt>
                      <c:pt idx="2">
                        <c:v>5771866.2170079937</c:v>
                      </c:pt>
                      <c:pt idx="3">
                        <c:v>4899509.680959993</c:v>
                      </c:pt>
                    </c:numCache>
                  </c:numRef>
                </c:val>
                <c:extLst>
                  <c:ext xmlns:c16="http://schemas.microsoft.com/office/drawing/2014/chart" uri="{C3380CC4-5D6E-409C-BE32-E72D297353CC}">
                    <c16:uniqueId val="{00000004-199C-4303-9927-977C88150F60}"/>
                  </c:ext>
                </c:extLst>
              </c15:ser>
            </c15:filteredBarSeries>
          </c:ext>
        </c:extLst>
      </c:barChart>
      <c:catAx>
        <c:axId val="11610088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00399056"/>
        <c:crosses val="autoZero"/>
        <c:auto val="1"/>
        <c:lblAlgn val="ctr"/>
        <c:lblOffset val="100"/>
        <c:noMultiLvlLbl val="0"/>
      </c:catAx>
      <c:valAx>
        <c:axId val="2100399056"/>
        <c:scaling>
          <c:orientation val="minMax"/>
        </c:scaling>
        <c:delete val="0"/>
        <c:axPos val="l"/>
        <c:majorGridlines>
          <c:spPr>
            <a:ln w="9525" cap="flat" cmpd="sng" algn="ctr">
              <a:solidFill>
                <a:schemeClr val="lt1">
                  <a:lumMod val="95000"/>
                  <a:alpha val="10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61008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a:t>
            </a:r>
            <a:r>
              <a:rPr lang="en-US" baseline="0"/>
              <a:t>Sales by Group</a:t>
            </a:r>
            <a:endParaRPr lang="en-US"/>
          </a:p>
        </c:rich>
      </c:tx>
      <c:layout>
        <c:manualLayout>
          <c:xMode val="edge"/>
          <c:yMode val="edge"/>
          <c:x val="4.7694444444444449E-2"/>
          <c:y val="2.777777777777777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0.23063502478856809"/>
          <c:w val="0.94166666666666665"/>
          <c:h val="0.65287292213473302"/>
        </c:manualLayout>
      </c:layout>
      <c:pie3DChart>
        <c:varyColors val="1"/>
        <c:ser>
          <c:idx val="0"/>
          <c:order val="0"/>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1328-4E1C-A240-97A8517E9473}"/>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1328-4E1C-A240-97A8517E9473}"/>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1328-4E1C-A240-97A8517E9473}"/>
              </c:ext>
            </c:extLst>
          </c:dPt>
          <c:dPt>
            <c:idx val="3"/>
            <c:bubble3D val="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7-1328-4E1C-A240-97A8517E9473}"/>
              </c:ext>
            </c:extLst>
          </c:dPt>
          <c:dPt>
            <c:idx val="4"/>
            <c:bubble3D val="0"/>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9-1328-4E1C-A240-97A8517E9473}"/>
              </c:ext>
            </c:extLst>
          </c:dPt>
          <c:dLbls>
            <c:dLbl>
              <c:idx val="0"/>
              <c:dLblPos val="bestFit"/>
              <c:showLegendKey val="0"/>
              <c:showVal val="1"/>
              <c:showCatName val="1"/>
              <c:showSerName val="0"/>
              <c:showPercent val="1"/>
              <c:showBubbleSize val="0"/>
              <c:extLst>
                <c:ext xmlns:c15="http://schemas.microsoft.com/office/drawing/2012/chart" uri="{CE6537A1-D6FC-4f65-9D91-7224C49458BB}">
                  <c15:layout>
                    <c:manualLayout>
                      <c:w val="0.28194444444444444"/>
                      <c:h val="0.12847222222222221"/>
                    </c:manualLayout>
                  </c15:layout>
                </c:ext>
                <c:ext xmlns:c16="http://schemas.microsoft.com/office/drawing/2014/chart" uri="{C3380CC4-5D6E-409C-BE32-E72D297353CC}">
                  <c16:uniqueId val="{00000001-1328-4E1C-A240-97A8517E9473}"/>
                </c:ext>
              </c:extLst>
            </c:dLbl>
            <c:dLbl>
              <c:idx val="3"/>
              <c:layout>
                <c:manualLayout>
                  <c:x val="3.2210411198600075E-2"/>
                  <c:y val="0.1006116943715368"/>
                </c:manualLayout>
              </c:layout>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1328-4E1C-A240-97A8517E9473}"/>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Charts!$A$3:$A$8</c15:sqref>
                  </c15:fullRef>
                </c:ext>
              </c:extLst>
              <c:f>Charts!$A$3:$A$7</c:f>
              <c:strCache>
                <c:ptCount val="5"/>
                <c:pt idx="0">
                  <c:v>Circit Systems</c:v>
                </c:pt>
                <c:pt idx="1">
                  <c:v>CONS</c:v>
                </c:pt>
                <c:pt idx="2">
                  <c:v>Expert Systems</c:v>
                </c:pt>
                <c:pt idx="3">
                  <c:v>Hybrid Systems</c:v>
                </c:pt>
                <c:pt idx="4">
                  <c:v>Power Systems</c:v>
                </c:pt>
              </c:strCache>
            </c:strRef>
          </c:cat>
          <c:val>
            <c:numRef>
              <c:extLst>
                <c:ext xmlns:c15="http://schemas.microsoft.com/office/drawing/2012/chart" uri="{02D57815-91ED-43cb-92C2-25804820EDAC}">
                  <c15:fullRef>
                    <c15:sqref>Charts!$C$3:$C$8</c15:sqref>
                  </c15:fullRef>
                </c:ext>
              </c:extLst>
              <c:f>Charts!$C$3:$C$7</c:f>
              <c:numCache>
                <c:formatCode>"$"#,##0</c:formatCode>
                <c:ptCount val="5"/>
                <c:pt idx="0">
                  <c:v>1288001.3500000001</c:v>
                </c:pt>
                <c:pt idx="1">
                  <c:v>175.09</c:v>
                </c:pt>
                <c:pt idx="2">
                  <c:v>1633475.1274999997</c:v>
                </c:pt>
                <c:pt idx="3">
                  <c:v>42121.794999999998</c:v>
                </c:pt>
                <c:pt idx="4">
                  <c:v>8777109.4000000004</c:v>
                </c:pt>
              </c:numCache>
            </c:numRef>
          </c:val>
          <c:extLst>
            <c:ext xmlns:c15="http://schemas.microsoft.com/office/drawing/2012/chart" uri="{02D57815-91ED-43cb-92C2-25804820EDAC}">
              <c15:categoryFilterExceptions/>
            </c:ext>
            <c:ext xmlns:c16="http://schemas.microsoft.com/office/drawing/2014/chart" uri="{C3380CC4-5D6E-409C-BE32-E72D297353CC}">
              <c16:uniqueId val="{0000000A-1328-4E1C-A240-97A8517E9473}"/>
            </c:ext>
          </c:extLst>
        </c:ser>
        <c:dLbls>
          <c:dLblPos val="bestFit"/>
          <c:showLegendKey val="0"/>
          <c:showVal val="1"/>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Yearly Profits by All Groups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Charts!$I$36</c:f>
              <c:strCache>
                <c:ptCount val="1"/>
                <c:pt idx="0">
                  <c:v>Circit Systems</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numRef>
              <c:f>Charts!$J$35:$M$35</c:f>
              <c:numCache>
                <c:formatCode>General</c:formatCode>
                <c:ptCount val="4"/>
                <c:pt idx="0">
                  <c:v>2017</c:v>
                </c:pt>
                <c:pt idx="1">
                  <c:v>2018</c:v>
                </c:pt>
                <c:pt idx="2">
                  <c:v>2019</c:v>
                </c:pt>
                <c:pt idx="3">
                  <c:v>2020</c:v>
                </c:pt>
              </c:numCache>
            </c:numRef>
          </c:cat>
          <c:val>
            <c:numRef>
              <c:f>Charts!$J$36:$M$36</c:f>
              <c:numCache>
                <c:formatCode>"$"#,##0</c:formatCode>
                <c:ptCount val="4"/>
                <c:pt idx="0">
                  <c:v>400865.00961553276</c:v>
                </c:pt>
                <c:pt idx="1">
                  <c:v>221978.26299135992</c:v>
                </c:pt>
                <c:pt idx="2">
                  <c:v>200858.420208</c:v>
                </c:pt>
                <c:pt idx="3">
                  <c:v>-451754.41</c:v>
                </c:pt>
              </c:numCache>
            </c:numRef>
          </c:val>
          <c:extLst>
            <c:ext xmlns:c16="http://schemas.microsoft.com/office/drawing/2014/chart" uri="{C3380CC4-5D6E-409C-BE32-E72D297353CC}">
              <c16:uniqueId val="{00000000-1A10-4A2E-800E-BA735FD1BCC6}"/>
            </c:ext>
          </c:extLst>
        </c:ser>
        <c:ser>
          <c:idx val="1"/>
          <c:order val="1"/>
          <c:tx>
            <c:strRef>
              <c:f>Charts!$I$37</c:f>
              <c:strCache>
                <c:ptCount val="1"/>
                <c:pt idx="0">
                  <c:v>CONS</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numRef>
              <c:f>Charts!$J$35:$M$35</c:f>
              <c:numCache>
                <c:formatCode>General</c:formatCode>
                <c:ptCount val="4"/>
                <c:pt idx="0">
                  <c:v>2017</c:v>
                </c:pt>
                <c:pt idx="1">
                  <c:v>2018</c:v>
                </c:pt>
                <c:pt idx="2">
                  <c:v>2019</c:v>
                </c:pt>
                <c:pt idx="3">
                  <c:v>2020</c:v>
                </c:pt>
              </c:numCache>
            </c:numRef>
          </c:cat>
          <c:val>
            <c:numRef>
              <c:f>Charts!$J$37:$M$37</c:f>
              <c:numCache>
                <c:formatCode>"$"#,##0</c:formatCode>
                <c:ptCount val="4"/>
                <c:pt idx="0">
                  <c:v>67.989999999999995</c:v>
                </c:pt>
                <c:pt idx="1">
                  <c:v>67.989999999999995</c:v>
                </c:pt>
                <c:pt idx="2">
                  <c:v>71.05</c:v>
                </c:pt>
                <c:pt idx="3">
                  <c:v>15.969999999999999</c:v>
                </c:pt>
              </c:numCache>
            </c:numRef>
          </c:val>
          <c:extLst>
            <c:ext xmlns:c16="http://schemas.microsoft.com/office/drawing/2014/chart" uri="{C3380CC4-5D6E-409C-BE32-E72D297353CC}">
              <c16:uniqueId val="{00000001-1A10-4A2E-800E-BA735FD1BCC6}"/>
            </c:ext>
          </c:extLst>
        </c:ser>
        <c:ser>
          <c:idx val="2"/>
          <c:order val="2"/>
          <c:tx>
            <c:strRef>
              <c:f>Charts!$I$38</c:f>
              <c:strCache>
                <c:ptCount val="1"/>
                <c:pt idx="0">
                  <c:v>Expert Systems</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numRef>
              <c:f>Charts!$J$35:$M$35</c:f>
              <c:numCache>
                <c:formatCode>General</c:formatCode>
                <c:ptCount val="4"/>
                <c:pt idx="0">
                  <c:v>2017</c:v>
                </c:pt>
                <c:pt idx="1">
                  <c:v>2018</c:v>
                </c:pt>
                <c:pt idx="2">
                  <c:v>2019</c:v>
                </c:pt>
                <c:pt idx="3">
                  <c:v>2020</c:v>
                </c:pt>
              </c:numCache>
            </c:numRef>
          </c:cat>
          <c:val>
            <c:numRef>
              <c:f>Charts!$J$38:$M$38</c:f>
              <c:numCache>
                <c:formatCode>"$"#,##0</c:formatCode>
                <c:ptCount val="4"/>
                <c:pt idx="0">
                  <c:v>883532.64296910353</c:v>
                </c:pt>
                <c:pt idx="1">
                  <c:v>657056.55718480004</c:v>
                </c:pt>
                <c:pt idx="2">
                  <c:v>640189.50693999976</c:v>
                </c:pt>
                <c:pt idx="3">
                  <c:v>605680.41749999986</c:v>
                </c:pt>
              </c:numCache>
            </c:numRef>
          </c:val>
          <c:extLst>
            <c:ext xmlns:c16="http://schemas.microsoft.com/office/drawing/2014/chart" uri="{C3380CC4-5D6E-409C-BE32-E72D297353CC}">
              <c16:uniqueId val="{00000002-1A10-4A2E-800E-BA735FD1BCC6}"/>
            </c:ext>
          </c:extLst>
        </c:ser>
        <c:ser>
          <c:idx val="3"/>
          <c:order val="3"/>
          <c:tx>
            <c:strRef>
              <c:f>Charts!$I$39</c:f>
              <c:strCache>
                <c:ptCount val="1"/>
                <c:pt idx="0">
                  <c:v>Hybrid Systems</c:v>
                </c:pt>
              </c:strCache>
            </c:strRef>
          </c:tx>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numRef>
              <c:f>Charts!$J$35:$M$35</c:f>
              <c:numCache>
                <c:formatCode>General</c:formatCode>
                <c:ptCount val="4"/>
                <c:pt idx="0">
                  <c:v>2017</c:v>
                </c:pt>
                <c:pt idx="1">
                  <c:v>2018</c:v>
                </c:pt>
                <c:pt idx="2">
                  <c:v>2019</c:v>
                </c:pt>
                <c:pt idx="3">
                  <c:v>2020</c:v>
                </c:pt>
              </c:numCache>
            </c:numRef>
          </c:cat>
          <c:val>
            <c:numRef>
              <c:f>Charts!$J$39:$M$39</c:f>
              <c:numCache>
                <c:formatCode>"$"#,##0</c:formatCode>
                <c:ptCount val="4"/>
                <c:pt idx="0">
                  <c:v>-243627.16500000004</c:v>
                </c:pt>
                <c:pt idx="1">
                  <c:v>-379146.03500000003</c:v>
                </c:pt>
                <c:pt idx="2">
                  <c:v>-382542.26500000001</c:v>
                </c:pt>
                <c:pt idx="3">
                  <c:v>30384.015000000003</c:v>
                </c:pt>
              </c:numCache>
            </c:numRef>
          </c:val>
          <c:extLst>
            <c:ext xmlns:c16="http://schemas.microsoft.com/office/drawing/2014/chart" uri="{C3380CC4-5D6E-409C-BE32-E72D297353CC}">
              <c16:uniqueId val="{00000003-1A10-4A2E-800E-BA735FD1BCC6}"/>
            </c:ext>
          </c:extLst>
        </c:ser>
        <c:ser>
          <c:idx val="4"/>
          <c:order val="4"/>
          <c:tx>
            <c:strRef>
              <c:f>Charts!$I$40</c:f>
              <c:strCache>
                <c:ptCount val="1"/>
                <c:pt idx="0">
                  <c:v>Power Systems</c:v>
                </c:pt>
              </c:strCache>
              <c:extLst xmlns:c15="http://schemas.microsoft.com/office/drawing/2012/chart"/>
            </c:strRef>
          </c:tx>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val>
            <c:numRef>
              <c:f>Charts!$J$40:$M$40</c:f>
              <c:numCache>
                <c:formatCode>"$"#,##0</c:formatCode>
                <c:ptCount val="4"/>
                <c:pt idx="0">
                  <c:v>6146672.7909790706</c:v>
                </c:pt>
                <c:pt idx="1">
                  <c:v>5911805.9898945605</c:v>
                </c:pt>
                <c:pt idx="2">
                  <c:v>5771866.2170079937</c:v>
                </c:pt>
                <c:pt idx="3">
                  <c:v>4899509.680959993</c:v>
                </c:pt>
              </c:numCache>
              <c:extLst xmlns:c15="http://schemas.microsoft.com/office/drawing/2012/chart"/>
            </c:numRef>
          </c:val>
          <c:extLst xmlns:c15="http://schemas.microsoft.com/office/drawing/2012/chart">
            <c:ext xmlns:c16="http://schemas.microsoft.com/office/drawing/2014/chart" uri="{C3380CC4-5D6E-409C-BE32-E72D297353CC}">
              <c16:uniqueId val="{00000004-1A10-4A2E-800E-BA735FD1BCC6}"/>
            </c:ext>
          </c:extLst>
        </c:ser>
        <c:dLbls>
          <c:showLegendKey val="0"/>
          <c:showVal val="0"/>
          <c:showCatName val="0"/>
          <c:showSerName val="0"/>
          <c:showPercent val="0"/>
          <c:showBubbleSize val="0"/>
        </c:dLbls>
        <c:gapWidth val="100"/>
        <c:overlap val="-24"/>
        <c:axId val="116100880"/>
        <c:axId val="2100399056"/>
      </c:barChart>
      <c:catAx>
        <c:axId val="11610088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00399056"/>
        <c:crosses val="autoZero"/>
        <c:auto val="1"/>
        <c:lblAlgn val="ctr"/>
        <c:lblOffset val="100"/>
        <c:noMultiLvlLbl val="0"/>
      </c:catAx>
      <c:valAx>
        <c:axId val="2100399056"/>
        <c:scaling>
          <c:orientation val="minMax"/>
        </c:scaling>
        <c:delete val="0"/>
        <c:axPos val="l"/>
        <c:majorGridlines>
          <c:spPr>
            <a:ln w="9525" cap="flat" cmpd="sng" algn="ctr">
              <a:solidFill>
                <a:schemeClr val="lt1">
                  <a:lumMod val="95000"/>
                  <a:alpha val="10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61008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a:t>
            </a:r>
            <a:r>
              <a:rPr lang="en-US" baseline="0"/>
              <a:t> Units by Group</a:t>
            </a:r>
            <a:endParaRPr lang="en-US"/>
          </a:p>
        </c:rich>
      </c:tx>
      <c:layout>
        <c:manualLayout>
          <c:xMode val="edge"/>
          <c:yMode val="edge"/>
          <c:x val="3.1069335083114609E-2"/>
          <c:y val="2.3148148148148147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0.23063502478856809"/>
          <c:w val="0.92500000000000004"/>
          <c:h val="0.64361366287547384"/>
        </c:manualLayout>
      </c:layout>
      <c:pie3DChart>
        <c:varyColors val="1"/>
        <c:ser>
          <c:idx val="0"/>
          <c:order val="0"/>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975E-4371-BB12-816034470350}"/>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975E-4371-BB12-816034470350}"/>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975E-4371-BB12-816034470350}"/>
              </c:ext>
            </c:extLst>
          </c:dPt>
          <c:dPt>
            <c:idx val="3"/>
            <c:bubble3D val="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7-975E-4371-BB12-816034470350}"/>
              </c:ext>
            </c:extLst>
          </c:dPt>
          <c:dPt>
            <c:idx val="4"/>
            <c:bubble3D val="0"/>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9-975E-4371-BB12-816034470350}"/>
              </c:ext>
            </c:extLst>
          </c:dPt>
          <c:dLbls>
            <c:dLbl>
              <c:idx val="3"/>
              <c:layout>
                <c:manualLayout>
                  <c:x val="9.3856517935258094E-2"/>
                  <c:y val="-8.303824001166521E-2"/>
                </c:manualLayout>
              </c:layout>
              <c:showLegendKey val="0"/>
              <c:showVal val="1"/>
              <c:showCatName val="1"/>
              <c:showSerName val="0"/>
              <c:showPercent val="1"/>
              <c:showBubbleSize val="0"/>
              <c:extLst>
                <c:ext xmlns:c15="http://schemas.microsoft.com/office/drawing/2012/chart" uri="{CE6537A1-D6FC-4f65-9D91-7224C49458BB}">
                  <c15:layout>
                    <c:manualLayout>
                      <c:w val="0.3659722222222222"/>
                      <c:h val="0.12847222222222221"/>
                    </c:manualLayout>
                  </c15:layout>
                </c:ext>
                <c:ext xmlns:c16="http://schemas.microsoft.com/office/drawing/2014/chart" uri="{C3380CC4-5D6E-409C-BE32-E72D297353CC}">
                  <c16:uniqueId val="{00000007-975E-4371-BB12-816034470350}"/>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Charts!$A$15:$A$19</c:f>
              <c:strCache>
                <c:ptCount val="5"/>
                <c:pt idx="0">
                  <c:v>Circit Systems</c:v>
                </c:pt>
                <c:pt idx="1">
                  <c:v>CONS</c:v>
                </c:pt>
                <c:pt idx="2">
                  <c:v>Expert Systems</c:v>
                </c:pt>
                <c:pt idx="3">
                  <c:v>Hybrid Systems</c:v>
                </c:pt>
                <c:pt idx="4">
                  <c:v>Power Systems</c:v>
                </c:pt>
              </c:strCache>
            </c:strRef>
          </c:cat>
          <c:val>
            <c:numRef>
              <c:f>Charts!$E$15:$E$19</c:f>
              <c:numCache>
                <c:formatCode>_(* #,##0_);_(* \(#,##0\);_(* "-"??_);_(@_)</c:formatCode>
                <c:ptCount val="5"/>
                <c:pt idx="0">
                  <c:v>321645</c:v>
                </c:pt>
                <c:pt idx="1">
                  <c:v>102</c:v>
                </c:pt>
                <c:pt idx="2">
                  <c:v>399637</c:v>
                </c:pt>
                <c:pt idx="3">
                  <c:v>61144</c:v>
                </c:pt>
                <c:pt idx="4">
                  <c:v>814249.57200000004</c:v>
                </c:pt>
              </c:numCache>
            </c:numRef>
          </c:val>
          <c:extLst>
            <c:ext xmlns:c16="http://schemas.microsoft.com/office/drawing/2014/chart" uri="{C3380CC4-5D6E-409C-BE32-E72D297353CC}">
              <c16:uniqueId val="{0000000A-975E-4371-BB12-816034470350}"/>
            </c:ext>
          </c:extLst>
        </c:ser>
        <c:dLbls>
          <c:showLegendKey val="0"/>
          <c:showVal val="1"/>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t>Yearly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0.15004334685437049"/>
          <c:y val="0.19949074074074077"/>
          <c:w val="0.74717887536785166"/>
          <c:h val="0.67516951006124237"/>
        </c:manualLayout>
      </c:layout>
      <c:barChart>
        <c:barDir val="col"/>
        <c:grouping val="clustered"/>
        <c:varyColors val="0"/>
        <c:ser>
          <c:idx val="1"/>
          <c:order val="1"/>
          <c:tx>
            <c:strRef>
              <c:f>Charts!$I$10</c:f>
              <c:strCache>
                <c:ptCount val="1"/>
                <c:pt idx="0">
                  <c:v>Total Sales </c:v>
                </c:pt>
              </c:strCache>
            </c:strRef>
          </c:tx>
          <c:spPr>
            <a:solidFill>
              <a:schemeClr val="accent2"/>
            </a:solidFill>
            <a:ln>
              <a:noFill/>
            </a:ln>
            <a:effectLst/>
          </c:spPr>
          <c:invertIfNegative val="0"/>
          <c:cat>
            <c:numRef>
              <c:f>Charts!$J$9:$M$9</c:f>
              <c:numCache>
                <c:formatCode>General</c:formatCode>
                <c:ptCount val="4"/>
                <c:pt idx="0">
                  <c:v>2017</c:v>
                </c:pt>
                <c:pt idx="1">
                  <c:v>2018</c:v>
                </c:pt>
                <c:pt idx="2">
                  <c:v>2019</c:v>
                </c:pt>
                <c:pt idx="3">
                  <c:v>2020</c:v>
                </c:pt>
              </c:numCache>
            </c:numRef>
          </c:cat>
          <c:val>
            <c:numRef>
              <c:f>Charts!$J$10:$M$10</c:f>
              <c:numCache>
                <c:formatCode>"$"#,##0</c:formatCode>
                <c:ptCount val="4"/>
                <c:pt idx="0">
                  <c:v>11740882.762499999</c:v>
                </c:pt>
                <c:pt idx="1">
                  <c:v>11740882.762499999</c:v>
                </c:pt>
                <c:pt idx="2">
                  <c:v>11740882.762499999</c:v>
                </c:pt>
                <c:pt idx="3">
                  <c:v>11740882.762499999</c:v>
                </c:pt>
              </c:numCache>
            </c:numRef>
          </c:val>
          <c:extLst>
            <c:ext xmlns:c16="http://schemas.microsoft.com/office/drawing/2014/chart" uri="{C3380CC4-5D6E-409C-BE32-E72D297353CC}">
              <c16:uniqueId val="{00000001-D51F-4BA6-86B8-55853A6E25A3}"/>
            </c:ext>
          </c:extLst>
        </c:ser>
        <c:ser>
          <c:idx val="2"/>
          <c:order val="2"/>
          <c:tx>
            <c:strRef>
              <c:f>Charts!$I$11</c:f>
              <c:strCache>
                <c:ptCount val="1"/>
                <c:pt idx="0">
                  <c:v>Total Costs</c:v>
                </c:pt>
              </c:strCache>
            </c:strRef>
          </c:tx>
          <c:spPr>
            <a:solidFill>
              <a:schemeClr val="accent3"/>
            </a:solidFill>
            <a:ln>
              <a:noFill/>
            </a:ln>
            <a:effectLst/>
          </c:spPr>
          <c:invertIfNegative val="0"/>
          <c:cat>
            <c:numRef>
              <c:f>Charts!$J$9:$M$9</c:f>
              <c:numCache>
                <c:formatCode>General</c:formatCode>
                <c:ptCount val="4"/>
                <c:pt idx="0">
                  <c:v>2017</c:v>
                </c:pt>
                <c:pt idx="1">
                  <c:v>2018</c:v>
                </c:pt>
                <c:pt idx="2">
                  <c:v>2019</c:v>
                </c:pt>
                <c:pt idx="3">
                  <c:v>2020</c:v>
                </c:pt>
              </c:numCache>
            </c:numRef>
          </c:cat>
          <c:val>
            <c:numRef>
              <c:f>Charts!$J$11:$M$11</c:f>
              <c:numCache>
                <c:formatCode>"$"#,##0</c:formatCode>
                <c:ptCount val="4"/>
                <c:pt idx="0">
                  <c:v>4553371.4939362928</c:v>
                </c:pt>
                <c:pt idx="1">
                  <c:v>5329119.9974292805</c:v>
                </c:pt>
                <c:pt idx="2">
                  <c:v>5510439.8333439995</c:v>
                </c:pt>
                <c:pt idx="3">
                  <c:v>6657047.0890400019</c:v>
                </c:pt>
              </c:numCache>
            </c:numRef>
          </c:val>
          <c:extLst>
            <c:ext xmlns:c16="http://schemas.microsoft.com/office/drawing/2014/chart" uri="{C3380CC4-5D6E-409C-BE32-E72D297353CC}">
              <c16:uniqueId val="{00000002-D51F-4BA6-86B8-55853A6E25A3}"/>
            </c:ext>
          </c:extLst>
        </c:ser>
        <c:ser>
          <c:idx val="3"/>
          <c:order val="3"/>
          <c:tx>
            <c:strRef>
              <c:f>Charts!$I$12</c:f>
              <c:strCache>
                <c:ptCount val="1"/>
                <c:pt idx="0">
                  <c:v>Profits</c:v>
                </c:pt>
              </c:strCache>
            </c:strRef>
          </c:tx>
          <c:spPr>
            <a:solidFill>
              <a:schemeClr val="accent4"/>
            </a:solidFill>
            <a:ln>
              <a:noFill/>
            </a:ln>
            <a:effectLst/>
          </c:spPr>
          <c:invertIfNegative val="0"/>
          <c:cat>
            <c:numRef>
              <c:f>Charts!$J$9:$M$9</c:f>
              <c:numCache>
                <c:formatCode>General</c:formatCode>
                <c:ptCount val="4"/>
                <c:pt idx="0">
                  <c:v>2017</c:v>
                </c:pt>
                <c:pt idx="1">
                  <c:v>2018</c:v>
                </c:pt>
                <c:pt idx="2">
                  <c:v>2019</c:v>
                </c:pt>
                <c:pt idx="3">
                  <c:v>2020</c:v>
                </c:pt>
              </c:numCache>
            </c:numRef>
          </c:cat>
          <c:val>
            <c:numRef>
              <c:f>Charts!$J$12:$M$12</c:f>
              <c:numCache>
                <c:formatCode>"$"#,##0</c:formatCode>
                <c:ptCount val="4"/>
                <c:pt idx="0">
                  <c:v>7187511.2685637064</c:v>
                </c:pt>
                <c:pt idx="1">
                  <c:v>6411762.7650707206</c:v>
                </c:pt>
                <c:pt idx="2">
                  <c:v>6230442.9291559933</c:v>
                </c:pt>
                <c:pt idx="3">
                  <c:v>5083835.6734599927</c:v>
                </c:pt>
              </c:numCache>
            </c:numRef>
          </c:val>
          <c:extLst>
            <c:ext xmlns:c16="http://schemas.microsoft.com/office/drawing/2014/chart" uri="{C3380CC4-5D6E-409C-BE32-E72D297353CC}">
              <c16:uniqueId val="{00000003-D51F-4BA6-86B8-55853A6E25A3}"/>
            </c:ext>
          </c:extLst>
        </c:ser>
        <c:dLbls>
          <c:showLegendKey val="0"/>
          <c:showVal val="0"/>
          <c:showCatName val="0"/>
          <c:showSerName val="0"/>
          <c:showPercent val="0"/>
          <c:showBubbleSize val="0"/>
        </c:dLbls>
        <c:gapWidth val="219"/>
        <c:axId val="47886848"/>
        <c:axId val="1604935584"/>
        <c:extLst>
          <c:ext xmlns:c15="http://schemas.microsoft.com/office/drawing/2012/chart" uri="{02D57815-91ED-43cb-92C2-25804820EDAC}">
            <c15:filteredBarSeries>
              <c15:ser>
                <c:idx val="0"/>
                <c:order val="0"/>
                <c:tx>
                  <c:strRef>
                    <c:extLst>
                      <c:ext uri="{02D57815-91ED-43cb-92C2-25804820EDAC}">
                        <c15:formulaRef>
                          <c15:sqref>Charts!$I$9</c15:sqref>
                        </c15:formulaRef>
                      </c:ext>
                    </c:extLst>
                    <c:strCache>
                      <c:ptCount val="1"/>
                      <c:pt idx="0">
                        <c:v>Year</c:v>
                      </c:pt>
                    </c:strCache>
                  </c:strRef>
                </c:tx>
                <c:spPr>
                  <a:solidFill>
                    <a:schemeClr val="accent1"/>
                  </a:solidFill>
                  <a:ln>
                    <a:noFill/>
                  </a:ln>
                  <a:effectLst/>
                </c:spPr>
                <c:invertIfNegative val="0"/>
                <c:cat>
                  <c:numRef>
                    <c:extLst>
                      <c:ext uri="{02D57815-91ED-43cb-92C2-25804820EDAC}">
                        <c15:formulaRef>
                          <c15:sqref>Charts!$J$9:$M$9</c15:sqref>
                        </c15:formulaRef>
                      </c:ext>
                    </c:extLst>
                    <c:numCache>
                      <c:formatCode>General</c:formatCode>
                      <c:ptCount val="4"/>
                      <c:pt idx="0">
                        <c:v>2017</c:v>
                      </c:pt>
                      <c:pt idx="1">
                        <c:v>2018</c:v>
                      </c:pt>
                      <c:pt idx="2">
                        <c:v>2019</c:v>
                      </c:pt>
                      <c:pt idx="3">
                        <c:v>2020</c:v>
                      </c:pt>
                    </c:numCache>
                  </c:numRef>
                </c:cat>
                <c:val>
                  <c:numRef>
                    <c:extLst>
                      <c:ext uri="{02D57815-91ED-43cb-92C2-25804820EDAC}">
                        <c15:formulaRef>
                          <c15:sqref>Charts!$J$9:$M$9</c15:sqref>
                        </c15:formulaRef>
                      </c:ext>
                    </c:extLst>
                    <c:numCache>
                      <c:formatCode>General</c:formatCode>
                      <c:ptCount val="4"/>
                      <c:pt idx="0">
                        <c:v>2017</c:v>
                      </c:pt>
                      <c:pt idx="1">
                        <c:v>2018</c:v>
                      </c:pt>
                      <c:pt idx="2">
                        <c:v>2019</c:v>
                      </c:pt>
                      <c:pt idx="3">
                        <c:v>2020</c:v>
                      </c:pt>
                    </c:numCache>
                  </c:numRef>
                </c:val>
                <c:extLst>
                  <c:ext xmlns:c16="http://schemas.microsoft.com/office/drawing/2014/chart" uri="{C3380CC4-5D6E-409C-BE32-E72D297353CC}">
                    <c16:uniqueId val="{00000000-D51F-4BA6-86B8-55853A6E25A3}"/>
                  </c:ext>
                </c:extLst>
              </c15:ser>
            </c15:filteredBarSeries>
          </c:ext>
        </c:extLst>
      </c:barChart>
      <c:lineChart>
        <c:grouping val="standard"/>
        <c:varyColors val="0"/>
        <c:ser>
          <c:idx val="5"/>
          <c:order val="5"/>
          <c:tx>
            <c:strRef>
              <c:f>Charts!$I$14</c:f>
              <c:strCache>
                <c:ptCount val="1"/>
                <c:pt idx="0">
                  <c:v>Gross Profit Margin</c:v>
                </c:pt>
              </c:strCache>
            </c:strRef>
          </c:tx>
          <c:spPr>
            <a:ln w="28575" cap="rnd">
              <a:solidFill>
                <a:schemeClr val="accent6"/>
              </a:solidFill>
              <a:round/>
            </a:ln>
            <a:effectLst/>
          </c:spPr>
          <c:marker>
            <c:symbol val="none"/>
          </c:marker>
          <c:cat>
            <c:numRef>
              <c:f>Charts!$J$9:$M$9</c:f>
              <c:numCache>
                <c:formatCode>General</c:formatCode>
                <c:ptCount val="4"/>
                <c:pt idx="0">
                  <c:v>2017</c:v>
                </c:pt>
                <c:pt idx="1">
                  <c:v>2018</c:v>
                </c:pt>
                <c:pt idx="2">
                  <c:v>2019</c:v>
                </c:pt>
                <c:pt idx="3">
                  <c:v>2020</c:v>
                </c:pt>
              </c:numCache>
            </c:numRef>
          </c:cat>
          <c:val>
            <c:numRef>
              <c:f>Charts!$J$14:$M$14</c:f>
              <c:numCache>
                <c:formatCode>0%</c:formatCode>
                <c:ptCount val="4"/>
                <c:pt idx="0">
                  <c:v>0.6121780971632218</c:v>
                </c:pt>
                <c:pt idx="1">
                  <c:v>0.54610568002175197</c:v>
                </c:pt>
                <c:pt idx="2">
                  <c:v>0.53066222150312559</c:v>
                </c:pt>
                <c:pt idx="3">
                  <c:v>0.43300284793726146</c:v>
                </c:pt>
              </c:numCache>
            </c:numRef>
          </c:val>
          <c:smooth val="0"/>
          <c:extLst>
            <c:ext xmlns:c16="http://schemas.microsoft.com/office/drawing/2014/chart" uri="{C3380CC4-5D6E-409C-BE32-E72D297353CC}">
              <c16:uniqueId val="{00000005-D51F-4BA6-86B8-55853A6E25A3}"/>
            </c:ext>
          </c:extLst>
        </c:ser>
        <c:dLbls>
          <c:showLegendKey val="0"/>
          <c:showVal val="0"/>
          <c:showCatName val="0"/>
          <c:showSerName val="0"/>
          <c:showPercent val="0"/>
          <c:showBubbleSize val="0"/>
        </c:dLbls>
        <c:marker val="1"/>
        <c:smooth val="0"/>
        <c:axId val="197039008"/>
        <c:axId val="1604927680"/>
        <c:extLst>
          <c:ext xmlns:c15="http://schemas.microsoft.com/office/drawing/2012/chart" uri="{02D57815-91ED-43cb-92C2-25804820EDAC}">
            <c15:filteredLineSeries>
              <c15:ser>
                <c:idx val="4"/>
                <c:order val="4"/>
                <c:tx>
                  <c:strRef>
                    <c:extLst>
                      <c:ext uri="{02D57815-91ED-43cb-92C2-25804820EDAC}">
                        <c15:formulaRef>
                          <c15:sqref>Charts!$I$13</c15:sqref>
                        </c15:formulaRef>
                      </c:ext>
                    </c:extLst>
                    <c:strCache>
                      <c:ptCount val="1"/>
                      <c:pt idx="0">
                        <c:v>Sales Units</c:v>
                      </c:pt>
                    </c:strCache>
                  </c:strRef>
                </c:tx>
                <c:spPr>
                  <a:ln w="28575" cap="rnd">
                    <a:solidFill>
                      <a:schemeClr val="accent5"/>
                    </a:solidFill>
                    <a:round/>
                  </a:ln>
                  <a:effectLst/>
                </c:spPr>
                <c:marker>
                  <c:symbol val="none"/>
                </c:marker>
                <c:cat>
                  <c:numRef>
                    <c:extLst>
                      <c:ext uri="{02D57815-91ED-43cb-92C2-25804820EDAC}">
                        <c15:formulaRef>
                          <c15:sqref>Charts!$J$9:$M$9</c15:sqref>
                        </c15:formulaRef>
                      </c:ext>
                    </c:extLst>
                    <c:numCache>
                      <c:formatCode>General</c:formatCode>
                      <c:ptCount val="4"/>
                      <c:pt idx="0">
                        <c:v>2017</c:v>
                      </c:pt>
                      <c:pt idx="1">
                        <c:v>2018</c:v>
                      </c:pt>
                      <c:pt idx="2">
                        <c:v>2019</c:v>
                      </c:pt>
                      <c:pt idx="3">
                        <c:v>2020</c:v>
                      </c:pt>
                    </c:numCache>
                  </c:numRef>
                </c:cat>
                <c:val>
                  <c:numRef>
                    <c:extLst>
                      <c:ext uri="{02D57815-91ED-43cb-92C2-25804820EDAC}">
                        <c15:formulaRef>
                          <c15:sqref>Charts!$J$13:$M$13</c15:sqref>
                        </c15:formulaRef>
                      </c:ext>
                    </c:extLst>
                    <c:numCache>
                      <c:formatCode>_(* #,##0_);_(* \(#,##0\);_(* "-"??_);_(@_)</c:formatCode>
                      <c:ptCount val="4"/>
                      <c:pt idx="0">
                        <c:v>1596777.5720000002</c:v>
                      </c:pt>
                      <c:pt idx="1">
                        <c:v>1596777.5720000002</c:v>
                      </c:pt>
                      <c:pt idx="2">
                        <c:v>1596777.5720000002</c:v>
                      </c:pt>
                      <c:pt idx="3">
                        <c:v>1596777.5720000002</c:v>
                      </c:pt>
                    </c:numCache>
                  </c:numRef>
                </c:val>
                <c:smooth val="0"/>
                <c:extLst>
                  <c:ext xmlns:c16="http://schemas.microsoft.com/office/drawing/2014/chart" uri="{C3380CC4-5D6E-409C-BE32-E72D297353CC}">
                    <c16:uniqueId val="{00000004-D51F-4BA6-86B8-55853A6E25A3}"/>
                  </c:ext>
                </c:extLst>
              </c15:ser>
            </c15:filteredLineSeries>
          </c:ext>
        </c:extLst>
      </c:lineChart>
      <c:catAx>
        <c:axId val="47886848"/>
        <c:scaling>
          <c:orientation val="minMax"/>
        </c:scaling>
        <c:delete val="0"/>
        <c:axPos val="b"/>
        <c:title>
          <c:tx>
            <c:rich>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604935584"/>
        <c:crosses val="autoZero"/>
        <c:auto val="1"/>
        <c:lblAlgn val="ctr"/>
        <c:lblOffset val="100"/>
        <c:noMultiLvlLbl val="0"/>
      </c:catAx>
      <c:valAx>
        <c:axId val="160493558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7886848"/>
        <c:crosses val="autoZero"/>
        <c:crossBetween val="between"/>
      </c:valAx>
      <c:valAx>
        <c:axId val="1604927680"/>
        <c:scaling>
          <c:orientation val="minMax"/>
          <c:max val="1"/>
        </c:scaling>
        <c:delete val="0"/>
        <c:axPos val="r"/>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t>Gross Profit Margin</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97039008"/>
        <c:crosses val="max"/>
        <c:crossBetween val="between"/>
      </c:valAx>
      <c:catAx>
        <c:axId val="197039008"/>
        <c:scaling>
          <c:orientation val="minMax"/>
        </c:scaling>
        <c:delete val="1"/>
        <c:axPos val="b"/>
        <c:numFmt formatCode="General" sourceLinked="1"/>
        <c:majorTickMark val="out"/>
        <c:minorTickMark val="none"/>
        <c:tickLblPos val="nextTo"/>
        <c:crossAx val="1604927680"/>
        <c:crosses val="autoZero"/>
        <c:auto val="1"/>
        <c:lblAlgn val="ctr"/>
        <c:lblOffset val="100"/>
        <c:noMultiLvlLbl val="0"/>
      </c:catAx>
      <c:spPr>
        <a:noFill/>
        <a:ln>
          <a:noFill/>
        </a:ln>
        <a:effectLst/>
      </c:spPr>
    </c:plotArea>
    <c:legend>
      <c:legendPos val="b"/>
      <c:layout>
        <c:manualLayout>
          <c:xMode val="edge"/>
          <c:yMode val="edge"/>
          <c:x val="0.61045653384236065"/>
          <c:y val="2.8355934674832307E-2"/>
          <c:w val="0.30444247594050744"/>
          <c:h val="0.17997739865850104"/>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Yearly Profits by Group</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Charts!$I$36</c:f>
              <c:strCache>
                <c:ptCount val="1"/>
                <c:pt idx="0">
                  <c:v>Circit Systems</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numRef>
              <c:f>Charts!$J$35:$M$35</c:f>
              <c:numCache>
                <c:formatCode>General</c:formatCode>
                <c:ptCount val="4"/>
                <c:pt idx="0">
                  <c:v>2017</c:v>
                </c:pt>
                <c:pt idx="1">
                  <c:v>2018</c:v>
                </c:pt>
                <c:pt idx="2">
                  <c:v>2019</c:v>
                </c:pt>
                <c:pt idx="3">
                  <c:v>2020</c:v>
                </c:pt>
              </c:numCache>
            </c:numRef>
          </c:cat>
          <c:val>
            <c:numRef>
              <c:f>Charts!$J$36:$M$36</c:f>
              <c:numCache>
                <c:formatCode>"$"#,##0</c:formatCode>
                <c:ptCount val="4"/>
                <c:pt idx="0">
                  <c:v>400865.00961553276</c:v>
                </c:pt>
                <c:pt idx="1">
                  <c:v>221978.26299135992</c:v>
                </c:pt>
                <c:pt idx="2">
                  <c:v>200858.420208</c:v>
                </c:pt>
                <c:pt idx="3">
                  <c:v>-451754.41</c:v>
                </c:pt>
              </c:numCache>
            </c:numRef>
          </c:val>
          <c:extLst>
            <c:ext xmlns:c16="http://schemas.microsoft.com/office/drawing/2014/chart" uri="{C3380CC4-5D6E-409C-BE32-E72D297353CC}">
              <c16:uniqueId val="{00000000-0E50-45AA-9565-2A644838227E}"/>
            </c:ext>
          </c:extLst>
        </c:ser>
        <c:ser>
          <c:idx val="1"/>
          <c:order val="1"/>
          <c:tx>
            <c:strRef>
              <c:f>Charts!$I$37</c:f>
              <c:strCache>
                <c:ptCount val="1"/>
                <c:pt idx="0">
                  <c:v>CONS</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numRef>
              <c:f>Charts!$J$35:$M$35</c:f>
              <c:numCache>
                <c:formatCode>General</c:formatCode>
                <c:ptCount val="4"/>
                <c:pt idx="0">
                  <c:v>2017</c:v>
                </c:pt>
                <c:pt idx="1">
                  <c:v>2018</c:v>
                </c:pt>
                <c:pt idx="2">
                  <c:v>2019</c:v>
                </c:pt>
                <c:pt idx="3">
                  <c:v>2020</c:v>
                </c:pt>
              </c:numCache>
            </c:numRef>
          </c:cat>
          <c:val>
            <c:numRef>
              <c:f>Charts!$J$37:$M$37</c:f>
              <c:numCache>
                <c:formatCode>"$"#,##0</c:formatCode>
                <c:ptCount val="4"/>
                <c:pt idx="0">
                  <c:v>67.989999999999995</c:v>
                </c:pt>
                <c:pt idx="1">
                  <c:v>67.989999999999995</c:v>
                </c:pt>
                <c:pt idx="2">
                  <c:v>71.05</c:v>
                </c:pt>
                <c:pt idx="3">
                  <c:v>15.969999999999999</c:v>
                </c:pt>
              </c:numCache>
            </c:numRef>
          </c:val>
          <c:extLst>
            <c:ext xmlns:c16="http://schemas.microsoft.com/office/drawing/2014/chart" uri="{C3380CC4-5D6E-409C-BE32-E72D297353CC}">
              <c16:uniqueId val="{00000001-0E50-45AA-9565-2A644838227E}"/>
            </c:ext>
          </c:extLst>
        </c:ser>
        <c:ser>
          <c:idx val="2"/>
          <c:order val="2"/>
          <c:tx>
            <c:strRef>
              <c:f>Charts!$I$38</c:f>
              <c:strCache>
                <c:ptCount val="1"/>
                <c:pt idx="0">
                  <c:v>Expert Systems</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numRef>
              <c:f>Charts!$J$35:$M$35</c:f>
              <c:numCache>
                <c:formatCode>General</c:formatCode>
                <c:ptCount val="4"/>
                <c:pt idx="0">
                  <c:v>2017</c:v>
                </c:pt>
                <c:pt idx="1">
                  <c:v>2018</c:v>
                </c:pt>
                <c:pt idx="2">
                  <c:v>2019</c:v>
                </c:pt>
                <c:pt idx="3">
                  <c:v>2020</c:v>
                </c:pt>
              </c:numCache>
            </c:numRef>
          </c:cat>
          <c:val>
            <c:numRef>
              <c:f>Charts!$J$38:$M$38</c:f>
              <c:numCache>
                <c:formatCode>"$"#,##0</c:formatCode>
                <c:ptCount val="4"/>
                <c:pt idx="0">
                  <c:v>883532.64296910353</c:v>
                </c:pt>
                <c:pt idx="1">
                  <c:v>657056.55718480004</c:v>
                </c:pt>
                <c:pt idx="2">
                  <c:v>640189.50693999976</c:v>
                </c:pt>
                <c:pt idx="3">
                  <c:v>605680.41749999986</c:v>
                </c:pt>
              </c:numCache>
            </c:numRef>
          </c:val>
          <c:extLst>
            <c:ext xmlns:c16="http://schemas.microsoft.com/office/drawing/2014/chart" uri="{C3380CC4-5D6E-409C-BE32-E72D297353CC}">
              <c16:uniqueId val="{00000002-0E50-45AA-9565-2A644838227E}"/>
            </c:ext>
          </c:extLst>
        </c:ser>
        <c:ser>
          <c:idx val="3"/>
          <c:order val="3"/>
          <c:tx>
            <c:strRef>
              <c:f>Charts!$I$39</c:f>
              <c:strCache>
                <c:ptCount val="1"/>
                <c:pt idx="0">
                  <c:v>Hybrid Systems</c:v>
                </c:pt>
              </c:strCache>
            </c:strRef>
          </c:tx>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numRef>
              <c:f>Charts!$J$35:$M$35</c:f>
              <c:numCache>
                <c:formatCode>General</c:formatCode>
                <c:ptCount val="4"/>
                <c:pt idx="0">
                  <c:v>2017</c:v>
                </c:pt>
                <c:pt idx="1">
                  <c:v>2018</c:v>
                </c:pt>
                <c:pt idx="2">
                  <c:v>2019</c:v>
                </c:pt>
                <c:pt idx="3">
                  <c:v>2020</c:v>
                </c:pt>
              </c:numCache>
            </c:numRef>
          </c:cat>
          <c:val>
            <c:numRef>
              <c:f>Charts!$J$39:$M$39</c:f>
              <c:numCache>
                <c:formatCode>"$"#,##0</c:formatCode>
                <c:ptCount val="4"/>
                <c:pt idx="0">
                  <c:v>-243627.16500000004</c:v>
                </c:pt>
                <c:pt idx="1">
                  <c:v>-379146.03500000003</c:v>
                </c:pt>
                <c:pt idx="2">
                  <c:v>-382542.26500000001</c:v>
                </c:pt>
                <c:pt idx="3">
                  <c:v>30384.015000000003</c:v>
                </c:pt>
              </c:numCache>
            </c:numRef>
          </c:val>
          <c:extLst>
            <c:ext xmlns:c16="http://schemas.microsoft.com/office/drawing/2014/chart" uri="{C3380CC4-5D6E-409C-BE32-E72D297353CC}">
              <c16:uniqueId val="{00000003-0E50-45AA-9565-2A644838227E}"/>
            </c:ext>
          </c:extLst>
        </c:ser>
        <c:ser>
          <c:idx val="4"/>
          <c:order val="4"/>
          <c:tx>
            <c:strRef>
              <c:f>Charts!$I$40</c:f>
              <c:strCache>
                <c:ptCount val="1"/>
                <c:pt idx="0">
                  <c:v>Power Systems</c:v>
                </c:pt>
              </c:strCache>
              <c:extLst xmlns:c15="http://schemas.microsoft.com/office/drawing/2012/chart"/>
            </c:strRef>
          </c:tx>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val>
            <c:numRef>
              <c:f>Charts!$J$40:$M$40</c:f>
              <c:numCache>
                <c:formatCode>"$"#,##0</c:formatCode>
                <c:ptCount val="4"/>
                <c:pt idx="0">
                  <c:v>6146672.7909790706</c:v>
                </c:pt>
                <c:pt idx="1">
                  <c:v>5911805.9898945605</c:v>
                </c:pt>
                <c:pt idx="2">
                  <c:v>5771866.2170079937</c:v>
                </c:pt>
                <c:pt idx="3">
                  <c:v>4899509.680959993</c:v>
                </c:pt>
              </c:numCache>
              <c:extLst xmlns:c15="http://schemas.microsoft.com/office/drawing/2012/chart"/>
            </c:numRef>
          </c:val>
          <c:extLst xmlns:c15="http://schemas.microsoft.com/office/drawing/2012/chart">
            <c:ext xmlns:c16="http://schemas.microsoft.com/office/drawing/2014/chart" uri="{C3380CC4-5D6E-409C-BE32-E72D297353CC}">
              <c16:uniqueId val="{00000004-0E50-45AA-9565-2A644838227E}"/>
            </c:ext>
          </c:extLst>
        </c:ser>
        <c:dLbls>
          <c:showLegendKey val="0"/>
          <c:showVal val="0"/>
          <c:showCatName val="0"/>
          <c:showSerName val="0"/>
          <c:showPercent val="0"/>
          <c:showBubbleSize val="0"/>
        </c:dLbls>
        <c:gapWidth val="100"/>
        <c:overlap val="-24"/>
        <c:axId val="116100880"/>
        <c:axId val="2100399056"/>
      </c:barChart>
      <c:catAx>
        <c:axId val="11610088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00399056"/>
        <c:crosses val="autoZero"/>
        <c:auto val="1"/>
        <c:lblAlgn val="ctr"/>
        <c:lblOffset val="100"/>
        <c:noMultiLvlLbl val="0"/>
      </c:catAx>
      <c:valAx>
        <c:axId val="2100399056"/>
        <c:scaling>
          <c:orientation val="minMax"/>
        </c:scaling>
        <c:delete val="0"/>
        <c:axPos val="l"/>
        <c:majorGridlines>
          <c:spPr>
            <a:ln w="9525" cap="flat" cmpd="sng" algn="ctr">
              <a:solidFill>
                <a:schemeClr val="lt1">
                  <a:lumMod val="95000"/>
                  <a:alpha val="10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61008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a:t>
            </a:r>
            <a:r>
              <a:rPr lang="en-US" baseline="0"/>
              <a:t>Sales by Group</a:t>
            </a:r>
            <a:endParaRPr lang="en-US"/>
          </a:p>
        </c:rich>
      </c:tx>
      <c:layout>
        <c:manualLayout>
          <c:xMode val="edge"/>
          <c:yMode val="edge"/>
          <c:x val="4.7694444444444449E-2"/>
          <c:y val="2.777777777777777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0.23063502478856809"/>
          <c:w val="0.94166666666666665"/>
          <c:h val="0.65287292213473302"/>
        </c:manualLayout>
      </c:layout>
      <c:pie3DChart>
        <c:varyColors val="1"/>
        <c:ser>
          <c:idx val="0"/>
          <c:order val="0"/>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2-48B9-4C93-87BC-20DCB0915A66}"/>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81B7-4CF4-894D-01559D238188}"/>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81B7-4CF4-894D-01559D238188}"/>
              </c:ext>
            </c:extLst>
          </c:dPt>
          <c:dPt>
            <c:idx val="3"/>
            <c:bubble3D val="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48B9-4C93-87BC-20DCB0915A66}"/>
              </c:ext>
            </c:extLst>
          </c:dPt>
          <c:dPt>
            <c:idx val="4"/>
            <c:bubble3D val="0"/>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48B9-4C93-87BC-20DCB0915A66}"/>
              </c:ext>
            </c:extLst>
          </c:dPt>
          <c:dLbls>
            <c:dLbl>
              <c:idx val="3"/>
              <c:layout>
                <c:manualLayout>
                  <c:x val="5.1654855643044617E-2"/>
                  <c:y val="3.1167249927092446E-2"/>
                </c:manualLayout>
              </c:layout>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48B9-4C93-87BC-20DCB0915A66}"/>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Charts!$A$3:$A$8</c15:sqref>
                  </c15:fullRef>
                </c:ext>
              </c:extLst>
              <c:f>Charts!$A$3:$A$7</c:f>
              <c:strCache>
                <c:ptCount val="5"/>
                <c:pt idx="0">
                  <c:v>Circit Systems</c:v>
                </c:pt>
                <c:pt idx="1">
                  <c:v>CONS</c:v>
                </c:pt>
                <c:pt idx="2">
                  <c:v>Expert Systems</c:v>
                </c:pt>
                <c:pt idx="3">
                  <c:v>Hybrid Systems</c:v>
                </c:pt>
                <c:pt idx="4">
                  <c:v>Power Systems</c:v>
                </c:pt>
              </c:strCache>
            </c:strRef>
          </c:cat>
          <c:val>
            <c:numRef>
              <c:extLst>
                <c:ext xmlns:c15="http://schemas.microsoft.com/office/drawing/2012/chart" uri="{02D57815-91ED-43cb-92C2-25804820EDAC}">
                  <c15:fullRef>
                    <c15:sqref>Charts!$C$3:$C$8</c15:sqref>
                  </c15:fullRef>
                </c:ext>
              </c:extLst>
              <c:f>Charts!$C$3:$C$7</c:f>
              <c:numCache>
                <c:formatCode>"$"#,##0</c:formatCode>
                <c:ptCount val="5"/>
                <c:pt idx="0">
                  <c:v>1288001.3500000001</c:v>
                </c:pt>
                <c:pt idx="1">
                  <c:v>175.09</c:v>
                </c:pt>
                <c:pt idx="2">
                  <c:v>1633475.1274999997</c:v>
                </c:pt>
                <c:pt idx="3">
                  <c:v>42121.794999999998</c:v>
                </c:pt>
                <c:pt idx="4">
                  <c:v>8777109.4000000004</c:v>
                </c:pt>
              </c:numCache>
            </c:numRef>
          </c:val>
          <c:extLst>
            <c:ext xmlns:c15="http://schemas.microsoft.com/office/drawing/2012/chart" uri="{02D57815-91ED-43cb-92C2-25804820EDAC}">
              <c15:categoryFilterExceptions/>
            </c:ext>
            <c:ext xmlns:c16="http://schemas.microsoft.com/office/drawing/2014/chart" uri="{C3380CC4-5D6E-409C-BE32-E72D297353CC}">
              <c16:uniqueId val="{00000000-48B9-4C93-87BC-20DCB0915A66}"/>
            </c:ext>
          </c:extLst>
        </c:ser>
        <c:dLbls>
          <c:dLblPos val="bestFit"/>
          <c:showLegendKey val="0"/>
          <c:showVal val="1"/>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a:t>
            </a:r>
            <a:r>
              <a:rPr lang="en-US" baseline="0"/>
              <a:t> Units by Group</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0.23063502478856809"/>
          <c:w val="0.92500000000000004"/>
          <c:h val="0.64361366287547384"/>
        </c:manualLayout>
      </c:layout>
      <c:pie3DChart>
        <c:varyColors val="1"/>
        <c:ser>
          <c:idx val="0"/>
          <c:order val="0"/>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CCBC-4EE1-A102-983D870C13A2}"/>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CCBC-4EE1-A102-983D870C13A2}"/>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CCBC-4EE1-A102-983D870C13A2}"/>
              </c:ext>
            </c:extLst>
          </c:dPt>
          <c:dPt>
            <c:idx val="3"/>
            <c:bubble3D val="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FF60-4796-92E6-2F87ECB779AC}"/>
              </c:ext>
            </c:extLst>
          </c:dPt>
          <c:dPt>
            <c:idx val="4"/>
            <c:bubble3D val="0"/>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9-CCBC-4EE1-A102-983D870C13A2}"/>
              </c:ext>
            </c:extLst>
          </c:dPt>
          <c:dLbls>
            <c:dLbl>
              <c:idx val="3"/>
              <c:layout>
                <c:manualLayout>
                  <c:x val="9.3856517935258094E-2"/>
                  <c:y val="-8.303824001166521E-2"/>
                </c:manualLayout>
              </c:layout>
              <c:showLegendKey val="0"/>
              <c:showVal val="1"/>
              <c:showCatName val="1"/>
              <c:showSerName val="0"/>
              <c:showPercent val="1"/>
              <c:showBubbleSize val="0"/>
              <c:extLst>
                <c:ext xmlns:c15="http://schemas.microsoft.com/office/drawing/2012/chart" uri="{CE6537A1-D6FC-4f65-9D91-7224C49458BB}">
                  <c15:layout>
                    <c:manualLayout>
                      <c:w val="0.3659722222222222"/>
                      <c:h val="0.12847222222222221"/>
                    </c:manualLayout>
                  </c15:layout>
                </c:ext>
                <c:ext xmlns:c16="http://schemas.microsoft.com/office/drawing/2014/chart" uri="{C3380CC4-5D6E-409C-BE32-E72D297353CC}">
                  <c16:uniqueId val="{00000001-FF60-4796-92E6-2F87ECB779AC}"/>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Charts!$A$15:$A$19</c:f>
              <c:strCache>
                <c:ptCount val="5"/>
                <c:pt idx="0">
                  <c:v>Circit Systems</c:v>
                </c:pt>
                <c:pt idx="1">
                  <c:v>CONS</c:v>
                </c:pt>
                <c:pt idx="2">
                  <c:v>Expert Systems</c:v>
                </c:pt>
                <c:pt idx="3">
                  <c:v>Hybrid Systems</c:v>
                </c:pt>
                <c:pt idx="4">
                  <c:v>Power Systems</c:v>
                </c:pt>
              </c:strCache>
            </c:strRef>
          </c:cat>
          <c:val>
            <c:numRef>
              <c:f>Charts!$E$15:$E$19</c:f>
              <c:numCache>
                <c:formatCode>_(* #,##0_);_(* \(#,##0\);_(* "-"??_);_(@_)</c:formatCode>
                <c:ptCount val="5"/>
                <c:pt idx="0">
                  <c:v>321645</c:v>
                </c:pt>
                <c:pt idx="1">
                  <c:v>102</c:v>
                </c:pt>
                <c:pt idx="2">
                  <c:v>399637</c:v>
                </c:pt>
                <c:pt idx="3">
                  <c:v>61144</c:v>
                </c:pt>
                <c:pt idx="4">
                  <c:v>814249.57200000004</c:v>
                </c:pt>
              </c:numCache>
            </c:numRef>
          </c:val>
          <c:extLst>
            <c:ext xmlns:c16="http://schemas.microsoft.com/office/drawing/2014/chart" uri="{C3380CC4-5D6E-409C-BE32-E72D297353CC}">
              <c16:uniqueId val="{00000000-FF60-4796-92E6-2F87ECB779AC}"/>
            </c:ext>
          </c:extLst>
        </c:ser>
        <c:dLbls>
          <c:showLegendKey val="0"/>
          <c:showVal val="1"/>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434340</xdr:colOff>
      <xdr:row>1</xdr:row>
      <xdr:rowOff>15240</xdr:rowOff>
    </xdr:from>
    <xdr:to>
      <xdr:col>11</xdr:col>
      <xdr:colOff>160020</xdr:colOff>
      <xdr:row>44</xdr:row>
      <xdr:rowOff>160020</xdr:rowOff>
    </xdr:to>
    <xdr:sp macro="" textlink="">
      <xdr:nvSpPr>
        <xdr:cNvPr id="2" name="TextBox 1">
          <a:extLst>
            <a:ext uri="{FF2B5EF4-FFF2-40B4-BE49-F238E27FC236}">
              <a16:creationId xmlns:a16="http://schemas.microsoft.com/office/drawing/2014/main" id="{43FF0D32-CD77-478E-B134-FBC6C472242A}"/>
            </a:ext>
          </a:extLst>
        </xdr:cNvPr>
        <xdr:cNvSpPr txBox="1"/>
      </xdr:nvSpPr>
      <xdr:spPr>
        <a:xfrm>
          <a:off x="434340" y="198120"/>
          <a:ext cx="7566660" cy="80086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TO: CFO</a:t>
          </a:r>
          <a:endParaRPr lang="en-US" b="1">
            <a:effectLst/>
          </a:endParaRPr>
        </a:p>
        <a:p>
          <a:r>
            <a:rPr lang="en-US" sz="1100" b="1" baseline="0">
              <a:solidFill>
                <a:schemeClr val="dk1"/>
              </a:solidFill>
              <a:effectLst/>
              <a:latin typeface="+mn-lt"/>
              <a:ea typeface="+mn-ea"/>
              <a:cs typeface="+mn-cs"/>
            </a:rPr>
            <a:t>FROM: Young Seok Seo</a:t>
          </a:r>
          <a:endParaRPr lang="en-US" b="1">
            <a:effectLst/>
          </a:endParaRPr>
        </a:p>
        <a:p>
          <a:r>
            <a:rPr lang="en-US" sz="1100" b="1" baseline="0">
              <a:solidFill>
                <a:schemeClr val="dk1"/>
              </a:solidFill>
              <a:effectLst/>
              <a:latin typeface="+mn-lt"/>
              <a:ea typeface="+mn-ea"/>
              <a:cs typeface="+mn-cs"/>
            </a:rPr>
            <a:t>SUBJECT: Changing Costs </a:t>
          </a:r>
          <a:endParaRPr lang="en-US" b="1">
            <a:effectLst/>
          </a:endParaRPr>
        </a:p>
        <a:p>
          <a:endParaRPr lang="en-US" sz="1100" b="1"/>
        </a:p>
        <a:p>
          <a:r>
            <a:rPr lang="en-US" sz="1100" b="1"/>
            <a:t>Introduction</a:t>
          </a:r>
        </a:p>
        <a:p>
          <a:r>
            <a:rPr lang="en-US" sz="1100" b="0"/>
            <a:t>Data for 2017-2020 sales, costs, and profits were provided.</a:t>
          </a:r>
          <a:r>
            <a:rPr lang="en-US" sz="1100" b="0" baseline="0"/>
            <a:t> Formulas such as Total Cost and Gross Margin % were double-checked and fixed before proceeding. </a:t>
          </a:r>
          <a:r>
            <a:rPr lang="en-US" sz="1100" b="0"/>
            <a:t>SUMIFS</a:t>
          </a:r>
          <a:r>
            <a:rPr lang="en-US" sz="1100" b="0" baseline="0"/>
            <a:t> statements were used to calculate the total sales for each year by gross margin bins of 2%, 5%, and 10%. COUNTIFS statements were also used to count the total items for each year by the same gross margin bins. The 2020 Analysis worksheet was copied over for years 2017 to 2019, and VLOOKUPs were used to match the product cost for that year. VLOOKUPs were also use to match the Product Code and Group Code to their Item # for each year. Pivot tables were made with a calculated field for gross margin %, and charts were generated to compare the data for each year.</a:t>
          </a:r>
          <a:endParaRPr lang="en-US" sz="1100" b="0"/>
        </a:p>
        <a:p>
          <a:endParaRPr lang="en-US" sz="1100" b="0"/>
        </a:p>
        <a:p>
          <a:endParaRPr lang="en-US" sz="1100" b="0"/>
        </a:p>
        <a:p>
          <a:r>
            <a:rPr lang="en-US" sz="1100" b="1"/>
            <a:t>Financial Analysis</a:t>
          </a:r>
          <a:endParaRPr lang="en-US" sz="1100" b="0"/>
        </a:p>
        <a:p>
          <a:pPr marL="0" marR="0" lvl="0" indent="0" defTabSz="914400" eaLnBrk="1" fontAlgn="auto" latinLnBrk="0" hangingPunct="1">
            <a:lnSpc>
              <a:spcPct val="100000"/>
            </a:lnSpc>
            <a:spcBef>
              <a:spcPts val="0"/>
            </a:spcBef>
            <a:spcAft>
              <a:spcPts val="0"/>
            </a:spcAft>
            <a:buClrTx/>
            <a:buSzTx/>
            <a:buFontTx/>
            <a:buNone/>
            <a:tabLst/>
            <a:defRPr/>
          </a:pPr>
          <a:r>
            <a:rPr lang="en-US" sz="1100" b="0">
              <a:solidFill>
                <a:schemeClr val="dk1"/>
              </a:solidFill>
              <a:effectLst/>
              <a:latin typeface="+mn-lt"/>
              <a:ea typeface="+mn-ea"/>
              <a:cs typeface="+mn-cs"/>
            </a:rPr>
            <a:t>When previous years are inserted into</a:t>
          </a:r>
          <a:r>
            <a:rPr lang="en-US" sz="1100" b="0" baseline="0">
              <a:solidFill>
                <a:schemeClr val="dk1"/>
              </a:solidFill>
              <a:effectLst/>
              <a:latin typeface="+mn-lt"/>
              <a:ea typeface="+mn-ea"/>
              <a:cs typeface="+mn-cs"/>
            </a:rPr>
            <a:t> the 2020 sales results, it was seen that costs increase while profits decreased by the year.</a:t>
          </a:r>
          <a:endParaRPr lang="en-US">
            <a:effectLst/>
          </a:endParaRPr>
        </a:p>
        <a:p>
          <a:r>
            <a:rPr lang="en-US" sz="1100" b="0"/>
            <a:t>Assuming that the total</a:t>
          </a:r>
          <a:r>
            <a:rPr lang="en-US" sz="1100" b="0" baseline="0"/>
            <a:t> sales and total units remain the same for the observed years, the only variables that change from year to year are the item prices, thus affecting the total profits and gross profit margins. It is seen that throughout the four years, while total sales and total units remain constant, the total costs increase while the profits and gross profit margin decreases (Chart 1). The inverse relationship between total costs and total profits make sense because total sales and total units were the same for each year.</a:t>
          </a:r>
          <a:r>
            <a:rPr lang="en-US" sz="1100" b="0" baseline="0">
              <a:solidFill>
                <a:schemeClr val="dk1"/>
              </a:solidFill>
              <a:effectLst/>
              <a:latin typeface="+mn-lt"/>
              <a:ea typeface="+mn-ea"/>
              <a:cs typeface="+mn-cs"/>
            </a:rPr>
            <a:t> Since total sales and total units are the same across the years, a pie chart showing the composition of sales by group (Chart 2) and the composition of units by group (Chart 3) were generated. It is easily seen that Power Systems has both the highest sales at 75% and total units above 50% of the totals. CONS Group has negligible sales and negligle units. Both Circit Systems and Expert Systems perormed similarly in sales and total units, within 5% of each other relative to the totals. Hybrid Systems, although having negligible sales, has a recognizable contribution, although small at 4%, to the total units. This showsan early indication that Hybrid Systems Group is not performing to its best standards, because although it has contributed to the total units (though small) its sales contribution does not reflect any improvement.</a:t>
          </a:r>
        </a:p>
        <a:p>
          <a:endParaRPr lang="en-US" sz="1100" b="0" baseline="0"/>
        </a:p>
        <a:p>
          <a:r>
            <a:rPr lang="en-US" sz="1100" b="0" baseline="0"/>
            <a:t>Thus a breakdown of the yearly profits by group is seen in Chart 4, and it is seen that the while Power Systems contributed the most profits, the Hybrid Systems group performed the worst by having negtative profits in the first three years and barely making positive profits in 2020. Hybrid Systems is performing worse than was shown on a total basis because the company is losing large amounts of money through this group. CONS Group is the smallest and provides negligible profits compared to the total profits. Circuit Systems has decreasing profits over the years until a negative profits in 2020. The accompanying table Table 1 shows the YOY% change in profits between the years by group. It is seen from the sparklines that the majority of the groups decrease in overall profits throughout the years at alarming rates. </a:t>
          </a:r>
          <a:r>
            <a:rPr lang="en-US" sz="1100" b="0" baseline="0">
              <a:solidFill>
                <a:schemeClr val="dk1"/>
              </a:solidFill>
              <a:effectLst/>
              <a:latin typeface="+mn-lt"/>
              <a:ea typeface="+mn-ea"/>
              <a:cs typeface="+mn-cs"/>
            </a:rPr>
            <a:t>These findings coincide with Chart 1 in how profits decrease over the observed years due to the increase of total costs.</a:t>
          </a:r>
          <a:endParaRPr lang="en-US" sz="1100" b="0"/>
        </a:p>
        <a:p>
          <a:endParaRPr lang="en-US" sz="1100" b="0"/>
        </a:p>
        <a:p>
          <a:endParaRPr lang="en-US" sz="1100" b="0"/>
        </a:p>
        <a:p>
          <a:r>
            <a:rPr lang="en-US" sz="1100" b="1"/>
            <a:t>Recommendations</a:t>
          </a:r>
        </a:p>
        <a:p>
          <a:r>
            <a:rPr lang="en-US" sz="1100" b="0"/>
            <a:t>By</a:t>
          </a:r>
          <a:r>
            <a:rPr lang="en-US" sz="1100" b="0" baseline="0"/>
            <a:t> examining the performances by group over the years, it is recommended that the company focus more on the best performing groups and liquidate the worst performing groups. As such, the company should focus on Power Systems and Expert Systems, contributing the highest profits. Instead, due to the heavy losses incurred by Hybrid Systems, it is not beneficial for the company to continue with this group. Getting rid of Hybrid Systems will not be a huge loss to the company because it also did not contribute significantly overall in sales and units. The company will have to find ways to make up for the losses caused by this group by either borrowing, increasing prices, and heavily focus on Power Systems Group because it contributes the most to the company. Although it was assumed that sales and units remained the same in this analysis, this will most likely not occur in reality, especially with the yearly changes in costs. </a:t>
          </a:r>
          <a:endParaRPr lang="en-US" sz="1100" b="0"/>
        </a:p>
      </xdr:txBody>
    </xdr:sp>
    <xdr:clientData/>
  </xdr:twoCellAnchor>
  <xdr:twoCellAnchor>
    <xdr:from>
      <xdr:col>1</xdr:col>
      <xdr:colOff>259080</xdr:colOff>
      <xdr:row>46</xdr:row>
      <xdr:rowOff>0</xdr:rowOff>
    </xdr:from>
    <xdr:to>
      <xdr:col>9</xdr:col>
      <xdr:colOff>114300</xdr:colOff>
      <xdr:row>61</xdr:row>
      <xdr:rowOff>137160</xdr:rowOff>
    </xdr:to>
    <xdr:graphicFrame macro="">
      <xdr:nvGraphicFramePr>
        <xdr:cNvPr id="3" name="Chart 2">
          <a:extLst>
            <a:ext uri="{FF2B5EF4-FFF2-40B4-BE49-F238E27FC236}">
              <a16:creationId xmlns:a16="http://schemas.microsoft.com/office/drawing/2014/main" id="{8547FD13-4E86-494A-B441-63C2018F78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220980</xdr:colOff>
      <xdr:row>97</xdr:row>
      <xdr:rowOff>106680</xdr:rowOff>
    </xdr:from>
    <xdr:to>
      <xdr:col>11</xdr:col>
      <xdr:colOff>403860</xdr:colOff>
      <xdr:row>112</xdr:row>
      <xdr:rowOff>114300</xdr:rowOff>
    </xdr:to>
    <xdr:graphicFrame macro="">
      <xdr:nvGraphicFramePr>
        <xdr:cNvPr id="4" name="Chart 3">
          <a:extLst>
            <a:ext uri="{FF2B5EF4-FFF2-40B4-BE49-F238E27FC236}">
              <a16:creationId xmlns:a16="http://schemas.microsoft.com/office/drawing/2014/main" id="{371923CF-D160-4729-B99F-B83419B143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243840</xdr:colOff>
      <xdr:row>64</xdr:row>
      <xdr:rowOff>30480</xdr:rowOff>
    </xdr:from>
    <xdr:to>
      <xdr:col>6</xdr:col>
      <xdr:colOff>502920</xdr:colOff>
      <xdr:row>79</xdr:row>
      <xdr:rowOff>30480</xdr:rowOff>
    </xdr:to>
    <xdr:graphicFrame macro="">
      <xdr:nvGraphicFramePr>
        <xdr:cNvPr id="5" name="Chart 4">
          <a:extLst>
            <a:ext uri="{FF2B5EF4-FFF2-40B4-BE49-F238E27FC236}">
              <a16:creationId xmlns:a16="http://schemas.microsoft.com/office/drawing/2014/main" id="{CF4495BB-041E-4640-B740-BD5E7774F6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228600</xdr:colOff>
      <xdr:row>97</xdr:row>
      <xdr:rowOff>83820</xdr:rowOff>
    </xdr:from>
    <xdr:to>
      <xdr:col>5</xdr:col>
      <xdr:colOff>68580</xdr:colOff>
      <xdr:row>112</xdr:row>
      <xdr:rowOff>99060</xdr:rowOff>
    </xdr:to>
    <xdr:graphicFrame macro="">
      <xdr:nvGraphicFramePr>
        <xdr:cNvPr id="6" name="Chart 5">
          <a:extLst>
            <a:ext uri="{FF2B5EF4-FFF2-40B4-BE49-F238E27FC236}">
              <a16:creationId xmlns:a16="http://schemas.microsoft.com/office/drawing/2014/main" id="{29B0035E-DF68-4FDB-B707-3BA13BF1CB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228600</xdr:colOff>
      <xdr:row>80</xdr:row>
      <xdr:rowOff>45720</xdr:rowOff>
    </xdr:from>
    <xdr:to>
      <xdr:col>6</xdr:col>
      <xdr:colOff>487680</xdr:colOff>
      <xdr:row>95</xdr:row>
      <xdr:rowOff>45720</xdr:rowOff>
    </xdr:to>
    <xdr:graphicFrame macro="">
      <xdr:nvGraphicFramePr>
        <xdr:cNvPr id="7" name="Chart 6">
          <a:extLst>
            <a:ext uri="{FF2B5EF4-FFF2-40B4-BE49-F238E27FC236}">
              <a16:creationId xmlns:a16="http://schemas.microsoft.com/office/drawing/2014/main" id="{3C2B8CFB-A881-4C77-A405-A42D7E7A39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263525</xdr:colOff>
      <xdr:row>0</xdr:row>
      <xdr:rowOff>180975</xdr:rowOff>
    </xdr:from>
    <xdr:to>
      <xdr:col>9</xdr:col>
      <xdr:colOff>600124</xdr:colOff>
      <xdr:row>31</xdr:row>
      <xdr:rowOff>9525</xdr:rowOff>
    </xdr:to>
    <xdr:sp macro="" textlink="">
      <xdr:nvSpPr>
        <xdr:cNvPr id="2" name="TextBox 1">
          <a:extLst>
            <a:ext uri="{FF2B5EF4-FFF2-40B4-BE49-F238E27FC236}">
              <a16:creationId xmlns:a16="http://schemas.microsoft.com/office/drawing/2014/main" id="{7E119D9F-CF37-4049-9436-7BE385915535}"/>
            </a:ext>
          </a:extLst>
        </xdr:cNvPr>
        <xdr:cNvSpPr txBox="1"/>
      </xdr:nvSpPr>
      <xdr:spPr>
        <a:xfrm>
          <a:off x="238125" y="180975"/>
          <a:ext cx="5772150" cy="5734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Copyright Michael Nugent ©</a:t>
          </a:r>
          <a:r>
            <a:rPr lang="en-US" sz="1100" baseline="0">
              <a:solidFill>
                <a:schemeClr val="dk1"/>
              </a:solidFill>
              <a:effectLst/>
              <a:latin typeface="+mn-lt"/>
              <a:ea typeface="+mn-ea"/>
              <a:cs typeface="+mn-cs"/>
            </a:rPr>
            <a:t> </a:t>
          </a:r>
          <a:endParaRPr lang="en-US">
            <a:effectLst/>
          </a:endParaRPr>
        </a:p>
        <a:p>
          <a:endParaRPr lang="en-US" sz="1100"/>
        </a:p>
        <a:p>
          <a:r>
            <a:rPr lang="en-US" sz="1100"/>
            <a:t>TO: Financial</a:t>
          </a:r>
          <a:r>
            <a:rPr lang="en-US" sz="1100" baseline="0"/>
            <a:t> Analyst</a:t>
          </a:r>
        </a:p>
        <a:p>
          <a:r>
            <a:rPr lang="en-US" sz="1100" baseline="0"/>
            <a:t>FROM: CFO</a:t>
          </a:r>
        </a:p>
        <a:p>
          <a:r>
            <a:rPr lang="en-US" sz="1100" baseline="0"/>
            <a:t>SUBJECT: Changing Costs </a:t>
          </a:r>
        </a:p>
        <a:p>
          <a:endParaRPr lang="en-US" sz="1100" baseline="0"/>
        </a:p>
        <a:p>
          <a:endParaRPr lang="en-US" sz="1100" baseline="0"/>
        </a:p>
        <a:p>
          <a:r>
            <a:rPr lang="en-US" sz="1100" baseline="0"/>
            <a:t>I have already set up  the format for the Sales Costs and Profits for 2020.</a:t>
          </a:r>
        </a:p>
        <a:p>
          <a:endParaRPr lang="en-US" sz="1100" baseline="0"/>
        </a:p>
        <a:p>
          <a:r>
            <a:rPr lang="en-US" sz="1100" baseline="0"/>
            <a:t>I want you to do an anlaysis of the changing costs: what would our profits margins be if 2020 sales were matched with 2019, 2018 and 2017 costs. </a:t>
          </a:r>
        </a:p>
        <a:p>
          <a:endParaRPr lang="en-US" sz="1100" baseline="0"/>
        </a:p>
        <a:p>
          <a:r>
            <a:rPr lang="en-US" sz="1100"/>
            <a:t>Recalculate our Profits</a:t>
          </a:r>
          <a:r>
            <a:rPr lang="en-US" sz="1100" baseline="0"/>
            <a:t> Margins, replacing 2020 costs with the previous years costs from 2019,2018,2017.  Use the costs found in "2019-2017 Costs" tab to update the file for each year. </a:t>
          </a:r>
        </a:p>
        <a:p>
          <a:endParaRPr lang="en-US" sz="1100" baseline="0"/>
        </a:p>
        <a:p>
          <a:r>
            <a:rPr lang="en-US" sz="1100" baseline="0"/>
            <a:t>Group Sales dollars (using Sum ifs) in Bins of profit margins , at 2%,5% and 10% intervals.  As an example: I have already created the tables with the interval  Bins on the "2020 Analysis Tab" (sorry I forgot to save the formulas) </a:t>
          </a:r>
        </a:p>
        <a:p>
          <a:endParaRPr lang="en-US" sz="1100" baseline="0"/>
        </a:p>
        <a:p>
          <a:pPr marL="0" marR="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latin typeface="+mn-lt"/>
              <a:ea typeface="+mn-ea"/>
              <a:cs typeface="+mn-cs"/>
            </a:rPr>
            <a:t>Group the number of unique items (using Count ifs) in Bins of profit margins, at 2%,5% and 10% intervals.  As an example: I have already created the tables with the interval  Bins on the "2020 Analysis Tab" (sorry I forgot to save the formulas) </a:t>
          </a:r>
          <a:endParaRPr lang="en-US"/>
        </a:p>
        <a:p>
          <a:pPr marL="0" marR="0" indent="0" defTabSz="914400" eaLnBrk="1" fontAlgn="auto" latinLnBrk="0" hangingPunct="1">
            <a:lnSpc>
              <a:spcPct val="100000"/>
            </a:lnSpc>
            <a:spcBef>
              <a:spcPts val="0"/>
            </a:spcBef>
            <a:spcAft>
              <a:spcPts val="0"/>
            </a:spcAft>
            <a:buClrTx/>
            <a:buSzTx/>
            <a:buFontTx/>
            <a:buNone/>
            <a:tabLst/>
            <a:defRPr/>
          </a:pPr>
          <a:endParaRPr lang="en-US"/>
        </a:p>
        <a:p>
          <a:r>
            <a:rPr lang="en-US" sz="1100" baseline="0"/>
            <a:t>Use  the VLookup function to import the "</a:t>
          </a:r>
          <a:r>
            <a:rPr lang="en-US" sz="1100" baseline="0">
              <a:solidFill>
                <a:schemeClr val="dk1"/>
              </a:solidFill>
              <a:latin typeface="+mn-lt"/>
              <a:ea typeface="+mn-ea"/>
              <a:cs typeface="+mn-cs"/>
            </a:rPr>
            <a:t>Product Code" and "Group Code" classifications.</a:t>
          </a:r>
          <a:endParaRPr lang="en-US" sz="1100" baseline="0"/>
        </a:p>
        <a:p>
          <a:endParaRPr lang="en-US" sz="1100" baseline="0"/>
        </a:p>
        <a:p>
          <a:r>
            <a:rPr lang="en-US" sz="1100" baseline="0"/>
            <a:t>Use Pivot Tables to subtotal the data by Product Code and Group Code.</a:t>
          </a:r>
        </a:p>
        <a:p>
          <a:endParaRPr lang="en-US" sz="1100" baseline="0"/>
        </a:p>
        <a:p>
          <a:r>
            <a:rPr lang="en-US" sz="1100" baseline="0"/>
            <a:t>Compare and contrast your results and create an Executive Summary .</a:t>
          </a:r>
        </a:p>
        <a:p>
          <a:r>
            <a:rPr lang="en-US" sz="1100" baseline="0"/>
            <a:t>Basic question: How much change occurs to our gross profit margins when we insert previous years costs into the 2020 sales results? </a:t>
          </a:r>
        </a:p>
        <a:p>
          <a:endParaRPr lang="en-US" sz="1100" baseline="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426720</xdr:colOff>
      <xdr:row>17</xdr:row>
      <xdr:rowOff>118110</xdr:rowOff>
    </xdr:from>
    <xdr:to>
      <xdr:col>12</xdr:col>
      <xdr:colOff>571500</xdr:colOff>
      <xdr:row>32</xdr:row>
      <xdr:rowOff>72390</xdr:rowOff>
    </xdr:to>
    <xdr:graphicFrame macro="">
      <xdr:nvGraphicFramePr>
        <xdr:cNvPr id="4" name="Chart 3">
          <a:extLst>
            <a:ext uri="{FF2B5EF4-FFF2-40B4-BE49-F238E27FC236}">
              <a16:creationId xmlns:a16="http://schemas.microsoft.com/office/drawing/2014/main" id="{15A5DA2A-6369-41D2-8D84-2C7BE05327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60960</xdr:colOff>
      <xdr:row>45</xdr:row>
      <xdr:rowOff>144780</xdr:rowOff>
    </xdr:from>
    <xdr:to>
      <xdr:col>12</xdr:col>
      <xdr:colOff>205740</xdr:colOff>
      <xdr:row>60</xdr:row>
      <xdr:rowOff>137160</xdr:rowOff>
    </xdr:to>
    <xdr:graphicFrame macro="">
      <xdr:nvGraphicFramePr>
        <xdr:cNvPr id="6" name="Chart 5">
          <a:extLst>
            <a:ext uri="{FF2B5EF4-FFF2-40B4-BE49-F238E27FC236}">
              <a16:creationId xmlns:a16="http://schemas.microsoft.com/office/drawing/2014/main" id="{53C78654-0BD2-425E-8677-28C45616B1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68580</xdr:colOff>
      <xdr:row>45</xdr:row>
      <xdr:rowOff>0</xdr:rowOff>
    </xdr:from>
    <xdr:to>
      <xdr:col>4</xdr:col>
      <xdr:colOff>647700</xdr:colOff>
      <xdr:row>59</xdr:row>
      <xdr:rowOff>160020</xdr:rowOff>
    </xdr:to>
    <xdr:graphicFrame macro="">
      <xdr:nvGraphicFramePr>
        <xdr:cNvPr id="3" name="Chart 2">
          <a:extLst>
            <a:ext uri="{FF2B5EF4-FFF2-40B4-BE49-F238E27FC236}">
              <a16:creationId xmlns:a16="http://schemas.microsoft.com/office/drawing/2014/main" id="{16DDB442-9102-41CC-8449-EF93E0115A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45720</xdr:colOff>
      <xdr:row>60</xdr:row>
      <xdr:rowOff>118110</xdr:rowOff>
    </xdr:from>
    <xdr:to>
      <xdr:col>4</xdr:col>
      <xdr:colOff>624840</xdr:colOff>
      <xdr:row>75</xdr:row>
      <xdr:rowOff>118110</xdr:rowOff>
    </xdr:to>
    <xdr:graphicFrame macro="">
      <xdr:nvGraphicFramePr>
        <xdr:cNvPr id="7" name="Chart 6">
          <a:extLst>
            <a:ext uri="{FF2B5EF4-FFF2-40B4-BE49-F238E27FC236}">
              <a16:creationId xmlns:a16="http://schemas.microsoft.com/office/drawing/2014/main" id="{BCD0621D-30ED-45EC-AD50-57D3A19FF2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isa Quinto" refreshedDate="43948.680758333336" createdVersion="6" refreshedVersion="6" minRefreshableVersion="3" recordCount="1623" xr:uid="{474C27B7-9EB5-43F1-86D1-15587E5A99A5}">
  <cacheSource type="worksheet">
    <worksheetSource ref="A1:I1621" sheet="Data"/>
  </cacheSource>
  <cacheFields count="10">
    <cacheField name="ITEM#" numFmtId="0">
      <sharedItems containsSemiMixedTypes="0" containsString="0" containsNumber="1" containsInteger="1" minValue="900" maxValue="110005"/>
    </cacheField>
    <cacheField name="Group Code" numFmtId="0">
      <sharedItems count="5">
        <s v="Power Systems"/>
        <s v="Circit Systems"/>
        <s v="CONS"/>
        <s v="Hybrid Systems"/>
        <s v="Expert Systems"/>
      </sharedItems>
    </cacheField>
    <cacheField name="Product Code" numFmtId="0">
      <sharedItems count="50">
        <s v="NUTRIENT ENHANCER"/>
        <s v="Part A &amp; D Chip"/>
        <s v="THE Computer FAMILY"/>
        <s v="PROTEIN &amp; ENERGY Chip"/>
        <s v="Processor A"/>
        <s v="CLEANSING &amp; FIBER"/>
        <s v="STRESS Chip"/>
        <s v="Static FREE B-COMPLEX Chip"/>
        <s v="Static FREE INDIV B PartS"/>
        <s v="Part C Chip"/>
        <s v="Part E Chip"/>
        <s v="CHILDREN'S Chip"/>
        <s v="ACTIVE' Chip"/>
        <s v="MULTI-Part Chip"/>
        <s v="Processor 610 Chip"/>
        <s v="Power  Chip"/>
        <s v="NUTRA-PACKS"/>
        <s v="Dragon Chip"/>
        <s v="SPECIALTY Dragon HybridULA"/>
        <s v="Power CHIP/WHOLE PowerS"/>
        <s v="ESSENTIAL Qrxt2100 ACIDS (EFA)"/>
        <s v="LECITHIN &amp; LIPOTROPIC Chip"/>
        <s v="Qrxt1975 Chip"/>
        <s v="Qrxt2525 Chip"/>
        <s v="2025 HybridULATIONS"/>
        <s v="Laptop"/>
        <s v="SPECIALTIES"/>
        <s v="ANTI-OXIDANT &amp; SPECIALTY Hybrid"/>
        <s v="Hybrid ACID Chip"/>
        <s v="NUTRITIONAL SELLING AIDS"/>
        <s v="Graphics &amp; COSMETIC Chip"/>
        <s v="Input Out Put CHIP: Qrxt2100"/>
        <s v="Input Out Put CHIP: HAIR Processor"/>
        <s v="Input Out Put CHIP: PERSNL Processor"/>
        <s v="Input Out Put CHIP: ORAL Processor"/>
        <s v="Input Out Put CHIP: AROMATHERAPY"/>
        <s v="Circit Board ACTIVES: Hybrid"/>
        <s v="Computerized EXTEND-X HA"/>
        <s v="HA:BOTANICAL Hybrid-COMBINATIONS"/>
        <s v="Circit Board KIDZ:STD CHILD Chip"/>
        <s v="Circit Board ACTIVES: LIQUIDS"/>
        <s v="Processor 505"/>
        <s v="Processor 413"/>
        <s v="Circit Board PRODUCTS"/>
        <s v="HA Computerized PERSONAL Processor"/>
        <s v="NONE (use for multi concept collateral)"/>
        <s v="ONE BODE"/>
        <s v="Processor 414"/>
        <s v="Processor 415"/>
        <s v="Processor 416"/>
      </sharedItems>
    </cacheField>
    <cacheField name="2020 Cost Per Unit" numFmtId="165">
      <sharedItems containsSemiMixedTypes="0" containsString="0" containsNumber="1" minValue="5.9999999999999991E-2" maxValue="136.5"/>
    </cacheField>
    <cacheField name="Total Cost" numFmtId="166">
      <sharedItems containsSemiMixedTypes="0" containsString="0" containsNumber="1" minValue="2.3000000000000003" maxValue="357569.16000000003"/>
    </cacheField>
    <cacheField name="Total  Sales " numFmtId="166">
      <sharedItems containsSemiMixedTypes="0" containsString="0" containsNumber="1" minValue="4.0250000000000004" maxValue="316059.90999999997"/>
    </cacheField>
    <cacheField name="Profits" numFmtId="166">
      <sharedItems containsSemiMixedTypes="0" containsString="0" containsNumber="1" minValue="-212834.46000000002" maxValue="178736.46"/>
    </cacheField>
    <cacheField name="Sales Units" numFmtId="167">
      <sharedItems containsSemiMixedTypes="0" containsString="0" containsNumber="1" minValue="1" maxValue="61438"/>
    </cacheField>
    <cacheField name="Gross Margin %" numFmtId="164">
      <sharedItems containsSemiMixedTypes="0" containsString="0" containsNumber="1" minValue="-12.999545764251646" maxValue="0.92658297367452991"/>
    </cacheField>
    <cacheField name="Gross Profit Margin" numFmtId="0" formula="Profits/'Total  Sales '"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isa Quinto" refreshedDate="43948.686194907408" createdVersion="6" refreshedVersion="6" minRefreshableVersion="3" recordCount="1623" xr:uid="{ECF26AC7-3662-42E7-9221-F5E89C302FB8}">
  <cacheSource type="worksheet">
    <worksheetSource ref="A1:I1622" sheet="Data"/>
  </cacheSource>
  <cacheFields count="10">
    <cacheField name="ITEM#" numFmtId="0">
      <sharedItems containsSemiMixedTypes="0" containsString="0" containsNumber="1" containsInteger="1" minValue="900" maxValue="110005"/>
    </cacheField>
    <cacheField name="Group Code" numFmtId="0">
      <sharedItems count="5">
        <s v="Power Systems"/>
        <s v="Circit Systems"/>
        <s v="CONS"/>
        <s v="Hybrid Systems"/>
        <s v="Expert Systems"/>
      </sharedItems>
    </cacheField>
    <cacheField name="Product Code" numFmtId="0">
      <sharedItems count="50">
        <s v="NUTRIENT ENHANCER"/>
        <s v="Part A &amp; D Chip"/>
        <s v="THE Computer FAMILY"/>
        <s v="PROTEIN &amp; ENERGY Chip"/>
        <s v="Processor A"/>
        <s v="CLEANSING &amp; FIBER"/>
        <s v="STRESS Chip"/>
        <s v="Static FREE B-COMPLEX Chip"/>
        <s v="Static FREE INDIV B PartS"/>
        <s v="Part C Chip"/>
        <s v="Part E Chip"/>
        <s v="CHILDREN'S Chip"/>
        <s v="ACTIVE' Chip"/>
        <s v="MULTI-Part Chip"/>
        <s v="Processor 610 Chip"/>
        <s v="Power  Chip"/>
        <s v="NUTRA-PACKS"/>
        <s v="Dragon Chip"/>
        <s v="SPECIALTY Dragon HybridULA"/>
        <s v="Power CHIP/WHOLE PowerS"/>
        <s v="ESSENTIAL Qrxt2100 ACIDS (EFA)"/>
        <s v="LECITHIN &amp; LIPOTROPIC Chip"/>
        <s v="Qrxt1975 Chip"/>
        <s v="Qrxt2525 Chip"/>
        <s v="2025 HybridULATIONS"/>
        <s v="Laptop"/>
        <s v="SPECIALTIES"/>
        <s v="ANTI-OXIDANT &amp; SPECIALTY Hybrid"/>
        <s v="Hybrid ACID Chip"/>
        <s v="NUTRITIONAL SELLING AIDS"/>
        <s v="Graphics &amp; COSMETIC Chip"/>
        <s v="Input Out Put CHIP: Qrxt2100"/>
        <s v="Input Out Put CHIP: HAIR Processor"/>
        <s v="Input Out Put CHIP: PERSNL Processor"/>
        <s v="Input Out Put CHIP: ORAL Processor"/>
        <s v="Input Out Put CHIP: AROMATHERAPY"/>
        <s v="Circit Board ACTIVES: Hybrid"/>
        <s v="Computerized EXTEND-X HA"/>
        <s v="HA:BOTANICAL Hybrid-COMBINATIONS"/>
        <s v="Circit Board KIDZ:STD CHILD Chip"/>
        <s v="Circit Board ACTIVES: LIQUIDS"/>
        <s v="Processor 505"/>
        <s v="Processor 413"/>
        <s v="Circit Board PRODUCTS"/>
        <s v="HA Computerized PERSONAL Processor"/>
        <s v="NONE (use for multi concept collateral)"/>
        <s v="ONE BODE"/>
        <s v="Processor 414"/>
        <s v="Processor 415"/>
        <s v="Processor 416"/>
      </sharedItems>
    </cacheField>
    <cacheField name="2019 Cost Per Unit" numFmtId="165">
      <sharedItems containsSemiMixedTypes="0" containsString="0" containsNumber="1" minValue="-0.03" maxValue="417.33000000000004"/>
    </cacheField>
    <cacheField name="Total Cost" numFmtId="166">
      <sharedItems containsSemiMixedTypes="0" containsString="0" containsNumber="1" minValue="-49.999999999999993" maxValue="278314.13999999996"/>
    </cacheField>
    <cacheField name="Total  Sales " numFmtId="166">
      <sharedItems containsSemiMixedTypes="0" containsString="0" containsNumber="1" minValue="4.0250000000000004" maxValue="316059.90999999997"/>
    </cacheField>
    <cacheField name="Profits" numFmtId="166">
      <sharedItems containsSemiMixedTypes="0" containsString="0" containsNumber="1" minValue="-137789.62560000003" maxValue="273614.48"/>
    </cacheField>
    <cacheField name="Sales Units" numFmtId="167">
      <sharedItems containsSemiMixedTypes="0" containsString="0" containsNumber="1" minValue="1" maxValue="61438"/>
    </cacheField>
    <cacheField name="Gross Margin %" numFmtId="164">
      <sharedItems containsSemiMixedTypes="0" containsString="0" containsNumber="1" minValue="-100.19871999999999" maxValue="1.0408888888888888"/>
    </cacheField>
    <cacheField name="Gross Profit Margin" numFmtId="0" formula="Profits/'Total  Sales '" databaseField="0"/>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isa Quinto" refreshedDate="43948.688065393515" createdVersion="6" refreshedVersion="6" minRefreshableVersion="3" recordCount="1623" xr:uid="{9F1255A6-8A57-4065-B9F9-BA83749DADBD}">
  <cacheSource type="worksheet">
    <worksheetSource ref="A1:I1623" sheet="Data"/>
  </cacheSource>
  <cacheFields count="10">
    <cacheField name="ITEM#" numFmtId="0">
      <sharedItems containsSemiMixedTypes="0" containsString="0" containsNumber="1" containsInteger="1" minValue="900" maxValue="110005"/>
    </cacheField>
    <cacheField name="Group Code" numFmtId="0">
      <sharedItems count="5">
        <s v="Power Systems"/>
        <s v="Circit Systems"/>
        <s v="CONS"/>
        <s v="Hybrid Systems"/>
        <s v="Expert Systems"/>
      </sharedItems>
    </cacheField>
    <cacheField name="Product Code" numFmtId="0">
      <sharedItems count="50">
        <s v="NUTRIENT ENHANCER"/>
        <s v="Part A &amp; D Chip"/>
        <s v="THE Computer FAMILY"/>
        <s v="PROTEIN &amp; ENERGY Chip"/>
        <s v="Processor A"/>
        <s v="CLEANSING &amp; FIBER"/>
        <s v="STRESS Chip"/>
        <s v="Static FREE B-COMPLEX Chip"/>
        <s v="Static FREE INDIV B PartS"/>
        <s v="Part C Chip"/>
        <s v="Part E Chip"/>
        <s v="CHILDREN'S Chip"/>
        <s v="ACTIVE' Chip"/>
        <s v="MULTI-Part Chip"/>
        <s v="Processor 610 Chip"/>
        <s v="Power  Chip"/>
        <s v="NUTRA-PACKS"/>
        <s v="Dragon Chip"/>
        <s v="SPECIALTY Dragon HybridULA"/>
        <s v="Power CHIP/WHOLE PowerS"/>
        <s v="ESSENTIAL Qrxt2100 ACIDS (EFA)"/>
        <s v="LECITHIN &amp; LIPOTROPIC Chip"/>
        <s v="Qrxt1975 Chip"/>
        <s v="Qrxt2525 Chip"/>
        <s v="2025 HybridULATIONS"/>
        <s v="Laptop"/>
        <s v="SPECIALTIES"/>
        <s v="ANTI-OXIDANT &amp; SPECIALTY Hybrid"/>
        <s v="Hybrid ACID Chip"/>
        <s v="NUTRITIONAL SELLING AIDS"/>
        <s v="Graphics &amp; COSMETIC Chip"/>
        <s v="Input Out Put CHIP: Qrxt2100"/>
        <s v="Input Out Put CHIP: HAIR Processor"/>
        <s v="Input Out Put CHIP: PERSNL Processor"/>
        <s v="Input Out Put CHIP: ORAL Processor"/>
        <s v="Input Out Put CHIP: AROMATHERAPY"/>
        <s v="Circit Board ACTIVES: Hybrid"/>
        <s v="Computerized EXTEND-X HA"/>
        <s v="HA:BOTANICAL Hybrid-COMBINATIONS"/>
        <s v="Circit Board KIDZ:STD CHILD Chip"/>
        <s v="Circit Board ACTIVES: LIQUIDS"/>
        <s v="Processor 505"/>
        <s v="Processor 413"/>
        <s v="Circit Board PRODUCTS"/>
        <s v="HA Computerized PERSONAL Processor"/>
        <s v="NONE (use for multi concept collateral)"/>
        <s v="ONE BODE"/>
        <s v="Processor 414"/>
        <s v="Processor 415"/>
        <s v="Processor 416"/>
      </sharedItems>
    </cacheField>
    <cacheField name="2018 Cost Per Unit" numFmtId="165">
      <sharedItems containsSemiMixedTypes="0" containsString="0" containsNumber="1" minValue="0" maxValue="417.14"/>
    </cacheField>
    <cacheField name="Total Cost" numFmtId="166">
      <sharedItems containsSemiMixedTypes="0" containsString="0" containsNumber="1" minValue="0" maxValue="271555.96000000002"/>
    </cacheField>
    <cacheField name="Total  Sales " numFmtId="166">
      <sharedItems containsSemiMixedTypes="0" containsString="0" containsNumber="1" minValue="4.0250000000000004" maxValue="316059.90999999997"/>
    </cacheField>
    <cacheField name="Profits" numFmtId="166">
      <sharedItems containsSemiMixedTypes="0" containsString="0" containsNumber="1" minValue="-126821.26000000001" maxValue="290651.39999999997"/>
    </cacheField>
    <cacheField name="Sales Units" numFmtId="167">
      <sharedItems containsSemiMixedTypes="0" containsString="0" containsNumber="1" minValue="1" maxValue="61438"/>
    </cacheField>
    <cacheField name="Gross Margin %" numFmtId="164">
      <sharedItems containsSemiMixedTypes="0" containsString="0" containsNumber="1" minValue="-100.19872000000001" maxValue="1"/>
    </cacheField>
    <cacheField name="Gross Profit Margin" numFmtId="0" formula="Profits/'Total  Sales '" databaseField="0"/>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isa Quinto" refreshedDate="43948.689223958332" createdVersion="6" refreshedVersion="6" minRefreshableVersion="3" recordCount="1623" xr:uid="{E831DF08-14F9-44A7-8C79-7EFFB66EB51A}">
  <cacheSource type="worksheet">
    <worksheetSource ref="A1:I1624" sheet="Data"/>
  </cacheSource>
  <cacheFields count="10">
    <cacheField name="ITEM#" numFmtId="0">
      <sharedItems containsSemiMixedTypes="0" containsString="0" containsNumber="1" containsInteger="1" minValue="900" maxValue="110005"/>
    </cacheField>
    <cacheField name="Group Code" numFmtId="0">
      <sharedItems count="5">
        <s v="Power Systems"/>
        <s v="Circit Systems"/>
        <s v="CONS"/>
        <s v="Hybrid Systems"/>
        <s v="Expert Systems"/>
      </sharedItems>
    </cacheField>
    <cacheField name="Product Code" numFmtId="0">
      <sharedItems count="50">
        <s v="NUTRIENT ENHANCER"/>
        <s v="Part A &amp; D Chip"/>
        <s v="THE Computer FAMILY"/>
        <s v="PROTEIN &amp; ENERGY Chip"/>
        <s v="Processor A"/>
        <s v="CLEANSING &amp; FIBER"/>
        <s v="STRESS Chip"/>
        <s v="Static FREE B-COMPLEX Chip"/>
        <s v="Static FREE INDIV B PartS"/>
        <s v="Part C Chip"/>
        <s v="Part E Chip"/>
        <s v="CHILDREN'S Chip"/>
        <s v="ACTIVE' Chip"/>
        <s v="MULTI-Part Chip"/>
        <s v="Processor 610 Chip"/>
        <s v="Power  Chip"/>
        <s v="NUTRA-PACKS"/>
        <s v="Dragon Chip"/>
        <s v="SPECIALTY Dragon HybridULA"/>
        <s v="Power CHIP/WHOLE PowerS"/>
        <s v="ESSENTIAL Qrxt2100 ACIDS (EFA)"/>
        <s v="LECITHIN &amp; LIPOTROPIC Chip"/>
        <s v="Qrxt1975 Chip"/>
        <s v="Qrxt2525 Chip"/>
        <s v="2025 HybridULATIONS"/>
        <s v="Laptop"/>
        <s v="SPECIALTIES"/>
        <s v="ANTI-OXIDANT &amp; SPECIALTY Hybrid"/>
        <s v="Hybrid ACID Chip"/>
        <s v="NUTRITIONAL SELLING AIDS"/>
        <s v="Graphics &amp; COSMETIC Chip"/>
        <s v="Input Out Put CHIP: Qrxt2100"/>
        <s v="Input Out Put CHIP: HAIR Processor"/>
        <s v="Input Out Put CHIP: PERSNL Processor"/>
        <s v="Input Out Put CHIP: ORAL Processor"/>
        <s v="Input Out Put CHIP: AROMATHERAPY"/>
        <s v="Circit Board ACTIVES: Hybrid"/>
        <s v="Computerized EXTEND-X HA"/>
        <s v="HA:BOTANICAL Hybrid-COMBINATIONS"/>
        <s v="Circit Board KIDZ:STD CHILD Chip"/>
        <s v="Circit Board ACTIVES: LIQUIDS"/>
        <s v="Processor 505"/>
        <s v="Processor 413"/>
        <s v="Circit Board PRODUCTS"/>
        <s v="HA Computerized PERSONAL Processor"/>
        <s v="NONE (use for multi concept collateral)"/>
        <s v="ONE BODE"/>
        <s v="Processor 414"/>
        <s v="Processor 415"/>
        <s v="Processor 416"/>
      </sharedItems>
    </cacheField>
    <cacheField name="2017 Cost Per Unit" numFmtId="165">
      <sharedItems containsSemiMixedTypes="0" containsString="0" containsNumber="1" minValue="0" maxValue="190.53"/>
    </cacheField>
    <cacheField name="Total Cost" numFmtId="166">
      <sharedItems containsSemiMixedTypes="0" containsString="0" containsNumber="1" minValue="0" maxValue="226706.22"/>
    </cacheField>
    <cacheField name="Total  Sales " numFmtId="166">
      <sharedItems containsSemiMixedTypes="0" containsString="0" containsNumber="1" minValue="4.0250000000000004" maxValue="316059.90999999997"/>
    </cacheField>
    <cacheField name="Profits" numFmtId="166">
      <sharedItems containsSemiMixedTypes="0" containsString="0" containsNumber="1" minValue="-123628.14501696003" maxValue="293148.18999999994"/>
    </cacheField>
    <cacheField name="Sales Units" numFmtId="167">
      <sharedItems containsSemiMixedTypes="0" containsString="0" containsNumber="1" minValue="1" maxValue="61438"/>
    </cacheField>
    <cacheField name="Gross Margin %" numFmtId="164">
      <sharedItems containsSemiMixedTypes="0" containsString="0" containsNumber="1" minValue="-106.42" maxValue="1"/>
    </cacheField>
    <cacheField name="Gross Profit Margin" numFmtId="0" formula="Profits/'Total  Sales '"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23">
  <r>
    <n v="900"/>
    <x v="0"/>
    <x v="0"/>
    <n v="1.65"/>
    <n v="1527.8999999999999"/>
    <n v="3233.11"/>
    <n v="1705.2100000000003"/>
    <n v="926"/>
    <n v="0.52742096619044831"/>
  </r>
  <r>
    <n v="963"/>
    <x v="0"/>
    <x v="1"/>
    <n v="4.7300000000000004"/>
    <n v="837.21"/>
    <n v="1755.47"/>
    <n v="918.26"/>
    <n v="177"/>
    <n v="0.52308498578728202"/>
  </r>
  <r>
    <n v="110001"/>
    <x v="1"/>
    <x v="2"/>
    <n v="6.26"/>
    <n v="913.95999999999992"/>
    <n v="1667.92"/>
    <n v="753.96000000000015"/>
    <n v="146"/>
    <n v="0.45203606887620518"/>
  </r>
  <r>
    <n v="110002"/>
    <x v="1"/>
    <x v="2"/>
    <n v="4.08"/>
    <n v="1852.32"/>
    <n v="4470.51"/>
    <n v="2618.1900000000005"/>
    <n v="454"/>
    <n v="0.58565801217310787"/>
  </r>
  <r>
    <n v="110003"/>
    <x v="1"/>
    <x v="2"/>
    <n v="0.82"/>
    <n v="693.71999999999991"/>
    <n v="2866.53"/>
    <n v="2172.8100000000004"/>
    <n v="846"/>
    <n v="0.75799311362518451"/>
  </r>
  <r>
    <n v="110004"/>
    <x v="1"/>
    <x v="2"/>
    <n v="0.44"/>
    <n v="598.4"/>
    <n v="3705.66"/>
    <n v="3107.2599999999998"/>
    <n v="1360"/>
    <n v="0.83851729516469398"/>
  </r>
  <r>
    <n v="110005"/>
    <x v="1"/>
    <x v="3"/>
    <n v="0.86"/>
    <n v="428.28"/>
    <n v="1407.42"/>
    <n v="979.1400000000001"/>
    <n v="498"/>
    <n v="0.69569851217120693"/>
  </r>
  <r>
    <n v="1010"/>
    <x v="0"/>
    <x v="1"/>
    <n v="1.03"/>
    <n v="696.28"/>
    <n v="1662.71"/>
    <n v="966.43000000000006"/>
    <n v="676"/>
    <n v="0.58123785867649802"/>
  </r>
  <r>
    <n v="1020"/>
    <x v="0"/>
    <x v="1"/>
    <n v="0.88"/>
    <n v="719.84"/>
    <n v="2123.81"/>
    <n v="1403.9699999999998"/>
    <n v="818"/>
    <n v="0.66106195940314805"/>
  </r>
  <r>
    <n v="1040"/>
    <x v="0"/>
    <x v="1"/>
    <n v="1.6400000000000001"/>
    <n v="4109.84"/>
    <n v="12202.06"/>
    <n v="8092.2199999999993"/>
    <n v="2506"/>
    <n v="0.66318474093718593"/>
  </r>
  <r>
    <n v="1042"/>
    <x v="0"/>
    <x v="1"/>
    <n v="1.59"/>
    <n v="4192.83"/>
    <n v="18381.05"/>
    <n v="14188.22"/>
    <n v="2637"/>
    <n v="0.7718938798382029"/>
  </r>
  <r>
    <n v="99971"/>
    <x v="0"/>
    <x v="1"/>
    <n v="2.0299999999999998"/>
    <n v="2848.0899999999997"/>
    <n v="13660.59"/>
    <n v="10812.5"/>
    <n v="1403"/>
    <n v="0.79151046916714429"/>
  </r>
  <r>
    <n v="99972"/>
    <x v="0"/>
    <x v="1"/>
    <n v="2.64"/>
    <n v="5699.76"/>
    <n v="11267.65"/>
    <n v="5567.8899999999994"/>
    <n v="2159"/>
    <n v="0.49414829179110104"/>
  </r>
  <r>
    <n v="99973"/>
    <x v="0"/>
    <x v="1"/>
    <n v="5.18"/>
    <n v="2393.16"/>
    <n v="4785.4799999999996"/>
    <n v="2392.3199999999997"/>
    <n v="462"/>
    <n v="0.49991223450939087"/>
  </r>
  <r>
    <n v="99974"/>
    <x v="0"/>
    <x v="1"/>
    <n v="1.27"/>
    <n v="1711.96"/>
    <n v="9969.39"/>
    <n v="8257.43"/>
    <n v="1348"/>
    <n v="0.82827836006014421"/>
  </r>
  <r>
    <n v="99989"/>
    <x v="0"/>
    <x v="1"/>
    <n v="1.38"/>
    <n v="3091.2"/>
    <n v="18544.759999999998"/>
    <n v="15453.559999999998"/>
    <n v="2240"/>
    <n v="0.83331140440749829"/>
  </r>
  <r>
    <n v="99993"/>
    <x v="0"/>
    <x v="1"/>
    <n v="2.4300000000000002"/>
    <n v="1888.1100000000001"/>
    <n v="8564.42"/>
    <n v="6676.3099999999995"/>
    <n v="777"/>
    <n v="0.77954023740078127"/>
  </r>
  <r>
    <n v="1067"/>
    <x v="0"/>
    <x v="4"/>
    <n v="2.67"/>
    <n v="787.65"/>
    <n v="1587.65"/>
    <n v="800.00000000000011"/>
    <n v="295"/>
    <n v="0.50388939627751717"/>
  </r>
  <r>
    <n v="1068"/>
    <x v="0"/>
    <x v="4"/>
    <n v="5.21"/>
    <n v="1635.94"/>
    <n v="3083.29"/>
    <n v="1447.35"/>
    <n v="314"/>
    <n v="0.46941740802843712"/>
  </r>
  <r>
    <n v="1070"/>
    <x v="0"/>
    <x v="4"/>
    <n v="1.6199999999999999"/>
    <n v="1411.02"/>
    <n v="4213.25"/>
    <n v="2802.23"/>
    <n v="871"/>
    <n v="0.6650993888328488"/>
  </r>
  <r>
    <n v="1080"/>
    <x v="0"/>
    <x v="4"/>
    <n v="2.37"/>
    <n v="2497.98"/>
    <n v="7086.15"/>
    <n v="4588.17"/>
    <n v="1054"/>
    <n v="0.64748417688025239"/>
  </r>
  <r>
    <n v="1084"/>
    <x v="0"/>
    <x v="4"/>
    <n v="1.82"/>
    <n v="198.38"/>
    <n v="1063.24"/>
    <n v="864.86"/>
    <n v="109"/>
    <n v="0.81341935969301382"/>
  </r>
  <r>
    <n v="1085"/>
    <x v="0"/>
    <x v="4"/>
    <n v="2.54"/>
    <n v="299.72000000000003"/>
    <n v="1666.93"/>
    <n v="1367.21"/>
    <n v="118"/>
    <n v="0.82019640896738311"/>
  </r>
  <r>
    <n v="1086"/>
    <x v="0"/>
    <x v="4"/>
    <n v="2.64"/>
    <n v="438.24"/>
    <n v="1411.49"/>
    <n v="973.25"/>
    <n v="166"/>
    <n v="0.6895195856860481"/>
  </r>
  <r>
    <n v="1087"/>
    <x v="0"/>
    <x v="4"/>
    <n v="3.87"/>
    <n v="1029.42"/>
    <n v="2930.22"/>
    <n v="1900.7999999999997"/>
    <n v="266"/>
    <n v="0.64868849437926157"/>
  </r>
  <r>
    <n v="1091"/>
    <x v="0"/>
    <x v="4"/>
    <n v="3.05"/>
    <n v="872.3"/>
    <n v="2174.0300000000002"/>
    <n v="1301.7300000000002"/>
    <n v="286"/>
    <n v="0.59876358651904538"/>
  </r>
  <r>
    <n v="1092"/>
    <x v="0"/>
    <x v="4"/>
    <n v="4.49"/>
    <n v="686.97"/>
    <n v="1604.5"/>
    <n v="917.53"/>
    <n v="153"/>
    <n v="0.57184792770333437"/>
  </r>
  <r>
    <n v="1093"/>
    <x v="0"/>
    <x v="4"/>
    <n v="2.41"/>
    <n v="337.40000000000003"/>
    <n v="2089.5500000000002"/>
    <n v="1752.15"/>
    <n v="140"/>
    <n v="0.83852982699624323"/>
  </r>
  <r>
    <n v="1097"/>
    <x v="0"/>
    <x v="4"/>
    <n v="1.9"/>
    <n v="1533.3"/>
    <n v="5576.45"/>
    <n v="4043.1499999999996"/>
    <n v="807"/>
    <n v="0.72504012409328511"/>
  </r>
  <r>
    <n v="1098"/>
    <x v="0"/>
    <x v="5"/>
    <n v="6.31"/>
    <n v="3893.27"/>
    <n v="6840.68"/>
    <n v="2947.4100000000003"/>
    <n v="617"/>
    <n v="0.43086506019869375"/>
  </r>
  <r>
    <n v="1099"/>
    <x v="0"/>
    <x v="5"/>
    <n v="3.02"/>
    <n v="253.68"/>
    <n v="742.91"/>
    <n v="489.22999999999996"/>
    <n v="84"/>
    <n v="0.65853198907000843"/>
  </r>
  <r>
    <n v="1110"/>
    <x v="0"/>
    <x v="5"/>
    <n v="4.4400000000000004"/>
    <n v="737.04000000000008"/>
    <n v="1447.48"/>
    <n v="710.43999999999994"/>
    <n v="166"/>
    <n v="0.49081161743167429"/>
  </r>
  <r>
    <n v="1112"/>
    <x v="0"/>
    <x v="5"/>
    <n v="1.67"/>
    <n v="148.63"/>
    <n v="412.26"/>
    <n v="263.63"/>
    <n v="89"/>
    <n v="0.63947508853636059"/>
  </r>
  <r>
    <n v="1114"/>
    <x v="0"/>
    <x v="5"/>
    <n v="4.5"/>
    <n v="1219.5"/>
    <n v="2483.2600000000002"/>
    <n v="1263.7600000000002"/>
    <n v="271"/>
    <n v="0.50891167255945813"/>
  </r>
  <r>
    <n v="1116"/>
    <x v="0"/>
    <x v="5"/>
    <n v="6.91"/>
    <n v="421.51"/>
    <n v="817.81"/>
    <n v="396.29999999999995"/>
    <n v="61"/>
    <n v="0.48458688448417114"/>
  </r>
  <r>
    <n v="1118"/>
    <x v="0"/>
    <x v="5"/>
    <n v="1.87"/>
    <n v="327.25"/>
    <n v="675.12"/>
    <n v="347.87"/>
    <n v="175"/>
    <n v="0.51527135916577793"/>
  </r>
  <r>
    <n v="1120"/>
    <x v="0"/>
    <x v="5"/>
    <n v="3.57"/>
    <n v="1870.6799999999998"/>
    <n v="3348.05"/>
    <n v="1477.3700000000003"/>
    <n v="524"/>
    <n v="0.44126282462926186"/>
  </r>
  <r>
    <n v="1125"/>
    <x v="0"/>
    <x v="6"/>
    <n v="2.2999999999999998"/>
    <n v="807.3"/>
    <n v="2123.8200000000002"/>
    <n v="1316.5200000000002"/>
    <n v="351"/>
    <n v="0.61988304093567259"/>
  </r>
  <r>
    <n v="1132"/>
    <x v="0"/>
    <x v="6"/>
    <n v="4.38"/>
    <n v="468.65999999999997"/>
    <n v="1353.23"/>
    <n v="884.57"/>
    <n v="107"/>
    <n v="0.65367306370683476"/>
  </r>
  <r>
    <n v="1136"/>
    <x v="0"/>
    <x v="6"/>
    <n v="6.5299999999999994"/>
    <n v="1208.05"/>
    <n v="3003.57"/>
    <n v="1795.5200000000002"/>
    <n v="185"/>
    <n v="0.5977952902712439"/>
  </r>
  <r>
    <n v="1137"/>
    <x v="0"/>
    <x v="6"/>
    <n v="1.82"/>
    <n v="1290.3800000000001"/>
    <n v="3761.73"/>
    <n v="2471.35"/>
    <n v="709"/>
    <n v="0.65697165931632517"/>
  </r>
  <r>
    <n v="1138"/>
    <x v="0"/>
    <x v="6"/>
    <n v="3.49"/>
    <n v="2579.11"/>
    <n v="8109.74"/>
    <n v="5530.6299999999992"/>
    <n v="739"/>
    <n v="0.68197377474493626"/>
  </r>
  <r>
    <n v="1139"/>
    <x v="0"/>
    <x v="6"/>
    <n v="5.1599999999999993"/>
    <n v="2327.16"/>
    <n v="5982.11"/>
    <n v="3654.95"/>
    <n v="451"/>
    <n v="0.61098007224875506"/>
  </r>
  <r>
    <n v="1140"/>
    <x v="0"/>
    <x v="7"/>
    <n v="2.0499999999999998"/>
    <n v="1420.6499999999999"/>
    <n v="3462.13"/>
    <n v="2041.4800000000002"/>
    <n v="693"/>
    <n v="0.58966012252572841"/>
  </r>
  <r>
    <n v="1145"/>
    <x v="0"/>
    <x v="7"/>
    <n v="2.98"/>
    <n v="1996.6"/>
    <n v="4568.7299999999996"/>
    <n v="2572.1299999999997"/>
    <n v="670"/>
    <n v="0.56298577504032843"/>
  </r>
  <r>
    <n v="1146"/>
    <x v="0"/>
    <x v="7"/>
    <n v="5.83"/>
    <n v="1305.92"/>
    <n v="2943.33"/>
    <n v="1637.4099999999999"/>
    <n v="224"/>
    <n v="0.55631206830358804"/>
  </r>
  <r>
    <n v="1229"/>
    <x v="0"/>
    <x v="7"/>
    <n v="2.82"/>
    <n v="1663.8"/>
    <n v="4821.87"/>
    <n v="3158.0699999999997"/>
    <n v="590"/>
    <n v="0.65494714706120238"/>
  </r>
  <r>
    <n v="1230"/>
    <x v="0"/>
    <x v="7"/>
    <n v="4.1399999999999997"/>
    <n v="2070"/>
    <n v="5610.34"/>
    <n v="3540.34"/>
    <n v="500"/>
    <n v="0.63103840408959178"/>
  </r>
  <r>
    <n v="1231"/>
    <x v="0"/>
    <x v="7"/>
    <n v="8.15"/>
    <n v="2086.4"/>
    <n v="5098.43"/>
    <n v="3012.03"/>
    <n v="256"/>
    <n v="0.59077598397938191"/>
  </r>
  <r>
    <n v="1250"/>
    <x v="0"/>
    <x v="7"/>
    <n v="4.18"/>
    <n v="4380.6399999999994"/>
    <n v="10933.23"/>
    <n v="6552.59"/>
    <n v="1048"/>
    <n v="0.59932792047729722"/>
  </r>
  <r>
    <n v="1260"/>
    <x v="0"/>
    <x v="7"/>
    <n v="6.22"/>
    <n v="6549.66"/>
    <n v="15622.02"/>
    <n v="9072.36"/>
    <n v="1053"/>
    <n v="0.58074179907591983"/>
  </r>
  <r>
    <n v="1261"/>
    <x v="0"/>
    <x v="7"/>
    <n v="1.21"/>
    <n v="1663.75"/>
    <n v="4948.88"/>
    <n v="3285.13"/>
    <n v="1375"/>
    <n v="0.6638128222951456"/>
  </r>
  <r>
    <n v="1310"/>
    <x v="0"/>
    <x v="7"/>
    <n v="2.2200000000000002"/>
    <n v="652.68000000000006"/>
    <n v="1889.45"/>
    <n v="1236.77"/>
    <n v="294"/>
    <n v="0.65456614358675802"/>
  </r>
  <r>
    <n v="1320"/>
    <x v="0"/>
    <x v="7"/>
    <n v="2.11"/>
    <n v="1607.82"/>
    <n v="7334.87"/>
    <n v="5727.05"/>
    <n v="762"/>
    <n v="0.78079775101671878"/>
  </r>
  <r>
    <n v="1330"/>
    <x v="0"/>
    <x v="8"/>
    <n v="0.98"/>
    <n v="437.08"/>
    <n v="1386.75"/>
    <n v="949.67000000000007"/>
    <n v="446"/>
    <n v="0.68481701820804042"/>
  </r>
  <r>
    <n v="1370"/>
    <x v="0"/>
    <x v="8"/>
    <n v="2.61"/>
    <n v="469.79999999999995"/>
    <n v="1187.77"/>
    <n v="717.97"/>
    <n v="180"/>
    <n v="0.60446887865495846"/>
  </r>
  <r>
    <n v="1380"/>
    <x v="0"/>
    <x v="8"/>
    <n v="1.47"/>
    <n v="621.80999999999995"/>
    <n v="1785.4"/>
    <n v="1163.5900000000001"/>
    <n v="423"/>
    <n v="0.65172510361823688"/>
  </r>
  <r>
    <n v="1400"/>
    <x v="0"/>
    <x v="8"/>
    <n v="2.42"/>
    <n v="1645.6"/>
    <n v="4185.96"/>
    <n v="2540.36"/>
    <n v="680"/>
    <n v="0.60687631988838886"/>
  </r>
  <r>
    <n v="1410"/>
    <x v="0"/>
    <x v="8"/>
    <n v="0.93999999999999984"/>
    <n v="648.59999999999991"/>
    <n v="2214.27"/>
    <n v="1565.67"/>
    <n v="690"/>
    <n v="0.70708179219336398"/>
  </r>
  <r>
    <n v="1430"/>
    <x v="0"/>
    <x v="8"/>
    <n v="1.82"/>
    <n v="431.34000000000003"/>
    <n v="974.02"/>
    <n v="542.67999999999995"/>
    <n v="237"/>
    <n v="0.55715488388328782"/>
  </r>
  <r>
    <n v="1440"/>
    <x v="0"/>
    <x v="8"/>
    <n v="2.5"/>
    <n v="680"/>
    <n v="1992.34"/>
    <n v="1312.34"/>
    <n v="272"/>
    <n v="0.65869279339871711"/>
  </r>
  <r>
    <n v="1450"/>
    <x v="0"/>
    <x v="8"/>
    <n v="3.65"/>
    <n v="744.6"/>
    <n v="2005.28"/>
    <n v="1260.6799999999998"/>
    <n v="204"/>
    <n v="0.62868028405010767"/>
  </r>
  <r>
    <n v="1451"/>
    <x v="0"/>
    <x v="8"/>
    <n v="0.97"/>
    <n v="506.34"/>
    <n v="2111.4299999999998"/>
    <n v="1605.09"/>
    <n v="522"/>
    <n v="0.76019096062857872"/>
  </r>
  <r>
    <n v="1452"/>
    <x v="0"/>
    <x v="8"/>
    <n v="1.58"/>
    <n v="1189.74"/>
    <n v="5211.25"/>
    <n v="4021.51"/>
    <n v="753"/>
    <n v="0.77169776924922051"/>
  </r>
  <r>
    <n v="1454"/>
    <x v="0"/>
    <x v="8"/>
    <n v="1.85"/>
    <n v="667.85"/>
    <n v="3022.27"/>
    <n v="2354.42"/>
    <n v="361"/>
    <n v="0.77902371396334547"/>
  </r>
  <r>
    <n v="1455"/>
    <x v="0"/>
    <x v="8"/>
    <n v="1.82"/>
    <n v="604.24"/>
    <n v="3100.95"/>
    <n v="2496.71"/>
    <n v="332"/>
    <n v="0.80514358503039396"/>
  </r>
  <r>
    <n v="1480"/>
    <x v="0"/>
    <x v="8"/>
    <n v="3.82"/>
    <n v="2185.04"/>
    <n v="7463.78"/>
    <n v="5278.74"/>
    <n v="572"/>
    <n v="0.70724753409130492"/>
  </r>
  <r>
    <n v="1490"/>
    <x v="0"/>
    <x v="8"/>
    <n v="1.8600000000000003"/>
    <n v="678.90000000000009"/>
    <n v="3435.92"/>
    <n v="2757.02"/>
    <n v="365"/>
    <n v="0.80241099909194624"/>
  </r>
  <r>
    <n v="1500"/>
    <x v="0"/>
    <x v="8"/>
    <n v="2.02"/>
    <n v="2684.58"/>
    <n v="12103.23"/>
    <n v="9418.65"/>
    <n v="1329"/>
    <n v="0.77819309390964231"/>
  </r>
  <r>
    <n v="1600"/>
    <x v="0"/>
    <x v="8"/>
    <n v="3.88"/>
    <n v="4046.8399999999997"/>
    <n v="17579.93"/>
    <n v="13533.09"/>
    <n v="1043"/>
    <n v="0.76980340649820567"/>
  </r>
  <r>
    <n v="1605"/>
    <x v="0"/>
    <x v="8"/>
    <n v="1.08"/>
    <n v="617.76"/>
    <n v="2688.49"/>
    <n v="2070.7299999999996"/>
    <n v="572"/>
    <n v="0.77022045832418928"/>
  </r>
  <r>
    <n v="1630"/>
    <x v="0"/>
    <x v="8"/>
    <n v="0.48"/>
    <n v="434.88"/>
    <n v="2247.6999999999998"/>
    <n v="1812.8199999999997"/>
    <n v="906"/>
    <n v="0.8065222227165546"/>
  </r>
  <r>
    <n v="1635"/>
    <x v="0"/>
    <x v="8"/>
    <n v="0.37"/>
    <n v="771.81999999999994"/>
    <n v="5181.8"/>
    <n v="4409.9800000000005"/>
    <n v="2086"/>
    <n v="0.85105175807634414"/>
  </r>
  <r>
    <n v="1640"/>
    <x v="0"/>
    <x v="8"/>
    <n v="0.43"/>
    <n v="325.94"/>
    <n v="4004.83"/>
    <n v="3678.89"/>
    <n v="758"/>
    <n v="0.91861327447107621"/>
  </r>
  <r>
    <n v="1650"/>
    <x v="0"/>
    <x v="8"/>
    <n v="0.56999999999999995"/>
    <n v="710.79"/>
    <n v="2658.49"/>
    <n v="1947.6999999999998"/>
    <n v="1247"/>
    <n v="0.73263393881489114"/>
  </r>
  <r>
    <n v="1652"/>
    <x v="0"/>
    <x v="8"/>
    <n v="1.73"/>
    <n v="700.65"/>
    <n v="1429.26"/>
    <n v="728.61"/>
    <n v="405"/>
    <n v="0.50978128542042733"/>
  </r>
  <r>
    <n v="1665"/>
    <x v="0"/>
    <x v="8"/>
    <n v="3.3"/>
    <n v="2481.6"/>
    <n v="4873.1499999999996"/>
    <n v="2391.5499999999997"/>
    <n v="752"/>
    <n v="0.49076059632886326"/>
  </r>
  <r>
    <n v="1666"/>
    <x v="0"/>
    <x v="8"/>
    <n v="1.32"/>
    <n v="269.28000000000003"/>
    <n v="1536.98"/>
    <n v="1267.7"/>
    <n v="204"/>
    <n v="0.82479928170828509"/>
  </r>
  <r>
    <n v="1710"/>
    <x v="0"/>
    <x v="8"/>
    <n v="1.8099999999999998"/>
    <n v="258.83"/>
    <n v="989.5"/>
    <n v="730.67000000000007"/>
    <n v="143"/>
    <n v="0.73842344618494193"/>
  </r>
  <r>
    <n v="1720"/>
    <x v="0"/>
    <x v="8"/>
    <n v="1.94"/>
    <n v="614.98"/>
    <n v="2705.08"/>
    <n v="2090.1"/>
    <n v="317"/>
    <n v="0.77265737057684059"/>
  </r>
  <r>
    <n v="1730"/>
    <x v="0"/>
    <x v="8"/>
    <n v="2.25"/>
    <n v="789.75"/>
    <n v="2136.61"/>
    <n v="1346.8600000000001"/>
    <n v="351"/>
    <n v="0.63037241237287112"/>
  </r>
  <r>
    <n v="1731"/>
    <x v="0"/>
    <x v="8"/>
    <n v="3.21"/>
    <n v="892.38"/>
    <n v="2116.13"/>
    <n v="1223.75"/>
    <n v="278"/>
    <n v="0.57829622943769987"/>
  </r>
  <r>
    <n v="1732"/>
    <x v="0"/>
    <x v="8"/>
    <n v="3.6"/>
    <n v="892.80000000000007"/>
    <n v="1687.19"/>
    <n v="794.39"/>
    <n v="248"/>
    <n v="0.4708361239694403"/>
  </r>
  <r>
    <n v="1733"/>
    <x v="0"/>
    <x v="8"/>
    <n v="3.36"/>
    <n v="618.24"/>
    <n v="1635.7"/>
    <n v="1017.46"/>
    <n v="184"/>
    <n v="0.62203338020419396"/>
  </r>
  <r>
    <n v="1735"/>
    <x v="0"/>
    <x v="9"/>
    <n v="5.33"/>
    <n v="2627.69"/>
    <n v="7144.83"/>
    <n v="4517.1399999999994"/>
    <n v="493"/>
    <n v="0.63222497946067291"/>
  </r>
  <r>
    <n v="1736"/>
    <x v="0"/>
    <x v="9"/>
    <n v="4.24"/>
    <n v="2874.7200000000003"/>
    <n v="5971.32"/>
    <n v="3096.5999999999995"/>
    <n v="678"/>
    <n v="0.51857880669600687"/>
  </r>
  <r>
    <n v="1737"/>
    <x v="0"/>
    <x v="9"/>
    <n v="2.81"/>
    <n v="1452.77"/>
    <n v="4363.03"/>
    <n v="2910.2599999999998"/>
    <n v="517"/>
    <n v="0.66702727233138437"/>
  </r>
  <r>
    <n v="1790"/>
    <x v="0"/>
    <x v="9"/>
    <n v="4.12"/>
    <n v="1664.48"/>
    <n v="4894.12"/>
    <n v="3229.64"/>
    <n v="404"/>
    <n v="0.65990208658553529"/>
  </r>
  <r>
    <n v="1791"/>
    <x v="0"/>
    <x v="9"/>
    <n v="2.31"/>
    <n v="381.15000000000003"/>
    <n v="1086.94"/>
    <n v="705.79"/>
    <n v="165"/>
    <n v="0.6493366699173827"/>
  </r>
  <r>
    <n v="1792"/>
    <x v="0"/>
    <x v="9"/>
    <n v="4.57"/>
    <n v="772.33"/>
    <n v="2013.56"/>
    <n v="1241.23"/>
    <n v="169"/>
    <n v="0.61643556685671153"/>
  </r>
  <r>
    <n v="1850"/>
    <x v="0"/>
    <x v="9"/>
    <n v="1.75"/>
    <n v="2080.75"/>
    <n v="5257.84"/>
    <n v="3177.09"/>
    <n v="1189"/>
    <n v="0.60425764192139741"/>
  </r>
  <r>
    <n v="1890"/>
    <x v="0"/>
    <x v="9"/>
    <n v="2.56"/>
    <n v="499.2"/>
    <n v="1350.58"/>
    <n v="851.37999999999988"/>
    <n v="195"/>
    <n v="0.63038102148706476"/>
  </r>
  <r>
    <n v="1930"/>
    <x v="0"/>
    <x v="9"/>
    <n v="4.93"/>
    <n v="2465"/>
    <n v="6353.33"/>
    <n v="3888.33"/>
    <n v="500"/>
    <n v="0.61201448689112636"/>
  </r>
  <r>
    <n v="2010"/>
    <x v="0"/>
    <x v="9"/>
    <n v="3.41"/>
    <n v="1684.54"/>
    <n v="3864.99"/>
    <n v="2180.4499999999998"/>
    <n v="494"/>
    <n v="0.56415411165358775"/>
  </r>
  <r>
    <n v="2030"/>
    <x v="0"/>
    <x v="9"/>
    <n v="6.6199999999999992"/>
    <n v="615.66"/>
    <n v="1506.14"/>
    <n v="890.48000000000013"/>
    <n v="93"/>
    <n v="0.59123321869148959"/>
  </r>
  <r>
    <n v="2041"/>
    <x v="0"/>
    <x v="9"/>
    <n v="1.23"/>
    <n v="172.2"/>
    <n v="626.1"/>
    <n v="453.90000000000003"/>
    <n v="140"/>
    <n v="0.72496406324868234"/>
  </r>
  <r>
    <n v="2060"/>
    <x v="0"/>
    <x v="9"/>
    <n v="1.58"/>
    <n v="859.52"/>
    <n v="2444.5500000000002"/>
    <n v="1585.0300000000002"/>
    <n v="544"/>
    <n v="0.64839336483197318"/>
  </r>
  <r>
    <n v="2100"/>
    <x v="0"/>
    <x v="9"/>
    <n v="2.96"/>
    <n v="574.24"/>
    <n v="1568.33"/>
    <n v="994.08999999999992"/>
    <n v="194"/>
    <n v="0.63385256929345224"/>
  </r>
  <r>
    <n v="2130"/>
    <x v="0"/>
    <x v="9"/>
    <n v="2.1"/>
    <n v="279.3"/>
    <n v="716.98"/>
    <n v="437.68"/>
    <n v="133"/>
    <n v="0.61044938492008149"/>
  </r>
  <r>
    <n v="2132"/>
    <x v="0"/>
    <x v="9"/>
    <n v="1.8"/>
    <n v="358.2"/>
    <n v="1340.2"/>
    <n v="982"/>
    <n v="199"/>
    <n v="0.73272645873750186"/>
  </r>
  <r>
    <n v="2134"/>
    <x v="0"/>
    <x v="9"/>
    <n v="2.62"/>
    <n v="958.92000000000007"/>
    <n v="3119.3"/>
    <n v="2160.38"/>
    <n v="366"/>
    <n v="0.69258487481165643"/>
  </r>
  <r>
    <n v="2136"/>
    <x v="0"/>
    <x v="9"/>
    <n v="2.0299999999999998"/>
    <n v="718.61999999999989"/>
    <n v="2487.7600000000002"/>
    <n v="1769.1400000000003"/>
    <n v="354"/>
    <n v="0.71113773032768446"/>
  </r>
  <r>
    <n v="2137"/>
    <x v="0"/>
    <x v="9"/>
    <n v="3.01"/>
    <n v="1580.25"/>
    <n v="5105.8"/>
    <n v="3525.55"/>
    <n v="525"/>
    <n v="0.69049904030710174"/>
  </r>
  <r>
    <n v="2210"/>
    <x v="0"/>
    <x v="9"/>
    <n v="1.7"/>
    <n v="484.5"/>
    <n v="1658.45"/>
    <n v="1173.95"/>
    <n v="285"/>
    <n v="0.70785974856040279"/>
  </r>
  <r>
    <n v="2212"/>
    <x v="0"/>
    <x v="9"/>
    <n v="3.27"/>
    <n v="657.27"/>
    <n v="2125.8200000000002"/>
    <n v="1468.5500000000002"/>
    <n v="201"/>
    <n v="0.69081577932280258"/>
  </r>
  <r>
    <n v="2220"/>
    <x v="0"/>
    <x v="9"/>
    <n v="3.27"/>
    <n v="2056.83"/>
    <n v="6211.34"/>
    <n v="4154.51"/>
    <n v="629"/>
    <n v="0.6688588935720795"/>
  </r>
  <r>
    <n v="2221"/>
    <x v="0"/>
    <x v="9"/>
    <n v="6.22"/>
    <n v="702.86"/>
    <n v="2156.3200000000002"/>
    <n v="1453.46"/>
    <n v="113"/>
    <n v="0.67404652370705642"/>
  </r>
  <r>
    <n v="2240"/>
    <x v="0"/>
    <x v="9"/>
    <n v="1.53"/>
    <n v="768.06000000000006"/>
    <n v="2057.83"/>
    <n v="1289.77"/>
    <n v="502"/>
    <n v="0.62676217180233551"/>
  </r>
  <r>
    <n v="2250"/>
    <x v="0"/>
    <x v="9"/>
    <n v="2.8300000000000005"/>
    <n v="277.34000000000003"/>
    <n v="753.96"/>
    <n v="476.62"/>
    <n v="98"/>
    <n v="0.63215555201867468"/>
  </r>
  <r>
    <n v="2280"/>
    <x v="0"/>
    <x v="9"/>
    <n v="2.9899999999999998"/>
    <n v="2305.29"/>
    <n v="5443.21"/>
    <n v="3137.92"/>
    <n v="771"/>
    <n v="0.57648336183979676"/>
  </r>
  <r>
    <n v="2290"/>
    <x v="0"/>
    <x v="9"/>
    <n v="4.83"/>
    <n v="2786.91"/>
    <n v="5908.56"/>
    <n v="3121.6500000000005"/>
    <n v="577"/>
    <n v="0.5283266988911004"/>
  </r>
  <r>
    <n v="2300"/>
    <x v="0"/>
    <x v="9"/>
    <n v="2.7399999999999998"/>
    <n v="8724.16"/>
    <n v="23184.53"/>
    <n v="14460.369999999999"/>
    <n v="3184"/>
    <n v="0.62370770509473339"/>
  </r>
  <r>
    <n v="2301"/>
    <x v="0"/>
    <x v="9"/>
    <n v="5.31"/>
    <n v="7041.0599999999995"/>
    <n v="17672.349999999999"/>
    <n v="10631.289999999999"/>
    <n v="1326"/>
    <n v="0.60157760569477181"/>
  </r>
  <r>
    <n v="2310"/>
    <x v="0"/>
    <x v="9"/>
    <n v="3.49"/>
    <n v="6226.1600000000008"/>
    <n v="16320.09"/>
    <n v="10093.93"/>
    <n v="1784"/>
    <n v="0.6184972019149404"/>
  </r>
  <r>
    <n v="2312"/>
    <x v="0"/>
    <x v="9"/>
    <n v="0.8899999999999999"/>
    <n v="1488.08"/>
    <n v="4951.8999999999996"/>
    <n v="3463.8199999999997"/>
    <n v="1672"/>
    <n v="0.6994931238514509"/>
  </r>
  <r>
    <n v="2313"/>
    <x v="0"/>
    <x v="9"/>
    <n v="1.65"/>
    <n v="1694.55"/>
    <n v="5792.56"/>
    <n v="4098.01"/>
    <n v="1027"/>
    <n v="0.707460949908158"/>
  </r>
  <r>
    <n v="2320"/>
    <x v="0"/>
    <x v="9"/>
    <n v="1.56"/>
    <n v="1811.16"/>
    <n v="5443.2"/>
    <n v="3632.04"/>
    <n v="1161"/>
    <n v="0.66726190476190472"/>
  </r>
  <r>
    <n v="2330"/>
    <x v="0"/>
    <x v="9"/>
    <n v="2.89"/>
    <n v="1551.93"/>
    <n v="4619.7"/>
    <n v="3067.7699999999995"/>
    <n v="537"/>
    <n v="0.66406260146762774"/>
  </r>
  <r>
    <n v="2331"/>
    <x v="0"/>
    <x v="9"/>
    <n v="3.95"/>
    <n v="916.40000000000009"/>
    <n v="2216.4499999999998"/>
    <n v="1300.0499999999997"/>
    <n v="232"/>
    <n v="0.58654605337363797"/>
  </r>
  <r>
    <n v="2332"/>
    <x v="0"/>
    <x v="9"/>
    <n v="7.77"/>
    <n v="1367.52"/>
    <n v="3058.86"/>
    <n v="1691.3400000000001"/>
    <n v="176"/>
    <n v="0.55293148427845673"/>
  </r>
  <r>
    <n v="2333"/>
    <x v="0"/>
    <x v="9"/>
    <n v="2.92"/>
    <n v="2055.6799999999998"/>
    <n v="5115.78"/>
    <n v="3060.1"/>
    <n v="704"/>
    <n v="0.59816880319325694"/>
  </r>
  <r>
    <n v="2334"/>
    <x v="0"/>
    <x v="9"/>
    <n v="4.33"/>
    <n v="2087.06"/>
    <n v="5004.82"/>
    <n v="2917.7599999999998"/>
    <n v="482"/>
    <n v="0.58298999764227288"/>
  </r>
  <r>
    <n v="2440"/>
    <x v="0"/>
    <x v="9"/>
    <n v="8.5"/>
    <n v="6103"/>
    <n v="12648.13"/>
    <n v="6545.1299999999992"/>
    <n v="718"/>
    <n v="0.51747807778699295"/>
  </r>
  <r>
    <n v="2441"/>
    <x v="0"/>
    <x v="9"/>
    <n v="3.44"/>
    <n v="2397.6799999999998"/>
    <n v="5290.82"/>
    <n v="2893.14"/>
    <n v="697"/>
    <n v="0.54682260972779262"/>
  </r>
  <r>
    <n v="2442"/>
    <x v="0"/>
    <x v="9"/>
    <n v="6.7"/>
    <n v="3437.1"/>
    <n v="7213.45"/>
    <n v="3776.35"/>
    <n v="513"/>
    <n v="0.52351510026408998"/>
  </r>
  <r>
    <n v="2443"/>
    <x v="0"/>
    <x v="9"/>
    <n v="3.68"/>
    <n v="548.32000000000005"/>
    <n v="1322"/>
    <n v="773.68"/>
    <n v="149"/>
    <n v="0.58523449319213305"/>
  </r>
  <r>
    <n v="2444"/>
    <x v="0"/>
    <x v="9"/>
    <n v="1.19"/>
    <n v="427.21"/>
    <n v="1318.82"/>
    <n v="891.6099999999999"/>
    <n v="359"/>
    <n v="0.67606648367480016"/>
  </r>
  <r>
    <n v="2446"/>
    <x v="0"/>
    <x v="9"/>
    <n v="1.92"/>
    <n v="1050.24"/>
    <n v="3260.18"/>
    <n v="2209.9399999999996"/>
    <n v="547"/>
    <n v="0.67785827776380436"/>
  </r>
  <r>
    <n v="2447"/>
    <x v="0"/>
    <x v="9"/>
    <n v="2.96"/>
    <n v="2036.48"/>
    <n v="3447.22"/>
    <n v="1410.7399999999998"/>
    <n v="688"/>
    <n v="0.40923990926021542"/>
  </r>
  <r>
    <n v="2449"/>
    <x v="0"/>
    <x v="9"/>
    <n v="3.57"/>
    <n v="1934.9399999999998"/>
    <n v="3571.66"/>
    <n v="1636.72"/>
    <n v="542"/>
    <n v="0.45825190527653809"/>
  </r>
  <r>
    <n v="2450"/>
    <x v="0"/>
    <x v="9"/>
    <n v="5.27"/>
    <n v="3947.2299999999996"/>
    <n v="6773.98"/>
    <n v="2826.75"/>
    <n v="749"/>
    <n v="0.41729529759461942"/>
  </r>
  <r>
    <n v="2452"/>
    <x v="0"/>
    <x v="9"/>
    <n v="2.6000000000000005"/>
    <n v="2228.2000000000003"/>
    <n v="5626.49"/>
    <n v="3398.2899999999995"/>
    <n v="857"/>
    <n v="0.6039804567323499"/>
  </r>
  <r>
    <n v="2460"/>
    <x v="0"/>
    <x v="9"/>
    <n v="3.84"/>
    <n v="1954.56"/>
    <n v="5210.8900000000003"/>
    <n v="3256.3300000000004"/>
    <n v="509"/>
    <n v="0.62490860486404443"/>
  </r>
  <r>
    <n v="2462"/>
    <x v="0"/>
    <x v="10"/>
    <n v="2.19"/>
    <n v="291.27"/>
    <n v="838.8"/>
    <n v="547.53"/>
    <n v="133"/>
    <n v="0.65275393419170247"/>
  </r>
  <r>
    <n v="2465"/>
    <x v="0"/>
    <x v="10"/>
    <n v="1.98"/>
    <n v="716.76"/>
    <n v="2444.7199999999998"/>
    <n v="1727.9599999999998"/>
    <n v="362"/>
    <n v="0.70681305016525409"/>
  </r>
  <r>
    <n v="2467"/>
    <x v="0"/>
    <x v="10"/>
    <n v="2.91"/>
    <n v="439.41"/>
    <n v="1406.66"/>
    <n v="967.25"/>
    <n v="151"/>
    <n v="0.68762174228313877"/>
  </r>
  <r>
    <n v="2468"/>
    <x v="0"/>
    <x v="10"/>
    <n v="5.67"/>
    <n v="788.13"/>
    <n v="2327.21"/>
    <n v="1539.08"/>
    <n v="139"/>
    <n v="0.66134126271372151"/>
  </r>
  <r>
    <n v="2471"/>
    <x v="0"/>
    <x v="10"/>
    <n v="2.91"/>
    <n v="308.46000000000004"/>
    <n v="981.63"/>
    <n v="673.17"/>
    <n v="106"/>
    <n v="0.6857675498915069"/>
  </r>
  <r>
    <n v="2472"/>
    <x v="0"/>
    <x v="10"/>
    <n v="3.28"/>
    <n v="249.27999999999997"/>
    <n v="924.42"/>
    <n v="675.14"/>
    <n v="76"/>
    <n v="0.73033902338763768"/>
  </r>
  <r>
    <n v="2474"/>
    <x v="0"/>
    <x v="10"/>
    <n v="4.84"/>
    <n v="96.8"/>
    <n v="373.2"/>
    <n v="276.39999999999998"/>
    <n v="20"/>
    <n v="0.74062165058949625"/>
  </r>
  <r>
    <n v="2475"/>
    <x v="0"/>
    <x v="10"/>
    <n v="3.83"/>
    <n v="444.28000000000003"/>
    <n v="1564.7"/>
    <n v="1120.42"/>
    <n v="116"/>
    <n v="0.71606058669393502"/>
  </r>
  <r>
    <n v="2477"/>
    <x v="0"/>
    <x v="10"/>
    <n v="5.7000000000000011"/>
    <n v="564.30000000000007"/>
    <n v="1864.64"/>
    <n v="1300.3400000000001"/>
    <n v="99"/>
    <n v="0.69736785652994682"/>
  </r>
  <r>
    <n v="2478"/>
    <x v="0"/>
    <x v="10"/>
    <n v="2"/>
    <n v="246"/>
    <n v="711.34"/>
    <n v="465.34000000000003"/>
    <n v="123"/>
    <n v="0.65417381280400377"/>
  </r>
  <r>
    <n v="2479"/>
    <x v="0"/>
    <x v="10"/>
    <n v="2.25"/>
    <n v="839.25"/>
    <n v="2386.1999999999998"/>
    <n v="1546.9499999999998"/>
    <n v="373"/>
    <n v="0.64829016846869492"/>
  </r>
  <r>
    <n v="2480"/>
    <x v="0"/>
    <x v="10"/>
    <n v="3.32"/>
    <n v="478.08"/>
    <n v="1385.3"/>
    <n v="907.22"/>
    <n v="144"/>
    <n v="0.65489063740705988"/>
  </r>
  <r>
    <n v="2481"/>
    <x v="0"/>
    <x v="10"/>
    <n v="6.5"/>
    <n v="1111.5"/>
    <n v="2723.4"/>
    <n v="1611.9"/>
    <n v="171"/>
    <n v="0.59187045604758759"/>
  </r>
  <r>
    <n v="2483"/>
    <x v="0"/>
    <x v="10"/>
    <n v="4.93"/>
    <n v="522.57999999999993"/>
    <n v="943.19"/>
    <n v="420.61000000000013"/>
    <n v="106"/>
    <n v="0.44594408337662622"/>
  </r>
  <r>
    <n v="2484"/>
    <x v="0"/>
    <x v="10"/>
    <n v="7.35"/>
    <n v="360.15"/>
    <n v="703.29"/>
    <n v="343.14"/>
    <n v="49"/>
    <n v="0.48790683786204836"/>
  </r>
  <r>
    <n v="2486"/>
    <x v="0"/>
    <x v="10"/>
    <n v="8.57"/>
    <n v="4447.83"/>
    <n v="6029.65"/>
    <n v="1581.8199999999997"/>
    <n v="519"/>
    <n v="0.26234026850646386"/>
  </r>
  <r>
    <n v="2500"/>
    <x v="0"/>
    <x v="11"/>
    <n v="1.8700000000000003"/>
    <n v="2316.9300000000003"/>
    <n v="8118.59"/>
    <n v="5801.66"/>
    <n v="1239"/>
    <n v="0.71461423720128736"/>
  </r>
  <r>
    <n v="2510"/>
    <x v="0"/>
    <x v="11"/>
    <n v="2.85"/>
    <n v="2824.35"/>
    <n v="7730.5"/>
    <n v="4906.1499999999996"/>
    <n v="991"/>
    <n v="0.63464847034473837"/>
  </r>
  <r>
    <n v="2520"/>
    <x v="0"/>
    <x v="11"/>
    <n v="5.52"/>
    <n v="1992.7199999999998"/>
    <n v="5369.55"/>
    <n v="3376.8300000000004"/>
    <n v="361"/>
    <n v="0.62888510210352833"/>
  </r>
  <r>
    <n v="2550"/>
    <x v="0"/>
    <x v="11"/>
    <n v="2.2000000000000002"/>
    <n v="1313.4"/>
    <n v="4936.5"/>
    <n v="3623.1"/>
    <n v="597"/>
    <n v="0.73394105135217258"/>
  </r>
  <r>
    <n v="2560"/>
    <x v="0"/>
    <x v="11"/>
    <n v="4.21"/>
    <n v="2517.58"/>
    <n v="8181.06"/>
    <n v="5663.4800000000005"/>
    <n v="598"/>
    <n v="0.69226726121064996"/>
  </r>
  <r>
    <n v="2561"/>
    <x v="0"/>
    <x v="12"/>
    <n v="3.29"/>
    <n v="2128.63"/>
    <n v="5546.44"/>
    <n v="3417.8099999999995"/>
    <n v="647"/>
    <n v="0.61621688867093116"/>
  </r>
  <r>
    <n v="2563"/>
    <x v="0"/>
    <x v="12"/>
    <n v="6.45"/>
    <n v="2670.3"/>
    <n v="6649.05"/>
    <n v="3978.75"/>
    <n v="414"/>
    <n v="0.59839375549890583"/>
  </r>
  <r>
    <n v="2564"/>
    <x v="0"/>
    <x v="12"/>
    <n v="6.94"/>
    <n v="2796.82"/>
    <n v="6635.54"/>
    <n v="3838.72"/>
    <n v="403"/>
    <n v="0.57850905879551628"/>
  </r>
  <r>
    <n v="2650"/>
    <x v="0"/>
    <x v="12"/>
    <n v="6.38"/>
    <n v="1658.8"/>
    <n v="4279.96"/>
    <n v="2621.16"/>
    <n v="260"/>
    <n v="0.61242628435779767"/>
  </r>
  <r>
    <n v="2670"/>
    <x v="0"/>
    <x v="13"/>
    <n v="2.2799999999999998"/>
    <n v="510.71999999999997"/>
    <n v="1553.15"/>
    <n v="1042.43"/>
    <n v="224"/>
    <n v="0.6711714901973409"/>
  </r>
  <r>
    <n v="2680"/>
    <x v="0"/>
    <x v="13"/>
    <n v="4.4000000000000004"/>
    <n v="1188"/>
    <n v="3117.27"/>
    <n v="1929.27"/>
    <n v="270"/>
    <n v="0.61889730437209478"/>
  </r>
  <r>
    <n v="2690"/>
    <x v="0"/>
    <x v="13"/>
    <n v="6.51"/>
    <n v="1829.31"/>
    <n v="4350.76"/>
    <n v="2521.4500000000003"/>
    <n v="281"/>
    <n v="0.5795424247717641"/>
  </r>
  <r>
    <n v="2700"/>
    <x v="0"/>
    <x v="13"/>
    <n v="3.42"/>
    <n v="212.04"/>
    <n v="440.62"/>
    <n v="228.58"/>
    <n v="62"/>
    <n v="0.51876900730788433"/>
  </r>
  <r>
    <n v="2701"/>
    <x v="0"/>
    <x v="13"/>
    <n v="6.7"/>
    <n v="268"/>
    <n v="562.19000000000005"/>
    <n v="294.19000000000005"/>
    <n v="40"/>
    <n v="0.52329283694124762"/>
  </r>
  <r>
    <n v="2710"/>
    <x v="0"/>
    <x v="13"/>
    <n v="9.92"/>
    <n v="257.92"/>
    <n v="506.19"/>
    <n v="248.26999999999998"/>
    <n v="26"/>
    <n v="0.49046800608467173"/>
  </r>
  <r>
    <n v="2711"/>
    <x v="0"/>
    <x v="13"/>
    <n v="3.57"/>
    <n v="278.45999999999998"/>
    <n v="607.4"/>
    <n v="328.94"/>
    <n v="78"/>
    <n v="0.54155416529469869"/>
  </r>
  <r>
    <n v="2715"/>
    <x v="0"/>
    <x v="13"/>
    <n v="6.9900000000000011"/>
    <n v="1146.3600000000001"/>
    <n v="2286.29"/>
    <n v="1139.9299999999998"/>
    <n v="164"/>
    <n v="0.49859379168871831"/>
  </r>
  <r>
    <n v="2716"/>
    <x v="0"/>
    <x v="13"/>
    <n v="10.39"/>
    <n v="644.18000000000006"/>
    <n v="1264.33"/>
    <n v="620.14999999999986"/>
    <n v="62"/>
    <n v="0.4904969430449328"/>
  </r>
  <r>
    <n v="2720"/>
    <x v="0"/>
    <x v="13"/>
    <n v="20.63"/>
    <n v="1217.1699999999998"/>
    <n v="2114.09"/>
    <n v="896.9200000000003"/>
    <n v="59"/>
    <n v="0.42425819146772381"/>
  </r>
  <r>
    <n v="2730"/>
    <x v="0"/>
    <x v="13"/>
    <n v="6.91"/>
    <n v="995.04"/>
    <n v="2045.28"/>
    <n v="1050.24"/>
    <n v="144"/>
    <n v="0.51349448486270832"/>
  </r>
  <r>
    <n v="2740"/>
    <x v="0"/>
    <x v="13"/>
    <n v="10.29"/>
    <n v="3405.99"/>
    <n v="6296.29"/>
    <n v="2890.3"/>
    <n v="331"/>
    <n v="0.45904810610692964"/>
  </r>
  <r>
    <n v="2750"/>
    <x v="0"/>
    <x v="13"/>
    <n v="2.9"/>
    <n v="388.59999999999997"/>
    <n v="968.8"/>
    <n v="580.20000000000005"/>
    <n v="134"/>
    <n v="0.59888521882741541"/>
  </r>
  <r>
    <n v="2760"/>
    <x v="0"/>
    <x v="13"/>
    <n v="5.67"/>
    <n v="680.4"/>
    <n v="1552.69"/>
    <n v="872.29000000000008"/>
    <n v="120"/>
    <n v="0.56179275966226361"/>
  </r>
  <r>
    <n v="2770"/>
    <x v="0"/>
    <x v="13"/>
    <n v="8.4"/>
    <n v="1419.6000000000001"/>
    <n v="3111"/>
    <n v="1691.3999999999999"/>
    <n v="169"/>
    <n v="0.54368370298939239"/>
  </r>
  <r>
    <n v="2771"/>
    <x v="0"/>
    <x v="13"/>
    <n v="3.47"/>
    <n v="478.86"/>
    <n v="1081.0999999999999"/>
    <n v="602.2399999999999"/>
    <n v="138"/>
    <n v="0.55706225141060028"/>
  </r>
  <r>
    <n v="2772"/>
    <x v="0"/>
    <x v="13"/>
    <n v="6.76"/>
    <n v="878.8"/>
    <n v="1887.56"/>
    <n v="1008.76"/>
    <n v="130"/>
    <n v="0.53442539574900927"/>
  </r>
  <r>
    <n v="2775"/>
    <x v="0"/>
    <x v="13"/>
    <n v="10.039999999999999"/>
    <n v="582.31999999999994"/>
    <n v="1153.3599999999999"/>
    <n v="571.04"/>
    <n v="58"/>
    <n v="0.49510993965457445"/>
  </r>
  <r>
    <n v="2776"/>
    <x v="0"/>
    <x v="13"/>
    <n v="19.89"/>
    <n v="1272.96"/>
    <n v="2270.88"/>
    <n v="997.92000000000007"/>
    <n v="64"/>
    <n v="0.4394419784400761"/>
  </r>
  <r>
    <n v="2819"/>
    <x v="0"/>
    <x v="13"/>
    <n v="3.8400000000000003"/>
    <n v="564.48"/>
    <n v="1944.78"/>
    <n v="1380.3"/>
    <n v="147"/>
    <n v="0.70974608953197793"/>
  </r>
  <r>
    <n v="2820"/>
    <x v="0"/>
    <x v="13"/>
    <n v="7.5"/>
    <n v="375"/>
    <n v="1284.5"/>
    <n v="909.5"/>
    <n v="50"/>
    <n v="0.70805760996496692"/>
  </r>
  <r>
    <n v="2840"/>
    <x v="0"/>
    <x v="13"/>
    <n v="3.5399999999999996"/>
    <n v="1469.1"/>
    <n v="3315.53"/>
    <n v="1846.4300000000003"/>
    <n v="415"/>
    <n v="0.55690342117248226"/>
  </r>
  <r>
    <n v="2845"/>
    <x v="0"/>
    <x v="13"/>
    <n v="6.9499999999999993"/>
    <n v="2071.1"/>
    <n v="4638.3900000000003"/>
    <n v="2567.2900000000004"/>
    <n v="298"/>
    <n v="0.5534873091740885"/>
  </r>
  <r>
    <n v="2860"/>
    <x v="0"/>
    <x v="13"/>
    <n v="10.3"/>
    <n v="4635"/>
    <n v="9214.4599999999991"/>
    <n v="4579.4599999999991"/>
    <n v="450"/>
    <n v="0.4969862585544893"/>
  </r>
  <r>
    <n v="2950"/>
    <x v="0"/>
    <x v="13"/>
    <n v="20.440000000000005"/>
    <n v="9034.4800000000014"/>
    <n v="16353.29"/>
    <n v="7318.8099999999995"/>
    <n v="442"/>
    <n v="0.44754358297321206"/>
  </r>
  <r>
    <n v="2958"/>
    <x v="0"/>
    <x v="13"/>
    <n v="5.39"/>
    <n v="420.41999999999996"/>
    <n v="960.02"/>
    <n v="539.6"/>
    <n v="78"/>
    <n v="0.56207162350784368"/>
  </r>
  <r>
    <n v="2960"/>
    <x v="0"/>
    <x v="13"/>
    <n v="10.6"/>
    <n v="1081.2"/>
    <n v="1980.15"/>
    <n v="898.95"/>
    <n v="102"/>
    <n v="0.45398075903340657"/>
  </r>
  <r>
    <n v="2962"/>
    <x v="0"/>
    <x v="13"/>
    <n v="4.82"/>
    <n v="1373.7"/>
    <n v="4341.43"/>
    <n v="2967.7300000000005"/>
    <n v="285"/>
    <n v="0.68358351971585407"/>
  </r>
  <r>
    <n v="2992"/>
    <x v="0"/>
    <x v="13"/>
    <n v="9.5399999999999991"/>
    <n v="553.31999999999994"/>
    <n v="1837.61"/>
    <n v="1284.29"/>
    <n v="58"/>
    <n v="0.69889149493091574"/>
  </r>
  <r>
    <n v="2993"/>
    <x v="0"/>
    <x v="13"/>
    <n v="8.06"/>
    <n v="1378.26"/>
    <n v="2863.63"/>
    <n v="1485.3700000000001"/>
    <n v="171"/>
    <n v="0.51870178759127405"/>
  </r>
  <r>
    <n v="2994"/>
    <x v="0"/>
    <x v="14"/>
    <n v="7.57"/>
    <n v="10862.95"/>
    <n v="27082.82"/>
    <n v="16219.869999999999"/>
    <n v="1435"/>
    <n v="0.59889885912914531"/>
  </r>
  <r>
    <n v="2996"/>
    <x v="0"/>
    <x v="14"/>
    <n v="13.21"/>
    <n v="19154.5"/>
    <n v="48440.61"/>
    <n v="29286.11"/>
    <n v="1450"/>
    <n v="0.60457764673070802"/>
  </r>
  <r>
    <n v="2997"/>
    <x v="0"/>
    <x v="13"/>
    <n v="5.75"/>
    <n v="1477.75"/>
    <n v="3723.01"/>
    <n v="2245.2600000000002"/>
    <n v="257"/>
    <n v="0.60307654290480017"/>
  </r>
  <r>
    <n v="2998"/>
    <x v="0"/>
    <x v="14"/>
    <n v="1.97"/>
    <n v="3250.5"/>
    <n v="10003.6"/>
    <n v="6753.1"/>
    <n v="1650"/>
    <n v="0.67506697588868003"/>
  </r>
  <r>
    <n v="2999"/>
    <x v="0"/>
    <x v="14"/>
    <n v="5.44"/>
    <n v="23805.440000000002"/>
    <n v="65733.34"/>
    <n v="41927.899999999994"/>
    <n v="4376"/>
    <n v="0.63784831259144892"/>
  </r>
  <r>
    <n v="3000"/>
    <x v="0"/>
    <x v="14"/>
    <n v="9.8800000000000008"/>
    <n v="41575.040000000001"/>
    <n v="116717.93"/>
    <n v="75142.889999999985"/>
    <n v="4208"/>
    <n v="0.64379902899237496"/>
  </r>
  <r>
    <n v="3001"/>
    <x v="0"/>
    <x v="13"/>
    <n v="6.18"/>
    <n v="593.28"/>
    <n v="1234.27"/>
    <n v="640.99"/>
    <n v="96"/>
    <n v="0.51932721365665535"/>
  </r>
  <r>
    <n v="3002"/>
    <x v="0"/>
    <x v="13"/>
    <n v="9.17"/>
    <n v="449.33"/>
    <n v="956.63"/>
    <n v="507.3"/>
    <n v="49"/>
    <n v="0.53029907069608939"/>
  </r>
  <r>
    <n v="3003"/>
    <x v="0"/>
    <x v="13"/>
    <n v="18.190000000000001"/>
    <n v="1200.5400000000002"/>
    <n v="2294.9499999999998"/>
    <n v="1094.4099999999996"/>
    <n v="66"/>
    <n v="0.47687749188435463"/>
  </r>
  <r>
    <n v="3004"/>
    <x v="0"/>
    <x v="15"/>
    <n v="3.8500000000000005"/>
    <n v="2259.9500000000003"/>
    <n v="4550.96"/>
    <n v="2291.0099999999998"/>
    <n v="587"/>
    <n v="0.50341246682018737"/>
  </r>
  <r>
    <n v="3006"/>
    <x v="0"/>
    <x v="15"/>
    <n v="4.05"/>
    <n v="5285.25"/>
    <n v="12511.83"/>
    <n v="7226.58"/>
    <n v="1305"/>
    <n v="0.57757977849762987"/>
  </r>
  <r>
    <n v="3007"/>
    <x v="0"/>
    <x v="15"/>
    <n v="7.87"/>
    <n v="4470.16"/>
    <n v="9812.1200000000008"/>
    <n v="5341.9600000000009"/>
    <n v="568"/>
    <n v="0.54442465033040777"/>
  </r>
  <r>
    <n v="3008"/>
    <x v="0"/>
    <x v="14"/>
    <n v="6.1"/>
    <n v="20337.399999999998"/>
    <n v="38231.46"/>
    <n v="17894.060000000001"/>
    <n v="3334"/>
    <n v="0.4680454264629183"/>
  </r>
  <r>
    <n v="3009"/>
    <x v="0"/>
    <x v="13"/>
    <n v="4.34"/>
    <n v="21443.94"/>
    <n v="52846.79"/>
    <n v="31402.850000000002"/>
    <n v="4941"/>
    <n v="0.59422436064707052"/>
  </r>
  <r>
    <n v="3010"/>
    <x v="0"/>
    <x v="14"/>
    <n v="5.23"/>
    <n v="2395.34"/>
    <n v="4481.3100000000004"/>
    <n v="2085.9700000000003"/>
    <n v="458"/>
    <n v="0.46548219159129811"/>
  </r>
  <r>
    <n v="3011"/>
    <x v="0"/>
    <x v="13"/>
    <n v="8.5299999999999976"/>
    <n v="8367.9299999999985"/>
    <n v="20173.240000000002"/>
    <n v="11805.310000000003"/>
    <n v="981"/>
    <n v="0.58519652767725971"/>
  </r>
  <r>
    <n v="3012"/>
    <x v="0"/>
    <x v="14"/>
    <n v="3.21"/>
    <n v="8137.35"/>
    <n v="21839.87"/>
    <n v="13702.519999999999"/>
    <n v="2535"/>
    <n v="0.62740849647914565"/>
  </r>
  <r>
    <n v="3013"/>
    <x v="0"/>
    <x v="14"/>
    <n v="6.15"/>
    <n v="3154.9500000000003"/>
    <n v="8179.88"/>
    <n v="5024.93"/>
    <n v="513"/>
    <n v="0.61430363281612932"/>
  </r>
  <r>
    <n v="3020"/>
    <x v="0"/>
    <x v="14"/>
    <n v="5.75"/>
    <n v="14610.75"/>
    <n v="35097.269999999997"/>
    <n v="20486.519999999997"/>
    <n v="2541"/>
    <n v="0.58370693789004102"/>
  </r>
  <r>
    <n v="3021"/>
    <x v="0"/>
    <x v="14"/>
    <n v="5.92"/>
    <n v="14965.76"/>
    <n v="34672.21"/>
    <n v="19706.449999999997"/>
    <n v="2528"/>
    <n v="0.56836440480719275"/>
  </r>
  <r>
    <n v="3022"/>
    <x v="0"/>
    <x v="13"/>
    <n v="1.84"/>
    <n v="518.88"/>
    <n v="1602.01"/>
    <n v="1083.1300000000001"/>
    <n v="282"/>
    <n v="0.67610689071853491"/>
  </r>
  <r>
    <n v="3023"/>
    <x v="0"/>
    <x v="13"/>
    <n v="3.61"/>
    <n v="649.79999999999995"/>
    <n v="1753.3"/>
    <n v="1103.5"/>
    <n v="180"/>
    <n v="0.62938458906062855"/>
  </r>
  <r>
    <n v="3024"/>
    <x v="0"/>
    <x v="13"/>
    <n v="6.4300000000000006"/>
    <n v="552.98"/>
    <n v="1023.02"/>
    <n v="470.03999999999996"/>
    <n v="86"/>
    <n v="0.45946315810052585"/>
  </r>
  <r>
    <n v="3025"/>
    <x v="0"/>
    <x v="13"/>
    <n v="5.32"/>
    <n v="6798.96"/>
    <n v="24642.23"/>
    <n v="17843.27"/>
    <n v="1278"/>
    <n v="0.72409315228370164"/>
  </r>
  <r>
    <n v="3027"/>
    <x v="0"/>
    <x v="16"/>
    <n v="8.7899999999999991"/>
    <n v="1353.6599999999999"/>
    <n v="2740.98"/>
    <n v="1387.3200000000002"/>
    <n v="154"/>
    <n v="0.50614013965807858"/>
  </r>
  <r>
    <n v="3028"/>
    <x v="0"/>
    <x v="15"/>
    <n v="7.17"/>
    <n v="516.24"/>
    <n v="1309.21"/>
    <n v="792.97"/>
    <n v="72"/>
    <n v="0.6056858716325112"/>
  </r>
  <r>
    <n v="3029"/>
    <x v="0"/>
    <x v="17"/>
    <n v="1.9200000000000002"/>
    <n v="1075.2"/>
    <n v="3625.1"/>
    <n v="2549.8999999999996"/>
    <n v="560"/>
    <n v="0.70340128548177971"/>
  </r>
  <r>
    <n v="3030"/>
    <x v="0"/>
    <x v="17"/>
    <n v="3.76"/>
    <n v="1556.6399999999999"/>
    <n v="5049.25"/>
    <n v="3492.61"/>
    <n v="414"/>
    <n v="0.6917086696043967"/>
  </r>
  <r>
    <n v="3031"/>
    <x v="0"/>
    <x v="17"/>
    <n v="2.02"/>
    <n v="803.96"/>
    <n v="2214.58"/>
    <n v="1410.62"/>
    <n v="398"/>
    <n v="0.6369695382420143"/>
  </r>
  <r>
    <n v="3032"/>
    <x v="0"/>
    <x v="17"/>
    <n v="2.68"/>
    <n v="391.28000000000003"/>
    <n v="933.63"/>
    <n v="542.34999999999991"/>
    <n v="146"/>
    <n v="0.58090464102481698"/>
  </r>
  <r>
    <n v="3033"/>
    <x v="0"/>
    <x v="17"/>
    <n v="5.22"/>
    <n v="313.2"/>
    <n v="651.57000000000005"/>
    <n v="338.37000000000006"/>
    <n v="60"/>
    <n v="0.51931488558405092"/>
  </r>
  <r>
    <n v="3034"/>
    <x v="0"/>
    <x v="17"/>
    <n v="2.25"/>
    <n v="983.25"/>
    <n v="3291.85"/>
    <n v="2308.6"/>
    <n v="437"/>
    <n v="0.70130777526314991"/>
  </r>
  <r>
    <n v="3035"/>
    <x v="0"/>
    <x v="17"/>
    <n v="1.42"/>
    <n v="296.77999999999997"/>
    <n v="994.11"/>
    <n v="697.33"/>
    <n v="209"/>
    <n v="0.70146160887628128"/>
  </r>
  <r>
    <n v="3036"/>
    <x v="0"/>
    <x v="17"/>
    <n v="2.75"/>
    <n v="1146.75"/>
    <n v="3216.42"/>
    <n v="2069.67"/>
    <n v="417"/>
    <n v="0.64347006920737959"/>
  </r>
  <r>
    <n v="3037"/>
    <x v="0"/>
    <x v="17"/>
    <n v="1.71"/>
    <n v="752.4"/>
    <n v="2102.52"/>
    <n v="1350.12"/>
    <n v="440"/>
    <n v="0.6421437132583756"/>
  </r>
  <r>
    <n v="3038"/>
    <x v="0"/>
    <x v="17"/>
    <n v="3.31"/>
    <n v="2691.03"/>
    <n v="6864.31"/>
    <n v="4173.2800000000007"/>
    <n v="813"/>
    <n v="0.60796788023850912"/>
  </r>
  <r>
    <n v="3039"/>
    <x v="0"/>
    <x v="17"/>
    <n v="1.29"/>
    <n v="479.88"/>
    <n v="1424.33"/>
    <n v="944.44999999999993"/>
    <n v="372"/>
    <n v="0.66308369549191548"/>
  </r>
  <r>
    <n v="3040"/>
    <x v="0"/>
    <x v="17"/>
    <n v="2.39"/>
    <n v="592.72"/>
    <n v="1721.28"/>
    <n v="1128.56"/>
    <n v="248"/>
    <n v="0.65565160810559586"/>
  </r>
  <r>
    <n v="3041"/>
    <x v="0"/>
    <x v="17"/>
    <n v="2.52"/>
    <n v="2593.08"/>
    <n v="5417.56"/>
    <n v="2824.4800000000005"/>
    <n v="1029"/>
    <n v="0.5213564778239651"/>
  </r>
  <r>
    <n v="3042"/>
    <x v="0"/>
    <x v="17"/>
    <n v="4.88"/>
    <n v="2117.92"/>
    <n v="4024.82"/>
    <n v="1906.9"/>
    <n v="434"/>
    <n v="0.4737851630631929"/>
  </r>
  <r>
    <n v="3043"/>
    <x v="0"/>
    <x v="17"/>
    <n v="1.47"/>
    <n v="815.85"/>
    <n v="4900.45"/>
    <n v="4084.6"/>
    <n v="555"/>
    <n v="0.83351528941219688"/>
  </r>
  <r>
    <n v="3045"/>
    <x v="0"/>
    <x v="17"/>
    <n v="2.8200000000000003"/>
    <n v="1034.94"/>
    <n v="5714.58"/>
    <n v="4679.6399999999994"/>
    <n v="367"/>
    <n v="0.81889482691641369"/>
  </r>
  <r>
    <n v="3046"/>
    <x v="0"/>
    <x v="17"/>
    <n v="1.79"/>
    <n v="895"/>
    <n v="2907.61"/>
    <n v="2012.6100000000001"/>
    <n v="500"/>
    <n v="0.69218705397216274"/>
  </r>
  <r>
    <n v="3047"/>
    <x v="0"/>
    <x v="17"/>
    <n v="3.34"/>
    <n v="460.91999999999996"/>
    <n v="1506.88"/>
    <n v="1045.96"/>
    <n v="138"/>
    <n v="0.69412295604162244"/>
  </r>
  <r>
    <n v="3048"/>
    <x v="0"/>
    <x v="17"/>
    <n v="2.59"/>
    <n v="564.62"/>
    <n v="1614.65"/>
    <n v="1050.0300000000002"/>
    <n v="218"/>
    <n v="0.65031430960270031"/>
  </r>
  <r>
    <n v="3049"/>
    <x v="0"/>
    <x v="17"/>
    <n v="4.99"/>
    <n v="728.54000000000008"/>
    <n v="2115.44"/>
    <n v="1386.9"/>
    <n v="146"/>
    <n v="0.65560828952841965"/>
  </r>
  <r>
    <n v="3050"/>
    <x v="0"/>
    <x v="17"/>
    <n v="2.1800000000000002"/>
    <n v="4392.7000000000007"/>
    <n v="9072.06"/>
    <n v="4679.3599999999988"/>
    <n v="2015"/>
    <n v="0.51579905776637269"/>
  </r>
  <r>
    <n v="3051"/>
    <x v="0"/>
    <x v="17"/>
    <n v="1.36"/>
    <n v="916.6400000000001"/>
    <n v="2648.68"/>
    <n v="1732.0399999999997"/>
    <n v="674"/>
    <n v="0.65392572904239088"/>
  </r>
  <r>
    <n v="3052"/>
    <x v="0"/>
    <x v="17"/>
    <n v="0.42"/>
    <n v="2679.18"/>
    <n v="30453.86"/>
    <n v="27774.68"/>
    <n v="6379"/>
    <n v="0.91202494527787281"/>
  </r>
  <r>
    <n v="3054"/>
    <x v="0"/>
    <x v="17"/>
    <n v="0.87"/>
    <n v="754.29"/>
    <n v="2420.48"/>
    <n v="1666.19"/>
    <n v="867"/>
    <n v="0.68837172792173451"/>
  </r>
  <r>
    <n v="3056"/>
    <x v="0"/>
    <x v="17"/>
    <n v="1.54"/>
    <n v="654.5"/>
    <n v="2067.66"/>
    <n v="1413.1599999999999"/>
    <n v="425"/>
    <n v="0.68345859570722456"/>
  </r>
  <r>
    <n v="3057"/>
    <x v="0"/>
    <x v="17"/>
    <n v="1.85"/>
    <n v="4440"/>
    <n v="13974.13"/>
    <n v="9534.1299999999992"/>
    <n v="2400"/>
    <n v="0.68227002325010566"/>
  </r>
  <r>
    <n v="3058"/>
    <x v="0"/>
    <x v="17"/>
    <n v="0.57999999999999996"/>
    <n v="394.4"/>
    <n v="2338.6999999999998"/>
    <n v="1944.2999999999997"/>
    <n v="680"/>
    <n v="0.83135930217642273"/>
  </r>
  <r>
    <n v="3060"/>
    <x v="0"/>
    <x v="17"/>
    <n v="2.0099999999999998"/>
    <n v="486.41999999999996"/>
    <n v="1153.26"/>
    <n v="666.84"/>
    <n v="242"/>
    <n v="0.57822173664221432"/>
  </r>
  <r>
    <n v="3061"/>
    <x v="0"/>
    <x v="17"/>
    <n v="0.76"/>
    <n v="251.56"/>
    <n v="1942.77"/>
    <n v="1691.21"/>
    <n v="331"/>
    <n v="0.87051478044235808"/>
  </r>
  <r>
    <n v="3062"/>
    <x v="0"/>
    <x v="17"/>
    <n v="2.14"/>
    <n v="907.36"/>
    <n v="2327.9299999999998"/>
    <n v="1420.5699999999997"/>
    <n v="424"/>
    <n v="0.61022882990467919"/>
  </r>
  <r>
    <n v="3082"/>
    <x v="0"/>
    <x v="17"/>
    <n v="4.12"/>
    <n v="288.40000000000003"/>
    <n v="680.09"/>
    <n v="391.69"/>
    <n v="70"/>
    <n v="0.57593847873075621"/>
  </r>
  <r>
    <n v="3084"/>
    <x v="0"/>
    <x v="17"/>
    <n v="0.68"/>
    <n v="272.68"/>
    <n v="1362.1"/>
    <n v="1089.4199999999998"/>
    <n v="401"/>
    <n v="0.79980911827325452"/>
  </r>
  <r>
    <n v="3085"/>
    <x v="0"/>
    <x v="17"/>
    <n v="2.82"/>
    <n v="1370.52"/>
    <n v="3146.99"/>
    <n v="1776.4699999999998"/>
    <n v="486"/>
    <n v="0.56449813949202254"/>
  </r>
  <r>
    <n v="3086"/>
    <x v="0"/>
    <x v="17"/>
    <n v="0.63"/>
    <n v="159.39000000000001"/>
    <n v="1028.77"/>
    <n v="869.38"/>
    <n v="253"/>
    <n v="0.84506741059712087"/>
  </r>
  <r>
    <n v="3087"/>
    <x v="0"/>
    <x v="17"/>
    <n v="1.1000000000000001"/>
    <n v="447.70000000000005"/>
    <n v="2882.26"/>
    <n v="2434.5600000000004"/>
    <n v="407"/>
    <n v="0.84467050162025636"/>
  </r>
  <r>
    <n v="3088"/>
    <x v="0"/>
    <x v="17"/>
    <n v="1.4"/>
    <n v="659.4"/>
    <n v="2231.9899999999998"/>
    <n v="1572.5899999999997"/>
    <n v="471"/>
    <n v="0.70456856885559516"/>
  </r>
  <r>
    <n v="3089"/>
    <x v="0"/>
    <x v="17"/>
    <n v="2.6"/>
    <n v="340.6"/>
    <n v="1158.99"/>
    <n v="818.39"/>
    <n v="131"/>
    <n v="0.70612343505983655"/>
  </r>
  <r>
    <n v="3091"/>
    <x v="0"/>
    <x v="17"/>
    <n v="1.01"/>
    <n v="389.86"/>
    <n v="1671.21"/>
    <n v="1281.3499999999999"/>
    <n v="386"/>
    <n v="0.76671992149400725"/>
  </r>
  <r>
    <n v="3092"/>
    <x v="0"/>
    <x v="17"/>
    <n v="0.64"/>
    <n v="616.96"/>
    <n v="2558.33"/>
    <n v="1941.37"/>
    <n v="964"/>
    <n v="0.75884268253118248"/>
  </r>
  <r>
    <n v="3093"/>
    <x v="0"/>
    <x v="17"/>
    <n v="1.24"/>
    <n v="1244.96"/>
    <n v="3462.24"/>
    <n v="2217.2799999999997"/>
    <n v="1004"/>
    <n v="0.64041776422200658"/>
  </r>
  <r>
    <n v="3095"/>
    <x v="0"/>
    <x v="17"/>
    <n v="2.2799999999999998"/>
    <n v="1883.2799999999997"/>
    <n v="4957.13"/>
    <n v="3073.8500000000004"/>
    <n v="826"/>
    <n v="0.62008662270305603"/>
  </r>
  <r>
    <n v="3162"/>
    <x v="0"/>
    <x v="17"/>
    <n v="1.84"/>
    <n v="1499.6000000000001"/>
    <n v="3035.72"/>
    <n v="1536.1199999999997"/>
    <n v="815"/>
    <n v="0.50601504750108695"/>
  </r>
  <r>
    <n v="3163"/>
    <x v="0"/>
    <x v="17"/>
    <n v="3.5399999999999996"/>
    <n v="1093.8599999999999"/>
    <n v="2075.92"/>
    <n v="982.06000000000017"/>
    <n v="309"/>
    <n v="0.47307218004547386"/>
  </r>
  <r>
    <n v="3220"/>
    <x v="0"/>
    <x v="17"/>
    <n v="3.35"/>
    <n v="1624.75"/>
    <n v="4222.22"/>
    <n v="2597.4700000000003"/>
    <n v="485"/>
    <n v="0.61519058694241424"/>
  </r>
  <r>
    <n v="3230"/>
    <x v="0"/>
    <x v="18"/>
    <n v="6.75"/>
    <n v="945"/>
    <n v="1261.44"/>
    <n v="316.44000000000005"/>
    <n v="140"/>
    <n v="0.25085616438356168"/>
  </r>
  <r>
    <n v="3285"/>
    <x v="0"/>
    <x v="18"/>
    <n v="13.32"/>
    <n v="2677.32"/>
    <n v="3440.1"/>
    <n v="762.77999999999975"/>
    <n v="201"/>
    <n v="0.22173192639748837"/>
  </r>
  <r>
    <n v="3293"/>
    <x v="0"/>
    <x v="18"/>
    <n v="5.45"/>
    <n v="2599.65"/>
    <n v="6151.18"/>
    <n v="3551.53"/>
    <n v="477"/>
    <n v="0.57737377218679997"/>
  </r>
  <r>
    <n v="3294"/>
    <x v="0"/>
    <x v="19"/>
    <n v="3.3400000000000003"/>
    <n v="4305.26"/>
    <n v="8619.7099999999991"/>
    <n v="4314.4499999999989"/>
    <n v="1289"/>
    <n v="0.50053308057927692"/>
  </r>
  <r>
    <n v="3295"/>
    <x v="2"/>
    <x v="19"/>
    <n v="1.56"/>
    <n v="159.12"/>
    <n v="175.09"/>
    <n v="15.969999999999999"/>
    <n v="102"/>
    <n v="9.1210234736421258E-2"/>
  </r>
  <r>
    <n v="3299"/>
    <x v="0"/>
    <x v="19"/>
    <n v="2.57"/>
    <n v="4209.66"/>
    <n v="9868.48"/>
    <n v="5658.82"/>
    <n v="1638"/>
    <n v="0.57342366808262268"/>
  </r>
  <r>
    <n v="3300"/>
    <x v="0"/>
    <x v="19"/>
    <n v="4.58"/>
    <n v="6466.96"/>
    <n v="16899.46"/>
    <n v="10432.5"/>
    <n v="1412"/>
    <n v="0.61732741756245468"/>
  </r>
  <r>
    <n v="3301"/>
    <x v="0"/>
    <x v="19"/>
    <n v="4.18"/>
    <n v="3724.3799999999997"/>
    <n v="10579.64"/>
    <n v="6855.26"/>
    <n v="891"/>
    <n v="0.64796722761833114"/>
  </r>
  <r>
    <n v="3304"/>
    <x v="0"/>
    <x v="19"/>
    <n v="5.25"/>
    <n v="850.5"/>
    <n v="2014.76"/>
    <n v="1164.26"/>
    <n v="162"/>
    <n v="0.57786535368976955"/>
  </r>
  <r>
    <n v="3305"/>
    <x v="0"/>
    <x v="19"/>
    <n v="2.2999999999999998"/>
    <n v="2405.7999999999997"/>
    <n v="5606.57"/>
    <n v="3200.77"/>
    <n v="1046"/>
    <n v="0.57089628774812406"/>
  </r>
  <r>
    <n v="3306"/>
    <x v="0"/>
    <x v="19"/>
    <n v="1.65"/>
    <n v="405.9"/>
    <n v="1423.35"/>
    <n v="1017.4499999999999"/>
    <n v="246"/>
    <n v="0.71482769522605116"/>
  </r>
  <r>
    <n v="3310"/>
    <x v="0"/>
    <x v="19"/>
    <n v="2"/>
    <n v="692"/>
    <n v="2185.3000000000002"/>
    <n v="1493.3000000000002"/>
    <n v="346"/>
    <n v="0.68333867203587606"/>
  </r>
  <r>
    <n v="3311"/>
    <x v="0"/>
    <x v="19"/>
    <n v="1.47"/>
    <n v="467.46"/>
    <n v="2134.54"/>
    <n v="1667.08"/>
    <n v="318"/>
    <n v="0.78100199574615603"/>
  </r>
  <r>
    <n v="3330"/>
    <x v="0"/>
    <x v="19"/>
    <n v="2.94"/>
    <n v="711.48"/>
    <n v="1079.49"/>
    <n v="368.01"/>
    <n v="242"/>
    <n v="0.34091098574326767"/>
  </r>
  <r>
    <n v="3340"/>
    <x v="0"/>
    <x v="19"/>
    <n v="2.3199999999999998"/>
    <n v="1148.3999999999999"/>
    <n v="2423.37"/>
    <n v="1274.97"/>
    <n v="495"/>
    <n v="0.52611446044145138"/>
  </r>
  <r>
    <n v="3341"/>
    <x v="0"/>
    <x v="19"/>
    <n v="1.5400000000000003"/>
    <n v="11962.720000000001"/>
    <n v="31182.97"/>
    <n v="19220.25"/>
    <n v="7768"/>
    <n v="0.61637008918650149"/>
  </r>
  <r>
    <n v="3342"/>
    <x v="0"/>
    <x v="19"/>
    <n v="4.21"/>
    <n v="15551.74"/>
    <n v="38603.53"/>
    <n v="23051.79"/>
    <n v="3694"/>
    <n v="0.59714202302224695"/>
  </r>
  <r>
    <n v="3343"/>
    <x v="0"/>
    <x v="19"/>
    <n v="6.2700000000000005"/>
    <n v="8257.59"/>
    <n v="20955.95"/>
    <n v="12698.36"/>
    <n v="1317"/>
    <n v="0.6059548720053255"/>
  </r>
  <r>
    <n v="3344"/>
    <x v="0"/>
    <x v="19"/>
    <n v="2.5299999999999998"/>
    <n v="3471.16"/>
    <n v="7856.84"/>
    <n v="4385.68"/>
    <n v="1372"/>
    <n v="0.55819897057850232"/>
  </r>
  <r>
    <n v="3345"/>
    <x v="0"/>
    <x v="19"/>
    <n v="4.84"/>
    <n v="2608.7599999999998"/>
    <n v="5730.87"/>
    <n v="3122.11"/>
    <n v="539"/>
    <n v="0.54478813862467657"/>
  </r>
  <r>
    <n v="3346"/>
    <x v="0"/>
    <x v="19"/>
    <n v="1.94"/>
    <n v="884.64"/>
    <n v="2600.91"/>
    <n v="1716.27"/>
    <n v="456"/>
    <n v="0.6598728906421214"/>
  </r>
  <r>
    <n v="3348"/>
    <x v="0"/>
    <x v="19"/>
    <n v="3.19"/>
    <n v="698.61"/>
    <n v="1559.69"/>
    <n v="861.08"/>
    <n v="219"/>
    <n v="0.55208406798786935"/>
  </r>
  <r>
    <n v="3349"/>
    <x v="0"/>
    <x v="19"/>
    <n v="4.49"/>
    <n v="2851.15"/>
    <n v="5995.63"/>
    <n v="3144.48"/>
    <n v="635"/>
    <n v="0.52446198314439019"/>
  </r>
  <r>
    <n v="3350"/>
    <x v="0"/>
    <x v="20"/>
    <n v="3.4800000000000004"/>
    <n v="595.08000000000004"/>
    <n v="1538.27"/>
    <n v="943.18999999999994"/>
    <n v="171"/>
    <n v="0.61314983715472571"/>
  </r>
  <r>
    <n v="3360"/>
    <x v="0"/>
    <x v="20"/>
    <n v="5.07"/>
    <n v="1221.8700000000001"/>
    <n v="2948.88"/>
    <n v="1727.01"/>
    <n v="241"/>
    <n v="0.58564946691625297"/>
  </r>
  <r>
    <n v="3361"/>
    <x v="0"/>
    <x v="20"/>
    <n v="2.4500000000000006"/>
    <n v="1087.8000000000002"/>
    <n v="3062.65"/>
    <n v="1974.85"/>
    <n v="444"/>
    <n v="0.64481739669893712"/>
  </r>
  <r>
    <n v="3363"/>
    <x v="0"/>
    <x v="20"/>
    <n v="3.54"/>
    <n v="5501.16"/>
    <n v="14247.2"/>
    <n v="8746.0400000000009"/>
    <n v="1554"/>
    <n v="0.61387781458812962"/>
  </r>
  <r>
    <n v="3364"/>
    <x v="0"/>
    <x v="20"/>
    <n v="4.6900000000000013"/>
    <n v="4169.4100000000008"/>
    <n v="10371.459999999999"/>
    <n v="6202.0499999999984"/>
    <n v="889"/>
    <n v="0.59799198955595445"/>
  </r>
  <r>
    <n v="3365"/>
    <x v="0"/>
    <x v="20"/>
    <n v="6.3199999999999994"/>
    <n v="1156.56"/>
    <n v="2097.29"/>
    <n v="940.73"/>
    <n v="183"/>
    <n v="0.44854550395987203"/>
  </r>
  <r>
    <n v="3366"/>
    <x v="0"/>
    <x v="21"/>
    <n v="1.66"/>
    <n v="839.95999999999992"/>
    <n v="2066.4699999999998"/>
    <n v="1226.5099999999998"/>
    <n v="506"/>
    <n v="0.59352906163651054"/>
  </r>
  <r>
    <n v="3367"/>
    <x v="0"/>
    <x v="21"/>
    <n v="3.15"/>
    <n v="504"/>
    <n v="1102.78"/>
    <n v="598.78"/>
    <n v="160"/>
    <n v="0.54297321315221525"/>
  </r>
  <r>
    <n v="3368"/>
    <x v="0"/>
    <x v="21"/>
    <n v="4.07"/>
    <n v="520.96"/>
    <n v="1110.4100000000001"/>
    <n v="589.45000000000005"/>
    <n v="128"/>
    <n v="0.5308399600147693"/>
  </r>
  <r>
    <n v="3369"/>
    <x v="0"/>
    <x v="21"/>
    <n v="2.25"/>
    <n v="1575"/>
    <n v="6691.18"/>
    <n v="5116.18"/>
    <n v="700"/>
    <n v="0.76461550877423712"/>
  </r>
  <r>
    <n v="3370"/>
    <x v="0"/>
    <x v="21"/>
    <n v="3.11"/>
    <n v="867.68999999999994"/>
    <n v="3137.2"/>
    <n v="2269.5099999999998"/>
    <n v="279"/>
    <n v="0.7234189723320158"/>
  </r>
  <r>
    <n v="3371"/>
    <x v="0"/>
    <x v="21"/>
    <n v="1.74"/>
    <n v="1296.3"/>
    <n v="3856.65"/>
    <n v="2560.3500000000004"/>
    <n v="745"/>
    <n v="0.66387927346272035"/>
  </r>
  <r>
    <n v="3380"/>
    <x v="0"/>
    <x v="21"/>
    <n v="5.97"/>
    <n v="2202.9299999999998"/>
    <n v="3086.49"/>
    <n v="883.56"/>
    <n v="369"/>
    <n v="0.28626692456479691"/>
  </r>
  <r>
    <n v="3410"/>
    <x v="0"/>
    <x v="22"/>
    <n v="8.01"/>
    <n v="2907.63"/>
    <n v="5691.43"/>
    <n v="2783.8"/>
    <n v="363"/>
    <n v="0.48912136317234861"/>
  </r>
  <r>
    <n v="3420"/>
    <x v="0"/>
    <x v="22"/>
    <n v="5.74"/>
    <n v="2054.92"/>
    <n v="6746.19"/>
    <n v="4691.2699999999995"/>
    <n v="358"/>
    <n v="0.6953954750755611"/>
  </r>
  <r>
    <n v="3421"/>
    <x v="0"/>
    <x v="22"/>
    <n v="10.11"/>
    <n v="1162.6499999999999"/>
    <n v="1792.14"/>
    <n v="629.49000000000024"/>
    <n v="115"/>
    <n v="0.35125046034350005"/>
  </r>
  <r>
    <n v="3430"/>
    <x v="0"/>
    <x v="22"/>
    <n v="6.9"/>
    <n v="3270.6000000000004"/>
    <n v="7724.36"/>
    <n v="4453.7599999999993"/>
    <n v="474"/>
    <n v="0.57658628028729886"/>
  </r>
  <r>
    <n v="3450"/>
    <x v="0"/>
    <x v="22"/>
    <n v="7.25"/>
    <n v="935.25"/>
    <n v="2131.64"/>
    <n v="1196.3899999999999"/>
    <n v="129"/>
    <n v="0.56125330731267942"/>
  </r>
  <r>
    <n v="3460"/>
    <x v="0"/>
    <x v="21"/>
    <n v="4.82"/>
    <n v="236.18"/>
    <n v="510.33"/>
    <n v="274.14999999999998"/>
    <n v="49"/>
    <n v="0.53720141868986726"/>
  </r>
  <r>
    <n v="3484"/>
    <x v="0"/>
    <x v="22"/>
    <n v="5.8299999999999992"/>
    <n v="8214.4699999999993"/>
    <n v="9920.08"/>
    <n v="1705.6100000000006"/>
    <n v="1409"/>
    <n v="0.17193510536205359"/>
  </r>
  <r>
    <n v="3486"/>
    <x v="0"/>
    <x v="22"/>
    <n v="2.59"/>
    <n v="1784.51"/>
    <n v="6262.59"/>
    <n v="4478.08"/>
    <n v="689"/>
    <n v="0.71505239844856516"/>
  </r>
  <r>
    <n v="3487"/>
    <x v="0"/>
    <x v="22"/>
    <n v="8.23"/>
    <n v="4452.43"/>
    <n v="6959.6"/>
    <n v="2507.17"/>
    <n v="541"/>
    <n v="0.36024627852175412"/>
  </r>
  <r>
    <n v="3490"/>
    <x v="0"/>
    <x v="23"/>
    <n v="1.48"/>
    <n v="990.12"/>
    <n v="3153.05"/>
    <n v="2162.9300000000003"/>
    <n v="669"/>
    <n v="0.68598024135361002"/>
  </r>
  <r>
    <n v="3500"/>
    <x v="0"/>
    <x v="23"/>
    <n v="1.36"/>
    <n v="406.64000000000004"/>
    <n v="1580.06"/>
    <n v="1173.4199999999998"/>
    <n v="299"/>
    <n v="0.74264268445502057"/>
  </r>
  <r>
    <n v="3501"/>
    <x v="0"/>
    <x v="23"/>
    <n v="6.88"/>
    <n v="1286.56"/>
    <n v="2320.39"/>
    <n v="1033.83"/>
    <n v="187"/>
    <n v="0.44554148225082851"/>
  </r>
  <r>
    <n v="3550"/>
    <x v="0"/>
    <x v="23"/>
    <n v="7.4500000000000011"/>
    <n v="8463.2000000000007"/>
    <n v="15809.24"/>
    <n v="7346.0399999999991"/>
    <n v="1136"/>
    <n v="0.46466749824786008"/>
  </r>
  <r>
    <n v="3560"/>
    <x v="0"/>
    <x v="23"/>
    <n v="14.22"/>
    <n v="5602.68"/>
    <n v="10194.540000000001"/>
    <n v="4591.8600000000006"/>
    <n v="394"/>
    <n v="0.45042346197081967"/>
  </r>
  <r>
    <n v="3624"/>
    <x v="0"/>
    <x v="23"/>
    <n v="1.58"/>
    <n v="734.7"/>
    <n v="2531.4299999999998"/>
    <n v="1796.7299999999998"/>
    <n v="465"/>
    <n v="0.70976878681219702"/>
  </r>
  <r>
    <n v="3625"/>
    <x v="0"/>
    <x v="23"/>
    <n v="4.16"/>
    <n v="6581.12"/>
    <n v="23770.32"/>
    <n v="17189.2"/>
    <n v="1582"/>
    <n v="0.7231370886046129"/>
  </r>
  <r>
    <n v="3627"/>
    <x v="0"/>
    <x v="23"/>
    <n v="1.74"/>
    <n v="657.72"/>
    <n v="3711.57"/>
    <n v="3053.8500000000004"/>
    <n v="378"/>
    <n v="0.82279197213039235"/>
  </r>
  <r>
    <n v="3630"/>
    <x v="0"/>
    <x v="23"/>
    <n v="2.52"/>
    <n v="758.52"/>
    <n v="4113.3900000000003"/>
    <n v="3354.8700000000003"/>
    <n v="301"/>
    <n v="0.81559735400727873"/>
  </r>
  <r>
    <n v="3641"/>
    <x v="0"/>
    <x v="23"/>
    <n v="1.5"/>
    <n v="294"/>
    <n v="1433.92"/>
    <n v="1139.92"/>
    <n v="196"/>
    <n v="0.79496764115152874"/>
  </r>
  <r>
    <n v="3642"/>
    <x v="0"/>
    <x v="23"/>
    <n v="10.11"/>
    <n v="1101.99"/>
    <n v="2330.31"/>
    <n v="1228.32"/>
    <n v="109"/>
    <n v="0.5271058357042625"/>
  </r>
  <r>
    <n v="3645"/>
    <x v="0"/>
    <x v="23"/>
    <n v="3.48"/>
    <n v="1854.84"/>
    <n v="4451.54"/>
    <n v="2596.6999999999998"/>
    <n v="533"/>
    <n v="0.58332621969026444"/>
  </r>
  <r>
    <n v="3646"/>
    <x v="0"/>
    <x v="23"/>
    <n v="2.95"/>
    <n v="3528.2000000000003"/>
    <n v="8054.53"/>
    <n v="4526.33"/>
    <n v="1196"/>
    <n v="0.56196078480060285"/>
  </r>
  <r>
    <n v="3660"/>
    <x v="0"/>
    <x v="23"/>
    <n v="2.15"/>
    <n v="2390.7999999999997"/>
    <n v="7317.15"/>
    <n v="4926.3500000000004"/>
    <n v="1112"/>
    <n v="0.67326076409531044"/>
  </r>
  <r>
    <n v="3661"/>
    <x v="0"/>
    <x v="23"/>
    <n v="2.8"/>
    <n v="1582"/>
    <n v="3414.51"/>
    <n v="1832.5100000000002"/>
    <n v="565"/>
    <n v="0.53668315512328268"/>
  </r>
  <r>
    <n v="3662"/>
    <x v="0"/>
    <x v="23"/>
    <n v="10.42"/>
    <n v="2521.64"/>
    <n v="3765.76"/>
    <n v="1244.1200000000003"/>
    <n v="242"/>
    <n v="0.33037686947654665"/>
  </r>
  <r>
    <n v="3664"/>
    <x v="0"/>
    <x v="23"/>
    <n v="3.3800000000000003"/>
    <n v="11197.94"/>
    <n v="27113.119999999999"/>
    <n v="15915.179999999998"/>
    <n v="3313"/>
    <n v="0.58699183273632838"/>
  </r>
  <r>
    <n v="3666"/>
    <x v="0"/>
    <x v="23"/>
    <n v="6.56"/>
    <n v="14628.8"/>
    <n v="34136.79"/>
    <n v="19507.990000000002"/>
    <n v="2230"/>
    <n v="0.57146527251097723"/>
  </r>
  <r>
    <n v="3667"/>
    <x v="0"/>
    <x v="23"/>
    <n v="4.79"/>
    <n v="5934.81"/>
    <n v="12067.51"/>
    <n v="6132.7"/>
    <n v="1239"/>
    <n v="0.50819928883423338"/>
  </r>
  <r>
    <n v="3668"/>
    <x v="0"/>
    <x v="23"/>
    <n v="1.05"/>
    <n v="487.20000000000005"/>
    <n v="2173.38"/>
    <n v="1686.18"/>
    <n v="464"/>
    <n v="0.7758330342600005"/>
  </r>
  <r>
    <n v="3669"/>
    <x v="0"/>
    <x v="23"/>
    <n v="3.21"/>
    <n v="1120.29"/>
    <n v="2663.89"/>
    <n v="1543.6"/>
    <n v="349"/>
    <n v="0.57945335580673374"/>
  </r>
  <r>
    <n v="3671"/>
    <x v="0"/>
    <x v="23"/>
    <n v="6.2799999999999994"/>
    <n v="2279.64"/>
    <n v="5031.3900000000003"/>
    <n v="2751.7500000000005"/>
    <n v="363"/>
    <n v="0.54691645847370218"/>
  </r>
  <r>
    <n v="3672"/>
    <x v="0"/>
    <x v="23"/>
    <n v="5.39"/>
    <n v="1471.4699999999998"/>
    <n v="2838.06"/>
    <n v="1366.5900000000001"/>
    <n v="273"/>
    <n v="0.48152258937443188"/>
  </r>
  <r>
    <n v="3674"/>
    <x v="0"/>
    <x v="23"/>
    <n v="0.87"/>
    <n v="1692.15"/>
    <n v="7488.45"/>
    <n v="5796.2999999999993"/>
    <n v="1945"/>
    <n v="0.77403200929431315"/>
  </r>
  <r>
    <n v="3690"/>
    <x v="0"/>
    <x v="23"/>
    <n v="1.66"/>
    <n v="1248.32"/>
    <n v="5138.74"/>
    <n v="3890.42"/>
    <n v="752"/>
    <n v="0.7570766374636585"/>
  </r>
  <r>
    <n v="3691"/>
    <x v="0"/>
    <x v="23"/>
    <n v="2.66"/>
    <n v="497.42"/>
    <n v="1250.31"/>
    <n v="752.88999999999987"/>
    <n v="187"/>
    <n v="0.6021626636594124"/>
  </r>
  <r>
    <n v="3711"/>
    <x v="0"/>
    <x v="23"/>
    <n v="1.64"/>
    <n v="1080.76"/>
    <n v="3006.46"/>
    <n v="1925.7"/>
    <n v="659"/>
    <n v="0.64052074532839287"/>
  </r>
  <r>
    <n v="3712"/>
    <x v="0"/>
    <x v="23"/>
    <n v="3.1200000000000006"/>
    <n v="336.96000000000004"/>
    <n v="949.81"/>
    <n v="612.84999999999991"/>
    <n v="108"/>
    <n v="0.64523431001989862"/>
  </r>
  <r>
    <n v="3713"/>
    <x v="0"/>
    <x v="23"/>
    <n v="3.47"/>
    <n v="687.06000000000006"/>
    <n v="1467.93"/>
    <n v="780.87"/>
    <n v="198"/>
    <n v="0.53195315852935765"/>
  </r>
  <r>
    <n v="3714"/>
    <x v="0"/>
    <x v="23"/>
    <n v="6.78"/>
    <n v="169.5"/>
    <n v="356.34"/>
    <n v="186.83999999999997"/>
    <n v="25"/>
    <n v="0.52433069540326649"/>
  </r>
  <r>
    <n v="3721"/>
    <x v="0"/>
    <x v="23"/>
    <n v="3.25"/>
    <n v="6249.75"/>
    <n v="14224.17"/>
    <n v="7974.42"/>
    <n v="1923"/>
    <n v="0.56062462695538651"/>
  </r>
  <r>
    <n v="3723"/>
    <x v="0"/>
    <x v="23"/>
    <n v="6.37"/>
    <n v="1006.46"/>
    <n v="2440.79"/>
    <n v="1434.33"/>
    <n v="158"/>
    <n v="0.5876499002372183"/>
  </r>
  <r>
    <n v="3769"/>
    <x v="0"/>
    <x v="23"/>
    <n v="1.3"/>
    <n v="417.3"/>
    <n v="1606.2"/>
    <n v="1188.9000000000001"/>
    <n v="321"/>
    <n v="0.74019424729174454"/>
  </r>
  <r>
    <n v="3770"/>
    <x v="0"/>
    <x v="23"/>
    <n v="2.4500000000000002"/>
    <n v="455.70000000000005"/>
    <n v="1514.32"/>
    <n v="1058.6199999999999"/>
    <n v="186"/>
    <n v="0.69907285118072793"/>
  </r>
  <r>
    <n v="3772"/>
    <x v="0"/>
    <x v="24"/>
    <n v="1.46"/>
    <n v="297.83999999999997"/>
    <n v="2311.84"/>
    <n v="2014.0000000000002"/>
    <n v="204"/>
    <n v="0.87116755484808639"/>
  </r>
  <r>
    <n v="3773"/>
    <x v="0"/>
    <x v="2"/>
    <n v="11.54"/>
    <n v="2411.8599999999997"/>
    <n v="3564.52"/>
    <n v="1152.6600000000003"/>
    <n v="209"/>
    <n v="0.32337032756163531"/>
  </r>
  <r>
    <n v="3774"/>
    <x v="0"/>
    <x v="2"/>
    <n v="12.61"/>
    <n v="1714.96"/>
    <n v="2266.71"/>
    <n v="551.75"/>
    <n v="136"/>
    <n v="0.24341446413524448"/>
  </r>
  <r>
    <n v="3775"/>
    <x v="0"/>
    <x v="2"/>
    <n v="14.16"/>
    <n v="977.04"/>
    <n v="1117.3599999999999"/>
    <n v="140.31999999999994"/>
    <n v="69"/>
    <n v="0.12558172835970496"/>
  </r>
  <r>
    <n v="3776"/>
    <x v="0"/>
    <x v="2"/>
    <n v="13.34"/>
    <n v="707.02"/>
    <n v="914.19"/>
    <n v="207.17000000000007"/>
    <n v="53"/>
    <n v="0.22661591135321985"/>
  </r>
  <r>
    <n v="3777"/>
    <x v="0"/>
    <x v="2"/>
    <n v="5.0199999999999996"/>
    <n v="39898.959999999999"/>
    <n v="98349.49"/>
    <n v="58450.530000000006"/>
    <n v="7948"/>
    <n v="0.59431452059385359"/>
  </r>
  <r>
    <n v="3778"/>
    <x v="0"/>
    <x v="2"/>
    <n v="9.31"/>
    <n v="95939.55"/>
    <n v="219269.44"/>
    <n v="123329.89"/>
    <n v="10305"/>
    <n v="0.56245817930670139"/>
  </r>
  <r>
    <n v="3780"/>
    <x v="0"/>
    <x v="2"/>
    <n v="5.58"/>
    <n v="20584.62"/>
    <n v="46309.31"/>
    <n v="25724.69"/>
    <n v="3689"/>
    <n v="0.555497155971445"/>
  </r>
  <r>
    <n v="3781"/>
    <x v="0"/>
    <x v="2"/>
    <n v="10.379999999999999"/>
    <n v="34689.96"/>
    <n v="72502.45"/>
    <n v="37812.49"/>
    <n v="3342"/>
    <n v="0.5215339619557684"/>
  </r>
  <r>
    <n v="3783"/>
    <x v="0"/>
    <x v="2"/>
    <n v="5.98"/>
    <n v="12546.04"/>
    <n v="26411.91"/>
    <n v="13865.869999999999"/>
    <n v="2098"/>
    <n v="0.52498550843161285"/>
  </r>
  <r>
    <n v="3785"/>
    <x v="0"/>
    <x v="2"/>
    <n v="11.17"/>
    <n v="17313.5"/>
    <n v="33770.120000000003"/>
    <n v="16456.620000000003"/>
    <n v="1550"/>
    <n v="0.4873130447863378"/>
  </r>
  <r>
    <n v="3787"/>
    <x v="0"/>
    <x v="2"/>
    <n v="5.29"/>
    <n v="68854.64"/>
    <n v="162606.87"/>
    <n v="93752.23"/>
    <n v="13016"/>
    <n v="0.57655762022846879"/>
  </r>
  <r>
    <n v="3870"/>
    <x v="0"/>
    <x v="2"/>
    <n v="9.35"/>
    <n v="137323.44999999998"/>
    <n v="316059.90999999997"/>
    <n v="178736.46"/>
    <n v="14687"/>
    <n v="0.56551449375531371"/>
  </r>
  <r>
    <n v="3940"/>
    <x v="0"/>
    <x v="2"/>
    <n v="5.42"/>
    <n v="4254.7"/>
    <n v="10021.68"/>
    <n v="5766.9800000000005"/>
    <n v="785"/>
    <n v="0.57545042348189124"/>
  </r>
  <r>
    <n v="3950"/>
    <x v="0"/>
    <x v="2"/>
    <n v="10.11"/>
    <n v="4893.24"/>
    <n v="10511.84"/>
    <n v="5618.6"/>
    <n v="484"/>
    <n v="0.53450204721533057"/>
  </r>
  <r>
    <n v="3952"/>
    <x v="0"/>
    <x v="2"/>
    <n v="6.3299999999999992"/>
    <n v="2107.89"/>
    <n v="4096.17"/>
    <n v="1988.2800000000002"/>
    <n v="333"/>
    <n v="0.48539977588820782"/>
  </r>
  <r>
    <n v="3953"/>
    <x v="0"/>
    <x v="2"/>
    <n v="7.49"/>
    <n v="449.40000000000003"/>
    <n v="802.6"/>
    <n v="353.2"/>
    <n v="60"/>
    <n v="0.44006977323697977"/>
  </r>
  <r>
    <n v="3954"/>
    <x v="0"/>
    <x v="2"/>
    <n v="7.87"/>
    <n v="3753.9900000000002"/>
    <n v="6021.02"/>
    <n v="2267.0300000000002"/>
    <n v="477"/>
    <n v="0.37651926085613402"/>
  </r>
  <r>
    <n v="3955"/>
    <x v="0"/>
    <x v="25"/>
    <n v="16.22"/>
    <n v="29552.839999999997"/>
    <n v="35000"/>
    <n v="5447.1600000000035"/>
    <n v="1822"/>
    <n v="0.15563314285714297"/>
  </r>
  <r>
    <n v="3956"/>
    <x v="0"/>
    <x v="25"/>
    <n v="5.71"/>
    <n v="1998.5"/>
    <n v="5955.62"/>
    <n v="3957.12"/>
    <n v="350"/>
    <n v="0.6644346012673743"/>
  </r>
  <r>
    <n v="3957"/>
    <x v="0"/>
    <x v="2"/>
    <n v="5.45"/>
    <n v="3498.9"/>
    <n v="7958.5"/>
    <n v="4459.6000000000004"/>
    <n v="642"/>
    <n v="0.56035685116542067"/>
  </r>
  <r>
    <n v="3960"/>
    <x v="0"/>
    <x v="2"/>
    <n v="4.97"/>
    <n v="1595.37"/>
    <n v="3939.55"/>
    <n v="2344.1800000000003"/>
    <n v="321"/>
    <n v="0.59503750428348423"/>
  </r>
  <r>
    <n v="3962"/>
    <x v="0"/>
    <x v="2"/>
    <n v="5.1100000000000003"/>
    <n v="991.34"/>
    <n v="2349.25"/>
    <n v="1357.9099999999999"/>
    <n v="194"/>
    <n v="0.57801851654783432"/>
  </r>
  <r>
    <n v="3963"/>
    <x v="0"/>
    <x v="2"/>
    <n v="5.91"/>
    <n v="520.08000000000004"/>
    <n v="1057.69"/>
    <n v="537.61"/>
    <n v="88"/>
    <n v="0.5082869271714775"/>
  </r>
  <r>
    <n v="3964"/>
    <x v="0"/>
    <x v="2"/>
    <n v="8.74"/>
    <n v="23615.48"/>
    <n v="37923.269999999997"/>
    <n v="14307.789999999997"/>
    <n v="2702"/>
    <n v="0.37728260247599954"/>
  </r>
  <r>
    <n v="3965"/>
    <x v="0"/>
    <x v="2"/>
    <n v="9.11"/>
    <n v="13710.55"/>
    <n v="20944.419999999998"/>
    <n v="7233.869999999999"/>
    <n v="1505"/>
    <n v="0.34538411662867724"/>
  </r>
  <r>
    <n v="3966"/>
    <x v="0"/>
    <x v="2"/>
    <n v="9.5299999999999994"/>
    <n v="4602.99"/>
    <n v="6717.99"/>
    <n v="2115"/>
    <n v="483"/>
    <n v="0.3148263096551201"/>
  </r>
  <r>
    <n v="3967"/>
    <x v="0"/>
    <x v="2"/>
    <n v="9.44"/>
    <n v="2926.3999999999996"/>
    <n v="4239.96"/>
    <n v="1313.5600000000004"/>
    <n v="310"/>
    <n v="0.30980480947933481"/>
  </r>
  <r>
    <n v="3968"/>
    <x v="0"/>
    <x v="2"/>
    <n v="11"/>
    <n v="1826"/>
    <n v="2249.38"/>
    <n v="423.38000000000011"/>
    <n v="166"/>
    <n v="0.1882207541633695"/>
  </r>
  <r>
    <n v="3969"/>
    <x v="0"/>
    <x v="2"/>
    <n v="10.199999999999999"/>
    <n v="1774.8"/>
    <n v="2425.0300000000002"/>
    <n v="650.23000000000025"/>
    <n v="174"/>
    <n v="0.26813276536785119"/>
  </r>
  <r>
    <n v="3970"/>
    <x v="0"/>
    <x v="2"/>
    <n v="9.36"/>
    <n v="2489.7599999999998"/>
    <n v="3879.05"/>
    <n v="1389.2900000000004"/>
    <n v="266"/>
    <n v="0.35815212487593623"/>
  </r>
  <r>
    <n v="3971"/>
    <x v="0"/>
    <x v="2"/>
    <n v="9.44"/>
    <n v="1359.36"/>
    <n v="2187.3000000000002"/>
    <n v="827.94000000000028"/>
    <n v="144"/>
    <n v="0.37852146481964077"/>
  </r>
  <r>
    <n v="3972"/>
    <x v="0"/>
    <x v="2"/>
    <n v="9.93"/>
    <n v="615.66"/>
    <n v="951.9"/>
    <n v="336.24"/>
    <n v="62"/>
    <n v="0.353230381342578"/>
  </r>
  <r>
    <n v="3981"/>
    <x v="0"/>
    <x v="20"/>
    <n v="2.08"/>
    <n v="1738.88"/>
    <n v="9553.44"/>
    <n v="7814.56"/>
    <n v="836"/>
    <n v="0.81798388852601789"/>
  </r>
  <r>
    <n v="4080"/>
    <x v="0"/>
    <x v="20"/>
    <n v="3.0599999999999996"/>
    <n v="550.79999999999995"/>
    <n v="3021.48"/>
    <n v="2470.6800000000003"/>
    <n v="180"/>
    <n v="0.81770523054926736"/>
  </r>
  <r>
    <n v="4160"/>
    <x v="0"/>
    <x v="26"/>
    <n v="5.5100000000000007"/>
    <n v="2540.11"/>
    <n v="5464.16"/>
    <n v="2924.0499999999997"/>
    <n v="461"/>
    <n v="0.53513257298468564"/>
  </r>
  <r>
    <n v="4170"/>
    <x v="0"/>
    <x v="26"/>
    <n v="5.37"/>
    <n v="1299.54"/>
    <n v="2647.69"/>
    <n v="1348.15"/>
    <n v="242"/>
    <n v="0.50917970004041258"/>
  </r>
  <r>
    <n v="4171"/>
    <x v="0"/>
    <x v="26"/>
    <n v="5.98"/>
    <n v="568.1"/>
    <n v="795.34"/>
    <n v="227.24"/>
    <n v="95"/>
    <n v="0.2857142857142857"/>
  </r>
  <r>
    <n v="4173"/>
    <x v="0"/>
    <x v="26"/>
    <n v="2.85"/>
    <n v="236.55"/>
    <n v="945.39"/>
    <n v="708.83999999999992"/>
    <n v="83"/>
    <n v="0.74978580268460626"/>
  </r>
  <r>
    <n v="4175"/>
    <x v="0"/>
    <x v="26"/>
    <n v="4.9400000000000004"/>
    <n v="859.56000000000006"/>
    <n v="1460.3"/>
    <n v="600.7399999999999"/>
    <n v="174"/>
    <n v="0.41138122303636232"/>
  </r>
  <r>
    <n v="4176"/>
    <x v="0"/>
    <x v="22"/>
    <n v="4.0599999999999996"/>
    <n v="5578.44"/>
    <n v="16075.27"/>
    <n v="10496.830000000002"/>
    <n v="1374"/>
    <n v="0.65298001215531687"/>
  </r>
  <r>
    <n v="4177"/>
    <x v="0"/>
    <x v="22"/>
    <n v="2.71"/>
    <n v="962.05"/>
    <n v="2572.34"/>
    <n v="1610.2900000000002"/>
    <n v="355"/>
    <n v="0.62600200595566691"/>
  </r>
  <r>
    <n v="4178"/>
    <x v="0"/>
    <x v="22"/>
    <n v="3.7799999999999994"/>
    <n v="408.23999999999995"/>
    <n v="1187.05"/>
    <n v="778.81"/>
    <n v="108"/>
    <n v="0.65608862305715843"/>
  </r>
  <r>
    <n v="4180"/>
    <x v="0"/>
    <x v="22"/>
    <n v="5.65"/>
    <n v="689.30000000000007"/>
    <n v="1622.05"/>
    <n v="932.74999999999989"/>
    <n v="122"/>
    <n v="0.57504392589624231"/>
  </r>
  <r>
    <n v="4210"/>
    <x v="0"/>
    <x v="22"/>
    <n v="7.09"/>
    <n v="631.01"/>
    <n v="1062.46"/>
    <n v="431.45000000000005"/>
    <n v="89"/>
    <n v="0.40608587617416186"/>
  </r>
  <r>
    <n v="4220"/>
    <x v="0"/>
    <x v="22"/>
    <n v="5.37"/>
    <n v="671.25"/>
    <n v="1507.8"/>
    <n v="836.55"/>
    <n v="125"/>
    <n v="0.55481496219657778"/>
  </r>
  <r>
    <n v="4325"/>
    <x v="0"/>
    <x v="22"/>
    <n v="5.67"/>
    <n v="447.93"/>
    <n v="898.85"/>
    <n v="450.92"/>
    <n v="79"/>
    <n v="0.50166323635756804"/>
  </r>
  <r>
    <n v="4326"/>
    <x v="0"/>
    <x v="22"/>
    <n v="5.89"/>
    <n v="441.75"/>
    <n v="927.46"/>
    <n v="485.71000000000004"/>
    <n v="75"/>
    <n v="0.52369913527268019"/>
  </r>
  <r>
    <n v="4327"/>
    <x v="0"/>
    <x v="26"/>
    <n v="2.06"/>
    <n v="463.5"/>
    <n v="1451.79"/>
    <n v="988.29"/>
    <n v="225"/>
    <n v="0.68073894984811856"/>
  </r>
  <r>
    <n v="4328"/>
    <x v="0"/>
    <x v="26"/>
    <n v="2.5499999999999998"/>
    <n v="326.39999999999998"/>
    <n v="1166.78"/>
    <n v="840.38"/>
    <n v="128"/>
    <n v="0.72025574658461755"/>
  </r>
  <r>
    <n v="4329"/>
    <x v="0"/>
    <x v="26"/>
    <n v="0.88"/>
    <n v="1852.4"/>
    <n v="20128.39"/>
    <n v="18275.989999999998"/>
    <n v="2105"/>
    <n v="0.90797078156772593"/>
  </r>
  <r>
    <n v="4330"/>
    <x v="0"/>
    <x v="26"/>
    <n v="1.8499999999999999"/>
    <n v="2286.6"/>
    <n v="8039.98"/>
    <n v="5753.3799999999992"/>
    <n v="1236"/>
    <n v="0.71559630745350111"/>
  </r>
  <r>
    <n v="4332"/>
    <x v="0"/>
    <x v="26"/>
    <n v="6.03"/>
    <n v="3949.65"/>
    <n v="8307.31"/>
    <n v="4357.66"/>
    <n v="655"/>
    <n v="0.52455728749739694"/>
  </r>
  <r>
    <n v="4335"/>
    <x v="0"/>
    <x v="26"/>
    <n v="7.5999999999999988"/>
    <n v="9287.1999999999989"/>
    <n v="15567.53"/>
    <n v="6280.3300000000017"/>
    <n v="1222"/>
    <n v="0.40342494923729078"/>
  </r>
  <r>
    <n v="4337"/>
    <x v="0"/>
    <x v="26"/>
    <n v="3.44"/>
    <n v="17585.28"/>
    <n v="56481.87"/>
    <n v="38896.590000000004"/>
    <n v="5112"/>
    <n v="0.68865620065341326"/>
  </r>
  <r>
    <n v="4338"/>
    <x v="0"/>
    <x v="26"/>
    <n v="4.47"/>
    <n v="907.41"/>
    <n v="2218.27"/>
    <n v="1310.8600000000001"/>
    <n v="203"/>
    <n v="0.59093798320312685"/>
  </r>
  <r>
    <n v="4363"/>
    <x v="0"/>
    <x v="26"/>
    <n v="3.08"/>
    <n v="739.2"/>
    <n v="2183.4299999999998"/>
    <n v="1444.2299999999998"/>
    <n v="240"/>
    <n v="0.6614501037358651"/>
  </r>
  <r>
    <n v="4370"/>
    <x v="0"/>
    <x v="26"/>
    <n v="3.5999999999999996"/>
    <n v="8402.4"/>
    <n v="24725.26"/>
    <n v="16322.859999999999"/>
    <n v="2334"/>
    <n v="0.66016939761199678"/>
  </r>
  <r>
    <n v="4380"/>
    <x v="0"/>
    <x v="26"/>
    <n v="5.32"/>
    <n v="13911.800000000001"/>
    <n v="39524.74"/>
    <n v="25612.939999999995"/>
    <n v="2615"/>
    <n v="0.64802298509743506"/>
  </r>
  <r>
    <n v="4382"/>
    <x v="0"/>
    <x v="26"/>
    <n v="4.16"/>
    <n v="2059.2000000000003"/>
    <n v="5436.27"/>
    <n v="3377.07"/>
    <n v="495"/>
    <n v="0.62121086700991668"/>
  </r>
  <r>
    <n v="4383"/>
    <x v="0"/>
    <x v="26"/>
    <n v="6.23"/>
    <n v="6865.46"/>
    <n v="12203.32"/>
    <n v="5337.86"/>
    <n v="1102"/>
    <n v="0.43741047518216353"/>
  </r>
  <r>
    <n v="4384"/>
    <x v="0"/>
    <x v="26"/>
    <n v="2.4500000000000002"/>
    <n v="561.05000000000007"/>
    <n v="1956.25"/>
    <n v="1395.1999999999998"/>
    <n v="229"/>
    <n v="0.71320127795527144"/>
  </r>
  <r>
    <n v="4385"/>
    <x v="0"/>
    <x v="26"/>
    <n v="3.6"/>
    <n v="946.80000000000007"/>
    <n v="3060.03"/>
    <n v="2113.23"/>
    <n v="263"/>
    <n v="0.69059126871305176"/>
  </r>
  <r>
    <n v="4400"/>
    <x v="0"/>
    <x v="26"/>
    <n v="5.16"/>
    <n v="123.84"/>
    <n v="273.32"/>
    <n v="149.47999999999999"/>
    <n v="24"/>
    <n v="0.5469047270598566"/>
  </r>
  <r>
    <n v="4406"/>
    <x v="0"/>
    <x v="26"/>
    <n v="7.64"/>
    <n v="183.35999999999999"/>
    <n v="363.58"/>
    <n v="180.22"/>
    <n v="24"/>
    <n v="0.49568183068375599"/>
  </r>
  <r>
    <n v="4408"/>
    <x v="0"/>
    <x v="26"/>
    <n v="3.53"/>
    <n v="829.55"/>
    <n v="2679.34"/>
    <n v="1849.7900000000002"/>
    <n v="235"/>
    <n v="0.69039017071368325"/>
  </r>
  <r>
    <n v="4409"/>
    <x v="0"/>
    <x v="26"/>
    <n v="5.01"/>
    <n v="22013.94"/>
    <n v="39621.800000000003"/>
    <n v="17607.860000000004"/>
    <n v="4394"/>
    <n v="0.444398285792165"/>
  </r>
  <r>
    <n v="4410"/>
    <x v="0"/>
    <x v="26"/>
    <n v="5.41"/>
    <n v="1644.64"/>
    <n v="3360.67"/>
    <n v="1716.03"/>
    <n v="304"/>
    <n v="0.51062139394823058"/>
  </r>
  <r>
    <n v="4411"/>
    <x v="0"/>
    <x v="26"/>
    <n v="3.01"/>
    <n v="785.6099999999999"/>
    <n v="2074.2399999999998"/>
    <n v="1288.6299999999999"/>
    <n v="261"/>
    <n v="0.62125404967602593"/>
  </r>
  <r>
    <n v="4420"/>
    <x v="0"/>
    <x v="26"/>
    <n v="4.47"/>
    <n v="661.56"/>
    <n v="1743.45"/>
    <n v="1081.8900000000001"/>
    <n v="148"/>
    <n v="0.62054547018841955"/>
  </r>
  <r>
    <n v="4428"/>
    <x v="0"/>
    <x v="26"/>
    <n v="3.04"/>
    <n v="228"/>
    <n v="650.59"/>
    <n v="422.59000000000003"/>
    <n v="75"/>
    <n v="0.64954887102476211"/>
  </r>
  <r>
    <n v="4429"/>
    <x v="0"/>
    <x v="24"/>
    <n v="7.63"/>
    <n v="6859.37"/>
    <n v="16424.439999999999"/>
    <n v="9565.07"/>
    <n v="899"/>
    <n v="0.58236810509216752"/>
  </r>
  <r>
    <n v="4431"/>
    <x v="0"/>
    <x v="26"/>
    <n v="1.85"/>
    <n v="458.8"/>
    <n v="1933.69"/>
    <n v="1474.89"/>
    <n v="248"/>
    <n v="0.76273342676437283"/>
  </r>
  <r>
    <n v="4440"/>
    <x v="0"/>
    <x v="26"/>
    <n v="2.62"/>
    <n v="848.88"/>
    <n v="3375.27"/>
    <n v="2526.39"/>
    <n v="324"/>
    <n v="0.74850011999040078"/>
  </r>
  <r>
    <n v="4450"/>
    <x v="0"/>
    <x v="24"/>
    <n v="6.9"/>
    <n v="13524"/>
    <n v="42522.68"/>
    <n v="28998.68"/>
    <n v="1960"/>
    <n v="0.6819579574946828"/>
  </r>
  <r>
    <n v="4451"/>
    <x v="0"/>
    <x v="24"/>
    <n v="13.52"/>
    <n v="25012"/>
    <n v="68143.91"/>
    <n v="43131.91"/>
    <n v="1850"/>
    <n v="0.63295326023998333"/>
  </r>
  <r>
    <n v="4452"/>
    <x v="0"/>
    <x v="24"/>
    <n v="2.08"/>
    <n v="10666.24"/>
    <n v="38642.959999999999"/>
    <n v="27976.720000000001"/>
    <n v="5128"/>
    <n v="0.72397973654192127"/>
  </r>
  <r>
    <n v="4453"/>
    <x v="0"/>
    <x v="26"/>
    <n v="4.28"/>
    <n v="487.92"/>
    <n v="1043.4100000000001"/>
    <n v="555.49"/>
    <n v="114"/>
    <n v="0.53237940981972565"/>
  </r>
  <r>
    <n v="4454"/>
    <x v="0"/>
    <x v="24"/>
    <n v="9.4"/>
    <n v="197.4"/>
    <n v="314.25"/>
    <n v="116.85"/>
    <n v="21"/>
    <n v="0.3718377088305489"/>
  </r>
  <r>
    <n v="4455"/>
    <x v="0"/>
    <x v="24"/>
    <n v="11.78"/>
    <n v="20084.899999999998"/>
    <n v="42791.360000000001"/>
    <n v="22706.460000000003"/>
    <n v="1705"/>
    <n v="0.530631884567352"/>
  </r>
  <r>
    <n v="4457"/>
    <x v="0"/>
    <x v="24"/>
    <n v="1.9099999999999997"/>
    <n v="2534.5699999999997"/>
    <n v="10603.23"/>
    <n v="8068.66"/>
    <n v="1327"/>
    <n v="0.76096246143863711"/>
  </r>
  <r>
    <n v="4458"/>
    <x v="0"/>
    <x v="24"/>
    <n v="11.760000000000002"/>
    <n v="10325.280000000001"/>
    <n v="24479.24"/>
    <n v="14153.960000000001"/>
    <n v="878"/>
    <n v="0.57820259125691809"/>
  </r>
  <r>
    <n v="4459"/>
    <x v="0"/>
    <x v="27"/>
    <n v="2.6200000000000006"/>
    <n v="565.92000000000007"/>
    <n v="1769.31"/>
    <n v="1203.3899999999999"/>
    <n v="216"/>
    <n v="0.68014649778727299"/>
  </r>
  <r>
    <n v="4460"/>
    <x v="0"/>
    <x v="24"/>
    <n v="5.35"/>
    <n v="5419.5499999999993"/>
    <n v="10816.92"/>
    <n v="5397.3700000000008"/>
    <n v="1013"/>
    <n v="0.49897475436630767"/>
  </r>
  <r>
    <n v="4462"/>
    <x v="0"/>
    <x v="27"/>
    <n v="7.55"/>
    <n v="2589.65"/>
    <n v="4076.89"/>
    <n v="1487.2399999999998"/>
    <n v="343"/>
    <n v="0.36479767666039553"/>
  </r>
  <r>
    <n v="4467"/>
    <x v="0"/>
    <x v="27"/>
    <n v="5.04"/>
    <n v="599.76"/>
    <n v="1102.29"/>
    <n v="502.53"/>
    <n v="119"/>
    <n v="0.45589636121165933"/>
  </r>
  <r>
    <n v="4469"/>
    <x v="0"/>
    <x v="27"/>
    <n v="1.33"/>
    <n v="305.90000000000003"/>
    <n v="1848"/>
    <n v="1542.1"/>
    <n v="230"/>
    <n v="0.83446969696969697"/>
  </r>
  <r>
    <n v="4480"/>
    <x v="0"/>
    <x v="27"/>
    <n v="10.27"/>
    <n v="2208.0499999999997"/>
    <n v="4817.9799999999996"/>
    <n v="2609.9299999999998"/>
    <n v="215"/>
    <n v="0.54170627524398196"/>
  </r>
  <r>
    <n v="4481"/>
    <x v="0"/>
    <x v="27"/>
    <n v="3.57"/>
    <n v="3405.7799999999997"/>
    <n v="8054.51"/>
    <n v="4648.7300000000005"/>
    <n v="954"/>
    <n v="0.57715863534839495"/>
  </r>
  <r>
    <n v="4483"/>
    <x v="0"/>
    <x v="27"/>
    <n v="5.38"/>
    <n v="1371.8999999999999"/>
    <n v="3278.54"/>
    <n v="1906.64"/>
    <n v="255"/>
    <n v="0.58155154428495615"/>
  </r>
  <r>
    <n v="4484"/>
    <x v="0"/>
    <x v="27"/>
    <n v="2.44"/>
    <n v="3142.72"/>
    <n v="7981.98"/>
    <n v="4839.26"/>
    <n v="1288"/>
    <n v="0.60627313022583373"/>
  </r>
  <r>
    <n v="4485"/>
    <x v="0"/>
    <x v="27"/>
    <n v="2.3199999999999998"/>
    <n v="4561.12"/>
    <n v="16743.080000000002"/>
    <n v="12181.960000000003"/>
    <n v="1966"/>
    <n v="0.72758178304111321"/>
  </r>
  <r>
    <n v="4486"/>
    <x v="0"/>
    <x v="27"/>
    <n v="3.19"/>
    <n v="931.48"/>
    <n v="3322.57"/>
    <n v="2391.09"/>
    <n v="292"/>
    <n v="0.71965075227910924"/>
  </r>
  <r>
    <n v="4488"/>
    <x v="0"/>
    <x v="27"/>
    <n v="1.45"/>
    <n v="220.4"/>
    <n v="1605.15"/>
    <n v="1384.75"/>
    <n v="152"/>
    <n v="0.86269196025293582"/>
  </r>
  <r>
    <n v="4489"/>
    <x v="0"/>
    <x v="24"/>
    <n v="2.23"/>
    <n v="608.79"/>
    <n v="2104.4699999999998"/>
    <n v="1495.6799999999998"/>
    <n v="273"/>
    <n v="0.71071576216339505"/>
  </r>
  <r>
    <n v="4490"/>
    <x v="0"/>
    <x v="24"/>
    <n v="2.77"/>
    <n v="1695.24"/>
    <n v="5641.3"/>
    <n v="3946.0600000000004"/>
    <n v="612"/>
    <n v="0.69949479729849506"/>
  </r>
  <r>
    <n v="4500"/>
    <x v="0"/>
    <x v="24"/>
    <n v="0.9900000000000001"/>
    <n v="2942.28"/>
    <n v="17001.75"/>
    <n v="14059.47"/>
    <n v="2972"/>
    <n v="0.82694252062287699"/>
  </r>
  <r>
    <n v="4501"/>
    <x v="0"/>
    <x v="24"/>
    <n v="2.0699999999999998"/>
    <n v="399.51"/>
    <n v="1366.07"/>
    <n v="966.56"/>
    <n v="193"/>
    <n v="0.70754792946188705"/>
  </r>
  <r>
    <n v="4559"/>
    <x v="0"/>
    <x v="24"/>
    <n v="4.5999999999999996"/>
    <n v="105.8"/>
    <n v="578.98"/>
    <n v="473.18"/>
    <n v="23"/>
    <n v="0.81726484507236863"/>
  </r>
  <r>
    <n v="4561"/>
    <x v="0"/>
    <x v="24"/>
    <n v="2.96"/>
    <n v="1450.4"/>
    <n v="5101.49"/>
    <n v="3651.0899999999997"/>
    <n v="490"/>
    <n v="0.71569090599021068"/>
  </r>
  <r>
    <n v="4563"/>
    <x v="0"/>
    <x v="24"/>
    <n v="4.12"/>
    <n v="2278.36"/>
    <n v="7879.06"/>
    <n v="5600.7000000000007"/>
    <n v="553"/>
    <n v="0.71083352582668502"/>
  </r>
  <r>
    <n v="4565"/>
    <x v="0"/>
    <x v="24"/>
    <n v="9.7899999999999974"/>
    <n v="9261.3399999999983"/>
    <n v="14679.51"/>
    <n v="5418.1700000000019"/>
    <n v="946"/>
    <n v="0.36909746987467579"/>
  </r>
  <r>
    <n v="4567"/>
    <x v="0"/>
    <x v="24"/>
    <n v="9.35"/>
    <n v="1935.4499999999998"/>
    <n v="5172.79"/>
    <n v="3237.34"/>
    <n v="207"/>
    <n v="0.62584021388844324"/>
  </r>
  <r>
    <n v="4570"/>
    <x v="0"/>
    <x v="24"/>
    <n v="8.9600000000000009"/>
    <n v="1612.8000000000002"/>
    <n v="2431.5100000000002"/>
    <n v="818.71"/>
    <n v="180"/>
    <n v="0.3367084651101579"/>
  </r>
  <r>
    <n v="4571"/>
    <x v="0"/>
    <x v="24"/>
    <n v="6.74"/>
    <n v="970.56000000000006"/>
    <n v="1773.83"/>
    <n v="803.26999999999987"/>
    <n v="144"/>
    <n v="0.45284497387010025"/>
  </r>
  <r>
    <n v="4573"/>
    <x v="0"/>
    <x v="24"/>
    <n v="4"/>
    <n v="4540"/>
    <n v="15823.56"/>
    <n v="11283.56"/>
    <n v="1135"/>
    <n v="0.71308605648792056"/>
  </r>
  <r>
    <n v="4574"/>
    <x v="0"/>
    <x v="24"/>
    <n v="9.33"/>
    <n v="3377.46"/>
    <n v="3791.14"/>
    <n v="413.67999999999984"/>
    <n v="362"/>
    <n v="0.10911757413337408"/>
  </r>
  <r>
    <n v="4576"/>
    <x v="0"/>
    <x v="24"/>
    <n v="7.44"/>
    <n v="6234.72"/>
    <n v="12159.6"/>
    <n v="5924.88"/>
    <n v="838"/>
    <n v="0.4872594493239909"/>
  </r>
  <r>
    <n v="4577"/>
    <x v="0"/>
    <x v="24"/>
    <n v="8.18"/>
    <n v="3419.24"/>
    <n v="4764.63"/>
    <n v="1345.3900000000003"/>
    <n v="418"/>
    <n v="0.282370299477609"/>
  </r>
  <r>
    <n v="4580"/>
    <x v="0"/>
    <x v="28"/>
    <n v="1.7200000000000002"/>
    <n v="576.20000000000005"/>
    <n v="1885.73"/>
    <n v="1309.53"/>
    <n v="335"/>
    <n v="0.69444194025655848"/>
  </r>
  <r>
    <n v="4581"/>
    <x v="0"/>
    <x v="28"/>
    <n v="2.34"/>
    <n v="1228.5"/>
    <n v="2773.65"/>
    <n v="1545.15"/>
    <n v="525"/>
    <n v="0.55708182358985459"/>
  </r>
  <r>
    <n v="4583"/>
    <x v="0"/>
    <x v="28"/>
    <n v="3.35"/>
    <n v="542.70000000000005"/>
    <n v="1121.28"/>
    <n v="578.57999999999993"/>
    <n v="162"/>
    <n v="0.51599957191780821"/>
  </r>
  <r>
    <n v="4584"/>
    <x v="0"/>
    <x v="28"/>
    <n v="2.14"/>
    <n v="404.46000000000004"/>
    <n v="1344.71"/>
    <n v="940.25"/>
    <n v="189"/>
    <n v="0.69922139346029999"/>
  </r>
  <r>
    <n v="4585"/>
    <x v="0"/>
    <x v="28"/>
    <n v="3.14"/>
    <n v="668.82"/>
    <n v="1951.26"/>
    <n v="1282.44"/>
    <n v="213"/>
    <n v="0.65723686233510659"/>
  </r>
  <r>
    <n v="4586"/>
    <x v="0"/>
    <x v="28"/>
    <n v="5.18"/>
    <n v="1015.28"/>
    <n v="1810.75"/>
    <n v="795.47"/>
    <n v="196"/>
    <n v="0.43930415573657328"/>
  </r>
  <r>
    <n v="4587"/>
    <x v="0"/>
    <x v="28"/>
    <n v="6.84"/>
    <n v="15280.56"/>
    <n v="46571.74"/>
    <n v="31291.18"/>
    <n v="2234"/>
    <n v="0.67189201004729482"/>
  </r>
  <r>
    <n v="4588"/>
    <x v="0"/>
    <x v="28"/>
    <n v="3.31"/>
    <n v="1926.42"/>
    <n v="4119.68"/>
    <n v="2193.2600000000002"/>
    <n v="582"/>
    <n v="0.53238601056392731"/>
  </r>
  <r>
    <n v="4589"/>
    <x v="0"/>
    <x v="28"/>
    <n v="8.17"/>
    <n v="833.34"/>
    <n v="1128.06"/>
    <n v="294.71999999999991"/>
    <n v="102"/>
    <n v="0.26126269879261738"/>
  </r>
  <r>
    <n v="4590"/>
    <x v="0"/>
    <x v="28"/>
    <n v="7.16"/>
    <n v="3043"/>
    <n v="5995.96"/>
    <n v="2952.96"/>
    <n v="425"/>
    <n v="0.49249161101808553"/>
  </r>
  <r>
    <n v="4592"/>
    <x v="0"/>
    <x v="28"/>
    <n v="7.2799999999999994"/>
    <n v="2147.6"/>
    <n v="4303.05"/>
    <n v="2155.4500000000003"/>
    <n v="295"/>
    <n v="0.50091214371201831"/>
  </r>
  <r>
    <n v="4594"/>
    <x v="0"/>
    <x v="29"/>
    <n v="136.5"/>
    <n v="273"/>
    <n v="477.75"/>
    <n v="204.75"/>
    <n v="2"/>
    <n v="0.42857142857142855"/>
  </r>
  <r>
    <n v="4596"/>
    <x v="0"/>
    <x v="29"/>
    <n v="136.5"/>
    <n v="136.5"/>
    <n v="238.875"/>
    <n v="102.375"/>
    <n v="1"/>
    <n v="0.42857142857142855"/>
  </r>
  <r>
    <n v="4600"/>
    <x v="0"/>
    <x v="30"/>
    <n v="2.65"/>
    <n v="1979.55"/>
    <n v="6830.53"/>
    <n v="4850.9799999999996"/>
    <n v="747"/>
    <n v="0.71019086366650896"/>
  </r>
  <r>
    <n v="4603"/>
    <x v="0"/>
    <x v="30"/>
    <n v="0.49000000000000005"/>
    <n v="767.34"/>
    <n v="2784.2"/>
    <n v="2016.8599999999997"/>
    <n v="1566"/>
    <n v="0.72439479922419359"/>
  </r>
  <r>
    <n v="4604"/>
    <x v="0"/>
    <x v="30"/>
    <n v="0.5"/>
    <n v="611.5"/>
    <n v="2245.46"/>
    <n v="1633.96"/>
    <n v="1223"/>
    <n v="0.72767272630106972"/>
  </r>
  <r>
    <n v="4606"/>
    <x v="0"/>
    <x v="30"/>
    <n v="0.76"/>
    <n v="996.36"/>
    <n v="3472.18"/>
    <n v="2475.8199999999997"/>
    <n v="1311"/>
    <n v="0.71304483062514035"/>
  </r>
  <r>
    <n v="4608"/>
    <x v="0"/>
    <x v="30"/>
    <n v="0.65"/>
    <n v="945.1"/>
    <n v="3278.93"/>
    <n v="2333.83"/>
    <n v="1454"/>
    <n v="0.71176572845409936"/>
  </r>
  <r>
    <n v="4609"/>
    <x v="0"/>
    <x v="30"/>
    <n v="0.67"/>
    <n v="1636.14"/>
    <n v="5484.01"/>
    <n v="3847.87"/>
    <n v="2442"/>
    <n v="0.70165262280703344"/>
  </r>
  <r>
    <n v="4611"/>
    <x v="0"/>
    <x v="30"/>
    <n v="2.25"/>
    <n v="1046.25"/>
    <n v="2451.23"/>
    <n v="1404.98"/>
    <n v="465"/>
    <n v="0.57317346801401747"/>
  </r>
  <r>
    <n v="4612"/>
    <x v="0"/>
    <x v="30"/>
    <n v="1.44"/>
    <n v="7063.2"/>
    <n v="13661.61"/>
    <n v="6598.4100000000008"/>
    <n v="4905"/>
    <n v="0.4829891938065865"/>
  </r>
  <r>
    <n v="4614"/>
    <x v="0"/>
    <x v="30"/>
    <n v="1.1499999999999999"/>
    <n v="300.14999999999998"/>
    <n v="1359"/>
    <n v="1058.8499999999999"/>
    <n v="261"/>
    <n v="0.77913907284768202"/>
  </r>
  <r>
    <n v="4621"/>
    <x v="0"/>
    <x v="30"/>
    <n v="1.24"/>
    <n v="916.36"/>
    <n v="3184.07"/>
    <n v="2267.71"/>
    <n v="739"/>
    <n v="0.71220481961765914"/>
  </r>
  <r>
    <n v="4622"/>
    <x v="0"/>
    <x v="30"/>
    <n v="2.73"/>
    <n v="188.37"/>
    <n v="604.54"/>
    <n v="416.16999999999996"/>
    <n v="69"/>
    <n v="0.68840771495682662"/>
  </r>
  <r>
    <n v="4623"/>
    <x v="0"/>
    <x v="30"/>
    <n v="1.5"/>
    <n v="67.5"/>
    <n v="442.27"/>
    <n v="374.77"/>
    <n v="45"/>
    <n v="0.84737829832455291"/>
  </r>
  <r>
    <n v="4678"/>
    <x v="0"/>
    <x v="31"/>
    <n v="2.14"/>
    <n v="8089.2000000000007"/>
    <n v="18934.12"/>
    <n v="10844.919999999998"/>
    <n v="3780"/>
    <n v="0.57277127217953616"/>
  </r>
  <r>
    <n v="4679"/>
    <x v="0"/>
    <x v="31"/>
    <n v="3.24"/>
    <n v="7260.84"/>
    <n v="17186.61"/>
    <n v="9925.77"/>
    <n v="2241"/>
    <n v="0.57752925096921381"/>
  </r>
  <r>
    <n v="4682"/>
    <x v="0"/>
    <x v="31"/>
    <n v="5.89"/>
    <n v="4146.5599999999995"/>
    <n v="9686.25"/>
    <n v="5539.6900000000005"/>
    <n v="704"/>
    <n v="0.57191276293715321"/>
  </r>
  <r>
    <n v="4683"/>
    <x v="0"/>
    <x v="31"/>
    <n v="1.53"/>
    <n v="720.63"/>
    <n v="1744.03"/>
    <n v="1023.4"/>
    <n v="471"/>
    <n v="0.58680183253728435"/>
  </r>
  <r>
    <n v="4687"/>
    <x v="0"/>
    <x v="31"/>
    <n v="2.99"/>
    <n v="460.46000000000004"/>
    <n v="1120.5999999999999"/>
    <n v="660.13999999999987"/>
    <n v="154"/>
    <n v="0.58909512761020877"/>
  </r>
  <r>
    <n v="4688"/>
    <x v="0"/>
    <x v="31"/>
    <n v="2.56"/>
    <n v="732.16"/>
    <n v="1779.77"/>
    <n v="1047.6100000000001"/>
    <n v="286"/>
    <n v="0.58862100159009323"/>
  </r>
  <r>
    <n v="4689"/>
    <x v="0"/>
    <x v="31"/>
    <n v="2.36"/>
    <n v="2345.8399999999997"/>
    <n v="5590.5"/>
    <n v="3244.6600000000003"/>
    <n v="994"/>
    <n v="0.58038815848314107"/>
  </r>
  <r>
    <n v="4690"/>
    <x v="0"/>
    <x v="31"/>
    <n v="2.29"/>
    <n v="2049.5500000000002"/>
    <n v="4864.12"/>
    <n v="2814.5699999999997"/>
    <n v="895"/>
    <n v="0.57863909607493236"/>
  </r>
  <r>
    <n v="4691"/>
    <x v="0"/>
    <x v="31"/>
    <n v="3.61"/>
    <n v="653.41"/>
    <n v="1583.74"/>
    <n v="930.33"/>
    <n v="181"/>
    <n v="0.58742596638337108"/>
  </r>
  <r>
    <n v="4692"/>
    <x v="0"/>
    <x v="32"/>
    <n v="2.02"/>
    <n v="1880.6200000000001"/>
    <n v="4060.25"/>
    <n v="2179.63"/>
    <n v="931"/>
    <n v="0.53682162428421898"/>
  </r>
  <r>
    <n v="4699"/>
    <x v="0"/>
    <x v="32"/>
    <n v="2.02"/>
    <n v="719.12"/>
    <n v="1559"/>
    <n v="839.88"/>
    <n v="356"/>
    <n v="0.53872995509942267"/>
  </r>
  <r>
    <n v="4709"/>
    <x v="0"/>
    <x v="32"/>
    <n v="2.12"/>
    <n v="2435.88"/>
    <n v="5366.67"/>
    <n v="2930.79"/>
    <n v="1149"/>
    <n v="0.54610959868969022"/>
  </r>
  <r>
    <n v="4711"/>
    <x v="0"/>
    <x v="33"/>
    <n v="0.92"/>
    <n v="2669.84"/>
    <n v="6102.37"/>
    <n v="3432.5299999999997"/>
    <n v="2902"/>
    <n v="0.56249129436595946"/>
  </r>
  <r>
    <n v="4712"/>
    <x v="0"/>
    <x v="33"/>
    <n v="2.2799999999999998"/>
    <n v="4908.8399999999992"/>
    <n v="11174.94"/>
    <n v="6266.1000000000013"/>
    <n v="2153"/>
    <n v="0.56072784283405552"/>
  </r>
  <r>
    <n v="4715"/>
    <x v="0"/>
    <x v="33"/>
    <n v="0.98"/>
    <n v="1161.3"/>
    <n v="2689.29"/>
    <n v="1527.99"/>
    <n v="1185"/>
    <n v="0.56817598697053873"/>
  </r>
  <r>
    <n v="4717"/>
    <x v="0"/>
    <x v="33"/>
    <n v="3.8500000000000005"/>
    <n v="820.05000000000007"/>
    <n v="1980.09"/>
    <n v="1160.04"/>
    <n v="213"/>
    <n v="0.58585215823523173"/>
  </r>
  <r>
    <n v="4719"/>
    <x v="0"/>
    <x v="33"/>
    <n v="2.82"/>
    <n v="448.38"/>
    <n v="1087.76"/>
    <n v="639.38"/>
    <n v="159"/>
    <n v="0.58779510186070461"/>
  </r>
  <r>
    <n v="4723"/>
    <x v="0"/>
    <x v="33"/>
    <n v="3.3900000000000006"/>
    <n v="2257.7400000000002"/>
    <n v="5324.68"/>
    <n v="3066.94"/>
    <n v="666"/>
    <n v="0.57598578693930902"/>
  </r>
  <r>
    <n v="4728"/>
    <x v="0"/>
    <x v="33"/>
    <n v="1.59"/>
    <n v="1531.17"/>
    <n v="2990.38"/>
    <n v="1459.21"/>
    <n v="963"/>
    <n v="0.4879680843237314"/>
  </r>
  <r>
    <n v="4731"/>
    <x v="0"/>
    <x v="33"/>
    <n v="1.59"/>
    <n v="1209.99"/>
    <n v="2313.64"/>
    <n v="1103.6499999999999"/>
    <n v="761"/>
    <n v="0.47701889663041785"/>
  </r>
  <r>
    <n v="4734"/>
    <x v="0"/>
    <x v="33"/>
    <n v="1.59"/>
    <n v="492.90000000000003"/>
    <n v="833.41"/>
    <n v="340.50999999999993"/>
    <n v="310"/>
    <n v="0.40857441115417376"/>
  </r>
  <r>
    <n v="4735"/>
    <x v="0"/>
    <x v="33"/>
    <n v="2.81"/>
    <n v="1562.3600000000001"/>
    <n v="2556.91"/>
    <n v="994.54999999999973"/>
    <n v="556"/>
    <n v="0.38896558736912906"/>
  </r>
  <r>
    <n v="4736"/>
    <x v="0"/>
    <x v="33"/>
    <n v="2.36"/>
    <n v="1014.8"/>
    <n v="1825.26"/>
    <n v="810.46"/>
    <n v="430"/>
    <n v="0.44402441296034539"/>
  </r>
  <r>
    <n v="4737"/>
    <x v="0"/>
    <x v="33"/>
    <n v="2.91"/>
    <n v="1891.5"/>
    <n v="3872.83"/>
    <n v="1981.33"/>
    <n v="650"/>
    <n v="0.51159746232083514"/>
  </r>
  <r>
    <n v="4740"/>
    <x v="0"/>
    <x v="33"/>
    <n v="2.0299999999999998"/>
    <n v="1006.8799999999999"/>
    <n v="2127.4"/>
    <n v="1120.5200000000002"/>
    <n v="496"/>
    <n v="0.52670865845633175"/>
  </r>
  <r>
    <n v="4741"/>
    <x v="0"/>
    <x v="33"/>
    <n v="5.37"/>
    <n v="3528.09"/>
    <n v="8526.23"/>
    <n v="4998.1399999999994"/>
    <n v="657"/>
    <n v="0.58620750319895187"/>
  </r>
  <r>
    <n v="4742"/>
    <x v="0"/>
    <x v="33"/>
    <n v="3.72"/>
    <n v="15780.240000000002"/>
    <n v="36664.57"/>
    <n v="20884.329999999998"/>
    <n v="4242"/>
    <n v="0.56960520742504273"/>
  </r>
  <r>
    <n v="4743"/>
    <x v="0"/>
    <x v="33"/>
    <n v="3.83"/>
    <n v="555.35"/>
    <n v="610.91"/>
    <n v="55.559999999999945"/>
    <n v="145"/>
    <n v="9.0946293234682604E-2"/>
  </r>
  <r>
    <n v="4744"/>
    <x v="0"/>
    <x v="34"/>
    <n v="1.63"/>
    <n v="3183.39"/>
    <n v="7032.92"/>
    <n v="3849.53"/>
    <n v="1953"/>
    <n v="0.54735870733635539"/>
  </r>
  <r>
    <n v="4745"/>
    <x v="0"/>
    <x v="34"/>
    <n v="2.1800000000000002"/>
    <n v="1885.7"/>
    <n v="4407.1000000000004"/>
    <n v="2521.4000000000005"/>
    <n v="865"/>
    <n v="0.57212225726668342"/>
  </r>
  <r>
    <n v="4746"/>
    <x v="0"/>
    <x v="34"/>
    <n v="1.52"/>
    <n v="3094.7200000000003"/>
    <n v="6693.23"/>
    <n v="3598.5099999999993"/>
    <n v="2036"/>
    <n v="0.5376342961470022"/>
  </r>
  <r>
    <n v="4749"/>
    <x v="0"/>
    <x v="34"/>
    <n v="1.63"/>
    <n v="296.65999999999997"/>
    <n v="712.41"/>
    <n v="415.75"/>
    <n v="182"/>
    <n v="0.58358248761247034"/>
  </r>
  <r>
    <n v="4751"/>
    <x v="0"/>
    <x v="34"/>
    <n v="1.79"/>
    <n v="230.91"/>
    <n v="560.85"/>
    <n v="329.94000000000005"/>
    <n v="129"/>
    <n v="0.58828563787108856"/>
  </r>
  <r>
    <n v="4752"/>
    <x v="0"/>
    <x v="35"/>
    <n v="1.54"/>
    <n v="200.20000000000002"/>
    <n v="483.04"/>
    <n v="282.84000000000003"/>
    <n v="130"/>
    <n v="0.58554157005631002"/>
  </r>
  <r>
    <n v="4754"/>
    <x v="0"/>
    <x v="35"/>
    <n v="2.82"/>
    <n v="346.85999999999996"/>
    <n v="842"/>
    <n v="495.14000000000004"/>
    <n v="123"/>
    <n v="0.58805225653206661"/>
  </r>
  <r>
    <n v="4755"/>
    <x v="0"/>
    <x v="35"/>
    <n v="2.31"/>
    <n v="71.61"/>
    <n v="175.79"/>
    <n v="104.17999999999999"/>
    <n v="31"/>
    <n v="0.59263894419477781"/>
  </r>
  <r>
    <n v="4756"/>
    <x v="0"/>
    <x v="35"/>
    <n v="2.31"/>
    <n v="256.41000000000003"/>
    <n v="618.04"/>
    <n v="361.62999999999994"/>
    <n v="111"/>
    <n v="0.58512394019804537"/>
  </r>
  <r>
    <n v="4758"/>
    <x v="0"/>
    <x v="35"/>
    <n v="1.93"/>
    <n v="71.41"/>
    <n v="173.43"/>
    <n v="102.02000000000001"/>
    <n v="37"/>
    <n v="0.58824886121201636"/>
  </r>
  <r>
    <n v="4760"/>
    <x v="0"/>
    <x v="36"/>
    <n v="3.29"/>
    <n v="1615.39"/>
    <n v="3080.06"/>
    <n v="1464.6699999999998"/>
    <n v="491"/>
    <n v="0.47553294416342534"/>
  </r>
  <r>
    <n v="4762"/>
    <x v="0"/>
    <x v="36"/>
    <n v="3.19"/>
    <n v="449.79"/>
    <n v="1257.33"/>
    <n v="807.54"/>
    <n v="141"/>
    <n v="0.64226575362076788"/>
  </r>
  <r>
    <n v="4832"/>
    <x v="0"/>
    <x v="36"/>
    <n v="2.76"/>
    <n v="336.71999999999997"/>
    <n v="920.27"/>
    <n v="583.54999999999995"/>
    <n v="122"/>
    <n v="0.63410738152933377"/>
  </r>
  <r>
    <n v="4833"/>
    <x v="0"/>
    <x v="36"/>
    <n v="4.0999999999999996"/>
    <n v="647.79999999999995"/>
    <n v="1453.13"/>
    <n v="805.33000000000015"/>
    <n v="158"/>
    <n v="0.55420368446044066"/>
  </r>
  <r>
    <n v="4834"/>
    <x v="0"/>
    <x v="36"/>
    <n v="2.6"/>
    <n v="1092"/>
    <n v="3021.69"/>
    <n v="1929.69"/>
    <n v="420"/>
    <n v="0.63861282924456186"/>
  </r>
  <r>
    <n v="4835"/>
    <x v="0"/>
    <x v="36"/>
    <n v="3.4500000000000006"/>
    <n v="3029.1000000000004"/>
    <n v="8515"/>
    <n v="5485.9"/>
    <n v="878"/>
    <n v="0.64426306517909571"/>
  </r>
  <r>
    <n v="4838"/>
    <x v="0"/>
    <x v="36"/>
    <n v="2.72"/>
    <n v="1602.0800000000002"/>
    <n v="7259.85"/>
    <n v="5657.77"/>
    <n v="589"/>
    <n v="0.77932326425477116"/>
  </r>
  <r>
    <n v="4840"/>
    <x v="0"/>
    <x v="36"/>
    <n v="3.91"/>
    <n v="914.94"/>
    <n v="2110.08"/>
    <n v="1195.1399999999999"/>
    <n v="234"/>
    <n v="0.56639558689717917"/>
  </r>
  <r>
    <n v="4841"/>
    <x v="0"/>
    <x v="36"/>
    <n v="2.11"/>
    <n v="261.64"/>
    <n v="924.34"/>
    <n v="662.7"/>
    <n v="124"/>
    <n v="0.7169439816517732"/>
  </r>
  <r>
    <n v="4842"/>
    <x v="0"/>
    <x v="36"/>
    <n v="3.3"/>
    <n v="1131.8999999999999"/>
    <n v="3250.23"/>
    <n v="2118.33"/>
    <n v="343"/>
    <n v="0.65174772246887136"/>
  </r>
  <r>
    <n v="4843"/>
    <x v="0"/>
    <x v="36"/>
    <n v="2.04"/>
    <n v="497.76"/>
    <n v="777.24"/>
    <n v="279.48"/>
    <n v="244"/>
    <n v="0.35958005249343833"/>
  </r>
  <r>
    <n v="4844"/>
    <x v="0"/>
    <x v="36"/>
    <n v="2.57"/>
    <n v="871.2299999999999"/>
    <n v="2694.35"/>
    <n v="1823.12"/>
    <n v="339"/>
    <n v="0.67664557314380092"/>
  </r>
  <r>
    <n v="4855"/>
    <x v="0"/>
    <x v="36"/>
    <n v="3.01"/>
    <n v="1517.04"/>
    <n v="3950.85"/>
    <n v="2433.81"/>
    <n v="504"/>
    <n v="0.61602186871179621"/>
  </r>
  <r>
    <n v="4856"/>
    <x v="0"/>
    <x v="36"/>
    <n v="2.75"/>
    <n v="236.5"/>
    <n v="610.46"/>
    <n v="373.96000000000004"/>
    <n v="86"/>
    <n v="0.61258722930249321"/>
  </r>
  <r>
    <n v="4865"/>
    <x v="0"/>
    <x v="36"/>
    <n v="4.07"/>
    <n v="341.88"/>
    <n v="1015.15"/>
    <n v="673.27"/>
    <n v="84"/>
    <n v="0.66322218391370735"/>
  </r>
  <r>
    <n v="4866"/>
    <x v="0"/>
    <x v="36"/>
    <n v="3.67"/>
    <n v="194.51"/>
    <n v="571.41999999999996"/>
    <n v="376.90999999999997"/>
    <n v="53"/>
    <n v="0.65960239403591048"/>
  </r>
  <r>
    <n v="4870"/>
    <x v="0"/>
    <x v="36"/>
    <n v="3.34"/>
    <n v="283.89999999999998"/>
    <n v="737.31"/>
    <n v="453.40999999999997"/>
    <n v="85"/>
    <n v="0.61495164856030704"/>
  </r>
  <r>
    <n v="4871"/>
    <x v="0"/>
    <x v="36"/>
    <n v="3"/>
    <n v="327"/>
    <n v="794.86"/>
    <n v="467.86"/>
    <n v="109"/>
    <n v="0.58860679868152888"/>
  </r>
  <r>
    <n v="4879"/>
    <x v="0"/>
    <x v="36"/>
    <n v="0.99"/>
    <n v="388.08"/>
    <n v="1395.34"/>
    <n v="1007.26"/>
    <n v="392"/>
    <n v="0.72187423853684407"/>
  </r>
  <r>
    <n v="4911"/>
    <x v="0"/>
    <x v="36"/>
    <n v="8.7799999999999994"/>
    <n v="11018.9"/>
    <n v="17111.080000000002"/>
    <n v="6092.1800000000021"/>
    <n v="1255"/>
    <n v="0.3560371408467497"/>
  </r>
  <r>
    <n v="4913"/>
    <x v="0"/>
    <x v="36"/>
    <n v="2.04"/>
    <n v="432.48"/>
    <n v="1144.22"/>
    <n v="711.74"/>
    <n v="212"/>
    <n v="0.62203072835643491"/>
  </r>
  <r>
    <n v="4914"/>
    <x v="0"/>
    <x v="36"/>
    <n v="2.23"/>
    <n v="185.09"/>
    <n v="1216.01"/>
    <n v="1030.92"/>
    <n v="83"/>
    <n v="0.8477890806819024"/>
  </r>
  <r>
    <n v="4917"/>
    <x v="0"/>
    <x v="36"/>
    <n v="4.71"/>
    <n v="442.74"/>
    <n v="1233.27"/>
    <n v="790.53"/>
    <n v="94"/>
    <n v="0.64100318665012523"/>
  </r>
  <r>
    <n v="4918"/>
    <x v="0"/>
    <x v="36"/>
    <n v="0.82"/>
    <n v="125.46"/>
    <n v="1072.1300000000001"/>
    <n v="946.67000000000007"/>
    <n v="153"/>
    <n v="0.88298060869484107"/>
  </r>
  <r>
    <n v="4919"/>
    <x v="0"/>
    <x v="36"/>
    <n v="1.37"/>
    <n v="1233"/>
    <n v="6400.11"/>
    <n v="5167.1099999999997"/>
    <n v="900"/>
    <n v="0.8073470612223852"/>
  </r>
  <r>
    <n v="4920"/>
    <x v="0"/>
    <x v="36"/>
    <n v="6.3200000000000012"/>
    <n v="4392.4000000000005"/>
    <n v="9252.35"/>
    <n v="4859.95"/>
    <n v="695"/>
    <n v="0.52526655390252197"/>
  </r>
  <r>
    <n v="4921"/>
    <x v="0"/>
    <x v="36"/>
    <n v="3.53"/>
    <n v="1514.37"/>
    <n v="5064.54"/>
    <n v="3550.17"/>
    <n v="429"/>
    <n v="0.70098567688279689"/>
  </r>
  <r>
    <n v="4922"/>
    <x v="0"/>
    <x v="36"/>
    <n v="2.36"/>
    <n v="1045.48"/>
    <n v="2164.9499999999998"/>
    <n v="1119.4699999999998"/>
    <n v="443"/>
    <n v="0.517088154460842"/>
  </r>
  <r>
    <n v="4923"/>
    <x v="0"/>
    <x v="36"/>
    <n v="1.72"/>
    <n v="271.76"/>
    <n v="1522.22"/>
    <n v="1250.46"/>
    <n v="158"/>
    <n v="0.82147127222083538"/>
  </r>
  <r>
    <n v="4924"/>
    <x v="0"/>
    <x v="36"/>
    <n v="2.02"/>
    <n v="2729.02"/>
    <n v="6658.9"/>
    <n v="3929.8799999999997"/>
    <n v="1351"/>
    <n v="0.5901695475228641"/>
  </r>
  <r>
    <n v="4925"/>
    <x v="0"/>
    <x v="36"/>
    <n v="3.9"/>
    <n v="3560.7"/>
    <n v="10626.9"/>
    <n v="7066.2"/>
    <n v="913"/>
    <n v="0.66493521158569291"/>
  </r>
  <r>
    <n v="4926"/>
    <x v="0"/>
    <x v="36"/>
    <n v="1.41"/>
    <n v="167.79"/>
    <n v="563.58000000000004"/>
    <n v="395.79000000000008"/>
    <n v="119"/>
    <n v="0.70227829234536365"/>
  </r>
  <r>
    <n v="4927"/>
    <x v="0"/>
    <x v="36"/>
    <n v="1.1899999999999997"/>
    <n v="257.03999999999996"/>
    <n v="1332.48"/>
    <n v="1075.44"/>
    <n v="216"/>
    <n v="0.8070965417867435"/>
  </r>
  <r>
    <n v="4928"/>
    <x v="0"/>
    <x v="36"/>
    <n v="2.0099999999999998"/>
    <n v="303.51"/>
    <n v="1496.13"/>
    <n v="1192.6200000000001"/>
    <n v="151"/>
    <n v="0.79713661246014722"/>
  </r>
  <r>
    <n v="4929"/>
    <x v="0"/>
    <x v="36"/>
    <n v="2.4300000000000002"/>
    <n v="882.09"/>
    <n v="2496.6799999999998"/>
    <n v="1614.5899999999997"/>
    <n v="363"/>
    <n v="0.646694810708621"/>
  </r>
  <r>
    <n v="4930"/>
    <x v="0"/>
    <x v="36"/>
    <n v="1.56"/>
    <n v="255.84"/>
    <n v="911.18"/>
    <n v="655.33999999999992"/>
    <n v="164"/>
    <n v="0.7192212296143462"/>
  </r>
  <r>
    <n v="4931"/>
    <x v="0"/>
    <x v="36"/>
    <n v="5.26"/>
    <n v="741.66"/>
    <n v="1428.22"/>
    <n v="686.56000000000006"/>
    <n v="141"/>
    <n v="0.48071025472266182"/>
  </r>
  <r>
    <n v="4932"/>
    <x v="0"/>
    <x v="36"/>
    <n v="2.44"/>
    <n v="4084.56"/>
    <n v="17510.88"/>
    <n v="13426.320000000002"/>
    <n v="1674"/>
    <n v="0.76674159151339061"/>
  </r>
  <r>
    <n v="4935"/>
    <x v="0"/>
    <x v="36"/>
    <n v="2.58"/>
    <n v="1630.56"/>
    <n v="5297.56"/>
    <n v="3667.0000000000005"/>
    <n v="632"/>
    <n v="0.6922054681778026"/>
  </r>
  <r>
    <n v="4937"/>
    <x v="0"/>
    <x v="36"/>
    <n v="5.07"/>
    <n v="1145.8200000000002"/>
    <n v="3453.56"/>
    <n v="2307.7399999999998"/>
    <n v="226"/>
    <n v="0.66822061872386751"/>
  </r>
  <r>
    <n v="4938"/>
    <x v="0"/>
    <x v="36"/>
    <n v="2.39"/>
    <n v="408.69"/>
    <n v="1811.46"/>
    <n v="1402.77"/>
    <n v="171"/>
    <n v="0.7743864065449968"/>
  </r>
  <r>
    <n v="4956"/>
    <x v="0"/>
    <x v="36"/>
    <n v="1.7299999999999998"/>
    <n v="418.65999999999997"/>
    <n v="1479.1"/>
    <n v="1060.44"/>
    <n v="242"/>
    <n v="0.71694949631532701"/>
  </r>
  <r>
    <n v="4961"/>
    <x v="0"/>
    <x v="36"/>
    <n v="2.42"/>
    <n v="278.3"/>
    <n v="708.46"/>
    <n v="430.16"/>
    <n v="115"/>
    <n v="0.60717612850407932"/>
  </r>
  <r>
    <n v="4965"/>
    <x v="0"/>
    <x v="36"/>
    <n v="1.51"/>
    <n v="368.44"/>
    <n v="1400.67"/>
    <n v="1032.23"/>
    <n v="244"/>
    <n v="0.73695445750962041"/>
  </r>
  <r>
    <n v="4966"/>
    <x v="0"/>
    <x v="36"/>
    <n v="1.58"/>
    <n v="186.44"/>
    <n v="918.43"/>
    <n v="731.99"/>
    <n v="118"/>
    <n v="0.79700140457084379"/>
  </r>
  <r>
    <n v="4967"/>
    <x v="0"/>
    <x v="36"/>
    <n v="6.22"/>
    <n v="379.41999999999996"/>
    <n v="604.51"/>
    <n v="225.09000000000003"/>
    <n v="61"/>
    <n v="0.37235116044399602"/>
  </r>
  <r>
    <n v="4968"/>
    <x v="0"/>
    <x v="36"/>
    <n v="15.690000000000001"/>
    <n v="22609.29"/>
    <n v="53251"/>
    <n v="30641.71"/>
    <n v="1441"/>
    <n v="0.5754203676926255"/>
  </r>
  <r>
    <n v="4970"/>
    <x v="0"/>
    <x v="36"/>
    <n v="3.3"/>
    <n v="445.5"/>
    <n v="1255.3399999999999"/>
    <n v="809.83999999999992"/>
    <n v="135"/>
    <n v="0.64511606417384926"/>
  </r>
  <r>
    <n v="4975"/>
    <x v="0"/>
    <x v="36"/>
    <n v="1.9"/>
    <n v="362.9"/>
    <n v="1458.99"/>
    <n v="1096.0900000000001"/>
    <n v="191"/>
    <n v="0.75126628695193265"/>
  </r>
  <r>
    <n v="4976"/>
    <x v="0"/>
    <x v="37"/>
    <n v="3.3"/>
    <n v="5355.9"/>
    <n v="12856.28"/>
    <n v="7500.380000000001"/>
    <n v="1623"/>
    <n v="0.58340204164812848"/>
  </r>
  <r>
    <n v="4977"/>
    <x v="0"/>
    <x v="37"/>
    <n v="1.67"/>
    <n v="1364.3899999999999"/>
    <n v="6251.71"/>
    <n v="4887.32"/>
    <n v="817"/>
    <n v="0.78175731119965575"/>
  </r>
  <r>
    <n v="4978"/>
    <x v="0"/>
    <x v="37"/>
    <n v="3.64"/>
    <n v="1696.24"/>
    <n v="6095.31"/>
    <n v="4399.0700000000006"/>
    <n v="466"/>
    <n v="0.72171390790624268"/>
  </r>
  <r>
    <n v="4979"/>
    <x v="0"/>
    <x v="37"/>
    <n v="3.39"/>
    <n v="2095.02"/>
    <n v="5908.77"/>
    <n v="3813.7500000000005"/>
    <n v="618"/>
    <n v="0.64543889845094671"/>
  </r>
  <r>
    <n v="4981"/>
    <x v="0"/>
    <x v="37"/>
    <n v="3.51"/>
    <n v="677.43"/>
    <n v="2041.7"/>
    <n v="1364.27"/>
    <n v="193"/>
    <n v="0.66820296811480628"/>
  </r>
  <r>
    <n v="4983"/>
    <x v="0"/>
    <x v="37"/>
    <n v="3.05"/>
    <n v="4556.7"/>
    <n v="9127.66"/>
    <n v="4570.96"/>
    <n v="1494"/>
    <n v="0.50078114215472536"/>
  </r>
  <r>
    <n v="4985"/>
    <x v="0"/>
    <x v="37"/>
    <n v="0.78"/>
    <n v="425.1"/>
    <n v="5790.21"/>
    <n v="5365.11"/>
    <n v="545"/>
    <n v="0.92658297367452991"/>
  </r>
  <r>
    <n v="4987"/>
    <x v="0"/>
    <x v="37"/>
    <n v="3.29"/>
    <n v="2572.7800000000002"/>
    <n v="8384.85"/>
    <n v="5812.07"/>
    <n v="782"/>
    <n v="0.69316326469763911"/>
  </r>
  <r>
    <n v="4989"/>
    <x v="0"/>
    <x v="37"/>
    <n v="3.6000000000000005"/>
    <n v="169.20000000000002"/>
    <n v="614.74"/>
    <n v="445.53999999999996"/>
    <n v="47"/>
    <n v="0.72476168786804174"/>
  </r>
  <r>
    <n v="4990"/>
    <x v="0"/>
    <x v="37"/>
    <n v="5.16"/>
    <n v="211.56"/>
    <n v="663.33"/>
    <n v="451.77000000000004"/>
    <n v="41"/>
    <n v="0.68106372393831127"/>
  </r>
  <r>
    <n v="4991"/>
    <x v="0"/>
    <x v="37"/>
    <n v="3.87"/>
    <n v="599.85"/>
    <n v="1438.92"/>
    <n v="839.07"/>
    <n v="155"/>
    <n v="0.58312484363272454"/>
  </r>
  <r>
    <n v="4993"/>
    <x v="0"/>
    <x v="37"/>
    <n v="2.08"/>
    <n v="499.20000000000005"/>
    <n v="3888.36"/>
    <n v="3389.16"/>
    <n v="240"/>
    <n v="0.87161682560256759"/>
  </r>
  <r>
    <n v="4995"/>
    <x v="0"/>
    <x v="37"/>
    <n v="1.08"/>
    <n v="866.16000000000008"/>
    <n v="6172.85"/>
    <n v="5306.6900000000005"/>
    <n v="802"/>
    <n v="0.8596823185400585"/>
  </r>
  <r>
    <n v="4997"/>
    <x v="0"/>
    <x v="37"/>
    <n v="3.96"/>
    <n v="3670.92"/>
    <n v="8784.1"/>
    <n v="5113.18"/>
    <n v="927"/>
    <n v="0.5820949215059027"/>
  </r>
  <r>
    <n v="4999"/>
    <x v="0"/>
    <x v="37"/>
    <n v="1.9299999999999997"/>
    <n v="687.07999999999993"/>
    <n v="2176.5300000000002"/>
    <n v="1489.4500000000003"/>
    <n v="356"/>
    <n v="0.68432321171773425"/>
  </r>
  <r>
    <n v="5003"/>
    <x v="0"/>
    <x v="37"/>
    <n v="1.72"/>
    <n v="708.64"/>
    <n v="4906.4399999999996"/>
    <n v="4197.7999999999993"/>
    <n v="412"/>
    <n v="0.85556941489144867"/>
  </r>
  <r>
    <n v="5005"/>
    <x v="0"/>
    <x v="37"/>
    <n v="4.12"/>
    <n v="243.08"/>
    <n v="508.3"/>
    <n v="265.22000000000003"/>
    <n v="59"/>
    <n v="0.5217784772771985"/>
  </r>
  <r>
    <n v="5007"/>
    <x v="0"/>
    <x v="37"/>
    <n v="3.7000000000000006"/>
    <n v="4854.4000000000005"/>
    <n v="16242.31"/>
    <n v="11387.91"/>
    <n v="1312"/>
    <n v="0.70112625605594281"/>
  </r>
  <r>
    <n v="5010"/>
    <x v="0"/>
    <x v="37"/>
    <n v="2.61"/>
    <n v="783"/>
    <n v="1760.09"/>
    <n v="977.08999999999992"/>
    <n v="300"/>
    <n v="0.55513638507121787"/>
  </r>
  <r>
    <n v="5012"/>
    <x v="0"/>
    <x v="37"/>
    <n v="1.6"/>
    <n v="720"/>
    <n v="4048.19"/>
    <n v="3328.19"/>
    <n v="450"/>
    <n v="0.82214273539532479"/>
  </r>
  <r>
    <n v="5014"/>
    <x v="0"/>
    <x v="37"/>
    <n v="1.79"/>
    <n v="744.64"/>
    <n v="2322.87"/>
    <n v="1578.23"/>
    <n v="416"/>
    <n v="0.67943104865963233"/>
  </r>
  <r>
    <n v="5016"/>
    <x v="0"/>
    <x v="37"/>
    <n v="1.41"/>
    <n v="1521.3899999999999"/>
    <n v="10445.69"/>
    <n v="8924.3000000000011"/>
    <n v="1079"/>
    <n v="0.85435236925468783"/>
  </r>
  <r>
    <n v="5018"/>
    <x v="0"/>
    <x v="37"/>
    <n v="4.78"/>
    <n v="635.74"/>
    <n v="1501.12"/>
    <n v="865.37999999999988"/>
    <n v="133"/>
    <n v="0.5764895544659987"/>
  </r>
  <r>
    <n v="5091"/>
    <x v="0"/>
    <x v="37"/>
    <n v="2.93"/>
    <n v="1031.3600000000001"/>
    <n v="3570.9"/>
    <n v="2539.54"/>
    <n v="352"/>
    <n v="0.71117645411520902"/>
  </r>
  <r>
    <n v="5108"/>
    <x v="0"/>
    <x v="37"/>
    <n v="2.63"/>
    <n v="10754.07"/>
    <n v="39716.160000000003"/>
    <n v="28962.090000000004"/>
    <n v="4089"/>
    <n v="0.72922684368277302"/>
  </r>
  <r>
    <n v="5109"/>
    <x v="0"/>
    <x v="37"/>
    <n v="5.14"/>
    <n v="25597.199999999997"/>
    <n v="85463.73"/>
    <n v="59866.53"/>
    <n v="4980"/>
    <n v="0.70049048877225462"/>
  </r>
  <r>
    <n v="5121"/>
    <x v="0"/>
    <x v="37"/>
    <n v="2.82"/>
    <n v="1858.3799999999999"/>
    <n v="6824.61"/>
    <n v="4966.2299999999996"/>
    <n v="659"/>
    <n v="0.72769432978587789"/>
  </r>
  <r>
    <n v="5144"/>
    <x v="0"/>
    <x v="37"/>
    <n v="5.41"/>
    <n v="3803.23"/>
    <n v="13039.5"/>
    <n v="9236.27"/>
    <n v="703"/>
    <n v="0.7083300740059052"/>
  </r>
  <r>
    <n v="5148"/>
    <x v="0"/>
    <x v="37"/>
    <n v="3.41"/>
    <n v="2462.02"/>
    <n v="16033.91"/>
    <n v="13571.89"/>
    <n v="722"/>
    <n v="0.84644918176539596"/>
  </r>
  <r>
    <n v="5149"/>
    <x v="0"/>
    <x v="37"/>
    <n v="3.52"/>
    <n v="566.72"/>
    <n v="3517.26"/>
    <n v="2950.54"/>
    <n v="161"/>
    <n v="0.83887457850713332"/>
  </r>
  <r>
    <n v="5153"/>
    <x v="0"/>
    <x v="37"/>
    <n v="4.99"/>
    <n v="3812.36"/>
    <n v="9637.76"/>
    <n v="5825.4"/>
    <n v="764"/>
    <n v="0.6044350554485689"/>
  </r>
  <r>
    <n v="5154"/>
    <x v="0"/>
    <x v="37"/>
    <n v="9.82"/>
    <n v="3122.76"/>
    <n v="7289.09"/>
    <n v="4166.33"/>
    <n v="318"/>
    <n v="0.57158438158947134"/>
  </r>
  <r>
    <n v="5160"/>
    <x v="0"/>
    <x v="38"/>
    <n v="3.3199999999999994"/>
    <n v="1098.9199999999998"/>
    <n v="4469"/>
    <n v="3370.08"/>
    <n v="331"/>
    <n v="0.75410158872230926"/>
  </r>
  <r>
    <n v="5180"/>
    <x v="0"/>
    <x v="38"/>
    <n v="1.55"/>
    <n v="111.60000000000001"/>
    <n v="592.63"/>
    <n v="481.03"/>
    <n v="72"/>
    <n v="0.8116868872652413"/>
  </r>
  <r>
    <n v="5190"/>
    <x v="0"/>
    <x v="38"/>
    <n v="4.22"/>
    <n v="2654.3799999999997"/>
    <n v="6078.41"/>
    <n v="3424.03"/>
    <n v="629"/>
    <n v="0.56331014196146689"/>
  </r>
  <r>
    <n v="5191"/>
    <x v="0"/>
    <x v="38"/>
    <n v="4.8"/>
    <n v="888"/>
    <n v="1472.94"/>
    <n v="584.94000000000005"/>
    <n v="185"/>
    <n v="0.39712411910872136"/>
  </r>
  <r>
    <n v="5201"/>
    <x v="0"/>
    <x v="38"/>
    <n v="4.6900000000000004"/>
    <n v="454.93000000000006"/>
    <n v="1064.1300000000001"/>
    <n v="609.20000000000005"/>
    <n v="97"/>
    <n v="0.5724864443254114"/>
  </r>
  <r>
    <n v="5211"/>
    <x v="0"/>
    <x v="38"/>
    <n v="1.8500000000000003"/>
    <n v="419.95000000000005"/>
    <n v="1369.53"/>
    <n v="949.57999999999993"/>
    <n v="227"/>
    <n v="0.69336195629157449"/>
  </r>
  <r>
    <n v="5220"/>
    <x v="0"/>
    <x v="38"/>
    <n v="1.83"/>
    <n v="550.83000000000004"/>
    <n v="1610.69"/>
    <n v="1059.8600000000001"/>
    <n v="301"/>
    <n v="0.65801612973321999"/>
  </r>
  <r>
    <n v="5224"/>
    <x v="0"/>
    <x v="38"/>
    <n v="0.69"/>
    <n v="1015.68"/>
    <n v="6509.24"/>
    <n v="5493.5599999999995"/>
    <n v="1472"/>
    <n v="0.84396335056012683"/>
  </r>
  <r>
    <n v="5240"/>
    <x v="0"/>
    <x v="38"/>
    <n v="5.65"/>
    <n v="288.15000000000003"/>
    <n v="574.32000000000005"/>
    <n v="286.17"/>
    <n v="51"/>
    <n v="0.49827622231508567"/>
  </r>
  <r>
    <n v="5250"/>
    <x v="0"/>
    <x v="38"/>
    <n v="2.73"/>
    <n v="431.34"/>
    <n v="1906.9"/>
    <n v="1475.5600000000002"/>
    <n v="158"/>
    <n v="0.77380040904085168"/>
  </r>
  <r>
    <n v="5609"/>
    <x v="0"/>
    <x v="38"/>
    <n v="3.75"/>
    <n v="858.75"/>
    <n v="3826.03"/>
    <n v="2967.28"/>
    <n v="229"/>
    <n v="0.77555063603787744"/>
  </r>
  <r>
    <n v="5901"/>
    <x v="0"/>
    <x v="38"/>
    <n v="3.1000000000000005"/>
    <n v="306.90000000000003"/>
    <n v="1004.09"/>
    <n v="697.19"/>
    <n v="99"/>
    <n v="0.69435010805804265"/>
  </r>
  <r>
    <n v="5902"/>
    <x v="0"/>
    <x v="38"/>
    <n v="2.33"/>
    <n v="1880.31"/>
    <n v="6320.31"/>
    <n v="4440"/>
    <n v="807"/>
    <n v="0.70249718763794811"/>
  </r>
  <r>
    <n v="5903"/>
    <x v="0"/>
    <x v="39"/>
    <n v="1.6899999999999997"/>
    <n v="2105.7399999999998"/>
    <n v="6127.86"/>
    <n v="4022.12"/>
    <n v="1246"/>
    <n v="0.65636617024540378"/>
  </r>
  <r>
    <n v="5907"/>
    <x v="0"/>
    <x v="39"/>
    <n v="1.36"/>
    <n v="1547.68"/>
    <n v="4599.95"/>
    <n v="3052.2699999999995"/>
    <n v="1138"/>
    <n v="0.66354416895835822"/>
  </r>
  <r>
    <n v="5908"/>
    <x v="0"/>
    <x v="40"/>
    <n v="3.09"/>
    <n v="902.28"/>
    <n v="2681.83"/>
    <n v="1779.55"/>
    <n v="292"/>
    <n v="0.66355809279484534"/>
  </r>
  <r>
    <n v="5909"/>
    <x v="0"/>
    <x v="40"/>
    <n v="2.71"/>
    <n v="105.69"/>
    <n v="420.65"/>
    <n v="314.95999999999998"/>
    <n v="39"/>
    <n v="0.74874598835136097"/>
  </r>
  <r>
    <n v="5910"/>
    <x v="0"/>
    <x v="40"/>
    <n v="1.29"/>
    <n v="873.33"/>
    <n v="5220.91"/>
    <n v="4347.58"/>
    <n v="677"/>
    <n v="0.83272456334240585"/>
  </r>
  <r>
    <n v="5912"/>
    <x v="0"/>
    <x v="40"/>
    <n v="1.25"/>
    <n v="211.25"/>
    <n v="1108.9100000000001"/>
    <n v="897.66000000000008"/>
    <n v="169"/>
    <n v="0.80949761477486903"/>
  </r>
  <r>
    <n v="5913"/>
    <x v="0"/>
    <x v="40"/>
    <n v="1.6100000000000003"/>
    <n v="532.91000000000008"/>
    <n v="1964.44"/>
    <n v="1431.53"/>
    <n v="331"/>
    <n v="0.72872167131599841"/>
  </r>
  <r>
    <n v="5914"/>
    <x v="0"/>
    <x v="40"/>
    <n v="1.35"/>
    <n v="1092.1500000000001"/>
    <n v="3303.89"/>
    <n v="2211.7399999999998"/>
    <n v="809"/>
    <n v="0.66943512041865794"/>
  </r>
  <r>
    <n v="5918"/>
    <x v="0"/>
    <x v="22"/>
    <n v="7.91"/>
    <n v="3401.3"/>
    <n v="4859.9399999999996"/>
    <n v="1458.6399999999994"/>
    <n v="430"/>
    <n v="0.30013539261801575"/>
  </r>
  <r>
    <n v="5920"/>
    <x v="0"/>
    <x v="26"/>
    <n v="5.56"/>
    <n v="1167.5999999999999"/>
    <n v="1829.97"/>
    <n v="662.37000000000012"/>
    <n v="210"/>
    <n v="0.36195675338939987"/>
  </r>
  <r>
    <n v="5930"/>
    <x v="0"/>
    <x v="26"/>
    <n v="4.8"/>
    <n v="1478.3999999999999"/>
    <n v="2761.76"/>
    <n v="1283.3600000000004"/>
    <n v="308"/>
    <n v="0.4646891837089393"/>
  </r>
  <r>
    <n v="5950"/>
    <x v="0"/>
    <x v="22"/>
    <n v="11.9"/>
    <n v="1035.3"/>
    <n v="1347.02"/>
    <n v="311.72000000000003"/>
    <n v="87"/>
    <n v="0.23141452985107869"/>
  </r>
  <r>
    <n v="5960"/>
    <x v="0"/>
    <x v="22"/>
    <n v="6.9600000000000009"/>
    <n v="132.24"/>
    <n v="227.3"/>
    <n v="95.06"/>
    <n v="19"/>
    <n v="0.41821381434227889"/>
  </r>
  <r>
    <n v="5961"/>
    <x v="0"/>
    <x v="22"/>
    <n v="9.51"/>
    <n v="1027.08"/>
    <n v="1322.08"/>
    <n v="295"/>
    <n v="108"/>
    <n v="0.22313324458429143"/>
  </r>
  <r>
    <n v="5962"/>
    <x v="0"/>
    <x v="22"/>
    <n v="8.51"/>
    <n v="238.28"/>
    <n v="624"/>
    <n v="385.72"/>
    <n v="28"/>
    <n v="0.61814102564102569"/>
  </r>
  <r>
    <n v="5963"/>
    <x v="0"/>
    <x v="9"/>
    <n v="3.88"/>
    <n v="1032.08"/>
    <n v="2005.37"/>
    <n v="973.29"/>
    <n v="266"/>
    <n v="0.48534185711364985"/>
  </r>
  <r>
    <n v="5970"/>
    <x v="0"/>
    <x v="30"/>
    <n v="1.6199999999999999"/>
    <n v="605.88"/>
    <n v="1052.8499999999999"/>
    <n v="446.96999999999991"/>
    <n v="374"/>
    <n v="0.42453340931756656"/>
  </r>
  <r>
    <n v="5990"/>
    <x v="0"/>
    <x v="30"/>
    <n v="1.54"/>
    <n v="454.3"/>
    <n v="825.15"/>
    <n v="370.84999999999997"/>
    <n v="295"/>
    <n v="0.44943343634490696"/>
  </r>
  <r>
    <n v="5992"/>
    <x v="0"/>
    <x v="30"/>
    <n v="1.4899999999999998"/>
    <n v="302.46999999999997"/>
    <n v="574.86"/>
    <n v="272.39000000000004"/>
    <n v="203"/>
    <n v="0.47383710816546643"/>
  </r>
  <r>
    <n v="6010"/>
    <x v="0"/>
    <x v="30"/>
    <n v="1.54"/>
    <n v="505.12"/>
    <n v="926.12"/>
    <n v="421"/>
    <n v="328"/>
    <n v="0.45458471904288861"/>
  </r>
  <r>
    <n v="6015"/>
    <x v="0"/>
    <x v="22"/>
    <n v="2.4900000000000002"/>
    <n v="181.77"/>
    <n v="680"/>
    <n v="498.23"/>
    <n v="73"/>
    <n v="0.73269117647058823"/>
  </r>
  <r>
    <n v="6020"/>
    <x v="0"/>
    <x v="11"/>
    <n v="1.45"/>
    <n v="98.6"/>
    <n v="394.73"/>
    <n v="296.13"/>
    <n v="68"/>
    <n v="0.75020900362272946"/>
  </r>
  <r>
    <n v="6030"/>
    <x v="0"/>
    <x v="11"/>
    <n v="1.99"/>
    <n v="41.79"/>
    <n v="126.06"/>
    <n v="84.27000000000001"/>
    <n v="21"/>
    <n v="0.66849119466920526"/>
  </r>
  <r>
    <n v="6032"/>
    <x v="0"/>
    <x v="3"/>
    <n v="4.2"/>
    <n v="210"/>
    <n v="365"/>
    <n v="155"/>
    <n v="50"/>
    <n v="0.42465753424657532"/>
  </r>
  <r>
    <n v="6034"/>
    <x v="0"/>
    <x v="3"/>
    <n v="6.83"/>
    <n v="252.71"/>
    <n v="415.49"/>
    <n v="162.78"/>
    <n v="37"/>
    <n v="0.39177838215119498"/>
  </r>
  <r>
    <n v="6036"/>
    <x v="0"/>
    <x v="26"/>
    <n v="8.39"/>
    <n v="562.13"/>
    <n v="651.42999999999995"/>
    <n v="89.299999999999955"/>
    <n v="67"/>
    <n v="0.13708303271264749"/>
  </r>
  <r>
    <n v="6400"/>
    <x v="0"/>
    <x v="22"/>
    <n v="28.26"/>
    <n v="226.08"/>
    <n v="500"/>
    <n v="273.91999999999996"/>
    <n v="8"/>
    <n v="0.54783999999999988"/>
  </r>
  <r>
    <n v="6405"/>
    <x v="0"/>
    <x v="26"/>
    <n v="5.35"/>
    <n v="957.65"/>
    <n v="1837.66"/>
    <n v="880.0100000000001"/>
    <n v="179"/>
    <n v="0.4788753088166473"/>
  </r>
  <r>
    <n v="6410"/>
    <x v="0"/>
    <x v="2"/>
    <n v="0.2"/>
    <n v="2.6"/>
    <n v="4.4800000000000004"/>
    <n v="1.8800000000000003"/>
    <n v="13"/>
    <n v="0.41964285714285715"/>
  </r>
  <r>
    <n v="6415"/>
    <x v="0"/>
    <x v="26"/>
    <n v="3.39"/>
    <n v="959.37"/>
    <n v="1805.76"/>
    <n v="846.39"/>
    <n v="283"/>
    <n v="0.46871677299308878"/>
  </r>
  <r>
    <n v="6420"/>
    <x v="0"/>
    <x v="26"/>
    <n v="4.1500000000000004"/>
    <n v="2477.5500000000002"/>
    <n v="5860.31"/>
    <n v="3382.76"/>
    <n v="597"/>
    <n v="0.57723226245710546"/>
  </r>
  <r>
    <n v="6425"/>
    <x v="0"/>
    <x v="26"/>
    <n v="5.73"/>
    <n v="1008.48"/>
    <n v="1666.69"/>
    <n v="658.21"/>
    <n v="176"/>
    <n v="0.39492047111340445"/>
  </r>
  <r>
    <n v="6430"/>
    <x v="0"/>
    <x v="1"/>
    <n v="2.81"/>
    <n v="4290.87"/>
    <n v="11836.06"/>
    <n v="7545.19"/>
    <n v="1527"/>
    <n v="0.6374748015809315"/>
  </r>
  <r>
    <n v="6435"/>
    <x v="0"/>
    <x v="41"/>
    <n v="5.3"/>
    <n v="2279"/>
    <n v="5693.29"/>
    <n v="3414.29"/>
    <n v="430"/>
    <n v="0.59970421320536982"/>
  </r>
  <r>
    <n v="6440"/>
    <x v="0"/>
    <x v="41"/>
    <n v="1.95"/>
    <n v="988.65"/>
    <n v="2295.15"/>
    <n v="1306.5"/>
    <n v="507"/>
    <n v="0.56924384027187769"/>
  </r>
  <r>
    <n v="6445"/>
    <x v="0"/>
    <x v="8"/>
    <n v="2.2000000000000002"/>
    <n v="334.40000000000003"/>
    <n v="1618.03"/>
    <n v="1283.6299999999999"/>
    <n v="152"/>
    <n v="0.79332892468001204"/>
  </r>
  <r>
    <n v="6447"/>
    <x v="0"/>
    <x v="8"/>
    <n v="4.25"/>
    <n v="1028.5"/>
    <n v="4429.25"/>
    <n v="3400.75"/>
    <n v="242"/>
    <n v="0.76779364452221033"/>
  </r>
  <r>
    <n v="6449"/>
    <x v="0"/>
    <x v="9"/>
    <n v="2.38"/>
    <n v="490.28"/>
    <n v="1442.97"/>
    <n v="952.69"/>
    <n v="206"/>
    <n v="0.66022855638024358"/>
  </r>
  <r>
    <n v="6451"/>
    <x v="0"/>
    <x v="41"/>
    <n v="5.65"/>
    <n v="5186.7000000000007"/>
    <n v="9133.26"/>
    <n v="3946.5599999999995"/>
    <n v="918"/>
    <n v="0.43210857897399169"/>
  </r>
  <r>
    <n v="6500"/>
    <x v="0"/>
    <x v="41"/>
    <n v="2.08"/>
    <n v="963.04000000000008"/>
    <n v="1593.51"/>
    <n v="630.46999999999991"/>
    <n v="463"/>
    <n v="0.39564859963225829"/>
  </r>
  <r>
    <n v="6505"/>
    <x v="0"/>
    <x v="42"/>
    <n v="6.93"/>
    <n v="2889.81"/>
    <n v="4618.74"/>
    <n v="1728.9299999999998"/>
    <n v="417"/>
    <n v="0.37432936255342364"/>
  </r>
  <r>
    <n v="6510"/>
    <x v="0"/>
    <x v="42"/>
    <n v="4.4000000000000004"/>
    <n v="4369.2000000000007"/>
    <n v="6919.22"/>
    <n v="2550.0199999999995"/>
    <n v="993"/>
    <n v="0.36854154080951312"/>
  </r>
  <r>
    <n v="6600"/>
    <x v="0"/>
    <x v="42"/>
    <n v="3.4"/>
    <n v="1033.5999999999999"/>
    <n v="2005.04"/>
    <n v="971.44"/>
    <n v="304"/>
    <n v="0.48449906236284568"/>
  </r>
  <r>
    <n v="6601"/>
    <x v="0"/>
    <x v="42"/>
    <n v="3.73"/>
    <n v="1298.04"/>
    <n v="2530.0500000000002"/>
    <n v="1232.0100000000002"/>
    <n v="348"/>
    <n v="0.48695085077370015"/>
  </r>
  <r>
    <n v="6606"/>
    <x v="0"/>
    <x v="42"/>
    <n v="3.45"/>
    <n v="1141.95"/>
    <n v="2098.3000000000002"/>
    <n v="956.35000000000014"/>
    <n v="331"/>
    <n v="0.45577372158413959"/>
  </r>
  <r>
    <n v="6610"/>
    <x v="0"/>
    <x v="42"/>
    <n v="3.9500000000000006"/>
    <n v="857.15000000000009"/>
    <n v="1569.29"/>
    <n v="712.13999999999987"/>
    <n v="217"/>
    <n v="0.45379757724830966"/>
  </r>
  <r>
    <n v="6615"/>
    <x v="0"/>
    <x v="42"/>
    <n v="3.53"/>
    <n v="6223.3899999999994"/>
    <n v="13167.49"/>
    <n v="6944.1"/>
    <n v="1763"/>
    <n v="0.52736702287224069"/>
  </r>
  <r>
    <n v="6620"/>
    <x v="0"/>
    <x v="42"/>
    <n v="1.64"/>
    <n v="1989.32"/>
    <n v="6975.42"/>
    <n v="4986.1000000000004"/>
    <n v="1213"/>
    <n v="0.71481000427214425"/>
  </r>
  <r>
    <n v="6622"/>
    <x v="0"/>
    <x v="42"/>
    <n v="2.65"/>
    <n v="3614.6"/>
    <n v="7234.15"/>
    <n v="3619.5499999999997"/>
    <n v="1364"/>
    <n v="0.50034212727134497"/>
  </r>
  <r>
    <n v="6630"/>
    <x v="0"/>
    <x v="42"/>
    <n v="2.7"/>
    <n v="2054.7000000000003"/>
    <n v="3306.38"/>
    <n v="1251.6799999999998"/>
    <n v="761"/>
    <n v="0.37856507721435523"/>
  </r>
  <r>
    <n v="6631"/>
    <x v="0"/>
    <x v="42"/>
    <n v="3.13"/>
    <n v="6945.4699999999993"/>
    <n v="12489.28"/>
    <n v="5543.8100000000013"/>
    <n v="2219"/>
    <n v="0.44388547618437579"/>
  </r>
  <r>
    <n v="6632"/>
    <x v="0"/>
    <x v="42"/>
    <n v="5.5"/>
    <n v="13645.5"/>
    <n v="26688.63"/>
    <n v="13043.130000000001"/>
    <n v="2481"/>
    <n v="0.4887148572257175"/>
  </r>
  <r>
    <n v="6633"/>
    <x v="0"/>
    <x v="42"/>
    <n v="2.11"/>
    <n v="1595.1599999999999"/>
    <n v="3270.72"/>
    <n v="1675.56"/>
    <n v="756"/>
    <n v="0.51229087173466392"/>
  </r>
  <r>
    <n v="6634"/>
    <x v="0"/>
    <x v="42"/>
    <n v="5.58"/>
    <n v="5161.5"/>
    <n v="9195.7000000000007"/>
    <n v="4034.2000000000007"/>
    <n v="925"/>
    <n v="0.43870504692410589"/>
  </r>
  <r>
    <n v="6640"/>
    <x v="0"/>
    <x v="42"/>
    <n v="5.0999999999999996"/>
    <n v="4967.3999999999996"/>
    <n v="9728.43"/>
    <n v="4761.0300000000007"/>
    <n v="974"/>
    <n v="0.48939345814278362"/>
  </r>
  <r>
    <n v="6645"/>
    <x v="0"/>
    <x v="42"/>
    <n v="6.61"/>
    <n v="5321.05"/>
    <n v="6849.35"/>
    <n v="1528.3000000000002"/>
    <n v="805"/>
    <n v="0.22313066203362364"/>
  </r>
  <r>
    <n v="6650"/>
    <x v="0"/>
    <x v="42"/>
    <n v="1.53"/>
    <n v="10609.02"/>
    <n v="23625.75"/>
    <n v="13016.73"/>
    <n v="6934"/>
    <n v="0.5509552077711819"/>
  </r>
  <r>
    <n v="6655"/>
    <x v="0"/>
    <x v="41"/>
    <n v="5.46"/>
    <n v="15746.64"/>
    <n v="32995.230000000003"/>
    <n v="17248.590000000004"/>
    <n v="2884"/>
    <n v="0.52276010805198214"/>
  </r>
  <r>
    <n v="6660"/>
    <x v="0"/>
    <x v="42"/>
    <n v="5.27"/>
    <n v="2297.7199999999998"/>
    <n v="3803.14"/>
    <n v="1505.42"/>
    <n v="436"/>
    <n v="0.39583607229815365"/>
  </r>
  <r>
    <n v="6670"/>
    <x v="0"/>
    <x v="42"/>
    <n v="4.4000000000000004"/>
    <n v="3014.0000000000005"/>
    <n v="5809.05"/>
    <n v="2795.0499999999997"/>
    <n v="685"/>
    <n v="0.48115440562570466"/>
  </r>
  <r>
    <n v="6675"/>
    <x v="0"/>
    <x v="41"/>
    <n v="1.9"/>
    <n v="6800.0999999999995"/>
    <n v="12681.42"/>
    <n v="5881.3200000000006"/>
    <n v="3579"/>
    <n v="0.46377456152386726"/>
  </r>
  <r>
    <n v="6685"/>
    <x v="0"/>
    <x v="42"/>
    <n v="3.4899999999999998"/>
    <n v="1479.76"/>
    <n v="3774.4"/>
    <n v="2294.6400000000003"/>
    <n v="424"/>
    <n v="0.60794828317083516"/>
  </r>
  <r>
    <n v="6690"/>
    <x v="0"/>
    <x v="42"/>
    <n v="4.42"/>
    <n v="998.92"/>
    <n v="3089.8"/>
    <n v="2090.88"/>
    <n v="226"/>
    <n v="0.67670399378600554"/>
  </r>
  <r>
    <n v="6692"/>
    <x v="0"/>
    <x v="42"/>
    <n v="8.34"/>
    <n v="450.36"/>
    <n v="817.54"/>
    <n v="367.17999999999995"/>
    <n v="54"/>
    <n v="0.4491278714191354"/>
  </r>
  <r>
    <n v="6694"/>
    <x v="0"/>
    <x v="42"/>
    <n v="3.89"/>
    <n v="13572.210000000001"/>
    <n v="32904.870000000003"/>
    <n v="19332.660000000003"/>
    <n v="3489"/>
    <n v="0.58753187598066792"/>
  </r>
  <r>
    <n v="6695"/>
    <x v="0"/>
    <x v="42"/>
    <n v="6.3"/>
    <n v="2324.6999999999998"/>
    <n v="3665.77"/>
    <n v="1341.0700000000002"/>
    <n v="369"/>
    <n v="0.36583582712499696"/>
  </r>
  <r>
    <n v="6696"/>
    <x v="0"/>
    <x v="42"/>
    <n v="5.32"/>
    <n v="11390.12"/>
    <n v="30395.39"/>
    <n v="19005.269999999997"/>
    <n v="2141"/>
    <n v="0.62526817389084322"/>
  </r>
  <r>
    <n v="6700"/>
    <x v="0"/>
    <x v="42"/>
    <n v="1.48"/>
    <n v="6861.28"/>
    <n v="31753.46"/>
    <n v="24892.18"/>
    <n v="4636"/>
    <n v="0.78392024050292475"/>
  </r>
  <r>
    <n v="6702"/>
    <x v="0"/>
    <x v="42"/>
    <n v="1.19"/>
    <n v="1448.23"/>
    <n v="3988.28"/>
    <n v="2540.0500000000002"/>
    <n v="1217"/>
    <n v="0.63687855416369965"/>
  </r>
  <r>
    <n v="6703"/>
    <x v="0"/>
    <x v="42"/>
    <n v="5.13"/>
    <n v="4370.76"/>
    <n v="9510.2900000000009"/>
    <n v="5139.5300000000007"/>
    <n v="852"/>
    <n v="0.54041780008811513"/>
  </r>
  <r>
    <n v="6704"/>
    <x v="0"/>
    <x v="42"/>
    <n v="1.6600000000000001"/>
    <n v="9644.6"/>
    <n v="35383.86"/>
    <n v="25739.260000000002"/>
    <n v="5810"/>
    <n v="0.72742939860150935"/>
  </r>
  <r>
    <n v="6705"/>
    <x v="0"/>
    <x v="42"/>
    <n v="2.52"/>
    <n v="16107.84"/>
    <n v="49927.97"/>
    <n v="33820.130000000005"/>
    <n v="6392"/>
    <n v="0.67737843136822917"/>
  </r>
  <r>
    <n v="6710"/>
    <x v="0"/>
    <x v="42"/>
    <n v="2.1800000000000002"/>
    <n v="5123"/>
    <n v="14380.94"/>
    <n v="9257.94"/>
    <n v="2350"/>
    <n v="0.64376459396951802"/>
  </r>
  <r>
    <n v="6715"/>
    <x v="0"/>
    <x v="42"/>
    <n v="3.98"/>
    <n v="9006.74"/>
    <n v="24535.71"/>
    <n v="15528.97"/>
    <n v="2263"/>
    <n v="0.63291300720460097"/>
  </r>
  <r>
    <n v="6720"/>
    <x v="0"/>
    <x v="42"/>
    <n v="2.38"/>
    <n v="3486.7"/>
    <n v="8999.44"/>
    <n v="5512.7400000000007"/>
    <n v="1465"/>
    <n v="0.61256478180864593"/>
  </r>
  <r>
    <n v="6725"/>
    <x v="0"/>
    <x v="42"/>
    <n v="4.32"/>
    <n v="6778.0800000000008"/>
    <n v="16413.52"/>
    <n v="9635.4399999999987"/>
    <n v="1569"/>
    <n v="0.58704287684786682"/>
  </r>
  <r>
    <n v="6728"/>
    <x v="0"/>
    <x v="42"/>
    <n v="2.91"/>
    <n v="12655.59"/>
    <n v="22531.94"/>
    <n v="9876.3499999999985"/>
    <n v="4349"/>
    <n v="0.43832665984375951"/>
  </r>
  <r>
    <n v="6730"/>
    <x v="0"/>
    <x v="42"/>
    <n v="2.27"/>
    <n v="27003.920000000002"/>
    <n v="74182.59"/>
    <n v="47178.67"/>
    <n v="11896"/>
    <n v="0.63598035603771719"/>
  </r>
  <r>
    <n v="6735"/>
    <x v="0"/>
    <x v="42"/>
    <n v="4.2"/>
    <n v="100644.6"/>
    <n v="264083.37"/>
    <n v="163438.76999999999"/>
    <n v="23963"/>
    <n v="0.61889080709625899"/>
  </r>
  <r>
    <n v="6760"/>
    <x v="0"/>
    <x v="42"/>
    <n v="2.37"/>
    <n v="4384.5"/>
    <n v="11799.36"/>
    <n v="7414.8600000000006"/>
    <n v="1850"/>
    <n v="0.62841204946708973"/>
  </r>
  <r>
    <n v="6762"/>
    <x v="0"/>
    <x v="42"/>
    <n v="4.38"/>
    <n v="14436.48"/>
    <n v="35980.82"/>
    <n v="21544.34"/>
    <n v="3296"/>
    <n v="0.59877290178489539"/>
  </r>
  <r>
    <n v="6764"/>
    <x v="0"/>
    <x v="42"/>
    <n v="6.33"/>
    <n v="1487.55"/>
    <n v="2730.99"/>
    <n v="1243.4399999999998"/>
    <n v="235"/>
    <n v="0.45530741599200286"/>
  </r>
  <r>
    <n v="6800"/>
    <x v="0"/>
    <x v="42"/>
    <n v="2.06"/>
    <n v="7034.9000000000005"/>
    <n v="20551.18"/>
    <n v="13516.279999999999"/>
    <n v="3415"/>
    <n v="0.65768875558483741"/>
  </r>
  <r>
    <n v="6802"/>
    <x v="0"/>
    <x v="42"/>
    <n v="2.7999999999999994"/>
    <n v="2262.3999999999996"/>
    <n v="5135.6899999999996"/>
    <n v="2873.29"/>
    <n v="808"/>
    <n v="0.55947496831000321"/>
  </r>
  <r>
    <n v="6804"/>
    <x v="0"/>
    <x v="11"/>
    <n v="3.5499999999999994"/>
    <n v="6429.0499999999993"/>
    <n v="17927.78"/>
    <n v="11498.73"/>
    <n v="1811"/>
    <n v="0.64139173952380046"/>
  </r>
  <r>
    <n v="6806"/>
    <x v="0"/>
    <x v="11"/>
    <n v="6.85"/>
    <n v="2520.7999999999997"/>
    <n v="6937.58"/>
    <n v="4416.7800000000007"/>
    <n v="368"/>
    <n v="0.63664563147379927"/>
  </r>
  <r>
    <n v="6808"/>
    <x v="0"/>
    <x v="42"/>
    <n v="5.32"/>
    <n v="2128"/>
    <n v="4475.55"/>
    <n v="2347.5500000000002"/>
    <n v="400"/>
    <n v="0.52452771167789436"/>
  </r>
  <r>
    <n v="6810"/>
    <x v="0"/>
    <x v="42"/>
    <n v="4.96"/>
    <n v="10931.84"/>
    <n v="21669.42"/>
    <n v="10737.579999999998"/>
    <n v="2204"/>
    <n v="0.49551764652676439"/>
  </r>
  <r>
    <n v="6812"/>
    <x v="0"/>
    <x v="42"/>
    <n v="1.32"/>
    <n v="13292.400000000001"/>
    <n v="48450.93"/>
    <n v="35158.53"/>
    <n v="10070"/>
    <n v="0.72565232493989273"/>
  </r>
  <r>
    <n v="6814"/>
    <x v="0"/>
    <x v="42"/>
    <n v="1.71"/>
    <n v="15499.44"/>
    <n v="38572.370000000003"/>
    <n v="23072.93"/>
    <n v="9064"/>
    <n v="0.59817247423479547"/>
  </r>
  <r>
    <n v="6816"/>
    <x v="0"/>
    <x v="42"/>
    <n v="2.5"/>
    <n v="6840"/>
    <n v="19733.650000000001"/>
    <n v="12893.650000000001"/>
    <n v="2736"/>
    <n v="0.65338394062933114"/>
  </r>
  <r>
    <n v="6818"/>
    <x v="0"/>
    <x v="11"/>
    <n v="5.1100000000000012"/>
    <n v="8906.7300000000014"/>
    <n v="15361.52"/>
    <n v="6454.7899999999991"/>
    <n v="1743"/>
    <n v="0.42019214244423719"/>
  </r>
  <r>
    <n v="6820"/>
    <x v="0"/>
    <x v="11"/>
    <n v="5.0200000000000005"/>
    <n v="8493.84"/>
    <n v="15029.13"/>
    <n v="6535.2899999999991"/>
    <n v="1692"/>
    <n v="0.43484153773372108"/>
  </r>
  <r>
    <n v="6822"/>
    <x v="0"/>
    <x v="11"/>
    <n v="4.17"/>
    <n v="450.36"/>
    <n v="847.12"/>
    <n v="396.76"/>
    <n v="108"/>
    <n v="0.4683633959769572"/>
  </r>
  <r>
    <n v="6840"/>
    <x v="0"/>
    <x v="13"/>
    <n v="2.31"/>
    <n v="369.6"/>
    <n v="1005.26"/>
    <n v="635.66"/>
    <n v="160"/>
    <n v="0.63233392356206353"/>
  </r>
  <r>
    <n v="6842"/>
    <x v="0"/>
    <x v="13"/>
    <n v="4.42"/>
    <n v="1100.58"/>
    <n v="2611.85"/>
    <n v="1511.27"/>
    <n v="249"/>
    <n v="0.57862051802362313"/>
  </r>
  <r>
    <n v="6844"/>
    <x v="0"/>
    <x v="13"/>
    <n v="6.53"/>
    <n v="1567.2"/>
    <n v="3528.77"/>
    <n v="1961.57"/>
    <n v="240"/>
    <n v="0.55587924404254174"/>
  </r>
  <r>
    <n v="6850"/>
    <x v="0"/>
    <x v="41"/>
    <n v="8.65"/>
    <n v="5146.75"/>
    <n v="13255.6"/>
    <n v="8108.85"/>
    <n v="595"/>
    <n v="0.61173013669694321"/>
  </r>
  <r>
    <n v="6856"/>
    <x v="0"/>
    <x v="41"/>
    <n v="2.8"/>
    <n v="543.19999999999993"/>
    <n v="1339.99"/>
    <n v="796.79000000000008"/>
    <n v="194"/>
    <n v="0.59462384047642147"/>
  </r>
  <r>
    <n v="6860"/>
    <x v="0"/>
    <x v="14"/>
    <n v="2.5099999999999998"/>
    <n v="1473.37"/>
    <n v="4518.25"/>
    <n v="3044.88"/>
    <n v="587"/>
    <n v="0.67390693299396898"/>
  </r>
  <r>
    <n v="6862"/>
    <x v="0"/>
    <x v="14"/>
    <n v="6.57"/>
    <n v="164.25"/>
    <n v="389.93"/>
    <n v="225.68"/>
    <n v="25"/>
    <n v="0.57877054855999799"/>
  </r>
  <r>
    <n v="6866"/>
    <x v="0"/>
    <x v="14"/>
    <n v="4.4800000000000004"/>
    <n v="2311.6800000000003"/>
    <n v="5683.5"/>
    <n v="3371.8199999999997"/>
    <n v="516"/>
    <n v="0.59326471364476108"/>
  </r>
  <r>
    <n v="6868"/>
    <x v="0"/>
    <x v="14"/>
    <n v="6.63"/>
    <n v="3540.42"/>
    <n v="10480.56"/>
    <n v="6940.1399999999994"/>
    <n v="534"/>
    <n v="0.66219171494652951"/>
  </r>
  <r>
    <n v="6874"/>
    <x v="0"/>
    <x v="14"/>
    <n v="6.5"/>
    <n v="3926"/>
    <n v="11621.13"/>
    <n v="7695.1299999999992"/>
    <n v="604"/>
    <n v="0.66216710423168834"/>
  </r>
  <r>
    <n v="6876"/>
    <x v="0"/>
    <x v="14"/>
    <n v="12.8"/>
    <n v="7782.4000000000005"/>
    <n v="20414.96"/>
    <n v="12632.559999999998"/>
    <n v="608"/>
    <n v="0.61878935839208105"/>
  </r>
  <r>
    <n v="6882"/>
    <x v="0"/>
    <x v="14"/>
    <n v="10.68"/>
    <n v="4261.32"/>
    <n v="6612.35"/>
    <n v="2351.0300000000007"/>
    <n v="399"/>
    <n v="0.35555135466210963"/>
  </r>
  <r>
    <n v="6884"/>
    <x v="0"/>
    <x v="14"/>
    <n v="29.399999999999995"/>
    <n v="1558.1999999999998"/>
    <n v="1589.35"/>
    <n v="31.150000000000091"/>
    <n v="53"/>
    <n v="1.9599207223078674E-2"/>
  </r>
  <r>
    <n v="7098"/>
    <x v="0"/>
    <x v="14"/>
    <n v="8.6300000000000008"/>
    <n v="7568.5100000000011"/>
    <n v="19772.55"/>
    <n v="12204.039999999997"/>
    <n v="877"/>
    <n v="0.61722134980060728"/>
  </r>
  <r>
    <n v="7100"/>
    <x v="0"/>
    <x v="14"/>
    <n v="2.95"/>
    <n v="890.90000000000009"/>
    <n v="2107.88"/>
    <n v="1216.98"/>
    <n v="302"/>
    <n v="0.57734785661422849"/>
  </r>
  <r>
    <n v="7101"/>
    <x v="0"/>
    <x v="14"/>
    <n v="14.55"/>
    <n v="59334.9"/>
    <n v="84974.27"/>
    <n v="25639.370000000003"/>
    <n v="4078"/>
    <n v="0.30173098280220589"/>
  </r>
  <r>
    <n v="7102"/>
    <x v="0"/>
    <x v="14"/>
    <n v="10.62"/>
    <n v="7327.7999999999993"/>
    <n v="11901.2"/>
    <n v="4573.4000000000015"/>
    <n v="690"/>
    <n v="0.38428057674856325"/>
  </r>
  <r>
    <n v="7104"/>
    <x v="0"/>
    <x v="14"/>
    <n v="4.9000000000000004"/>
    <n v="3748.5000000000005"/>
    <n v="5210.83"/>
    <n v="1462.3299999999995"/>
    <n v="765"/>
    <n v="0.28063283584380982"/>
  </r>
  <r>
    <n v="7108"/>
    <x v="0"/>
    <x v="14"/>
    <n v="9.25"/>
    <n v="12237.75"/>
    <n v="21900.560000000001"/>
    <n v="9662.8100000000013"/>
    <n v="1323"/>
    <n v="0.44121291875641538"/>
  </r>
  <r>
    <n v="7112"/>
    <x v="0"/>
    <x v="14"/>
    <n v="7.71"/>
    <n v="1688.49"/>
    <n v="3987.62"/>
    <n v="2299.13"/>
    <n v="219"/>
    <n v="0.57656697478696572"/>
  </r>
  <r>
    <n v="7116"/>
    <x v="0"/>
    <x v="14"/>
    <n v="9.58"/>
    <n v="1025.06"/>
    <n v="1921.75"/>
    <n v="896.69"/>
    <n v="107"/>
    <n v="0.46660075452061928"/>
  </r>
  <r>
    <n v="7120"/>
    <x v="0"/>
    <x v="14"/>
    <n v="10.6"/>
    <n v="1643"/>
    <n v="3163.63"/>
    <n v="1520.63"/>
    <n v="155"/>
    <n v="0.48065987489055295"/>
  </r>
  <r>
    <n v="7124"/>
    <x v="0"/>
    <x v="14"/>
    <n v="9.3000000000000007"/>
    <n v="1088.1000000000001"/>
    <n v="1960.23"/>
    <n v="872.12999999999988"/>
    <n v="117"/>
    <n v="0.44491207664406723"/>
  </r>
  <r>
    <n v="7128"/>
    <x v="0"/>
    <x v="14"/>
    <n v="13.04"/>
    <n v="495.52"/>
    <n v="995.86"/>
    <n v="500.34000000000003"/>
    <n v="38"/>
    <n v="0.50242001887815557"/>
  </r>
  <r>
    <n v="7132"/>
    <x v="0"/>
    <x v="14"/>
    <n v="16.71"/>
    <n v="2456.3700000000003"/>
    <n v="3387.5"/>
    <n v="931.12999999999965"/>
    <n v="147"/>
    <n v="0.27487232472324713"/>
  </r>
  <r>
    <n v="7136"/>
    <x v="0"/>
    <x v="14"/>
    <n v="15.46"/>
    <n v="3849.5400000000004"/>
    <n v="5621.04"/>
    <n v="1771.4999999999995"/>
    <n v="249"/>
    <n v="0.3151552025959608"/>
  </r>
  <r>
    <n v="7138"/>
    <x v="0"/>
    <x v="14"/>
    <n v="11.47"/>
    <n v="2500.46"/>
    <n v="3720.97"/>
    <n v="1220.5099999999998"/>
    <n v="218"/>
    <n v="0.32800855690854802"/>
  </r>
  <r>
    <n v="7140"/>
    <x v="0"/>
    <x v="14"/>
    <n v="20"/>
    <n v="620"/>
    <n v="791.51"/>
    <n v="171.51"/>
    <n v="31"/>
    <n v="0.21668709176131698"/>
  </r>
  <r>
    <n v="7144"/>
    <x v="0"/>
    <x v="14"/>
    <n v="5.01"/>
    <n v="125.25"/>
    <n v="308.38"/>
    <n v="183.13"/>
    <n v="25"/>
    <n v="0.59384525585316816"/>
  </r>
  <r>
    <n v="7146"/>
    <x v="0"/>
    <x v="14"/>
    <n v="11.23"/>
    <n v="4828.9000000000005"/>
    <n v="6936.95"/>
    <n v="2108.0499999999993"/>
    <n v="430"/>
    <n v="0.30388715501769498"/>
  </r>
  <r>
    <n v="7148"/>
    <x v="0"/>
    <x v="14"/>
    <n v="11.44"/>
    <n v="4873.4399999999996"/>
    <n v="6860.27"/>
    <n v="1986.8300000000008"/>
    <n v="426"/>
    <n v="0.28961396563109043"/>
  </r>
  <r>
    <n v="7156"/>
    <x v="0"/>
    <x v="14"/>
    <n v="5.01"/>
    <n v="9849.66"/>
    <n v="30073.24"/>
    <n v="20223.580000000002"/>
    <n v="1966"/>
    <n v="0.67247759137359331"/>
  </r>
  <r>
    <n v="7160"/>
    <x v="0"/>
    <x v="14"/>
    <n v="2.56"/>
    <n v="3294.7200000000003"/>
    <n v="11233.12"/>
    <n v="7938.4000000000005"/>
    <n v="1287"/>
    <n v="0.70669591351289762"/>
  </r>
  <r>
    <n v="7162"/>
    <x v="0"/>
    <x v="14"/>
    <n v="4.9400000000000004"/>
    <n v="9618.18"/>
    <n v="29902.98"/>
    <n v="20284.8"/>
    <n v="1947"/>
    <n v="0.67835379617683589"/>
  </r>
  <r>
    <n v="7163"/>
    <x v="0"/>
    <x v="14"/>
    <n v="9.6999999999999993"/>
    <n v="5984.9"/>
    <n v="16930.53"/>
    <n v="10945.63"/>
    <n v="617"/>
    <n v="0.64650250169368595"/>
  </r>
  <r>
    <n v="7164"/>
    <x v="0"/>
    <x v="14"/>
    <n v="2.57"/>
    <n v="1750.1699999999998"/>
    <n v="5752.33"/>
    <n v="4002.16"/>
    <n v="681"/>
    <n v="0.69574589774925988"/>
  </r>
  <r>
    <n v="7166"/>
    <x v="0"/>
    <x v="14"/>
    <n v="4.92"/>
    <n v="4054.08"/>
    <n v="12874.81"/>
    <n v="8820.73"/>
    <n v="824"/>
    <n v="0.68511535315860972"/>
  </r>
  <r>
    <n v="7168"/>
    <x v="0"/>
    <x v="14"/>
    <n v="15.940000000000001"/>
    <n v="11795.6"/>
    <n v="17438.88"/>
    <n v="5643.2800000000007"/>
    <n v="740"/>
    <n v="0.32360335067389651"/>
  </r>
  <r>
    <n v="7170"/>
    <x v="0"/>
    <x v="14"/>
    <n v="3.48"/>
    <n v="2018.4"/>
    <n v="4726.1400000000003"/>
    <n v="2707.7400000000002"/>
    <n v="580"/>
    <n v="0.57292843631377832"/>
  </r>
  <r>
    <n v="7172"/>
    <x v="0"/>
    <x v="14"/>
    <n v="6.7300000000000013"/>
    <n v="4953.2800000000007"/>
    <n v="11434.1"/>
    <n v="6480.82"/>
    <n v="736"/>
    <n v="0.56679756167953743"/>
  </r>
  <r>
    <n v="7176"/>
    <x v="0"/>
    <x v="14"/>
    <n v="6.58"/>
    <n v="18147.64"/>
    <n v="37349.980000000003"/>
    <n v="19202.340000000004"/>
    <n v="2758"/>
    <n v="0.51411915080008086"/>
  </r>
  <r>
    <n v="7178"/>
    <x v="0"/>
    <x v="14"/>
    <n v="12.44"/>
    <n v="42457.72"/>
    <n v="79995.08"/>
    <n v="37537.360000000001"/>
    <n v="3413"/>
    <n v="0.46924585862030516"/>
  </r>
  <r>
    <n v="7180"/>
    <x v="0"/>
    <x v="14"/>
    <n v="14.849999999999998"/>
    <n v="6474.5999999999995"/>
    <n v="10271.06"/>
    <n v="3796.46"/>
    <n v="436"/>
    <n v="0.36962689342677391"/>
  </r>
  <r>
    <n v="7184"/>
    <x v="0"/>
    <x v="14"/>
    <n v="9.7899999999999991"/>
    <n v="25385.469999999998"/>
    <n v="72639.92"/>
    <n v="47254.45"/>
    <n v="2593"/>
    <n v="0.65053003912999907"/>
  </r>
  <r>
    <n v="7186"/>
    <x v="0"/>
    <x v="14"/>
    <n v="7.68"/>
    <n v="94325.759999999995"/>
    <n v="228205.39"/>
    <n v="133879.63"/>
    <n v="12282"/>
    <n v="0.58666287417663532"/>
  </r>
  <r>
    <n v="7188"/>
    <x v="0"/>
    <x v="14"/>
    <n v="2.65"/>
    <n v="7806.9"/>
    <n v="19348.77"/>
    <n v="11541.87"/>
    <n v="2946"/>
    <n v="0.59651698790155661"/>
  </r>
  <r>
    <n v="7192"/>
    <x v="0"/>
    <x v="14"/>
    <n v="11.25"/>
    <n v="69007.5"/>
    <n v="155696.54999999999"/>
    <n v="86689.049999999988"/>
    <n v="6134"/>
    <n v="0.55678208669363571"/>
  </r>
  <r>
    <n v="7196"/>
    <x v="0"/>
    <x v="14"/>
    <n v="4"/>
    <n v="10120"/>
    <n v="19326.11"/>
    <n v="9206.11"/>
    <n v="2530"/>
    <n v="0.47635607993538276"/>
  </r>
  <r>
    <n v="7200"/>
    <x v="0"/>
    <x v="14"/>
    <n v="10.06"/>
    <n v="45773"/>
    <n v="91762.69"/>
    <n v="45989.69"/>
    <n v="4550"/>
    <n v="0.50118070863005437"/>
  </r>
  <r>
    <n v="7204"/>
    <x v="0"/>
    <x v="14"/>
    <n v="8.92"/>
    <n v="9446.2800000000007"/>
    <n v="21792.79"/>
    <n v="12346.51"/>
    <n v="1059"/>
    <n v="0.56654104407925743"/>
  </r>
  <r>
    <n v="7208"/>
    <x v="0"/>
    <x v="14"/>
    <n v="4.6100000000000003"/>
    <n v="3863.1800000000003"/>
    <n v="8981.34"/>
    <n v="5118.16"/>
    <n v="838"/>
    <n v="0.56986596654842148"/>
  </r>
  <r>
    <n v="7212"/>
    <x v="0"/>
    <x v="14"/>
    <n v="12.93"/>
    <n v="20209.59"/>
    <n v="33458.6"/>
    <n v="13249.009999999998"/>
    <n v="1563"/>
    <n v="0.39598219889654673"/>
  </r>
  <r>
    <n v="7216"/>
    <x v="0"/>
    <x v="14"/>
    <n v="13.72"/>
    <n v="3539.76"/>
    <n v="5858.76"/>
    <n v="2319"/>
    <n v="258"/>
    <n v="0.39581754500952421"/>
  </r>
  <r>
    <n v="7220"/>
    <x v="0"/>
    <x v="14"/>
    <n v="13.09"/>
    <n v="3377.22"/>
    <n v="5410.66"/>
    <n v="2033.44"/>
    <n v="258"/>
    <n v="0.37582106434335183"/>
  </r>
  <r>
    <n v="7224"/>
    <x v="0"/>
    <x v="14"/>
    <n v="8.7100000000000009"/>
    <n v="1820.39"/>
    <n v="2754.6"/>
    <n v="934.20999999999981"/>
    <n v="209"/>
    <n v="0.33914542946344289"/>
  </r>
  <r>
    <n v="7228"/>
    <x v="0"/>
    <x v="14"/>
    <n v="3.62"/>
    <n v="6780.26"/>
    <n v="11375.24"/>
    <n v="4594.9799999999996"/>
    <n v="1873"/>
    <n v="0.40394576290258488"/>
  </r>
  <r>
    <n v="7232"/>
    <x v="0"/>
    <x v="14"/>
    <n v="4.66"/>
    <n v="3429.76"/>
    <n v="5296.62"/>
    <n v="1866.8599999999997"/>
    <n v="736"/>
    <n v="0.35246251382957428"/>
  </r>
  <r>
    <n v="7234"/>
    <x v="0"/>
    <x v="14"/>
    <n v="12.49"/>
    <n v="9592.32"/>
    <n v="17348.509999999998"/>
    <n v="7756.1899999999987"/>
    <n v="768"/>
    <n v="0.44708104615324312"/>
  </r>
  <r>
    <n v="7235"/>
    <x v="0"/>
    <x v="15"/>
    <n v="3.41"/>
    <n v="484.22"/>
    <n v="1002.4"/>
    <n v="518.17999999999995"/>
    <n v="142"/>
    <n v="0.51693934557063048"/>
  </r>
  <r>
    <n v="7236"/>
    <x v="0"/>
    <x v="15"/>
    <n v="5.29"/>
    <n v="825.24"/>
    <n v="1612.03"/>
    <n v="786.79"/>
    <n v="156"/>
    <n v="0.48807404328703557"/>
  </r>
  <r>
    <n v="7238"/>
    <x v="0"/>
    <x v="15"/>
    <n v="9.84"/>
    <n v="1023.36"/>
    <n v="2021.47"/>
    <n v="998.11"/>
    <n v="104"/>
    <n v="0.49375454495985593"/>
  </r>
  <r>
    <n v="7240"/>
    <x v="0"/>
    <x v="15"/>
    <n v="1.9"/>
    <n v="712.5"/>
    <n v="3979.88"/>
    <n v="3267.38"/>
    <n v="375"/>
    <n v="0.82097450174377118"/>
  </r>
  <r>
    <n v="7244"/>
    <x v="0"/>
    <x v="41"/>
    <n v="6"/>
    <n v="9438"/>
    <n v="16315.53"/>
    <n v="6877.5300000000007"/>
    <n v="1573"/>
    <n v="0.42153273598834978"/>
  </r>
  <r>
    <n v="7246"/>
    <x v="0"/>
    <x v="41"/>
    <n v="2.15"/>
    <n v="470.84999999999997"/>
    <n v="870.45"/>
    <n v="399.60000000000008"/>
    <n v="219"/>
    <n v="0.45907289333103574"/>
  </r>
  <r>
    <n v="7247"/>
    <x v="0"/>
    <x v="13"/>
    <n v="3.13"/>
    <n v="2269.25"/>
    <n v="5571.7"/>
    <n v="3302.45"/>
    <n v="725"/>
    <n v="0.59271855986503219"/>
  </r>
  <r>
    <n v="7248"/>
    <x v="0"/>
    <x v="13"/>
    <n v="4.57"/>
    <n v="9862.0600000000013"/>
    <n v="22907.439999999999"/>
    <n v="13045.379999999997"/>
    <n v="2158"/>
    <n v="0.56948222935430581"/>
  </r>
  <r>
    <n v="7249"/>
    <x v="0"/>
    <x v="14"/>
    <n v="11.2"/>
    <n v="15086.4"/>
    <n v="31907.599999999999"/>
    <n v="16821.199999999997"/>
    <n v="1347"/>
    <n v="0.52718474595394194"/>
  </r>
  <r>
    <n v="7252"/>
    <x v="0"/>
    <x v="41"/>
    <n v="8.66"/>
    <n v="3862.36"/>
    <n v="8958.6"/>
    <n v="5096.24"/>
    <n v="446"/>
    <n v="0.56886567097537555"/>
  </r>
  <r>
    <n v="7253"/>
    <x v="0"/>
    <x v="41"/>
    <n v="2.85"/>
    <n v="615.6"/>
    <n v="1322.3"/>
    <n v="706.69999999999993"/>
    <n v="216"/>
    <n v="0.53444755350525597"/>
  </r>
  <r>
    <n v="7256"/>
    <x v="0"/>
    <x v="14"/>
    <n v="11.49"/>
    <n v="12673.47"/>
    <n v="26096.94"/>
    <n v="13423.47"/>
    <n v="1103"/>
    <n v="0.51436950079204691"/>
  </r>
  <r>
    <n v="7260"/>
    <x v="0"/>
    <x v="41"/>
    <n v="8.0500000000000007"/>
    <n v="5304.9500000000007"/>
    <n v="13325.27"/>
    <n v="8020.32"/>
    <n v="659"/>
    <n v="0.60188799176301866"/>
  </r>
  <r>
    <n v="7264"/>
    <x v="0"/>
    <x v="41"/>
    <n v="2.73"/>
    <n v="1356.81"/>
    <n v="3092.9"/>
    <n v="1736.0900000000001"/>
    <n v="497"/>
    <n v="0.5613146238158363"/>
  </r>
  <r>
    <n v="7268"/>
    <x v="0"/>
    <x v="14"/>
    <n v="62.73"/>
    <n v="5143.8599999999997"/>
    <n v="25141"/>
    <n v="19997.14"/>
    <n v="82"/>
    <n v="0.79539954655741618"/>
  </r>
  <r>
    <n v="7272"/>
    <x v="0"/>
    <x v="41"/>
    <n v="6.96"/>
    <n v="271.44"/>
    <n v="704.36"/>
    <n v="432.92"/>
    <n v="39"/>
    <n v="0.61462888295757856"/>
  </r>
  <r>
    <n v="7276"/>
    <x v="0"/>
    <x v="13"/>
    <n v="4.1100000000000003"/>
    <n v="538.41000000000008"/>
    <n v="676.44"/>
    <n v="138.02999999999997"/>
    <n v="131"/>
    <n v="0.20405357459641649"/>
  </r>
  <r>
    <n v="7278"/>
    <x v="0"/>
    <x v="17"/>
    <n v="4.41"/>
    <n v="2950.29"/>
    <n v="9700.7999999999993"/>
    <n v="6750.5099999999993"/>
    <n v="669"/>
    <n v="0.69587147451756559"/>
  </r>
  <r>
    <n v="7280"/>
    <x v="0"/>
    <x v="41"/>
    <n v="5.05"/>
    <n v="1348.35"/>
    <n v="3792.18"/>
    <n v="2443.83"/>
    <n v="267"/>
    <n v="0.64443934623356491"/>
  </r>
  <r>
    <n v="7282"/>
    <x v="0"/>
    <x v="17"/>
    <n v="2.16"/>
    <n v="820.80000000000007"/>
    <n v="2253.58"/>
    <n v="1432.7799999999997"/>
    <n v="380"/>
    <n v="0.63577951526016374"/>
  </r>
  <r>
    <n v="7284"/>
    <x v="0"/>
    <x v="17"/>
    <n v="4.1500000000000004"/>
    <n v="3054.4"/>
    <n v="7625.33"/>
    <n v="4570.93"/>
    <n v="736"/>
    <n v="0.59944028651874748"/>
  </r>
  <r>
    <n v="7288"/>
    <x v="0"/>
    <x v="17"/>
    <n v="1.1200000000000001"/>
    <n v="366.24"/>
    <n v="1675.24"/>
    <n v="1309"/>
    <n v="327"/>
    <n v="0.78138057830519803"/>
  </r>
  <r>
    <n v="7292"/>
    <x v="0"/>
    <x v="17"/>
    <n v="2.0099999999999998"/>
    <n v="1465.2899999999997"/>
    <n v="6283.27"/>
    <n v="4817.9800000000005"/>
    <n v="729"/>
    <n v="0.76679499687264752"/>
  </r>
  <r>
    <n v="7294"/>
    <x v="0"/>
    <x v="17"/>
    <n v="3.79"/>
    <n v="7871.83"/>
    <n v="14846.28"/>
    <n v="6974.4500000000007"/>
    <n v="2077"/>
    <n v="0.46977761432493531"/>
  </r>
  <r>
    <n v="7296"/>
    <x v="0"/>
    <x v="17"/>
    <n v="7.54"/>
    <n v="8120.58"/>
    <n v="14019.44"/>
    <n v="5898.8600000000006"/>
    <n v="1077"/>
    <n v="0.42076288353885749"/>
  </r>
  <r>
    <n v="7305"/>
    <x v="0"/>
    <x v="17"/>
    <n v="3.51"/>
    <n v="3338.0099999999998"/>
    <n v="5940.37"/>
    <n v="2602.36"/>
    <n v="951"/>
    <n v="0.43808045626787562"/>
  </r>
  <r>
    <n v="7306"/>
    <x v="0"/>
    <x v="17"/>
    <n v="3.2"/>
    <n v="3347.2000000000003"/>
    <n v="6648.66"/>
    <n v="3301.4599999999996"/>
    <n v="1046"/>
    <n v="0.49656020912484616"/>
  </r>
  <r>
    <n v="7307"/>
    <x v="0"/>
    <x v="18"/>
    <n v="2.4900000000000002"/>
    <n v="1421.7900000000002"/>
    <n v="4223.12"/>
    <n v="2801.33"/>
    <n v="571"/>
    <n v="0.6633318494383299"/>
  </r>
  <r>
    <n v="7308"/>
    <x v="0"/>
    <x v="18"/>
    <n v="2.95"/>
    <n v="849.6"/>
    <n v="1956.09"/>
    <n v="1106.4899999999998"/>
    <n v="288"/>
    <n v="0.56566415655721358"/>
  </r>
  <r>
    <n v="7310"/>
    <x v="0"/>
    <x v="18"/>
    <n v="2.39"/>
    <n v="3384.2400000000002"/>
    <n v="9611.7800000000007"/>
    <n v="6227.5400000000009"/>
    <n v="1416"/>
    <n v="0.64790704739392713"/>
  </r>
  <r>
    <n v="7312"/>
    <x v="0"/>
    <x v="18"/>
    <n v="2.59"/>
    <n v="598.29"/>
    <n v="1431.93"/>
    <n v="833.6400000000001"/>
    <n v="231"/>
    <n v="0.58217929647398969"/>
  </r>
  <r>
    <n v="7314"/>
    <x v="0"/>
    <x v="18"/>
    <n v="2.0699999999999998"/>
    <n v="490.59"/>
    <n v="1521.32"/>
    <n v="1030.73"/>
    <n v="237"/>
    <n v="0.6775234664633345"/>
  </r>
  <r>
    <n v="7316"/>
    <x v="0"/>
    <x v="18"/>
    <n v="2.4500000000000002"/>
    <n v="565.95000000000005"/>
    <n v="1209.19"/>
    <n v="643.24"/>
    <n v="231"/>
    <n v="0.53195941084527654"/>
  </r>
  <r>
    <n v="7318"/>
    <x v="0"/>
    <x v="18"/>
    <n v="1.79"/>
    <n v="948.7"/>
    <n v="4191.8100000000004"/>
    <n v="3243.1100000000006"/>
    <n v="530"/>
    <n v="0.77367771917143202"/>
  </r>
  <r>
    <n v="7320"/>
    <x v="0"/>
    <x v="18"/>
    <n v="2.42"/>
    <n v="1546.3799999999999"/>
    <n v="5133.46"/>
    <n v="3587.08"/>
    <n v="639"/>
    <n v="0.69876457593903529"/>
  </r>
  <r>
    <n v="7322"/>
    <x v="0"/>
    <x v="41"/>
    <n v="10.38"/>
    <n v="996.48"/>
    <n v="1536.28"/>
    <n v="539.79999999999995"/>
    <n v="96"/>
    <n v="0.35136824016455331"/>
  </r>
  <r>
    <n v="7326"/>
    <x v="0"/>
    <x v="41"/>
    <n v="5.95"/>
    <n v="476"/>
    <n v="977.82"/>
    <n v="501.82000000000005"/>
    <n v="80"/>
    <n v="0.51320283896831731"/>
  </r>
  <r>
    <n v="7327"/>
    <x v="0"/>
    <x v="41"/>
    <n v="5.25"/>
    <n v="703.5"/>
    <n v="1586.72"/>
    <n v="883.22"/>
    <n v="134"/>
    <n v="0.55663255016638102"/>
  </r>
  <r>
    <n v="7328"/>
    <x v="0"/>
    <x v="22"/>
    <n v="4"/>
    <n v="236"/>
    <n v="1080.29"/>
    <n v="844.29"/>
    <n v="59"/>
    <n v="0.78154014199890764"/>
  </r>
  <r>
    <n v="7330"/>
    <x v="0"/>
    <x v="22"/>
    <n v="3.4600000000000004"/>
    <n v="266.42"/>
    <n v="1024.07"/>
    <n v="757.64999999999986"/>
    <n v="77"/>
    <n v="0.7398420029880769"/>
  </r>
  <r>
    <n v="7334"/>
    <x v="0"/>
    <x v="23"/>
    <n v="9.35"/>
    <n v="6161.65"/>
    <n v="11740.73"/>
    <n v="5579.08"/>
    <n v="659"/>
    <n v="0.4751902138964102"/>
  </r>
  <r>
    <n v="7338"/>
    <x v="0"/>
    <x v="2"/>
    <n v="12"/>
    <n v="12672"/>
    <n v="15971.47"/>
    <n v="3299.4699999999993"/>
    <n v="1056"/>
    <n v="0.20658524231019434"/>
  </r>
  <r>
    <n v="7340"/>
    <x v="0"/>
    <x v="2"/>
    <n v="11.36"/>
    <n v="11496.32"/>
    <n v="15226.79"/>
    <n v="3730.4700000000012"/>
    <n v="1012"/>
    <n v="0.24499385622314362"/>
  </r>
  <r>
    <n v="7342"/>
    <x v="0"/>
    <x v="2"/>
    <n v="11.18"/>
    <n v="10889.32"/>
    <n v="14568.69"/>
    <n v="3679.3700000000008"/>
    <n v="974"/>
    <n v="0.25255324946855212"/>
  </r>
  <r>
    <n v="7344"/>
    <x v="0"/>
    <x v="2"/>
    <n v="4.3099999999999996"/>
    <n v="3922.0999999999995"/>
    <n v="8113.68"/>
    <n v="4191.5800000000008"/>
    <n v="910"/>
    <n v="0.51660652133187412"/>
  </r>
  <r>
    <n v="7346"/>
    <x v="0"/>
    <x v="2"/>
    <n v="4.5999999999999996"/>
    <n v="1085.5999999999999"/>
    <n v="2224.9499999999998"/>
    <n v="1139.3499999999999"/>
    <n v="236"/>
    <n v="0.51207892312186787"/>
  </r>
  <r>
    <n v="7348"/>
    <x v="0"/>
    <x v="2"/>
    <n v="6.06"/>
    <n v="7520.4599999999991"/>
    <n v="10470.15"/>
    <n v="2949.6900000000005"/>
    <n v="1241"/>
    <n v="0.28172375753929035"/>
  </r>
  <r>
    <n v="7350"/>
    <x v="0"/>
    <x v="2"/>
    <n v="8.42"/>
    <n v="8739.9599999999991"/>
    <n v="13291.84"/>
    <n v="4551.880000000001"/>
    <n v="1038"/>
    <n v="0.34245672532922461"/>
  </r>
  <r>
    <n v="7352"/>
    <x v="0"/>
    <x v="2"/>
    <n v="12.03"/>
    <n v="2213.52"/>
    <n v="3996.13"/>
    <n v="1782.6100000000001"/>
    <n v="184"/>
    <n v="0.44608408635354707"/>
  </r>
  <r>
    <n v="7354"/>
    <x v="0"/>
    <x v="25"/>
    <n v="7.49"/>
    <n v="4419.1000000000004"/>
    <n v="9007.19"/>
    <n v="4588.09"/>
    <n v="590"/>
    <n v="0.50938083908521969"/>
  </r>
  <r>
    <n v="7360"/>
    <x v="0"/>
    <x v="25"/>
    <n v="11"/>
    <n v="22792"/>
    <n v="34141.17"/>
    <n v="11349.169999999998"/>
    <n v="2072"/>
    <n v="0.33241889484162374"/>
  </r>
  <r>
    <n v="7361"/>
    <x v="0"/>
    <x v="25"/>
    <n v="13.06"/>
    <n v="17448.16"/>
    <n v="21717.15"/>
    <n v="4268.9900000000016"/>
    <n v="1336"/>
    <n v="0.19657229424671291"/>
  </r>
  <r>
    <n v="7362"/>
    <x v="0"/>
    <x v="2"/>
    <n v="5.13"/>
    <n v="3791.0699999999997"/>
    <n v="9499.99"/>
    <n v="5708.92"/>
    <n v="739"/>
    <n v="0.6009395799363999"/>
  </r>
  <r>
    <n v="7363"/>
    <x v="0"/>
    <x v="2"/>
    <n v="9.5299999999999994"/>
    <n v="5155.7299999999996"/>
    <n v="11805.1"/>
    <n v="6649.3700000000008"/>
    <n v="541"/>
    <n v="0.5632624882466053"/>
  </r>
  <r>
    <n v="7364"/>
    <x v="0"/>
    <x v="2"/>
    <n v="10.38"/>
    <n v="2574.2400000000002"/>
    <n v="3172.32"/>
    <n v="598.07999999999993"/>
    <n v="248"/>
    <n v="0.1885307913451354"/>
  </r>
  <r>
    <n v="7365"/>
    <x v="0"/>
    <x v="2"/>
    <n v="5.5100000000000007"/>
    <n v="1201.18"/>
    <n v="2817.77"/>
    <n v="1616.59"/>
    <n v="218"/>
    <n v="0.57371254573652208"/>
  </r>
  <r>
    <n v="7367"/>
    <x v="0"/>
    <x v="2"/>
    <n v="10.31"/>
    <n v="2763.08"/>
    <n v="5783.27"/>
    <n v="3020.1900000000005"/>
    <n v="268"/>
    <n v="0.52222877368685883"/>
  </r>
  <r>
    <n v="7370"/>
    <x v="0"/>
    <x v="2"/>
    <n v="6.47"/>
    <n v="3778.48"/>
    <n v="8017.25"/>
    <n v="4238.7700000000004"/>
    <n v="584"/>
    <n v="0.52870622719760518"/>
  </r>
  <r>
    <n v="7371"/>
    <x v="0"/>
    <x v="2"/>
    <n v="4.5999999999999996"/>
    <n v="15575.599999999999"/>
    <n v="43027.32"/>
    <n v="27451.72"/>
    <n v="3386"/>
    <n v="0.6380067361852888"/>
  </r>
  <r>
    <n v="7400"/>
    <x v="0"/>
    <x v="2"/>
    <n v="10.91"/>
    <n v="4156.71"/>
    <n v="7250.22"/>
    <n v="3093.51"/>
    <n v="381"/>
    <n v="0.4266780870097735"/>
  </r>
  <r>
    <n v="7404"/>
    <x v="0"/>
    <x v="2"/>
    <n v="8.4700000000000006"/>
    <n v="16601.2"/>
    <n v="43108.4"/>
    <n v="26507.200000000001"/>
    <n v="1960"/>
    <n v="0.61489640070148743"/>
  </r>
  <r>
    <n v="7408"/>
    <x v="0"/>
    <x v="2"/>
    <n v="11.67"/>
    <n v="2765.79"/>
    <n v="4464.8900000000003"/>
    <n v="1699.1000000000004"/>
    <n v="237"/>
    <n v="0.3805468891730816"/>
  </r>
  <r>
    <n v="7412"/>
    <x v="0"/>
    <x v="2"/>
    <n v="7.2"/>
    <n v="11613.6"/>
    <n v="20213.3"/>
    <n v="8599.6999999999989"/>
    <n v="1613"/>
    <n v="0.42544760133179638"/>
  </r>
  <r>
    <n v="7416"/>
    <x v="0"/>
    <x v="2"/>
    <n v="13.629999999999999"/>
    <n v="17814.41"/>
    <n v="28281.15"/>
    <n v="10466.740000000002"/>
    <n v="1307"/>
    <n v="0.37009598265982824"/>
  </r>
  <r>
    <n v="7420"/>
    <x v="0"/>
    <x v="25"/>
    <n v="10.69"/>
    <n v="3228.3799999999997"/>
    <n v="8688.74"/>
    <n v="5460.3600000000006"/>
    <n v="302"/>
    <n v="0.62844094770933423"/>
  </r>
  <r>
    <n v="7424"/>
    <x v="0"/>
    <x v="2"/>
    <n v="6.47"/>
    <n v="5518.91"/>
    <n v="10703.99"/>
    <n v="5185.08"/>
    <n v="853"/>
    <n v="0.48440628214338766"/>
  </r>
  <r>
    <n v="7428"/>
    <x v="0"/>
    <x v="2"/>
    <n v="12.23"/>
    <n v="4940.92"/>
    <n v="8857.68"/>
    <n v="3916.76"/>
    <n v="404"/>
    <n v="0.44218802214575376"/>
  </r>
  <r>
    <n v="7432"/>
    <x v="0"/>
    <x v="25"/>
    <n v="15.11"/>
    <n v="28829.879999999997"/>
    <n v="30009.759999999998"/>
    <n v="1179.880000000001"/>
    <n v="1908"/>
    <n v="3.9316542351554996E-2"/>
  </r>
  <r>
    <n v="7434"/>
    <x v="0"/>
    <x v="22"/>
    <n v="5.89"/>
    <n v="7020.8799999999992"/>
    <n v="14867.32"/>
    <n v="7846.4400000000005"/>
    <n v="1192"/>
    <n v="0.52776425071902677"/>
  </r>
  <r>
    <n v="7436"/>
    <x v="0"/>
    <x v="22"/>
    <n v="10"/>
    <n v="14840"/>
    <n v="27606.55"/>
    <n v="12766.55"/>
    <n v="1484"/>
    <n v="0.46244641217392246"/>
  </r>
  <r>
    <n v="7438"/>
    <x v="0"/>
    <x v="2"/>
    <n v="8.2200000000000006"/>
    <n v="953.5200000000001"/>
    <n v="1488.23"/>
    <n v="534.70999999999992"/>
    <n v="116"/>
    <n v="0.35929258246373202"/>
  </r>
  <r>
    <n v="7440"/>
    <x v="0"/>
    <x v="2"/>
    <n v="8.65"/>
    <n v="1522.4"/>
    <n v="2219.11"/>
    <n v="696.71"/>
    <n v="176"/>
    <n v="0.31395919985940307"/>
  </r>
  <r>
    <n v="7442"/>
    <x v="0"/>
    <x v="2"/>
    <n v="16.14"/>
    <n v="1210.5"/>
    <n v="1623.67"/>
    <n v="413.17000000000007"/>
    <n v="75"/>
    <n v="0.25446673277205345"/>
  </r>
  <r>
    <n v="7444"/>
    <x v="0"/>
    <x v="2"/>
    <n v="6.45"/>
    <n v="309.60000000000002"/>
    <n v="636.27"/>
    <n v="326.66999999999996"/>
    <n v="48"/>
    <n v="0.51341411664859249"/>
  </r>
  <r>
    <n v="7446"/>
    <x v="0"/>
    <x v="2"/>
    <n v="6.35"/>
    <n v="2844.7999999999997"/>
    <n v="5571.68"/>
    <n v="2726.8800000000006"/>
    <n v="448"/>
    <n v="0.48941791344800856"/>
  </r>
  <r>
    <n v="7447"/>
    <x v="0"/>
    <x v="2"/>
    <n v="7.92"/>
    <n v="5718.24"/>
    <n v="9227.6200000000008"/>
    <n v="3509.380000000001"/>
    <n v="722"/>
    <n v="0.38031258330967255"/>
  </r>
  <r>
    <n v="7450"/>
    <x v="0"/>
    <x v="2"/>
    <n v="15.09"/>
    <n v="11287.32"/>
    <n v="15983.74"/>
    <n v="4696.42"/>
    <n v="748"/>
    <n v="0.29382484950330773"/>
  </r>
  <r>
    <n v="7454"/>
    <x v="0"/>
    <x v="2"/>
    <n v="8.11"/>
    <n v="2741.18"/>
    <n v="4491.07"/>
    <n v="1749.8899999999999"/>
    <n v="338"/>
    <n v="0.38963765873166084"/>
  </r>
  <r>
    <n v="7456"/>
    <x v="0"/>
    <x v="2"/>
    <n v="8.2899999999999991"/>
    <n v="7659.9599999999991"/>
    <n v="11858.11"/>
    <n v="4198.1500000000015"/>
    <n v="924"/>
    <n v="0.35403196630829037"/>
  </r>
  <r>
    <n v="7458"/>
    <x v="0"/>
    <x v="2"/>
    <n v="15.85"/>
    <n v="4755"/>
    <n v="6637.04"/>
    <n v="1882.04"/>
    <n v="300"/>
    <n v="0.28356616805081786"/>
  </r>
  <r>
    <n v="7460"/>
    <x v="0"/>
    <x v="2"/>
    <n v="7.6399999999999988"/>
    <n v="5989.7599999999993"/>
    <n v="9831.2999999999993"/>
    <n v="3841.54"/>
    <n v="784"/>
    <n v="0.39074588304700297"/>
  </r>
  <r>
    <n v="7462"/>
    <x v="0"/>
    <x v="2"/>
    <n v="10.16"/>
    <n v="6604"/>
    <n v="8140.29"/>
    <n v="1536.29"/>
    <n v="650"/>
    <n v="0.18872669155521485"/>
  </r>
  <r>
    <n v="7464"/>
    <x v="0"/>
    <x v="2"/>
    <n v="7.5199999999999987"/>
    <n v="1481.4399999999998"/>
    <n v="2420.83"/>
    <n v="939.3900000000001"/>
    <n v="197"/>
    <n v="0.3880445962748314"/>
  </r>
  <r>
    <n v="7466"/>
    <x v="0"/>
    <x v="2"/>
    <n v="6.38"/>
    <n v="2513.7199999999998"/>
    <n v="5026.18"/>
    <n v="2512.4600000000005"/>
    <n v="394"/>
    <n v="0.49987465629961531"/>
  </r>
  <r>
    <n v="7468"/>
    <x v="0"/>
    <x v="22"/>
    <n v="7.49"/>
    <n v="6830.88"/>
    <n v="14109.24"/>
    <n v="7278.36"/>
    <n v="912"/>
    <n v="0.51585769325633413"/>
  </r>
  <r>
    <n v="7472"/>
    <x v="0"/>
    <x v="22"/>
    <n v="7.93"/>
    <n v="5701.67"/>
    <n v="11167.82"/>
    <n v="5466.15"/>
    <n v="719"/>
    <n v="0.48945541744046733"/>
  </r>
  <r>
    <n v="7474"/>
    <x v="0"/>
    <x v="22"/>
    <n v="8.31"/>
    <n v="2301.8700000000003"/>
    <n v="4375.76"/>
    <n v="2073.89"/>
    <n v="277"/>
    <n v="0.47394966817192896"/>
  </r>
  <r>
    <n v="7476"/>
    <x v="0"/>
    <x v="22"/>
    <n v="10.050000000000001"/>
    <n v="1668.3000000000002"/>
    <n v="2580.96"/>
    <n v="912.65999999999985"/>
    <n v="166"/>
    <n v="0.35361260926167004"/>
  </r>
  <r>
    <n v="7478"/>
    <x v="0"/>
    <x v="26"/>
    <n v="9.07"/>
    <n v="1478.41"/>
    <n v="3432.04"/>
    <n v="1953.6299999999999"/>
    <n v="163"/>
    <n v="0.56923287607370543"/>
  </r>
  <r>
    <n v="7500"/>
    <x v="0"/>
    <x v="26"/>
    <n v="7.37"/>
    <n v="1223.42"/>
    <n v="2150.46"/>
    <n v="927.04"/>
    <n v="166"/>
    <n v="0.43108916231875966"/>
  </r>
  <r>
    <n v="7510"/>
    <x v="0"/>
    <x v="22"/>
    <n v="4.1100000000000003"/>
    <n v="258.93"/>
    <n v="667.79"/>
    <n v="408.85999999999996"/>
    <n v="63"/>
    <n v="0.61225834468919871"/>
  </r>
  <r>
    <n v="7515"/>
    <x v="0"/>
    <x v="22"/>
    <n v="4.72"/>
    <n v="1364.08"/>
    <n v="3653.54"/>
    <n v="2289.46"/>
    <n v="289"/>
    <n v="0.62664155859796256"/>
  </r>
  <r>
    <n v="7520"/>
    <x v="0"/>
    <x v="43"/>
    <n v="6.6"/>
    <n v="3445.2"/>
    <n v="6803.23"/>
    <n v="3358.0299999999997"/>
    <n v="522"/>
    <n v="0.49359348427144167"/>
  </r>
  <r>
    <n v="7522"/>
    <x v="0"/>
    <x v="41"/>
    <n v="4.13"/>
    <n v="1647.87"/>
    <n v="3231.18"/>
    <n v="1583.31"/>
    <n v="399"/>
    <n v="0.49000984160585298"/>
  </r>
  <r>
    <n v="7525"/>
    <x v="0"/>
    <x v="41"/>
    <n v="1.63"/>
    <n v="547.67999999999995"/>
    <n v="994.4"/>
    <n v="446.72"/>
    <n v="336"/>
    <n v="0.44923572003218026"/>
  </r>
  <r>
    <n v="7550"/>
    <x v="0"/>
    <x v="26"/>
    <n v="6.87"/>
    <n v="3070.89"/>
    <n v="5536.25"/>
    <n v="2465.36"/>
    <n v="447"/>
    <n v="0.44531226010386094"/>
  </r>
  <r>
    <n v="7555"/>
    <x v="0"/>
    <x v="26"/>
    <n v="5.69"/>
    <n v="9246.25"/>
    <n v="21166.06"/>
    <n v="11919.810000000001"/>
    <n v="1625"/>
    <n v="0.56315677079248572"/>
  </r>
  <r>
    <n v="7560"/>
    <x v="0"/>
    <x v="24"/>
    <n v="3.81"/>
    <n v="1718.31"/>
    <n v="3488.97"/>
    <n v="1770.6599999999999"/>
    <n v="451"/>
    <n v="0.50750221412049978"/>
  </r>
  <r>
    <n v="7562"/>
    <x v="0"/>
    <x v="24"/>
    <n v="13.619999999999997"/>
    <n v="5543.3399999999992"/>
    <n v="12098"/>
    <n v="6554.6600000000008"/>
    <n v="407"/>
    <n v="0.54179699123822123"/>
  </r>
  <r>
    <n v="7564"/>
    <x v="0"/>
    <x v="24"/>
    <n v="4.7300000000000004"/>
    <n v="1154.1200000000001"/>
    <n v="2196.2600000000002"/>
    <n v="1042.1400000000001"/>
    <n v="244"/>
    <n v="0.47450666132425123"/>
  </r>
  <r>
    <n v="7570"/>
    <x v="0"/>
    <x v="27"/>
    <n v="2.5499999999999994"/>
    <n v="283.04999999999995"/>
    <n v="1093.97"/>
    <n v="810.92000000000007"/>
    <n v="111"/>
    <n v="0.74126347157600303"/>
  </r>
  <r>
    <n v="7802"/>
    <x v="0"/>
    <x v="27"/>
    <n v="2.0699999999999998"/>
    <n v="171.80999999999997"/>
    <n v="843.87"/>
    <n v="672.06000000000006"/>
    <n v="83"/>
    <n v="0.79640228945216684"/>
  </r>
  <r>
    <n v="7808"/>
    <x v="0"/>
    <x v="27"/>
    <n v="8.1300000000000008"/>
    <n v="3430.86"/>
    <n v="5245.83"/>
    <n v="1814.9699999999998"/>
    <n v="422"/>
    <n v="0.34598338108554794"/>
  </r>
  <r>
    <n v="7816"/>
    <x v="0"/>
    <x v="27"/>
    <n v="2.75"/>
    <n v="605"/>
    <n v="938.09"/>
    <n v="333.09000000000003"/>
    <n v="220"/>
    <n v="0.35507254101418845"/>
  </r>
  <r>
    <n v="7818"/>
    <x v="0"/>
    <x v="27"/>
    <n v="6.96"/>
    <n v="4141.2"/>
    <n v="8331.27"/>
    <n v="4190.0700000000006"/>
    <n v="595"/>
    <n v="0.50293292619252528"/>
  </r>
  <r>
    <n v="7820"/>
    <x v="0"/>
    <x v="27"/>
    <n v="2.5099999999999998"/>
    <n v="617.45999999999992"/>
    <n v="3529.76"/>
    <n v="2912.3"/>
    <n v="246"/>
    <n v="0.82507025973437287"/>
  </r>
  <r>
    <n v="7824"/>
    <x v="0"/>
    <x v="27"/>
    <n v="2.75"/>
    <n v="1402.5"/>
    <n v="10368.59"/>
    <n v="8966.09"/>
    <n v="510"/>
    <n v="0.86473570659077081"/>
  </r>
  <r>
    <n v="7826"/>
    <x v="0"/>
    <x v="27"/>
    <n v="13.5"/>
    <n v="4873.5"/>
    <n v="9615.17"/>
    <n v="4741.67"/>
    <n v="361"/>
    <n v="0.49314468698941361"/>
  </r>
  <r>
    <n v="7828"/>
    <x v="0"/>
    <x v="27"/>
    <n v="26.29"/>
    <n v="8071.03"/>
    <n v="14202.23"/>
    <n v="6131.2"/>
    <n v="307"/>
    <n v="0.43170685167047712"/>
  </r>
  <r>
    <n v="7832"/>
    <x v="0"/>
    <x v="27"/>
    <n v="2.85"/>
    <n v="934.80000000000007"/>
    <n v="3265.35"/>
    <n v="2330.5499999999997"/>
    <n v="328"/>
    <n v="0.71372134686940136"/>
  </r>
  <r>
    <n v="7836"/>
    <x v="0"/>
    <x v="27"/>
    <n v="3.04"/>
    <n v="2131.04"/>
    <n v="5726.1"/>
    <n v="3595.0600000000004"/>
    <n v="701"/>
    <n v="0.62783744608022918"/>
  </r>
  <r>
    <n v="7838"/>
    <x v="0"/>
    <x v="24"/>
    <n v="29.66"/>
    <n v="88.98"/>
    <n v="155.715"/>
    <n v="66.734999999999999"/>
    <n v="3"/>
    <n v="0.42857142857142855"/>
  </r>
  <r>
    <n v="7840"/>
    <x v="0"/>
    <x v="29"/>
    <n v="2.15"/>
    <n v="122.55"/>
    <n v="178.31"/>
    <n v="55.760000000000005"/>
    <n v="57"/>
    <n v="0.31271381302226464"/>
  </r>
  <r>
    <n v="7844"/>
    <x v="0"/>
    <x v="29"/>
    <n v="8.1"/>
    <n v="18443.7"/>
    <n v="25000"/>
    <n v="6556.2999999999993"/>
    <n v="2277"/>
    <n v="0.26225199999999999"/>
  </r>
  <r>
    <n v="7848"/>
    <x v="0"/>
    <x v="29"/>
    <n v="9.15"/>
    <n v="20248.95"/>
    <n v="60251"/>
    <n v="40002.050000000003"/>
    <n v="2213"/>
    <n v="0.66392342035816843"/>
  </r>
  <r>
    <n v="7849"/>
    <x v="0"/>
    <x v="3"/>
    <n v="29.139999999999997"/>
    <n v="1107.32"/>
    <n v="1472.1"/>
    <n v="364.78"/>
    <n v="38"/>
    <n v="0.24779566605529516"/>
  </r>
  <r>
    <n v="7852"/>
    <x v="3"/>
    <x v="14"/>
    <n v="0.31"/>
    <n v="93"/>
    <n v="300"/>
    <n v="207"/>
    <n v="300"/>
    <n v="0.69"/>
  </r>
  <r>
    <n v="7864"/>
    <x v="3"/>
    <x v="14"/>
    <n v="0.31"/>
    <n v="130.19999999999999"/>
    <n v="227.84999999999997"/>
    <n v="97.649999999999977"/>
    <n v="420"/>
    <n v="0.42857142857142855"/>
  </r>
  <r>
    <n v="7872"/>
    <x v="3"/>
    <x v="14"/>
    <n v="0.3"/>
    <n v="18"/>
    <n v="19.8"/>
    <n v="1.8000000000000007"/>
    <n v="60"/>
    <n v="9.0909090909090939E-2"/>
  </r>
  <r>
    <n v="8905"/>
    <x v="3"/>
    <x v="14"/>
    <n v="0.3"/>
    <n v="90"/>
    <n v="225"/>
    <n v="135"/>
    <n v="300"/>
    <n v="0.6"/>
  </r>
  <r>
    <n v="10001"/>
    <x v="3"/>
    <x v="14"/>
    <n v="0.31"/>
    <n v="3.7199999999999998"/>
    <n v="6.51"/>
    <n v="2.79"/>
    <n v="12"/>
    <n v="0.4285714285714286"/>
  </r>
  <r>
    <n v="10002"/>
    <x v="3"/>
    <x v="9"/>
    <n v="0.06"/>
    <n v="46.08"/>
    <n v="225"/>
    <n v="178.92000000000002"/>
    <n v="768"/>
    <n v="0.79520000000000002"/>
  </r>
  <r>
    <n v="10003"/>
    <x v="0"/>
    <x v="36"/>
    <n v="4.8099999999999996"/>
    <n v="4968.7299999999996"/>
    <n v="19863.919999999998"/>
    <n v="14895.189999999999"/>
    <n v="1033"/>
    <n v="0.74986155804091037"/>
  </r>
  <r>
    <n v="10004"/>
    <x v="3"/>
    <x v="9"/>
    <n v="0.09"/>
    <n v="235.79999999999998"/>
    <n v="500"/>
    <n v="264.20000000000005"/>
    <n v="2620"/>
    <n v="0.52840000000000009"/>
  </r>
  <r>
    <n v="10005"/>
    <x v="0"/>
    <x v="36"/>
    <n v="5.92"/>
    <n v="2148.96"/>
    <n v="3955.8"/>
    <n v="1806.8400000000001"/>
    <n v="363"/>
    <n v="0.45675716669194599"/>
  </r>
  <r>
    <n v="10006"/>
    <x v="3"/>
    <x v="36"/>
    <n v="0.15"/>
    <n v="19.8"/>
    <n v="100"/>
    <n v="80.2"/>
    <n v="132"/>
    <n v="0.80200000000000005"/>
  </r>
  <r>
    <n v="10007"/>
    <x v="3"/>
    <x v="14"/>
    <n v="0.36"/>
    <n v="829.43999999999994"/>
    <n v="3200"/>
    <n v="2370.56"/>
    <n v="2304"/>
    <n v="0.74080000000000001"/>
  </r>
  <r>
    <n v="10008"/>
    <x v="0"/>
    <x v="37"/>
    <n v="3.24"/>
    <n v="651.24"/>
    <n v="1654.49"/>
    <n v="1003.25"/>
    <n v="201"/>
    <n v="0.60638021384233209"/>
  </r>
  <r>
    <n v="10009"/>
    <x v="3"/>
    <x v="14"/>
    <n v="0.26"/>
    <n v="1007.76"/>
    <n v="4500"/>
    <n v="3492.24"/>
    <n v="3876"/>
    <n v="0.77605333333333326"/>
  </r>
  <r>
    <n v="10010"/>
    <x v="3"/>
    <x v="14"/>
    <n v="0.26"/>
    <n v="163.28"/>
    <n v="501"/>
    <n v="337.72"/>
    <n v="628"/>
    <n v="0.67409181636726556"/>
  </r>
  <r>
    <n v="10011"/>
    <x v="3"/>
    <x v="13"/>
    <n v="0.09"/>
    <n v="658.8"/>
    <n v="1152.8999999999999"/>
    <n v="494.09999999999991"/>
    <n v="7320"/>
    <n v="0.42857142857142855"/>
  </r>
  <r>
    <n v="10012"/>
    <x v="3"/>
    <x v="14"/>
    <n v="0.24"/>
    <n v="703.68"/>
    <n v="1231.4399999999998"/>
    <n v="527.75999999999988"/>
    <n v="2932"/>
    <n v="0.42857142857142855"/>
  </r>
  <r>
    <n v="10013"/>
    <x v="3"/>
    <x v="14"/>
    <n v="0.25"/>
    <n v="639"/>
    <n v="1118.25"/>
    <n v="479.25"/>
    <n v="2556"/>
    <n v="0.42857142857142855"/>
  </r>
  <r>
    <n v="10014"/>
    <x v="0"/>
    <x v="37"/>
    <n v="2.76"/>
    <n v="560.28"/>
    <n v="1136.24"/>
    <n v="575.96"/>
    <n v="203"/>
    <n v="0.50689995071463778"/>
  </r>
  <r>
    <n v="10015"/>
    <x v="3"/>
    <x v="13"/>
    <n v="0.21"/>
    <n v="147"/>
    <n v="257.25"/>
    <n v="110.25"/>
    <n v="700"/>
    <n v="0.42857142857142855"/>
  </r>
  <r>
    <n v="10016"/>
    <x v="3"/>
    <x v="17"/>
    <n v="0.11000000000000001"/>
    <n v="25.080000000000002"/>
    <n v="43.89"/>
    <n v="18.809999999999999"/>
    <n v="228"/>
    <n v="0.42857142857142855"/>
  </r>
  <r>
    <n v="10017"/>
    <x v="0"/>
    <x v="37"/>
    <n v="8.15"/>
    <n v="2518.35"/>
    <n v="8077.92"/>
    <n v="5559.57"/>
    <n v="309"/>
    <n v="0.6882427654643769"/>
  </r>
  <r>
    <n v="10018"/>
    <x v="3"/>
    <x v="17"/>
    <n v="5.9999999999999991E-2"/>
    <n v="3.5999999999999996"/>
    <n v="20"/>
    <n v="16.399999999999999"/>
    <n v="60"/>
    <n v="0.82"/>
  </r>
  <r>
    <n v="10019"/>
    <x v="0"/>
    <x v="37"/>
    <n v="9.93"/>
    <n v="4468.5"/>
    <n v="7416.02"/>
    <n v="2947.5200000000004"/>
    <n v="450"/>
    <n v="0.39745308130236978"/>
  </r>
  <r>
    <n v="10020"/>
    <x v="3"/>
    <x v="19"/>
    <n v="0.1"/>
    <n v="119"/>
    <n v="752"/>
    <n v="633"/>
    <n v="1190"/>
    <n v="0.8417553191489362"/>
  </r>
  <r>
    <n v="10021"/>
    <x v="3"/>
    <x v="22"/>
    <n v="0.18"/>
    <n v="120.96"/>
    <n v="325"/>
    <n v="204.04000000000002"/>
    <n v="672"/>
    <n v="0.62781538461538466"/>
  </r>
  <r>
    <n v="10022"/>
    <x v="3"/>
    <x v="22"/>
    <n v="0.18"/>
    <n v="177.84"/>
    <n v="525"/>
    <n v="347.15999999999997"/>
    <n v="988"/>
    <n v="0.66125714285714277"/>
  </r>
  <r>
    <n v="10023"/>
    <x v="3"/>
    <x v="22"/>
    <n v="0.27"/>
    <n v="74.52000000000001"/>
    <n v="541"/>
    <n v="466.48"/>
    <n v="276"/>
    <n v="0.86225508317929767"/>
  </r>
  <r>
    <n v="10024"/>
    <x v="3"/>
    <x v="26"/>
    <n v="0.14000000000000001"/>
    <n v="370.72"/>
    <n v="1200"/>
    <n v="829.28"/>
    <n v="2648"/>
    <n v="0.69106666666666661"/>
  </r>
  <r>
    <n v="10025"/>
    <x v="3"/>
    <x v="23"/>
    <n v="0.16"/>
    <n v="305.92"/>
    <n v="1525"/>
    <n v="1219.08"/>
    <n v="1912"/>
    <n v="0.79939672131147532"/>
  </r>
  <r>
    <n v="10026"/>
    <x v="3"/>
    <x v="26"/>
    <n v="0.26"/>
    <n v="152.88"/>
    <n v="267.53999999999996"/>
    <n v="114.65999999999997"/>
    <n v="588"/>
    <n v="0.42857142857142849"/>
  </r>
  <r>
    <n v="10027"/>
    <x v="3"/>
    <x v="26"/>
    <n v="5.9999999999999991E-2"/>
    <n v="21.599999999999998"/>
    <n v="37.799999999999997"/>
    <n v="16.2"/>
    <n v="360"/>
    <n v="0.4285714285714286"/>
  </r>
  <r>
    <n v="10028"/>
    <x v="3"/>
    <x v="9"/>
    <n v="8.0000000000000016E-2"/>
    <n v="36.800000000000004"/>
    <n v="225"/>
    <n v="188.2"/>
    <n v="460"/>
    <n v="0.83644444444444443"/>
  </r>
  <r>
    <n v="10029"/>
    <x v="3"/>
    <x v="38"/>
    <n v="0.09"/>
    <n v="3.2399999999999998"/>
    <n v="5.67"/>
    <n v="2.4300000000000002"/>
    <n v="36"/>
    <n v="0.4285714285714286"/>
  </r>
  <r>
    <n v="10030"/>
    <x v="3"/>
    <x v="39"/>
    <n v="0.06"/>
    <n v="5.04"/>
    <n v="8.82"/>
    <n v="3.7800000000000002"/>
    <n v="84"/>
    <n v="0.4285714285714286"/>
  </r>
  <r>
    <n v="10031"/>
    <x v="3"/>
    <x v="42"/>
    <n v="0.24"/>
    <n v="761.52"/>
    <n v="2100"/>
    <n v="1338.48"/>
    <n v="3173"/>
    <n v="0.63737142857142859"/>
  </r>
  <r>
    <n v="10032"/>
    <x v="3"/>
    <x v="42"/>
    <n v="7.0000000000000007E-2"/>
    <n v="46.13"/>
    <n v="185"/>
    <n v="138.87"/>
    <n v="659"/>
    <n v="0.75064864864864866"/>
  </r>
  <r>
    <n v="10033"/>
    <x v="3"/>
    <x v="42"/>
    <n v="7.0000000000000007E-2"/>
    <n v="229.11"/>
    <n v="1255"/>
    <n v="1025.8899999999999"/>
    <n v="3273"/>
    <n v="0.81744223107569713"/>
  </r>
  <r>
    <n v="10034"/>
    <x v="3"/>
    <x v="42"/>
    <n v="0.08"/>
    <n v="191.20000000000002"/>
    <n v="800"/>
    <n v="608.79999999999995"/>
    <n v="2390"/>
    <n v="0.7609999999999999"/>
  </r>
  <r>
    <n v="10035"/>
    <x v="3"/>
    <x v="42"/>
    <n v="7.0000000000000007E-2"/>
    <n v="167.37"/>
    <n v="854"/>
    <n v="686.63"/>
    <n v="2391"/>
    <n v="0.80401639344262299"/>
  </r>
  <r>
    <n v="10036"/>
    <x v="3"/>
    <x v="42"/>
    <n v="0.09"/>
    <n v="248.94"/>
    <n v="750"/>
    <n v="501.06"/>
    <n v="2766"/>
    <n v="0.66808000000000001"/>
  </r>
  <r>
    <n v="10037"/>
    <x v="3"/>
    <x v="42"/>
    <n v="0.14000000000000001"/>
    <n v="206.78000000000003"/>
    <n v="900"/>
    <n v="693.22"/>
    <n v="1477"/>
    <n v="0.77024444444444451"/>
  </r>
  <r>
    <n v="10038"/>
    <x v="0"/>
    <x v="14"/>
    <n v="6.62"/>
    <n v="536.22"/>
    <n v="1100"/>
    <n v="563.78"/>
    <n v="81"/>
    <n v="0.51252727272727272"/>
  </r>
  <r>
    <n v="10039"/>
    <x v="0"/>
    <x v="14"/>
    <n v="6.6"/>
    <n v="376.2"/>
    <n v="640.15"/>
    <n v="263.95"/>
    <n v="57"/>
    <n v="0.41232523627274859"/>
  </r>
  <r>
    <n v="10040"/>
    <x v="0"/>
    <x v="14"/>
    <n v="7.08"/>
    <n v="984.12"/>
    <n v="1854.43"/>
    <n v="870.31000000000006"/>
    <n v="139"/>
    <n v="0.46931402101993608"/>
  </r>
  <r>
    <n v="10041"/>
    <x v="0"/>
    <x v="14"/>
    <n v="7.61"/>
    <n v="1270.8700000000001"/>
    <n v="2297.38"/>
    <n v="1026.51"/>
    <n v="167"/>
    <n v="0.44681767926942861"/>
  </r>
  <r>
    <n v="10042"/>
    <x v="0"/>
    <x v="14"/>
    <n v="7.5900000000000007"/>
    <n v="607.20000000000005"/>
    <n v="1047.7"/>
    <n v="440.5"/>
    <n v="80"/>
    <n v="0.42044478381215994"/>
  </r>
  <r>
    <n v="10483"/>
    <x v="0"/>
    <x v="14"/>
    <n v="7.27"/>
    <n v="603.41"/>
    <n v="1145.56"/>
    <n v="542.15"/>
    <n v="83"/>
    <n v="0.4732619854045183"/>
  </r>
  <r>
    <n v="10702"/>
    <x v="0"/>
    <x v="14"/>
    <n v="19.8"/>
    <n v="732.6"/>
    <n v="2100"/>
    <n v="1367.4"/>
    <n v="37"/>
    <n v="0.65114285714285713"/>
  </r>
  <r>
    <n v="10703"/>
    <x v="0"/>
    <x v="14"/>
    <n v="18.73"/>
    <n v="955.23"/>
    <n v="1058.23"/>
    <n v="103"/>
    <n v="51"/>
    <n v="9.7332337960556778E-2"/>
  </r>
  <r>
    <n v="10704"/>
    <x v="0"/>
    <x v="14"/>
    <n v="9.98"/>
    <n v="99.800000000000011"/>
    <n v="133.19999999999999"/>
    <n v="33.399999999999977"/>
    <n v="10"/>
    <n v="0.2507507507507506"/>
  </r>
  <r>
    <n v="10705"/>
    <x v="0"/>
    <x v="14"/>
    <n v="7.79"/>
    <n v="475.19"/>
    <n v="1600"/>
    <n v="1124.81"/>
    <n v="61"/>
    <n v="0.70300624999999994"/>
  </r>
  <r>
    <n v="10706"/>
    <x v="0"/>
    <x v="14"/>
    <n v="8.44"/>
    <n v="16.88"/>
    <n v="56"/>
    <n v="39.120000000000005"/>
    <n v="2"/>
    <n v="0.69857142857142862"/>
  </r>
  <r>
    <n v="10712"/>
    <x v="0"/>
    <x v="14"/>
    <n v="6.58"/>
    <n v="348.74"/>
    <n v="706.69"/>
    <n v="357.95000000000005"/>
    <n v="53"/>
    <n v="0.50651629427330236"/>
  </r>
  <r>
    <n v="10713"/>
    <x v="0"/>
    <x v="14"/>
    <n v="5.13"/>
    <n v="451.44"/>
    <n v="2244"/>
    <n v="1792.56"/>
    <n v="88"/>
    <n v="0.79882352941176471"/>
  </r>
  <r>
    <n v="10732"/>
    <x v="0"/>
    <x v="14"/>
    <n v="4.38"/>
    <n v="1607.46"/>
    <n v="4333.4399999999996"/>
    <n v="2725.9799999999996"/>
    <n v="367"/>
    <n v="0.62905682321665923"/>
  </r>
  <r>
    <n v="10733"/>
    <x v="0"/>
    <x v="14"/>
    <n v="16.559999999999999"/>
    <n v="3194.424"/>
    <n v="4003.81"/>
    <n v="809.38599999999997"/>
    <n v="192.9"/>
    <n v="0.2021539483641831"/>
  </r>
  <r>
    <n v="10739"/>
    <x v="0"/>
    <x v="14"/>
    <n v="9.02"/>
    <n v="1776.9399999999998"/>
    <n v="3822"/>
    <n v="2045.0600000000002"/>
    <n v="197"/>
    <n v="0.53507587650444799"/>
  </r>
  <r>
    <n v="10901"/>
    <x v="0"/>
    <x v="14"/>
    <n v="8.4"/>
    <n v="1881.6000000000001"/>
    <n v="3054.77"/>
    <n v="1173.1699999999998"/>
    <n v="224"/>
    <n v="0.38404528000471388"/>
  </r>
  <r>
    <n v="10902"/>
    <x v="0"/>
    <x v="4"/>
    <n v="8.43"/>
    <n v="1036.8899999999999"/>
    <n v="2895.73"/>
    <n v="1858.8400000000001"/>
    <n v="123"/>
    <n v="0.64192448881629161"/>
  </r>
  <r>
    <n v="10903"/>
    <x v="0"/>
    <x v="4"/>
    <n v="21.46"/>
    <n v="1695.3400000000001"/>
    <n v="3939.54"/>
    <n v="2244.1999999999998"/>
    <n v="79"/>
    <n v="0.56966041720606975"/>
  </r>
  <r>
    <n v="11341"/>
    <x v="0"/>
    <x v="8"/>
    <n v="9.9700000000000006"/>
    <n v="2173.46"/>
    <n v="6397.1"/>
    <n v="4223.6400000000003"/>
    <n v="218"/>
    <n v="0.66024292257429151"/>
  </r>
  <r>
    <n v="11345"/>
    <x v="0"/>
    <x v="11"/>
    <n v="18.23"/>
    <n v="601.59"/>
    <n v="1200"/>
    <n v="598.41"/>
    <n v="33"/>
    <n v="0.49867499999999998"/>
  </r>
  <r>
    <n v="11450"/>
    <x v="0"/>
    <x v="14"/>
    <n v="6.68"/>
    <n v="1235.8"/>
    <n v="4855"/>
    <n v="3619.2"/>
    <n v="185"/>
    <n v="0.7454582904222451"/>
  </r>
  <r>
    <n v="11460"/>
    <x v="0"/>
    <x v="14"/>
    <n v="5.67"/>
    <n v="1978.83"/>
    <n v="4500"/>
    <n v="2521.17"/>
    <n v="349"/>
    <n v="0.56025999999999998"/>
  </r>
  <r>
    <n v="17320"/>
    <x v="0"/>
    <x v="18"/>
    <n v="7.42"/>
    <n v="1157.52"/>
    <n v="1701.04"/>
    <n v="543.52"/>
    <n v="156"/>
    <n v="0.31952217466961386"/>
  </r>
  <r>
    <n v="17331"/>
    <x v="0"/>
    <x v="18"/>
    <n v="5.1100000000000003"/>
    <n v="56.21"/>
    <n v="108.82"/>
    <n v="52.609999999999992"/>
    <n v="11"/>
    <n v="0.48345892299209697"/>
  </r>
  <r>
    <n v="17335"/>
    <x v="0"/>
    <x v="18"/>
    <n v="4.96"/>
    <n v="29.759999999999998"/>
    <n v="72.56"/>
    <n v="42.800000000000004"/>
    <n v="6"/>
    <n v="0.58985667034178613"/>
  </r>
  <r>
    <n v="17363"/>
    <x v="0"/>
    <x v="19"/>
    <n v="12.27"/>
    <n v="24587.141340000002"/>
    <n v="63750.84"/>
    <n v="39163.698659999995"/>
    <n v="2003.8420000000001"/>
    <n v="0.61432443337217202"/>
  </r>
  <r>
    <n v="17364"/>
    <x v="0"/>
    <x v="22"/>
    <n v="5.8400000000000007"/>
    <n v="274.48"/>
    <n v="369.29"/>
    <n v="94.81"/>
    <n v="47"/>
    <n v="0.25673589861626361"/>
  </r>
  <r>
    <n v="17370"/>
    <x v="0"/>
    <x v="22"/>
    <n v="2.66"/>
    <n v="164.92000000000002"/>
    <n v="198.07"/>
    <n v="33.149999999999977"/>
    <n v="62"/>
    <n v="0.16736507295400604"/>
  </r>
  <r>
    <n v="24420"/>
    <x v="0"/>
    <x v="2"/>
    <n v="3.22"/>
    <n v="701.96"/>
    <n v="1675.72"/>
    <n v="973.76"/>
    <n v="218"/>
    <n v="0.58109946769149978"/>
  </r>
  <r>
    <n v="24430"/>
    <x v="0"/>
    <x v="2"/>
    <n v="2.91"/>
    <n v="404.49"/>
    <n v="1122.3800000000001"/>
    <n v="717.8900000000001"/>
    <n v="139"/>
    <n v="0.63961403446248155"/>
  </r>
  <r>
    <n v="24440"/>
    <x v="0"/>
    <x v="2"/>
    <n v="2.82"/>
    <n v="242.51999999999998"/>
    <n v="689.57"/>
    <n v="447.05000000000007"/>
    <n v="86"/>
    <n v="0.64830256536682285"/>
  </r>
  <r>
    <n v="24460"/>
    <x v="0"/>
    <x v="2"/>
    <n v="3.22"/>
    <n v="199.64000000000001"/>
    <n v="498.33"/>
    <n v="298.68999999999994"/>
    <n v="62"/>
    <n v="0.59938193566512143"/>
  </r>
  <r>
    <n v="24470"/>
    <x v="0"/>
    <x v="2"/>
    <n v="5.34"/>
    <n v="2947.68"/>
    <n v="4799.1400000000003"/>
    <n v="1851.4600000000005"/>
    <n v="552"/>
    <n v="0.38578995403343108"/>
  </r>
  <r>
    <n v="24490"/>
    <x v="0"/>
    <x v="2"/>
    <n v="5.49"/>
    <n v="2618.73"/>
    <n v="4142.57"/>
    <n v="1523.8399999999997"/>
    <n v="477"/>
    <n v="0.36784894401301604"/>
  </r>
  <r>
    <n v="24500"/>
    <x v="0"/>
    <x v="2"/>
    <n v="5.64"/>
    <n v="1545.36"/>
    <n v="2479.41"/>
    <n v="934.05"/>
    <n v="274"/>
    <n v="0.37672268805885273"/>
  </r>
  <r>
    <n v="24520"/>
    <x v="0"/>
    <x v="2"/>
    <n v="5.91"/>
    <n v="809.67000000000007"/>
    <n v="1218.8599999999999"/>
    <n v="409.18999999999983"/>
    <n v="137"/>
    <n v="0.3357153405641336"/>
  </r>
  <r>
    <n v="24600"/>
    <x v="0"/>
    <x v="2"/>
    <n v="6.43"/>
    <n v="559.41"/>
    <n v="786.74"/>
    <n v="227.33000000000004"/>
    <n v="87"/>
    <n v="0.28895187736736411"/>
  </r>
  <r>
    <n v="24620"/>
    <x v="0"/>
    <x v="2"/>
    <n v="5.96"/>
    <n v="572.16"/>
    <n v="873.93"/>
    <n v="301.77"/>
    <n v="96"/>
    <n v="0.3453022553293742"/>
  </r>
  <r>
    <n v="24650"/>
    <x v="0"/>
    <x v="2"/>
    <n v="5.620000000000001"/>
    <n v="320.34000000000003"/>
    <n v="544.29"/>
    <n v="223.94999999999993"/>
    <n v="57"/>
    <n v="0.41145345312241627"/>
  </r>
  <r>
    <n v="24670"/>
    <x v="0"/>
    <x v="2"/>
    <n v="5.5699999999999994"/>
    <n v="289.64"/>
    <n v="494.04"/>
    <n v="204.40000000000003"/>
    <n v="52"/>
    <n v="0.41373168164521096"/>
  </r>
  <r>
    <n v="24680"/>
    <x v="0"/>
    <x v="2"/>
    <n v="5.96"/>
    <n v="208.6"/>
    <n v="337.83"/>
    <n v="129.22999999999999"/>
    <n v="35"/>
    <n v="0.38252967468845278"/>
  </r>
  <r>
    <n v="24710"/>
    <x v="0"/>
    <x v="43"/>
    <n v="15.18"/>
    <n v="9001.74"/>
    <n v="9786.5499999999993"/>
    <n v="784.80999999999949"/>
    <n v="593"/>
    <n v="8.0192713468995661E-2"/>
  </r>
  <r>
    <n v="24720"/>
    <x v="0"/>
    <x v="2"/>
    <n v="7.2"/>
    <n v="3441.6"/>
    <n v="4401.07"/>
    <n v="959.4699999999998"/>
    <n v="478"/>
    <n v="0.21800834796992546"/>
  </r>
  <r>
    <n v="24740"/>
    <x v="0"/>
    <x v="2"/>
    <n v="6.8"/>
    <n v="3107.6"/>
    <n v="4141.5200000000004"/>
    <n v="1033.9200000000005"/>
    <n v="457"/>
    <n v="0.24964747242558297"/>
  </r>
  <r>
    <n v="24750"/>
    <x v="0"/>
    <x v="2"/>
    <n v="6.84"/>
    <n v="3002.7599999999998"/>
    <n v="3973.71"/>
    <n v="970.95000000000027"/>
    <n v="439"/>
    <n v="0.24434344730742813"/>
  </r>
  <r>
    <n v="24761"/>
    <x v="0"/>
    <x v="2"/>
    <n v="11.44"/>
    <n v="446.15999999999997"/>
    <n v="555.11"/>
    <n v="108.95000000000005"/>
    <n v="39"/>
    <n v="0.19626740645998098"/>
  </r>
  <r>
    <n v="24763"/>
    <x v="0"/>
    <x v="2"/>
    <n v="3.02"/>
    <n v="5834.64"/>
    <n v="15379.77"/>
    <n v="9545.130000000001"/>
    <n v="1932"/>
    <n v="0.62062891707743362"/>
  </r>
  <r>
    <n v="25001"/>
    <x v="0"/>
    <x v="2"/>
    <n v="3.26"/>
    <n v="5255.12"/>
    <n v="12815.95"/>
    <n v="7560.8300000000008"/>
    <n v="1612"/>
    <n v="0.58995470487946666"/>
  </r>
  <r>
    <n v="25005"/>
    <x v="0"/>
    <x v="2"/>
    <n v="3.33"/>
    <n v="1914.75"/>
    <n v="4567.12"/>
    <n v="2652.37"/>
    <n v="575"/>
    <n v="0.58075329748287763"/>
  </r>
  <r>
    <n v="28190"/>
    <x v="0"/>
    <x v="2"/>
    <n v="3.36"/>
    <n v="3739.68"/>
    <n v="9018.11"/>
    <n v="5278.43"/>
    <n v="1113"/>
    <n v="0.58531443950007267"/>
  </r>
  <r>
    <n v="28200"/>
    <x v="0"/>
    <x v="2"/>
    <n v="5"/>
    <n v="3135"/>
    <n v="4872.58"/>
    <n v="1737.58"/>
    <n v="627"/>
    <n v="0.35660368839505968"/>
  </r>
  <r>
    <n v="29600"/>
    <x v="0"/>
    <x v="2"/>
    <n v="3.53"/>
    <n v="2947.5499999999997"/>
    <n v="6878.24"/>
    <n v="3930.69"/>
    <n v="835"/>
    <n v="0.57146741026774295"/>
  </r>
  <r>
    <n v="29620"/>
    <x v="0"/>
    <x v="2"/>
    <n v="3.03"/>
    <n v="1399.86"/>
    <n v="3784.6"/>
    <n v="2384.7399999999998"/>
    <n v="462"/>
    <n v="0.63011678909263857"/>
  </r>
  <r>
    <n v="29901"/>
    <x v="0"/>
    <x v="2"/>
    <n v="5.65"/>
    <n v="858.80000000000007"/>
    <n v="1244.3699999999999"/>
    <n v="385.56999999999982"/>
    <n v="152"/>
    <n v="0.30985157147793652"/>
  </r>
  <r>
    <n v="29903"/>
    <x v="0"/>
    <x v="2"/>
    <n v="3.2900000000000005"/>
    <n v="713.93000000000006"/>
    <n v="1766.72"/>
    <n v="1052.79"/>
    <n v="217"/>
    <n v="0.59590087846404638"/>
  </r>
  <r>
    <n v="29905"/>
    <x v="0"/>
    <x v="2"/>
    <n v="3.77"/>
    <n v="674.83"/>
    <n v="1459.11"/>
    <n v="784.27999999999986"/>
    <n v="179"/>
    <n v="0.53750573980028915"/>
  </r>
  <r>
    <n v="29910"/>
    <x v="0"/>
    <x v="2"/>
    <n v="4.62"/>
    <n v="1252.02"/>
    <n v="2205.4299999999998"/>
    <n v="953.40999999999985"/>
    <n v="271"/>
    <n v="0.43230118389611094"/>
  </r>
  <r>
    <n v="29912"/>
    <x v="0"/>
    <x v="2"/>
    <n v="3.85"/>
    <n v="96.25"/>
    <n v="275.51"/>
    <n v="179.26"/>
    <n v="25"/>
    <n v="0.65064788936880691"/>
  </r>
  <r>
    <n v="29914"/>
    <x v="0"/>
    <x v="2"/>
    <n v="2.83"/>
    <n v="1717.81"/>
    <n v="4848.17"/>
    <n v="3130.36"/>
    <n v="607"/>
    <n v="0.64567867875920193"/>
  </r>
  <r>
    <n v="29916"/>
    <x v="0"/>
    <x v="2"/>
    <n v="4.2699999999999996"/>
    <n v="3031.7"/>
    <n v="5602.59"/>
    <n v="2570.8900000000003"/>
    <n v="710"/>
    <n v="0.45887527018753832"/>
  </r>
  <r>
    <n v="29918"/>
    <x v="0"/>
    <x v="25"/>
    <n v="3.11"/>
    <n v="541.14"/>
    <n v="1912.58"/>
    <n v="1371.44"/>
    <n v="174"/>
    <n v="0.71706281567306995"/>
  </r>
  <r>
    <n v="29920"/>
    <x v="0"/>
    <x v="25"/>
    <n v="7.2700000000000005"/>
    <n v="6332.17"/>
    <n v="8529.06"/>
    <n v="2196.8899999999994"/>
    <n v="871"/>
    <n v="0.25757703662537251"/>
  </r>
  <r>
    <n v="29921"/>
    <x v="0"/>
    <x v="25"/>
    <n v="7.71"/>
    <n v="2097.12"/>
    <n v="2708.26"/>
    <n v="611.14000000000033"/>
    <n v="272"/>
    <n v="0.22565780242665043"/>
  </r>
  <r>
    <n v="29922"/>
    <x v="0"/>
    <x v="2"/>
    <n v="3.94"/>
    <n v="1938.48"/>
    <n v="4018.97"/>
    <n v="2080.4899999999998"/>
    <n v="492"/>
    <n v="0.51766746206117487"/>
  </r>
  <r>
    <n v="29923"/>
    <x v="0"/>
    <x v="25"/>
    <n v="5.95"/>
    <n v="1642.2"/>
    <n v="2717.71"/>
    <n v="1075.51"/>
    <n v="276"/>
    <n v="0.39574126746415178"/>
  </r>
  <r>
    <n v="29930"/>
    <x v="0"/>
    <x v="22"/>
    <n v="3.4"/>
    <n v="748"/>
    <n v="1768.25"/>
    <n v="1020.25"/>
    <n v="220"/>
    <n v="0.57698289269051317"/>
  </r>
  <r>
    <n v="29931"/>
    <x v="0"/>
    <x v="25"/>
    <n v="6.8000000000000007"/>
    <n v="1081.2"/>
    <n v="1575.1"/>
    <n v="493.89999999999986"/>
    <n v="159"/>
    <n v="0.3135673925465049"/>
  </r>
  <r>
    <n v="29932"/>
    <x v="0"/>
    <x v="25"/>
    <n v="4.46"/>
    <n v="1208.6600000000001"/>
    <n v="2684.97"/>
    <n v="1476.3099999999997"/>
    <n v="271"/>
    <n v="0.54984227011847431"/>
  </r>
  <r>
    <n v="29940"/>
    <x v="0"/>
    <x v="2"/>
    <n v="4.67"/>
    <n v="457.65999999999997"/>
    <n v="801.51"/>
    <n v="343.85"/>
    <n v="98"/>
    <n v="0.42900275729560455"/>
  </r>
  <r>
    <n v="29941"/>
    <x v="0"/>
    <x v="2"/>
    <n v="5.0199999999999996"/>
    <n v="868.45999999999992"/>
    <n v="1415.48"/>
    <n v="547.0200000000001"/>
    <n v="173"/>
    <n v="0.3864554780003957"/>
  </r>
  <r>
    <n v="29947"/>
    <x v="0"/>
    <x v="2"/>
    <n v="3.89"/>
    <n v="813.01"/>
    <n v="1622.82"/>
    <n v="809.81"/>
    <n v="209"/>
    <n v="0.49901406194155851"/>
  </r>
  <r>
    <n v="29948"/>
    <x v="0"/>
    <x v="2"/>
    <n v="4.6900000000000004"/>
    <n v="2096.4300000000003"/>
    <n v="3645.92"/>
    <n v="1549.4899999999998"/>
    <n v="447"/>
    <n v="0.42499286874094871"/>
  </r>
  <r>
    <n v="29949"/>
    <x v="0"/>
    <x v="2"/>
    <n v="4.6900000000000004"/>
    <n v="661.29000000000008"/>
    <n v="1235.04"/>
    <n v="573.74999999999989"/>
    <n v="141"/>
    <n v="0.46455985231247565"/>
  </r>
  <r>
    <n v="29950"/>
    <x v="0"/>
    <x v="2"/>
    <n v="4.97"/>
    <n v="2668.89"/>
    <n v="4186.07"/>
    <n v="1517.1799999999998"/>
    <n v="537"/>
    <n v="0.36243541077908392"/>
  </r>
  <r>
    <n v="29951"/>
    <x v="0"/>
    <x v="2"/>
    <n v="6"/>
    <n v="1176"/>
    <n v="1449.64"/>
    <n v="273.6400000000001"/>
    <n v="196"/>
    <n v="0.18876410695069126"/>
  </r>
  <r>
    <n v="29952"/>
    <x v="0"/>
    <x v="2"/>
    <n v="4.49"/>
    <n v="1809.47"/>
    <n v="3306.24"/>
    <n v="1496.7699999999998"/>
    <n v="403"/>
    <n v="0.45271063201703443"/>
  </r>
  <r>
    <n v="29953"/>
    <x v="0"/>
    <x v="2"/>
    <n v="4.76"/>
    <n v="599.76"/>
    <n v="1034.98"/>
    <n v="435.22"/>
    <n v="126"/>
    <n v="0.42051054126649789"/>
  </r>
  <r>
    <n v="29954"/>
    <x v="0"/>
    <x v="2"/>
    <n v="3.8"/>
    <n v="801.8"/>
    <n v="1739.75"/>
    <n v="937.95"/>
    <n v="211"/>
    <n v="0.53912918522776265"/>
  </r>
  <r>
    <n v="29955"/>
    <x v="0"/>
    <x v="3"/>
    <n v="2.36"/>
    <n v="403.56"/>
    <n v="526.75"/>
    <n v="123.19"/>
    <n v="171"/>
    <n v="0.23386805885144754"/>
  </r>
  <r>
    <n v="29956"/>
    <x v="0"/>
    <x v="22"/>
    <n v="6.05"/>
    <n v="1143.45"/>
    <n v="2434.5500000000002"/>
    <n v="1291.1000000000001"/>
    <n v="189"/>
    <n v="0.53032387915631229"/>
  </r>
  <r>
    <n v="29957"/>
    <x v="0"/>
    <x v="22"/>
    <n v="7"/>
    <n v="1330"/>
    <n v="2396.6799999999998"/>
    <n v="1066.6799999999998"/>
    <n v="190"/>
    <n v="0.44506567418261928"/>
  </r>
  <r>
    <n v="29958"/>
    <x v="0"/>
    <x v="22"/>
    <n v="6.36"/>
    <n v="578.76"/>
    <n v="1244.27"/>
    <n v="665.51"/>
    <n v="91"/>
    <n v="0.53485979731087308"/>
  </r>
  <r>
    <n v="29959"/>
    <x v="0"/>
    <x v="22"/>
    <n v="7.68"/>
    <n v="314.88"/>
    <n v="394.87"/>
    <n v="79.990000000000009"/>
    <n v="41"/>
    <n v="0.2025729987084357"/>
  </r>
  <r>
    <n v="29960"/>
    <x v="0"/>
    <x v="22"/>
    <n v="22.669999999999998"/>
    <n v="4526.2921999999999"/>
    <n v="28521"/>
    <n v="23994.7078"/>
    <n v="199.66"/>
    <n v="0.8412996669120999"/>
  </r>
  <r>
    <n v="29961"/>
    <x v="0"/>
    <x v="22"/>
    <n v="19.95"/>
    <n v="9080.6414999999997"/>
    <n v="9686.99"/>
    <n v="606.34850000000006"/>
    <n v="455.17"/>
    <n v="6.2594108180146782E-2"/>
  </r>
  <r>
    <n v="29963"/>
    <x v="0"/>
    <x v="22"/>
    <n v="18.59"/>
    <n v="11470.03"/>
    <n v="12869.48"/>
    <n v="1399.4499999999989"/>
    <n v="617"/>
    <n v="0.10874176734413503"/>
  </r>
  <r>
    <n v="29964"/>
    <x v="0"/>
    <x v="22"/>
    <n v="16.14"/>
    <n v="5874.96"/>
    <n v="7192.31"/>
    <n v="1317.3500000000004"/>
    <n v="364"/>
    <n v="0.18316090379864053"/>
  </r>
  <r>
    <n v="29965"/>
    <x v="0"/>
    <x v="22"/>
    <n v="19.28"/>
    <n v="4299.4400000000005"/>
    <n v="4603.41"/>
    <n v="303.96999999999935"/>
    <n v="223"/>
    <n v="6.6031485355421166E-2"/>
  </r>
  <r>
    <n v="29967"/>
    <x v="0"/>
    <x v="31"/>
    <n v="14.34"/>
    <n v="1792.5"/>
    <n v="2779.65"/>
    <n v="987.15000000000009"/>
    <n v="125"/>
    <n v="0.35513463925314342"/>
  </r>
  <r>
    <n v="29968"/>
    <x v="0"/>
    <x v="34"/>
    <n v="5.92"/>
    <n v="14953.92"/>
    <n v="33178.339999999997"/>
    <n v="18224.419999999998"/>
    <n v="2526"/>
    <n v="0.54928667317291946"/>
  </r>
  <r>
    <n v="29969"/>
    <x v="0"/>
    <x v="34"/>
    <n v="5.9200000000000008"/>
    <n v="8199.2000000000007"/>
    <n v="18723.02"/>
    <n v="10523.82"/>
    <n v="1385"/>
    <n v="0.56207919448892318"/>
  </r>
  <r>
    <n v="29970"/>
    <x v="0"/>
    <x v="34"/>
    <n v="12.95"/>
    <n v="2473.4499999999998"/>
    <n v="4797.46"/>
    <n v="2324.0100000000002"/>
    <n v="191"/>
    <n v="0.48442509161097752"/>
  </r>
  <r>
    <n v="29971"/>
    <x v="0"/>
    <x v="34"/>
    <n v="12.95"/>
    <n v="945.34999999999991"/>
    <n v="1825.86"/>
    <n v="880.51"/>
    <n v="73"/>
    <n v="0.48224398365701643"/>
  </r>
  <r>
    <n v="29972"/>
    <x v="0"/>
    <x v="34"/>
    <n v="12.6"/>
    <n v="1600.2"/>
    <n v="2406.83"/>
    <n v="806.62999999999988"/>
    <n v="127"/>
    <n v="0.33514207484533592"/>
  </r>
  <r>
    <n v="29973"/>
    <x v="0"/>
    <x v="34"/>
    <n v="11.37"/>
    <n v="477.53999999999996"/>
    <n v="1154.1400000000001"/>
    <n v="676.60000000000014"/>
    <n v="42"/>
    <n v="0.58623737154937883"/>
  </r>
  <r>
    <n v="29974"/>
    <x v="0"/>
    <x v="43"/>
    <n v="5.29"/>
    <n v="634.79999999999995"/>
    <n v="1016.61"/>
    <n v="381.81000000000006"/>
    <n v="120"/>
    <n v="0.3755717531796855"/>
  </r>
  <r>
    <n v="29975"/>
    <x v="0"/>
    <x v="44"/>
    <n v="10.63"/>
    <n v="1243.71"/>
    <n v="3008.38"/>
    <n v="1764.67"/>
    <n v="117"/>
    <n v="0.58658480644067568"/>
  </r>
  <r>
    <n v="29976"/>
    <x v="0"/>
    <x v="44"/>
    <n v="5.29"/>
    <n v="407.33"/>
    <n v="1062.8599999999999"/>
    <n v="655.53"/>
    <n v="77"/>
    <n v="0.61676043881602471"/>
  </r>
  <r>
    <n v="29977"/>
    <x v="0"/>
    <x v="26"/>
    <n v="3.57"/>
    <n v="107.1"/>
    <n v="224.36"/>
    <n v="117.26000000000002"/>
    <n v="30"/>
    <n v="0.52264218220716707"/>
  </r>
  <r>
    <n v="29978"/>
    <x v="0"/>
    <x v="27"/>
    <n v="2.4700000000000002"/>
    <n v="382.85"/>
    <n v="986.28"/>
    <n v="603.42999999999995"/>
    <n v="155"/>
    <n v="0.61182422841383777"/>
  </r>
  <r>
    <n v="29979"/>
    <x v="0"/>
    <x v="27"/>
    <n v="2.37"/>
    <n v="405.27000000000004"/>
    <n v="1502.19"/>
    <n v="1096.92"/>
    <n v="171"/>
    <n v="0.73021388772392315"/>
  </r>
  <r>
    <n v="29980"/>
    <x v="0"/>
    <x v="27"/>
    <n v="2.88"/>
    <n v="112.32"/>
    <n v="393.22"/>
    <n v="280.90000000000003"/>
    <n v="39"/>
    <n v="0.71435837444687456"/>
  </r>
  <r>
    <n v="29981"/>
    <x v="0"/>
    <x v="15"/>
    <n v="1.95"/>
    <n v="39"/>
    <n v="233.23"/>
    <n v="194.23"/>
    <n v="20"/>
    <n v="0.83278308965398962"/>
  </r>
  <r>
    <n v="29982"/>
    <x v="0"/>
    <x v="27"/>
    <n v="3.09"/>
    <n v="222.48"/>
    <n v="613.61"/>
    <n v="391.13"/>
    <n v="72"/>
    <n v="0.6374244226789002"/>
  </r>
  <r>
    <n v="29983"/>
    <x v="0"/>
    <x v="36"/>
    <n v="2.46"/>
    <n v="233.7"/>
    <n v="1096.21"/>
    <n v="862.51"/>
    <n v="95"/>
    <n v="0.78681092126508601"/>
  </r>
  <r>
    <n v="29984"/>
    <x v="0"/>
    <x v="36"/>
    <n v="2.6"/>
    <n v="137.80000000000001"/>
    <n v="467.91"/>
    <n v="330.11"/>
    <n v="53"/>
    <n v="0.70549892073261955"/>
  </r>
  <r>
    <n v="29985"/>
    <x v="0"/>
    <x v="36"/>
    <n v="5.09"/>
    <n v="106.89"/>
    <n v="331.01"/>
    <n v="224.12"/>
    <n v="21"/>
    <n v="0.67707924231896321"/>
  </r>
  <r>
    <n v="29986"/>
    <x v="0"/>
    <x v="37"/>
    <n v="2.65"/>
    <n v="948.69999999999993"/>
    <n v="3724.24"/>
    <n v="2775.54"/>
    <n v="358"/>
    <n v="0.74526346314952852"/>
  </r>
  <r>
    <n v="29987"/>
    <x v="0"/>
    <x v="37"/>
    <n v="5.16"/>
    <n v="1929.8400000000001"/>
    <n v="6822.68"/>
    <n v="4892.84"/>
    <n v="374"/>
    <n v="0.7171434099210281"/>
  </r>
  <r>
    <n v="29988"/>
    <x v="0"/>
    <x v="37"/>
    <n v="2.84"/>
    <n v="153.35999999999999"/>
    <n v="603.96"/>
    <n v="450.6"/>
    <n v="54"/>
    <n v="0.74607589906616334"/>
  </r>
  <r>
    <n v="29989"/>
    <x v="0"/>
    <x v="37"/>
    <n v="5.43"/>
    <n v="342.09"/>
    <n v="1222.8800000000001"/>
    <n v="880.79000000000019"/>
    <n v="63"/>
    <n v="0.72025873348161729"/>
  </r>
  <r>
    <n v="29990"/>
    <x v="0"/>
    <x v="37"/>
    <n v="3.43"/>
    <n v="89.18"/>
    <n v="587.47"/>
    <n v="498.29"/>
    <n v="26"/>
    <n v="0.84819650365125032"/>
  </r>
  <r>
    <n v="29991"/>
    <x v="0"/>
    <x v="37"/>
    <n v="3.5400000000000005"/>
    <n v="67.260000000000005"/>
    <n v="436.29"/>
    <n v="369.03000000000003"/>
    <n v="19"/>
    <n v="0.84583648490682806"/>
  </r>
  <r>
    <n v="29992"/>
    <x v="0"/>
    <x v="36"/>
    <n v="4.83"/>
    <n v="241.5"/>
    <n v="1071.23"/>
    <n v="829.73"/>
    <n v="50"/>
    <n v="0.77455821812309211"/>
  </r>
  <r>
    <n v="29993"/>
    <x v="0"/>
    <x v="37"/>
    <n v="8.2200000000000006"/>
    <n v="16.440000000000001"/>
    <n v="64.42"/>
    <n v="47.980000000000004"/>
    <n v="2"/>
    <n v="0.74479975162992862"/>
  </r>
  <r>
    <n v="29994"/>
    <x v="0"/>
    <x v="2"/>
    <n v="2.14"/>
    <n v="4408.4000000000005"/>
    <n v="5375.52"/>
    <n v="967.11999999999989"/>
    <n v="2060"/>
    <n v="0.17991189689555612"/>
  </r>
  <r>
    <n v="29995"/>
    <x v="0"/>
    <x v="27"/>
    <n v="4.9800000000000004"/>
    <n v="149.4"/>
    <n v="361.39"/>
    <n v="211.98999999999998"/>
    <n v="30"/>
    <n v="0.58659619801322671"/>
  </r>
  <r>
    <n v="29996"/>
    <x v="0"/>
    <x v="2"/>
    <n v="17.170000000000002"/>
    <n v="5391.38"/>
    <n v="12962.65"/>
    <n v="7571.2699999999995"/>
    <n v="314"/>
    <n v="0.5840835014445348"/>
  </r>
  <r>
    <n v="29997"/>
    <x v="0"/>
    <x v="2"/>
    <n v="19.059999999999999"/>
    <n v="4174.1399999999994"/>
    <n v="9990.86"/>
    <n v="5816.7200000000012"/>
    <n v="219"/>
    <n v="0.58220413457900533"/>
  </r>
  <r>
    <n v="29998"/>
    <x v="0"/>
    <x v="2"/>
    <n v="19.3"/>
    <n v="1351"/>
    <n v="2886.66"/>
    <n v="1535.6599999999999"/>
    <n v="70"/>
    <n v="0.53198506232116005"/>
  </r>
  <r>
    <n v="29999"/>
    <x v="0"/>
    <x v="14"/>
    <n v="24.910000000000004"/>
    <n v="2067.5300000000002"/>
    <n v="4273.75"/>
    <n v="2206.2199999999998"/>
    <n v="83"/>
    <n v="0.51622579701667148"/>
  </r>
  <r>
    <n v="30001"/>
    <x v="0"/>
    <x v="22"/>
    <n v="25.18"/>
    <n v="755.4"/>
    <n v="1663.61"/>
    <n v="908.20999999999992"/>
    <n v="30"/>
    <n v="0.54592723054081183"/>
  </r>
  <r>
    <n v="30002"/>
    <x v="0"/>
    <x v="27"/>
    <n v="34.94"/>
    <n v="1257.8399999999999"/>
    <n v="2639.24"/>
    <n v="1381.3999999999999"/>
    <n v="36"/>
    <n v="0.52340825389127177"/>
  </r>
  <r>
    <n v="30004"/>
    <x v="0"/>
    <x v="26"/>
    <n v="24.459999999999997"/>
    <n v="146.76"/>
    <n v="283.14"/>
    <n v="136.38"/>
    <n v="6"/>
    <n v="0.48166984530620893"/>
  </r>
  <r>
    <n v="30006"/>
    <x v="0"/>
    <x v="2"/>
    <n v="82.78"/>
    <n v="1241.7"/>
    <n v="2921.73"/>
    <n v="1680.03"/>
    <n v="15"/>
    <n v="0.57501206476984523"/>
  </r>
  <r>
    <n v="30011"/>
    <x v="3"/>
    <x v="22"/>
    <n v="0.22"/>
    <n v="179.52"/>
    <n v="458"/>
    <n v="278.48"/>
    <n v="816"/>
    <n v="0.60803493449781665"/>
  </r>
  <r>
    <n v="30020"/>
    <x v="3"/>
    <x v="27"/>
    <n v="0.15"/>
    <n v="41.4"/>
    <n v="72.45"/>
    <n v="31.050000000000004"/>
    <n v="276"/>
    <n v="0.4285714285714286"/>
  </r>
  <r>
    <n v="30031"/>
    <x v="3"/>
    <x v="42"/>
    <n v="0.11000000000000001"/>
    <n v="67.320000000000007"/>
    <n v="301"/>
    <n v="233.68"/>
    <n v="612"/>
    <n v="0.77634551495016613"/>
  </r>
  <r>
    <n v="30071"/>
    <x v="3"/>
    <x v="42"/>
    <n v="0.16"/>
    <n v="21.6"/>
    <n v="37.800000000000004"/>
    <n v="16.200000000000003"/>
    <n v="135"/>
    <n v="0.4285714285714286"/>
  </r>
  <r>
    <n v="30081"/>
    <x v="3"/>
    <x v="14"/>
    <n v="0.26"/>
    <n v="127.92"/>
    <n v="524"/>
    <n v="396.08"/>
    <n v="492"/>
    <n v="0.75587786259541978"/>
  </r>
  <r>
    <n v="30091"/>
    <x v="3"/>
    <x v="14"/>
    <n v="0.4"/>
    <n v="220.8"/>
    <n v="625"/>
    <n v="404.2"/>
    <n v="552"/>
    <n v="0.64671999999999996"/>
  </r>
  <r>
    <n v="30501"/>
    <x v="3"/>
    <x v="17"/>
    <n v="0.15"/>
    <n v="237.6"/>
    <n v="525"/>
    <n v="287.39999999999998"/>
    <n v="1584"/>
    <n v="0.54742857142857138"/>
  </r>
  <r>
    <n v="30505"/>
    <x v="3"/>
    <x v="14"/>
    <n v="0.44000000000000006"/>
    <n v="736.56000000000006"/>
    <n v="4500"/>
    <n v="3763.44"/>
    <n v="1674"/>
    <n v="0.83632000000000006"/>
  </r>
  <r>
    <n v="30511"/>
    <x v="3"/>
    <x v="23"/>
    <n v="0.10999999999999999"/>
    <n v="142.22999999999999"/>
    <n v="398"/>
    <n v="255.77"/>
    <n v="1293"/>
    <n v="0.64263819095477392"/>
  </r>
  <r>
    <n v="30517"/>
    <x v="3"/>
    <x v="42"/>
    <n v="0.33"/>
    <n v="231.33"/>
    <n v="689"/>
    <n v="457.66999999999996"/>
    <n v="701"/>
    <n v="0.66425253991291722"/>
  </r>
  <r>
    <n v="30521"/>
    <x v="3"/>
    <x v="45"/>
    <n v="3.3"/>
    <n v="339.9"/>
    <n v="594.82499999999993"/>
    <n v="254.92499999999995"/>
    <n v="103"/>
    <n v="0.42857142857142855"/>
  </r>
  <r>
    <n v="30522"/>
    <x v="3"/>
    <x v="45"/>
    <n v="0.56999999999999995"/>
    <n v="1337.79"/>
    <n v="7511"/>
    <n v="6173.21"/>
    <n v="2347"/>
    <n v="0.82188922913060847"/>
  </r>
  <r>
    <n v="30524"/>
    <x v="4"/>
    <x v="42"/>
    <n v="1.46"/>
    <n v="17.52"/>
    <n v="71.97"/>
    <n v="54.45"/>
    <n v="12"/>
    <n v="0.75656523551479793"/>
  </r>
  <r>
    <n v="30526"/>
    <x v="4"/>
    <x v="42"/>
    <n v="1.3"/>
    <n v="15.600000000000001"/>
    <n v="56.74"/>
    <n v="41.14"/>
    <n v="12"/>
    <n v="0.72506168487839262"/>
  </r>
  <r>
    <n v="30527"/>
    <x v="4"/>
    <x v="20"/>
    <n v="2.63"/>
    <n v="26.299999999999997"/>
    <n v="90.36"/>
    <n v="64.06"/>
    <n v="10"/>
    <n v="0.70894200973882249"/>
  </r>
  <r>
    <n v="30529"/>
    <x v="4"/>
    <x v="1"/>
    <n v="4.78"/>
    <n v="717"/>
    <n v="1319.62"/>
    <n v="602.61999999999989"/>
    <n v="150"/>
    <n v="0.45666176626604627"/>
  </r>
  <r>
    <n v="30530"/>
    <x v="4"/>
    <x v="1"/>
    <n v="0.63"/>
    <n v="1890"/>
    <n v="6160"/>
    <n v="4270"/>
    <n v="3000"/>
    <n v="0.69318181818181823"/>
  </r>
  <r>
    <n v="30531"/>
    <x v="4"/>
    <x v="4"/>
    <n v="2.67"/>
    <n v="1602"/>
    <n v="4488"/>
    <n v="2886"/>
    <n v="600"/>
    <n v="0.64304812834224601"/>
  </r>
  <r>
    <n v="30535"/>
    <x v="4"/>
    <x v="7"/>
    <n v="2.06"/>
    <n v="309"/>
    <n v="669.37"/>
    <n v="360.37"/>
    <n v="150"/>
    <n v="0.53837190193764284"/>
  </r>
  <r>
    <n v="30541"/>
    <x v="4"/>
    <x v="7"/>
    <n v="2.87"/>
    <n v="861"/>
    <n v="2142"/>
    <n v="1281"/>
    <n v="300"/>
    <n v="0.59803921568627449"/>
  </r>
  <r>
    <n v="30542"/>
    <x v="4"/>
    <x v="7"/>
    <n v="2.83"/>
    <n v="3396"/>
    <n v="8874"/>
    <n v="5478"/>
    <n v="1200"/>
    <n v="0.61730899256254224"/>
  </r>
  <r>
    <n v="30545"/>
    <x v="4"/>
    <x v="8"/>
    <n v="0.95"/>
    <n v="475"/>
    <n v="1390"/>
    <n v="915"/>
    <n v="500"/>
    <n v="0.65827338129496404"/>
  </r>
  <r>
    <n v="30546"/>
    <x v="4"/>
    <x v="8"/>
    <n v="1.63"/>
    <n v="244.49999999999997"/>
    <n v="972.19"/>
    <n v="727.69"/>
    <n v="150"/>
    <n v="0.74850595048293034"/>
  </r>
  <r>
    <n v="30551"/>
    <x v="4"/>
    <x v="8"/>
    <n v="0.32"/>
    <n v="640"/>
    <n v="3780"/>
    <n v="3140"/>
    <n v="2000"/>
    <n v="0.8306878306878307"/>
  </r>
  <r>
    <n v="30554"/>
    <x v="4"/>
    <x v="8"/>
    <n v="0.38"/>
    <n v="456"/>
    <n v="2779.5"/>
    <n v="2323.5"/>
    <n v="1200"/>
    <n v="0.83594171613599566"/>
  </r>
  <r>
    <n v="30557"/>
    <x v="4"/>
    <x v="9"/>
    <n v="1.64"/>
    <n v="1640"/>
    <n v="5310"/>
    <n v="3670"/>
    <n v="1000"/>
    <n v="0.6911487758945386"/>
  </r>
  <r>
    <n v="30558"/>
    <x v="4"/>
    <x v="9"/>
    <n v="1.77"/>
    <n v="885"/>
    <n v="2140"/>
    <n v="1255"/>
    <n v="500"/>
    <n v="0.58644859813084116"/>
  </r>
  <r>
    <n v="30566"/>
    <x v="4"/>
    <x v="9"/>
    <n v="1.28"/>
    <n v="192"/>
    <n v="570.55999999999995"/>
    <n v="378.55999999999995"/>
    <n v="150"/>
    <n v="0.66348850252383618"/>
  </r>
  <r>
    <n v="30568"/>
    <x v="4"/>
    <x v="9"/>
    <n v="1.57"/>
    <n v="3140"/>
    <n v="8160"/>
    <n v="5020"/>
    <n v="2000"/>
    <n v="0.61519607843137258"/>
  </r>
  <r>
    <n v="30569"/>
    <x v="4"/>
    <x v="9"/>
    <n v="1.56"/>
    <n v="786.24"/>
    <n v="1934.72"/>
    <n v="1148.48"/>
    <n v="504"/>
    <n v="0.59361561362884552"/>
  </r>
  <r>
    <n v="30570"/>
    <x v="4"/>
    <x v="9"/>
    <n v="1.55"/>
    <n v="775"/>
    <n v="1790.01"/>
    <n v="1015.01"/>
    <n v="500"/>
    <n v="0.56704152490768212"/>
  </r>
  <r>
    <n v="30571"/>
    <x v="4"/>
    <x v="9"/>
    <n v="3.07"/>
    <n v="1535"/>
    <n v="2990"/>
    <n v="1455"/>
    <n v="500"/>
    <n v="0.48662207357859533"/>
  </r>
  <r>
    <n v="30572"/>
    <x v="4"/>
    <x v="9"/>
    <n v="0.94"/>
    <n v="846"/>
    <n v="2352.37"/>
    <n v="1506.37"/>
    <n v="900"/>
    <n v="0.64036269804495038"/>
  </r>
  <r>
    <n v="30573"/>
    <x v="4"/>
    <x v="9"/>
    <n v="2.97"/>
    <n v="891.00000000000011"/>
    <n v="1957.12"/>
    <n v="1066.1199999999999"/>
    <n v="300"/>
    <n v="0.54473920863309355"/>
  </r>
  <r>
    <n v="30574"/>
    <x v="4"/>
    <x v="9"/>
    <n v="2.93"/>
    <n v="5860"/>
    <n v="12720"/>
    <n v="6860"/>
    <n v="2000"/>
    <n v="0.53930817610062898"/>
  </r>
  <r>
    <n v="30575"/>
    <x v="4"/>
    <x v="9"/>
    <n v="1.24"/>
    <n v="186"/>
    <n v="494.06"/>
    <n v="308.06"/>
    <n v="150"/>
    <n v="0.62352750678055302"/>
  </r>
  <r>
    <n v="30576"/>
    <x v="4"/>
    <x v="9"/>
    <n v="1.22"/>
    <n v="691.74"/>
    <n v="1823.6"/>
    <n v="1131.8599999999999"/>
    <n v="567"/>
    <n v="0.62067339328800175"/>
  </r>
  <r>
    <n v="30577"/>
    <x v="4"/>
    <x v="14"/>
    <n v="1.85"/>
    <n v="277.5"/>
    <n v="761.81"/>
    <n v="484.30999999999995"/>
    <n v="150"/>
    <n v="0.63573594465811678"/>
  </r>
  <r>
    <n v="30578"/>
    <x v="4"/>
    <x v="15"/>
    <n v="3.95"/>
    <n v="3555"/>
    <n v="6311.25"/>
    <n v="2756.25"/>
    <n v="900"/>
    <n v="0.43672014260249553"/>
  </r>
  <r>
    <n v="30579"/>
    <x v="4"/>
    <x v="13"/>
    <n v="1.87"/>
    <n v="1683"/>
    <n v="4513.5"/>
    <n v="2830.5"/>
    <n v="900"/>
    <n v="0.6271186440677966"/>
  </r>
  <r>
    <n v="30581"/>
    <x v="4"/>
    <x v="13"/>
    <n v="2.29"/>
    <n v="687"/>
    <n v="1185.74"/>
    <n v="498.74"/>
    <n v="300"/>
    <n v="0.42061497461500835"/>
  </r>
  <r>
    <n v="30582"/>
    <x v="4"/>
    <x v="13"/>
    <n v="4.33"/>
    <n v="3897"/>
    <n v="6116.17"/>
    <n v="2219.17"/>
    <n v="900"/>
    <n v="0.3628365464007704"/>
  </r>
  <r>
    <n v="30583"/>
    <x v="4"/>
    <x v="13"/>
    <n v="5.0199999999999996"/>
    <n v="873.4799999999999"/>
    <n v="2719.88"/>
    <n v="1846.4"/>
    <n v="174"/>
    <n v="0.6788534788299484"/>
  </r>
  <r>
    <n v="30584"/>
    <x v="4"/>
    <x v="13"/>
    <n v="4.92"/>
    <n v="9840"/>
    <n v="25360"/>
    <n v="15520"/>
    <n v="2000"/>
    <n v="0.61198738170347"/>
  </r>
  <r>
    <n v="30585"/>
    <x v="4"/>
    <x v="17"/>
    <n v="2.33"/>
    <n v="349.5"/>
    <n v="991.31"/>
    <n v="641.80999999999995"/>
    <n v="150"/>
    <n v="0.64743622075839036"/>
  </r>
  <r>
    <n v="30587"/>
    <x v="4"/>
    <x v="17"/>
    <n v="2.54"/>
    <n v="1270"/>
    <n v="2280"/>
    <n v="1010"/>
    <n v="500"/>
    <n v="0.44298245614035087"/>
  </r>
  <r>
    <n v="30588"/>
    <x v="4"/>
    <x v="17"/>
    <n v="1.74"/>
    <n v="424.56"/>
    <n v="878.4"/>
    <n v="453.84"/>
    <n v="244"/>
    <n v="0.51666666666666661"/>
  </r>
  <r>
    <n v="30589"/>
    <x v="4"/>
    <x v="17"/>
    <n v="1.5"/>
    <n v="225"/>
    <n v="1134.75"/>
    <n v="909.75"/>
    <n v="150"/>
    <n v="0.80171844018506278"/>
  </r>
  <r>
    <n v="30592"/>
    <x v="4"/>
    <x v="17"/>
    <n v="1.36"/>
    <n v="204.00000000000003"/>
    <n v="545.05999999999995"/>
    <n v="341.05999999999995"/>
    <n v="150"/>
    <n v="0.62572927751073271"/>
  </r>
  <r>
    <n v="30593"/>
    <x v="4"/>
    <x v="17"/>
    <n v="0.9"/>
    <n v="135"/>
    <n v="379.31"/>
    <n v="244.31"/>
    <n v="150"/>
    <n v="0.64409058553689591"/>
  </r>
  <r>
    <n v="30595"/>
    <x v="4"/>
    <x v="17"/>
    <n v="0.66"/>
    <n v="803.22"/>
    <n v="2543.5300000000002"/>
    <n v="1740.3100000000002"/>
    <n v="1217"/>
    <n v="0.68421052631578949"/>
  </r>
  <r>
    <n v="30596"/>
    <x v="4"/>
    <x v="17"/>
    <n v="2.0299999999999998"/>
    <n v="1319.4999999999998"/>
    <n v="2624.29"/>
    <n v="1304.7900000000002"/>
    <n v="650"/>
    <n v="0.49719733718453379"/>
  </r>
  <r>
    <n v="30597"/>
    <x v="4"/>
    <x v="17"/>
    <n v="0.66"/>
    <n v="99"/>
    <n v="478.12"/>
    <n v="379.12"/>
    <n v="150"/>
    <n v="0.79293901112691378"/>
  </r>
  <r>
    <n v="30598"/>
    <x v="4"/>
    <x v="17"/>
    <n v="0.67"/>
    <n v="10.050000000000001"/>
    <n v="17.587500000000002"/>
    <n v="7.5375000000000014"/>
    <n v="15"/>
    <n v="0.4285714285714286"/>
  </r>
  <r>
    <n v="30599"/>
    <x v="4"/>
    <x v="17"/>
    <n v="1.86"/>
    <n v="279"/>
    <n v="529.12"/>
    <n v="250.12"/>
    <n v="150"/>
    <n v="0.472709404293922"/>
  </r>
  <r>
    <n v="30600"/>
    <x v="4"/>
    <x v="17"/>
    <n v="1.33"/>
    <n v="1330"/>
    <n v="2920"/>
    <n v="1590"/>
    <n v="1000"/>
    <n v="0.54452054794520544"/>
  </r>
  <r>
    <n v="30601"/>
    <x v="4"/>
    <x v="17"/>
    <n v="1.85"/>
    <n v="2220"/>
    <n v="4233"/>
    <n v="2013"/>
    <n v="1200"/>
    <n v="0.4755492558469171"/>
  </r>
  <r>
    <n v="30605"/>
    <x v="4"/>
    <x v="19"/>
    <n v="1.59"/>
    <n v="1431"/>
    <n v="4704.75"/>
    <n v="3273.75"/>
    <n v="900"/>
    <n v="0.69583931133428978"/>
  </r>
  <r>
    <n v="30701"/>
    <x v="4"/>
    <x v="19"/>
    <n v="2.08"/>
    <n v="1248"/>
    <n v="3302.25"/>
    <n v="2054.25"/>
    <n v="600"/>
    <n v="0.62207585736997506"/>
  </r>
  <r>
    <n v="30705"/>
    <x v="4"/>
    <x v="19"/>
    <n v="1.48"/>
    <n v="888"/>
    <n v="3748.5"/>
    <n v="2860.5"/>
    <n v="600"/>
    <n v="0.76310524209683872"/>
  </r>
  <r>
    <n v="30711"/>
    <x v="4"/>
    <x v="19"/>
    <n v="3.02"/>
    <n v="1419.4"/>
    <n v="1813.95"/>
    <n v="394.54999999999995"/>
    <n v="470"/>
    <n v="0.21750875161939412"/>
  </r>
  <r>
    <n v="30714"/>
    <x v="4"/>
    <x v="19"/>
    <n v="1.55"/>
    <n v="775"/>
    <n v="1629.99"/>
    <n v="854.99"/>
    <n v="500"/>
    <n v="0.52453696034944997"/>
  </r>
  <r>
    <n v="30716"/>
    <x v="4"/>
    <x v="19"/>
    <n v="1.58"/>
    <n v="10579.68"/>
    <n v="22647.53"/>
    <n v="12067.849999999999"/>
    <n v="6696"/>
    <n v="0.53285501774365673"/>
  </r>
  <r>
    <n v="30719"/>
    <x v="4"/>
    <x v="19"/>
    <n v="4.13"/>
    <n v="5203.8"/>
    <n v="9464.49"/>
    <n v="4260.6899999999996"/>
    <n v="1260"/>
    <n v="0.45017639619250477"/>
  </r>
  <r>
    <n v="30729"/>
    <x v="4"/>
    <x v="19"/>
    <n v="1.74"/>
    <n v="5220"/>
    <n v="12210"/>
    <n v="6990"/>
    <n v="3000"/>
    <n v="0.5724815724815725"/>
  </r>
  <r>
    <n v="30731"/>
    <x v="4"/>
    <x v="19"/>
    <n v="2.64"/>
    <n v="1045.44"/>
    <n v="1783.09"/>
    <n v="737.64999999999986"/>
    <n v="396"/>
    <n v="0.41369196170692446"/>
  </r>
  <r>
    <n v="30733"/>
    <x v="4"/>
    <x v="19"/>
    <n v="2.02"/>
    <n v="1818"/>
    <n v="4647.37"/>
    <n v="2829.37"/>
    <n v="900"/>
    <n v="0.60881100493397344"/>
  </r>
  <r>
    <n v="30735"/>
    <x v="4"/>
    <x v="19"/>
    <n v="3.5"/>
    <n v="525"/>
    <n v="1357.87"/>
    <n v="832.86999999999989"/>
    <n v="150"/>
    <n v="0.61336504967338545"/>
  </r>
  <r>
    <n v="30737"/>
    <x v="4"/>
    <x v="20"/>
    <n v="2.54"/>
    <n v="1280.1600000000001"/>
    <n v="3524.34"/>
    <n v="2244.1800000000003"/>
    <n v="504"/>
    <n v="0.63676603278911803"/>
  </r>
  <r>
    <n v="30739"/>
    <x v="4"/>
    <x v="20"/>
    <n v="2.63"/>
    <n v="399.76"/>
    <n v="1176.48"/>
    <n v="776.72"/>
    <n v="152"/>
    <n v="0.66020671834625322"/>
  </r>
  <r>
    <n v="30748"/>
    <x v="4"/>
    <x v="21"/>
    <n v="1.6899999999999997"/>
    <n v="1277.6399999999999"/>
    <n v="2807.97"/>
    <n v="1530.33"/>
    <n v="756"/>
    <n v="0.54499513883695339"/>
  </r>
  <r>
    <n v="30806"/>
    <x v="4"/>
    <x v="21"/>
    <n v="1.72"/>
    <n v="412.8"/>
    <n v="912.9"/>
    <n v="500.09999999999997"/>
    <n v="240"/>
    <n v="0.5478146565888925"/>
  </r>
  <r>
    <n v="30807"/>
    <x v="4"/>
    <x v="21"/>
    <n v="1.69"/>
    <n v="936.26"/>
    <n v="2107.27"/>
    <n v="1171.01"/>
    <n v="554"/>
    <n v="0.55570002894740589"/>
  </r>
  <r>
    <n v="30808"/>
    <x v="4"/>
    <x v="23"/>
    <n v="1.48"/>
    <n v="594.96"/>
    <n v="2569.1799999999998"/>
    <n v="1974.2199999999998"/>
    <n v="402"/>
    <n v="0.76842416646556488"/>
  </r>
  <r>
    <n v="30810"/>
    <x v="4"/>
    <x v="23"/>
    <n v="1.01"/>
    <n v="151.5"/>
    <n v="612"/>
    <n v="460.5"/>
    <n v="150"/>
    <n v="0.75245098039215685"/>
  </r>
  <r>
    <n v="30815"/>
    <x v="4"/>
    <x v="23"/>
    <n v="1.04"/>
    <n v="185.12"/>
    <n v="726.24"/>
    <n v="541.12"/>
    <n v="178"/>
    <n v="0.74509803921568629"/>
  </r>
  <r>
    <n v="30841"/>
    <x v="4"/>
    <x v="23"/>
    <n v="3.34"/>
    <n v="1442.8799999999999"/>
    <n v="2823.65"/>
    <n v="1380.7700000000002"/>
    <n v="432"/>
    <n v="0.4890018238804385"/>
  </r>
  <r>
    <n v="30845"/>
    <x v="4"/>
    <x v="23"/>
    <n v="3.33"/>
    <n v="669.33"/>
    <n v="1345.44"/>
    <n v="676.11"/>
    <n v="201"/>
    <n v="0.50251962183374954"/>
  </r>
  <r>
    <n v="30860"/>
    <x v="4"/>
    <x v="23"/>
    <n v="1.66"/>
    <n v="249"/>
    <n v="605.62"/>
    <n v="356.62"/>
    <n v="150"/>
    <n v="0.58885109474588027"/>
  </r>
  <r>
    <n v="30870"/>
    <x v="4"/>
    <x v="23"/>
    <n v="1.65"/>
    <n v="1980"/>
    <n v="4845"/>
    <n v="2865"/>
    <n v="1200"/>
    <n v="0.59133126934984526"/>
  </r>
  <r>
    <n v="30871"/>
    <x v="4"/>
    <x v="23"/>
    <n v="3.23"/>
    <n v="969"/>
    <n v="2110.2800000000002"/>
    <n v="1141.2800000000002"/>
    <n v="300"/>
    <n v="0.54081922778019986"/>
  </r>
  <r>
    <n v="30872"/>
    <x v="4"/>
    <x v="2"/>
    <n v="4.71"/>
    <n v="942"/>
    <n v="2086.62"/>
    <n v="1144.6199999999999"/>
    <n v="200"/>
    <n v="0.54855220404290195"/>
  </r>
  <r>
    <n v="30890"/>
    <x v="4"/>
    <x v="2"/>
    <n v="4.75"/>
    <n v="950"/>
    <n v="2086.62"/>
    <n v="1136.6199999999999"/>
    <n v="200"/>
    <n v="0.54471825248487982"/>
  </r>
  <r>
    <n v="30930"/>
    <x v="4"/>
    <x v="2"/>
    <n v="5.1100000000000003"/>
    <n v="766.5"/>
    <n v="1564.96"/>
    <n v="798.46"/>
    <n v="150"/>
    <n v="0.51021112360699317"/>
  </r>
  <r>
    <n v="30931"/>
    <x v="4"/>
    <x v="25"/>
    <n v="18.25"/>
    <n v="10037.5"/>
    <n v="38524"/>
    <n v="28486.5"/>
    <n v="550"/>
    <n v="0.73944813622676775"/>
  </r>
  <r>
    <n v="30935"/>
    <x v="4"/>
    <x v="25"/>
    <n v="5.4"/>
    <n v="810"/>
    <n v="1889.91"/>
    <n v="1079.9100000000001"/>
    <n v="150"/>
    <n v="0.5714081622934426"/>
  </r>
  <r>
    <n v="30950"/>
    <x v="4"/>
    <x v="20"/>
    <n v="2.1"/>
    <n v="1890"/>
    <n v="9906.75"/>
    <n v="8016.75"/>
    <n v="900"/>
    <n v="0.80922098569157397"/>
  </r>
  <r>
    <n v="30951"/>
    <x v="4"/>
    <x v="26"/>
    <n v="6.01"/>
    <n v="901.5"/>
    <n v="1272.45"/>
    <n v="370.95000000000005"/>
    <n v="150"/>
    <n v="0.29152422492042912"/>
  </r>
  <r>
    <n v="30955"/>
    <x v="4"/>
    <x v="22"/>
    <n v="2.56"/>
    <n v="5120"/>
    <n v="12240"/>
    <n v="7120"/>
    <n v="2000"/>
    <n v="0.5816993464052288"/>
  </r>
  <r>
    <n v="30959"/>
    <x v="4"/>
    <x v="26"/>
    <n v="3.54"/>
    <n v="3186"/>
    <n v="7114.5"/>
    <n v="3928.5"/>
    <n v="900"/>
    <n v="0.55218216318785573"/>
  </r>
  <r>
    <n v="32851"/>
    <x v="4"/>
    <x v="26"/>
    <n v="3.06"/>
    <n v="1707.48"/>
    <n v="4256.84"/>
    <n v="2549.36"/>
    <n v="558"/>
    <n v="0.59888555830146306"/>
  </r>
  <r>
    <n v="32855"/>
    <x v="4"/>
    <x v="24"/>
    <n v="11.24"/>
    <n v="10116"/>
    <n v="23868"/>
    <n v="13752"/>
    <n v="900"/>
    <n v="0.57616892911010553"/>
  </r>
  <r>
    <n v="32962"/>
    <x v="4"/>
    <x v="24"/>
    <n v="2.02"/>
    <n v="303"/>
    <n v="1055.1400000000001"/>
    <n v="752.1400000000001"/>
    <n v="150"/>
    <n v="0.71283431582538814"/>
  </r>
  <r>
    <n v="33011"/>
    <x v="4"/>
    <x v="24"/>
    <n v="2.14"/>
    <n v="1236.92"/>
    <n v="3561.93"/>
    <n v="2325.0099999999998"/>
    <n v="578"/>
    <n v="0.65273882417678053"/>
  </r>
  <r>
    <n v="33015"/>
    <x v="4"/>
    <x v="27"/>
    <n v="0.56000000000000005"/>
    <n v="346.08000000000004"/>
    <n v="3293.94"/>
    <n v="2947.86"/>
    <n v="618"/>
    <n v="0.89493433395872424"/>
  </r>
  <r>
    <n v="33410"/>
    <x v="4"/>
    <x v="36"/>
    <n v="0.94"/>
    <n v="1658.1599999999999"/>
    <n v="4831.59"/>
    <n v="3173.4300000000003"/>
    <n v="1764"/>
    <n v="0.65680862821555641"/>
  </r>
  <r>
    <n v="33411"/>
    <x v="4"/>
    <x v="36"/>
    <n v="1.5800000000000003"/>
    <n v="2787.1200000000003"/>
    <n v="12445.02"/>
    <n v="9657.9"/>
    <n v="1764"/>
    <n v="0.77604535790219697"/>
  </r>
  <r>
    <n v="33415"/>
    <x v="4"/>
    <x v="36"/>
    <n v="1.4"/>
    <n v="1260"/>
    <n v="3633.75"/>
    <n v="2373.75"/>
    <n v="900"/>
    <n v="0.65325077399380804"/>
  </r>
  <r>
    <n v="33421"/>
    <x v="4"/>
    <x v="36"/>
    <n v="1.88"/>
    <n v="947.52"/>
    <n v="3649.83"/>
    <n v="2702.31"/>
    <n v="504"/>
    <n v="0.74039338818520317"/>
  </r>
  <r>
    <n v="33425"/>
    <x v="4"/>
    <x v="37"/>
    <n v="1.77"/>
    <n v="892.08"/>
    <n v="2384.42"/>
    <n v="1492.3400000000001"/>
    <n v="504"/>
    <n v="0.62587128106625511"/>
  </r>
  <r>
    <n v="33430"/>
    <x v="4"/>
    <x v="37"/>
    <n v="2.63"/>
    <n v="26300"/>
    <n v="63329"/>
    <n v="37029"/>
    <n v="10000"/>
    <n v="0.58470842741871809"/>
  </r>
  <r>
    <n v="33440"/>
    <x v="4"/>
    <x v="38"/>
    <n v="5.73"/>
    <n v="3438.0000000000005"/>
    <n v="7560.75"/>
    <n v="4122.75"/>
    <n v="600"/>
    <n v="0.54528320603114766"/>
  </r>
  <r>
    <n v="33450"/>
    <x v="4"/>
    <x v="9"/>
    <n v="2.31"/>
    <n v="498.96000000000004"/>
    <n v="1208.3499999999999"/>
    <n v="709.38999999999987"/>
    <n v="216"/>
    <n v="0.58707328174783791"/>
  </r>
  <r>
    <n v="33460"/>
    <x v="4"/>
    <x v="42"/>
    <n v="0.88"/>
    <n v="127.6"/>
    <n v="665.55"/>
    <n v="537.94999999999993"/>
    <n v="145"/>
    <n v="0.80827886710239649"/>
  </r>
  <r>
    <n v="33480"/>
    <x v="4"/>
    <x v="42"/>
    <n v="2.0699999999999998"/>
    <n v="4140"/>
    <n v="9840"/>
    <n v="5700"/>
    <n v="2000"/>
    <n v="0.57926829268292679"/>
  </r>
  <r>
    <n v="33490"/>
    <x v="4"/>
    <x v="42"/>
    <n v="2.17"/>
    <n v="2604"/>
    <n v="6706.5"/>
    <n v="4102.5"/>
    <n v="1200"/>
    <n v="0.61171997316036686"/>
  </r>
  <r>
    <n v="33642"/>
    <x v="4"/>
    <x v="42"/>
    <n v="3.23"/>
    <n v="3633.75"/>
    <n v="8055"/>
    <n v="4421.25"/>
    <n v="1125"/>
    <n v="0.5488826815642458"/>
  </r>
  <r>
    <n v="33643"/>
    <x v="4"/>
    <x v="42"/>
    <n v="0.86"/>
    <n v="8600"/>
    <n v="30000"/>
    <n v="21400"/>
    <n v="10000"/>
    <n v="0.71333333333333337"/>
  </r>
  <r>
    <n v="33644"/>
    <x v="4"/>
    <x v="42"/>
    <n v="1.1599999999999999"/>
    <n v="3597.16"/>
    <n v="9365.02"/>
    <n v="5767.8600000000006"/>
    <n v="3101"/>
    <n v="0.61589403973509937"/>
  </r>
  <r>
    <n v="33645"/>
    <x v="4"/>
    <x v="14"/>
    <n v="2.57"/>
    <n v="2313"/>
    <n v="6732"/>
    <n v="4419"/>
    <n v="900"/>
    <n v="0.6564171122994652"/>
  </r>
  <r>
    <n v="33646"/>
    <x v="4"/>
    <x v="14"/>
    <n v="4.5999999999999996"/>
    <n v="2300"/>
    <n v="3325"/>
    <n v="1025"/>
    <n v="500"/>
    <n v="0.30827067669172931"/>
  </r>
  <r>
    <n v="33647"/>
    <x v="4"/>
    <x v="17"/>
    <n v="1.89"/>
    <n v="926.09999999999991"/>
    <n v="1700.3"/>
    <n v="774.2"/>
    <n v="490"/>
    <n v="0.45533141210374645"/>
  </r>
  <r>
    <n v="33648"/>
    <x v="4"/>
    <x v="17"/>
    <n v="1.8800000000000001"/>
    <n v="1218.24"/>
    <n v="1963.11"/>
    <n v="744.86999999999989"/>
    <n v="648"/>
    <n v="0.37943365374329502"/>
  </r>
  <r>
    <n v="33649"/>
    <x v="4"/>
    <x v="17"/>
    <n v="0.84"/>
    <n v="38.64"/>
    <n v="167.44"/>
    <n v="128.80000000000001"/>
    <n v="46"/>
    <n v="0.76923076923076927"/>
  </r>
  <r>
    <n v="34210"/>
    <x v="4"/>
    <x v="17"/>
    <n v="1.17"/>
    <n v="585"/>
    <n v="1160"/>
    <n v="575"/>
    <n v="500"/>
    <n v="0.49568965517241381"/>
  </r>
  <r>
    <n v="36270"/>
    <x v="4"/>
    <x v="17"/>
    <n v="0.85"/>
    <n v="425"/>
    <n v="2855"/>
    <n v="2430"/>
    <n v="500"/>
    <n v="0.85113835376532399"/>
  </r>
  <r>
    <n v="36611"/>
    <x v="4"/>
    <x v="1"/>
    <n v="4.7"/>
    <n v="2350"/>
    <n v="7952"/>
    <n v="5602"/>
    <n v="500"/>
    <n v="0.70447686116700203"/>
  </r>
  <r>
    <n v="36641"/>
    <x v="4"/>
    <x v="25"/>
    <n v="12.38"/>
    <n v="3095"/>
    <n v="5852"/>
    <n v="2757"/>
    <n v="250"/>
    <n v="0.471120984278879"/>
  </r>
  <r>
    <n v="36661"/>
    <x v="4"/>
    <x v="2"/>
    <n v="6.33"/>
    <n v="949.5"/>
    <n v="1564.96"/>
    <n v="615.46"/>
    <n v="150"/>
    <n v="0.39327522748185256"/>
  </r>
  <r>
    <n v="36671"/>
    <x v="4"/>
    <x v="2"/>
    <n v="8.2200000000000006"/>
    <n v="2466"/>
    <n v="3129.92"/>
    <n v="663.92000000000007"/>
    <n v="300"/>
    <n v="0.21212043758306923"/>
  </r>
  <r>
    <n v="36681"/>
    <x v="4"/>
    <x v="26"/>
    <n v="5.64"/>
    <n v="812.16"/>
    <n v="1292.76"/>
    <n v="480.6"/>
    <n v="144"/>
    <n v="0.37176274018379285"/>
  </r>
  <r>
    <n v="36691"/>
    <x v="4"/>
    <x v="26"/>
    <n v="2.0499999999999998"/>
    <n v="6.1499999999999995"/>
    <n v="22"/>
    <n v="15.850000000000001"/>
    <n v="3"/>
    <n v="0.72045454545454557"/>
  </r>
  <r>
    <n v="36721"/>
    <x v="4"/>
    <x v="24"/>
    <n v="9.91"/>
    <n v="89.19"/>
    <n v="100.84"/>
    <n v="11.650000000000006"/>
    <n v="9"/>
    <n v="0.1155295517651726"/>
  </r>
  <r>
    <n v="36741"/>
    <x v="4"/>
    <x v="27"/>
    <n v="5.6"/>
    <n v="1971.1999999999998"/>
    <n v="4813.34"/>
    <n v="2842.1400000000003"/>
    <n v="352"/>
    <n v="0.59047148134143868"/>
  </r>
  <r>
    <n v="37721"/>
    <x v="4"/>
    <x v="27"/>
    <n v="2.54"/>
    <n v="381"/>
    <n v="2084.62"/>
    <n v="1703.62"/>
    <n v="150"/>
    <n v="0.8172328769751801"/>
  </r>
  <r>
    <n v="37725"/>
    <x v="4"/>
    <x v="7"/>
    <n v="1.19"/>
    <n v="23.799999999999997"/>
    <n v="67.150000000000006"/>
    <n v="43.350000000000009"/>
    <n v="20"/>
    <n v="0.64556962025316467"/>
  </r>
  <r>
    <n v="37731"/>
    <x v="4"/>
    <x v="9"/>
    <n v="1.55"/>
    <n v="26.35"/>
    <n v="71.16"/>
    <n v="44.809999999999995"/>
    <n v="17"/>
    <n v="0.62970770095559303"/>
  </r>
  <r>
    <n v="37735"/>
    <x v="4"/>
    <x v="9"/>
    <n v="4.2699999999999996"/>
    <n v="1942.85"/>
    <n v="4051.2"/>
    <n v="2108.35"/>
    <n v="455"/>
    <n v="0.52042604660347547"/>
  </r>
  <r>
    <n v="37741"/>
    <x v="4"/>
    <x v="1"/>
    <n v="2.1800000000000002"/>
    <n v="937.40000000000009"/>
    <n v="2841.75"/>
    <n v="1904.35"/>
    <n v="430"/>
    <n v="0.6701328406791589"/>
  </r>
  <r>
    <n v="37745"/>
    <x v="4"/>
    <x v="17"/>
    <n v="2.13"/>
    <n v="8.52"/>
    <n v="20.309999999999999"/>
    <n v="11.79"/>
    <n v="4"/>
    <n v="0.58050221565731164"/>
  </r>
  <r>
    <n v="39511"/>
    <x v="4"/>
    <x v="19"/>
    <n v="1.45"/>
    <n v="355.25"/>
    <n v="1530.64"/>
    <n v="1175.3900000000001"/>
    <n v="245"/>
    <n v="0.7679075419432394"/>
  </r>
  <r>
    <n v="39515"/>
    <x v="4"/>
    <x v="19"/>
    <n v="1.54"/>
    <n v="1247.4000000000001"/>
    <n v="2805.62"/>
    <n v="1558.2199999999998"/>
    <n v="810"/>
    <n v="0.55539239098666249"/>
  </r>
  <r>
    <n v="39540"/>
    <x v="4"/>
    <x v="19"/>
    <n v="1.99"/>
    <n v="270.64"/>
    <n v="702.26"/>
    <n v="431.62"/>
    <n v="136"/>
    <n v="0.61461566941018997"/>
  </r>
  <r>
    <n v="39550"/>
    <x v="4"/>
    <x v="37"/>
    <n v="2.7099999999999995"/>
    <n v="4097.5199999999995"/>
    <n v="6894.72"/>
    <n v="2797.2000000000007"/>
    <n v="1512"/>
    <n v="0.40570175438596501"/>
  </r>
  <r>
    <n v="42200"/>
    <x v="4"/>
    <x v="20"/>
    <n v="1.17"/>
    <n v="175.5"/>
    <n v="435"/>
    <n v="259.5"/>
    <n v="150"/>
    <n v="0.59655172413793101"/>
  </r>
  <r>
    <n v="43241"/>
    <x v="4"/>
    <x v="23"/>
    <n v="0.52"/>
    <n v="78"/>
    <n v="262.5"/>
    <n v="184.5"/>
    <n v="150"/>
    <n v="0.70285714285714285"/>
  </r>
  <r>
    <n v="43263"/>
    <x v="4"/>
    <x v="23"/>
    <n v="0.23000000000000004"/>
    <n v="2.3000000000000003"/>
    <n v="4.0250000000000004"/>
    <n v="1.7250000000000001"/>
    <n v="10"/>
    <n v="0.42857142857142855"/>
  </r>
  <r>
    <n v="43281"/>
    <x v="4"/>
    <x v="23"/>
    <n v="0.67"/>
    <n v="46.900000000000006"/>
    <n v="82.075000000000017"/>
    <n v="35.175000000000011"/>
    <n v="70"/>
    <n v="0.4285714285714286"/>
  </r>
  <r>
    <n v="43285"/>
    <x v="4"/>
    <x v="26"/>
    <n v="1.0900000000000001"/>
    <n v="283.40000000000003"/>
    <n v="525"/>
    <n v="241.59999999999997"/>
    <n v="260"/>
    <n v="0.46019047619047615"/>
  </r>
  <r>
    <n v="43286"/>
    <x v="4"/>
    <x v="26"/>
    <n v="0.6"/>
    <n v="18"/>
    <n v="31.5"/>
    <n v="13.5"/>
    <n v="30"/>
    <n v="0.42857142857142855"/>
  </r>
  <r>
    <n v="43351"/>
    <x v="4"/>
    <x v="24"/>
    <n v="0.87"/>
    <n v="130.5"/>
    <n v="540"/>
    <n v="409.5"/>
    <n v="150"/>
    <n v="0.7583333333333333"/>
  </r>
  <r>
    <n v="43371"/>
    <x v="4"/>
    <x v="24"/>
    <n v="0.66"/>
    <n v="19.8"/>
    <n v="34.65"/>
    <n v="14.849999999999998"/>
    <n v="30"/>
    <n v="0.42857142857142855"/>
  </r>
  <r>
    <n v="43630"/>
    <x v="4"/>
    <x v="4"/>
    <n v="2.99"/>
    <n v="944.84"/>
    <n v="1627.4"/>
    <n v="682.56000000000006"/>
    <n v="316"/>
    <n v="0.41941747572815535"/>
  </r>
  <r>
    <n v="44000"/>
    <x v="4"/>
    <x v="4"/>
    <n v="2.96"/>
    <n v="444"/>
    <n v="772.5"/>
    <n v="328.5"/>
    <n v="150"/>
    <n v="0.42524271844660194"/>
  </r>
  <r>
    <n v="44327"/>
    <x v="4"/>
    <x v="37"/>
    <n v="0.94"/>
    <n v="178.6"/>
    <n v="622.5"/>
    <n v="443.9"/>
    <n v="190"/>
    <n v="0.71309236947791166"/>
  </r>
  <r>
    <n v="44331"/>
    <x v="4"/>
    <x v="42"/>
    <n v="0.1"/>
    <n v="2000"/>
    <n v="6000"/>
    <n v="4000"/>
    <n v="20000"/>
    <n v="0.66666666666666663"/>
  </r>
  <r>
    <n v="44332"/>
    <x v="4"/>
    <x v="22"/>
    <n v="0.88"/>
    <n v="440"/>
    <n v="1170"/>
    <n v="730"/>
    <n v="500"/>
    <n v="0.62393162393162394"/>
  </r>
  <r>
    <n v="44400"/>
    <x v="4"/>
    <x v="22"/>
    <n v="0.54"/>
    <n v="270"/>
    <n v="750"/>
    <n v="480"/>
    <n v="500"/>
    <n v="0.64"/>
  </r>
  <r>
    <n v="44541"/>
    <x v="4"/>
    <x v="27"/>
    <n v="0.44000000000000006"/>
    <n v="70.400000000000006"/>
    <n v="352.5"/>
    <n v="282.10000000000002"/>
    <n v="160"/>
    <n v="0.80028368794326243"/>
  </r>
  <r>
    <n v="44550"/>
    <x v="4"/>
    <x v="19"/>
    <n v="0.45"/>
    <n v="162"/>
    <n v="300"/>
    <n v="138"/>
    <n v="360"/>
    <n v="0.46"/>
  </r>
  <r>
    <n v="44590"/>
    <x v="4"/>
    <x v="14"/>
    <n v="0.82"/>
    <n v="254.2"/>
    <n v="444.84999999999997"/>
    <n v="190.64999999999998"/>
    <n v="310"/>
    <n v="0.42857142857142855"/>
  </r>
  <r>
    <n v="44592"/>
    <x v="4"/>
    <x v="1"/>
    <n v="2.79"/>
    <n v="1116"/>
    <n v="1948"/>
    <n v="832"/>
    <n v="400"/>
    <n v="0.4271047227926078"/>
  </r>
  <r>
    <n v="44594"/>
    <x v="4"/>
    <x v="6"/>
    <n v="1.57"/>
    <n v="1452.25"/>
    <n v="4125.5"/>
    <n v="2673.25"/>
    <n v="925"/>
    <n v="0.64798206278026904"/>
  </r>
  <r>
    <n v="44596"/>
    <x v="4"/>
    <x v="21"/>
    <n v="3.09"/>
    <n v="2669.7599999999998"/>
    <n v="6566.4"/>
    <n v="3896.64"/>
    <n v="864"/>
    <n v="0.59342105263157896"/>
  </r>
  <r>
    <n v="44600"/>
    <x v="4"/>
    <x v="26"/>
    <n v="1.31"/>
    <n v="691.68000000000006"/>
    <n v="2603.04"/>
    <n v="1911.36"/>
    <n v="528"/>
    <n v="0.73427991886409738"/>
  </r>
  <r>
    <n v="44604"/>
    <x v="4"/>
    <x v="26"/>
    <n v="6.13"/>
    <n v="919.5"/>
    <n v="1735.5"/>
    <n v="816"/>
    <n v="150"/>
    <n v="0.47018150388936908"/>
  </r>
  <r>
    <n v="44606"/>
    <x v="4"/>
    <x v="7"/>
    <n v="3.52"/>
    <n v="3548.16"/>
    <n v="6179.04"/>
    <n v="2630.88"/>
    <n v="1008"/>
    <n v="0.42577487765089722"/>
  </r>
  <r>
    <n v="44608"/>
    <x v="4"/>
    <x v="10"/>
    <n v="3.35"/>
    <n v="2358.4"/>
    <n v="4477.4399999999996"/>
    <n v="2119.0399999999995"/>
    <n v="704"/>
    <n v="0.47327044025157228"/>
  </r>
  <r>
    <n v="44609"/>
    <x v="4"/>
    <x v="5"/>
    <n v="9.6"/>
    <n v="768"/>
    <n v="1255"/>
    <n v="487"/>
    <n v="80"/>
    <n v="0.38804780876494022"/>
  </r>
  <r>
    <n v="44611"/>
    <x v="4"/>
    <x v="42"/>
    <n v="1.49"/>
    <n v="2065.14"/>
    <n v="5890.5"/>
    <n v="3825.36"/>
    <n v="1386"/>
    <n v="0.64941176470588236"/>
  </r>
  <r>
    <n v="44614"/>
    <x v="4"/>
    <x v="42"/>
    <n v="1.49"/>
    <n v="1242.6600000000001"/>
    <n v="3711.3"/>
    <n v="2468.6400000000003"/>
    <n v="834"/>
    <n v="0.66516853932584274"/>
  </r>
  <r>
    <n v="44620"/>
    <x v="4"/>
    <x v="42"/>
    <n v="1.6900000000000002"/>
    <n v="2342.34"/>
    <n v="5890.5"/>
    <n v="3548.16"/>
    <n v="1386"/>
    <n v="0.60235294117647054"/>
  </r>
  <r>
    <n v="44621"/>
    <x v="4"/>
    <x v="42"/>
    <n v="1.8"/>
    <n v="421.2"/>
    <n v="1041.3"/>
    <n v="620.09999999999991"/>
    <n v="234"/>
    <n v="0.59550561797752799"/>
  </r>
  <r>
    <n v="44622"/>
    <x v="4"/>
    <x v="14"/>
    <n v="3.62"/>
    <n v="1810"/>
    <n v="2765"/>
    <n v="955"/>
    <n v="500"/>
    <n v="0.34538878842676313"/>
  </r>
  <r>
    <n v="44623"/>
    <x v="4"/>
    <x v="14"/>
    <n v="2.62"/>
    <n v="6550"/>
    <n v="12300"/>
    <n v="5750"/>
    <n v="2500"/>
    <n v="0.46747967479674796"/>
  </r>
  <r>
    <n v="44670"/>
    <x v="4"/>
    <x v="14"/>
    <n v="1.42"/>
    <n v="7100"/>
    <n v="23750"/>
    <n v="16650"/>
    <n v="5000"/>
    <n v="0.70105263157894737"/>
  </r>
  <r>
    <n v="44690"/>
    <x v="4"/>
    <x v="13"/>
    <n v="3.39"/>
    <n v="1464.48"/>
    <n v="2419.1999999999998"/>
    <n v="954.7199999999998"/>
    <n v="432"/>
    <n v="0.39464285714285707"/>
  </r>
  <r>
    <n v="44730"/>
    <x v="4"/>
    <x v="18"/>
    <n v="2"/>
    <n v="2322"/>
    <n v="8127"/>
    <n v="5805"/>
    <n v="1161"/>
    <n v="0.7142857142857143"/>
  </r>
  <r>
    <n v="44732"/>
    <x v="4"/>
    <x v="18"/>
    <n v="1.63"/>
    <n v="440.09999999999997"/>
    <n v="1944"/>
    <n v="1503.9"/>
    <n v="270"/>
    <n v="0.77361111111111114"/>
  </r>
  <r>
    <n v="44733"/>
    <x v="4"/>
    <x v="18"/>
    <n v="2.64"/>
    <n v="2101.44"/>
    <n v="5174"/>
    <n v="3072.56"/>
    <n v="796"/>
    <n v="0.5938461538461538"/>
  </r>
  <r>
    <n v="44735"/>
    <x v="4"/>
    <x v="18"/>
    <n v="2.6299999999999994"/>
    <n v="1278.1799999999998"/>
    <n v="2877.12"/>
    <n v="1598.94"/>
    <n v="486"/>
    <n v="0.55574324324324331"/>
  </r>
  <r>
    <n v="44736"/>
    <x v="4"/>
    <x v="18"/>
    <n v="2.14"/>
    <n v="1609.2800000000002"/>
    <n v="4474.3999999999996"/>
    <n v="2865.1199999999994"/>
    <n v="752"/>
    <n v="0.64033613445378146"/>
  </r>
  <r>
    <n v="44737"/>
    <x v="4"/>
    <x v="17"/>
    <n v="0.52"/>
    <n v="174.20000000000002"/>
    <n v="737"/>
    <n v="562.79999999999995"/>
    <n v="335"/>
    <n v="0.76363636363636356"/>
  </r>
  <r>
    <n v="44740"/>
    <x v="4"/>
    <x v="18"/>
    <n v="3.3"/>
    <n v="1663.1999999999998"/>
    <n v="3402"/>
    <n v="1738.8000000000002"/>
    <n v="504"/>
    <n v="0.51111111111111118"/>
  </r>
  <r>
    <n v="44742"/>
    <x v="4"/>
    <x v="20"/>
    <n v="2.2200000000000002"/>
    <n v="333.00000000000006"/>
    <n v="1242"/>
    <n v="909"/>
    <n v="150"/>
    <n v="0.73188405797101452"/>
  </r>
  <r>
    <n v="44754"/>
    <x v="4"/>
    <x v="22"/>
    <n v="4.68"/>
    <n v="702"/>
    <n v="1725"/>
    <n v="1023"/>
    <n v="150"/>
    <n v="0.59304347826086956"/>
  </r>
  <r>
    <n v="44756"/>
    <x v="4"/>
    <x v="22"/>
    <n v="4.67"/>
    <n v="700.5"/>
    <n v="1725"/>
    <n v="1024.5"/>
    <n v="150"/>
    <n v="0.5939130434782609"/>
  </r>
  <r>
    <n v="44757"/>
    <x v="4"/>
    <x v="26"/>
    <n v="2.31"/>
    <n v="997.92000000000007"/>
    <n v="2388.96"/>
    <n v="1391.04"/>
    <n v="432"/>
    <n v="0.58227848101265822"/>
  </r>
  <r>
    <n v="44758"/>
    <x v="4"/>
    <x v="26"/>
    <n v="1.25"/>
    <n v="802.5"/>
    <n v="1868.22"/>
    <n v="1065.72"/>
    <n v="642"/>
    <n v="0.57044673539518898"/>
  </r>
  <r>
    <n v="44762"/>
    <x v="4"/>
    <x v="26"/>
    <n v="3.38"/>
    <n v="1392.56"/>
    <n v="3370.16"/>
    <n v="1977.6"/>
    <n v="412"/>
    <n v="0.58679706601466997"/>
  </r>
  <r>
    <n v="44848"/>
    <x v="4"/>
    <x v="26"/>
    <n v="3.95"/>
    <n v="1706.4"/>
    <n v="4276.8"/>
    <n v="2570.4"/>
    <n v="432"/>
    <n v="0.60101010101010099"/>
  </r>
  <r>
    <n v="45301"/>
    <x v="4"/>
    <x v="26"/>
    <n v="3.99"/>
    <n v="2932.65"/>
    <n v="7276.5"/>
    <n v="4343.8500000000004"/>
    <n v="735"/>
    <n v="0.59696969696969704"/>
  </r>
  <r>
    <n v="45303"/>
    <x v="4"/>
    <x v="24"/>
    <n v="8.59"/>
    <n v="3710.88"/>
    <n v="6696"/>
    <n v="2985.12"/>
    <n v="432"/>
    <n v="0.44580645161290322"/>
  </r>
  <r>
    <n v="45305"/>
    <x v="4"/>
    <x v="24"/>
    <n v="9.68"/>
    <n v="3252.48"/>
    <n v="6720"/>
    <n v="3467.52"/>
    <n v="336"/>
    <n v="0.51600000000000001"/>
  </r>
  <r>
    <n v="45592"/>
    <x v="4"/>
    <x v="27"/>
    <n v="1.95"/>
    <n v="358.8"/>
    <n v="2047.92"/>
    <n v="1689.1200000000001"/>
    <n v="184"/>
    <n v="0.82479784366576825"/>
  </r>
  <r>
    <n v="45594"/>
    <x v="4"/>
    <x v="27"/>
    <n v="3.47"/>
    <n v="968.13000000000011"/>
    <n v="2131.08"/>
    <n v="1162.9499999999998"/>
    <n v="279"/>
    <n v="0.54570921786136595"/>
  </r>
  <r>
    <n v="45596"/>
    <x v="4"/>
    <x v="28"/>
    <n v="3.88"/>
    <n v="2021.48"/>
    <n v="3292.72"/>
    <n v="1271.2399999999998"/>
    <n v="521"/>
    <n v="0.38607594936708856"/>
  </r>
  <r>
    <n v="45601"/>
    <x v="4"/>
    <x v="19"/>
    <n v="1.97"/>
    <n v="6922.58"/>
    <n v="21259.7"/>
    <n v="14337.12"/>
    <n v="3514"/>
    <n v="0.67438016528925626"/>
  </r>
  <r>
    <n v="45602"/>
    <x v="4"/>
    <x v="14"/>
    <n v="3.16"/>
    <n v="25874.080000000002"/>
    <n v="52403.199999999997"/>
    <n v="26529.119999999995"/>
    <n v="8188"/>
    <n v="0.50624999999999998"/>
  </r>
  <r>
    <n v="45604"/>
    <x v="4"/>
    <x v="13"/>
    <n v="2.0499999999999998"/>
    <n v="307.5"/>
    <n v="862.5"/>
    <n v="555"/>
    <n v="150"/>
    <n v="0.64347826086956517"/>
  </r>
  <r>
    <n v="45610"/>
    <x v="4"/>
    <x v="1"/>
    <n v="0.71"/>
    <n v="710"/>
    <n v="2000"/>
    <n v="1290"/>
    <n v="1000"/>
    <n v="0.64500000000000002"/>
  </r>
  <r>
    <n v="45611"/>
    <x v="4"/>
    <x v="42"/>
    <n v="1.6"/>
    <n v="48000"/>
    <n v="94500"/>
    <n v="46500"/>
    <n v="30000"/>
    <n v="0.49206349206349204"/>
  </r>
  <r>
    <n v="45612"/>
    <x v="4"/>
    <x v="42"/>
    <n v="1.2"/>
    <n v="12000"/>
    <n v="27000"/>
    <n v="15000"/>
    <n v="10000"/>
    <n v="0.55555555555555558"/>
  </r>
  <r>
    <n v="45630"/>
    <x v="4"/>
    <x v="37"/>
    <n v="1.22"/>
    <n v="614.88"/>
    <n v="1486.8"/>
    <n v="871.92"/>
    <n v="504"/>
    <n v="0.58644067796610166"/>
  </r>
  <r>
    <n v="45650"/>
    <x v="4"/>
    <x v="37"/>
    <n v="4.13"/>
    <n v="2081.52"/>
    <n v="8164.8"/>
    <n v="6083.2800000000007"/>
    <n v="504"/>
    <n v="0.7450617283950618"/>
  </r>
  <r>
    <n v="45670"/>
    <x v="4"/>
    <x v="37"/>
    <n v="2.2000000000000002"/>
    <n v="1663.2"/>
    <n v="6796.44"/>
    <n v="5133.24"/>
    <n v="756"/>
    <n v="0.75528364849833152"/>
  </r>
  <r>
    <n v="45801"/>
    <x v="4"/>
    <x v="37"/>
    <n v="5.65"/>
    <n v="1423.8000000000002"/>
    <n v="2875.32"/>
    <n v="1451.52"/>
    <n v="252"/>
    <n v="0.50482033304119189"/>
  </r>
  <r>
    <n v="45802"/>
    <x v="4"/>
    <x v="38"/>
    <n v="5.13"/>
    <n v="3119.04"/>
    <n v="6797.44"/>
    <n v="3678.3999999999996"/>
    <n v="608"/>
    <n v="0.54114490161001783"/>
  </r>
  <r>
    <n v="45819"/>
    <x v="4"/>
    <x v="38"/>
    <n v="1.6700000000000002"/>
    <n v="257.18"/>
    <n v="874.72"/>
    <n v="617.54"/>
    <n v="154"/>
    <n v="0.70598591549295764"/>
  </r>
  <r>
    <n v="45820"/>
    <x v="4"/>
    <x v="13"/>
    <n v="1.32"/>
    <n v="80966.16"/>
    <n v="144130.20000000001"/>
    <n v="63164.040000000008"/>
    <n v="61338"/>
    <n v="0.43824292202466936"/>
  </r>
  <r>
    <n v="45821"/>
    <x v="4"/>
    <x v="14"/>
    <n v="3.55"/>
    <n v="894.59999999999991"/>
    <n v="2016"/>
    <n v="1121.4000000000001"/>
    <n v="252"/>
    <n v="0.55625000000000002"/>
  </r>
  <r>
    <n v="45822"/>
    <x v="4"/>
    <x v="14"/>
    <n v="3.52"/>
    <n v="943.36"/>
    <n v="2278"/>
    <n v="1334.6399999999999"/>
    <n v="268"/>
    <n v="0.58588235294117641"/>
  </r>
  <r>
    <n v="45831"/>
    <x v="4"/>
    <x v="14"/>
    <n v="4.46"/>
    <n v="1685.8799999999999"/>
    <n v="3402"/>
    <n v="1716.1200000000001"/>
    <n v="378"/>
    <n v="0.50444444444444447"/>
  </r>
  <r>
    <n v="45832"/>
    <x v="4"/>
    <x v="7"/>
    <n v="0.83"/>
    <n v="1660"/>
    <n v="4240"/>
    <n v="2580"/>
    <n v="2000"/>
    <n v="0.60849056603773588"/>
  </r>
  <r>
    <n v="45841"/>
    <x v="4"/>
    <x v="42"/>
    <n v="1.2"/>
    <n v="2400"/>
    <n v="5040"/>
    <n v="2640"/>
    <n v="2000"/>
    <n v="0.52380952380952384"/>
  </r>
  <r>
    <n v="45848"/>
    <x v="4"/>
    <x v="21"/>
    <n v="1.2"/>
    <n v="1440"/>
    <n v="3660"/>
    <n v="2220"/>
    <n v="1200"/>
    <n v="0.60655737704918034"/>
  </r>
  <r>
    <n v="45849"/>
    <x v="4"/>
    <x v="26"/>
    <n v="2.34"/>
    <n v="652.86"/>
    <n v="2351.73"/>
    <n v="1698.87"/>
    <n v="279"/>
    <n v="0.72239160107665412"/>
  </r>
  <r>
    <n v="45851"/>
    <x v="4"/>
    <x v="26"/>
    <n v="2.37"/>
    <n v="950.37"/>
    <n v="3388.45"/>
    <n v="2438.08"/>
    <n v="401"/>
    <n v="0.7195266272189349"/>
  </r>
  <r>
    <n v="45860"/>
    <x v="4"/>
    <x v="1"/>
    <n v="3.18"/>
    <n v="1908"/>
    <n v="4230"/>
    <n v="2322"/>
    <n v="600"/>
    <n v="0.54893617021276597"/>
  </r>
  <r>
    <n v="45861"/>
    <x v="0"/>
    <x v="46"/>
    <n v="8.6999999999999993"/>
    <n v="200.1"/>
    <n v="1000"/>
    <n v="799.9"/>
    <n v="23"/>
    <n v="0.79989999999999994"/>
  </r>
  <r>
    <n v="45863"/>
    <x v="0"/>
    <x v="46"/>
    <n v="5.93"/>
    <n v="136.38999999999999"/>
    <n v="725"/>
    <n v="588.61"/>
    <n v="23"/>
    <n v="0.81187586206896556"/>
  </r>
  <r>
    <n v="45865"/>
    <x v="0"/>
    <x v="46"/>
    <n v="10.8"/>
    <n v="248.4"/>
    <n v="900"/>
    <n v="651.6"/>
    <n v="23"/>
    <n v="0.72399999999999998"/>
  </r>
  <r>
    <n v="45870"/>
    <x v="0"/>
    <x v="46"/>
    <n v="5.68"/>
    <n v="124.96"/>
    <n v="218.67999999999998"/>
    <n v="93.719999999999985"/>
    <n v="22"/>
    <n v="0.42857142857142855"/>
  </r>
  <r>
    <n v="45871"/>
    <x v="0"/>
    <x v="46"/>
    <n v="13.029999999999998"/>
    <n v="260.59999999999997"/>
    <n v="456.04999999999995"/>
    <n v="195.45"/>
    <n v="20"/>
    <n v="0.4285714285714286"/>
  </r>
  <r>
    <n v="45872"/>
    <x v="0"/>
    <x v="46"/>
    <n v="7.129999999999999"/>
    <n v="156.85999999999999"/>
    <n v="274.505"/>
    <n v="117.64500000000001"/>
    <n v="22"/>
    <n v="0.4285714285714286"/>
  </r>
  <r>
    <n v="45873"/>
    <x v="0"/>
    <x v="46"/>
    <n v="5.9299999999999988"/>
    <n v="130.45999999999998"/>
    <n v="228.30499999999995"/>
    <n v="97.84499999999997"/>
    <n v="22"/>
    <n v="0.42857142857142855"/>
  </r>
  <r>
    <n v="45874"/>
    <x v="0"/>
    <x v="46"/>
    <n v="5.48"/>
    <n v="120.56"/>
    <n v="210.98000000000002"/>
    <n v="90.420000000000016"/>
    <n v="22"/>
    <n v="0.4285714285714286"/>
  </r>
  <r>
    <n v="45875"/>
    <x v="1"/>
    <x v="5"/>
    <n v="6.1"/>
    <n v="2928"/>
    <n v="3220.8"/>
    <n v="292.80000000000018"/>
    <n v="480"/>
    <n v="9.0909090909090967E-2"/>
  </r>
  <r>
    <n v="45876"/>
    <x v="1"/>
    <x v="9"/>
    <n v="2.94"/>
    <n v="214.62"/>
    <n v="236.01"/>
    <n v="21.389999999999986"/>
    <n v="73"/>
    <n v="9.0631752891826567E-2"/>
  </r>
  <r>
    <n v="45877"/>
    <x v="1"/>
    <x v="42"/>
    <n v="1.89"/>
    <n v="309.95999999999998"/>
    <n v="341.01"/>
    <n v="31.050000000000011"/>
    <n v="164"/>
    <n v="9.1053048297703915E-2"/>
  </r>
  <r>
    <n v="45878"/>
    <x v="1"/>
    <x v="42"/>
    <n v="5.21"/>
    <n v="182.35"/>
    <n v="200.58"/>
    <n v="18.230000000000018"/>
    <n v="35"/>
    <n v="9.0886429354870957E-2"/>
  </r>
  <r>
    <n v="45879"/>
    <x v="1"/>
    <x v="42"/>
    <n v="2.0499999999999998"/>
    <n v="453.04999999999995"/>
    <n v="498.56"/>
    <n v="45.510000000000048"/>
    <n v="221"/>
    <n v="9.1282894736842202E-2"/>
  </r>
  <r>
    <n v="45881"/>
    <x v="1"/>
    <x v="42"/>
    <n v="2.92"/>
    <n v="686.19999999999993"/>
    <n v="754.71"/>
    <n v="68.510000000000105"/>
    <n v="235"/>
    <n v="9.07765896834547E-2"/>
  </r>
  <r>
    <n v="45882"/>
    <x v="1"/>
    <x v="42"/>
    <n v="2.8"/>
    <n v="347.2"/>
    <n v="381.92"/>
    <n v="34.720000000000027"/>
    <n v="124"/>
    <n v="9.0909090909090981E-2"/>
  </r>
  <r>
    <n v="45884"/>
    <x v="1"/>
    <x v="42"/>
    <n v="2.75"/>
    <n v="830.5"/>
    <n v="913.81"/>
    <n v="83.309999999999945"/>
    <n v="302"/>
    <n v="9.1167748218995148E-2"/>
  </r>
  <r>
    <n v="45885"/>
    <x v="1"/>
    <x v="42"/>
    <n v="2.57"/>
    <n v="2742.19"/>
    <n v="3016.33"/>
    <n v="274.13999999999987"/>
    <n v="1067"/>
    <n v="9.0885281119771344E-2"/>
  </r>
  <r>
    <n v="45887"/>
    <x v="1"/>
    <x v="42"/>
    <n v="4.4400000000000004"/>
    <n v="3663.0000000000005"/>
    <n v="4028.77"/>
    <n v="365.76999999999953"/>
    <n v="825"/>
    <n v="9.0789496546092113E-2"/>
  </r>
  <r>
    <n v="45888"/>
    <x v="1"/>
    <x v="42"/>
    <n v="2.59"/>
    <n v="157.98999999999998"/>
    <n v="173.82"/>
    <n v="15.830000000000013"/>
    <n v="61"/>
    <n v="9.1071223104360916E-2"/>
  </r>
  <r>
    <n v="45890"/>
    <x v="1"/>
    <x v="42"/>
    <n v="3.15"/>
    <n v="198.45"/>
    <n v="218.36"/>
    <n v="19.910000000000025"/>
    <n v="63"/>
    <n v="9.1179703242352195E-2"/>
  </r>
  <r>
    <n v="45891"/>
    <x v="1"/>
    <x v="42"/>
    <n v="1.62"/>
    <n v="409.86"/>
    <n v="450.74"/>
    <n v="40.879999999999995"/>
    <n v="253"/>
    <n v="9.0695301060478309E-2"/>
  </r>
  <r>
    <n v="45892"/>
    <x v="1"/>
    <x v="42"/>
    <n v="1.89"/>
    <n v="858.06"/>
    <n v="943.86"/>
    <n v="85.800000000000068"/>
    <n v="454"/>
    <n v="9.0903311931854372E-2"/>
  </r>
  <r>
    <n v="45894"/>
    <x v="1"/>
    <x v="42"/>
    <n v="2.52"/>
    <n v="695.52"/>
    <n v="764.94"/>
    <n v="69.420000000000073"/>
    <n v="276"/>
    <n v="9.0752215860067542E-2"/>
  </r>
  <r>
    <n v="45896"/>
    <x v="1"/>
    <x v="14"/>
    <n v="7.879999999999999"/>
    <n v="2773.7599999999998"/>
    <n v="3051.25"/>
    <n v="277.49000000000024"/>
    <n v="352"/>
    <n v="9.0943056124539207E-2"/>
  </r>
  <r>
    <n v="45897"/>
    <x v="1"/>
    <x v="14"/>
    <n v="2.78"/>
    <n v="583.79999999999995"/>
    <n v="642.22"/>
    <n v="58.420000000000073"/>
    <n v="210"/>
    <n v="9.0965712684127051E-2"/>
  </r>
  <r>
    <n v="45899"/>
    <x v="1"/>
    <x v="14"/>
    <n v="12.49"/>
    <n v="1411.3700000000001"/>
    <n v="1538.84"/>
    <n v="127.4699999999998"/>
    <n v="113"/>
    <n v="8.2835122559850149E-2"/>
  </r>
  <r>
    <n v="45901"/>
    <x v="1"/>
    <x v="15"/>
    <n v="3.5300000000000002"/>
    <n v="367.12"/>
    <n v="399.96"/>
    <n v="32.839999999999975"/>
    <n v="104"/>
    <n v="8.210821082108205E-2"/>
  </r>
  <r>
    <n v="45902"/>
    <x v="1"/>
    <x v="15"/>
    <n v="6.56"/>
    <n v="118.08"/>
    <n v="129.9"/>
    <n v="11.820000000000007"/>
    <n v="18"/>
    <n v="9.0993071593533537E-2"/>
  </r>
  <r>
    <n v="45903"/>
    <x v="1"/>
    <x v="14"/>
    <n v="5.63"/>
    <n v="619.29999999999995"/>
    <n v="675.03"/>
    <n v="55.730000000000018"/>
    <n v="110"/>
    <n v="8.2559293661022506E-2"/>
  </r>
  <r>
    <n v="45905"/>
    <x v="1"/>
    <x v="14"/>
    <n v="10.76"/>
    <n v="484.2"/>
    <n v="532.66"/>
    <n v="48.45999999999998"/>
    <n v="45"/>
    <n v="9.0977358915630954E-2"/>
  </r>
  <r>
    <n v="45906"/>
    <x v="1"/>
    <x v="14"/>
    <n v="5.36"/>
    <n v="787.92000000000007"/>
    <n v="860.89"/>
    <n v="72.969999999999914"/>
    <n v="147"/>
    <n v="8.4761119306763832E-2"/>
  </r>
  <r>
    <n v="45907"/>
    <x v="1"/>
    <x v="18"/>
    <n v="2.39"/>
    <n v="336.99"/>
    <n v="370.74"/>
    <n v="33.75"/>
    <n v="141"/>
    <n v="9.1034147920375466E-2"/>
  </r>
  <r>
    <n v="45908"/>
    <x v="1"/>
    <x v="19"/>
    <n v="1.6"/>
    <n v="43.2"/>
    <n v="47.52"/>
    <n v="4.32"/>
    <n v="27"/>
    <n v="9.0909090909090912E-2"/>
  </r>
  <r>
    <n v="45910"/>
    <x v="1"/>
    <x v="19"/>
    <n v="1.55"/>
    <n v="226.3"/>
    <n v="249.02"/>
    <n v="22.72"/>
    <n v="146"/>
    <n v="9.1237651594249444E-2"/>
  </r>
  <r>
    <n v="45911"/>
    <x v="1"/>
    <x v="22"/>
    <n v="6.48"/>
    <n v="473.04"/>
    <n v="520.41"/>
    <n v="47.369999999999948"/>
    <n v="73"/>
    <n v="9.1024384619818891E-2"/>
  </r>
  <r>
    <n v="45912"/>
    <x v="1"/>
    <x v="22"/>
    <n v="7.3"/>
    <n v="175.2"/>
    <n v="192.72"/>
    <n v="17.52000000000001"/>
    <n v="24"/>
    <n v="9.0909090909090967E-2"/>
  </r>
  <r>
    <n v="45913"/>
    <x v="1"/>
    <x v="23"/>
    <n v="1.37"/>
    <n v="68.5"/>
    <n v="75.34"/>
    <n v="6.8400000000000034"/>
    <n v="50"/>
    <n v="9.0788425803026318E-2"/>
  </r>
  <r>
    <n v="45914"/>
    <x v="1"/>
    <x v="23"/>
    <n v="4.8499999999999996"/>
    <n v="368.59999999999997"/>
    <n v="405.57"/>
    <n v="36.970000000000027"/>
    <n v="76"/>
    <n v="9.1155657469734017E-2"/>
  </r>
  <r>
    <n v="45916"/>
    <x v="1"/>
    <x v="23"/>
    <n v="0.87"/>
    <n v="26.97"/>
    <n v="29.7"/>
    <n v="2.7300000000000004"/>
    <n v="31"/>
    <n v="9.1919191919191942E-2"/>
  </r>
  <r>
    <n v="45918"/>
    <x v="1"/>
    <x v="23"/>
    <n v="1.66"/>
    <n v="24.9"/>
    <n v="27.4"/>
    <n v="2.5"/>
    <n v="15"/>
    <n v="9.1240875912408759E-2"/>
  </r>
  <r>
    <n v="45919"/>
    <x v="1"/>
    <x v="2"/>
    <n v="5.25"/>
    <n v="850.5"/>
    <n v="935.78"/>
    <n v="85.279999999999973"/>
    <n v="162"/>
    <n v="9.1132531150484059E-2"/>
  </r>
  <r>
    <n v="45920"/>
    <x v="1"/>
    <x v="2"/>
    <n v="5.8"/>
    <n v="620.6"/>
    <n v="682.66"/>
    <n v="62.059999999999945"/>
    <n v="107"/>
    <n v="9.0909090909090828E-2"/>
  </r>
  <r>
    <n v="45921"/>
    <x v="1"/>
    <x v="2"/>
    <n v="5.98"/>
    <n v="586.04000000000008"/>
    <n v="644.76"/>
    <n v="58.719999999999914"/>
    <n v="98"/>
    <n v="9.1072647186549907E-2"/>
  </r>
  <r>
    <n v="45922"/>
    <x v="1"/>
    <x v="2"/>
    <n v="5.07"/>
    <n v="1480.44"/>
    <n v="1826.24"/>
    <n v="345.79999999999995"/>
    <n v="292"/>
    <n v="0.18935079726651477"/>
  </r>
  <r>
    <n v="45923"/>
    <x v="1"/>
    <x v="2"/>
    <n v="10.28"/>
    <n v="318.68"/>
    <n v="350.6"/>
    <n v="31.920000000000016"/>
    <n v="31"/>
    <n v="9.1043924700513451E-2"/>
  </r>
  <r>
    <n v="45924"/>
    <x v="1"/>
    <x v="2"/>
    <n v="5.42"/>
    <n v="54.2"/>
    <n v="59.62"/>
    <n v="5.4199999999999946"/>
    <n v="10"/>
    <n v="9.0909090909090828E-2"/>
  </r>
  <r>
    <n v="45927"/>
    <x v="1"/>
    <x v="2"/>
    <n v="8.8000000000000007"/>
    <n v="255.20000000000002"/>
    <n v="280.72000000000003"/>
    <n v="25.52000000000001"/>
    <n v="29"/>
    <n v="9.0909090909090939E-2"/>
  </r>
  <r>
    <n v="45929"/>
    <x v="1"/>
    <x v="2"/>
    <n v="6.71"/>
    <n v="13.42"/>
    <n v="14.76"/>
    <n v="1.3399999999999999"/>
    <n v="2"/>
    <n v="9.0785907859078585E-2"/>
  </r>
  <r>
    <n v="45941"/>
    <x v="1"/>
    <x v="2"/>
    <n v="5.13"/>
    <n v="92.34"/>
    <n v="101.57"/>
    <n v="9.2299999999999898"/>
    <n v="18"/>
    <n v="9.0873289357093531E-2"/>
  </r>
  <r>
    <n v="45943"/>
    <x v="1"/>
    <x v="2"/>
    <n v="5.51"/>
    <n v="22.04"/>
    <n v="24.24"/>
    <n v="2.1999999999999993"/>
    <n v="4"/>
    <n v="9.0759075907590733E-2"/>
  </r>
  <r>
    <n v="45945"/>
    <x v="1"/>
    <x v="2"/>
    <n v="4.83"/>
    <n v="405.72"/>
    <n v="446.31"/>
    <n v="40.589999999999975"/>
    <n v="84"/>
    <n v="9.0945755192579095E-2"/>
  </r>
  <r>
    <n v="45947"/>
    <x v="1"/>
    <x v="2"/>
    <n v="8.1"/>
    <n v="583.19999999999993"/>
    <n v="641.52"/>
    <n v="58.32000000000005"/>
    <n v="72"/>
    <n v="9.0909090909090995E-2"/>
  </r>
  <r>
    <n v="46120"/>
    <x v="1"/>
    <x v="2"/>
    <n v="7.38"/>
    <n v="22.14"/>
    <n v="24.36"/>
    <n v="2.2199999999999989"/>
    <n v="3"/>
    <n v="9.1133004926108332E-2"/>
  </r>
  <r>
    <n v="46871"/>
    <x v="1"/>
    <x v="2"/>
    <n v="8.42"/>
    <n v="101.03999999999999"/>
    <n v="111.14"/>
    <n v="10.100000000000009"/>
    <n v="12"/>
    <n v="9.0876372143242831E-2"/>
  </r>
  <r>
    <n v="46875"/>
    <x v="1"/>
    <x v="2"/>
    <n v="8.24"/>
    <n v="98.88"/>
    <n v="108.75"/>
    <n v="9.8700000000000045"/>
    <n v="12"/>
    <n v="9.075862068965522E-2"/>
  </r>
  <r>
    <n v="46882"/>
    <x v="1"/>
    <x v="2"/>
    <n v="8.64"/>
    <n v="69.12"/>
    <n v="76.02"/>
    <n v="6.8999999999999915"/>
    <n v="8"/>
    <n v="9.0765588003156955E-2"/>
  </r>
  <r>
    <n v="46895"/>
    <x v="1"/>
    <x v="2"/>
    <n v="8.6"/>
    <n v="301"/>
    <n v="331.1"/>
    <n v="30.100000000000023"/>
    <n v="35"/>
    <n v="9.0909090909090967E-2"/>
  </r>
  <r>
    <n v="46900"/>
    <x v="1"/>
    <x v="2"/>
    <n v="7.6"/>
    <n v="129.19999999999999"/>
    <n v="142.12"/>
    <n v="12.920000000000016"/>
    <n v="17"/>
    <n v="9.0909090909091023E-2"/>
  </r>
  <r>
    <n v="46901"/>
    <x v="1"/>
    <x v="2"/>
    <n v="8.7799999999999994"/>
    <n v="623.38"/>
    <n v="685.77"/>
    <n v="62.389999999999986"/>
    <n v="71"/>
    <n v="9.0978024702159599E-2"/>
  </r>
  <r>
    <n v="46905"/>
    <x v="1"/>
    <x v="2"/>
    <n v="9.11"/>
    <n v="337.07"/>
    <n v="370.76"/>
    <n v="33.69"/>
    <n v="37"/>
    <n v="9.0867407487323332E-2"/>
  </r>
  <r>
    <n v="46910"/>
    <x v="1"/>
    <x v="2"/>
    <n v="10.18"/>
    <n v="213.78"/>
    <n v="235.18"/>
    <n v="21.400000000000006"/>
    <n v="21"/>
    <n v="9.0994132154094756E-2"/>
  </r>
  <r>
    <n v="46921"/>
    <x v="1"/>
    <x v="27"/>
    <n v="2.63"/>
    <n v="23.669999999999998"/>
    <n v="26.03"/>
    <n v="2.360000000000003"/>
    <n v="9"/>
    <n v="9.066461774875155E-2"/>
  </r>
  <r>
    <n v="47130"/>
    <x v="1"/>
    <x v="36"/>
    <n v="5.9299999999999988"/>
    <n v="533.69999999999993"/>
    <n v="587.07000000000005"/>
    <n v="53.370000000000118"/>
    <n v="90"/>
    <n v="9.0909090909091106E-2"/>
  </r>
  <r>
    <n v="47140"/>
    <x v="1"/>
    <x v="37"/>
    <n v="10.07"/>
    <n v="302.10000000000002"/>
    <n v="332.3"/>
    <n v="30.199999999999989"/>
    <n v="30"/>
    <n v="9.0881733373457688E-2"/>
  </r>
  <r>
    <n v="47150"/>
    <x v="1"/>
    <x v="39"/>
    <n v="1.77"/>
    <n v="26.55"/>
    <n v="29.21"/>
    <n v="2.66"/>
    <n v="15"/>
    <n v="9.1064703868538169E-2"/>
  </r>
  <r>
    <n v="47230"/>
    <x v="1"/>
    <x v="2"/>
    <n v="3.07"/>
    <n v="294.71999999999997"/>
    <n v="349.59"/>
    <n v="54.870000000000005"/>
    <n v="96"/>
    <n v="0.15695529048313742"/>
  </r>
  <r>
    <n v="47351"/>
    <x v="1"/>
    <x v="2"/>
    <n v="3.29"/>
    <n v="335.58"/>
    <n v="399.56"/>
    <n v="63.980000000000018"/>
    <n v="102"/>
    <n v="0.16012613875262793"/>
  </r>
  <r>
    <n v="47411"/>
    <x v="1"/>
    <x v="2"/>
    <n v="3.36"/>
    <n v="168"/>
    <n v="198.09"/>
    <n v="30.090000000000003"/>
    <n v="50"/>
    <n v="0.15190065121914284"/>
  </r>
  <r>
    <n v="47412"/>
    <x v="1"/>
    <x v="2"/>
    <n v="3.37"/>
    <n v="148.28"/>
    <n v="163.13999999999999"/>
    <n v="14.859999999999985"/>
    <n v="44"/>
    <n v="9.1087409586857834E-2"/>
  </r>
  <r>
    <n v="47419"/>
    <x v="1"/>
    <x v="2"/>
    <n v="4.26"/>
    <n v="115.02"/>
    <n v="126.56"/>
    <n v="11.540000000000006"/>
    <n v="27"/>
    <n v="9.1182048040455169E-2"/>
  </r>
  <r>
    <n v="47432"/>
    <x v="1"/>
    <x v="2"/>
    <n v="4.38"/>
    <n v="100.74"/>
    <n v="110.84"/>
    <n v="10.100000000000009"/>
    <n v="23"/>
    <n v="9.1122338505954609E-2"/>
  </r>
  <r>
    <n v="47442"/>
    <x v="1"/>
    <x v="3"/>
    <n v="2.38"/>
    <n v="35.699999999999996"/>
    <n v="39.270000000000003"/>
    <n v="3.5700000000000074"/>
    <n v="15"/>
    <n v="9.0909090909091092E-2"/>
  </r>
  <r>
    <n v="47443"/>
    <x v="1"/>
    <x v="2"/>
    <n v="2.59"/>
    <n v="315.97999999999996"/>
    <n v="347.63"/>
    <n v="31.650000000000034"/>
    <n v="122"/>
    <n v="9.1045076661968288E-2"/>
  </r>
  <r>
    <n v="47461"/>
    <x v="1"/>
    <x v="42"/>
    <n v="2.46"/>
    <n v="573.17999999999995"/>
    <n v="630.65"/>
    <n v="57.470000000000027"/>
    <n v="233"/>
    <n v="9.1128201062395983E-2"/>
  </r>
  <r>
    <n v="47462"/>
    <x v="4"/>
    <x v="26"/>
    <n v="3.19"/>
    <n v="5786.66"/>
    <n v="5133.84"/>
    <n v="-652.81999999999971"/>
    <n v="1814"/>
    <n v="-0.12716017639817362"/>
  </r>
  <r>
    <n v="47464"/>
    <x v="4"/>
    <x v="26"/>
    <n v="3.83"/>
    <n v="6947.62"/>
    <n v="12747.27"/>
    <n v="5799.6500000000005"/>
    <n v="1814"/>
    <n v="0.45497192732247771"/>
  </r>
  <r>
    <n v="47466"/>
    <x v="4"/>
    <x v="24"/>
    <n v="3.65"/>
    <n v="3467.5"/>
    <n v="3936"/>
    <n v="468.5"/>
    <n v="950"/>
    <n v="0.11902947154471545"/>
  </r>
  <r>
    <n v="47468"/>
    <x v="4"/>
    <x v="24"/>
    <n v="4.13"/>
    <n v="2288.02"/>
    <n v="3952.08"/>
    <n v="1664.06"/>
    <n v="554"/>
    <n v="0.42105929029776723"/>
  </r>
  <r>
    <n v="47611"/>
    <x v="4"/>
    <x v="27"/>
    <n v="4.0199999999999996"/>
    <n v="2227.08"/>
    <n v="2686.67"/>
    <n v="459.59000000000015"/>
    <n v="554"/>
    <n v="0.17106306319719211"/>
  </r>
  <r>
    <n v="47615"/>
    <x v="4"/>
    <x v="27"/>
    <n v="4.88"/>
    <n v="49044"/>
    <n v="63631.25"/>
    <n v="14587.25"/>
    <n v="10050"/>
    <n v="0.22924663589038405"/>
  </r>
  <r>
    <n v="47620"/>
    <x v="4"/>
    <x v="28"/>
    <n v="7.98"/>
    <n v="5187"/>
    <n v="7863"/>
    <n v="2676"/>
    <n v="650"/>
    <n v="0.34032811903853494"/>
  </r>
  <r>
    <n v="47621"/>
    <x v="4"/>
    <x v="19"/>
    <n v="4.5600000000000005"/>
    <n v="1212.96"/>
    <n v="1510.6"/>
    <n v="297.63999999999987"/>
    <n v="266"/>
    <n v="0.19703429101019454"/>
  </r>
  <r>
    <n v="48701"/>
    <x v="4"/>
    <x v="14"/>
    <n v="3.13"/>
    <n v="610.35"/>
    <n v="967.8"/>
    <n v="357.44999999999993"/>
    <n v="195"/>
    <n v="0.3693428394296342"/>
  </r>
  <r>
    <n v="48705"/>
    <x v="4"/>
    <x v="13"/>
    <n v="4.32"/>
    <n v="8856"/>
    <n v="10142.25"/>
    <n v="1286.25"/>
    <n v="2050"/>
    <n v="0.12682097167788212"/>
  </r>
  <r>
    <n v="48791"/>
    <x v="4"/>
    <x v="1"/>
    <n v="4.42"/>
    <n v="5525"/>
    <n v="7008.75"/>
    <n v="1483.75"/>
    <n v="1250"/>
    <n v="0.2116996611378634"/>
  </r>
  <r>
    <n v="49219"/>
    <x v="4"/>
    <x v="42"/>
    <n v="5.48"/>
    <n v="6439.0000000000009"/>
    <n v="8357.25"/>
    <n v="1918.2499999999991"/>
    <n v="1175"/>
    <n v="0.22953124532591451"/>
  </r>
  <r>
    <n v="49229"/>
    <x v="4"/>
    <x v="42"/>
    <n v="3.11"/>
    <n v="31255.5"/>
    <n v="30302.25"/>
    <n v="-953.25"/>
    <n v="10050"/>
    <n v="-3.1458060045046157E-2"/>
  </r>
  <r>
    <n v="49251"/>
    <x v="4"/>
    <x v="37"/>
    <n v="3.41"/>
    <n v="10744.91"/>
    <n v="9667.27"/>
    <n v="-1077.6399999999994"/>
    <n v="3151"/>
    <n v="-0.11147304254458594"/>
  </r>
  <r>
    <n v="49254"/>
    <x v="4"/>
    <x v="37"/>
    <n v="4.82"/>
    <n v="4579"/>
    <n v="7034.25"/>
    <n v="2455.25"/>
    <n v="950"/>
    <n v="0.3490421864448946"/>
  </r>
  <r>
    <n v="49265"/>
    <x v="4"/>
    <x v="37"/>
    <n v="6.85"/>
    <n v="3767.5"/>
    <n v="3627.25"/>
    <n v="-140.25"/>
    <n v="550"/>
    <n v="-3.8665655799848368E-2"/>
  </r>
  <r>
    <n v="49271"/>
    <x v="4"/>
    <x v="37"/>
    <n v="4.1399999999999997"/>
    <n v="2235.6"/>
    <n v="2002.55"/>
    <n v="-233.04999999999995"/>
    <n v="540"/>
    <n v="-0.11637661980974255"/>
  </r>
  <r>
    <n v="49285"/>
    <x v="4"/>
    <x v="38"/>
    <n v="4.13"/>
    <n v="2882.74"/>
    <n v="2265.3599999999997"/>
    <n v="-617.38000000000011"/>
    <n v="698"/>
    <n v="-0.27253063530741262"/>
  </r>
  <r>
    <n v="49291"/>
    <x v="4"/>
    <x v="38"/>
    <n v="3.09"/>
    <n v="296.64"/>
    <n v="469.69"/>
    <n v="173.05"/>
    <n v="96"/>
    <n v="0.36843449935063555"/>
  </r>
  <r>
    <n v="49295"/>
    <x v="4"/>
    <x v="13"/>
    <n v="3.42"/>
    <n v="1881"/>
    <n v="1462.25"/>
    <n v="-418.75"/>
    <n v="550"/>
    <n v="-0.28637373910070096"/>
  </r>
  <r>
    <n v="49300"/>
    <x v="4"/>
    <x v="14"/>
    <n v="3.1"/>
    <n v="1705"/>
    <n v="3157.25"/>
    <n v="1452.25"/>
    <n v="550"/>
    <n v="0.45997307783672498"/>
  </r>
  <r>
    <n v="49302"/>
    <x v="4"/>
    <x v="14"/>
    <n v="6.95"/>
    <n v="3822.5"/>
    <n v="8254.25"/>
    <n v="4431.75"/>
    <n v="550"/>
    <n v="0.53690523063876183"/>
  </r>
  <r>
    <n v="49304"/>
    <x v="4"/>
    <x v="14"/>
    <n v="14.63"/>
    <n v="4389"/>
    <n v="6154.25"/>
    <n v="1765.25"/>
    <n v="300"/>
    <n v="0.28683430149896411"/>
  </r>
  <r>
    <n v="49305"/>
    <x v="4"/>
    <x v="7"/>
    <n v="8.58"/>
    <n v="1716"/>
    <n v="1867.21"/>
    <n v="151.21000000000004"/>
    <n v="200"/>
    <n v="8.0981785658817182E-2"/>
  </r>
  <r>
    <n v="49371"/>
    <x v="4"/>
    <x v="47"/>
    <n v="10.47"/>
    <n v="3664.5"/>
    <n v="3432.17"/>
    <n v="-232.32999999999993"/>
    <n v="350"/>
    <n v="-6.7691868409781544E-2"/>
  </r>
  <r>
    <n v="49375"/>
    <x v="4"/>
    <x v="21"/>
    <n v="7.89"/>
    <n v="1530.6599999999999"/>
    <n v="1595.01"/>
    <n v="64.350000000000136"/>
    <n v="194"/>
    <n v="4.0344574642165336E-2"/>
  </r>
  <r>
    <n v="49381"/>
    <x v="4"/>
    <x v="26"/>
    <n v="4.3"/>
    <n v="227.89999999999998"/>
    <n v="324.25"/>
    <n v="96.350000000000023"/>
    <n v="53"/>
    <n v="0.29714726291441795"/>
  </r>
  <r>
    <n v="49385"/>
    <x v="4"/>
    <x v="26"/>
    <n v="12.16"/>
    <n v="717.44"/>
    <n v="403.09000000000003"/>
    <n v="-314.35000000000002"/>
    <n v="59"/>
    <n v="-0.77985065370016626"/>
  </r>
  <r>
    <n v="49461"/>
    <x v="4"/>
    <x v="1"/>
    <n v="7.85"/>
    <n v="3155.7"/>
    <n v="5115.59"/>
    <n v="1959.8900000000003"/>
    <n v="402"/>
    <n v="0.38312100852492093"/>
  </r>
  <r>
    <n v="49465"/>
    <x v="0"/>
    <x v="46"/>
    <n v="4.79"/>
    <n v="958"/>
    <n v="2386.87"/>
    <n v="1428.87"/>
    <n v="200"/>
    <n v="0.59863754624256871"/>
  </r>
  <r>
    <n v="49561"/>
    <x v="0"/>
    <x v="46"/>
    <n v="3.44"/>
    <n v="240.79999999999998"/>
    <n v="369.4"/>
    <n v="128.6"/>
    <n v="70"/>
    <n v="0.34813210611802925"/>
  </r>
  <r>
    <n v="49563"/>
    <x v="0"/>
    <x v="46"/>
    <n v="3.8"/>
    <n v="254.6"/>
    <n v="373.40999999999997"/>
    <n v="118.80999999999997"/>
    <n v="67"/>
    <n v="0.31817573176936875"/>
  </r>
  <r>
    <n v="49564"/>
    <x v="0"/>
    <x v="46"/>
    <n v="6.52"/>
    <n v="3292.6"/>
    <n v="4353.45"/>
    <n v="1060.8499999999999"/>
    <n v="505"/>
    <n v="0.24368029953255463"/>
  </r>
  <r>
    <n v="49565"/>
    <x v="0"/>
    <x v="46"/>
    <n v="4.43"/>
    <n v="2126.3999999999996"/>
    <n v="3144"/>
    <n v="1017.6000000000004"/>
    <n v="480"/>
    <n v="0.3236641221374047"/>
  </r>
  <r>
    <n v="49566"/>
    <x v="0"/>
    <x v="46"/>
    <n v="4.38"/>
    <n v="236.51999999999998"/>
    <n v="322.56"/>
    <n v="86.04000000000002"/>
    <n v="54"/>
    <n v="0.26674107142857151"/>
  </r>
  <r>
    <n v="49567"/>
    <x v="0"/>
    <x v="46"/>
    <n v="3.7"/>
    <n v="1091.5"/>
    <n v="1832.89"/>
    <n v="741.3900000000001"/>
    <n v="295"/>
    <n v="0.40449235906137304"/>
  </r>
  <r>
    <n v="95946"/>
    <x v="0"/>
    <x v="46"/>
    <n v="3.79"/>
    <n v="3259.4"/>
    <n v="3107.87"/>
    <n v="-151.5300000000002"/>
    <n v="860"/>
    <n v="-4.8756865634663034E-2"/>
  </r>
  <r>
    <n v="95947"/>
    <x v="1"/>
    <x v="5"/>
    <n v="4.24"/>
    <n v="788.64"/>
    <n v="1004.51"/>
    <n v="215.87"/>
    <n v="186"/>
    <n v="0.21490079740370926"/>
  </r>
  <r>
    <n v="95948"/>
    <x v="1"/>
    <x v="9"/>
    <n v="4.9599999999999991"/>
    <n v="7747.5199999999986"/>
    <n v="7196.97"/>
    <n v="-550.54999999999836"/>
    <n v="1562"/>
    <n v="-7.6497470463264175E-2"/>
  </r>
  <r>
    <n v="95960"/>
    <x v="1"/>
    <x v="42"/>
    <n v="3.42"/>
    <n v="684"/>
    <n v="737.25"/>
    <n v="53.25"/>
    <n v="200"/>
    <n v="7.2227873855544258E-2"/>
  </r>
  <r>
    <n v="95961"/>
    <x v="1"/>
    <x v="42"/>
    <n v="2.77"/>
    <n v="554"/>
    <n v="564.75"/>
    <n v="10.75"/>
    <n v="200"/>
    <n v="1.9034971226206288E-2"/>
  </r>
  <r>
    <n v="95962"/>
    <x v="1"/>
    <x v="42"/>
    <n v="2.48"/>
    <n v="148.80000000000001"/>
    <n v="306.27499999999998"/>
    <n v="157.47499999999997"/>
    <n v="60"/>
    <n v="0.51416210921557415"/>
  </r>
  <r>
    <n v="95963"/>
    <x v="1"/>
    <x v="42"/>
    <n v="2.92"/>
    <n v="350.4"/>
    <n v="384.32500000000005"/>
    <n v="33.925000000000068"/>
    <n v="120"/>
    <n v="8.8271645092044659E-2"/>
  </r>
  <r>
    <n v="95964"/>
    <x v="1"/>
    <x v="42"/>
    <n v="3.34"/>
    <n v="1035.3999999999999"/>
    <n v="827.25"/>
    <n v="-208.14999999999986"/>
    <n v="310"/>
    <n v="-0.25161680265941355"/>
  </r>
  <r>
    <n v="95965"/>
    <x v="1"/>
    <x v="42"/>
    <n v="2.85"/>
    <n v="228"/>
    <n v="333.75"/>
    <n v="105.75"/>
    <n v="80"/>
    <n v="0.31685393258426964"/>
  </r>
  <r>
    <n v="95966"/>
    <x v="1"/>
    <x v="42"/>
    <n v="3.12"/>
    <n v="624"/>
    <n v="842.25"/>
    <n v="218.25"/>
    <n v="200"/>
    <n v="0.25912733748886912"/>
  </r>
  <r>
    <n v="96000"/>
    <x v="1"/>
    <x v="42"/>
    <n v="2.91"/>
    <n v="232.8"/>
    <n v="336.9"/>
    <n v="104.09999999999997"/>
    <n v="80"/>
    <n v="0.30899376669634898"/>
  </r>
  <r>
    <n v="96001"/>
    <x v="1"/>
    <x v="42"/>
    <n v="5.24"/>
    <n v="1917.8400000000001"/>
    <n v="1929.65"/>
    <n v="11.809999999999945"/>
    <n v="366"/>
    <n v="6.1202808799522947E-3"/>
  </r>
  <r>
    <n v="96002"/>
    <x v="1"/>
    <x v="42"/>
    <n v="5.21"/>
    <n v="1042"/>
    <n v="1074.75"/>
    <n v="32.75"/>
    <n v="200"/>
    <n v="3.0472202837869271E-2"/>
  </r>
  <r>
    <n v="96003"/>
    <x v="1"/>
    <x v="42"/>
    <n v="3.19"/>
    <n v="765.6"/>
    <n v="924.75"/>
    <n v="159.14999999999998"/>
    <n v="240"/>
    <n v="0.17210056772100565"/>
  </r>
  <r>
    <n v="96004"/>
    <x v="1"/>
    <x v="42"/>
    <n v="2.35"/>
    <n v="47117.5"/>
    <n v="6302.25"/>
    <n v="-40815.25"/>
    <n v="20050"/>
    <n v="-6.4762981474870083"/>
  </r>
  <r>
    <n v="96005"/>
    <x v="1"/>
    <x v="42"/>
    <n v="3.13"/>
    <n v="1721.5"/>
    <n v="1472.25"/>
    <n v="-249.25"/>
    <n v="550"/>
    <n v="-0.16929869247750043"/>
  </r>
  <r>
    <n v="96007"/>
    <x v="1"/>
    <x v="14"/>
    <n v="2.79"/>
    <n v="1534.5"/>
    <n v="1052.25"/>
    <n v="-482.25"/>
    <n v="550"/>
    <n v="-0.45830363506771205"/>
  </r>
  <r>
    <n v="96008"/>
    <x v="1"/>
    <x v="14"/>
    <n v="2.69"/>
    <n v="564.9"/>
    <n v="654.75"/>
    <n v="89.850000000000023"/>
    <n v="210"/>
    <n v="0.13722794959908366"/>
  </r>
  <r>
    <n v="96009"/>
    <x v="1"/>
    <x v="14"/>
    <n v="2.7"/>
    <n v="1107"/>
    <n v="602.25"/>
    <n v="-504.75"/>
    <n v="410"/>
    <n v="-0.838107098381071"/>
  </r>
  <r>
    <n v="96010"/>
    <x v="1"/>
    <x v="15"/>
    <n v="3.07"/>
    <n v="1105.2"/>
    <n v="747.09999999999991"/>
    <n v="-358.10000000000014"/>
    <n v="360"/>
    <n v="-0.47932003747824947"/>
  </r>
  <r>
    <n v="96013"/>
    <x v="1"/>
    <x v="15"/>
    <n v="5.04"/>
    <n v="2268"/>
    <n v="2250.25"/>
    <n v="-17.75"/>
    <n v="450"/>
    <n v="-7.8880124430618821E-3"/>
  </r>
  <r>
    <n v="96015"/>
    <x v="1"/>
    <x v="14"/>
    <n v="3.8200000000000003"/>
    <n v="3724.5000000000005"/>
    <n v="4427.75"/>
    <n v="703.24999999999955"/>
    <n v="975"/>
    <n v="0.1588278471006718"/>
  </r>
  <r>
    <n v="96018"/>
    <x v="1"/>
    <x v="14"/>
    <n v="5.34"/>
    <n v="4880.76"/>
    <n v="6868.65"/>
    <n v="1987.8899999999994"/>
    <n v="914"/>
    <n v="0.28941495053613148"/>
  </r>
  <r>
    <n v="96110"/>
    <x v="1"/>
    <x v="14"/>
    <n v="3.56"/>
    <n v="2057.6799999999998"/>
    <n v="2905.29"/>
    <n v="847.61000000000013"/>
    <n v="578"/>
    <n v="0.29174712335085312"/>
  </r>
  <r>
    <n v="96111"/>
    <x v="1"/>
    <x v="18"/>
    <n v="8.379999999999999"/>
    <n v="1675.9999999999998"/>
    <n v="2037.75"/>
    <n v="361.75000000000023"/>
    <n v="200"/>
    <n v="0.1775242301558092"/>
  </r>
  <r>
    <n v="59630"/>
    <x v="1"/>
    <x v="19"/>
    <n v="5.77"/>
    <n v="6104.66"/>
    <n v="6481.29"/>
    <n v="376.63000000000011"/>
    <n v="1058"/>
    <n v="5.8110345317058811E-2"/>
  </r>
  <r>
    <n v="60150"/>
    <x v="1"/>
    <x v="19"/>
    <n v="5.6"/>
    <n v="4222.3999999999996"/>
    <n v="4779.6899999999996"/>
    <n v="557.29"/>
    <n v="754"/>
    <n v="0.11659542773694528"/>
  </r>
  <r>
    <n v="67280"/>
    <x v="1"/>
    <x v="22"/>
    <n v="11.85"/>
    <n v="1540.5"/>
    <n v="1557.25"/>
    <n v="16.75"/>
    <n v="130"/>
    <n v="1.0756140632525285E-2"/>
  </r>
  <r>
    <n v="70521"/>
    <x v="1"/>
    <x v="22"/>
    <n v="3.74"/>
    <n v="5370.64"/>
    <n v="6192.75"/>
    <n v="822.10999999999967"/>
    <n v="1436"/>
    <n v="0.13275362318840575"/>
  </r>
  <r>
    <n v="70524"/>
    <x v="1"/>
    <x v="23"/>
    <n v="3.74"/>
    <n v="3306.1600000000003"/>
    <n v="4013.55"/>
    <n v="707.38999999999987"/>
    <n v="884"/>
    <n v="0.17625045159522115"/>
  </r>
  <r>
    <n v="70572"/>
    <x v="1"/>
    <x v="23"/>
    <n v="3.9400000000000004"/>
    <n v="5657.84"/>
    <n v="6192.75"/>
    <n v="534.90999999999985"/>
    <n v="1436"/>
    <n v="8.6376811594202879E-2"/>
  </r>
  <r>
    <n v="70574"/>
    <x v="1"/>
    <x v="23"/>
    <n v="4.05"/>
    <n v="1150.2"/>
    <n v="1343.55"/>
    <n v="193.34999999999991"/>
    <n v="284"/>
    <n v="0.14390979122474037"/>
  </r>
  <r>
    <n v="70576"/>
    <x v="1"/>
    <x v="23"/>
    <n v="5.87"/>
    <n v="3228.5"/>
    <n v="3067.25"/>
    <n v="-161.25"/>
    <n v="550"/>
    <n v="-5.257152172141169E-2"/>
  </r>
  <r>
    <n v="70578"/>
    <x v="1"/>
    <x v="2"/>
    <n v="4.87"/>
    <n v="12418.5"/>
    <n v="12602.25"/>
    <n v="183.75"/>
    <n v="2550"/>
    <n v="1.4580729631613403E-2"/>
  </r>
  <r>
    <n v="70579"/>
    <x v="1"/>
    <x v="2"/>
    <n v="3.67"/>
    <n v="18533.5"/>
    <n v="24052.25"/>
    <n v="5518.75"/>
    <n v="5050"/>
    <n v="0.22944838840441123"/>
  </r>
  <r>
    <n v="70581"/>
    <x v="1"/>
    <x v="2"/>
    <n v="5.6400000000000006"/>
    <n v="2718.4800000000005"/>
    <n v="2721.45"/>
    <n v="2.9699999999993452"/>
    <n v="482"/>
    <n v="1.091329989527401E-3"/>
  </r>
  <r>
    <n v="71145"/>
    <x v="1"/>
    <x v="2"/>
    <n v="4.25"/>
    <n v="5146.75"/>
    <n v="8429.25"/>
    <n v="3282.5"/>
    <n v="1211"/>
    <n v="0.38941780110923274"/>
  </r>
  <r>
    <n v="72444"/>
    <x v="1"/>
    <x v="2"/>
    <n v="3.88"/>
    <n v="1241.5999999999999"/>
    <n v="2246.25"/>
    <n v="1004.6500000000001"/>
    <n v="320"/>
    <n v="0.44725653867557041"/>
  </r>
  <r>
    <n v="72461"/>
    <x v="1"/>
    <x v="2"/>
    <n v="4.8900000000000006"/>
    <n v="4136.9400000000005"/>
    <n v="5476.25"/>
    <n v="1339.3099999999995"/>
    <n v="846"/>
    <n v="0.24456699383702341"/>
  </r>
  <r>
    <n v="72463"/>
    <x v="1"/>
    <x v="2"/>
    <n v="4.879999999999999"/>
    <n v="2615.6799999999994"/>
    <n v="3179.37"/>
    <n v="563.69000000000051"/>
    <n v="536"/>
    <n v="0.17729613099450536"/>
  </r>
  <r>
    <n v="72465"/>
    <x v="1"/>
    <x v="2"/>
    <n v="4.3900000000000006"/>
    <n v="3520.7800000000007"/>
    <n v="4776.6499999999996"/>
    <n v="1255.869999999999"/>
    <n v="802"/>
    <n v="0.2629185726398206"/>
  </r>
  <r>
    <n v="72473"/>
    <x v="1"/>
    <x v="2"/>
    <n v="2.77"/>
    <n v="1066.45"/>
    <n v="1039.25"/>
    <n v="-27.200000000000045"/>
    <n v="385"/>
    <n v="-2.6172720712052004E-2"/>
  </r>
  <r>
    <n v="72531"/>
    <x v="1"/>
    <x v="2"/>
    <n v="5.55"/>
    <n v="3074.7"/>
    <n v="3704.25"/>
    <n v="629.55000000000018"/>
    <n v="554"/>
    <n v="0.16995343186879941"/>
  </r>
  <r>
    <n v="72537"/>
    <x v="1"/>
    <x v="2"/>
    <n v="4.4700000000000006"/>
    <n v="894.00000000000011"/>
    <n v="1544.25"/>
    <n v="650.24999999999989"/>
    <n v="200"/>
    <n v="0.42107819329771728"/>
  </r>
  <r>
    <n v="72997"/>
    <x v="1"/>
    <x v="2"/>
    <n v="6.93"/>
    <n v="1386"/>
    <n v="2027.25"/>
    <n v="641.25"/>
    <n v="200"/>
    <n v="0.31631520532741397"/>
  </r>
  <r>
    <n v="73000"/>
    <x v="1"/>
    <x v="2"/>
    <n v="6.92"/>
    <n v="1384"/>
    <n v="2027.25"/>
    <n v="643.25"/>
    <n v="200"/>
    <n v="0.31730176347268468"/>
  </r>
  <r>
    <n v="73051"/>
    <x v="1"/>
    <x v="2"/>
    <n v="4.5600000000000005"/>
    <n v="2197.92"/>
    <n v="2691.21"/>
    <n v="493.28999999999996"/>
    <n v="482"/>
    <n v="0.18329673269644509"/>
  </r>
  <r>
    <n v="73054"/>
    <x v="1"/>
    <x v="2"/>
    <n v="3.5"/>
    <n v="2422"/>
    <n v="2170.4700000000003"/>
    <n v="-251.52999999999975"/>
    <n v="692"/>
    <n v="-0.11588734237284999"/>
  </r>
  <r>
    <n v="73057"/>
    <x v="1"/>
    <x v="2"/>
    <n v="5.63"/>
    <n v="2601.06"/>
    <n v="3672.41"/>
    <n v="1071.3499999999999"/>
    <n v="462"/>
    <n v="0.29172940929798141"/>
  </r>
  <r>
    <n v="73086"/>
    <x v="1"/>
    <x v="2"/>
    <n v="6.2"/>
    <n v="2988.4"/>
    <n v="4579.05"/>
    <n v="1590.65"/>
    <n v="482"/>
    <n v="0.34737554732968629"/>
  </r>
  <r>
    <n v="73087"/>
    <x v="1"/>
    <x v="2"/>
    <n v="6.24"/>
    <n v="4898.4000000000005"/>
    <n v="7578.75"/>
    <n v="2680.3499999999995"/>
    <n v="785"/>
    <n v="0.35366650173181585"/>
  </r>
  <r>
    <n v="73093"/>
    <x v="1"/>
    <x v="2"/>
    <n v="10.84"/>
    <n v="5224.88"/>
    <n v="6998.25"/>
    <n v="1773.37"/>
    <n v="482"/>
    <n v="0.2534019219090487"/>
  </r>
  <r>
    <n v="73095"/>
    <x v="1"/>
    <x v="2"/>
    <n v="11.93"/>
    <n v="4604.9799999999996"/>
    <n v="7022.25"/>
    <n v="2417.2700000000004"/>
    <n v="386"/>
    <n v="0.34423012567197131"/>
  </r>
  <r>
    <n v="73262"/>
    <x v="1"/>
    <x v="2"/>
    <n v="4.2"/>
    <n v="982.80000000000007"/>
    <n v="2350.17"/>
    <n v="1367.37"/>
    <n v="234"/>
    <n v="0.58181748554359891"/>
  </r>
  <r>
    <n v="73285"/>
    <x v="1"/>
    <x v="27"/>
    <n v="5.7200000000000006"/>
    <n v="1881.88"/>
    <n v="2433.33"/>
    <n v="551.44999999999982"/>
    <n v="329"/>
    <n v="0.2266235981145179"/>
  </r>
  <r>
    <n v="73348"/>
    <x v="1"/>
    <x v="36"/>
    <n v="6.13"/>
    <n v="3500.23"/>
    <n v="3594.97"/>
    <n v="94.739999999999782"/>
    <n v="571"/>
    <n v="2.6353488346217015E-2"/>
  </r>
  <r>
    <n v="73603"/>
    <x v="1"/>
    <x v="37"/>
    <n v="4.22"/>
    <n v="15040.08"/>
    <n v="21561.95"/>
    <n v="6521.8700000000008"/>
    <n v="3564"/>
    <n v="0.30247125144061648"/>
  </r>
  <r>
    <n v="73627"/>
    <x v="1"/>
    <x v="39"/>
    <n v="5.41"/>
    <n v="44567.58"/>
    <n v="52705.45"/>
    <n v="8137.8699999999953"/>
    <n v="8238"/>
    <n v="0.15440281792490143"/>
  </r>
  <r>
    <n v="73641"/>
    <x v="1"/>
    <x v="2"/>
    <n v="4.3"/>
    <n v="860"/>
    <n v="1164.75"/>
    <n v="304.75"/>
    <n v="200"/>
    <n v="0.26164412964155398"/>
  </r>
  <r>
    <n v="73653"/>
    <x v="1"/>
    <x v="2"/>
    <n v="2.96"/>
    <n v="3108"/>
    <n v="2302.25"/>
    <n v="-805.75"/>
    <n v="1050"/>
    <n v="-0.3499837115864915"/>
  </r>
  <r>
    <n v="73954"/>
    <x v="1"/>
    <x v="2"/>
    <n v="3.85"/>
    <n v="115692.5"/>
    <n v="94802.25"/>
    <n v="-20890.25"/>
    <n v="30050"/>
    <n v="-0.22035605695012514"/>
  </r>
  <r>
    <n v="73956"/>
    <x v="1"/>
    <x v="2"/>
    <n v="3.45"/>
    <n v="34672.5"/>
    <n v="27302.25"/>
    <n v="-7370.25"/>
    <n v="10050"/>
    <n v="-0.26995027882317391"/>
  </r>
  <r>
    <n v="74326"/>
    <x v="1"/>
    <x v="2"/>
    <n v="3.4699999999999998"/>
    <n v="1922.3799999999999"/>
    <n v="1789.05"/>
    <n v="-133.32999999999993"/>
    <n v="554"/>
    <n v="-7.4525586204969074E-2"/>
  </r>
  <r>
    <n v="74328"/>
    <x v="1"/>
    <x v="2"/>
    <n v="6.38"/>
    <n v="3534.52"/>
    <n v="8467.0499999999993"/>
    <n v="4932.5299999999988"/>
    <n v="554"/>
    <n v="0.58255590790180756"/>
  </r>
  <r>
    <n v="74329"/>
    <x v="1"/>
    <x v="3"/>
    <n v="4.45"/>
    <n v="3586.7000000000003"/>
    <n v="7098.69"/>
    <n v="3511.9899999999993"/>
    <n v="806"/>
    <n v="0.4947377614743001"/>
  </r>
  <r>
    <n v="74452"/>
    <x v="1"/>
    <x v="2"/>
    <n v="7.9"/>
    <n v="2385.8000000000002"/>
    <n v="3177.57"/>
    <n v="791.77"/>
    <n v="302"/>
    <n v="0.24917468379925539"/>
  </r>
  <r>
    <n v="74454"/>
    <x v="1"/>
    <x v="47"/>
    <n v="7.38"/>
    <n v="4856.04"/>
    <n v="7099.69"/>
    <n v="2243.6499999999996"/>
    <n v="658"/>
    <n v="0.31602084034655031"/>
  </r>
  <r>
    <n v="74460"/>
    <x v="4"/>
    <x v="26"/>
    <n v="3.92"/>
    <n v="799.68"/>
    <n v="1176.97"/>
    <n v="377.29000000000008"/>
    <n v="204"/>
    <n v="0.32056042210081825"/>
  </r>
  <r>
    <n v="74470"/>
    <x v="4"/>
    <x v="26"/>
    <n v="3.5700000000000003"/>
    <n v="219155.16"/>
    <n v="144432.45000000001"/>
    <n v="-74722.709999999992"/>
    <n v="61388"/>
    <n v="-0.51735402951345066"/>
  </r>
  <r>
    <n v="74509"/>
    <x v="4"/>
    <x v="24"/>
    <n v="5.8"/>
    <n v="1751.6"/>
    <n v="2318.25"/>
    <n v="566.65000000000009"/>
    <n v="302"/>
    <n v="0.244430065782379"/>
  </r>
  <r>
    <n v="74561"/>
    <x v="4"/>
    <x v="24"/>
    <n v="5.77"/>
    <n v="1834.86"/>
    <n v="2580.25"/>
    <n v="745.3900000000001"/>
    <n v="318"/>
    <n v="0.28888286018796633"/>
  </r>
  <r>
    <n v="74580"/>
    <x v="4"/>
    <x v="27"/>
    <n v="6.71"/>
    <n v="2871.88"/>
    <n v="3704.25"/>
    <n v="832.36999999999989"/>
    <n v="428"/>
    <n v="0.22470675575352633"/>
  </r>
  <r>
    <n v="74687"/>
    <x v="4"/>
    <x v="27"/>
    <n v="3.08"/>
    <n v="6314"/>
    <n v="4542.25"/>
    <n v="-1771.75"/>
    <n v="2050"/>
    <n v="-0.39005999229456767"/>
  </r>
  <r>
    <n v="74754"/>
    <x v="4"/>
    <x v="28"/>
    <n v="3.45"/>
    <n v="7072.5"/>
    <n v="5342.25"/>
    <n v="-1730.25"/>
    <n v="2050"/>
    <n v="-0.32388038747718656"/>
  </r>
  <r>
    <n v="74760"/>
    <x v="4"/>
    <x v="19"/>
    <n v="3.45"/>
    <n v="4312.5"/>
    <n v="3962.25"/>
    <n v="-350.25"/>
    <n v="1250"/>
    <n v="-8.8396744274086697E-2"/>
  </r>
  <r>
    <n v="74761"/>
    <x v="4"/>
    <x v="14"/>
    <n v="4.59"/>
    <n v="1510.11"/>
    <n v="2653.98"/>
    <n v="1143.8700000000001"/>
    <n v="329"/>
    <n v="0.43100174078176928"/>
  </r>
  <r>
    <n v="74781"/>
    <x v="4"/>
    <x v="13"/>
    <n v="4.62"/>
    <n v="2083.62"/>
    <n v="3690.7"/>
    <n v="1607.08"/>
    <n v="451"/>
    <n v="0.43544043135448562"/>
  </r>
  <r>
    <n v="74870"/>
    <x v="4"/>
    <x v="1"/>
    <n v="5.43"/>
    <n v="3529.5"/>
    <n v="4532.25"/>
    <n v="1002.75"/>
    <n v="650"/>
    <n v="0.22124772464007944"/>
  </r>
  <r>
    <n v="75201"/>
    <x v="4"/>
    <x v="42"/>
    <n v="10.95"/>
    <n v="799.34999999999991"/>
    <n v="1302.25"/>
    <n v="502.90000000000009"/>
    <n v="73"/>
    <n v="0.38617776924553665"/>
  </r>
  <r>
    <n v="75221"/>
    <x v="4"/>
    <x v="42"/>
    <n v="8.18"/>
    <n v="597.14"/>
    <n v="1027.25"/>
    <n v="430.11"/>
    <n v="73"/>
    <n v="0.41870041372596739"/>
  </r>
  <r>
    <n v="75251"/>
    <x v="4"/>
    <x v="37"/>
    <n v="13.05"/>
    <n v="952.65000000000009"/>
    <n v="1202.25"/>
    <n v="249.59999999999991"/>
    <n v="73"/>
    <n v="0.20761072988147217"/>
  </r>
  <r>
    <n v="75501"/>
    <x v="4"/>
    <x v="37"/>
    <n v="7.93"/>
    <n v="570.96"/>
    <n v="520.92999999999995"/>
    <n v="-50.030000000000086"/>
    <n v="72"/>
    <n v="-9.6039775017756873E-2"/>
  </r>
  <r>
    <n v="75601"/>
    <x v="4"/>
    <x v="37"/>
    <n v="15.279999999999998"/>
    <n v="1069.5999999999999"/>
    <n v="758.3"/>
    <n v="-311.29999999999995"/>
    <n v="70"/>
    <n v="-0.41052353949624154"/>
  </r>
  <r>
    <n v="75621"/>
    <x v="4"/>
    <x v="37"/>
    <n v="9.379999999999999"/>
    <n v="675.3599999999999"/>
    <n v="576.755"/>
    <n v="-98.604999999999905"/>
    <n v="72"/>
    <n v="-0.17096514117779629"/>
  </r>
  <r>
    <n v="75701"/>
    <x v="4"/>
    <x v="38"/>
    <n v="8.18"/>
    <n v="588.96"/>
    <n v="530.55499999999995"/>
    <n v="-58.405000000000086"/>
    <n v="72"/>
    <n v="-0.11008283778307638"/>
  </r>
  <r>
    <n v="76615"/>
    <x v="4"/>
    <x v="38"/>
    <n v="7.73"/>
    <n v="556.56000000000006"/>
    <n v="513.23"/>
    <n v="-43.330000000000041"/>
    <n v="72"/>
    <n v="-8.4426085770512319E-2"/>
  </r>
  <r>
    <n v="77412"/>
    <x v="4"/>
    <x v="13"/>
    <n v="8.35"/>
    <n v="4425.5"/>
    <n v="3523.05"/>
    <n v="-902.44999999999982"/>
    <n v="530"/>
    <n v="-0.25615588765416325"/>
  </r>
  <r>
    <n v="77460"/>
    <x v="4"/>
    <x v="14"/>
    <n v="5.1899999999999995"/>
    <n v="638.36999999999989"/>
    <n v="538.26"/>
    <n v="-100.1099999999999"/>
    <n v="123"/>
    <n v="-0.18598818414892412"/>
  </r>
  <r>
    <n v="77468"/>
    <x v="4"/>
    <x v="14"/>
    <n v="4.1399999999999997"/>
    <n v="885.95999999999992"/>
    <n v="643.26"/>
    <n v="-242.69999999999993"/>
    <n v="214"/>
    <n v="-0.3772968939464601"/>
  </r>
  <r>
    <n v="77562"/>
    <x v="4"/>
    <x v="14"/>
    <n v="7.46"/>
    <n v="634.1"/>
    <n v="502.83000000000004"/>
    <n v="-131.26999999999998"/>
    <n v="85"/>
    <n v="-0.26106238689020139"/>
  </r>
  <r>
    <n v="77570"/>
    <x v="4"/>
    <x v="7"/>
    <n v="4.3"/>
    <n v="1165.3"/>
    <n v="800.81"/>
    <n v="-364.49"/>
    <n v="271"/>
    <n v="-0.45515165894531789"/>
  </r>
  <r>
    <n v="78380"/>
    <x v="4"/>
    <x v="48"/>
    <n v="5.17"/>
    <n v="1473.45"/>
    <n v="1056.96"/>
    <n v="-416.49"/>
    <n v="285"/>
    <n v="-0.39404518619436874"/>
  </r>
  <r>
    <n v="79955"/>
    <x v="4"/>
    <x v="21"/>
    <n v="5.05"/>
    <n v="878.69999999999993"/>
    <n v="684.17000000000007"/>
    <n v="-194.52999999999986"/>
    <n v="174"/>
    <n v="-0.2843299180028353"/>
  </r>
  <r>
    <n v="79958"/>
    <x v="4"/>
    <x v="26"/>
    <n v="5"/>
    <n v="1760"/>
    <n v="1216.06"/>
    <n v="-543.94000000000005"/>
    <n v="352"/>
    <n v="-0.44729700837129754"/>
  </r>
  <r>
    <n v="79964"/>
    <x v="4"/>
    <x v="26"/>
    <n v="4.82"/>
    <n v="5383.9400000000005"/>
    <n v="3318.58"/>
    <n v="-2065.3600000000006"/>
    <n v="1117"/>
    <n v="-0.62236257676476103"/>
  </r>
  <r>
    <n v="79968"/>
    <x v="4"/>
    <x v="1"/>
    <n v="6.69"/>
    <n v="5853.75"/>
    <n v="4331.0200000000004"/>
    <n v="-1522.7299999999996"/>
    <n v="875"/>
    <n v="-0.35158692409640208"/>
  </r>
  <r>
    <n v="79969"/>
    <x v="0"/>
    <x v="46"/>
    <n v="4.84"/>
    <n v="537.24"/>
    <n v="476.07"/>
    <n v="-61.170000000000016"/>
    <n v="111"/>
    <n v="-0.12848950784548493"/>
  </r>
  <r>
    <n v="79974"/>
    <x v="0"/>
    <x v="46"/>
    <n v="5.4"/>
    <n v="610.20000000000005"/>
    <n v="520.61"/>
    <n v="-89.590000000000032"/>
    <n v="113"/>
    <n v="-0.17208659073010513"/>
  </r>
  <r>
    <n v="79984"/>
    <x v="0"/>
    <x v="46"/>
    <n v="3.87"/>
    <n v="1172.6100000000001"/>
    <n v="752.99"/>
    <n v="-419.62000000000012"/>
    <n v="303"/>
    <n v="-0.55727167691470025"/>
  </r>
  <r>
    <n v="79990"/>
    <x v="0"/>
    <x v="46"/>
    <n v="4.1399999999999997"/>
    <n v="2086.56"/>
    <n v="1246.1100000000001"/>
    <n v="-840.44999999999982"/>
    <n v="504"/>
    <n v="-0.67445891614704945"/>
  </r>
  <r>
    <n v="79996"/>
    <x v="0"/>
    <x v="46"/>
    <n v="4.7699999999999996"/>
    <n v="1555.0199999999998"/>
    <n v="1067.19"/>
    <n v="-487.8299999999997"/>
    <n v="326"/>
    <n v="-0.45711635228965758"/>
  </r>
  <r>
    <n v="79998"/>
    <x v="0"/>
    <x v="46"/>
    <n v="10.129999999999999"/>
    <n v="4072.2599999999998"/>
    <n v="3353.5"/>
    <n v="-718.75999999999976"/>
    <n v="402"/>
    <n v="-0.21433129566124937"/>
  </r>
  <r>
    <n v="79999"/>
    <x v="0"/>
    <x v="46"/>
    <n v="5.0299999999999994"/>
    <n v="1307.7999999999997"/>
    <n v="944.47"/>
    <n v="-363.3299999999997"/>
    <n v="260"/>
    <n v="-0.38469194362976028"/>
  </r>
  <r>
    <n v="83086"/>
    <x v="0"/>
    <x v="46"/>
    <n v="14.74"/>
    <n v="2402.62"/>
    <n v="1841.09"/>
    <n v="-561.53"/>
    <n v="163"/>
    <n v="-0.30499866926657576"/>
  </r>
  <r>
    <n v="83087"/>
    <x v="1"/>
    <x v="5"/>
    <n v="5.78"/>
    <n v="890.12"/>
    <n v="702.21"/>
    <n v="-187.90999999999997"/>
    <n v="154"/>
    <n v="-0.26759801199071498"/>
  </r>
  <r>
    <n v="84328"/>
    <x v="1"/>
    <x v="9"/>
    <n v="8.8099999999999987"/>
    <n v="599.07999999999993"/>
    <n v="432.15"/>
    <n v="-166.92999999999995"/>
    <n v="68"/>
    <n v="-0.38627791276177242"/>
  </r>
  <r>
    <n v="84329"/>
    <x v="1"/>
    <x v="42"/>
    <n v="7.88"/>
    <n v="1260.8"/>
    <n v="977.28"/>
    <n v="-283.52"/>
    <n v="160"/>
    <n v="-0.29011132940406026"/>
  </r>
  <r>
    <n v="89905"/>
    <x v="1"/>
    <x v="42"/>
    <n v="13.01"/>
    <n v="1235.95"/>
    <n v="834.91"/>
    <n v="-401.04000000000008"/>
    <n v="95"/>
    <n v="-0.48033919823693583"/>
  </r>
  <r>
    <n v="89910"/>
    <x v="1"/>
    <x v="42"/>
    <n v="7.61"/>
    <n v="1499.17"/>
    <n v="1163.1399999999999"/>
    <n v="-336.0300000000002"/>
    <n v="197"/>
    <n v="-0.28889901473597351"/>
  </r>
  <r>
    <n v="89958"/>
    <x v="1"/>
    <x v="42"/>
    <n v="4.6400000000000006"/>
    <n v="886.24000000000012"/>
    <n v="672.99"/>
    <n v="-213.25000000000011"/>
    <n v="191"/>
    <n v="-0.31686949286022098"/>
  </r>
  <r>
    <n v="90030"/>
    <x v="1"/>
    <x v="42"/>
    <n v="3.85"/>
    <n v="296.45"/>
    <n v="349.77"/>
    <n v="53.319999999999993"/>
    <n v="77"/>
    <n v="0.15244303399376732"/>
  </r>
  <r>
    <n v="90523"/>
    <x v="1"/>
    <x v="42"/>
    <n v="3.8"/>
    <n v="744.8"/>
    <n v="551.27"/>
    <n v="-193.52999999999997"/>
    <n v="196"/>
    <n v="-0.35106209298528845"/>
  </r>
  <r>
    <n v="90529"/>
    <x v="1"/>
    <x v="42"/>
    <n v="8.73"/>
    <n v="1073.79"/>
    <n v="822.66"/>
    <n v="-251.13"/>
    <n v="123"/>
    <n v="-0.30526584494201736"/>
  </r>
  <r>
    <n v="90535"/>
    <x v="1"/>
    <x v="42"/>
    <n v="9.5500000000000007"/>
    <n v="706.7"/>
    <n v="494.97"/>
    <n v="-211.73000000000002"/>
    <n v="74"/>
    <n v="-0.42776329878578501"/>
  </r>
  <r>
    <n v="90536"/>
    <x v="1"/>
    <x v="42"/>
    <n v="3.62"/>
    <n v="362"/>
    <n v="377.59000000000003"/>
    <n v="15.590000000000032"/>
    <n v="100"/>
    <n v="4.1288169707884292E-2"/>
  </r>
  <r>
    <n v="90537"/>
    <x v="1"/>
    <x v="42"/>
    <n v="7.1"/>
    <n v="894.59999999999991"/>
    <n v="707.81999999999994"/>
    <n v="-186.77999999999997"/>
    <n v="126"/>
    <n v="-0.26388064762227681"/>
  </r>
  <r>
    <n v="90538"/>
    <x v="1"/>
    <x v="42"/>
    <n v="3.12"/>
    <n v="252.72"/>
    <n v="331.95"/>
    <n v="79.22999999999999"/>
    <n v="81"/>
    <n v="0.23868052417532759"/>
  </r>
  <r>
    <n v="90540"/>
    <x v="1"/>
    <x v="42"/>
    <n v="3.91"/>
    <n v="254.15"/>
    <n v="329.65"/>
    <n v="75.499999999999972"/>
    <n v="65"/>
    <n v="0.22903079023206424"/>
  </r>
  <r>
    <n v="90541"/>
    <x v="1"/>
    <x v="42"/>
    <n v="7.5"/>
    <n v="1590"/>
    <n v="1238.03"/>
    <n v="-351.97"/>
    <n v="212"/>
    <n v="-0.28429844187943754"/>
  </r>
  <r>
    <n v="90542"/>
    <x v="1"/>
    <x v="14"/>
    <n v="8.0500000000000007"/>
    <n v="1263.8500000000001"/>
    <n v="984.91"/>
    <n v="-278.94000000000017"/>
    <n v="157"/>
    <n v="-0.28321369465230345"/>
  </r>
  <r>
    <n v="90543"/>
    <x v="1"/>
    <x v="14"/>
    <n v="8.23"/>
    <n v="1218.04"/>
    <n v="947.01"/>
    <n v="-271.02999999999997"/>
    <n v="148"/>
    <n v="-0.28619549951954043"/>
  </r>
  <r>
    <n v="90550"/>
    <x v="1"/>
    <x v="14"/>
    <n v="7.32"/>
    <n v="2503.44"/>
    <n v="2128.4899999999998"/>
    <n v="-374.95000000000027"/>
    <n v="342"/>
    <n v="-0.17615774563188002"/>
  </r>
  <r>
    <n v="90551"/>
    <x v="1"/>
    <x v="15"/>
    <n v="12.53"/>
    <n v="1014.93"/>
    <n v="652.85"/>
    <n v="-362.07999999999993"/>
    <n v="81"/>
    <n v="-0.55461438308953037"/>
  </r>
  <r>
    <n v="90559"/>
    <x v="1"/>
    <x v="15"/>
    <n v="7.67"/>
    <n v="460.2"/>
    <n v="361.87"/>
    <n v="-98.329999999999984"/>
    <n v="60"/>
    <n v="-0.27172741592284516"/>
  </r>
  <r>
    <n v="90585"/>
    <x v="1"/>
    <x v="14"/>
    <n v="11.05"/>
    <n v="872.95"/>
    <n v="582.97"/>
    <n v="-289.98"/>
    <n v="79"/>
    <n v="-0.49741839202703397"/>
  </r>
  <r>
    <n v="90586"/>
    <x v="1"/>
    <x v="14"/>
    <n v="8.9600000000000009"/>
    <n v="465.92000000000007"/>
    <n v="317.01"/>
    <n v="-148.91000000000008"/>
    <n v="52"/>
    <n v="-0.46973281599949557"/>
  </r>
  <r>
    <n v="90591"/>
    <x v="1"/>
    <x v="14"/>
    <n v="7.38"/>
    <n v="501.84"/>
    <n v="403.82"/>
    <n v="-98.019999999999982"/>
    <n v="68"/>
    <n v="-0.24273191025704519"/>
  </r>
  <r>
    <n v="90597"/>
    <x v="1"/>
    <x v="18"/>
    <n v="7.76"/>
    <n v="419.03999999999996"/>
    <n v="326.49"/>
    <n v="-92.549999999999955"/>
    <n v="54"/>
    <n v="-0.2834696315354221"/>
  </r>
  <r>
    <n v="90599"/>
    <x v="1"/>
    <x v="19"/>
    <n v="7.08"/>
    <n v="948.72"/>
    <n v="748.56"/>
    <n v="-200.16000000000008"/>
    <n v="134"/>
    <n v="-0.26739339531901263"/>
  </r>
  <r>
    <n v="90602"/>
    <x v="1"/>
    <x v="19"/>
    <n v="10.35"/>
    <n v="1262.7"/>
    <n v="943.77"/>
    <n v="-318.93000000000006"/>
    <n v="122"/>
    <n v="-0.33793191137671263"/>
  </r>
  <r>
    <n v="90706"/>
    <x v="1"/>
    <x v="22"/>
    <n v="9.629999999999999"/>
    <n v="510.38999999999993"/>
    <n v="326.61"/>
    <n v="-183.77999999999992"/>
    <n v="53"/>
    <n v="-0.56268944612840976"/>
  </r>
  <r>
    <n v="90711"/>
    <x v="1"/>
    <x v="22"/>
    <n v="10.67"/>
    <n v="661.54"/>
    <n v="413.39"/>
    <n v="-248.14999999999998"/>
    <n v="62"/>
    <n v="-0.60028060669101813"/>
  </r>
  <r>
    <n v="90749"/>
    <x v="1"/>
    <x v="23"/>
    <n v="10.49"/>
    <n v="650.38"/>
    <n v="411"/>
    <n v="-239.38"/>
    <n v="62"/>
    <n v="-0.58243309002433086"/>
  </r>
  <r>
    <n v="90810"/>
    <x v="1"/>
    <x v="23"/>
    <n v="10.89"/>
    <n v="631.62"/>
    <n v="378.27"/>
    <n v="-253.35000000000002"/>
    <n v="58"/>
    <n v="-0.66975969545562708"/>
  </r>
  <r>
    <n v="90959"/>
    <x v="1"/>
    <x v="23"/>
    <n v="10.85"/>
    <n v="922.25"/>
    <n v="633.35"/>
    <n v="-288.89999999999998"/>
    <n v="85"/>
    <n v="-0.45614589089760793"/>
  </r>
  <r>
    <n v="91051"/>
    <x v="1"/>
    <x v="23"/>
    <n v="9.85"/>
    <n v="659.94999999999993"/>
    <n v="444.37"/>
    <n v="-215.57999999999993"/>
    <n v="67"/>
    <n v="-0.48513626032360402"/>
  </r>
  <r>
    <n v="91054"/>
    <x v="1"/>
    <x v="2"/>
    <n v="11.03"/>
    <n v="1334.6299999999999"/>
    <n v="988.02"/>
    <n v="-346.6099999999999"/>
    <n v="121"/>
    <n v="-0.35081273658427958"/>
  </r>
  <r>
    <n v="91055"/>
    <x v="1"/>
    <x v="2"/>
    <n v="11.36"/>
    <n v="988.31999999999994"/>
    <n v="673.01"/>
    <n v="-315.30999999999995"/>
    <n v="87"/>
    <n v="-0.46850715442563995"/>
  </r>
  <r>
    <n v="91057"/>
    <x v="1"/>
    <x v="2"/>
    <n v="12.43"/>
    <n v="882.53"/>
    <n v="537.43000000000006"/>
    <n v="-345.09999999999991"/>
    <n v="71"/>
    <n v="-0.6421301378784211"/>
  </r>
  <r>
    <n v="91058"/>
    <x v="1"/>
    <x v="2"/>
    <n v="4.88"/>
    <n v="287.92"/>
    <n v="328.28"/>
    <n v="40.359999999999957"/>
    <n v="59"/>
    <n v="0.1229438284391372"/>
  </r>
  <r>
    <n v="91141"/>
    <x v="1"/>
    <x v="2"/>
    <n v="8.18"/>
    <n v="1145.2"/>
    <n v="889.32"/>
    <n v="-255.88"/>
    <n v="140"/>
    <n v="-0.28772545315521969"/>
  </r>
  <r>
    <n v="91734"/>
    <x v="1"/>
    <x v="2"/>
    <n v="12.32"/>
    <n v="985.6"/>
    <n v="634.54999999999995"/>
    <n v="-351.05000000000007"/>
    <n v="80"/>
    <n v="-0.55322669608383912"/>
  </r>
  <r>
    <n v="92724"/>
    <x v="1"/>
    <x v="2"/>
    <n v="4.0199999999999996"/>
    <n v="261.29999999999995"/>
    <n v="331.46"/>
    <n v="70.160000000000025"/>
    <n v="65"/>
    <n v="0.21166958305677919"/>
  </r>
  <r>
    <n v="93000"/>
    <x v="1"/>
    <x v="2"/>
    <n v="5.32"/>
    <n v="776.72"/>
    <n v="651.83999999999992"/>
    <n v="-124.88000000000011"/>
    <n v="146"/>
    <n v="-0.19158075601374588"/>
  </r>
  <r>
    <n v="93003"/>
    <x v="1"/>
    <x v="2"/>
    <n v="5.54"/>
    <n v="842.08"/>
    <n v="701.81"/>
    <n v="-140.2700000000001"/>
    <n v="152"/>
    <n v="-0.19986891038885182"/>
  </r>
  <r>
    <n v="93053"/>
    <x v="1"/>
    <x v="2"/>
    <n v="5.6099999999999994"/>
    <n v="561"/>
    <n v="500.34000000000003"/>
    <n v="-60.659999999999968"/>
    <n v="100"/>
    <n v="-0.12123755846024696"/>
  </r>
  <r>
    <n v="93059"/>
    <x v="1"/>
    <x v="2"/>
    <n v="5.62"/>
    <n v="528.28"/>
    <n v="465.39"/>
    <n v="-62.889999999999986"/>
    <n v="94"/>
    <n v="-0.13513397365650312"/>
  </r>
  <r>
    <n v="93326"/>
    <x v="1"/>
    <x v="2"/>
    <n v="6.51"/>
    <n v="501.27"/>
    <n v="428.81"/>
    <n v="-72.45999999999998"/>
    <n v="77"/>
    <n v="-0.16897926820736453"/>
  </r>
  <r>
    <n v="93371"/>
    <x v="1"/>
    <x v="2"/>
    <n v="6.63"/>
    <n v="483.99"/>
    <n v="413.09000000000003"/>
    <n v="-70.899999999999977"/>
    <n v="73"/>
    <n v="-0.17163330024934026"/>
  </r>
  <r>
    <n v="93696"/>
    <x v="1"/>
    <x v="2"/>
    <n v="4.63"/>
    <n v="300.95"/>
    <n v="341.52"/>
    <n v="40.569999999999993"/>
    <n v="65"/>
    <n v="0.11879245724994142"/>
  </r>
  <r>
    <n v="93711"/>
    <x v="1"/>
    <x v="2"/>
    <n v="4.84"/>
    <n v="832.48"/>
    <n v="649.88"/>
    <n v="-182.60000000000002"/>
    <n v="172"/>
    <n v="-0.28097494922139477"/>
  </r>
  <r>
    <n v="93712"/>
    <x v="1"/>
    <x v="2"/>
    <n v="4.71"/>
    <n v="1332.93"/>
    <n v="932.9"/>
    <n v="-400.03000000000009"/>
    <n v="283"/>
    <n v="-0.42880265837710374"/>
  </r>
  <r>
    <n v="93713"/>
    <x v="1"/>
    <x v="2"/>
    <n v="5.4399999999999995"/>
    <n v="10140.16"/>
    <n v="5436.09"/>
    <n v="-4704.07"/>
    <n v="1864"/>
    <n v="-0.86534071363792719"/>
  </r>
  <r>
    <n v="93714"/>
    <x v="1"/>
    <x v="2"/>
    <n v="6.08"/>
    <n v="11333.12"/>
    <n v="13049.52"/>
    <n v="1716.3999999999996"/>
    <n v="1864"/>
    <n v="0.13152974209013049"/>
  </r>
  <r>
    <n v="93770"/>
    <x v="1"/>
    <x v="2"/>
    <n v="5.9"/>
    <n v="5900"/>
    <n v="4238.25"/>
    <n v="-1661.75"/>
    <n v="1000"/>
    <n v="-0.3920839969326963"/>
  </r>
  <r>
    <n v="94327"/>
    <x v="1"/>
    <x v="2"/>
    <n v="6.38"/>
    <n v="3853.52"/>
    <n v="4254.33"/>
    <n v="400.80999999999995"/>
    <n v="604"/>
    <n v="9.4212249637428205E-2"/>
  </r>
  <r>
    <n v="94330"/>
    <x v="1"/>
    <x v="2"/>
    <n v="6.27"/>
    <n v="3787.08"/>
    <n v="2988.92"/>
    <n v="-798.15999999999985"/>
    <n v="604"/>
    <n v="-0.26703959958781093"/>
  </r>
  <r>
    <n v="94331"/>
    <x v="1"/>
    <x v="27"/>
    <n v="7.13"/>
    <n v="72013"/>
    <n v="63933.5"/>
    <n v="-8079.5"/>
    <n v="10100"/>
    <n v="-0.12637349746220683"/>
  </r>
  <r>
    <n v="94332"/>
    <x v="1"/>
    <x v="36"/>
    <n v="10.23"/>
    <n v="7161"/>
    <n v="8165.25"/>
    <n v="1004.25"/>
    <n v="700"/>
    <n v="0.12299072288049968"/>
  </r>
  <r>
    <n v="94559"/>
    <x v="1"/>
    <x v="37"/>
    <n v="6.8100000000000005"/>
    <n v="2151.96"/>
    <n v="1812.85"/>
    <n v="-339.11000000000013"/>
    <n v="316"/>
    <n v="-0.18705905066607836"/>
  </r>
  <r>
    <n v="94590"/>
    <x v="1"/>
    <x v="39"/>
    <n v="5.38"/>
    <n v="1318.1"/>
    <n v="1270.05"/>
    <n v="-48.049999999999955"/>
    <n v="245"/>
    <n v="-3.7833156174953711E-2"/>
  </r>
  <r>
    <n v="94592"/>
    <x v="1"/>
    <x v="2"/>
    <n v="6.57"/>
    <n v="13797"/>
    <n v="10444.5"/>
    <n v="-3352.5"/>
    <n v="2100"/>
    <n v="-0.32098233520034469"/>
  </r>
  <r>
    <n v="94594"/>
    <x v="1"/>
    <x v="2"/>
    <n v="6.67"/>
    <n v="8671"/>
    <n v="7311"/>
    <n v="-1360"/>
    <n v="1300"/>
    <n v="-0.1860210641499111"/>
  </r>
  <r>
    <n v="94596"/>
    <x v="1"/>
    <x v="2"/>
    <n v="7.73"/>
    <n v="9469.25"/>
    <n v="8659.5"/>
    <n v="-809.75"/>
    <n v="1225"/>
    <n v="-9.351001789941682E-2"/>
  </r>
  <r>
    <n v="94602"/>
    <x v="1"/>
    <x v="2"/>
    <n v="5.3599999999999994"/>
    <n v="54135.999999999993"/>
    <n v="30604.5"/>
    <n v="-23531.499999999993"/>
    <n v="10100"/>
    <n v="-0.76889019588622565"/>
  </r>
  <r>
    <n v="94604"/>
    <x v="1"/>
    <x v="2"/>
    <n v="5.66"/>
    <n v="18117.66"/>
    <n v="9969.52"/>
    <n v="-8148.1399999999994"/>
    <n v="3201"/>
    <n v="-0.81730514608526783"/>
  </r>
  <r>
    <n v="94606"/>
    <x v="1"/>
    <x v="2"/>
    <n v="7.07"/>
    <n v="7070"/>
    <n v="7336.5"/>
    <n v="266.5"/>
    <n v="1000"/>
    <n v="3.632522319907313E-2"/>
  </r>
  <r>
    <n v="94608"/>
    <x v="1"/>
    <x v="3"/>
    <n v="9.1"/>
    <n v="5460"/>
    <n v="3929.5"/>
    <n v="-1530.5"/>
    <n v="600"/>
    <n v="-0.38948975696653521"/>
  </r>
  <r>
    <n v="94609"/>
    <x v="1"/>
    <x v="2"/>
    <n v="6.39"/>
    <n v="3770.1"/>
    <n v="2304.8000000000002"/>
    <n v="-1465.2999999999997"/>
    <n v="590"/>
    <n v="-0.63576015272474817"/>
  </r>
  <r>
    <n v="94611"/>
    <x v="1"/>
    <x v="48"/>
    <n v="6.38"/>
    <n v="4772.24"/>
    <n v="2567.6099999999997"/>
    <n v="-2204.63"/>
    <n v="748"/>
    <n v="-0.85863117841105163"/>
  </r>
  <r>
    <n v="94614"/>
    <x v="4"/>
    <x v="26"/>
    <n v="5.34"/>
    <n v="779.64"/>
    <n v="771.94"/>
    <n v="-7.6999999999999318"/>
    <n v="146"/>
    <n v="-9.9748685130967834E-3"/>
  </r>
  <r>
    <n v="94621"/>
    <x v="4"/>
    <x v="26"/>
    <n v="5.67"/>
    <n v="3402"/>
    <n v="1764.5"/>
    <n v="-1637.5"/>
    <n v="600"/>
    <n v="-0.92802493624256166"/>
  </r>
  <r>
    <n v="94622"/>
    <x v="4"/>
    <x v="24"/>
    <n v="5.35"/>
    <n v="3210"/>
    <n v="3459.5"/>
    <n v="249.5"/>
    <n v="600"/>
    <n v="7.2120248590836822E-2"/>
  </r>
  <r>
    <n v="94623"/>
    <x v="4"/>
    <x v="24"/>
    <n v="9.1999999999999993"/>
    <n v="5520"/>
    <n v="8556.5"/>
    <n v="3036.5"/>
    <n v="600"/>
    <n v="0.35487640974697598"/>
  </r>
  <r>
    <n v="94725"/>
    <x v="4"/>
    <x v="27"/>
    <n v="16.880000000000003"/>
    <n v="5908.0000000000009"/>
    <n v="6456.5"/>
    <n v="548.49999999999909"/>
    <n v="350"/>
    <n v="8.4953147990397132E-2"/>
  </r>
  <r>
    <n v="94726"/>
    <x v="4"/>
    <x v="27"/>
    <n v="10.83"/>
    <n v="2707.5"/>
    <n v="2169.46"/>
    <n v="-538.04"/>
    <n v="250"/>
    <n v="-0.24800641634323747"/>
  </r>
  <r>
    <n v="94727"/>
    <x v="4"/>
    <x v="28"/>
    <n v="12.72"/>
    <n v="5088"/>
    <n v="3734.42"/>
    <n v="-1353.58"/>
    <n v="400"/>
    <n v="-0.36246056951280248"/>
  </r>
  <r>
    <n v="94730"/>
    <x v="4"/>
    <x v="19"/>
    <n v="10.14"/>
    <n v="2474.1600000000003"/>
    <n v="1897.26"/>
    <n v="-576.90000000000032"/>
    <n v="244"/>
    <n v="-0.30407008001012004"/>
  </r>
  <r>
    <n v="94732"/>
    <x v="4"/>
    <x v="14"/>
    <n v="6.55"/>
    <n v="674.65"/>
    <n v="626.5"/>
    <n v="-48.149999999999977"/>
    <n v="103"/>
    <n v="-7.6855546687948889E-2"/>
  </r>
  <r>
    <n v="94733"/>
    <x v="4"/>
    <x v="13"/>
    <n v="14.41"/>
    <n v="1570.69"/>
    <n v="705.34"/>
    <n v="-865.35"/>
    <n v="109"/>
    <n v="-1.2268551336943885"/>
  </r>
  <r>
    <n v="94735"/>
    <x v="4"/>
    <x v="1"/>
    <n v="10.1"/>
    <n v="4565.2"/>
    <n v="5417.84"/>
    <n v="852.64000000000033"/>
    <n v="452"/>
    <n v="0.15737637139524244"/>
  </r>
  <r>
    <n v="94736"/>
    <x v="4"/>
    <x v="42"/>
    <n v="7.04"/>
    <n v="1760"/>
    <n v="2689.12"/>
    <n v="929.11999999999989"/>
    <n v="250"/>
    <n v="0.34551079907181531"/>
  </r>
  <r>
    <n v="94737"/>
    <x v="4"/>
    <x v="42"/>
    <n v="5.6899999999999995"/>
    <n v="682.8"/>
    <n v="671.65"/>
    <n v="-11.149999999999977"/>
    <n v="120"/>
    <n v="-1.6600908211121829E-2"/>
  </r>
  <r>
    <n v="94740"/>
    <x v="4"/>
    <x v="37"/>
    <n v="6.05"/>
    <n v="707.85"/>
    <n v="675.66"/>
    <n v="-32.190000000000055"/>
    <n v="117"/>
    <n v="-4.7642305301483077E-2"/>
  </r>
  <r>
    <n v="94742"/>
    <x v="4"/>
    <x v="37"/>
    <n v="8.77"/>
    <n v="4867.3499999999995"/>
    <n v="4655.7"/>
    <n v="-211.64999999999964"/>
    <n v="555"/>
    <n v="-4.5460403376506142E-2"/>
  </r>
  <r>
    <n v="94745"/>
    <x v="4"/>
    <x v="37"/>
    <n v="6.68"/>
    <n v="3540.3999999999996"/>
    <n v="3446.25"/>
    <n v="-94.149999999999636"/>
    <n v="530"/>
    <n v="-2.7319550235763407E-2"/>
  </r>
  <r>
    <n v="94748"/>
    <x v="4"/>
    <x v="37"/>
    <n v="6.63"/>
    <n v="689.52"/>
    <n v="624.80999999999995"/>
    <n v="-64.710000000000036"/>
    <n v="104"/>
    <n v="-0.10356748451529271"/>
  </r>
  <r>
    <n v="94750"/>
    <x v="4"/>
    <x v="38"/>
    <n v="5.95"/>
    <n v="2052.75"/>
    <n v="2135.1400000000003"/>
    <n v="82.390000000000327"/>
    <n v="345"/>
    <n v="3.8587633597797016E-2"/>
  </r>
  <r>
    <n v="94751"/>
    <x v="4"/>
    <x v="38"/>
    <n v="6.04"/>
    <n v="5496.4"/>
    <n v="3410.12"/>
    <n v="-2086.2799999999997"/>
    <n v="910"/>
    <n v="-0.61179078742097048"/>
  </r>
  <r>
    <n v="94752"/>
    <x v="4"/>
    <x v="13"/>
    <n v="6.49"/>
    <n v="1531.64"/>
    <n v="1306.76"/>
    <n v="-224.88000000000011"/>
    <n v="236"/>
    <n v="-0.17208974869142007"/>
  </r>
  <r>
    <n v="94753"/>
    <x v="4"/>
    <x v="14"/>
    <n v="7.2099999999999991"/>
    <n v="11622.519999999999"/>
    <n v="7499.22"/>
    <n v="-4123.2999999999984"/>
    <n v="1612"/>
    <n v="-0.54983051570696662"/>
  </r>
  <r>
    <n v="94754"/>
    <x v="4"/>
    <x v="14"/>
    <n v="5.67"/>
    <n v="1417.5"/>
    <n v="1039.5"/>
    <n v="-378"/>
    <n v="250"/>
    <n v="-0.36363636363636365"/>
  </r>
  <r>
    <n v="94756"/>
    <x v="4"/>
    <x v="14"/>
    <n v="5.0199999999999996"/>
    <n v="1255"/>
    <n v="867"/>
    <n v="-388"/>
    <n v="250"/>
    <n v="-0.44752018454440601"/>
  </r>
  <r>
    <n v="94757"/>
    <x v="4"/>
    <x v="7"/>
    <n v="4.7300000000000004"/>
    <n v="520.30000000000007"/>
    <n v="608.52499999999998"/>
    <n v="88.224999999999909"/>
    <n v="110"/>
    <n v="0.14498171808882118"/>
  </r>
  <r>
    <n v="94758"/>
    <x v="4"/>
    <x v="49"/>
    <n v="5.17"/>
    <n v="878.9"/>
    <n v="686.57500000000005"/>
    <n v="-192.32499999999993"/>
    <n v="170"/>
    <n v="-0.28012234642974171"/>
  </r>
  <r>
    <n v="94762"/>
    <x v="4"/>
    <x v="21"/>
    <n v="5.59"/>
    <n v="2012.3999999999999"/>
    <n v="1129.5"/>
    <n v="-882.89999999999986"/>
    <n v="360"/>
    <n v="-0.78167330677290825"/>
  </r>
  <r>
    <n v="95002"/>
    <x v="4"/>
    <x v="26"/>
    <n v="5.0999999999999996"/>
    <n v="663"/>
    <n v="636"/>
    <n v="-27"/>
    <n v="130"/>
    <n v="-4.2452830188679243E-2"/>
  </r>
  <r>
    <n v="95003"/>
    <x v="4"/>
    <x v="26"/>
    <n v="5.37"/>
    <n v="1342.5"/>
    <n v="1144.5"/>
    <n v="-198"/>
    <n v="250"/>
    <n v="-0.17300131061598953"/>
  </r>
  <r>
    <n v="95004"/>
    <x v="4"/>
    <x v="1"/>
    <n v="5.16"/>
    <n v="670.80000000000007"/>
    <n v="639.15"/>
    <n v="-31.650000000000091"/>
    <n v="130"/>
    <n v="-4.9518892278807937E-2"/>
  </r>
  <r>
    <n v="95301"/>
    <x v="0"/>
    <x v="46"/>
    <n v="7.49"/>
    <n v="3115.84"/>
    <n v="2231.9"/>
    <n v="-883.94"/>
    <n v="416"/>
    <n v="-0.39604821004525292"/>
  </r>
  <r>
    <n v="95303"/>
    <x v="0"/>
    <x v="46"/>
    <n v="7.46"/>
    <n v="1865"/>
    <n v="1377"/>
    <n v="-488"/>
    <n v="250"/>
    <n v="-0.35439360929557007"/>
  </r>
  <r>
    <n v="95305"/>
    <x v="0"/>
    <x v="46"/>
    <n v="5.4399999999999995"/>
    <n v="1577.6"/>
    <n v="1227"/>
    <n v="-350.59999999999991"/>
    <n v="290"/>
    <n v="-0.28573757131214339"/>
  </r>
  <r>
    <n v="95592"/>
    <x v="0"/>
    <x v="46"/>
    <n v="4.5999999999999996"/>
    <n v="92460"/>
    <n v="6604.5"/>
    <n v="-85855.5"/>
    <n v="20100"/>
    <n v="-12.999545764251646"/>
  </r>
  <r>
    <n v="95594"/>
    <x v="0"/>
    <x v="46"/>
    <n v="5.38"/>
    <n v="3228"/>
    <n v="1774.5"/>
    <n v="-1453.5"/>
    <n v="600"/>
    <n v="-0.81910397295012682"/>
  </r>
  <r>
    <n v="95596"/>
    <x v="0"/>
    <x v="46"/>
    <n v="5.04"/>
    <n v="3024"/>
    <n v="1354.5"/>
    <n v="-1669.5"/>
    <n v="600"/>
    <n v="-1.2325581395348837"/>
  </r>
  <r>
    <n v="95598"/>
    <x v="0"/>
    <x v="46"/>
    <n v="4.9399999999999995"/>
    <n v="1284.3999999999999"/>
    <n v="957"/>
    <n v="-327.39999999999986"/>
    <n v="260"/>
    <n v="-0.34211076280041786"/>
  </r>
  <r>
    <n v="95601"/>
    <x v="0"/>
    <x v="46"/>
    <n v="4.95"/>
    <n v="2277"/>
    <n v="904.5"/>
    <n v="-1372.5"/>
    <n v="460"/>
    <n v="-1.5174129353233832"/>
  </r>
  <r>
    <n v="95603"/>
    <x v="1"/>
    <x v="5"/>
    <n v="5.32"/>
    <n v="2181.2000000000003"/>
    <n v="1049.3499999999999"/>
    <n v="-1131.8500000000004"/>
    <n v="410"/>
    <n v="-1.0786200981560017"/>
  </r>
  <r>
    <n v="95605"/>
    <x v="1"/>
    <x v="9"/>
    <n v="7.29"/>
    <n v="3645"/>
    <n v="2552.5"/>
    <n v="-1092.5"/>
    <n v="500"/>
    <n v="-0.42801175318315376"/>
  </r>
  <r>
    <n v="95607"/>
    <x v="1"/>
    <x v="42"/>
    <n v="6.07"/>
    <n v="6221.75"/>
    <n v="4730"/>
    <n v="-1491.75"/>
    <n v="1025"/>
    <n v="-0.31538054968287527"/>
  </r>
  <r>
    <n v="95608"/>
    <x v="1"/>
    <x v="42"/>
    <n v="7.59"/>
    <n v="7316.76"/>
    <n v="7170.9"/>
    <n v="-145.86000000000058"/>
    <n v="964"/>
    <n v="-2.0340543028071874E-2"/>
  </r>
  <r>
    <n v="95609"/>
    <x v="1"/>
    <x v="42"/>
    <n v="5.8100000000000005"/>
    <n v="3648.6800000000003"/>
    <n v="3207.54"/>
    <n v="-441.14000000000033"/>
    <n v="628"/>
    <n v="-0.13753218977783607"/>
  </r>
  <r>
    <n v="95611"/>
    <x v="1"/>
    <x v="42"/>
    <n v="10.629999999999999"/>
    <n v="2657.4999999999995"/>
    <n v="2340"/>
    <n v="-317.49999999999955"/>
    <n v="250"/>
    <n v="-0.13568376068376048"/>
  </r>
  <r>
    <n v="95612"/>
    <x v="1"/>
    <x v="42"/>
    <n v="8.02"/>
    <n v="8886.16"/>
    <n v="6783.54"/>
    <n v="-2102.62"/>
    <n v="1108"/>
    <n v="-0.30995910689698886"/>
  </r>
  <r>
    <n v="95821"/>
    <x v="1"/>
    <x v="42"/>
    <n v="7.85"/>
    <n v="6311.4"/>
    <n v="5081.9399999999996"/>
    <n v="-1229.46"/>
    <n v="804"/>
    <n v="-0.24192729548164679"/>
  </r>
  <r>
    <n v="95831"/>
    <x v="1"/>
    <x v="42"/>
    <n v="14.1"/>
    <n v="2538"/>
    <n v="1859.5"/>
    <n v="-678.5"/>
    <n v="180"/>
    <n v="-0.3648830330734068"/>
  </r>
  <r>
    <n v="95832"/>
    <x v="1"/>
    <x v="42"/>
    <n v="5.99"/>
    <n v="8901.14"/>
    <n v="6495"/>
    <n v="-2406.1399999999994"/>
    <n v="1486"/>
    <n v="-0.37046035411855266"/>
  </r>
  <r>
    <n v="95841"/>
    <x v="1"/>
    <x v="42"/>
    <n v="5.99"/>
    <n v="5594.66"/>
    <n v="4315.8"/>
    <n v="-1278.8599999999997"/>
    <n v="934"/>
    <n v="-0.29632049677927608"/>
  </r>
  <r>
    <n v="95848"/>
    <x v="1"/>
    <x v="42"/>
    <n v="6.19"/>
    <n v="9198.34"/>
    <n v="6495"/>
    <n v="-2703.34"/>
    <n v="1486"/>
    <n v="-0.41621862971516554"/>
  </r>
  <r>
    <n v="95861"/>
    <x v="1"/>
    <x v="42"/>
    <n v="6.3"/>
    <n v="2104.1999999999998"/>
    <n v="1645.8"/>
    <n v="-458.39999999999986"/>
    <n v="334"/>
    <n v="-0.27852716004374767"/>
  </r>
  <r>
    <n v="95862"/>
    <x v="1"/>
    <x v="42"/>
    <n v="8.120000000000001"/>
    <n v="4872.0000000000009"/>
    <n v="3369.5"/>
    <n v="-1502.5000000000009"/>
    <n v="600"/>
    <n v="-0.44591185635851044"/>
  </r>
  <r>
    <n v="95872"/>
    <x v="1"/>
    <x v="42"/>
    <n v="7.12"/>
    <n v="18512"/>
    <n v="12904.5"/>
    <n v="-5607.5"/>
    <n v="2600"/>
    <n v="-0.43453833933899028"/>
  </r>
  <r>
    <n v="95873"/>
    <x v="1"/>
    <x v="14"/>
    <n v="5.92"/>
    <n v="30192"/>
    <n v="24354.5"/>
    <n v="-5837.5"/>
    <n v="5100"/>
    <n v="-0.23968876388347124"/>
  </r>
  <r>
    <n v="95876"/>
    <x v="1"/>
    <x v="14"/>
    <n v="7.8900000000000006"/>
    <n v="4197.4800000000005"/>
    <n v="3023.7"/>
    <n v="-1173.7800000000007"/>
    <n v="532"/>
    <n v="-0.38819327314217705"/>
  </r>
  <r>
    <n v="95877"/>
    <x v="1"/>
    <x v="14"/>
    <n v="6.5"/>
    <n v="8196.5"/>
    <n v="8731.5"/>
    <n v="535"/>
    <n v="1261"/>
    <n v="6.1272404512397641E-2"/>
  </r>
  <r>
    <n v="95879"/>
    <x v="1"/>
    <x v="15"/>
    <n v="6.13"/>
    <n v="2268.1"/>
    <n v="2548.5"/>
    <n v="280.40000000000009"/>
    <n v="370"/>
    <n v="0.11002550519913679"/>
  </r>
  <r>
    <n v="95880"/>
    <x v="1"/>
    <x v="15"/>
    <n v="7.1400000000000006"/>
    <n v="6397.4400000000005"/>
    <n v="5778.5"/>
    <n v="-618.94000000000051"/>
    <n v="896"/>
    <n v="-0.1071108419139916"/>
  </r>
  <r>
    <n v="95881"/>
    <x v="1"/>
    <x v="14"/>
    <n v="7.129999999999999"/>
    <n v="4178.1799999999994"/>
    <n v="3481.62"/>
    <n v="-696.55999999999949"/>
    <n v="586"/>
    <n v="-0.20006778453708318"/>
  </r>
  <r>
    <n v="95883"/>
    <x v="1"/>
    <x v="14"/>
    <n v="6.6400000000000006"/>
    <n v="5657.2800000000007"/>
    <n v="5078.8999999999996"/>
    <n v="-578.38000000000102"/>
    <n v="852"/>
    <n v="-0.11387898954498042"/>
  </r>
  <r>
    <n v="95886"/>
    <x v="1"/>
    <x v="14"/>
    <n v="5.0199999999999996"/>
    <n v="2183.6999999999998"/>
    <n v="1341.5"/>
    <n v="-842.19999999999982"/>
    <n v="435"/>
    <n v="-0.62780469623555712"/>
  </r>
  <r>
    <n v="95887"/>
    <x v="1"/>
    <x v="18"/>
    <n v="7.8"/>
    <n v="4711.2"/>
    <n v="4006.5"/>
    <n v="-704.69999999999982"/>
    <n v="604"/>
    <n v="-0.17588918008236612"/>
  </r>
  <r>
    <n v="95888"/>
    <x v="1"/>
    <x v="19"/>
    <n v="6.7200000000000006"/>
    <n v="1680.0000000000002"/>
    <n v="1846.5"/>
    <n v="166.49999999999977"/>
    <n v="250"/>
    <n v="9.0170593013809794E-2"/>
  </r>
  <r>
    <n v="95889"/>
    <x v="1"/>
    <x v="19"/>
    <n v="9.18"/>
    <n v="2295"/>
    <n v="2329.5"/>
    <n v="34.5"/>
    <n v="250"/>
    <n v="1.4810045074050225E-2"/>
  </r>
  <r>
    <n v="95890"/>
    <x v="1"/>
    <x v="22"/>
    <n v="9.17"/>
    <n v="2292.5"/>
    <n v="2329.5"/>
    <n v="37"/>
    <n v="250"/>
    <n v="1.588323674608285E-2"/>
  </r>
  <r>
    <n v="95891"/>
    <x v="1"/>
    <x v="22"/>
    <n v="6.8100000000000005"/>
    <n v="3622.92"/>
    <n v="2993.46"/>
    <n v="-629.46"/>
    <n v="532"/>
    <n v="-0.21027840692710109"/>
  </r>
  <r>
    <n v="95892"/>
    <x v="1"/>
    <x v="23"/>
    <n v="5.75"/>
    <n v="4266.5"/>
    <n v="2472.7200000000003"/>
    <n v="-1793.7799999999997"/>
    <n v="742"/>
    <n v="-0.7254278689054966"/>
  </r>
  <r>
    <n v="95893"/>
    <x v="1"/>
    <x v="23"/>
    <n v="7.88"/>
    <n v="4034.56"/>
    <n v="3974.66"/>
    <n v="-59.900000000000091"/>
    <n v="512"/>
    <n v="-1.5070471436550572E-2"/>
  </r>
  <r>
    <n v="95894"/>
    <x v="1"/>
    <x v="23"/>
    <n v="8.4499999999999993"/>
    <n v="4495.3999999999996"/>
    <n v="4881.3"/>
    <n v="385.90000000000055"/>
    <n v="532"/>
    <n v="7.9056808637043521E-2"/>
  </r>
  <r>
    <n v="95895"/>
    <x v="1"/>
    <x v="23"/>
    <n v="8.49"/>
    <n v="7089.1500000000005"/>
    <n v="7881"/>
    <n v="791.84999999999945"/>
    <n v="835"/>
    <n v="0.1004758279406166"/>
  </r>
  <r>
    <n v="95896"/>
    <x v="1"/>
    <x v="2"/>
    <n v="13.09"/>
    <n v="6963.88"/>
    <n v="7300.5"/>
    <n v="336.61999999999989"/>
    <n v="532"/>
    <n v="4.6109170604753086E-2"/>
  </r>
  <r>
    <n v="95897"/>
    <x v="1"/>
    <x v="2"/>
    <n v="14.18"/>
    <n v="6182.48"/>
    <n v="7324.5"/>
    <n v="1142.0200000000004"/>
    <n v="436"/>
    <n v="0.15591781008942596"/>
  </r>
  <r>
    <n v="95898"/>
    <x v="1"/>
    <x v="2"/>
    <n v="6.45"/>
    <n v="1831.8"/>
    <n v="2652.42"/>
    <n v="820.62000000000012"/>
    <n v="284"/>
    <n v="0.3093853914538422"/>
  </r>
  <r>
    <n v="95899"/>
    <x v="1"/>
    <x v="2"/>
    <n v="7.9700000000000006"/>
    <n v="3020.63"/>
    <n v="2735.58"/>
    <n v="-285.05000000000018"/>
    <n v="379"/>
    <n v="-0.10420093727838345"/>
  </r>
  <r>
    <n v="95900"/>
    <x v="1"/>
    <x v="2"/>
    <n v="8.379999999999999"/>
    <n v="5203.9799999999996"/>
    <n v="3897.22"/>
    <n v="-1306.7599999999998"/>
    <n v="621"/>
    <n v="-0.33530567943303169"/>
  </r>
  <r>
    <n v="95901"/>
    <x v="1"/>
    <x v="2"/>
    <n v="6.47"/>
    <n v="23382.579999999998"/>
    <n v="21864.2"/>
    <n v="-1518.3799999999974"/>
    <n v="3614"/>
    <n v="-6.9445943597295917E-2"/>
  </r>
  <r>
    <n v="95902"/>
    <x v="1"/>
    <x v="2"/>
    <n v="7.66"/>
    <n v="63486.080000000002"/>
    <n v="53007.7"/>
    <n v="-10478.380000000005"/>
    <n v="8288"/>
    <n v="-0.19767656397089489"/>
  </r>
  <r>
    <n v="95903"/>
    <x v="1"/>
    <x v="2"/>
    <n v="6.55"/>
    <n v="1637.5"/>
    <n v="1467"/>
    <n v="-170.5"/>
    <n v="250"/>
    <n v="-0.11622358554873892"/>
  </r>
  <r>
    <n v="95905"/>
    <x v="1"/>
    <x v="2"/>
    <n v="5.21"/>
    <n v="5731"/>
    <n v="2604.5"/>
    <n v="-3126.5"/>
    <n v="1100"/>
    <n v="-1.2004223459397196"/>
  </r>
  <r>
    <n v="95906"/>
    <x v="1"/>
    <x v="2"/>
    <n v="6.1"/>
    <n v="183610"/>
    <n v="95104.5"/>
    <n v="-88505.5"/>
    <n v="30100"/>
    <n v="-0.9306131676208802"/>
  </r>
  <r>
    <n v="95909"/>
    <x v="1"/>
    <x v="2"/>
    <n v="5.7"/>
    <n v="57570"/>
    <n v="27604.5"/>
    <n v="-29965.5"/>
    <n v="10100"/>
    <n v="-1.0855295332282779"/>
  </r>
  <r>
    <n v="95910"/>
    <x v="1"/>
    <x v="2"/>
    <n v="5.72"/>
    <n v="3454.8799999999997"/>
    <n v="2091.3000000000002"/>
    <n v="-1363.5799999999995"/>
    <n v="604"/>
    <n v="-0.65202505618514772"/>
  </r>
  <r>
    <n v="95911"/>
    <x v="1"/>
    <x v="2"/>
    <n v="8.629999999999999"/>
    <n v="5212.5199999999995"/>
    <n v="8769.2999999999993"/>
    <n v="3556.7799999999997"/>
    <n v="604"/>
    <n v="0.40559451723626744"/>
  </r>
  <r>
    <n v="95914"/>
    <x v="1"/>
    <x v="2"/>
    <n v="6.7"/>
    <n v="5735.2"/>
    <n v="7400.94"/>
    <n v="1665.7399999999998"/>
    <n v="856"/>
    <n v="0.22507140984793822"/>
  </r>
  <r>
    <n v="95917"/>
    <x v="1"/>
    <x v="2"/>
    <n v="10.15"/>
    <n v="3572.8"/>
    <n v="3479.82"/>
    <n v="-92.980000000000018"/>
    <n v="352"/>
    <n v="-2.6719772861814695E-2"/>
  </r>
  <r>
    <n v="95919"/>
    <x v="1"/>
    <x v="2"/>
    <n v="9.629999999999999"/>
    <n v="6818.0399999999991"/>
    <n v="7401.94"/>
    <n v="583.90000000000055"/>
    <n v="708"/>
    <n v="7.8884724815386317E-2"/>
  </r>
  <r>
    <n v="95922"/>
    <x v="1"/>
    <x v="2"/>
    <n v="6.17"/>
    <n v="1567.18"/>
    <n v="1479.22"/>
    <n v="-87.960000000000036"/>
    <n v="254"/>
    <n v="-5.9463771447114046E-2"/>
  </r>
  <r>
    <n v="95923"/>
    <x v="1"/>
    <x v="2"/>
    <n v="5.82"/>
    <n v="357569.16000000003"/>
    <n v="144734.70000000001"/>
    <n v="-212834.46000000002"/>
    <n v="61438"/>
    <n v="-1.4705143963403386"/>
  </r>
  <r>
    <n v="95924"/>
    <x v="1"/>
    <x v="2"/>
    <n v="8.0500000000000007"/>
    <n v="2833.6000000000004"/>
    <n v="2620.5"/>
    <n v="-213.10000000000036"/>
    <n v="352"/>
    <n v="-8.132035871016996E-2"/>
  </r>
  <r>
    <n v="95925"/>
    <x v="1"/>
    <x v="2"/>
    <n v="8.02"/>
    <n v="2951.3599999999997"/>
    <n v="2882.5"/>
    <n v="-68.859999999999673"/>
    <n v="368"/>
    <n v="-2.388898525585418E-2"/>
  </r>
  <r>
    <n v="95929"/>
    <x v="1"/>
    <x v="2"/>
    <n v="8.9600000000000009"/>
    <n v="4282.88"/>
    <n v="4006.5"/>
    <n v="-276.38000000000011"/>
    <n v="478"/>
    <n v="-6.8982902782977695E-2"/>
  </r>
  <r>
    <n v="95940"/>
    <x v="1"/>
    <x v="27"/>
    <n v="5.33"/>
    <n v="11193"/>
    <n v="4844.5"/>
    <n v="-6348.5"/>
    <n v="2100"/>
    <n v="-1.3104551553307875"/>
  </r>
  <r>
    <n v="95941"/>
    <x v="1"/>
    <x v="36"/>
    <n v="5.7"/>
    <n v="11970"/>
    <n v="5644.5"/>
    <n v="-6325.5"/>
    <n v="2100"/>
    <n v="-1.1206484188147754"/>
  </r>
  <r>
    <n v="95942"/>
    <x v="1"/>
    <x v="37"/>
    <n v="5.7"/>
    <n v="7410"/>
    <n v="4264.5"/>
    <n v="-3145.5"/>
    <n v="1300"/>
    <n v="-0.73760112557157931"/>
  </r>
  <r>
    <n v="95943"/>
    <x v="1"/>
    <x v="39"/>
    <n v="6.84"/>
    <n v="2592.36"/>
    <n v="2956.23"/>
    <n v="363.86999999999989"/>
    <n v="379"/>
    <n v="0.12308582214509693"/>
  </r>
  <r>
    <n v="95944"/>
    <x v="1"/>
    <x v="2"/>
    <n v="6.87"/>
    <n v="3441.87"/>
    <n v="3992.95"/>
    <n v="551.07999999999993"/>
    <n v="501"/>
    <n v="0.13801324835021725"/>
  </r>
  <r>
    <n v="95945"/>
    <x v="1"/>
    <x v="2"/>
    <n v="7.68"/>
    <n v="5376"/>
    <n v="4834.5"/>
    <n v="-541.5"/>
    <n v="700"/>
    <n v="-0.1120074464784362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23">
  <r>
    <n v="900"/>
    <x v="0"/>
    <x v="0"/>
    <n v="1.6199999999999999"/>
    <n v="1500.12"/>
    <n v="3233.11"/>
    <n v="1732.9900000000002"/>
    <n v="926"/>
    <n v="0.53601331225971283"/>
  </r>
  <r>
    <n v="963"/>
    <x v="0"/>
    <x v="1"/>
    <n v="4.7"/>
    <n v="831.9"/>
    <n v="1755.47"/>
    <n v="923.57"/>
    <n v="177"/>
    <n v="0.52610981674423374"/>
  </r>
  <r>
    <n v="110001"/>
    <x v="1"/>
    <x v="2"/>
    <n v="1.58"/>
    <n v="230.68"/>
    <n v="1667.92"/>
    <n v="1437.24"/>
    <n v="146"/>
    <n v="0.86169600460453732"/>
  </r>
  <r>
    <n v="110002"/>
    <x v="1"/>
    <x v="2"/>
    <n v="2.5900000000000003"/>
    <n v="1175.8600000000001"/>
    <n v="4470.51"/>
    <n v="3294.65"/>
    <n v="454"/>
    <n v="0.7369740812569483"/>
  </r>
  <r>
    <n v="110003"/>
    <x v="1"/>
    <x v="2"/>
    <n v="2.5700000000000003"/>
    <n v="2174.2200000000003"/>
    <n v="2866.53"/>
    <n v="692.31"/>
    <n v="846"/>
    <n v="0.24151500245941954"/>
  </r>
  <r>
    <n v="110004"/>
    <x v="1"/>
    <x v="2"/>
    <n v="2.5500000000000003"/>
    <n v="3468.0000000000005"/>
    <n v="3705.66"/>
    <n v="237.6599999999994"/>
    <n v="1360"/>
    <n v="6.4134324249931027E-2"/>
  </r>
  <r>
    <n v="110005"/>
    <x v="1"/>
    <x v="3"/>
    <n v="2.66"/>
    <n v="1324.68"/>
    <n v="1407.42"/>
    <n v="82.740000000000009"/>
    <n v="498"/>
    <n v="5.8788421366756195E-2"/>
  </r>
  <r>
    <n v="1010"/>
    <x v="0"/>
    <x v="1"/>
    <n v="1"/>
    <n v="676"/>
    <n v="1662.71"/>
    <n v="986.71"/>
    <n v="676"/>
    <n v="0.59343481424902722"/>
  </r>
  <r>
    <n v="1020"/>
    <x v="0"/>
    <x v="1"/>
    <n v="0.85"/>
    <n v="695.3"/>
    <n v="2123.81"/>
    <n v="1428.51"/>
    <n v="818"/>
    <n v="0.67261666533258624"/>
  </r>
  <r>
    <n v="1040"/>
    <x v="0"/>
    <x v="1"/>
    <n v="1.6099999999999999"/>
    <n v="4034.66"/>
    <n v="12202.06"/>
    <n v="8167.4"/>
    <n v="2506"/>
    <n v="0.66934599567613995"/>
  </r>
  <r>
    <n v="1042"/>
    <x v="0"/>
    <x v="1"/>
    <n v="1.56"/>
    <n v="4113.72"/>
    <n v="18381.05"/>
    <n v="14267.329999999998"/>
    <n v="2637"/>
    <n v="0.77619776889785941"/>
  </r>
  <r>
    <n v="99971"/>
    <x v="0"/>
    <x v="1"/>
    <n v="24.79"/>
    <n v="34780.369999999995"/>
    <n v="13660.59"/>
    <n v="-21119.779999999995"/>
    <n v="1403"/>
    <n v="-1.5460371770179762"/>
  </r>
  <r>
    <n v="99972"/>
    <x v="0"/>
    <x v="1"/>
    <n v="23.86"/>
    <n v="51513.74"/>
    <n v="11267.65"/>
    <n v="-40246.089999999997"/>
    <n v="2159"/>
    <n v="-3.5718264234334574"/>
  </r>
  <r>
    <n v="99973"/>
    <x v="0"/>
    <x v="1"/>
    <n v="31.93"/>
    <n v="14751.66"/>
    <n v="4785.4799999999996"/>
    <n v="-9966.18"/>
    <n v="462"/>
    <n v="-2.0825873266631563"/>
  </r>
  <r>
    <n v="99974"/>
    <x v="0"/>
    <x v="1"/>
    <n v="20.672944000000001"/>
    <n v="27867.128512000003"/>
    <n v="9969.39"/>
    <n v="-17897.738512000004"/>
    <n v="1348"/>
    <n v="-1.7952691701297676"/>
  </r>
  <r>
    <n v="99989"/>
    <x v="0"/>
    <x v="1"/>
    <n v="1.02"/>
    <n v="2284.8000000000002"/>
    <n v="18544.759999999998"/>
    <n v="16259.96"/>
    <n v="2240"/>
    <n v="0.87679538586641192"/>
  </r>
  <r>
    <n v="99993"/>
    <x v="0"/>
    <x v="1"/>
    <n v="116.9"/>
    <n v="90831.3"/>
    <n v="8564.42"/>
    <n v="-82266.880000000005"/>
    <n v="777"/>
    <n v="-9.6056568921187893"/>
  </r>
  <r>
    <n v="1067"/>
    <x v="0"/>
    <x v="4"/>
    <n v="2.64"/>
    <n v="778.80000000000007"/>
    <n v="1587.65"/>
    <n v="808.85"/>
    <n v="295"/>
    <n v="0.50946367272383708"/>
  </r>
  <r>
    <n v="1068"/>
    <x v="0"/>
    <x v="4"/>
    <n v="5.18"/>
    <n v="1626.52"/>
    <n v="3083.29"/>
    <n v="1456.77"/>
    <n v="314"/>
    <n v="0.47247258610121007"/>
  </r>
  <r>
    <n v="1070"/>
    <x v="0"/>
    <x v="4"/>
    <n v="1.59"/>
    <n v="1384.89"/>
    <n v="4213.25"/>
    <n v="2828.3599999999997"/>
    <n v="871"/>
    <n v="0.6713012520026107"/>
  </r>
  <r>
    <n v="1080"/>
    <x v="0"/>
    <x v="4"/>
    <n v="2.3400000000000003"/>
    <n v="2466.36"/>
    <n v="7086.15"/>
    <n v="4619.7899999999991"/>
    <n v="1054"/>
    <n v="0.65194640248936297"/>
  </r>
  <r>
    <n v="1084"/>
    <x v="0"/>
    <x v="4"/>
    <n v="1.79"/>
    <n v="195.11"/>
    <n v="1063.24"/>
    <n v="868.13"/>
    <n v="109"/>
    <n v="0.81649486475301902"/>
  </r>
  <r>
    <n v="1085"/>
    <x v="0"/>
    <x v="4"/>
    <n v="2.5100000000000002"/>
    <n v="296.18"/>
    <n v="1666.93"/>
    <n v="1370.75"/>
    <n v="118"/>
    <n v="0.8223200734283983"/>
  </r>
  <r>
    <n v="1086"/>
    <x v="0"/>
    <x v="4"/>
    <n v="2.6100000000000003"/>
    <n v="433.26000000000005"/>
    <n v="1411.49"/>
    <n v="978.23"/>
    <n v="166"/>
    <n v="0.69304777221234304"/>
  </r>
  <r>
    <n v="1087"/>
    <x v="0"/>
    <x v="4"/>
    <n v="3.8400000000000003"/>
    <n v="1021.44"/>
    <n v="2930.22"/>
    <n v="1908.7799999999997"/>
    <n v="266"/>
    <n v="0.65141183938407354"/>
  </r>
  <r>
    <n v="1091"/>
    <x v="0"/>
    <x v="4"/>
    <n v="3.02"/>
    <n v="863.72"/>
    <n v="2174.0300000000002"/>
    <n v="1310.3100000000002"/>
    <n v="286"/>
    <n v="0.60271017419262851"/>
  </r>
  <r>
    <n v="1092"/>
    <x v="0"/>
    <x v="4"/>
    <n v="4.46"/>
    <n v="682.38"/>
    <n v="1604.5"/>
    <n v="922.12"/>
    <n v="153"/>
    <n v="0.57470863197257716"/>
  </r>
  <r>
    <n v="1093"/>
    <x v="0"/>
    <x v="4"/>
    <n v="2.3800000000000003"/>
    <n v="333.20000000000005"/>
    <n v="2089.5500000000002"/>
    <n v="1756.3500000000001"/>
    <n v="140"/>
    <n v="0.84053982914981695"/>
  </r>
  <r>
    <n v="1097"/>
    <x v="0"/>
    <x v="4"/>
    <n v="1.27"/>
    <n v="1024.8900000000001"/>
    <n v="5576.45"/>
    <n v="4551.5599999999995"/>
    <n v="807"/>
    <n v="0.81621103031498532"/>
  </r>
  <r>
    <n v="1098"/>
    <x v="0"/>
    <x v="5"/>
    <n v="1.8699999999999999"/>
    <n v="1153.79"/>
    <n v="6840.68"/>
    <n v="5686.89"/>
    <n v="617"/>
    <n v="0.83133401942496943"/>
  </r>
  <r>
    <n v="1099"/>
    <x v="0"/>
    <x v="5"/>
    <n v="1.45"/>
    <n v="121.8"/>
    <n v="742.91"/>
    <n v="621.11"/>
    <n v="84"/>
    <n v="0.83605012720248761"/>
  </r>
  <r>
    <n v="1110"/>
    <x v="0"/>
    <x v="5"/>
    <n v="0.98"/>
    <n v="162.68"/>
    <n v="1447.48"/>
    <n v="1284.8"/>
    <n v="166"/>
    <n v="0.8876115732169011"/>
  </r>
  <r>
    <n v="1112"/>
    <x v="0"/>
    <x v="5"/>
    <n v="0.98"/>
    <n v="87.22"/>
    <n v="412.26"/>
    <n v="325.03999999999996"/>
    <n v="89"/>
    <n v="0.78843448309319353"/>
  </r>
  <r>
    <n v="1114"/>
    <x v="0"/>
    <x v="5"/>
    <n v="0.98"/>
    <n v="265.58"/>
    <n v="2483.2600000000002"/>
    <n v="2217.6800000000003"/>
    <n v="271"/>
    <n v="0.89305187535739317"/>
  </r>
  <r>
    <n v="1116"/>
    <x v="0"/>
    <x v="5"/>
    <n v="0.98"/>
    <n v="59.78"/>
    <n v="817.81"/>
    <n v="758.03"/>
    <n v="61"/>
    <n v="0.92690233672858002"/>
  </r>
  <r>
    <n v="1118"/>
    <x v="0"/>
    <x v="5"/>
    <n v="0.98"/>
    <n v="171.5"/>
    <n v="675.12"/>
    <n v="503.62"/>
    <n v="175"/>
    <n v="0.74597108662163769"/>
  </r>
  <r>
    <n v="1120"/>
    <x v="0"/>
    <x v="5"/>
    <n v="6.2799999999999994"/>
    <n v="3290.72"/>
    <n v="3348.05"/>
    <n v="57.330000000000382"/>
    <n v="524"/>
    <n v="1.7123400188169345E-2"/>
  </r>
  <r>
    <n v="1125"/>
    <x v="0"/>
    <x v="6"/>
    <n v="2.99"/>
    <n v="1049.49"/>
    <n v="2123.8200000000002"/>
    <n v="1074.3300000000002"/>
    <n v="351"/>
    <n v="0.50584795321637432"/>
  </r>
  <r>
    <n v="1132"/>
    <x v="0"/>
    <x v="6"/>
    <n v="4.41"/>
    <n v="471.87"/>
    <n v="1353.23"/>
    <n v="881.36"/>
    <n v="107"/>
    <n v="0.65130096140345695"/>
  </r>
  <r>
    <n v="1136"/>
    <x v="0"/>
    <x v="6"/>
    <n v="1.19"/>
    <n v="220.14999999999998"/>
    <n v="3003.57"/>
    <n v="2783.42"/>
    <n v="185"/>
    <n v="0.92670388903871059"/>
  </r>
  <r>
    <n v="1137"/>
    <x v="0"/>
    <x v="6"/>
    <n v="2.2400000000000002"/>
    <n v="1588.16"/>
    <n v="3761.73"/>
    <n v="2173.5699999999997"/>
    <n v="709"/>
    <n v="0.57781127300470791"/>
  </r>
  <r>
    <n v="1138"/>
    <x v="0"/>
    <x v="6"/>
    <n v="1.64"/>
    <n v="1211.96"/>
    <n v="8109.74"/>
    <n v="6897.78"/>
    <n v="739"/>
    <n v="0.85055501162799296"/>
  </r>
  <r>
    <n v="1139"/>
    <x v="0"/>
    <x v="6"/>
    <n v="4.47"/>
    <n v="2015.9699999999998"/>
    <n v="5982.11"/>
    <n v="3966.14"/>
    <n v="451"/>
    <n v="0.66300017886665408"/>
  </r>
  <r>
    <n v="1140"/>
    <x v="0"/>
    <x v="7"/>
    <n v="6.88"/>
    <n v="4767.84"/>
    <n v="3462.13"/>
    <n v="-1305.71"/>
    <n v="693"/>
    <n v="-0.37714066196243351"/>
  </r>
  <r>
    <n v="1145"/>
    <x v="0"/>
    <x v="7"/>
    <n v="1.84"/>
    <n v="1232.8"/>
    <n v="4568.7299999999996"/>
    <n v="3335.9299999999994"/>
    <n v="670"/>
    <n v="0.73016571344771952"/>
  </r>
  <r>
    <n v="1146"/>
    <x v="0"/>
    <x v="7"/>
    <n v="3.54"/>
    <n v="792.96"/>
    <n v="2943.33"/>
    <n v="2150.37"/>
    <n v="224"/>
    <n v="0.73059086137130391"/>
  </r>
  <r>
    <n v="1229"/>
    <x v="0"/>
    <x v="7"/>
    <n v="2.27"/>
    <n v="1339.3"/>
    <n v="4821.87"/>
    <n v="3482.5699999999997"/>
    <n v="590"/>
    <n v="0.7222446893010388"/>
  </r>
  <r>
    <n v="1230"/>
    <x v="0"/>
    <x v="7"/>
    <n v="4.3499999999999996"/>
    <n v="2175"/>
    <n v="5610.34"/>
    <n v="3435.34"/>
    <n v="500"/>
    <n v="0.61232296081877391"/>
  </r>
  <r>
    <n v="1231"/>
    <x v="0"/>
    <x v="7"/>
    <n v="6.5"/>
    <n v="1664"/>
    <n v="5098.43"/>
    <n v="3434.4300000000003"/>
    <n v="256"/>
    <n v="0.6736250178976666"/>
  </r>
  <r>
    <n v="1250"/>
    <x v="0"/>
    <x v="7"/>
    <n v="1.79"/>
    <n v="1875.92"/>
    <n v="10933.23"/>
    <n v="9057.31"/>
    <n v="1048"/>
    <n v="0.82842032958238321"/>
  </r>
  <r>
    <n v="1260"/>
    <x v="0"/>
    <x v="7"/>
    <n v="3.4600000000000004"/>
    <n v="3643.3800000000006"/>
    <n v="15622.02"/>
    <n v="11978.64"/>
    <n v="1053"/>
    <n v="0.76677920012904854"/>
  </r>
  <r>
    <n v="1261"/>
    <x v="0"/>
    <x v="7"/>
    <n v="5.13"/>
    <n v="7053.75"/>
    <n v="4948.88"/>
    <n v="-2104.87"/>
    <n v="1375"/>
    <n v="-0.42532249721149024"/>
  </r>
  <r>
    <n v="1310"/>
    <x v="0"/>
    <x v="7"/>
    <n v="2.02"/>
    <n v="593.88"/>
    <n v="1889.45"/>
    <n v="1295.5700000000002"/>
    <n v="294"/>
    <n v="0.68568631083119436"/>
  </r>
  <r>
    <n v="1320"/>
    <x v="0"/>
    <x v="7"/>
    <n v="2.95"/>
    <n v="2247.9"/>
    <n v="7334.87"/>
    <n v="5086.9699999999993"/>
    <n v="762"/>
    <n v="0.69353240071057831"/>
  </r>
  <r>
    <n v="1330"/>
    <x v="0"/>
    <x v="8"/>
    <n v="5.8"/>
    <n v="2586.7999999999997"/>
    <n v="1386.75"/>
    <n v="-1200.0499999999997"/>
    <n v="446"/>
    <n v="-0.86536866774833221"/>
  </r>
  <r>
    <n v="1370"/>
    <x v="0"/>
    <x v="8"/>
    <n v="1.53"/>
    <n v="275.39999999999998"/>
    <n v="1187.77"/>
    <n v="912.37"/>
    <n v="180"/>
    <n v="0.76813692886669982"/>
  </r>
  <r>
    <n v="1380"/>
    <x v="0"/>
    <x v="8"/>
    <n v="2.23"/>
    <n v="943.29"/>
    <n v="1785.4"/>
    <n v="842.11000000000013"/>
    <n v="423"/>
    <n v="0.47166461297188311"/>
  </r>
  <r>
    <n v="1400"/>
    <x v="0"/>
    <x v="8"/>
    <n v="1.43"/>
    <n v="972.4"/>
    <n v="4185.96"/>
    <n v="3213.56"/>
    <n v="680"/>
    <n v="0.76769964357041154"/>
  </r>
  <r>
    <n v="1410"/>
    <x v="0"/>
    <x v="8"/>
    <n v="2.0900000000000003"/>
    <n v="1442.1000000000001"/>
    <n v="2214.27"/>
    <n v="772.16999999999985"/>
    <n v="690"/>
    <n v="0.34872441030226659"/>
  </r>
  <r>
    <n v="1430"/>
    <x v="0"/>
    <x v="8"/>
    <n v="2.79"/>
    <n v="661.23"/>
    <n v="974.02"/>
    <n v="312.78999999999996"/>
    <n v="237"/>
    <n v="0.32113303628262252"/>
  </r>
  <r>
    <n v="1440"/>
    <x v="0"/>
    <x v="8"/>
    <n v="4.1099999999999994"/>
    <n v="1117.9199999999998"/>
    <n v="1992.34"/>
    <n v="874.42000000000007"/>
    <n v="272"/>
    <n v="0.43889095234749093"/>
  </r>
  <r>
    <n v="1450"/>
    <x v="0"/>
    <x v="8"/>
    <n v="8.120000000000001"/>
    <n v="1656.4800000000002"/>
    <n v="2005.28"/>
    <n v="348.79999999999973"/>
    <n v="204"/>
    <n v="0.17394079629777373"/>
  </r>
  <r>
    <n v="1451"/>
    <x v="0"/>
    <x v="8"/>
    <n v="2.33"/>
    <n v="1216.26"/>
    <n v="2111.4299999999998"/>
    <n v="895.16999999999985"/>
    <n v="522"/>
    <n v="0.42396385388101898"/>
  </r>
  <r>
    <n v="1452"/>
    <x v="0"/>
    <x v="8"/>
    <n v="1.02"/>
    <n v="768.06000000000006"/>
    <n v="5211.25"/>
    <n v="4443.1899999999996"/>
    <n v="753"/>
    <n v="0.85261501559126884"/>
  </r>
  <r>
    <n v="1454"/>
    <x v="0"/>
    <x v="8"/>
    <n v="4.1499999999999995"/>
    <n v="1498.1499999999999"/>
    <n v="3022.27"/>
    <n v="1524.1200000000001"/>
    <n v="361"/>
    <n v="0.50429643943128843"/>
  </r>
  <r>
    <n v="1455"/>
    <x v="0"/>
    <x v="8"/>
    <n v="6.1899999999999995"/>
    <n v="2055.08"/>
    <n v="3100.95"/>
    <n v="1045.8699999999999"/>
    <n v="332"/>
    <n v="0.33727406117480124"/>
  </r>
  <r>
    <n v="1480"/>
    <x v="0"/>
    <x v="8"/>
    <n v="1.18"/>
    <n v="674.95999999999992"/>
    <n v="7463.78"/>
    <n v="6788.82"/>
    <n v="572"/>
    <n v="0.90956861000726175"/>
  </r>
  <r>
    <n v="1490"/>
    <x v="0"/>
    <x v="8"/>
    <n v="2.1900000000000004"/>
    <n v="799.35000000000014"/>
    <n v="3435.92"/>
    <n v="2636.5699999999997"/>
    <n v="365"/>
    <n v="0.76735488602761404"/>
  </r>
  <r>
    <n v="1500"/>
    <x v="0"/>
    <x v="8"/>
    <n v="2.08"/>
    <n v="2764.32"/>
    <n v="12103.23"/>
    <n v="9338.91"/>
    <n v="1329"/>
    <n v="0.7716047699663644"/>
  </r>
  <r>
    <n v="1600"/>
    <x v="0"/>
    <x v="8"/>
    <n v="0.95"/>
    <n v="990.84999999999991"/>
    <n v="17579.93"/>
    <n v="16589.080000000002"/>
    <n v="1043"/>
    <n v="0.94363743200342676"/>
  </r>
  <r>
    <n v="1605"/>
    <x v="0"/>
    <x v="8"/>
    <n v="2.58"/>
    <n v="1475.76"/>
    <n v="2688.49"/>
    <n v="1212.7299999999998"/>
    <n v="572"/>
    <n v="0.45108220599667465"/>
  </r>
  <r>
    <n v="1630"/>
    <x v="0"/>
    <x v="8"/>
    <n v="1.44"/>
    <n v="1304.6399999999999"/>
    <n v="2247.6999999999998"/>
    <n v="943.06"/>
    <n v="906"/>
    <n v="0.41956666814966409"/>
  </r>
  <r>
    <n v="1635"/>
    <x v="0"/>
    <x v="8"/>
    <n v="2.39"/>
    <n v="4985.54"/>
    <n v="5181.8"/>
    <n v="196.26000000000022"/>
    <n v="2086"/>
    <n v="3.7874869736385083E-2"/>
  </r>
  <r>
    <n v="1640"/>
    <x v="0"/>
    <x v="8"/>
    <n v="0.43999999999999995"/>
    <n v="333.52"/>
    <n v="4004.83"/>
    <n v="3671.31"/>
    <n v="758"/>
    <n v="0.9167205599238919"/>
  </r>
  <r>
    <n v="1650"/>
    <x v="0"/>
    <x v="8"/>
    <n v="0.90999999999999992"/>
    <n v="1134.77"/>
    <n v="2658.49"/>
    <n v="1523.7199999999998"/>
    <n v="1247"/>
    <n v="0.57315242863429994"/>
  </r>
  <r>
    <n v="1652"/>
    <x v="0"/>
    <x v="8"/>
    <n v="1.79"/>
    <n v="724.95"/>
    <n v="1429.26"/>
    <n v="704.31"/>
    <n v="405"/>
    <n v="0.49277948029049995"/>
  </r>
  <r>
    <n v="1665"/>
    <x v="0"/>
    <x v="8"/>
    <n v="2.4700000000000002"/>
    <n v="1857.44"/>
    <n v="4873.1499999999996"/>
    <n v="3015.7099999999996"/>
    <n v="752"/>
    <n v="0.61884202210069461"/>
  </r>
  <r>
    <n v="1666"/>
    <x v="0"/>
    <x v="8"/>
    <n v="3.62"/>
    <n v="738.48"/>
    <n v="1536.98"/>
    <n v="798.5"/>
    <n v="204"/>
    <n v="0.51952530286666054"/>
  </r>
  <r>
    <n v="1710"/>
    <x v="0"/>
    <x v="8"/>
    <n v="0.94"/>
    <n v="134.41999999999999"/>
    <n v="989.5"/>
    <n v="855.08"/>
    <n v="143"/>
    <n v="0.86415361293582627"/>
  </r>
  <r>
    <n v="1720"/>
    <x v="0"/>
    <x v="8"/>
    <n v="1.55"/>
    <n v="491.35"/>
    <n v="2705.08"/>
    <n v="2213.73"/>
    <n v="317"/>
    <n v="0.8183602703062387"/>
  </r>
  <r>
    <n v="1730"/>
    <x v="0"/>
    <x v="8"/>
    <n v="1.82"/>
    <n v="638.82000000000005"/>
    <n v="2136.61"/>
    <n v="1497.79"/>
    <n v="351"/>
    <n v="0.70101235134161122"/>
  </r>
  <r>
    <n v="1731"/>
    <x v="0"/>
    <x v="8"/>
    <n v="1.79"/>
    <n v="497.62"/>
    <n v="2116.13"/>
    <n v="1618.5100000000002"/>
    <n v="278"/>
    <n v="0.76484431485778293"/>
  </r>
  <r>
    <n v="1732"/>
    <x v="0"/>
    <x v="8"/>
    <n v="3.79"/>
    <n v="939.92"/>
    <n v="1687.19"/>
    <n v="747.2700000000001"/>
    <n v="248"/>
    <n v="0.4429080305122719"/>
  </r>
  <r>
    <n v="1733"/>
    <x v="0"/>
    <x v="8"/>
    <n v="1.83"/>
    <n v="336.72"/>
    <n v="1635.7"/>
    <n v="1298.98"/>
    <n v="184"/>
    <n v="0.79414318028978415"/>
  </r>
  <r>
    <n v="1735"/>
    <x v="0"/>
    <x v="9"/>
    <n v="1.99"/>
    <n v="981.07"/>
    <n v="7144.83"/>
    <n v="6163.76"/>
    <n v="493"/>
    <n v="0.86268812553972596"/>
  </r>
  <r>
    <n v="1736"/>
    <x v="0"/>
    <x v="9"/>
    <n v="3.85"/>
    <n v="2610.3000000000002"/>
    <n v="5971.32"/>
    <n v="3361.0199999999995"/>
    <n v="678"/>
    <n v="0.56286047306123266"/>
  </r>
  <r>
    <n v="1737"/>
    <x v="0"/>
    <x v="9"/>
    <n v="1.05"/>
    <n v="542.85"/>
    <n v="4363.03"/>
    <n v="3820.18"/>
    <n v="517"/>
    <n v="0.87557958574660277"/>
  </r>
  <r>
    <n v="1790"/>
    <x v="0"/>
    <x v="9"/>
    <n v="0.44999999999999996"/>
    <n v="181.79999999999998"/>
    <n v="4894.12"/>
    <n v="4712.32"/>
    <n v="404"/>
    <n v="0.96285338324356573"/>
  </r>
  <r>
    <n v="1791"/>
    <x v="0"/>
    <x v="9"/>
    <n v="0.33999999999999997"/>
    <n v="56.099999999999994"/>
    <n v="1086.94"/>
    <n v="1030.8400000000001"/>
    <n v="165"/>
    <n v="0.94838721548567551"/>
  </r>
  <r>
    <n v="1792"/>
    <x v="0"/>
    <x v="9"/>
    <n v="0.4"/>
    <n v="67.600000000000009"/>
    <n v="2013.56"/>
    <n v="1945.96"/>
    <n v="169"/>
    <n v="0.96642762073144084"/>
  </r>
  <r>
    <n v="1850"/>
    <x v="0"/>
    <x v="9"/>
    <n v="0.53999999999999992"/>
    <n v="642.05999999999995"/>
    <n v="5257.84"/>
    <n v="4615.7800000000007"/>
    <n v="1189"/>
    <n v="0.8778852152214599"/>
  </r>
  <r>
    <n v="1890"/>
    <x v="0"/>
    <x v="9"/>
    <n v="1.7"/>
    <n v="331.5"/>
    <n v="1350.58"/>
    <n v="1019.0799999999999"/>
    <n v="195"/>
    <n v="0.75454989708125397"/>
  </r>
  <r>
    <n v="1930"/>
    <x v="0"/>
    <x v="9"/>
    <n v="3.27"/>
    <n v="1635"/>
    <n v="6353.33"/>
    <n v="4718.33"/>
    <n v="500"/>
    <n v="0.74265463937808995"/>
  </r>
  <r>
    <n v="2010"/>
    <x v="0"/>
    <x v="9"/>
    <n v="0.64"/>
    <n v="316.16000000000003"/>
    <n v="3864.99"/>
    <n v="3548.83"/>
    <n v="494"/>
    <n v="0.91819901215785815"/>
  </r>
  <r>
    <n v="2030"/>
    <x v="0"/>
    <x v="9"/>
    <n v="1.29"/>
    <n v="119.97"/>
    <n v="1506.14"/>
    <n v="1386.17"/>
    <n v="93"/>
    <n v="0.9203460501679791"/>
  </r>
  <r>
    <n v="2041"/>
    <x v="0"/>
    <x v="9"/>
    <n v="1.78"/>
    <n v="249.20000000000002"/>
    <n v="626.1"/>
    <n v="376.9"/>
    <n v="140"/>
    <n v="0.60198051429484101"/>
  </r>
  <r>
    <n v="2060"/>
    <x v="0"/>
    <x v="9"/>
    <n v="1.91"/>
    <n v="1039.04"/>
    <n v="2444.5500000000002"/>
    <n v="1405.5100000000002"/>
    <n v="544"/>
    <n v="0.57495653596776508"/>
  </r>
  <r>
    <n v="2100"/>
    <x v="0"/>
    <x v="9"/>
    <n v="2.2200000000000002"/>
    <n v="430.68000000000006"/>
    <n v="1568.33"/>
    <n v="1137.6499999999999"/>
    <n v="194"/>
    <n v="0.72538942697008912"/>
  </r>
  <r>
    <n v="2130"/>
    <x v="0"/>
    <x v="9"/>
    <n v="0.78"/>
    <n v="103.74000000000001"/>
    <n v="716.98"/>
    <n v="613.24"/>
    <n v="133"/>
    <n v="0.85530977154174448"/>
  </r>
  <r>
    <n v="2132"/>
    <x v="0"/>
    <x v="9"/>
    <n v="1.67"/>
    <n v="332.33"/>
    <n v="1340.2"/>
    <n v="1007.8700000000001"/>
    <n v="199"/>
    <n v="0.75202954782868237"/>
  </r>
  <r>
    <n v="2134"/>
    <x v="0"/>
    <x v="9"/>
    <n v="3.16"/>
    <n v="1156.56"/>
    <n v="3119.3"/>
    <n v="1962.7400000000002"/>
    <n v="366"/>
    <n v="0.62922450549802844"/>
  </r>
  <r>
    <n v="2136"/>
    <x v="0"/>
    <x v="9"/>
    <n v="3.5700000000000003"/>
    <n v="1263.7800000000002"/>
    <n v="2487.7600000000002"/>
    <n v="1223.98"/>
    <n v="354"/>
    <n v="0.4920008360935138"/>
  </r>
  <r>
    <n v="2137"/>
    <x v="0"/>
    <x v="9"/>
    <n v="3.31"/>
    <n v="1737.75"/>
    <n v="5105.8"/>
    <n v="3368.05"/>
    <n v="525"/>
    <n v="0.65965176857691254"/>
  </r>
  <r>
    <n v="2210"/>
    <x v="0"/>
    <x v="9"/>
    <n v="7.7"/>
    <n v="2194.5"/>
    <n v="1658.45"/>
    <n v="-536.04999999999995"/>
    <n v="285"/>
    <n v="-0.32322349181464616"/>
  </r>
  <r>
    <n v="2212"/>
    <x v="0"/>
    <x v="9"/>
    <n v="4.0999999999999996"/>
    <n v="824.09999999999991"/>
    <n v="2125.8200000000002"/>
    <n v="1301.7200000000003"/>
    <n v="201"/>
    <n v="0.61233782728547104"/>
  </r>
  <r>
    <n v="2220"/>
    <x v="0"/>
    <x v="9"/>
    <n v="4"/>
    <n v="2516"/>
    <n v="6211.34"/>
    <n v="3695.34"/>
    <n v="629"/>
    <n v="0.59493442638786476"/>
  </r>
  <r>
    <n v="2221"/>
    <x v="0"/>
    <x v="9"/>
    <n v="5.92"/>
    <n v="668.96"/>
    <n v="2156.3200000000002"/>
    <n v="1487.3600000000001"/>
    <n v="113"/>
    <n v="0.68976775246716626"/>
  </r>
  <r>
    <n v="2240"/>
    <x v="0"/>
    <x v="9"/>
    <n v="1.06"/>
    <n v="532.12"/>
    <n v="2057.83"/>
    <n v="1525.71"/>
    <n v="502"/>
    <n v="0.74141692948397098"/>
  </r>
  <r>
    <n v="2250"/>
    <x v="0"/>
    <x v="9"/>
    <n v="1.58"/>
    <n v="154.84"/>
    <n v="753.96"/>
    <n v="599.12"/>
    <n v="98"/>
    <n v="0.79463101490795263"/>
  </r>
  <r>
    <n v="2280"/>
    <x v="0"/>
    <x v="9"/>
    <n v="3.1900000000000004"/>
    <n v="2459.4900000000002"/>
    <n v="5443.21"/>
    <n v="2983.72"/>
    <n v="771"/>
    <n v="0.54815448972205738"/>
  </r>
  <r>
    <n v="2290"/>
    <x v="0"/>
    <x v="9"/>
    <n v="6.29"/>
    <n v="3629.33"/>
    <n v="5908.56"/>
    <n v="2279.2300000000005"/>
    <n v="577"/>
    <n v="0.38575050435300656"/>
  </r>
  <r>
    <n v="2300"/>
    <x v="0"/>
    <x v="9"/>
    <n v="2.3200000000000003"/>
    <n v="7386.880000000001"/>
    <n v="23184.53"/>
    <n v="15797.649999999998"/>
    <n v="3184"/>
    <n v="0.68138754591962825"/>
  </r>
  <r>
    <n v="2301"/>
    <x v="0"/>
    <x v="9"/>
    <n v="3.43"/>
    <n v="4548.18"/>
    <n v="17672.349999999999"/>
    <n v="13124.169999999998"/>
    <n v="1326"/>
    <n v="0.74263864171997496"/>
  </r>
  <r>
    <n v="2310"/>
    <x v="0"/>
    <x v="9"/>
    <n v="6.7399999999999993"/>
    <n v="12024.159999999998"/>
    <n v="16320.09"/>
    <n v="4295.9300000000021"/>
    <n v="1784"/>
    <n v="0.26322955326839509"/>
  </r>
  <r>
    <n v="2312"/>
    <x v="0"/>
    <x v="9"/>
    <n v="4.67"/>
    <n v="7808.24"/>
    <n v="4951.8999999999996"/>
    <n v="-2856.34"/>
    <n v="1672"/>
    <n v="-0.57681697934126297"/>
  </r>
  <r>
    <n v="2313"/>
    <x v="0"/>
    <x v="9"/>
    <n v="9.17"/>
    <n v="9417.59"/>
    <n v="5792.56"/>
    <n v="-3625.0299999999997"/>
    <n v="1027"/>
    <n v="-0.62580793293466097"/>
  </r>
  <r>
    <n v="2320"/>
    <x v="0"/>
    <x v="9"/>
    <n v="1.65"/>
    <n v="1915.6499999999999"/>
    <n v="5443.2"/>
    <n v="3527.55"/>
    <n v="1161"/>
    <n v="0.64806547619047628"/>
  </r>
  <r>
    <n v="2330"/>
    <x v="0"/>
    <x v="9"/>
    <n v="1.82"/>
    <n v="977.34"/>
    <n v="4619.7"/>
    <n v="3642.3599999999997"/>
    <n v="537"/>
    <n v="0.78844080784466519"/>
  </r>
  <r>
    <n v="2331"/>
    <x v="0"/>
    <x v="9"/>
    <n v="1.99"/>
    <n v="461.68"/>
    <n v="2216.4499999999998"/>
    <n v="1754.7699999999998"/>
    <n v="232"/>
    <n v="0.79170294840849098"/>
  </r>
  <r>
    <n v="2332"/>
    <x v="0"/>
    <x v="9"/>
    <n v="3.85"/>
    <n v="677.6"/>
    <n v="3058.86"/>
    <n v="2381.2600000000002"/>
    <n v="176"/>
    <n v="0.77847956428211817"/>
  </r>
  <r>
    <n v="2333"/>
    <x v="0"/>
    <x v="9"/>
    <n v="3.04"/>
    <n v="2140.16"/>
    <n v="5115.78"/>
    <n v="2975.62"/>
    <n v="704"/>
    <n v="0.58165519236558261"/>
  </r>
  <r>
    <n v="2334"/>
    <x v="0"/>
    <x v="9"/>
    <n v="1.02"/>
    <n v="491.64"/>
    <n v="5004.82"/>
    <n v="4513.1799999999994"/>
    <n v="482"/>
    <n v="0.90176669690418432"/>
  </r>
  <r>
    <n v="2440"/>
    <x v="0"/>
    <x v="9"/>
    <n v="2.3000000000000003"/>
    <n v="1651.4"/>
    <n v="12648.13"/>
    <n v="10996.73"/>
    <n v="718"/>
    <n v="0.86943524457765697"/>
  </r>
  <r>
    <n v="2441"/>
    <x v="0"/>
    <x v="9"/>
    <n v="3.4000000000000004"/>
    <n v="2369.8000000000002"/>
    <n v="5290.82"/>
    <n v="2921.0199999999995"/>
    <n v="697"/>
    <n v="0.55209211426584148"/>
  </r>
  <r>
    <n v="2442"/>
    <x v="0"/>
    <x v="9"/>
    <n v="1.99"/>
    <n v="1020.87"/>
    <n v="7213.45"/>
    <n v="6192.58"/>
    <n v="513"/>
    <n v="0.85847687306351328"/>
  </r>
  <r>
    <n v="2443"/>
    <x v="0"/>
    <x v="9"/>
    <n v="2.95"/>
    <n v="439.55"/>
    <n v="1322"/>
    <n v="882.45"/>
    <n v="149"/>
    <n v="0.66751134644478072"/>
  </r>
  <r>
    <n v="2444"/>
    <x v="0"/>
    <x v="9"/>
    <n v="1.69"/>
    <n v="606.71"/>
    <n v="1318.82"/>
    <n v="712.1099999999999"/>
    <n v="359"/>
    <n v="0.53995996421043047"/>
  </r>
  <r>
    <n v="2446"/>
    <x v="0"/>
    <x v="9"/>
    <n v="3.1900000000000004"/>
    <n v="1744.9300000000003"/>
    <n v="3260.18"/>
    <n v="1515.2499999999995"/>
    <n v="547"/>
    <n v="0.46477495107632083"/>
  </r>
  <r>
    <n v="2447"/>
    <x v="0"/>
    <x v="9"/>
    <n v="3.2100000000000004"/>
    <n v="2208.4800000000005"/>
    <n v="3447.22"/>
    <n v="1238.7399999999993"/>
    <n v="688"/>
    <n v="0.35934463132611189"/>
  </r>
  <r>
    <n v="2449"/>
    <x v="0"/>
    <x v="9"/>
    <n v="6.2299999999999995"/>
    <n v="3376.66"/>
    <n v="3571.66"/>
    <n v="195"/>
    <n v="542"/>
    <n v="5.4596462149252734E-2"/>
  </r>
  <r>
    <n v="2450"/>
    <x v="0"/>
    <x v="9"/>
    <n v="1.76"/>
    <n v="1318.24"/>
    <n v="6773.98"/>
    <n v="5455.74"/>
    <n v="749"/>
    <n v="0.80539653202400951"/>
  </r>
  <r>
    <n v="2452"/>
    <x v="0"/>
    <x v="9"/>
    <n v="3.3600000000000003"/>
    <n v="2879.5200000000004"/>
    <n v="5626.49"/>
    <n v="2746.9699999999993"/>
    <n v="857"/>
    <n v="0.48822089793103685"/>
  </r>
  <r>
    <n v="2460"/>
    <x v="0"/>
    <x v="9"/>
    <n v="3.54"/>
    <n v="1801.8600000000001"/>
    <n v="5210.8900000000003"/>
    <n v="3409.03"/>
    <n v="509"/>
    <n v="0.65421262010904091"/>
  </r>
  <r>
    <n v="2462"/>
    <x v="0"/>
    <x v="10"/>
    <n v="5.96"/>
    <n v="792.68"/>
    <n v="838.8"/>
    <n v="46.120000000000005"/>
    <n v="133"/>
    <n v="5.4983309489747265E-2"/>
  </r>
  <r>
    <n v="2465"/>
    <x v="0"/>
    <x v="10"/>
    <n v="3.31"/>
    <n v="1198.22"/>
    <n v="2444.7199999999998"/>
    <n v="1246.4999999999998"/>
    <n v="362"/>
    <n v="0.50987434143787425"/>
  </r>
  <r>
    <n v="2467"/>
    <x v="0"/>
    <x v="10"/>
    <n v="6.4899999999999993"/>
    <n v="979.9899999999999"/>
    <n v="1406.66"/>
    <n v="426.67000000000019"/>
    <n v="151"/>
    <n v="0.30332134275517902"/>
  </r>
  <r>
    <n v="2468"/>
    <x v="0"/>
    <x v="10"/>
    <n v="4.26"/>
    <n v="592.14"/>
    <n v="2327.21"/>
    <n v="1735.0700000000002"/>
    <n v="139"/>
    <n v="0.74555798574258447"/>
  </r>
  <r>
    <n v="2471"/>
    <x v="0"/>
    <x v="10"/>
    <n v="0.98"/>
    <n v="103.88"/>
    <n v="981.63"/>
    <n v="877.75"/>
    <n v="106"/>
    <n v="0.89417601336552466"/>
  </r>
  <r>
    <n v="2472"/>
    <x v="0"/>
    <x v="10"/>
    <n v="1.8499999999999999"/>
    <n v="140.6"/>
    <n v="924.42"/>
    <n v="783.81999999999994"/>
    <n v="76"/>
    <n v="0.84790463209363709"/>
  </r>
  <r>
    <n v="2474"/>
    <x v="0"/>
    <x v="10"/>
    <n v="1.83"/>
    <n v="36.6"/>
    <n v="373.2"/>
    <n v="336.59999999999997"/>
    <n v="20"/>
    <n v="0.90192926045016075"/>
  </r>
  <r>
    <n v="2475"/>
    <x v="0"/>
    <x v="10"/>
    <n v="3.45"/>
    <n v="400.20000000000005"/>
    <n v="1564.7"/>
    <n v="1164.5"/>
    <n v="116"/>
    <n v="0.74423212117338788"/>
  </r>
  <r>
    <n v="2477"/>
    <x v="0"/>
    <x v="10"/>
    <n v="4.12"/>
    <n v="407.88"/>
    <n v="1864.64"/>
    <n v="1456.7600000000002"/>
    <n v="99"/>
    <n v="0.78125536296550546"/>
  </r>
  <r>
    <n v="2478"/>
    <x v="0"/>
    <x v="10"/>
    <n v="8.15"/>
    <n v="1002.45"/>
    <n v="711.34"/>
    <n v="-291.11"/>
    <n v="123"/>
    <n v="-0.40924171282368488"/>
  </r>
  <r>
    <n v="2479"/>
    <x v="0"/>
    <x v="10"/>
    <n v="3.0900000000000003"/>
    <n v="1152.5700000000002"/>
    <n v="2386.1999999999998"/>
    <n v="1233.6299999999997"/>
    <n v="373"/>
    <n v="0.51698516469700773"/>
  </r>
  <r>
    <n v="2480"/>
    <x v="0"/>
    <x v="10"/>
    <n v="4.5999999999999996"/>
    <n v="662.4"/>
    <n v="1385.3"/>
    <n v="722.9"/>
    <n v="144"/>
    <n v="0.52183642532303476"/>
  </r>
  <r>
    <n v="2481"/>
    <x v="0"/>
    <x v="10"/>
    <n v="9.0500000000000007"/>
    <n v="1547.5500000000002"/>
    <n v="2723.4"/>
    <n v="1175.8499999999999"/>
    <n v="171"/>
    <n v="0.43175809649702573"/>
  </r>
  <r>
    <n v="2483"/>
    <x v="0"/>
    <x v="10"/>
    <n v="3.6700000000000004"/>
    <n v="389.02000000000004"/>
    <n v="943.19"/>
    <n v="554.17000000000007"/>
    <n v="106"/>
    <n v="0.58754863813229574"/>
  </r>
  <r>
    <n v="2484"/>
    <x v="0"/>
    <x v="10"/>
    <n v="7.1899999999999995"/>
    <n v="352.31"/>
    <n v="703.29"/>
    <n v="350.97999999999996"/>
    <n v="49"/>
    <n v="0.49905444411267041"/>
  </r>
  <r>
    <n v="2486"/>
    <x v="0"/>
    <x v="10"/>
    <n v="3.77"/>
    <n v="1956.63"/>
    <n v="6029.65"/>
    <n v="4073.0199999999995"/>
    <n v="519"/>
    <n v="0.67549857786106982"/>
  </r>
  <r>
    <n v="2500"/>
    <x v="0"/>
    <x v="11"/>
    <n v="0.87"/>
    <n v="1077.93"/>
    <n v="8118.59"/>
    <n v="7040.66"/>
    <n v="1239"/>
    <n v="0.86722694458027805"/>
  </r>
  <r>
    <n v="2510"/>
    <x v="0"/>
    <x v="11"/>
    <n v="1.1499999999999999"/>
    <n v="1139.6499999999999"/>
    <n v="7730.5"/>
    <n v="6590.85"/>
    <n v="991"/>
    <n v="0.85257745294612253"/>
  </r>
  <r>
    <n v="2520"/>
    <x v="0"/>
    <x v="11"/>
    <n v="1.34"/>
    <n v="483.74"/>
    <n v="5369.55"/>
    <n v="4885.8100000000004"/>
    <n v="361"/>
    <n v="0.90991051391643629"/>
  </r>
  <r>
    <n v="2550"/>
    <x v="0"/>
    <x v="11"/>
    <n v="1.71"/>
    <n v="1020.87"/>
    <n v="4936.5"/>
    <n v="3915.63"/>
    <n v="597"/>
    <n v="0.79319963536918869"/>
  </r>
  <r>
    <n v="2560"/>
    <x v="0"/>
    <x v="11"/>
    <n v="2.1300000000000003"/>
    <n v="1273.7400000000002"/>
    <n v="8181.06"/>
    <n v="6907.32"/>
    <n v="598"/>
    <n v="0.84430623904481805"/>
  </r>
  <r>
    <n v="2561"/>
    <x v="0"/>
    <x v="12"/>
    <n v="3.14"/>
    <n v="2031.5800000000002"/>
    <n v="5546.44"/>
    <n v="3514.8599999999997"/>
    <n v="647"/>
    <n v="0.63371459891389792"/>
  </r>
  <r>
    <n v="2563"/>
    <x v="0"/>
    <x v="12"/>
    <n v="1.25"/>
    <n v="517.5"/>
    <n v="6649.05"/>
    <n v="6131.55"/>
    <n v="414"/>
    <n v="0.92216933246102828"/>
  </r>
  <r>
    <n v="2564"/>
    <x v="0"/>
    <x v="12"/>
    <n v="1.8699999999999999"/>
    <n v="753.6099999999999"/>
    <n v="6635.54"/>
    <n v="5881.93"/>
    <n v="403"/>
    <n v="0.88642823342184662"/>
  </r>
  <r>
    <n v="2650"/>
    <x v="0"/>
    <x v="12"/>
    <n v="1.28"/>
    <n v="332.8"/>
    <n v="4279.96"/>
    <n v="3947.16"/>
    <n v="260"/>
    <n v="0.92224226394639197"/>
  </r>
  <r>
    <n v="2670"/>
    <x v="0"/>
    <x v="13"/>
    <n v="2.1500000000000004"/>
    <n v="481.60000000000008"/>
    <n v="1553.15"/>
    <n v="1071.55"/>
    <n v="224"/>
    <n v="0.68992048417731699"/>
  </r>
  <r>
    <n v="2680"/>
    <x v="0"/>
    <x v="13"/>
    <n v="4.16"/>
    <n v="1123.2"/>
    <n v="3117.27"/>
    <n v="1994.07"/>
    <n v="270"/>
    <n v="0.63968472413361688"/>
  </r>
  <r>
    <n v="2690"/>
    <x v="0"/>
    <x v="13"/>
    <n v="1.94"/>
    <n v="545.14"/>
    <n v="4350.76"/>
    <n v="3805.6200000000003"/>
    <n v="281"/>
    <n v="0.87470235085364401"/>
  </r>
  <r>
    <n v="2700"/>
    <x v="0"/>
    <x v="13"/>
    <n v="1.02"/>
    <n v="63.24"/>
    <n v="440.62"/>
    <n v="377.38"/>
    <n v="62"/>
    <n v="0.85647496709182513"/>
  </r>
  <r>
    <n v="2701"/>
    <x v="0"/>
    <x v="13"/>
    <n v="5.6499999999999995"/>
    <n v="225.99999999999997"/>
    <n v="562.19000000000005"/>
    <n v="336.19000000000005"/>
    <n v="40"/>
    <n v="0.59800067592806705"/>
  </r>
  <r>
    <n v="2710"/>
    <x v="0"/>
    <x v="13"/>
    <n v="1.02"/>
    <n v="26.52"/>
    <n v="506.19"/>
    <n v="479.67"/>
    <n v="26"/>
    <n v="0.94760860546435133"/>
  </r>
  <r>
    <n v="2711"/>
    <x v="0"/>
    <x v="13"/>
    <n v="1.02"/>
    <n v="79.56"/>
    <n v="607.4"/>
    <n v="527.83999999999992"/>
    <n v="78"/>
    <n v="0.86901547579848526"/>
  </r>
  <r>
    <n v="2715"/>
    <x v="0"/>
    <x v="13"/>
    <n v="3.25"/>
    <n v="533"/>
    <n v="2286.29"/>
    <n v="1753.29"/>
    <n v="164"/>
    <n v="0.76687121931163593"/>
  </r>
  <r>
    <n v="2716"/>
    <x v="0"/>
    <x v="13"/>
    <n v="4.8099999999999996"/>
    <n v="298.21999999999997"/>
    <n v="1264.33"/>
    <n v="966.1099999999999"/>
    <n v="62"/>
    <n v="0.76412803619308245"/>
  </r>
  <r>
    <n v="2720"/>
    <x v="0"/>
    <x v="13"/>
    <n v="3.8000000000000003"/>
    <n v="224.20000000000002"/>
    <n v="2114.09"/>
    <n v="1889.89"/>
    <n v="59"/>
    <n v="0.89394964263583854"/>
  </r>
  <r>
    <n v="2730"/>
    <x v="0"/>
    <x v="13"/>
    <n v="5.66"/>
    <n v="815.04"/>
    <n v="2045.28"/>
    <n v="1230.24"/>
    <n v="144"/>
    <n v="0.60150199483689271"/>
  </r>
  <r>
    <n v="2740"/>
    <x v="0"/>
    <x v="13"/>
    <n v="1.96"/>
    <n v="648.76"/>
    <n v="6296.29"/>
    <n v="5647.53"/>
    <n v="331"/>
    <n v="0.89696154402036754"/>
  </r>
  <r>
    <n v="2750"/>
    <x v="0"/>
    <x v="13"/>
    <n v="1.02"/>
    <n v="136.68"/>
    <n v="968.8"/>
    <n v="832.11999999999989"/>
    <n v="134"/>
    <n v="0.85891824938067707"/>
  </r>
  <r>
    <n v="2760"/>
    <x v="0"/>
    <x v="13"/>
    <n v="2.1800000000000002"/>
    <n v="261.60000000000002"/>
    <n v="1552.69"/>
    <n v="1291.0900000000001"/>
    <n v="120"/>
    <n v="0.83151820389131126"/>
  </r>
  <r>
    <n v="2770"/>
    <x v="0"/>
    <x v="13"/>
    <n v="3.23"/>
    <n v="545.87"/>
    <n v="3111"/>
    <n v="2565.13"/>
    <n v="169"/>
    <n v="0.82453551912568313"/>
  </r>
  <r>
    <n v="2771"/>
    <x v="0"/>
    <x v="13"/>
    <n v="6.3599999999999994"/>
    <n v="877.68"/>
    <n v="1081.0999999999999"/>
    <n v="203.41999999999996"/>
    <n v="138"/>
    <n v="0.18816020719637405"/>
  </r>
  <r>
    <n v="2772"/>
    <x v="0"/>
    <x v="13"/>
    <n v="1.02"/>
    <n v="132.6"/>
    <n v="1887.56"/>
    <n v="1754.96"/>
    <n v="130"/>
    <n v="0.92975057746508727"/>
  </r>
  <r>
    <n v="2775"/>
    <x v="0"/>
    <x v="13"/>
    <n v="4.3"/>
    <n v="249.39999999999998"/>
    <n v="1153.3599999999999"/>
    <n v="903.95999999999992"/>
    <n v="58"/>
    <n v="0.78376222515086358"/>
  </r>
  <r>
    <n v="2776"/>
    <x v="0"/>
    <x v="13"/>
    <n v="6.3999999999999995"/>
    <n v="409.59999999999997"/>
    <n v="2270.88"/>
    <n v="1861.2800000000002"/>
    <n v="64"/>
    <n v="0.81962939477207075"/>
  </r>
  <r>
    <n v="2819"/>
    <x v="0"/>
    <x v="13"/>
    <n v="1.76"/>
    <n v="258.72000000000003"/>
    <n v="1944.78"/>
    <n v="1686.06"/>
    <n v="147"/>
    <n v="0.86696695770215648"/>
  </r>
  <r>
    <n v="2820"/>
    <x v="0"/>
    <x v="13"/>
    <n v="7.67"/>
    <n v="383.5"/>
    <n v="1284.5"/>
    <n v="901"/>
    <n v="50"/>
    <n v="0.7014402491241728"/>
  </r>
  <r>
    <n v="2840"/>
    <x v="0"/>
    <x v="13"/>
    <n v="2.02"/>
    <n v="838.3"/>
    <n v="3315.53"/>
    <n v="2477.2300000000005"/>
    <n v="415"/>
    <n v="0.74715957931311139"/>
  </r>
  <r>
    <n v="2845"/>
    <x v="0"/>
    <x v="13"/>
    <n v="1.59"/>
    <n v="473.82000000000005"/>
    <n v="4638.3900000000003"/>
    <n v="4164.5700000000006"/>
    <n v="298"/>
    <n v="0.897848175767885"/>
  </r>
  <r>
    <n v="2860"/>
    <x v="0"/>
    <x v="13"/>
    <n v="0.90999999999999992"/>
    <n v="409.49999999999994"/>
    <n v="9214.4599999999991"/>
    <n v="8804.9599999999991"/>
    <n v="450"/>
    <n v="0.95555898012471696"/>
  </r>
  <r>
    <n v="2950"/>
    <x v="0"/>
    <x v="13"/>
    <n v="0.80999999999999994"/>
    <n v="358.02"/>
    <n v="16353.29"/>
    <n v="15995.27"/>
    <n v="442"/>
    <n v="0.97810715764228484"/>
  </r>
  <r>
    <n v="2958"/>
    <x v="0"/>
    <x v="13"/>
    <n v="1.84"/>
    <n v="143.52000000000001"/>
    <n v="960.02"/>
    <n v="816.5"/>
    <n v="78"/>
    <n v="0.85050311451844751"/>
  </r>
  <r>
    <n v="2960"/>
    <x v="0"/>
    <x v="13"/>
    <n v="1.76"/>
    <n v="179.52"/>
    <n v="1980.15"/>
    <n v="1800.63"/>
    <n v="102"/>
    <n v="0.90934020149988637"/>
  </r>
  <r>
    <n v="2962"/>
    <x v="0"/>
    <x v="13"/>
    <n v="1.02"/>
    <n v="290.7"/>
    <n v="4341.43"/>
    <n v="4050.7300000000005"/>
    <n v="285"/>
    <n v="0.93304049587347948"/>
  </r>
  <r>
    <n v="2992"/>
    <x v="0"/>
    <x v="13"/>
    <n v="2.37"/>
    <n v="137.46"/>
    <n v="1837.61"/>
    <n v="1700.1499999999999"/>
    <n v="58"/>
    <n v="0.925196314778435"/>
  </r>
  <r>
    <n v="2993"/>
    <x v="0"/>
    <x v="13"/>
    <n v="1.02"/>
    <n v="174.42000000000002"/>
    <n v="2863.63"/>
    <n v="2689.21"/>
    <n v="171"/>
    <n v="0.93909129321874685"/>
  </r>
  <r>
    <n v="2994"/>
    <x v="0"/>
    <x v="14"/>
    <n v="2.8000000000000003"/>
    <n v="4018.0000000000005"/>
    <n v="27082.82"/>
    <n v="23064.82"/>
    <n v="1435"/>
    <n v="0.85164026493548306"/>
  </r>
  <r>
    <n v="2996"/>
    <x v="0"/>
    <x v="14"/>
    <n v="5.47"/>
    <n v="7931.5"/>
    <n v="48440.61"/>
    <n v="40509.11"/>
    <n v="1450"/>
    <n v="0.83626341617085331"/>
  </r>
  <r>
    <n v="2997"/>
    <x v="0"/>
    <x v="13"/>
    <n v="0.98"/>
    <n v="251.85999999999999"/>
    <n v="3723.01"/>
    <n v="3471.15"/>
    <n v="257"/>
    <n v="0.93235043687768759"/>
  </r>
  <r>
    <n v="2998"/>
    <x v="0"/>
    <x v="14"/>
    <n v="2.16"/>
    <n v="3564.0000000000005"/>
    <n v="10003.6"/>
    <n v="6439.6"/>
    <n v="1650"/>
    <n v="0.64372825782718224"/>
  </r>
  <r>
    <n v="2999"/>
    <x v="0"/>
    <x v="14"/>
    <n v="4.17"/>
    <n v="18247.919999999998"/>
    <n v="65733.34"/>
    <n v="47485.42"/>
    <n v="4376"/>
    <n v="0.72239475432101885"/>
  </r>
  <r>
    <n v="3000"/>
    <x v="0"/>
    <x v="14"/>
    <n v="2.74"/>
    <n v="11529.92"/>
    <n v="116717.93"/>
    <n v="105188.01"/>
    <n v="4208"/>
    <n v="0.90121552018614448"/>
  </r>
  <r>
    <n v="3001"/>
    <x v="0"/>
    <x v="13"/>
    <n v="5.37"/>
    <n v="515.52"/>
    <n v="1234.27"/>
    <n v="718.75"/>
    <n v="96"/>
    <n v="0.58232801575020054"/>
  </r>
  <r>
    <n v="3002"/>
    <x v="0"/>
    <x v="13"/>
    <n v="1.02"/>
    <n v="49.980000000000004"/>
    <n v="956.63"/>
    <n v="906.65"/>
    <n v="49"/>
    <n v="0.94775409510469044"/>
  </r>
  <r>
    <n v="3003"/>
    <x v="0"/>
    <x v="13"/>
    <n v="1.02"/>
    <n v="67.320000000000007"/>
    <n v="2294.9499999999998"/>
    <n v="2227.6299999999997"/>
    <n v="66"/>
    <n v="0.97066602758230014"/>
  </r>
  <r>
    <n v="3004"/>
    <x v="0"/>
    <x v="15"/>
    <n v="5.79"/>
    <n v="3398.73"/>
    <n v="4550.96"/>
    <n v="1152.23"/>
    <n v="587"/>
    <n v="0.25318394360750257"/>
  </r>
  <r>
    <n v="3006"/>
    <x v="0"/>
    <x v="15"/>
    <n v="4.8899999999999997"/>
    <n v="6381.45"/>
    <n v="12511.83"/>
    <n v="6130.38"/>
    <n v="1305"/>
    <n v="0.48996669551936051"/>
  </r>
  <r>
    <n v="3007"/>
    <x v="0"/>
    <x v="15"/>
    <n v="2.1900000000000004"/>
    <n v="1243.9200000000003"/>
    <n v="9812.1200000000008"/>
    <n v="8568.2000000000007"/>
    <n v="568"/>
    <n v="0.87322617334480213"/>
  </r>
  <r>
    <n v="3008"/>
    <x v="0"/>
    <x v="14"/>
    <n v="4.2699999999999996"/>
    <n v="14236.179999999998"/>
    <n v="38231.46"/>
    <n v="23995.279999999999"/>
    <n v="3334"/>
    <n v="0.62763179852404272"/>
  </r>
  <r>
    <n v="3009"/>
    <x v="0"/>
    <x v="13"/>
    <n v="6.3199999999999994"/>
    <n v="31227.119999999995"/>
    <n v="52846.79"/>
    <n v="21619.670000000006"/>
    <n v="4941"/>
    <n v="0.40910091227868345"/>
  </r>
  <r>
    <n v="3010"/>
    <x v="0"/>
    <x v="14"/>
    <n v="3.24"/>
    <n v="1483.92"/>
    <n v="4481.3100000000004"/>
    <n v="2997.3900000000003"/>
    <n v="458"/>
    <n v="0.66886468465694182"/>
  </r>
  <r>
    <n v="3011"/>
    <x v="0"/>
    <x v="13"/>
    <n v="6.39"/>
    <n v="6268.5899999999992"/>
    <n v="20173.240000000002"/>
    <n v="13904.650000000001"/>
    <n v="981"/>
    <n v="0.68926211158941253"/>
  </r>
  <r>
    <n v="3012"/>
    <x v="0"/>
    <x v="14"/>
    <n v="9.4500000000000011"/>
    <n v="23955.750000000004"/>
    <n v="21839.87"/>
    <n v="-2115.8800000000047"/>
    <n v="2535"/>
    <n v="-9.6881529056720789E-2"/>
  </r>
  <r>
    <n v="3013"/>
    <x v="0"/>
    <x v="14"/>
    <n v="21.07"/>
    <n v="10808.91"/>
    <n v="8179.88"/>
    <n v="-2629.0299999999997"/>
    <n v="513"/>
    <n v="-0.32140202545758612"/>
  </r>
  <r>
    <n v="3020"/>
    <x v="0"/>
    <x v="14"/>
    <n v="3.39"/>
    <n v="8613.99"/>
    <n v="35097.269999999997"/>
    <n v="26483.279999999999"/>
    <n v="2541"/>
    <n v="0.75456809033865035"/>
  </r>
  <r>
    <n v="3021"/>
    <x v="0"/>
    <x v="14"/>
    <n v="6.6899999999999995"/>
    <n v="16912.32"/>
    <n v="34672.21"/>
    <n v="17759.89"/>
    <n v="2528"/>
    <n v="0.51222261286488513"/>
  </r>
  <r>
    <n v="3022"/>
    <x v="0"/>
    <x v="13"/>
    <n v="9.9300000000000015"/>
    <n v="2800.26"/>
    <n v="1602.01"/>
    <n v="-1198.2500000000002"/>
    <n v="282"/>
    <n v="-0.74796661693747246"/>
  </r>
  <r>
    <n v="3023"/>
    <x v="0"/>
    <x v="13"/>
    <n v="19.759999999999998"/>
    <n v="3556.7999999999997"/>
    <n v="1753.3"/>
    <n v="-1803.4999999999998"/>
    <n v="180"/>
    <n v="-1.0286317230365596"/>
  </r>
  <r>
    <n v="3024"/>
    <x v="0"/>
    <x v="13"/>
    <n v="6.62"/>
    <n v="569.32000000000005"/>
    <n v="1023.02"/>
    <n v="453.69999999999993"/>
    <n v="86"/>
    <n v="0.44349084084377621"/>
  </r>
  <r>
    <n v="3025"/>
    <x v="0"/>
    <x v="13"/>
    <n v="9.8500000000000014"/>
    <n v="12588.300000000001"/>
    <n v="24642.23"/>
    <n v="12053.929999999998"/>
    <n v="1278"/>
    <n v="0.48915743420948504"/>
  </r>
  <r>
    <n v="3027"/>
    <x v="0"/>
    <x v="16"/>
    <n v="2.72"/>
    <n v="418.88000000000005"/>
    <n v="2740.98"/>
    <n v="2322.1"/>
    <n v="154"/>
    <n v="0.84717874628782397"/>
  </r>
  <r>
    <n v="3028"/>
    <x v="0"/>
    <x v="15"/>
    <n v="5.3599999999999994"/>
    <n v="385.91999999999996"/>
    <n v="1309.21"/>
    <n v="923.29000000000008"/>
    <n v="72"/>
    <n v="0.70522681617158445"/>
  </r>
  <r>
    <n v="3029"/>
    <x v="0"/>
    <x v="17"/>
    <n v="7.95"/>
    <n v="4452"/>
    <n v="3625.1"/>
    <n v="-826.90000000000009"/>
    <n v="560"/>
    <n v="-0.22810405230200551"/>
  </r>
  <r>
    <n v="3030"/>
    <x v="0"/>
    <x v="17"/>
    <n v="3.27"/>
    <n v="1353.78"/>
    <n v="5049.25"/>
    <n v="3695.4700000000003"/>
    <n v="414"/>
    <n v="0.7318849334059514"/>
  </r>
  <r>
    <n v="3031"/>
    <x v="0"/>
    <x v="17"/>
    <n v="6.43"/>
    <n v="2559.14"/>
    <n v="2214.58"/>
    <n v="-344.55999999999995"/>
    <n v="398"/>
    <n v="-0.15558706391279609"/>
  </r>
  <r>
    <n v="3032"/>
    <x v="0"/>
    <x v="17"/>
    <n v="9.5400000000000009"/>
    <n v="1392.8400000000001"/>
    <n v="933.63"/>
    <n v="-459.21000000000015"/>
    <n v="146"/>
    <n v="-0.49185437485941985"/>
  </r>
  <r>
    <n v="3033"/>
    <x v="0"/>
    <x v="17"/>
    <n v="18.959999999999997"/>
    <n v="1137.5999999999999"/>
    <n v="651.57000000000005"/>
    <n v="-486.02999999999986"/>
    <n v="60"/>
    <n v="-0.74593673741884958"/>
  </r>
  <r>
    <n v="3034"/>
    <x v="0"/>
    <x v="17"/>
    <n v="1.02"/>
    <n v="445.74"/>
    <n v="3291.85"/>
    <n v="2846.1099999999997"/>
    <n v="437"/>
    <n v="0.86459285811929454"/>
  </r>
  <r>
    <n v="3035"/>
    <x v="0"/>
    <x v="17"/>
    <n v="1.02"/>
    <n v="213.18"/>
    <n v="994.11"/>
    <n v="780.93000000000006"/>
    <n v="209"/>
    <n v="0.7855569303195824"/>
  </r>
  <r>
    <n v="3036"/>
    <x v="0"/>
    <x v="17"/>
    <n v="1.02"/>
    <n v="425.34000000000003"/>
    <n v="3216.42"/>
    <n v="2791.08"/>
    <n v="417"/>
    <n v="0.86775980748782799"/>
  </r>
  <r>
    <n v="3037"/>
    <x v="0"/>
    <x v="17"/>
    <n v="2.6100000000000003"/>
    <n v="1148.4000000000001"/>
    <n v="2102.52"/>
    <n v="954.11999999999989"/>
    <n v="440"/>
    <n v="0.45379829918383652"/>
  </r>
  <r>
    <n v="3038"/>
    <x v="0"/>
    <x v="17"/>
    <n v="3.79"/>
    <n v="3081.27"/>
    <n v="6864.31"/>
    <n v="3783.0400000000004"/>
    <n v="813"/>
    <n v="0.55111730093774902"/>
  </r>
  <r>
    <n v="3039"/>
    <x v="0"/>
    <x v="17"/>
    <n v="7.45"/>
    <n v="2771.4"/>
    <n v="1424.33"/>
    <n v="-1347.0700000000002"/>
    <n v="372"/>
    <n v="-0.94575695239165103"/>
  </r>
  <r>
    <n v="3040"/>
    <x v="0"/>
    <x v="17"/>
    <n v="3.3600000000000003"/>
    <n v="833.28000000000009"/>
    <n v="1721.28"/>
    <n v="887.99999999999989"/>
    <n v="248"/>
    <n v="0.5158951477969882"/>
  </r>
  <r>
    <n v="3041"/>
    <x v="0"/>
    <x v="17"/>
    <n v="6.63"/>
    <n v="6822.2699999999995"/>
    <n v="5417.56"/>
    <n v="-1404.7099999999991"/>
    <n v="1029"/>
    <n v="-0.25928831429647275"/>
  </r>
  <r>
    <n v="3042"/>
    <x v="0"/>
    <x v="17"/>
    <n v="9.84"/>
    <n v="4270.5599999999995"/>
    <n v="4024.82"/>
    <n v="-245.73999999999933"/>
    <n v="434"/>
    <n v="-6.1056146610283024E-2"/>
  </r>
  <r>
    <n v="3043"/>
    <x v="0"/>
    <x v="17"/>
    <n v="19.559999999999999"/>
    <n v="10855.8"/>
    <n v="4900.45"/>
    <n v="-5955.3499999999995"/>
    <n v="555"/>
    <n v="-1.215265944964238"/>
  </r>
  <r>
    <n v="3045"/>
    <x v="0"/>
    <x v="17"/>
    <n v="4.9399999999999995"/>
    <n v="1812.9799999999998"/>
    <n v="5714.58"/>
    <n v="3901.6000000000004"/>
    <n v="367"/>
    <n v="0.68274483864081004"/>
  </r>
  <r>
    <n v="3046"/>
    <x v="0"/>
    <x v="17"/>
    <n v="9.6900000000000013"/>
    <n v="4845.0000000000009"/>
    <n v="2907.61"/>
    <n v="-1937.3900000000008"/>
    <n v="500"/>
    <n v="-0.66631700950265016"/>
  </r>
  <r>
    <n v="3047"/>
    <x v="0"/>
    <x v="17"/>
    <n v="1.02"/>
    <n v="140.76"/>
    <n v="1506.88"/>
    <n v="1366.1200000000001"/>
    <n v="138"/>
    <n v="0.90658844765342961"/>
  </r>
  <r>
    <n v="3048"/>
    <x v="0"/>
    <x v="17"/>
    <n v="4.79"/>
    <n v="1044.22"/>
    <n v="1614.65"/>
    <n v="570.43000000000006"/>
    <n v="218"/>
    <n v="0.3532839934351098"/>
  </r>
  <r>
    <n v="3049"/>
    <x v="0"/>
    <x v="17"/>
    <n v="9.49"/>
    <n v="1385.54"/>
    <n v="2115.44"/>
    <n v="729.90000000000009"/>
    <n v="146"/>
    <n v="0.34503460273040126"/>
  </r>
  <r>
    <n v="3050"/>
    <x v="0"/>
    <x v="17"/>
    <n v="7.6499999999999995"/>
    <n v="15414.749999999998"/>
    <n v="9072.06"/>
    <n v="-6342.6899999999987"/>
    <n v="2015"/>
    <n v="-0.6991455082969027"/>
  </r>
  <r>
    <n v="3051"/>
    <x v="0"/>
    <x v="17"/>
    <n v="7.14"/>
    <n v="4812.3599999999997"/>
    <n v="2648.68"/>
    <n v="-2163.6799999999998"/>
    <n v="674"/>
    <n v="-0.81688992252744763"/>
  </r>
  <r>
    <n v="3052"/>
    <x v="0"/>
    <x v="17"/>
    <n v="12.620000000000001"/>
    <n v="80502.98000000001"/>
    <n v="30453.86"/>
    <n v="-50049.12000000001"/>
    <n v="6379"/>
    <n v="-1.643440929983917"/>
  </r>
  <r>
    <n v="3054"/>
    <x v="0"/>
    <x v="17"/>
    <n v="5.7799999999999994"/>
    <n v="5011.2599999999993"/>
    <n v="2420.48"/>
    <n v="-2590.7799999999993"/>
    <n v="867"/>
    <n v="-1.0703579455314645"/>
  </r>
  <r>
    <n v="3056"/>
    <x v="0"/>
    <x v="17"/>
    <n v="1.81"/>
    <n v="769.25"/>
    <n v="2067.66"/>
    <n v="1298.4099999999999"/>
    <n v="425"/>
    <n v="0.6279610767727769"/>
  </r>
  <r>
    <n v="3057"/>
    <x v="0"/>
    <x v="17"/>
    <n v="5.0199999999999996"/>
    <n v="12047.999999999998"/>
    <n v="13974.13"/>
    <n v="1926.130000000001"/>
    <n v="2400"/>
    <n v="0.13783541444082753"/>
  </r>
  <r>
    <n v="3058"/>
    <x v="0"/>
    <x v="17"/>
    <n v="9.07"/>
    <n v="6167.6"/>
    <n v="2338.6999999999998"/>
    <n v="-3828.9000000000005"/>
    <n v="680"/>
    <n v="-1.6371916021721473"/>
  </r>
  <r>
    <n v="3060"/>
    <x v="0"/>
    <x v="17"/>
    <n v="6.05"/>
    <n v="1464.1"/>
    <n v="1153.26"/>
    <n v="-310.83999999999992"/>
    <n v="242"/>
    <n v="-0.26953158871373317"/>
  </r>
  <r>
    <n v="3061"/>
    <x v="0"/>
    <x v="17"/>
    <n v="8.99"/>
    <n v="2975.69"/>
    <n v="1942.77"/>
    <n v="-1032.92"/>
    <n v="331"/>
    <n v="-0.53167384713579069"/>
  </r>
  <r>
    <n v="3062"/>
    <x v="0"/>
    <x v="17"/>
    <n v="17.84"/>
    <n v="7564.16"/>
    <n v="2327.9299999999998"/>
    <n v="-5236.2299999999996"/>
    <n v="424"/>
    <n v="-2.2493073245329542"/>
  </r>
  <r>
    <n v="3082"/>
    <x v="0"/>
    <x v="17"/>
    <n v="3.79"/>
    <n v="265.3"/>
    <n v="680.09"/>
    <n v="414.79"/>
    <n v="70"/>
    <n v="0.60990457145377819"/>
  </r>
  <r>
    <n v="3084"/>
    <x v="0"/>
    <x v="17"/>
    <n v="3.93"/>
    <n v="1575.93"/>
    <n v="1362.1"/>
    <n v="-213.83000000000015"/>
    <n v="401"/>
    <n v="-0.15698553703839671"/>
  </r>
  <r>
    <n v="3085"/>
    <x v="0"/>
    <x v="17"/>
    <n v="7.66"/>
    <n v="3722.76"/>
    <n v="3146.99"/>
    <n v="-575.77000000000044"/>
    <n v="486"/>
    <n v="-0.18295895442947085"/>
  </r>
  <r>
    <n v="3086"/>
    <x v="0"/>
    <x v="17"/>
    <n v="6.04"/>
    <n v="1528.1200000000001"/>
    <n v="1028.77"/>
    <n v="-499.35000000000014"/>
    <n v="253"/>
    <n v="-0.48538546030696866"/>
  </r>
  <r>
    <n v="3087"/>
    <x v="0"/>
    <x v="17"/>
    <n v="4.3"/>
    <n v="1750.1"/>
    <n v="2882.26"/>
    <n v="1132.1600000000003"/>
    <n v="407"/>
    <n v="0.392802869970093"/>
  </r>
  <r>
    <n v="3088"/>
    <x v="0"/>
    <x v="17"/>
    <n v="5.43"/>
    <n v="2557.5299999999997"/>
    <n v="2231.9899999999998"/>
    <n v="-325.53999999999996"/>
    <n v="471"/>
    <n v="-0.14585190793865563"/>
  </r>
  <r>
    <n v="3089"/>
    <x v="0"/>
    <x v="17"/>
    <n v="8.48"/>
    <n v="1110.8800000000001"/>
    <n v="1158.99"/>
    <n v="48.1099999999999"/>
    <n v="131"/>
    <n v="4.1510280502851535E-2"/>
  </r>
  <r>
    <n v="3091"/>
    <x v="0"/>
    <x v="17"/>
    <n v="3.1"/>
    <n v="1196.6000000000001"/>
    <n v="1671.21"/>
    <n v="474.6099999999999"/>
    <n v="386"/>
    <n v="0.28399183824893331"/>
  </r>
  <r>
    <n v="3092"/>
    <x v="0"/>
    <x v="17"/>
    <n v="5.96"/>
    <n v="5745.44"/>
    <n v="2558.33"/>
    <n v="-3187.1099999999997"/>
    <n v="964"/>
    <n v="-1.2457775189283633"/>
  </r>
  <r>
    <n v="3093"/>
    <x v="0"/>
    <x v="17"/>
    <n v="5.6099999999999994"/>
    <n v="5632.44"/>
    <n v="3462.24"/>
    <n v="-2170.1999999999998"/>
    <n v="1004"/>
    <n v="-0.62681963122140583"/>
  </r>
  <r>
    <n v="3095"/>
    <x v="0"/>
    <x v="17"/>
    <n v="5.8199999999999994"/>
    <n v="4807.32"/>
    <n v="4957.13"/>
    <n v="149.8100000000004"/>
    <n v="826"/>
    <n v="3.0221115847274611E-2"/>
  </r>
  <r>
    <n v="3162"/>
    <x v="0"/>
    <x v="17"/>
    <n v="1.77"/>
    <n v="1442.55"/>
    <n v="3035.72"/>
    <n v="1593.1699999999998"/>
    <n v="815"/>
    <n v="0.52480795330267616"/>
  </r>
  <r>
    <n v="3163"/>
    <x v="0"/>
    <x v="17"/>
    <n v="3.5"/>
    <n v="1081.5"/>
    <n v="2075.92"/>
    <n v="994.42000000000007"/>
    <n v="309"/>
    <n v="0.47902616671162668"/>
  </r>
  <r>
    <n v="3220"/>
    <x v="0"/>
    <x v="17"/>
    <n v="4.17"/>
    <n v="2022.45"/>
    <n v="4222.22"/>
    <n v="2199.7700000000004"/>
    <n v="485"/>
    <n v="0.52099843210443797"/>
  </r>
  <r>
    <n v="3230"/>
    <x v="0"/>
    <x v="18"/>
    <n v="6.1899999999999995"/>
    <n v="866.59999999999991"/>
    <n v="1261.44"/>
    <n v="394.84000000000015"/>
    <n v="140"/>
    <n v="0.31300735667174034"/>
  </r>
  <r>
    <n v="3285"/>
    <x v="0"/>
    <x v="18"/>
    <n v="5.2799999999999994"/>
    <n v="1061.28"/>
    <n v="3440.1"/>
    <n v="2378.8199999999997"/>
    <n v="201"/>
    <n v="0.69149734019359899"/>
  </r>
  <r>
    <n v="3293"/>
    <x v="0"/>
    <x v="18"/>
    <n v="8.89"/>
    <n v="4240.5300000000007"/>
    <n v="6151.18"/>
    <n v="1910.6499999999996"/>
    <n v="477"/>
    <n v="0.31061519903498186"/>
  </r>
  <r>
    <n v="3294"/>
    <x v="0"/>
    <x v="19"/>
    <n v="7.05"/>
    <n v="9087.4499999999989"/>
    <n v="8619.7099999999991"/>
    <n v="-467.73999999999978"/>
    <n v="1289"/>
    <n v="-5.4264006561705651E-2"/>
  </r>
  <r>
    <n v="3295"/>
    <x v="2"/>
    <x v="19"/>
    <n v="1.02"/>
    <n v="104.04"/>
    <n v="175.09"/>
    <n v="71.05"/>
    <n v="102"/>
    <n v="0.40579130732766006"/>
  </r>
  <r>
    <n v="3299"/>
    <x v="0"/>
    <x v="19"/>
    <n v="1.02"/>
    <n v="1670.76"/>
    <n v="9868.48"/>
    <n v="8197.7199999999993"/>
    <n v="1638"/>
    <n v="0.83069733130127432"/>
  </r>
  <r>
    <n v="3300"/>
    <x v="0"/>
    <x v="19"/>
    <n v="1.84"/>
    <n v="2598.08"/>
    <n v="16899.46"/>
    <n v="14301.38"/>
    <n v="1412"/>
    <n v="0.84626254330020012"/>
  </r>
  <r>
    <n v="3301"/>
    <x v="0"/>
    <x v="19"/>
    <n v="3.5700000000000003"/>
    <n v="3180.8700000000003"/>
    <n v="10579.64"/>
    <n v="7398.7699999999986"/>
    <n v="891"/>
    <n v="0.69934043124340706"/>
  </r>
  <r>
    <n v="3304"/>
    <x v="0"/>
    <x v="19"/>
    <n v="1.0900000000000001"/>
    <n v="176.58"/>
    <n v="2014.76"/>
    <n v="1838.18"/>
    <n v="162"/>
    <n v="0.91235680676606645"/>
  </r>
  <r>
    <n v="3305"/>
    <x v="0"/>
    <x v="19"/>
    <n v="2.0900000000000003"/>
    <n v="2186.1400000000003"/>
    <n v="5606.57"/>
    <n v="3420.4299999999994"/>
    <n v="1046"/>
    <n v="0.61007532234503437"/>
  </r>
  <r>
    <n v="3306"/>
    <x v="0"/>
    <x v="19"/>
    <n v="1.9"/>
    <n v="467.4"/>
    <n v="1423.35"/>
    <n v="955.94999999999993"/>
    <n v="246"/>
    <n v="0.6716197702603014"/>
  </r>
  <r>
    <n v="3310"/>
    <x v="0"/>
    <x v="19"/>
    <n v="2.5500000000000003"/>
    <n v="882.30000000000007"/>
    <n v="2185.3000000000002"/>
    <n v="1303"/>
    <n v="346"/>
    <n v="0.596256806845742"/>
  </r>
  <r>
    <n v="3311"/>
    <x v="0"/>
    <x v="19"/>
    <n v="4.8599999999999994"/>
    <n v="1545.4799999999998"/>
    <n v="2134.54"/>
    <n v="589.06000000000017"/>
    <n v="318"/>
    <n v="0.27596578185463855"/>
  </r>
  <r>
    <n v="3330"/>
    <x v="0"/>
    <x v="19"/>
    <n v="2.2400000000000002"/>
    <n v="542.08000000000004"/>
    <n v="1079.49"/>
    <n v="537.41"/>
    <n v="242"/>
    <n v="0.49783694151868008"/>
  </r>
  <r>
    <n v="3340"/>
    <x v="0"/>
    <x v="19"/>
    <n v="1.02"/>
    <n v="504.90000000000003"/>
    <n v="2423.37"/>
    <n v="1918.4699999999998"/>
    <n v="495"/>
    <n v="0.79165377140098292"/>
  </r>
  <r>
    <n v="3341"/>
    <x v="0"/>
    <x v="19"/>
    <n v="2.1900000000000004"/>
    <n v="17011.920000000002"/>
    <n v="31182.97"/>
    <n v="14171.05"/>
    <n v="7768"/>
    <n v="0.4544483735834014"/>
  </r>
  <r>
    <n v="3342"/>
    <x v="0"/>
    <x v="19"/>
    <n v="1.02"/>
    <n v="3767.88"/>
    <n v="38603.53"/>
    <n v="34835.65"/>
    <n v="3694"/>
    <n v="0.90239545450895298"/>
  </r>
  <r>
    <n v="3343"/>
    <x v="0"/>
    <x v="19"/>
    <n v="1.45"/>
    <n v="1909.6499999999999"/>
    <n v="20955.95"/>
    <n v="19046.3"/>
    <n v="1317"/>
    <n v="0.9088731362691741"/>
  </r>
  <r>
    <n v="3344"/>
    <x v="0"/>
    <x v="19"/>
    <n v="2.72"/>
    <n v="3731.84"/>
    <n v="7856.84"/>
    <n v="4125"/>
    <n v="1372"/>
    <n v="0.52502023714368629"/>
  </r>
  <r>
    <n v="3345"/>
    <x v="0"/>
    <x v="19"/>
    <n v="1.67"/>
    <n v="900.13"/>
    <n v="5730.87"/>
    <n v="4830.74"/>
    <n v="539"/>
    <n v="0.84293309741801858"/>
  </r>
  <r>
    <n v="3346"/>
    <x v="0"/>
    <x v="19"/>
    <n v="3.2600000000000002"/>
    <n v="1486.5600000000002"/>
    <n v="2600.91"/>
    <n v="1114.3499999999997"/>
    <n v="456"/>
    <n v="0.42844619767696679"/>
  </r>
  <r>
    <n v="3348"/>
    <x v="0"/>
    <x v="19"/>
    <n v="1.26"/>
    <n v="275.94"/>
    <n v="1559.69"/>
    <n v="1283.75"/>
    <n v="219"/>
    <n v="0.82308022748110199"/>
  </r>
  <r>
    <n v="3349"/>
    <x v="0"/>
    <x v="19"/>
    <n v="2.3400000000000003"/>
    <n v="1485.9"/>
    <n v="5995.63"/>
    <n v="4509.7299999999996"/>
    <n v="635"/>
    <n v="0.75216949678349054"/>
  </r>
  <r>
    <n v="3350"/>
    <x v="0"/>
    <x v="20"/>
    <n v="2.48"/>
    <n v="424.08"/>
    <n v="1538.27"/>
    <n v="1114.19"/>
    <n v="171"/>
    <n v="0.72431367705279315"/>
  </r>
  <r>
    <n v="3360"/>
    <x v="0"/>
    <x v="20"/>
    <n v="4.8199999999999994"/>
    <n v="1161.6199999999999"/>
    <n v="2948.88"/>
    <n v="1787.2600000000002"/>
    <n v="241"/>
    <n v="0.60608095276850882"/>
  </r>
  <r>
    <n v="3361"/>
    <x v="0"/>
    <x v="20"/>
    <n v="2.16"/>
    <n v="959.04000000000008"/>
    <n v="3062.65"/>
    <n v="2103.61"/>
    <n v="444"/>
    <n v="0.68685941913049164"/>
  </r>
  <r>
    <n v="3363"/>
    <x v="0"/>
    <x v="20"/>
    <n v="1.4"/>
    <n v="2175.6"/>
    <n v="14247.2"/>
    <n v="12071.6"/>
    <n v="1554"/>
    <n v="0.84729631085406254"/>
  </r>
  <r>
    <n v="3364"/>
    <x v="0"/>
    <x v="20"/>
    <n v="2.64"/>
    <n v="2346.96"/>
    <n v="10371.459999999999"/>
    <n v="8024.4999999999991"/>
    <n v="889"/>
    <n v="0.77370977663704044"/>
  </r>
  <r>
    <n v="3365"/>
    <x v="0"/>
    <x v="20"/>
    <n v="1.67"/>
    <n v="305.61"/>
    <n v="2097.29"/>
    <n v="1791.6799999999998"/>
    <n v="183"/>
    <n v="0.85428338474889021"/>
  </r>
  <r>
    <n v="3366"/>
    <x v="0"/>
    <x v="21"/>
    <n v="3.22"/>
    <n v="1629.3200000000002"/>
    <n v="2066.4699999999998"/>
    <n v="437.14999999999964"/>
    <n v="506"/>
    <n v="0.2115443243792553"/>
  </r>
  <r>
    <n v="3367"/>
    <x v="0"/>
    <x v="21"/>
    <n v="2.23"/>
    <n v="356.8"/>
    <n v="1102.78"/>
    <n v="745.98"/>
    <n v="160"/>
    <n v="0.67645405248553658"/>
  </r>
  <r>
    <n v="3368"/>
    <x v="0"/>
    <x v="21"/>
    <n v="4.2799999999999994"/>
    <n v="547.83999999999992"/>
    <n v="1110.4100000000001"/>
    <n v="562.57000000000016"/>
    <n v="128"/>
    <n v="0.50663268522437666"/>
  </r>
  <r>
    <n v="3369"/>
    <x v="0"/>
    <x v="21"/>
    <n v="2.1900000000000004"/>
    <n v="1533.0000000000002"/>
    <n v="6691.18"/>
    <n v="5158.18"/>
    <n v="700"/>
    <n v="0.77089242854025752"/>
  </r>
  <r>
    <n v="3370"/>
    <x v="0"/>
    <x v="21"/>
    <n v="1.32"/>
    <n v="368.28000000000003"/>
    <n v="3137.2"/>
    <n v="2768.9199999999996"/>
    <n v="279"/>
    <n v="0.88260869565217381"/>
  </r>
  <r>
    <n v="3371"/>
    <x v="0"/>
    <x v="21"/>
    <n v="0.39"/>
    <n v="290.55"/>
    <n v="3856.65"/>
    <n v="3566.1"/>
    <n v="745"/>
    <n v="0.92466259577612686"/>
  </r>
  <r>
    <n v="3380"/>
    <x v="0"/>
    <x v="21"/>
    <n v="2.52"/>
    <n v="929.88"/>
    <n v="3086.49"/>
    <n v="2156.6099999999997"/>
    <n v="369"/>
    <n v="0.69872573700222573"/>
  </r>
  <r>
    <n v="3410"/>
    <x v="0"/>
    <x v="22"/>
    <n v="0.82"/>
    <n v="297.65999999999997"/>
    <n v="5691.43"/>
    <n v="5393.77"/>
    <n v="363"/>
    <n v="0.94770031433225044"/>
  </r>
  <r>
    <n v="3420"/>
    <x v="0"/>
    <x v="22"/>
    <n v="1.49"/>
    <n v="533.41999999999996"/>
    <n v="6746.19"/>
    <n v="6212.7699999999995"/>
    <n v="358"/>
    <n v="0.92093018429661777"/>
  </r>
  <r>
    <n v="3421"/>
    <x v="0"/>
    <x v="22"/>
    <n v="1.81"/>
    <n v="208.15"/>
    <n v="1792.14"/>
    <n v="1583.99"/>
    <n v="115"/>
    <n v="0.88385393998236739"/>
  </r>
  <r>
    <n v="3430"/>
    <x v="0"/>
    <x v="22"/>
    <n v="0.53"/>
    <n v="251.22"/>
    <n v="7724.36"/>
    <n v="7473.1399999999994"/>
    <n v="474"/>
    <n v="0.96747691718148809"/>
  </r>
  <r>
    <n v="3450"/>
    <x v="0"/>
    <x v="22"/>
    <n v="1.95"/>
    <n v="251.54999999999998"/>
    <n v="2131.64"/>
    <n v="1880.09"/>
    <n v="129"/>
    <n v="0.88199226886341031"/>
  </r>
  <r>
    <n v="3460"/>
    <x v="0"/>
    <x v="21"/>
    <n v="1.02"/>
    <n v="49.980000000000004"/>
    <n v="510.33"/>
    <n v="460.34999999999997"/>
    <n v="49"/>
    <n v="0.90206337076009635"/>
  </r>
  <r>
    <n v="3484"/>
    <x v="0"/>
    <x v="22"/>
    <n v="0.71"/>
    <n v="1000.39"/>
    <n v="9920.08"/>
    <n v="8919.69"/>
    <n v="1409"/>
    <n v="0.89915504713671668"/>
  </r>
  <r>
    <n v="3486"/>
    <x v="0"/>
    <x v="22"/>
    <n v="2.0900000000000003"/>
    <n v="1440.0100000000002"/>
    <n v="6262.59"/>
    <n v="4822.58"/>
    <n v="689"/>
    <n v="0.77006158793725921"/>
  </r>
  <r>
    <n v="3487"/>
    <x v="0"/>
    <x v="22"/>
    <n v="4.0699999999999994"/>
    <n v="2201.87"/>
    <n v="6959.6"/>
    <n v="4757.7300000000005"/>
    <n v="541"/>
    <n v="0.68362118512558201"/>
  </r>
  <r>
    <n v="3490"/>
    <x v="0"/>
    <x v="23"/>
    <n v="0.63"/>
    <n v="421.47"/>
    <n v="3153.05"/>
    <n v="2731.58"/>
    <n v="669"/>
    <n v="0.86632942706268523"/>
  </r>
  <r>
    <n v="3500"/>
    <x v="0"/>
    <x v="23"/>
    <n v="1.04"/>
    <n v="310.96000000000004"/>
    <n v="1580.06"/>
    <n v="1269.0999999999999"/>
    <n v="299"/>
    <n v="0.80319734693619227"/>
  </r>
  <r>
    <n v="3501"/>
    <x v="0"/>
    <x v="23"/>
    <n v="2.4700000000000002"/>
    <n v="461.89000000000004"/>
    <n v="2320.39"/>
    <n v="1858.4999999999998"/>
    <n v="187"/>
    <n v="0.80094294493598051"/>
  </r>
  <r>
    <n v="3550"/>
    <x v="0"/>
    <x v="23"/>
    <n v="0.57999999999999996"/>
    <n v="658.88"/>
    <n v="15809.24"/>
    <n v="15150.36"/>
    <n v="1136"/>
    <n v="0.95832310724614223"/>
  </r>
  <r>
    <n v="3560"/>
    <x v="0"/>
    <x v="23"/>
    <n v="1.06"/>
    <n v="417.64000000000004"/>
    <n v="10194.540000000001"/>
    <n v="9776.9000000000015"/>
    <n v="394"/>
    <n v="0.95903297255197395"/>
  </r>
  <r>
    <n v="3624"/>
    <x v="0"/>
    <x v="23"/>
    <n v="1.3499999999999999"/>
    <n v="627.74999999999989"/>
    <n v="2531.4299999999998"/>
    <n v="1903.6799999999998"/>
    <n v="465"/>
    <n v="0.75201763430156077"/>
  </r>
  <r>
    <n v="3625"/>
    <x v="0"/>
    <x v="23"/>
    <n v="2.5500000000000003"/>
    <n v="4034.1000000000004"/>
    <n v="23770.32"/>
    <n v="19736.22"/>
    <n v="1582"/>
    <n v="0.83028835960138536"/>
  </r>
  <r>
    <n v="3627"/>
    <x v="0"/>
    <x v="23"/>
    <n v="0.99"/>
    <n v="374.21999999999997"/>
    <n v="3711.57"/>
    <n v="3337.3500000000004"/>
    <n v="378"/>
    <n v="0.8991747427638439"/>
  </r>
  <r>
    <n v="3630"/>
    <x v="0"/>
    <x v="23"/>
    <n v="0.6"/>
    <n v="180.6"/>
    <n v="4113.3900000000003"/>
    <n v="3932.7900000000004"/>
    <n v="301"/>
    <n v="0.95609460809697111"/>
  </r>
  <r>
    <n v="3641"/>
    <x v="0"/>
    <x v="23"/>
    <n v="1.1099999999999999"/>
    <n v="217.55999999999997"/>
    <n v="1433.92"/>
    <n v="1216.3600000000001"/>
    <n v="196"/>
    <n v="0.84827605445213128"/>
  </r>
  <r>
    <n v="3642"/>
    <x v="0"/>
    <x v="23"/>
    <n v="2.2400000000000002"/>
    <n v="244.16000000000003"/>
    <n v="2330.31"/>
    <n v="2086.15"/>
    <n v="109"/>
    <n v="0.89522424055168637"/>
  </r>
  <r>
    <n v="3645"/>
    <x v="0"/>
    <x v="23"/>
    <n v="1.8"/>
    <n v="959.4"/>
    <n v="4451.54"/>
    <n v="3492.14"/>
    <n v="533"/>
    <n v="0.78447907915013682"/>
  </r>
  <r>
    <n v="3646"/>
    <x v="0"/>
    <x v="23"/>
    <n v="3.5"/>
    <n v="4186"/>
    <n v="8054.53"/>
    <n v="3868.5299999999997"/>
    <n v="1196"/>
    <n v="0.48029245654308816"/>
  </r>
  <r>
    <n v="3660"/>
    <x v="0"/>
    <x v="23"/>
    <n v="3.3200000000000003"/>
    <n v="3691.84"/>
    <n v="7317.15"/>
    <n v="3625.3099999999995"/>
    <n v="1112"/>
    <n v="0.49545383106810709"/>
  </r>
  <r>
    <n v="3661"/>
    <x v="0"/>
    <x v="23"/>
    <n v="1.65"/>
    <n v="932.25"/>
    <n v="3414.51"/>
    <n v="2482.2600000000002"/>
    <n v="565"/>
    <n v="0.72697400212622021"/>
  </r>
  <r>
    <n v="3662"/>
    <x v="0"/>
    <x v="23"/>
    <n v="1.02"/>
    <n v="246.84"/>
    <n v="3765.76"/>
    <n v="3518.92"/>
    <n v="242"/>
    <n v="0.93445147858599586"/>
  </r>
  <r>
    <n v="3664"/>
    <x v="0"/>
    <x v="23"/>
    <n v="1.6099999999999999"/>
    <n v="5333.9299999999994"/>
    <n v="27113.119999999999"/>
    <n v="21779.19"/>
    <n v="3313"/>
    <n v="0.80327125760517415"/>
  </r>
  <r>
    <n v="3666"/>
    <x v="0"/>
    <x v="23"/>
    <n v="1.29"/>
    <n v="2876.7000000000003"/>
    <n v="34136.79"/>
    <n v="31260.09"/>
    <n v="2230"/>
    <n v="0.91573021364926221"/>
  </r>
  <r>
    <n v="3667"/>
    <x v="0"/>
    <x v="23"/>
    <n v="1.0900000000000001"/>
    <n v="1350.51"/>
    <n v="12067.51"/>
    <n v="10717"/>
    <n v="1239"/>
    <n v="0.88808710330465856"/>
  </r>
  <r>
    <n v="3668"/>
    <x v="0"/>
    <x v="23"/>
    <n v="1"/>
    <n v="464"/>
    <n v="2173.38"/>
    <n v="1709.38"/>
    <n v="464"/>
    <n v="0.78650765167619097"/>
  </r>
  <r>
    <n v="3669"/>
    <x v="0"/>
    <x v="23"/>
    <n v="0.67999999999999994"/>
    <n v="237.31999999999996"/>
    <n v="2663.89"/>
    <n v="2426.5699999999997"/>
    <n v="349"/>
    <n v="0.91091223736715854"/>
  </r>
  <r>
    <n v="3671"/>
    <x v="0"/>
    <x v="23"/>
    <n v="0.72"/>
    <n v="261.36"/>
    <n v="5031.3900000000003"/>
    <n v="4770.0300000000007"/>
    <n v="363"/>
    <n v="0.94805411625813152"/>
  </r>
  <r>
    <n v="3672"/>
    <x v="0"/>
    <x v="23"/>
    <n v="1.02"/>
    <n v="278.45999999999998"/>
    <n v="2838.06"/>
    <n v="2559.6"/>
    <n v="273"/>
    <n v="0.90188368110610773"/>
  </r>
  <r>
    <n v="3674"/>
    <x v="0"/>
    <x v="23"/>
    <n v="1.89"/>
    <n v="3676.0499999999997"/>
    <n v="7488.45"/>
    <n v="3812.4"/>
    <n v="1945"/>
    <n v="0.50910402019109435"/>
  </r>
  <r>
    <n v="3690"/>
    <x v="0"/>
    <x v="23"/>
    <n v="6.96"/>
    <n v="5233.92"/>
    <n v="5138.74"/>
    <n v="-95.180000000000291"/>
    <n v="752"/>
    <n v="-1.852205015237204E-2"/>
  </r>
  <r>
    <n v="3691"/>
    <x v="0"/>
    <x v="23"/>
    <n v="13.75"/>
    <n v="2571.25"/>
    <n v="1250.31"/>
    <n v="-1320.94"/>
    <n v="187"/>
    <n v="-1.0564899904823604"/>
  </r>
  <r>
    <n v="3711"/>
    <x v="0"/>
    <x v="23"/>
    <n v="185.68"/>
    <n v="122363.12000000001"/>
    <n v="3006.46"/>
    <n v="-119356.66"/>
    <n v="659"/>
    <n v="-39.700065858185376"/>
  </r>
  <r>
    <n v="3712"/>
    <x v="0"/>
    <x v="23"/>
    <n v="152.93"/>
    <n v="16516.440000000002"/>
    <n v="949.81"/>
    <n v="-15566.630000000003"/>
    <n v="108"/>
    <n v="-16.389204156620803"/>
  </r>
  <r>
    <n v="3713"/>
    <x v="0"/>
    <x v="23"/>
    <n v="151.66"/>
    <n v="30028.68"/>
    <n v="1467.93"/>
    <n v="-28560.75"/>
    <n v="198"/>
    <n v="-19.456479532402771"/>
  </r>
  <r>
    <n v="3714"/>
    <x v="0"/>
    <x v="23"/>
    <n v="207.04"/>
    <n v="5176"/>
    <n v="356.34"/>
    <n v="-4819.66"/>
    <n v="25"/>
    <n v="-13.525453218835944"/>
  </r>
  <r>
    <n v="3721"/>
    <x v="0"/>
    <x v="23"/>
    <n v="1.02"/>
    <n v="1961.46"/>
    <n v="14224.17"/>
    <n v="12262.71"/>
    <n v="1923"/>
    <n v="0.86210372907522892"/>
  </r>
  <r>
    <n v="3723"/>
    <x v="0"/>
    <x v="23"/>
    <n v="5.42"/>
    <n v="856.36"/>
    <n v="2440.79"/>
    <n v="1584.4299999999998"/>
    <n v="158"/>
    <n v="0.64914638293339444"/>
  </r>
  <r>
    <n v="3769"/>
    <x v="0"/>
    <x v="23"/>
    <n v="3.31"/>
    <n v="1062.51"/>
    <n v="1606.2"/>
    <n v="543.69000000000005"/>
    <n v="321"/>
    <n v="0.33849458348898021"/>
  </r>
  <r>
    <n v="3770"/>
    <x v="0"/>
    <x v="23"/>
    <n v="2.4700000000000002"/>
    <n v="459.42"/>
    <n v="1514.32"/>
    <n v="1054.8999999999999"/>
    <n v="186"/>
    <n v="0.6966163030271012"/>
  </r>
  <r>
    <n v="3772"/>
    <x v="0"/>
    <x v="24"/>
    <n v="2.56"/>
    <n v="522.24"/>
    <n v="2311.84"/>
    <n v="1789.6000000000001"/>
    <n v="204"/>
    <n v="0.77410201398020628"/>
  </r>
  <r>
    <n v="3773"/>
    <x v="0"/>
    <x v="2"/>
    <n v="4.59"/>
    <n v="959.31"/>
    <n v="3564.52"/>
    <n v="2605.21"/>
    <n v="209"/>
    <n v="0.73087259995735754"/>
  </r>
  <r>
    <n v="3774"/>
    <x v="0"/>
    <x v="2"/>
    <n v="4.16"/>
    <n v="565.76"/>
    <n v="2266.71"/>
    <n v="1700.95"/>
    <n v="136"/>
    <n v="0.75040477167348274"/>
  </r>
  <r>
    <n v="3775"/>
    <x v="0"/>
    <x v="2"/>
    <n v="2.4500000000000002"/>
    <n v="169.05"/>
    <n v="1117.3599999999999"/>
    <n v="948.31"/>
    <n v="69"/>
    <n v="0.84870587814133314"/>
  </r>
  <r>
    <n v="3776"/>
    <x v="0"/>
    <x v="2"/>
    <n v="5.2399999999999993"/>
    <n v="277.71999999999997"/>
    <n v="914.19"/>
    <n v="636.47"/>
    <n v="53"/>
    <n v="0.69621194718822121"/>
  </r>
  <r>
    <n v="3777"/>
    <x v="0"/>
    <x v="2"/>
    <n v="1.02"/>
    <n v="8106.96"/>
    <n v="98349.49"/>
    <n v="90242.53"/>
    <n v="7948"/>
    <n v="0.91756988267046424"/>
  </r>
  <r>
    <n v="3778"/>
    <x v="0"/>
    <x v="2"/>
    <n v="2.25"/>
    <n v="23186.25"/>
    <n v="219269.44"/>
    <n v="196083.19"/>
    <n v="10305"/>
    <n v="0.89425681025135106"/>
  </r>
  <r>
    <n v="3780"/>
    <x v="0"/>
    <x v="2"/>
    <n v="1.25"/>
    <n v="4611.25"/>
    <n v="46309.31"/>
    <n v="41698.06"/>
    <n v="3689"/>
    <n v="0.90042499013697241"/>
  </r>
  <r>
    <n v="3781"/>
    <x v="0"/>
    <x v="2"/>
    <n v="1.89"/>
    <n v="6316.38"/>
    <n v="72502.45"/>
    <n v="66186.069999999992"/>
    <n v="3342"/>
    <n v="0.91288046128096356"/>
  </r>
  <r>
    <n v="3783"/>
    <x v="0"/>
    <x v="2"/>
    <n v="0.5"/>
    <n v="1049"/>
    <n v="26411.91"/>
    <n v="25362.91"/>
    <n v="2098"/>
    <n v="0.96028306926685725"/>
  </r>
  <r>
    <n v="3785"/>
    <x v="0"/>
    <x v="2"/>
    <n v="2.06"/>
    <n v="3193"/>
    <n v="33770.120000000003"/>
    <n v="30577.120000000003"/>
    <n v="1550"/>
    <n v="0.90544895902057798"/>
  </r>
  <r>
    <n v="3787"/>
    <x v="0"/>
    <x v="2"/>
    <n v="1.43"/>
    <n v="18612.879999999997"/>
    <n v="162606.87"/>
    <n v="143993.99"/>
    <n v="13016"/>
    <n v="0.88553447957026654"/>
  </r>
  <r>
    <n v="3870"/>
    <x v="0"/>
    <x v="2"/>
    <n v="2.89"/>
    <n v="42445.43"/>
    <n v="316059.90999999997"/>
    <n v="273614.48"/>
    <n v="14687"/>
    <n v="0.86570447988800603"/>
  </r>
  <r>
    <n v="3940"/>
    <x v="0"/>
    <x v="2"/>
    <n v="1.17"/>
    <n v="918.44999999999993"/>
    <n v="10021.68"/>
    <n v="9103.23"/>
    <n v="785"/>
    <n v="0.90835368920181037"/>
  </r>
  <r>
    <n v="3950"/>
    <x v="0"/>
    <x v="2"/>
    <n v="1.3"/>
    <n v="629.20000000000005"/>
    <n v="10511.84"/>
    <n v="9882.64"/>
    <n v="484"/>
    <n v="0.94014368559643213"/>
  </r>
  <r>
    <n v="3952"/>
    <x v="0"/>
    <x v="2"/>
    <n v="4.8099999999999996"/>
    <n v="1601.7299999999998"/>
    <n v="4096.17"/>
    <n v="2494.4400000000005"/>
    <n v="333"/>
    <n v="0.60896886603827494"/>
  </r>
  <r>
    <n v="3953"/>
    <x v="0"/>
    <x v="2"/>
    <n v="7.1899999999999995"/>
    <n v="431.4"/>
    <n v="802.6"/>
    <n v="371.20000000000005"/>
    <n v="60"/>
    <n v="0.46249688512334913"/>
  </r>
  <r>
    <n v="3954"/>
    <x v="0"/>
    <x v="2"/>
    <n v="1.38"/>
    <n v="658.26"/>
    <n v="6021.02"/>
    <n v="5362.76"/>
    <n v="477"/>
    <n v="0.89067300889218104"/>
  </r>
  <r>
    <n v="3955"/>
    <x v="0"/>
    <x v="25"/>
    <n v="1.02"/>
    <n v="1858.44"/>
    <n v="35000"/>
    <n v="33141.56"/>
    <n v="1822"/>
    <n v="0.94690171428571424"/>
  </r>
  <r>
    <n v="3956"/>
    <x v="0"/>
    <x v="25"/>
    <n v="2.54"/>
    <n v="889"/>
    <n v="5955.62"/>
    <n v="5066.62"/>
    <n v="350"/>
    <n v="0.85072922718373567"/>
  </r>
  <r>
    <n v="3957"/>
    <x v="0"/>
    <x v="2"/>
    <n v="4.87"/>
    <n v="3126.54"/>
    <n v="7958.5"/>
    <n v="4831.96"/>
    <n v="642"/>
    <n v="0.607144562417541"/>
  </r>
  <r>
    <n v="3960"/>
    <x v="0"/>
    <x v="2"/>
    <n v="1.89"/>
    <n v="606.68999999999994"/>
    <n v="3939.55"/>
    <n v="3332.86"/>
    <n v="321"/>
    <n v="0.84600017768526858"/>
  </r>
  <r>
    <n v="3962"/>
    <x v="0"/>
    <x v="2"/>
    <n v="2.7"/>
    <n v="523.80000000000007"/>
    <n v="2349.25"/>
    <n v="1825.4499999999998"/>
    <n v="194"/>
    <n v="0.7770352240076619"/>
  </r>
  <r>
    <n v="3963"/>
    <x v="0"/>
    <x v="2"/>
    <n v="1.02"/>
    <n v="89.76"/>
    <n v="1057.69"/>
    <n v="967.93000000000006"/>
    <n v="88"/>
    <n v="0.91513581484177786"/>
  </r>
  <r>
    <n v="3964"/>
    <x v="0"/>
    <x v="2"/>
    <n v="3.4600000000000004"/>
    <n v="9348.9200000000019"/>
    <n v="37923.269999999997"/>
    <n v="28574.349999999995"/>
    <n v="2702"/>
    <n v="0.75347800967585332"/>
  </r>
  <r>
    <n v="3965"/>
    <x v="0"/>
    <x v="2"/>
    <n v="3.4000000000000004"/>
    <n v="5117.0000000000009"/>
    <n v="20944.419999999998"/>
    <n v="15827.419999999998"/>
    <n v="1505"/>
    <n v="0.75568671751234928"/>
  </r>
  <r>
    <n v="3966"/>
    <x v="0"/>
    <x v="2"/>
    <n v="5.0299999999999994"/>
    <n v="2429.4899999999998"/>
    <n v="6717.99"/>
    <n v="4288.5"/>
    <n v="483"/>
    <n v="0.63836058106665838"/>
  </r>
  <r>
    <n v="3967"/>
    <x v="0"/>
    <x v="2"/>
    <n v="2.3800000000000003"/>
    <n v="737.80000000000007"/>
    <n v="4239.96"/>
    <n v="3502.16"/>
    <n v="310"/>
    <n v="0.82598892442381533"/>
  </r>
  <r>
    <n v="3968"/>
    <x v="0"/>
    <x v="2"/>
    <n v="3.5"/>
    <n v="581"/>
    <n v="2249.38"/>
    <n v="1668.38"/>
    <n v="166"/>
    <n v="0.74170660359743579"/>
  </r>
  <r>
    <n v="3969"/>
    <x v="0"/>
    <x v="2"/>
    <n v="4.6399999999999997"/>
    <n v="807.3599999999999"/>
    <n v="2425.0300000000002"/>
    <n v="1617.6700000000003"/>
    <n v="174"/>
    <n v="0.66707215993204216"/>
  </r>
  <r>
    <n v="3970"/>
    <x v="0"/>
    <x v="2"/>
    <n v="1"/>
    <n v="266"/>
    <n v="3879.05"/>
    <n v="3613.05"/>
    <n v="266"/>
    <n v="0.93142650906794189"/>
  </r>
  <r>
    <n v="3971"/>
    <x v="0"/>
    <x v="2"/>
    <n v="6.09"/>
    <n v="876.96"/>
    <n v="2187.3000000000002"/>
    <n v="1310.3400000000001"/>
    <n v="144"/>
    <n v="0.59906734329995892"/>
  </r>
  <r>
    <n v="3972"/>
    <x v="0"/>
    <x v="2"/>
    <n v="-1.9999999999999997E-2"/>
    <n v="-1.2399999999999998"/>
    <n v="951.9"/>
    <n v="953.14"/>
    <n v="62"/>
    <n v="1.0013026578422104"/>
  </r>
  <r>
    <n v="3981"/>
    <x v="0"/>
    <x v="20"/>
    <n v="1.74"/>
    <n v="1454.64"/>
    <n v="9553.44"/>
    <n v="8098.8"/>
    <n v="836"/>
    <n v="0.84773652213234185"/>
  </r>
  <r>
    <n v="4080"/>
    <x v="0"/>
    <x v="20"/>
    <n v="2.0700000000000003"/>
    <n v="372.6"/>
    <n v="3021.48"/>
    <n v="2648.88"/>
    <n v="180"/>
    <n v="0.87668295007744557"/>
  </r>
  <r>
    <n v="4160"/>
    <x v="0"/>
    <x v="26"/>
    <n v="1.6099999999999999"/>
    <n v="742.20999999999992"/>
    <n v="5464.16"/>
    <n v="4721.95"/>
    <n v="461"/>
    <n v="0.86416759392111508"/>
  </r>
  <r>
    <n v="4170"/>
    <x v="0"/>
    <x v="26"/>
    <n v="3.1"/>
    <n v="750.2"/>
    <n v="2647.69"/>
    <n v="1897.49"/>
    <n v="242"/>
    <n v="0.7166586722765883"/>
  </r>
  <r>
    <n v="4171"/>
    <x v="0"/>
    <x v="26"/>
    <n v="4.0199999999999996"/>
    <n v="381.9"/>
    <n v="795.34"/>
    <n v="413.44000000000005"/>
    <n v="95"/>
    <n v="0.5198279980888677"/>
  </r>
  <r>
    <n v="4173"/>
    <x v="0"/>
    <x v="26"/>
    <n v="3.7100000000000004"/>
    <n v="307.93"/>
    <n v="945.39"/>
    <n v="637.46"/>
    <n v="83"/>
    <n v="0.67428257121399637"/>
  </r>
  <r>
    <n v="4175"/>
    <x v="0"/>
    <x v="26"/>
    <n v="2.14"/>
    <n v="372.36"/>
    <n v="1460.3"/>
    <n v="1087.94"/>
    <n v="174"/>
    <n v="0.7450112990481409"/>
  </r>
  <r>
    <n v="4176"/>
    <x v="0"/>
    <x v="22"/>
    <n v="3.08"/>
    <n v="4231.92"/>
    <n v="16075.27"/>
    <n v="11843.35"/>
    <n v="1374"/>
    <n v="0.73674345749713688"/>
  </r>
  <r>
    <n v="4177"/>
    <x v="0"/>
    <x v="22"/>
    <n v="1.02"/>
    <n v="362.1"/>
    <n v="2572.34"/>
    <n v="2210.2400000000002"/>
    <n v="355"/>
    <n v="0.85923322733386731"/>
  </r>
  <r>
    <n v="4178"/>
    <x v="0"/>
    <x v="22"/>
    <n v="2.54"/>
    <n v="274.32"/>
    <n v="1187.05"/>
    <n v="912.73"/>
    <n v="108"/>
    <n v="0.7689061117897309"/>
  </r>
  <r>
    <n v="4180"/>
    <x v="0"/>
    <x v="22"/>
    <n v="1.7"/>
    <n v="207.4"/>
    <n v="1622.05"/>
    <n v="1414.6499999999999"/>
    <n v="122"/>
    <n v="0.87213711044665698"/>
  </r>
  <r>
    <n v="4210"/>
    <x v="0"/>
    <x v="22"/>
    <n v="5.8999999999999995"/>
    <n v="525.09999999999991"/>
    <n v="1062.46"/>
    <n v="537.36000000000013"/>
    <n v="89"/>
    <n v="0.50576962897426736"/>
  </r>
  <r>
    <n v="4220"/>
    <x v="0"/>
    <x v="22"/>
    <n v="1.02"/>
    <n v="127.5"/>
    <n v="1507.8"/>
    <n v="1380.3"/>
    <n v="125"/>
    <n v="0.91543971348985276"/>
  </r>
  <r>
    <n v="4325"/>
    <x v="0"/>
    <x v="22"/>
    <n v="7.6899999999999995"/>
    <n v="607.51"/>
    <n v="898.85"/>
    <n v="291.34000000000003"/>
    <n v="79"/>
    <n v="0.32412527117984091"/>
  </r>
  <r>
    <n v="4326"/>
    <x v="0"/>
    <x v="22"/>
    <n v="5.34"/>
    <n v="400.5"/>
    <n v="927.46"/>
    <n v="526.96"/>
    <n v="75"/>
    <n v="0.56817544691954369"/>
  </r>
  <r>
    <n v="4327"/>
    <x v="0"/>
    <x v="26"/>
    <n v="9.66"/>
    <n v="2173.5"/>
    <n v="1451.79"/>
    <n v="-721.71"/>
    <n v="225"/>
    <n v="-0.49711735168309468"/>
  </r>
  <r>
    <n v="4328"/>
    <x v="0"/>
    <x v="26"/>
    <n v="6.63"/>
    <n v="848.64"/>
    <n v="1166.78"/>
    <n v="318.14"/>
    <n v="128"/>
    <n v="0.2726649411200055"/>
  </r>
  <r>
    <n v="4329"/>
    <x v="0"/>
    <x v="26"/>
    <n v="7.72"/>
    <n v="16250.6"/>
    <n v="20128.39"/>
    <n v="3877.7899999999991"/>
    <n v="2105"/>
    <n v="0.19265276557141425"/>
  </r>
  <r>
    <n v="4330"/>
    <x v="0"/>
    <x v="26"/>
    <n v="4.79"/>
    <n v="5920.44"/>
    <n v="8039.98"/>
    <n v="2119.54"/>
    <n v="1236"/>
    <n v="0.26362503389311914"/>
  </r>
  <r>
    <n v="4332"/>
    <x v="0"/>
    <x v="26"/>
    <n v="5.8999999999999995"/>
    <n v="3864.4999999999995"/>
    <n v="8307.31"/>
    <n v="4442.8099999999995"/>
    <n v="655"/>
    <n v="0.53480729622465029"/>
  </r>
  <r>
    <n v="4335"/>
    <x v="0"/>
    <x v="26"/>
    <n v="2.4600000000000004"/>
    <n v="3006.1200000000003"/>
    <n v="15567.53"/>
    <n v="12561.41"/>
    <n v="1222"/>
    <n v="0.8068980756741756"/>
  </r>
  <r>
    <n v="4337"/>
    <x v="0"/>
    <x v="26"/>
    <n v="1.02"/>
    <n v="5214.24"/>
    <n v="56481.87"/>
    <n v="51267.630000000005"/>
    <n v="5112"/>
    <n v="0.90768294321700049"/>
  </r>
  <r>
    <n v="4338"/>
    <x v="0"/>
    <x v="26"/>
    <n v="8.23"/>
    <n v="1670.69"/>
    <n v="2218.27"/>
    <n v="547.57999999999993"/>
    <n v="203"/>
    <n v="0.2468500227654884"/>
  </r>
  <r>
    <n v="4363"/>
    <x v="0"/>
    <x v="26"/>
    <n v="1.02"/>
    <n v="244.8"/>
    <n v="2183.4299999999998"/>
    <n v="1938.6299999999999"/>
    <n v="240"/>
    <n v="0.88788282656187745"/>
  </r>
  <r>
    <n v="4370"/>
    <x v="0"/>
    <x v="26"/>
    <n v="1.46"/>
    <n v="3407.64"/>
    <n v="24725.26"/>
    <n v="21317.62"/>
    <n v="2334"/>
    <n v="0.86217981125375431"/>
  </r>
  <r>
    <n v="4380"/>
    <x v="0"/>
    <x v="26"/>
    <n v="1.32"/>
    <n v="3451.8"/>
    <n v="39524.74"/>
    <n v="36072.939999999995"/>
    <n v="2615"/>
    <n v="0.91266735720462666"/>
  </r>
  <r>
    <n v="4382"/>
    <x v="0"/>
    <x v="26"/>
    <n v="1.02"/>
    <n v="504.90000000000003"/>
    <n v="5436.27"/>
    <n v="4931.3700000000008"/>
    <n v="495"/>
    <n v="0.90712381835339306"/>
  </r>
  <r>
    <n v="4383"/>
    <x v="0"/>
    <x v="26"/>
    <n v="6.97"/>
    <n v="7680.94"/>
    <n v="12203.32"/>
    <n v="4522.38"/>
    <n v="1102"/>
    <n v="0.37058603724232425"/>
  </r>
  <r>
    <n v="4384"/>
    <x v="0"/>
    <x v="26"/>
    <n v="7.42"/>
    <n v="1699.18"/>
    <n v="1956.25"/>
    <n v="257.06999999999994"/>
    <n v="229"/>
    <n v="0.1314095846645367"/>
  </r>
  <r>
    <n v="4385"/>
    <x v="0"/>
    <x v="26"/>
    <n v="14.190000000000001"/>
    <n v="3731.9700000000003"/>
    <n v="3060.03"/>
    <n v="-671.94"/>
    <n v="263"/>
    <n v="-0.21958608248938735"/>
  </r>
  <r>
    <n v="4400"/>
    <x v="0"/>
    <x v="26"/>
    <n v="1.55"/>
    <n v="37.200000000000003"/>
    <n v="273.32"/>
    <n v="236.12"/>
    <n v="24"/>
    <n v="0.863895799795112"/>
  </r>
  <r>
    <n v="4406"/>
    <x v="0"/>
    <x v="26"/>
    <n v="4.13"/>
    <n v="99.12"/>
    <n v="363.58"/>
    <n v="264.45999999999998"/>
    <n v="24"/>
    <n v="0.72737774355025031"/>
  </r>
  <r>
    <n v="4408"/>
    <x v="0"/>
    <x v="26"/>
    <n v="1.69"/>
    <n v="397.15"/>
    <n v="2679.34"/>
    <n v="2282.19"/>
    <n v="235"/>
    <n v="0.85177319787708916"/>
  </r>
  <r>
    <n v="4409"/>
    <x v="0"/>
    <x v="26"/>
    <n v="2.4500000000000002"/>
    <n v="10765.300000000001"/>
    <n v="39621.800000000003"/>
    <n v="28856.5"/>
    <n v="4394"/>
    <n v="0.72829856291233608"/>
  </r>
  <r>
    <n v="4410"/>
    <x v="0"/>
    <x v="26"/>
    <n v="1.46"/>
    <n v="443.84"/>
    <n v="3360.67"/>
    <n v="2916.83"/>
    <n v="304"/>
    <n v="0.86793109707290506"/>
  </r>
  <r>
    <n v="4411"/>
    <x v="0"/>
    <x v="26"/>
    <n v="1.02"/>
    <n v="266.22000000000003"/>
    <n v="2074.2399999999998"/>
    <n v="1808.0199999999998"/>
    <n v="261"/>
    <n v="0.87165419623572971"/>
  </r>
  <r>
    <n v="4420"/>
    <x v="0"/>
    <x v="26"/>
    <n v="0.61"/>
    <n v="90.28"/>
    <n v="1743.45"/>
    <n v="1653.17"/>
    <n v="148"/>
    <n v="0.94821761449998565"/>
  </r>
  <r>
    <n v="4428"/>
    <x v="0"/>
    <x v="26"/>
    <n v="10.66"/>
    <n v="799.5"/>
    <n v="650.59"/>
    <n v="-148.90999999999997"/>
    <n v="75"/>
    <n v="-0.22888455094606427"/>
  </r>
  <r>
    <n v="4429"/>
    <x v="0"/>
    <x v="24"/>
    <n v="3.45"/>
    <n v="3101.55"/>
    <n v="16424.439999999999"/>
    <n v="13322.89"/>
    <n v="899"/>
    <n v="0.81116251147679919"/>
  </r>
  <r>
    <n v="4431"/>
    <x v="0"/>
    <x v="26"/>
    <n v="2.8600000000000003"/>
    <n v="709.28000000000009"/>
    <n v="1933.69"/>
    <n v="1224.4099999999999"/>
    <n v="248"/>
    <n v="0.63319870299789516"/>
  </r>
  <r>
    <n v="4440"/>
    <x v="0"/>
    <x v="26"/>
    <n v="2.1300000000000003"/>
    <n v="690.12000000000012"/>
    <n v="3375.27"/>
    <n v="2685.1499999999996"/>
    <n v="324"/>
    <n v="0.79553635709143256"/>
  </r>
  <r>
    <n v="4450"/>
    <x v="0"/>
    <x v="24"/>
    <n v="2.81"/>
    <n v="5507.6"/>
    <n v="42522.68"/>
    <n v="37015.08"/>
    <n v="1960"/>
    <n v="0.87047853051595059"/>
  </r>
  <r>
    <n v="4451"/>
    <x v="0"/>
    <x v="24"/>
    <n v="9.56"/>
    <n v="17686"/>
    <n v="68143.91"/>
    <n v="50457.91"/>
    <n v="1850"/>
    <n v="0.74046103312827227"/>
  </r>
  <r>
    <n v="4452"/>
    <x v="0"/>
    <x v="24"/>
    <n v="3.3200000000000003"/>
    <n v="17024.960000000003"/>
    <n v="38642.959999999999"/>
    <n v="21617.999999999996"/>
    <n v="5128"/>
    <n v="0.55942919486498954"/>
  </r>
  <r>
    <n v="4453"/>
    <x v="0"/>
    <x v="26"/>
    <n v="6.5"/>
    <n v="741"/>
    <n v="1043.4100000000001"/>
    <n v="302.41000000000008"/>
    <n v="114"/>
    <n v="0.28982854295051808"/>
  </r>
  <r>
    <n v="4454"/>
    <x v="0"/>
    <x v="24"/>
    <n v="4.7799999999999994"/>
    <n v="100.37999999999998"/>
    <n v="314.25"/>
    <n v="213.87"/>
    <n v="21"/>
    <n v="0.68057279236276846"/>
  </r>
  <r>
    <n v="4455"/>
    <x v="0"/>
    <x v="24"/>
    <n v="1"/>
    <n v="1705"/>
    <n v="42791.360000000001"/>
    <n v="41086.36"/>
    <n v="1705"/>
    <n v="0.96015550802778882"/>
  </r>
  <r>
    <n v="4457"/>
    <x v="0"/>
    <x v="24"/>
    <n v="3.1500000000000004"/>
    <n v="4180.05"/>
    <n v="10603.23"/>
    <n v="6423.1799999999994"/>
    <n v="1327"/>
    <n v="0.6057757871893753"/>
  </r>
  <r>
    <n v="4458"/>
    <x v="0"/>
    <x v="24"/>
    <n v="6.25"/>
    <n v="5487.5"/>
    <n v="24479.24"/>
    <n v="18991.740000000002"/>
    <n v="878"/>
    <n v="0.77583045878875323"/>
  </r>
  <r>
    <n v="4459"/>
    <x v="0"/>
    <x v="27"/>
    <n v="4.67"/>
    <n v="1008.72"/>
    <n v="1769.31"/>
    <n v="760.58999999999992"/>
    <n v="216"/>
    <n v="0.42987944452922322"/>
  </r>
  <r>
    <n v="4460"/>
    <x v="0"/>
    <x v="24"/>
    <n v="0.83"/>
    <n v="840.79"/>
    <n v="10816.92"/>
    <n v="9976.130000000001"/>
    <n v="1013"/>
    <n v="0.92227084974281037"/>
  </r>
  <r>
    <n v="4462"/>
    <x v="0"/>
    <x v="27"/>
    <n v="1.6199999999999999"/>
    <n v="555.66"/>
    <n v="4076.89"/>
    <n v="3521.23"/>
    <n v="343"/>
    <n v="0.86370493194567433"/>
  </r>
  <r>
    <n v="4467"/>
    <x v="0"/>
    <x v="27"/>
    <n v="2.62"/>
    <n v="311.78000000000003"/>
    <n v="1102.29"/>
    <n v="790.51"/>
    <n v="119"/>
    <n v="0.71715247348701339"/>
  </r>
  <r>
    <n v="4469"/>
    <x v="0"/>
    <x v="27"/>
    <n v="1.8499999999999999"/>
    <n v="425.49999999999994"/>
    <n v="1848"/>
    <n v="1422.5"/>
    <n v="230"/>
    <n v="0.76975108225108224"/>
  </r>
  <r>
    <n v="4480"/>
    <x v="0"/>
    <x v="27"/>
    <n v="1.9999999999999998"/>
    <n v="429.99999999999994"/>
    <n v="4817.9799999999996"/>
    <n v="4387.9799999999996"/>
    <n v="215"/>
    <n v="0.91075097862589716"/>
  </r>
  <r>
    <n v="4481"/>
    <x v="0"/>
    <x v="27"/>
    <n v="3.8600000000000003"/>
    <n v="3682.4400000000005"/>
    <n v="8054.51"/>
    <n v="4372.07"/>
    <n v="954"/>
    <n v="0.54281017715540725"/>
  </r>
  <r>
    <n v="4483"/>
    <x v="0"/>
    <x v="27"/>
    <n v="1.02"/>
    <n v="260.10000000000002"/>
    <n v="3278.54"/>
    <n v="3018.44"/>
    <n v="255"/>
    <n v="0.92066590616554933"/>
  </r>
  <r>
    <n v="4484"/>
    <x v="0"/>
    <x v="27"/>
    <n v="1.02"/>
    <n v="1313.76"/>
    <n v="7981.98"/>
    <n v="6668.2199999999993"/>
    <n v="1288"/>
    <n v="0.83540925935670096"/>
  </r>
  <r>
    <n v="4485"/>
    <x v="0"/>
    <x v="27"/>
    <n v="3.3400000000000003"/>
    <n v="6566.4400000000005"/>
    <n v="16743.080000000002"/>
    <n v="10176.640000000001"/>
    <n v="1966"/>
    <n v="0.6078117048953956"/>
  </r>
  <r>
    <n v="4486"/>
    <x v="0"/>
    <x v="27"/>
    <n v="6.75"/>
    <n v="1971"/>
    <n v="3322.57"/>
    <n v="1351.5700000000002"/>
    <n v="292"/>
    <n v="0.40678450717366377"/>
  </r>
  <r>
    <n v="4488"/>
    <x v="0"/>
    <x v="27"/>
    <n v="3.22"/>
    <n v="489.44000000000005"/>
    <n v="1605.15"/>
    <n v="1115.71"/>
    <n v="152"/>
    <n v="0.69508145656169207"/>
  </r>
  <r>
    <n v="4489"/>
    <x v="0"/>
    <x v="24"/>
    <n v="6.34"/>
    <n v="1730.82"/>
    <n v="2104.4699999999998"/>
    <n v="373.64999999999986"/>
    <n v="273"/>
    <n v="0.17755064220445047"/>
  </r>
  <r>
    <n v="4490"/>
    <x v="0"/>
    <x v="24"/>
    <n v="1.25"/>
    <n v="765"/>
    <n v="5641.3"/>
    <n v="4876.3"/>
    <n v="612"/>
    <n v="0.86439295906971803"/>
  </r>
  <r>
    <n v="4500"/>
    <x v="0"/>
    <x v="24"/>
    <n v="2.39"/>
    <n v="7103.08"/>
    <n v="17001.75"/>
    <n v="9898.67"/>
    <n v="2972"/>
    <n v="0.58221477200876381"/>
  </r>
  <r>
    <n v="4501"/>
    <x v="0"/>
    <x v="24"/>
    <n v="1.32"/>
    <n v="254.76000000000002"/>
    <n v="1366.07"/>
    <n v="1111.31"/>
    <n v="193"/>
    <n v="0.81350882458439167"/>
  </r>
  <r>
    <n v="4559"/>
    <x v="0"/>
    <x v="24"/>
    <n v="0.52"/>
    <n v="11.96"/>
    <n v="578.98"/>
    <n v="567.02"/>
    <n v="23"/>
    <n v="0.97934298248644158"/>
  </r>
  <r>
    <n v="4561"/>
    <x v="0"/>
    <x v="24"/>
    <n v="11.38"/>
    <n v="5576.2000000000007"/>
    <n v="5101.49"/>
    <n v="-474.71000000000095"/>
    <n v="490"/>
    <n v="-9.3053206024122551E-2"/>
  </r>
  <r>
    <n v="4563"/>
    <x v="0"/>
    <x v="24"/>
    <n v="12.360000000000001"/>
    <n v="6835.0800000000008"/>
    <n v="7879.06"/>
    <n v="1043.9799999999996"/>
    <n v="553"/>
    <n v="0.13250057748005467"/>
  </r>
  <r>
    <n v="4565"/>
    <x v="0"/>
    <x v="24"/>
    <n v="13.99"/>
    <n v="13234.54"/>
    <n v="14679.51"/>
    <n v="1444.9699999999993"/>
    <n v="946"/>
    <n v="9.8434484529796931E-2"/>
  </r>
  <r>
    <n v="4567"/>
    <x v="0"/>
    <x v="24"/>
    <n v="11.950000000000001"/>
    <n v="2473.65"/>
    <n v="5172.79"/>
    <n v="2699.14"/>
    <n v="207"/>
    <n v="0.5217957813868338"/>
  </r>
  <r>
    <n v="4570"/>
    <x v="0"/>
    <x v="24"/>
    <n v="4.6099999999999994"/>
    <n v="829.8"/>
    <n v="2431.5100000000002"/>
    <n v="1601.7100000000003"/>
    <n v="180"/>
    <n v="0.6587305830533291"/>
  </r>
  <r>
    <n v="4571"/>
    <x v="0"/>
    <x v="24"/>
    <n v="8.5"/>
    <n v="1224"/>
    <n v="1773.83"/>
    <n v="549.82999999999993"/>
    <n v="144"/>
    <n v="0.30996769701718879"/>
  </r>
  <r>
    <n v="4573"/>
    <x v="0"/>
    <x v="24"/>
    <n v="5.46"/>
    <n v="6197.1"/>
    <n v="15823.56"/>
    <n v="9626.4599999999991"/>
    <n v="1135"/>
    <n v="0.6083624671060115"/>
  </r>
  <r>
    <n v="4574"/>
    <x v="0"/>
    <x v="24"/>
    <n v="10.17"/>
    <n v="3681.54"/>
    <n v="3791.14"/>
    <n v="109.59999999999991"/>
    <n v="362"/>
    <n v="2.8909510068211651E-2"/>
  </r>
  <r>
    <n v="4576"/>
    <x v="0"/>
    <x v="24"/>
    <n v="5.84"/>
    <n v="4893.92"/>
    <n v="12159.6"/>
    <n v="7265.68"/>
    <n v="838"/>
    <n v="0.59752623441560582"/>
  </r>
  <r>
    <n v="4577"/>
    <x v="0"/>
    <x v="24"/>
    <n v="10.9"/>
    <n v="4556.2"/>
    <n v="4764.63"/>
    <n v="208.43000000000029"/>
    <n v="418"/>
    <n v="4.374526458507802E-2"/>
  </r>
  <r>
    <n v="4580"/>
    <x v="0"/>
    <x v="28"/>
    <n v="5.1499999999999995"/>
    <n v="1725.2499999999998"/>
    <n v="1885.73"/>
    <n v="160.48000000000025"/>
    <n v="335"/>
    <n v="8.5102321117021124E-2"/>
  </r>
  <r>
    <n v="4581"/>
    <x v="0"/>
    <x v="28"/>
    <n v="9.1000000000000014"/>
    <n v="4777.5000000000009"/>
    <n v="2773.65"/>
    <n v="-2003.8500000000008"/>
    <n v="525"/>
    <n v="-0.72245957492834378"/>
  </r>
  <r>
    <n v="4583"/>
    <x v="0"/>
    <x v="28"/>
    <n v="5.1899999999999995"/>
    <n v="840.78"/>
    <n v="1121.28"/>
    <n v="280.5"/>
    <n v="162"/>
    <n v="0.2501605308219178"/>
  </r>
  <r>
    <n v="4584"/>
    <x v="0"/>
    <x v="28"/>
    <n v="9.6800000000000015"/>
    <n v="1829.5200000000002"/>
    <n v="1344.71"/>
    <n v="-484.81000000000017"/>
    <n v="189"/>
    <n v="-0.36053126696462445"/>
  </r>
  <r>
    <n v="4585"/>
    <x v="0"/>
    <x v="28"/>
    <n v="5.8999999999999995"/>
    <n v="1256.6999999999998"/>
    <n v="1951.26"/>
    <n v="694.56000000000017"/>
    <n v="213"/>
    <n v="0.35595461394176081"/>
  </r>
  <r>
    <n v="4586"/>
    <x v="0"/>
    <x v="28"/>
    <n v="7.13"/>
    <n v="1397.48"/>
    <n v="1810.75"/>
    <n v="413.27"/>
    <n v="196"/>
    <n v="0.22823139583045698"/>
  </r>
  <r>
    <n v="4587"/>
    <x v="0"/>
    <x v="28"/>
    <n v="7.66"/>
    <n v="17112.439999999999"/>
    <n v="46571.74"/>
    <n v="29459.3"/>
    <n v="2234"/>
    <n v="0.63255742645647339"/>
  </r>
  <r>
    <n v="4588"/>
    <x v="0"/>
    <x v="28"/>
    <n v="14.520000000000001"/>
    <n v="8450.6400000000012"/>
    <n v="4119.68"/>
    <n v="-4330.9600000000009"/>
    <n v="582"/>
    <n v="-1.0512855367407179"/>
  </r>
  <r>
    <n v="4589"/>
    <x v="0"/>
    <x v="28"/>
    <n v="5.6099999999999994"/>
    <n v="572.21999999999991"/>
    <n v="1128.06"/>
    <n v="555.84"/>
    <n v="102"/>
    <n v="0.49273974788575081"/>
  </r>
  <r>
    <n v="4590"/>
    <x v="0"/>
    <x v="28"/>
    <n v="5.0599999999999996"/>
    <n v="2150.5"/>
    <n v="5995.96"/>
    <n v="3845.46"/>
    <n v="425"/>
    <n v="0.64134183683680346"/>
  </r>
  <r>
    <n v="4592"/>
    <x v="0"/>
    <x v="28"/>
    <n v="4.8099999999999996"/>
    <n v="1418.9499999999998"/>
    <n v="4303.05"/>
    <n v="2884.1000000000004"/>
    <n v="295"/>
    <n v="0.67024552352401212"/>
  </r>
  <r>
    <n v="4594"/>
    <x v="0"/>
    <x v="29"/>
    <n v="4.97"/>
    <n v="9.94"/>
    <n v="477.75"/>
    <n v="467.81"/>
    <n v="2"/>
    <n v="0.97919413919413922"/>
  </r>
  <r>
    <n v="4596"/>
    <x v="0"/>
    <x v="29"/>
    <n v="5.6099999999999994"/>
    <n v="5.6099999999999994"/>
    <n v="238.875"/>
    <n v="233.26499999999999"/>
    <n v="1"/>
    <n v="0.97651491365777077"/>
  </r>
  <r>
    <n v="4600"/>
    <x v="0"/>
    <x v="30"/>
    <n v="1.02"/>
    <n v="761.94"/>
    <n v="6830.53"/>
    <n v="6068.59"/>
    <n v="747"/>
    <n v="0.88845082299616585"/>
  </r>
  <r>
    <n v="4603"/>
    <x v="0"/>
    <x v="30"/>
    <n v="1.02"/>
    <n v="1597.32"/>
    <n v="2784.2"/>
    <n v="1186.8799999999999"/>
    <n v="1566"/>
    <n v="0.42629121471158682"/>
  </r>
  <r>
    <n v="4604"/>
    <x v="0"/>
    <x v="30"/>
    <n v="6.13"/>
    <n v="7496.99"/>
    <n v="2245.46"/>
    <n v="-5251.53"/>
    <n v="1223"/>
    <n v="-2.3387323755488851"/>
  </r>
  <r>
    <n v="4606"/>
    <x v="0"/>
    <x v="30"/>
    <n v="6.1899999999999995"/>
    <n v="8115.0899999999992"/>
    <n v="3472.18"/>
    <n v="-4642.91"/>
    <n v="1311"/>
    <n v="-1.3371743400399749"/>
  </r>
  <r>
    <n v="4608"/>
    <x v="0"/>
    <x v="30"/>
    <n v="6.97"/>
    <n v="10134.379999999999"/>
    <n v="3278.93"/>
    <n v="-6855.4499999999989"/>
    <n v="1454"/>
    <n v="-2.0907582656537342"/>
  </r>
  <r>
    <n v="4609"/>
    <x v="0"/>
    <x v="30"/>
    <n v="7.41"/>
    <n v="18095.22"/>
    <n v="5484.01"/>
    <n v="-12611.210000000001"/>
    <n v="2442"/>
    <n v="-2.2996329328356442"/>
  </r>
  <r>
    <n v="4611"/>
    <x v="0"/>
    <x v="30"/>
    <n v="8.24"/>
    <n v="3831.6"/>
    <n v="2451.23"/>
    <n v="-1380.37"/>
    <n v="465"/>
    <n v="-0.56313361047310939"/>
  </r>
  <r>
    <n v="4612"/>
    <x v="0"/>
    <x v="30"/>
    <n v="1.8599999999999999"/>
    <n v="9123.2999999999993"/>
    <n v="13661.61"/>
    <n v="4538.3100000000013"/>
    <n v="4905"/>
    <n v="0.33219437533350765"/>
  </r>
  <r>
    <n v="4614"/>
    <x v="0"/>
    <x v="30"/>
    <n v="7.59"/>
    <n v="1980.99"/>
    <n v="1359"/>
    <n v="-621.99"/>
    <n v="261"/>
    <n v="-0.457682119205298"/>
  </r>
  <r>
    <n v="4621"/>
    <x v="0"/>
    <x v="30"/>
    <n v="6.84"/>
    <n v="5054.76"/>
    <n v="3184.07"/>
    <n v="-1870.69"/>
    <n v="739"/>
    <n v="-0.58751534985097686"/>
  </r>
  <r>
    <n v="4622"/>
    <x v="0"/>
    <x v="30"/>
    <n v="6.6099999999999994"/>
    <n v="456.09"/>
    <n v="604.54"/>
    <n v="148.44999999999999"/>
    <n v="69"/>
    <n v="0.24555860654381845"/>
  </r>
  <r>
    <n v="4623"/>
    <x v="0"/>
    <x v="30"/>
    <n v="7.5"/>
    <n v="337.5"/>
    <n v="442.27"/>
    <n v="104.76999999999998"/>
    <n v="45"/>
    <n v="0.23689149162276435"/>
  </r>
  <r>
    <n v="4678"/>
    <x v="0"/>
    <x v="31"/>
    <n v="2.04"/>
    <n v="7711.2"/>
    <n v="18934.12"/>
    <n v="11222.919999999998"/>
    <n v="3780"/>
    <n v="0.59273523142348306"/>
  </r>
  <r>
    <n v="4679"/>
    <x v="0"/>
    <x v="31"/>
    <n v="3.04"/>
    <n v="6812.64"/>
    <n v="17186.61"/>
    <n v="10373.970000000001"/>
    <n v="2241"/>
    <n v="0.60360769226741051"/>
  </r>
  <r>
    <n v="4682"/>
    <x v="0"/>
    <x v="31"/>
    <n v="2.41"/>
    <n v="1696.64"/>
    <n v="9686.25"/>
    <n v="7989.61"/>
    <n v="704"/>
    <n v="0.82484036649890302"/>
  </r>
  <r>
    <n v="4683"/>
    <x v="0"/>
    <x v="31"/>
    <n v="1.02"/>
    <n v="480.42"/>
    <n v="1744.03"/>
    <n v="1263.6099999999999"/>
    <n v="471"/>
    <n v="0.7245345550248562"/>
  </r>
  <r>
    <n v="4687"/>
    <x v="0"/>
    <x v="31"/>
    <n v="5.58"/>
    <n v="859.32"/>
    <n v="1120.5999999999999"/>
    <n v="261.27999999999986"/>
    <n v="154"/>
    <n v="0.23316080671069059"/>
  </r>
  <r>
    <n v="4688"/>
    <x v="0"/>
    <x v="31"/>
    <n v="5.2799999999999994"/>
    <n v="1510.08"/>
    <n v="1779.77"/>
    <n v="269.69000000000005"/>
    <n v="286"/>
    <n v="0.15153081577956706"/>
  </r>
  <r>
    <n v="4689"/>
    <x v="0"/>
    <x v="31"/>
    <n v="6.0699999999999994"/>
    <n v="6033.579999999999"/>
    <n v="5590.5"/>
    <n v="-443.07999999999902"/>
    <n v="994"/>
    <n v="-7.9255880511581972E-2"/>
  </r>
  <r>
    <n v="4690"/>
    <x v="0"/>
    <x v="31"/>
    <n v="0.98"/>
    <n v="877.1"/>
    <n v="4864.12"/>
    <n v="3987.02"/>
    <n v="895"/>
    <n v="0.81967961316743831"/>
  </r>
  <r>
    <n v="4691"/>
    <x v="0"/>
    <x v="31"/>
    <n v="2.8000000000000003"/>
    <n v="506.80000000000007"/>
    <n v="1583.74"/>
    <n v="1076.94"/>
    <n v="181"/>
    <n v="0.67999797946632656"/>
  </r>
  <r>
    <n v="4692"/>
    <x v="0"/>
    <x v="32"/>
    <n v="4.83"/>
    <n v="4496.7300000000005"/>
    <n v="4060.25"/>
    <n v="-436.48000000000047"/>
    <n v="931"/>
    <n v="-0.10750076965704095"/>
  </r>
  <r>
    <n v="4699"/>
    <x v="0"/>
    <x v="32"/>
    <n v="1.02"/>
    <n v="363.12"/>
    <n v="1559"/>
    <n v="1195.8800000000001"/>
    <n v="356"/>
    <n v="0.76708146247594622"/>
  </r>
  <r>
    <n v="4709"/>
    <x v="0"/>
    <x v="32"/>
    <n v="4.09"/>
    <n v="4699.41"/>
    <n v="5366.67"/>
    <n v="667.26000000000022"/>
    <n v="1149"/>
    <n v="0.12433408426454397"/>
  </r>
  <r>
    <n v="4711"/>
    <x v="0"/>
    <x v="33"/>
    <n v="2.72"/>
    <n v="7893.4400000000005"/>
    <n v="6102.37"/>
    <n v="-1791.0700000000006"/>
    <n v="2902"/>
    <n v="-0.29350399926585913"/>
  </r>
  <r>
    <n v="4712"/>
    <x v="0"/>
    <x v="33"/>
    <n v="3.75"/>
    <n v="8073.75"/>
    <n v="11174.94"/>
    <n v="3101.1900000000005"/>
    <n v="2153"/>
    <n v="0.27751289939811763"/>
  </r>
  <r>
    <n v="4715"/>
    <x v="0"/>
    <x v="33"/>
    <n v="5.5699999999999994"/>
    <n v="6600.4499999999989"/>
    <n v="2689.29"/>
    <n v="-3911.1599999999989"/>
    <n v="1185"/>
    <n v="-1.4543466863001011"/>
  </r>
  <r>
    <n v="4717"/>
    <x v="0"/>
    <x v="33"/>
    <n v="6.64"/>
    <n v="1414.32"/>
    <n v="1980.09"/>
    <n v="565.77"/>
    <n v="213"/>
    <n v="0.28572943654076333"/>
  </r>
  <r>
    <n v="4719"/>
    <x v="0"/>
    <x v="33"/>
    <n v="1.02"/>
    <n v="162.18"/>
    <n v="1087.76"/>
    <n v="925.57999999999993"/>
    <n v="159"/>
    <n v="0.85090461131131856"/>
  </r>
  <r>
    <n v="4723"/>
    <x v="0"/>
    <x v="33"/>
    <n v="1.02"/>
    <n v="679.32"/>
    <n v="5324.68"/>
    <n v="4645.3600000000006"/>
    <n v="666"/>
    <n v="0.87242050226492496"/>
  </r>
  <r>
    <n v="4728"/>
    <x v="0"/>
    <x v="33"/>
    <n v="5.3"/>
    <n v="5103.8999999999996"/>
    <n v="2990.38"/>
    <n v="-2113.5199999999995"/>
    <n v="963"/>
    <n v="-0.70677305225422837"/>
  </r>
  <r>
    <n v="4731"/>
    <x v="0"/>
    <x v="33"/>
    <n v="5.26"/>
    <n v="4002.8599999999997"/>
    <n v="2313.64"/>
    <n v="-1689.2199999999998"/>
    <n v="761"/>
    <n v="-0.73011358724779996"/>
  </r>
  <r>
    <n v="4734"/>
    <x v="0"/>
    <x v="33"/>
    <n v="5.8599999999999994"/>
    <n v="1816.6"/>
    <n v="833.41"/>
    <n v="-983.18999999999994"/>
    <n v="310"/>
    <n v="-1.1797194658091454"/>
  </r>
  <r>
    <n v="4735"/>
    <x v="0"/>
    <x v="33"/>
    <n v="1.02"/>
    <n v="567.12"/>
    <n v="2556.91"/>
    <n v="1989.79"/>
    <n v="556"/>
    <n v="0.77820103171406119"/>
  </r>
  <r>
    <n v="4736"/>
    <x v="0"/>
    <x v="33"/>
    <n v="1.02"/>
    <n v="438.6"/>
    <n v="1825.26"/>
    <n v="1386.6599999999999"/>
    <n v="430"/>
    <n v="0.75970546661845428"/>
  </r>
  <r>
    <n v="4737"/>
    <x v="0"/>
    <x v="33"/>
    <n v="1.02"/>
    <n v="663"/>
    <n v="3872.83"/>
    <n v="3209.83"/>
    <n v="650"/>
    <n v="0.82880735792689064"/>
  </r>
  <r>
    <n v="4740"/>
    <x v="0"/>
    <x v="33"/>
    <n v="1.02"/>
    <n v="505.92"/>
    <n v="2127.4"/>
    <n v="1621.48"/>
    <n v="496"/>
    <n v="0.76218858700761494"/>
  </r>
  <r>
    <n v="4741"/>
    <x v="0"/>
    <x v="33"/>
    <n v="1.02"/>
    <n v="670.14"/>
    <n v="8526.23"/>
    <n v="7856.0899999999992"/>
    <n v="657"/>
    <n v="0.92140254250706344"/>
  </r>
  <r>
    <n v="4742"/>
    <x v="0"/>
    <x v="33"/>
    <n v="1.02"/>
    <n v="4326.84"/>
    <n v="36664.57"/>
    <n v="32337.73"/>
    <n v="4242"/>
    <n v="0.88198852461654398"/>
  </r>
  <r>
    <n v="4743"/>
    <x v="0"/>
    <x v="33"/>
    <n v="1.02"/>
    <n v="147.9"/>
    <n v="610.91"/>
    <n v="463.01"/>
    <n v="145"/>
    <n v="0.75790214597894945"/>
  </r>
  <r>
    <n v="4744"/>
    <x v="0"/>
    <x v="34"/>
    <n v="1.02"/>
    <n v="1992.06"/>
    <n v="7032.92"/>
    <n v="5040.8600000000006"/>
    <n v="1953"/>
    <n v="0.71675207452949852"/>
  </r>
  <r>
    <n v="4745"/>
    <x v="0"/>
    <x v="34"/>
    <n v="1.02"/>
    <n v="882.30000000000007"/>
    <n v="4407.1000000000004"/>
    <n v="3524.8"/>
    <n v="865"/>
    <n v="0.7998003222073472"/>
  </r>
  <r>
    <n v="4746"/>
    <x v="0"/>
    <x v="34"/>
    <n v="1.02"/>
    <n v="2076.7200000000003"/>
    <n v="6693.23"/>
    <n v="4616.5099999999993"/>
    <n v="2036"/>
    <n v="0.68972827767759359"/>
  </r>
  <r>
    <n v="4749"/>
    <x v="0"/>
    <x v="34"/>
    <n v="2.04"/>
    <n v="371.28000000000003"/>
    <n v="712.41"/>
    <n v="341.12999999999994"/>
    <n v="182"/>
    <n v="0.47883943234934934"/>
  </r>
  <r>
    <n v="4751"/>
    <x v="0"/>
    <x v="34"/>
    <n v="1.02"/>
    <n v="131.58000000000001"/>
    <n v="560.85"/>
    <n v="429.27"/>
    <n v="129"/>
    <n v="0.76539181599358108"/>
  </r>
  <r>
    <n v="4752"/>
    <x v="0"/>
    <x v="35"/>
    <n v="1.02"/>
    <n v="132.6"/>
    <n v="483.04"/>
    <n v="350.44000000000005"/>
    <n v="130"/>
    <n v="0.72548857237495867"/>
  </r>
  <r>
    <n v="4754"/>
    <x v="0"/>
    <x v="35"/>
    <n v="1.02"/>
    <n v="125.46000000000001"/>
    <n v="842"/>
    <n v="716.54"/>
    <n v="123"/>
    <n v="0.85099762470308782"/>
  </r>
  <r>
    <n v="4755"/>
    <x v="0"/>
    <x v="35"/>
    <n v="1.02"/>
    <n v="31.62"/>
    <n v="175.79"/>
    <n v="144.16999999999999"/>
    <n v="31"/>
    <n v="0.82012628704704471"/>
  </r>
  <r>
    <n v="4756"/>
    <x v="0"/>
    <x v="35"/>
    <n v="2.2400000000000002"/>
    <n v="248.64000000000001"/>
    <n v="618.04"/>
    <n v="369.4"/>
    <n v="111"/>
    <n v="0.59769594201022591"/>
  </r>
  <r>
    <n v="4758"/>
    <x v="0"/>
    <x v="35"/>
    <n v="2.4500000000000002"/>
    <n v="90.65"/>
    <n v="173.43"/>
    <n v="82.78"/>
    <n v="37"/>
    <n v="0.47731073055411405"/>
  </r>
  <r>
    <n v="4760"/>
    <x v="0"/>
    <x v="36"/>
    <n v="0.87"/>
    <n v="427.17"/>
    <n v="3080.06"/>
    <n v="2652.89"/>
    <n v="491"/>
    <n v="0.86131114328941638"/>
  </r>
  <r>
    <n v="4762"/>
    <x v="0"/>
    <x v="36"/>
    <n v="1.82"/>
    <n v="256.62"/>
    <n v="1257.33"/>
    <n v="1000.7099999999999"/>
    <n v="141"/>
    <n v="0.79590083748896467"/>
  </r>
  <r>
    <n v="4832"/>
    <x v="0"/>
    <x v="36"/>
    <n v="5.26"/>
    <n v="641.72"/>
    <n v="920.27"/>
    <n v="278.54999999999995"/>
    <n v="122"/>
    <n v="0.30268290827691868"/>
  </r>
  <r>
    <n v="4833"/>
    <x v="0"/>
    <x v="36"/>
    <n v="6.77"/>
    <n v="1069.6599999999999"/>
    <n v="1453.13"/>
    <n v="383.47000000000025"/>
    <n v="158"/>
    <n v="0.26389242531638618"/>
  </r>
  <r>
    <n v="4834"/>
    <x v="0"/>
    <x v="36"/>
    <n v="3.5"/>
    <n v="1470"/>
    <n v="3021.69"/>
    <n v="1551.69"/>
    <n v="420"/>
    <n v="0.51351727013691018"/>
  </r>
  <r>
    <n v="4835"/>
    <x v="0"/>
    <x v="36"/>
    <n v="0.57999999999999996"/>
    <n v="509.23999999999995"/>
    <n v="8515"/>
    <n v="8005.76"/>
    <n v="878"/>
    <n v="0.94019495008807985"/>
  </r>
  <r>
    <n v="4838"/>
    <x v="0"/>
    <x v="36"/>
    <n v="4.3899999999999997"/>
    <n v="2585.71"/>
    <n v="7259.85"/>
    <n v="4674.1400000000003"/>
    <n v="589"/>
    <n v="0.64383423899942838"/>
  </r>
  <r>
    <n v="4840"/>
    <x v="0"/>
    <x v="36"/>
    <n v="2.95"/>
    <n v="690.30000000000007"/>
    <n v="2110.08"/>
    <n v="1419.7799999999997"/>
    <n v="234"/>
    <n v="0.67285600545950852"/>
  </r>
  <r>
    <n v="4841"/>
    <x v="0"/>
    <x v="36"/>
    <n v="3.77"/>
    <n v="467.48"/>
    <n v="924.34"/>
    <n v="456.86"/>
    <n v="124"/>
    <n v="0.49425536058160419"/>
  </r>
  <r>
    <n v="4842"/>
    <x v="0"/>
    <x v="36"/>
    <n v="5.56"/>
    <n v="1907.08"/>
    <n v="3250.23"/>
    <n v="1343.15"/>
    <n v="343"/>
    <n v="0.41324767785664401"/>
  </r>
  <r>
    <n v="4843"/>
    <x v="0"/>
    <x v="36"/>
    <n v="4.3099999999999996"/>
    <n v="1051.6399999999999"/>
    <n v="777.24"/>
    <n v="-274.39999999999986"/>
    <n v="244"/>
    <n v="-0.35304410478101983"/>
  </r>
  <r>
    <n v="4844"/>
    <x v="0"/>
    <x v="36"/>
    <n v="6.4399999999999995"/>
    <n v="2183.16"/>
    <n v="2694.35"/>
    <n v="511.19000000000005"/>
    <n v="339"/>
    <n v="0.1897266502124817"/>
  </r>
  <r>
    <n v="4855"/>
    <x v="0"/>
    <x v="36"/>
    <n v="2.27"/>
    <n v="1144.08"/>
    <n v="3950.85"/>
    <n v="2806.77"/>
    <n v="504"/>
    <n v="0.71042180796537457"/>
  </r>
  <r>
    <n v="4856"/>
    <x v="0"/>
    <x v="36"/>
    <n v="3.35"/>
    <n v="288.10000000000002"/>
    <n v="610.46"/>
    <n v="322.36"/>
    <n v="86"/>
    <n v="0.52806080660485533"/>
  </r>
  <r>
    <n v="4865"/>
    <x v="0"/>
    <x v="36"/>
    <n v="4.93"/>
    <n v="414.12"/>
    <n v="1015.15"/>
    <n v="601.03"/>
    <n v="84"/>
    <n v="0.59206028665714427"/>
  </r>
  <r>
    <n v="4866"/>
    <x v="0"/>
    <x v="36"/>
    <n v="7.29"/>
    <n v="386.37"/>
    <n v="571.41999999999996"/>
    <n v="185.04999999999995"/>
    <n v="53"/>
    <n v="0.32384235763536445"/>
  </r>
  <r>
    <n v="4870"/>
    <x v="0"/>
    <x v="36"/>
    <n v="3.29"/>
    <n v="279.64999999999998"/>
    <n v="737.31"/>
    <n v="457.65999999999997"/>
    <n v="85"/>
    <n v="0.62071584543814673"/>
  </r>
  <r>
    <n v="4871"/>
    <x v="0"/>
    <x v="36"/>
    <n v="4.9799999999999995"/>
    <n v="542.81999999999994"/>
    <n v="794.86"/>
    <n v="252.04000000000008"/>
    <n v="109"/>
    <n v="0.31708728581133794"/>
  </r>
  <r>
    <n v="4879"/>
    <x v="0"/>
    <x v="36"/>
    <n v="5.29"/>
    <n v="2073.6799999999998"/>
    <n v="1395.34"/>
    <n v="-678.33999999999992"/>
    <n v="392"/>
    <n v="-0.48614674559605542"/>
  </r>
  <r>
    <n v="4911"/>
    <x v="0"/>
    <x v="36"/>
    <n v="1.3"/>
    <n v="1631.5"/>
    <n v="17111.080000000002"/>
    <n v="15479.580000000002"/>
    <n v="1255"/>
    <n v="0.90465242404336843"/>
  </r>
  <r>
    <n v="4913"/>
    <x v="0"/>
    <x v="36"/>
    <n v="2.98"/>
    <n v="631.76"/>
    <n v="1144.22"/>
    <n v="512.46"/>
    <n v="212"/>
    <n v="0.44786841691283147"/>
  </r>
  <r>
    <n v="4914"/>
    <x v="0"/>
    <x v="36"/>
    <n v="4.4399999999999995"/>
    <n v="368.52"/>
    <n v="1216.01"/>
    <n v="847.49"/>
    <n v="83"/>
    <n v="0.69694328171643327"/>
  </r>
  <r>
    <n v="4917"/>
    <x v="0"/>
    <x v="36"/>
    <n v="1.02"/>
    <n v="95.88"/>
    <n v="1233.27"/>
    <n v="1137.3899999999999"/>
    <n v="94"/>
    <n v="0.92225546717263851"/>
  </r>
  <r>
    <n v="4918"/>
    <x v="0"/>
    <x v="36"/>
    <n v="2.99"/>
    <n v="457.47"/>
    <n v="1072.1300000000001"/>
    <n v="614.66000000000008"/>
    <n v="153"/>
    <n v="0.57330734146045725"/>
  </r>
  <r>
    <n v="4919"/>
    <x v="0"/>
    <x v="36"/>
    <n v="1"/>
    <n v="900"/>
    <n v="6400.11"/>
    <n v="5500.11"/>
    <n v="900"/>
    <n v="0.85937741695064618"/>
  </r>
  <r>
    <n v="4920"/>
    <x v="0"/>
    <x v="36"/>
    <n v="7.45"/>
    <n v="5177.75"/>
    <n v="9252.35"/>
    <n v="4074.6000000000004"/>
    <n v="695"/>
    <n v="0.44038541559711858"/>
  </r>
  <r>
    <n v="4921"/>
    <x v="0"/>
    <x v="36"/>
    <n v="1.76"/>
    <n v="755.04"/>
    <n v="5064.54"/>
    <n v="4309.5"/>
    <n v="429"/>
    <n v="0.85091637147697519"/>
  </r>
  <r>
    <n v="4922"/>
    <x v="0"/>
    <x v="36"/>
    <n v="2.5100000000000002"/>
    <n v="1111.93"/>
    <n v="2164.9499999999998"/>
    <n v="1053.0199999999998"/>
    <n v="443"/>
    <n v="0.48639460495623449"/>
  </r>
  <r>
    <n v="4923"/>
    <x v="0"/>
    <x v="36"/>
    <n v="6.7299999999999995"/>
    <n v="1063.3399999999999"/>
    <n v="1522.22"/>
    <n v="458.88000000000011"/>
    <n v="158"/>
    <n v="0.30145445467803611"/>
  </r>
  <r>
    <n v="4924"/>
    <x v="0"/>
    <x v="36"/>
    <n v="13.21"/>
    <n v="17846.710000000003"/>
    <n v="6658.9"/>
    <n v="-11187.810000000003"/>
    <n v="1351"/>
    <n v="-1.680128850110379"/>
  </r>
  <r>
    <n v="4925"/>
    <x v="0"/>
    <x v="36"/>
    <n v="1.9"/>
    <n v="1734.6999999999998"/>
    <n v="10626.9"/>
    <n v="8892.2000000000007"/>
    <n v="913"/>
    <n v="0.8367633082084146"/>
  </r>
  <r>
    <n v="4926"/>
    <x v="0"/>
    <x v="36"/>
    <n v="4.34"/>
    <n v="516.46"/>
    <n v="563.58000000000004"/>
    <n v="47.120000000000005"/>
    <n v="119"/>
    <n v="8.3608360836083612E-2"/>
  </r>
  <r>
    <n v="4927"/>
    <x v="0"/>
    <x v="36"/>
    <n v="12.15"/>
    <n v="2624.4"/>
    <n v="1332.48"/>
    <n v="-1291.92"/>
    <n v="216"/>
    <n v="-0.96956051873198856"/>
  </r>
  <r>
    <n v="4928"/>
    <x v="0"/>
    <x v="36"/>
    <n v="11.600000000000001"/>
    <n v="1751.6000000000001"/>
    <n v="1496.13"/>
    <n v="-255.47000000000003"/>
    <n v="151"/>
    <n v="-0.17075387833944911"/>
  </r>
  <r>
    <n v="4929"/>
    <x v="0"/>
    <x v="36"/>
    <n v="1.88"/>
    <n v="682.43999999999994"/>
    <n v="2496.6799999999998"/>
    <n v="1814.2399999999998"/>
    <n v="363"/>
    <n v="0.72666100581572324"/>
  </r>
  <r>
    <n v="4930"/>
    <x v="0"/>
    <x v="36"/>
    <n v="11.49"/>
    <n v="1884.3600000000001"/>
    <n v="911.18"/>
    <n v="-973.18000000000018"/>
    <n v="164"/>
    <n v="-1.068043635725104"/>
  </r>
  <r>
    <n v="4931"/>
    <x v="0"/>
    <x v="36"/>
    <n v="2.5100000000000002"/>
    <n v="353.91"/>
    <n v="1428.22"/>
    <n v="1074.31"/>
    <n v="141"/>
    <n v="0.75220204170225868"/>
  </r>
  <r>
    <n v="4932"/>
    <x v="0"/>
    <x v="36"/>
    <n v="5.3199999999999994"/>
    <n v="8905.6799999999985"/>
    <n v="17510.88"/>
    <n v="8605.2000000000025"/>
    <n v="1674"/>
    <n v="0.49142019133247455"/>
  </r>
  <r>
    <n v="4935"/>
    <x v="0"/>
    <x v="36"/>
    <n v="7.52"/>
    <n v="4752.6399999999994"/>
    <n v="5297.56"/>
    <n v="544.92000000000098"/>
    <n v="632"/>
    <n v="0.10286244988258764"/>
  </r>
  <r>
    <n v="4937"/>
    <x v="0"/>
    <x v="36"/>
    <n v="1.02"/>
    <n v="230.52"/>
    <n v="3453.56"/>
    <n v="3223.04"/>
    <n v="226"/>
    <n v="0.9332514854237367"/>
  </r>
  <r>
    <n v="4938"/>
    <x v="0"/>
    <x v="36"/>
    <n v="4.55"/>
    <n v="778.05"/>
    <n v="1811.46"/>
    <n v="1033.4100000000001"/>
    <n v="171"/>
    <n v="0.57048458149779735"/>
  </r>
  <r>
    <n v="4956"/>
    <x v="0"/>
    <x v="36"/>
    <n v="1.29"/>
    <n v="312.18"/>
    <n v="1479.1"/>
    <n v="1166.9199999999998"/>
    <n v="242"/>
    <n v="0.78893921979582171"/>
  </r>
  <r>
    <n v="4961"/>
    <x v="0"/>
    <x v="36"/>
    <n v="9.4400000000000013"/>
    <n v="1085.6000000000001"/>
    <n v="708.46"/>
    <n v="-377.1400000000001"/>
    <n v="115"/>
    <n v="-0.53233774666177358"/>
  </r>
  <r>
    <n v="4965"/>
    <x v="0"/>
    <x v="36"/>
    <n v="3.6100000000000003"/>
    <n v="880.84"/>
    <n v="1400.67"/>
    <n v="519.83000000000004"/>
    <n v="244"/>
    <n v="0.37112953086737061"/>
  </r>
  <r>
    <n v="4966"/>
    <x v="0"/>
    <x v="36"/>
    <n v="5.39"/>
    <n v="636.02"/>
    <n v="918.43"/>
    <n v="282.40999999999997"/>
    <n v="118"/>
    <n v="0.30749213331446051"/>
  </r>
  <r>
    <n v="4967"/>
    <x v="0"/>
    <x v="36"/>
    <n v="2.3000000000000003"/>
    <n v="140.30000000000001"/>
    <n v="604.51"/>
    <n v="464.21"/>
    <n v="61"/>
    <n v="0.76791120080726538"/>
  </r>
  <r>
    <n v="4968"/>
    <x v="0"/>
    <x v="36"/>
    <n v="2.12"/>
    <n v="3054.92"/>
    <n v="53251"/>
    <n v="50196.08"/>
    <n v="1441"/>
    <n v="0.94263168766783723"/>
  </r>
  <r>
    <n v="4970"/>
    <x v="0"/>
    <x v="36"/>
    <n v="3.12"/>
    <n v="421.2"/>
    <n v="1255.3399999999999"/>
    <n v="834.13999999999987"/>
    <n v="135"/>
    <n v="0.66447336976436655"/>
  </r>
  <r>
    <n v="4975"/>
    <x v="0"/>
    <x v="36"/>
    <n v="1.45"/>
    <n v="276.95"/>
    <n v="1458.99"/>
    <n v="1182.04"/>
    <n v="191"/>
    <n v="0.810176903200159"/>
  </r>
  <r>
    <n v="4976"/>
    <x v="0"/>
    <x v="37"/>
    <n v="-1.9999999999999997E-2"/>
    <n v="-32.459999999999994"/>
    <n v="12856.28"/>
    <n v="12888.74"/>
    <n v="1623"/>
    <n v="1.0025248361112233"/>
  </r>
  <r>
    <n v="4977"/>
    <x v="0"/>
    <x v="37"/>
    <n v="2.2800000000000002"/>
    <n v="1862.7600000000002"/>
    <n v="6251.71"/>
    <n v="4388.95"/>
    <n v="817"/>
    <n v="0.7020399218773743"/>
  </r>
  <r>
    <n v="4978"/>
    <x v="0"/>
    <x v="37"/>
    <n v="2.3000000000000003"/>
    <n v="1071.8000000000002"/>
    <n v="6095.31"/>
    <n v="5023.51"/>
    <n v="466"/>
    <n v="0.82415988686383468"/>
  </r>
  <r>
    <n v="4979"/>
    <x v="0"/>
    <x v="37"/>
    <n v="2.72"/>
    <n v="1680.96"/>
    <n v="5908.77"/>
    <n v="4227.8100000000004"/>
    <n v="618"/>
    <n v="0.7155143963972197"/>
  </r>
  <r>
    <n v="4981"/>
    <x v="0"/>
    <x v="37"/>
    <n v="0.94"/>
    <n v="181.42"/>
    <n v="2041.7"/>
    <n v="1860.28"/>
    <n v="193"/>
    <n v="0.91114267522162895"/>
  </r>
  <r>
    <n v="4983"/>
    <x v="0"/>
    <x v="37"/>
    <n v="2.3600000000000003"/>
    <n v="3525.8400000000006"/>
    <n v="9127.66"/>
    <n v="5601.82"/>
    <n v="1494"/>
    <n v="0.61371917884759075"/>
  </r>
  <r>
    <n v="4985"/>
    <x v="0"/>
    <x v="37"/>
    <n v="4.5699999999999994"/>
    <n v="2490.6499999999996"/>
    <n v="5790.21"/>
    <n v="3299.5600000000004"/>
    <n v="545"/>
    <n v="0.56985152524692551"/>
  </r>
  <r>
    <n v="4987"/>
    <x v="0"/>
    <x v="37"/>
    <n v="1.02"/>
    <n v="797.64"/>
    <n v="8384.85"/>
    <n v="7587.21"/>
    <n v="782"/>
    <n v="0.90487128571173003"/>
  </r>
  <r>
    <n v="4989"/>
    <x v="0"/>
    <x v="37"/>
    <n v="4.09"/>
    <n v="192.23"/>
    <n v="614.74"/>
    <n v="422.51"/>
    <n v="47"/>
    <n v="0.68729869538341415"/>
  </r>
  <r>
    <n v="4990"/>
    <x v="0"/>
    <x v="37"/>
    <n v="9.76"/>
    <n v="400.15999999999997"/>
    <n v="663.33"/>
    <n v="263.17000000000007"/>
    <n v="41"/>
    <n v="0.39674068713913146"/>
  </r>
  <r>
    <n v="4991"/>
    <x v="0"/>
    <x v="37"/>
    <n v="9.3000000000000007"/>
    <n v="1441.5"/>
    <n v="1438.92"/>
    <n v="-2.5799999999999272"/>
    <n v="155"/>
    <n v="-1.7930114252355427E-3"/>
  </r>
  <r>
    <n v="4993"/>
    <x v="0"/>
    <x v="37"/>
    <n v="8.92"/>
    <n v="2140.8000000000002"/>
    <n v="3888.36"/>
    <n v="1747.56"/>
    <n v="240"/>
    <n v="0.44943369441101128"/>
  </r>
  <r>
    <n v="4995"/>
    <x v="0"/>
    <x v="37"/>
    <n v="6.7"/>
    <n v="5373.4000000000005"/>
    <n v="6172.85"/>
    <n v="799.44999999999982"/>
    <n v="802"/>
    <n v="0.12951067983184425"/>
  </r>
  <r>
    <n v="4997"/>
    <x v="0"/>
    <x v="37"/>
    <n v="3.79"/>
    <n v="3513.33"/>
    <n v="8784.1"/>
    <n v="5270.77"/>
    <n v="927"/>
    <n v="0.60003529103721498"/>
  </r>
  <r>
    <n v="4999"/>
    <x v="0"/>
    <x v="37"/>
    <n v="4.2299999999999995"/>
    <n v="1505.8799999999999"/>
    <n v="2176.5300000000002"/>
    <n v="670.65000000000032"/>
    <n v="356"/>
    <n v="0.30812807542280612"/>
  </r>
  <r>
    <n v="5003"/>
    <x v="0"/>
    <x v="37"/>
    <n v="7.71"/>
    <n v="3176.52"/>
    <n v="4906.4399999999996"/>
    <n v="1729.9199999999996"/>
    <n v="412"/>
    <n v="0.35258150512387798"/>
  </r>
  <r>
    <n v="5005"/>
    <x v="0"/>
    <x v="37"/>
    <n v="1.82"/>
    <n v="107.38000000000001"/>
    <n v="508.3"/>
    <n v="400.92"/>
    <n v="59"/>
    <n v="0.78874680306905376"/>
  </r>
  <r>
    <n v="5007"/>
    <x v="0"/>
    <x v="37"/>
    <n v="8.1300000000000008"/>
    <n v="10666.560000000001"/>
    <n v="16242.31"/>
    <n v="5575.7499999999982"/>
    <n v="1312"/>
    <n v="0.34328553019859848"/>
  </r>
  <r>
    <n v="5010"/>
    <x v="0"/>
    <x v="37"/>
    <n v="1.02"/>
    <n v="306"/>
    <n v="1760.09"/>
    <n v="1454.09"/>
    <n v="300"/>
    <n v="0.82614525393587823"/>
  </r>
  <r>
    <n v="5012"/>
    <x v="0"/>
    <x v="37"/>
    <n v="1.02"/>
    <n v="459"/>
    <n v="4048.19"/>
    <n v="3589.19"/>
    <n v="450"/>
    <n v="0.88661599381451961"/>
  </r>
  <r>
    <n v="5014"/>
    <x v="0"/>
    <x v="37"/>
    <n v="1.02"/>
    <n v="424.32"/>
    <n v="2322.87"/>
    <n v="1898.55"/>
    <n v="416"/>
    <n v="0.81732942437587985"/>
  </r>
  <r>
    <n v="5016"/>
    <x v="0"/>
    <x v="37"/>
    <n v="1.02"/>
    <n v="1100.58"/>
    <n v="10445.69"/>
    <n v="9345.11"/>
    <n v="1079"/>
    <n v="0.8946378841416891"/>
  </r>
  <r>
    <n v="5018"/>
    <x v="0"/>
    <x v="37"/>
    <n v="1.02"/>
    <n v="135.66"/>
    <n v="1501.12"/>
    <n v="1365.4599999999998"/>
    <n v="133"/>
    <n v="0.90962747814964817"/>
  </r>
  <r>
    <n v="5091"/>
    <x v="0"/>
    <x v="37"/>
    <n v="1.7"/>
    <n v="598.4"/>
    <n v="3570.9"/>
    <n v="2972.5"/>
    <n v="352"/>
    <n v="0.83242319863339775"/>
  </r>
  <r>
    <n v="5108"/>
    <x v="0"/>
    <x v="37"/>
    <n v="0.90999999999999992"/>
    <n v="3720.99"/>
    <n v="39716.160000000003"/>
    <n v="35995.170000000006"/>
    <n v="4089"/>
    <n v="0.90631042880278467"/>
  </r>
  <r>
    <n v="5109"/>
    <x v="0"/>
    <x v="37"/>
    <n v="2.3000000000000003"/>
    <n v="11454.000000000002"/>
    <n v="85463.73"/>
    <n v="74009.73"/>
    <n v="4980"/>
    <n v="0.86597823427552245"/>
  </r>
  <r>
    <n v="5121"/>
    <x v="0"/>
    <x v="37"/>
    <n v="3.3200000000000003"/>
    <n v="2187.88"/>
    <n v="6824.61"/>
    <n v="4636.7299999999996"/>
    <n v="659"/>
    <n v="0.67941318258479233"/>
  </r>
  <r>
    <n v="5144"/>
    <x v="0"/>
    <x v="37"/>
    <n v="1.49"/>
    <n v="1047.47"/>
    <n v="13039.5"/>
    <n v="11992.03"/>
    <n v="703"/>
    <n v="0.91966946585375209"/>
  </r>
  <r>
    <n v="5148"/>
    <x v="0"/>
    <x v="37"/>
    <n v="0.92999999999999994"/>
    <n v="671.45999999999992"/>
    <n v="16033.91"/>
    <n v="15362.45"/>
    <n v="722"/>
    <n v="0.95812250411783528"/>
  </r>
  <r>
    <n v="5149"/>
    <x v="0"/>
    <x v="37"/>
    <n v="1.75"/>
    <n v="281.75"/>
    <n v="3517.26"/>
    <n v="3235.51"/>
    <n v="161"/>
    <n v="0.91989503192826239"/>
  </r>
  <r>
    <n v="5153"/>
    <x v="0"/>
    <x v="37"/>
    <n v="2.12"/>
    <n v="1619.68"/>
    <n v="9637.76"/>
    <n v="8018.08"/>
    <n v="764"/>
    <n v="0.83194435221462248"/>
  </r>
  <r>
    <n v="5154"/>
    <x v="0"/>
    <x v="37"/>
    <n v="3.14"/>
    <n v="998.5200000000001"/>
    <n v="7289.09"/>
    <n v="6290.57"/>
    <n v="318"/>
    <n v="0.86301170653675552"/>
  </r>
  <r>
    <n v="5160"/>
    <x v="0"/>
    <x v="38"/>
    <n v="5.18"/>
    <n v="1714.58"/>
    <n v="4469"/>
    <n v="2754.42"/>
    <n v="331"/>
    <n v="0.61633922577757894"/>
  </r>
  <r>
    <n v="5180"/>
    <x v="0"/>
    <x v="38"/>
    <n v="6.83"/>
    <n v="491.76"/>
    <n v="592.63"/>
    <n v="100.87"/>
    <n v="72"/>
    <n v="0.17020738065909591"/>
  </r>
  <r>
    <n v="5190"/>
    <x v="0"/>
    <x v="38"/>
    <n v="0.99"/>
    <n v="622.71"/>
    <n v="6078.41"/>
    <n v="5455.7"/>
    <n v="629"/>
    <n v="0.89755380107626825"/>
  </r>
  <r>
    <n v="5191"/>
    <x v="0"/>
    <x v="38"/>
    <n v="1.43"/>
    <n v="264.55"/>
    <n v="1472.94"/>
    <n v="1208.3900000000001"/>
    <n v="185"/>
    <n v="0.82039322715113994"/>
  </r>
  <r>
    <n v="5201"/>
    <x v="0"/>
    <x v="38"/>
    <n v="4.4799999999999995"/>
    <n v="434.55999999999995"/>
    <n v="1064.1300000000001"/>
    <n v="629.57000000000016"/>
    <n v="97"/>
    <n v="0.59162884234069157"/>
  </r>
  <r>
    <n v="5211"/>
    <x v="0"/>
    <x v="38"/>
    <n v="8.14"/>
    <n v="1847.7800000000002"/>
    <n v="1369.53"/>
    <n v="-478.25000000000023"/>
    <n v="227"/>
    <n v="-0.34920739231707243"/>
  </r>
  <r>
    <n v="5220"/>
    <x v="0"/>
    <x v="38"/>
    <n v="7"/>
    <n v="2107"/>
    <n v="1610.69"/>
    <n v="-496.30999999999995"/>
    <n v="301"/>
    <n v="-0.30813502287839367"/>
  </r>
  <r>
    <n v="5224"/>
    <x v="0"/>
    <x v="38"/>
    <n v="7.12"/>
    <n v="10480.64"/>
    <n v="6509.24"/>
    <n v="-3971.3999999999996"/>
    <n v="1472"/>
    <n v="-0.61011731016216941"/>
  </r>
  <r>
    <n v="5240"/>
    <x v="0"/>
    <x v="38"/>
    <n v="1.38"/>
    <n v="70.38"/>
    <n v="574.32000000000005"/>
    <n v="503.94000000000005"/>
    <n v="51"/>
    <n v="0.87745507730881744"/>
  </r>
  <r>
    <n v="5250"/>
    <x v="0"/>
    <x v="38"/>
    <n v="1.02"/>
    <n v="161.16"/>
    <n v="1906.9"/>
    <n v="1745.74"/>
    <n v="158"/>
    <n v="0.91548586711416435"/>
  </r>
  <r>
    <n v="5609"/>
    <x v="0"/>
    <x v="38"/>
    <n v="0.4"/>
    <n v="91.600000000000009"/>
    <n v="3826.03"/>
    <n v="3734.4300000000003"/>
    <n v="229"/>
    <n v="0.9760587345107069"/>
  </r>
  <r>
    <n v="5901"/>
    <x v="0"/>
    <x v="38"/>
    <n v="2.4700000000000002"/>
    <n v="244.53000000000003"/>
    <n v="1004.09"/>
    <n v="759.56"/>
    <n v="99"/>
    <n v="0.75646605383979515"/>
  </r>
  <r>
    <n v="5902"/>
    <x v="0"/>
    <x v="38"/>
    <n v="115.50360000000002"/>
    <n v="93211.405200000023"/>
    <n v="6320.31"/>
    <n v="-86891.095200000025"/>
    <n v="807"/>
    <n v="-13.747916668644422"/>
  </r>
  <r>
    <n v="5903"/>
    <x v="0"/>
    <x v="39"/>
    <n v="115.50360000000002"/>
    <n v="143917.48560000001"/>
    <n v="6127.86"/>
    <n v="-137789.62560000003"/>
    <n v="1246"/>
    <n v="-22.485765928072777"/>
  </r>
  <r>
    <n v="5907"/>
    <x v="0"/>
    <x v="39"/>
    <n v="1.02"/>
    <n v="1160.76"/>
    <n v="4599.95"/>
    <n v="3439.1899999999996"/>
    <n v="1138"/>
    <n v="0.74765812671876863"/>
  </r>
  <r>
    <n v="5908"/>
    <x v="0"/>
    <x v="40"/>
    <n v="1.02"/>
    <n v="297.84000000000003"/>
    <n v="2681.83"/>
    <n v="2383.9899999999998"/>
    <n v="292"/>
    <n v="0.88894150635946345"/>
  </r>
  <r>
    <n v="5909"/>
    <x v="0"/>
    <x v="40"/>
    <n v="1.02"/>
    <n v="39.78"/>
    <n v="420.65"/>
    <n v="380.87"/>
    <n v="39"/>
    <n v="0.90543206941637944"/>
  </r>
  <r>
    <n v="5910"/>
    <x v="0"/>
    <x v="40"/>
    <n v="1.1199999999999999"/>
    <n v="758.2399999999999"/>
    <n v="5220.91"/>
    <n v="4462.67"/>
    <n v="677"/>
    <n v="0.85476861313449193"/>
  </r>
  <r>
    <n v="5912"/>
    <x v="0"/>
    <x v="40"/>
    <n v="1.02"/>
    <n v="172.38"/>
    <n v="1108.9100000000001"/>
    <n v="936.53000000000009"/>
    <n v="169"/>
    <n v="0.8445500536562931"/>
  </r>
  <r>
    <n v="5913"/>
    <x v="0"/>
    <x v="40"/>
    <n v="1.02"/>
    <n v="337.62"/>
    <n v="1964.44"/>
    <n v="1626.8200000000002"/>
    <n v="331"/>
    <n v="0.82813422654802393"/>
  </r>
  <r>
    <n v="5914"/>
    <x v="0"/>
    <x v="40"/>
    <n v="0.98"/>
    <n v="792.81999999999994"/>
    <n v="3303.89"/>
    <n v="2511.0699999999997"/>
    <n v="809"/>
    <n v="0.76003438371132204"/>
  </r>
  <r>
    <n v="5918"/>
    <x v="0"/>
    <x v="22"/>
    <n v="1.2"/>
    <n v="516"/>
    <n v="4859.9399999999996"/>
    <n v="4343.9399999999996"/>
    <n v="430"/>
    <n v="0.8938258497018482"/>
  </r>
  <r>
    <n v="5920"/>
    <x v="0"/>
    <x v="26"/>
    <n v="1.48"/>
    <n v="310.8"/>
    <n v="1829.97"/>
    <n v="1519.17"/>
    <n v="210"/>
    <n v="0.83016115018278991"/>
  </r>
  <r>
    <n v="5930"/>
    <x v="0"/>
    <x v="26"/>
    <n v="2.5700000000000003"/>
    <n v="791.56000000000006"/>
    <n v="2761.76"/>
    <n v="1970.2000000000003"/>
    <n v="308"/>
    <n v="0.71338566711082796"/>
  </r>
  <r>
    <n v="5950"/>
    <x v="0"/>
    <x v="22"/>
    <n v="0.45999999999999996"/>
    <n v="40.019999999999996"/>
    <n v="1347.02"/>
    <n v="1307"/>
    <n v="87"/>
    <n v="0.97028997342281487"/>
  </r>
  <r>
    <n v="5960"/>
    <x v="0"/>
    <x v="22"/>
    <n v="0.47"/>
    <n v="8.93"/>
    <n v="227.3"/>
    <n v="218.37"/>
    <n v="19"/>
    <n v="0.9607127144742631"/>
  </r>
  <r>
    <n v="5961"/>
    <x v="0"/>
    <x v="22"/>
    <n v="0.65999999999999992"/>
    <n v="71.279999999999987"/>
    <n v="1322.08"/>
    <n v="1250.8"/>
    <n v="108"/>
    <n v="0.94608495703739559"/>
  </r>
  <r>
    <n v="5962"/>
    <x v="0"/>
    <x v="22"/>
    <n v="0.49"/>
    <n v="13.719999999999999"/>
    <n v="624"/>
    <n v="610.28"/>
    <n v="28"/>
    <n v="0.97801282051282046"/>
  </r>
  <r>
    <n v="5963"/>
    <x v="0"/>
    <x v="9"/>
    <n v="0.56999999999999995"/>
    <n v="151.61999999999998"/>
    <n v="2005.37"/>
    <n v="1853.75"/>
    <n v="266"/>
    <n v="0.92439300478215991"/>
  </r>
  <r>
    <n v="5970"/>
    <x v="0"/>
    <x v="30"/>
    <n v="1.89"/>
    <n v="706.86"/>
    <n v="1052.8499999999999"/>
    <n v="345.9899999999999"/>
    <n v="374"/>
    <n v="0.32862231087049432"/>
  </r>
  <r>
    <n v="5990"/>
    <x v="0"/>
    <x v="30"/>
    <n v="2.12"/>
    <n v="625.4"/>
    <n v="825.15"/>
    <n v="199.75"/>
    <n v="295"/>
    <n v="0.24207719808519665"/>
  </r>
  <r>
    <n v="5992"/>
    <x v="0"/>
    <x v="30"/>
    <n v="1.39"/>
    <n v="282.16999999999996"/>
    <n v="574.86"/>
    <n v="292.69000000000005"/>
    <n v="203"/>
    <n v="0.50915005392617341"/>
  </r>
  <r>
    <n v="6010"/>
    <x v="0"/>
    <x v="30"/>
    <n v="1.1199999999999999"/>
    <n v="367.35999999999996"/>
    <n v="926.12"/>
    <n v="558.76"/>
    <n v="328"/>
    <n v="0.60333434112210083"/>
  </r>
  <r>
    <n v="6015"/>
    <x v="0"/>
    <x v="22"/>
    <n v="0.80999999999999994"/>
    <n v="59.129999999999995"/>
    <n v="680"/>
    <n v="620.87"/>
    <n v="73"/>
    <n v="0.91304411764705884"/>
  </r>
  <r>
    <n v="6020"/>
    <x v="0"/>
    <x v="11"/>
    <n v="1.04"/>
    <n v="70.72"/>
    <n v="394.73"/>
    <n v="324.01"/>
    <n v="68"/>
    <n v="0.8208395612190611"/>
  </r>
  <r>
    <n v="6030"/>
    <x v="0"/>
    <x v="11"/>
    <n v="1.02"/>
    <n v="21.42"/>
    <n v="126.06"/>
    <n v="104.64"/>
    <n v="21"/>
    <n v="0.83008091385054739"/>
  </r>
  <r>
    <n v="6032"/>
    <x v="0"/>
    <x v="3"/>
    <n v="1.02"/>
    <n v="51"/>
    <n v="365"/>
    <n v="314"/>
    <n v="50"/>
    <n v="0.86027397260273974"/>
  </r>
  <r>
    <n v="6034"/>
    <x v="0"/>
    <x v="3"/>
    <n v="1.44"/>
    <n v="53.28"/>
    <n v="415.49"/>
    <n v="362.21000000000004"/>
    <n v="37"/>
    <n v="0.8717658668078655"/>
  </r>
  <r>
    <n v="6036"/>
    <x v="0"/>
    <x v="26"/>
    <n v="9.2800000000000011"/>
    <n v="621.7600000000001"/>
    <n v="651.42999999999995"/>
    <n v="29.669999999999845"/>
    <n v="67"/>
    <n v="4.5545952750103383E-2"/>
  </r>
  <r>
    <n v="6400"/>
    <x v="0"/>
    <x v="22"/>
    <n v="2.1100000000000003"/>
    <n v="16.880000000000003"/>
    <n v="500"/>
    <n v="483.12"/>
    <n v="8"/>
    <n v="0.96623999999999999"/>
  </r>
  <r>
    <n v="6405"/>
    <x v="0"/>
    <x v="26"/>
    <n v="1.02"/>
    <n v="182.58"/>
    <n v="1837.66"/>
    <n v="1655.0800000000002"/>
    <n v="179"/>
    <n v="0.90064538597999633"/>
  </r>
  <r>
    <n v="6410"/>
    <x v="0"/>
    <x v="2"/>
    <n v="5.8599999999999994"/>
    <n v="76.179999999999993"/>
    <n v="4.4800000000000004"/>
    <n v="-71.699999999999989"/>
    <n v="13"/>
    <n v="-16.004464285714281"/>
  </r>
  <r>
    <n v="6415"/>
    <x v="0"/>
    <x v="26"/>
    <n v="0.98"/>
    <n v="277.33999999999997"/>
    <n v="1805.76"/>
    <n v="1528.42"/>
    <n v="283"/>
    <n v="0.84641369838738267"/>
  </r>
  <r>
    <n v="6420"/>
    <x v="0"/>
    <x v="26"/>
    <n v="1.5"/>
    <n v="895.5"/>
    <n v="5860.31"/>
    <n v="4964.8100000000004"/>
    <n v="597"/>
    <n v="0.84719238402064057"/>
  </r>
  <r>
    <n v="6425"/>
    <x v="0"/>
    <x v="26"/>
    <n v="1.02"/>
    <n v="179.52"/>
    <n v="1666.69"/>
    <n v="1487.17"/>
    <n v="176"/>
    <n v="0.89228950794688877"/>
  </r>
  <r>
    <n v="6430"/>
    <x v="0"/>
    <x v="1"/>
    <n v="2.5300000000000002"/>
    <n v="3863.3100000000004"/>
    <n v="11836.06"/>
    <n v="7972.7499999999991"/>
    <n v="1527"/>
    <n v="0.67359830889671046"/>
  </r>
  <r>
    <n v="6435"/>
    <x v="0"/>
    <x v="41"/>
    <n v="2.33"/>
    <n v="1001.9"/>
    <n v="5693.29"/>
    <n v="4691.3900000000003"/>
    <n v="430"/>
    <n v="0.8240209088242475"/>
  </r>
  <r>
    <n v="6440"/>
    <x v="0"/>
    <x v="41"/>
    <n v="1.02"/>
    <n v="517.14"/>
    <n v="2295.15"/>
    <n v="1778.0100000000002"/>
    <n v="507"/>
    <n v="0.77468139337298225"/>
  </r>
  <r>
    <n v="6445"/>
    <x v="0"/>
    <x v="8"/>
    <n v="2.2600000000000002"/>
    <n v="343.52000000000004"/>
    <n v="1618.03"/>
    <n v="1274.51"/>
    <n v="152"/>
    <n v="0.78769244080764877"/>
  </r>
  <r>
    <n v="6447"/>
    <x v="0"/>
    <x v="8"/>
    <n v="1.89"/>
    <n v="457.38"/>
    <n v="4429.25"/>
    <n v="3971.87"/>
    <n v="242"/>
    <n v="0.89673646779928884"/>
  </r>
  <r>
    <n v="6449"/>
    <x v="0"/>
    <x v="9"/>
    <n v="2.4500000000000002"/>
    <n v="504.70000000000005"/>
    <n v="1442.97"/>
    <n v="938.27"/>
    <n v="206"/>
    <n v="0.65023527862672126"/>
  </r>
  <r>
    <n v="6451"/>
    <x v="0"/>
    <x v="41"/>
    <n v="3.58"/>
    <n v="3286.44"/>
    <n v="9133.26"/>
    <n v="5846.82"/>
    <n v="918"/>
    <n v="0.64016791375697168"/>
  </r>
  <r>
    <n v="6500"/>
    <x v="0"/>
    <x v="41"/>
    <n v="1.99"/>
    <n v="921.37"/>
    <n v="1593.51"/>
    <n v="672.14"/>
    <n v="463"/>
    <n v="0.42179841984047795"/>
  </r>
  <r>
    <n v="6505"/>
    <x v="0"/>
    <x v="42"/>
    <n v="1.99"/>
    <n v="829.83"/>
    <n v="4618.74"/>
    <n v="3788.91"/>
    <n v="417"/>
    <n v="0.82033411709687054"/>
  </r>
  <r>
    <n v="6510"/>
    <x v="0"/>
    <x v="42"/>
    <n v="2.0900000000000003"/>
    <n v="2075.3700000000003"/>
    <n v="6919.22"/>
    <n v="4843.8500000000004"/>
    <n v="993"/>
    <n v="0.70005723188451885"/>
  </r>
  <r>
    <n v="6600"/>
    <x v="0"/>
    <x v="42"/>
    <n v="0.64"/>
    <n v="194.56"/>
    <n v="2005.04"/>
    <n v="1810.48"/>
    <n v="304"/>
    <n v="0.9029645293859474"/>
  </r>
  <r>
    <n v="6601"/>
    <x v="0"/>
    <x v="42"/>
    <n v="0.89"/>
    <n v="309.72000000000003"/>
    <n v="2530.0500000000002"/>
    <n v="2220.33"/>
    <n v="348"/>
    <n v="0.87758344696745116"/>
  </r>
  <r>
    <n v="6606"/>
    <x v="0"/>
    <x v="42"/>
    <n v="2.25"/>
    <n v="744.75"/>
    <n v="2098.3000000000002"/>
    <n v="1353.5500000000002"/>
    <n v="331"/>
    <n v="0.64506981842443889"/>
  </r>
  <r>
    <n v="6610"/>
    <x v="0"/>
    <x v="42"/>
    <n v="0.95"/>
    <n v="206.14999999999998"/>
    <n v="1569.29"/>
    <n v="1363.1399999999999"/>
    <n v="217"/>
    <n v="0.86863486035085924"/>
  </r>
  <r>
    <n v="6615"/>
    <x v="0"/>
    <x v="42"/>
    <n v="1.02"/>
    <n v="1798.26"/>
    <n v="13167.49"/>
    <n v="11369.23"/>
    <n v="1763"/>
    <n v="0.86343183097158227"/>
  </r>
  <r>
    <n v="6620"/>
    <x v="0"/>
    <x v="42"/>
    <n v="1.02"/>
    <n v="1237.26"/>
    <n v="6975.42"/>
    <n v="5738.16"/>
    <n v="1213"/>
    <n v="0.82262573436438235"/>
  </r>
  <r>
    <n v="6622"/>
    <x v="0"/>
    <x v="42"/>
    <n v="3.8200000000000003"/>
    <n v="5210.4800000000005"/>
    <n v="7234.15"/>
    <n v="2023.6699999999992"/>
    <n v="1364"/>
    <n v="0.2797384627081273"/>
  </r>
  <r>
    <n v="6630"/>
    <x v="0"/>
    <x v="42"/>
    <n v="2.79"/>
    <n v="2123.19"/>
    <n v="3306.38"/>
    <n v="1183.19"/>
    <n v="761"/>
    <n v="0.35785057978816714"/>
  </r>
  <r>
    <n v="6631"/>
    <x v="0"/>
    <x v="42"/>
    <n v="0.71"/>
    <n v="1575.49"/>
    <n v="12489.28"/>
    <n v="10913.79"/>
    <n v="2219"/>
    <n v="0.87385261600348463"/>
  </r>
  <r>
    <n v="6632"/>
    <x v="0"/>
    <x v="42"/>
    <n v="3.3600000000000003"/>
    <n v="8336.1600000000017"/>
    <n v="26688.63"/>
    <n v="18352.47"/>
    <n v="2481"/>
    <n v="0.68765125823243833"/>
  </r>
  <r>
    <n v="6633"/>
    <x v="0"/>
    <x v="42"/>
    <n v="1.02"/>
    <n v="771.12"/>
    <n v="3270.72"/>
    <n v="2499.6"/>
    <n v="756"/>
    <n v="0.7642353977105959"/>
  </r>
  <r>
    <n v="6634"/>
    <x v="0"/>
    <x v="42"/>
    <n v="1.02"/>
    <n v="943.5"/>
    <n v="9195.7000000000007"/>
    <n v="8252.2000000000007"/>
    <n v="925"/>
    <n v="0.89739769674956771"/>
  </r>
  <r>
    <n v="6640"/>
    <x v="0"/>
    <x v="42"/>
    <n v="1.56"/>
    <n v="1519.44"/>
    <n v="9728.43"/>
    <n v="8208.99"/>
    <n v="974"/>
    <n v="0.8438144695495573"/>
  </r>
  <r>
    <n v="6645"/>
    <x v="0"/>
    <x v="42"/>
    <n v="1.56"/>
    <n v="1255.8"/>
    <n v="6849.35"/>
    <n v="5593.55"/>
    <n v="805"/>
    <n v="0.81665413506391116"/>
  </r>
  <r>
    <n v="6650"/>
    <x v="0"/>
    <x v="42"/>
    <n v="1.56"/>
    <n v="10817.04"/>
    <n v="23625.75"/>
    <n v="12808.71"/>
    <n v="6934"/>
    <n v="0.54215040792355795"/>
  </r>
  <r>
    <n v="6655"/>
    <x v="0"/>
    <x v="41"/>
    <n v="1.0900000000000001"/>
    <n v="3143.5600000000004"/>
    <n v="32995.230000000003"/>
    <n v="29851.670000000002"/>
    <n v="2884"/>
    <n v="0.90472683475763005"/>
  </r>
  <r>
    <n v="6660"/>
    <x v="0"/>
    <x v="42"/>
    <n v="1.02"/>
    <n v="444.72"/>
    <n v="3803.14"/>
    <n v="3358.42"/>
    <n v="436"/>
    <n v="0.88306504625125559"/>
  </r>
  <r>
    <n v="6670"/>
    <x v="0"/>
    <x v="42"/>
    <n v="2.33"/>
    <n v="1596.05"/>
    <n v="5809.05"/>
    <n v="4213"/>
    <n v="685"/>
    <n v="0.72524767388815725"/>
  </r>
  <r>
    <n v="6675"/>
    <x v="0"/>
    <x v="41"/>
    <n v="1.02"/>
    <n v="3650.58"/>
    <n v="12681.42"/>
    <n v="9030.84"/>
    <n v="3579"/>
    <n v="0.71213160671281295"/>
  </r>
  <r>
    <n v="6685"/>
    <x v="0"/>
    <x v="42"/>
    <n v="1.02"/>
    <n v="432.48"/>
    <n v="3774.4"/>
    <n v="3341.92"/>
    <n v="424"/>
    <n v="0.88541754980924126"/>
  </r>
  <r>
    <n v="6690"/>
    <x v="0"/>
    <x v="42"/>
    <n v="1.9999999999999998"/>
    <n v="451.99999999999994"/>
    <n v="3089.8"/>
    <n v="2637.8"/>
    <n v="226"/>
    <n v="0.85371221438280798"/>
  </r>
  <r>
    <n v="6692"/>
    <x v="0"/>
    <x v="42"/>
    <n v="5.34"/>
    <n v="288.36"/>
    <n v="817.54"/>
    <n v="529.17999999999995"/>
    <n v="54"/>
    <n v="0.64728331335469824"/>
  </r>
  <r>
    <n v="6694"/>
    <x v="0"/>
    <x v="42"/>
    <n v="3.6900000000000004"/>
    <n v="12874.410000000002"/>
    <n v="32904.870000000003"/>
    <n v="20030.46"/>
    <n v="3489"/>
    <n v="0.60873846333384685"/>
  </r>
  <r>
    <n v="6695"/>
    <x v="0"/>
    <x v="42"/>
    <n v="2.4700000000000002"/>
    <n v="911.43000000000006"/>
    <n v="3665.77"/>
    <n v="2754.34"/>
    <n v="369"/>
    <n v="0.75136737984107027"/>
  </r>
  <r>
    <n v="6696"/>
    <x v="0"/>
    <x v="42"/>
    <n v="1.02"/>
    <n v="2183.8200000000002"/>
    <n v="30395.39"/>
    <n v="28211.57"/>
    <n v="2141"/>
    <n v="0.92815292055801879"/>
  </r>
  <r>
    <n v="6700"/>
    <x v="0"/>
    <x v="42"/>
    <n v="0.85"/>
    <n v="3940.6"/>
    <n v="31753.46"/>
    <n v="27812.86"/>
    <n v="4636"/>
    <n v="0.87590013812667977"/>
  </r>
  <r>
    <n v="6702"/>
    <x v="0"/>
    <x v="42"/>
    <n v="0.85"/>
    <n v="1034.45"/>
    <n v="3988.28"/>
    <n v="2953.83"/>
    <n v="1217"/>
    <n v="0.74062753868835685"/>
  </r>
  <r>
    <n v="6703"/>
    <x v="0"/>
    <x v="42"/>
    <n v="1.82"/>
    <n v="1550.64"/>
    <n v="9510.2900000000009"/>
    <n v="7959.6500000000005"/>
    <n v="852"/>
    <n v="0.83695134428077378"/>
  </r>
  <r>
    <n v="6704"/>
    <x v="0"/>
    <x v="42"/>
    <n v="1.82"/>
    <n v="10574.2"/>
    <n v="35383.86"/>
    <n v="24809.66"/>
    <n v="5810"/>
    <n v="0.70115753340647402"/>
  </r>
  <r>
    <n v="6705"/>
    <x v="0"/>
    <x v="42"/>
    <n v="1.82"/>
    <n v="11633.44"/>
    <n v="49927.97"/>
    <n v="38294.53"/>
    <n v="6392"/>
    <n v="0.7669955337659432"/>
  </r>
  <r>
    <n v="6710"/>
    <x v="0"/>
    <x v="42"/>
    <n v="1.5999999999999999"/>
    <n v="3759.9999999999995"/>
    <n v="14380.94"/>
    <n v="10620.94"/>
    <n v="2350"/>
    <n v="0.73854282126203152"/>
  </r>
  <r>
    <n v="6715"/>
    <x v="0"/>
    <x v="42"/>
    <n v="1.38"/>
    <n v="3122.9399999999996"/>
    <n v="24535.71"/>
    <n v="21412.77"/>
    <n v="2263"/>
    <n v="0.87271858038752503"/>
  </r>
  <r>
    <n v="6720"/>
    <x v="0"/>
    <x v="42"/>
    <n v="2.1500000000000004"/>
    <n v="3149.7500000000005"/>
    <n v="8999.44"/>
    <n v="5849.6900000000005"/>
    <n v="1465"/>
    <n v="0.65000600037335654"/>
  </r>
  <r>
    <n v="6725"/>
    <x v="0"/>
    <x v="42"/>
    <n v="1.49"/>
    <n v="2337.81"/>
    <n v="16413.52"/>
    <n v="14075.710000000001"/>
    <n v="1569"/>
    <n v="0.85756802928317633"/>
  </r>
  <r>
    <n v="6728"/>
    <x v="0"/>
    <x v="42"/>
    <n v="0.67999999999999994"/>
    <n v="2957.3199999999997"/>
    <n v="22531.94"/>
    <n v="19574.62"/>
    <n v="4349"/>
    <n v="0.86874987240335277"/>
  </r>
  <r>
    <n v="6730"/>
    <x v="0"/>
    <x v="42"/>
    <n v="1.5999999999999999"/>
    <n v="19033.599999999999"/>
    <n v="74182.59"/>
    <n v="55148.99"/>
    <n v="11896"/>
    <n v="0.74342227738341304"/>
  </r>
  <r>
    <n v="6735"/>
    <x v="0"/>
    <x v="42"/>
    <n v="1.76"/>
    <n v="42174.879999999997"/>
    <n v="264083.37"/>
    <n v="221908.49"/>
    <n v="23963"/>
    <n v="0.84029710011652758"/>
  </r>
  <r>
    <n v="6760"/>
    <x v="0"/>
    <x v="42"/>
    <n v="2.12"/>
    <n v="3922"/>
    <n v="11799.36"/>
    <n v="7877.3600000000006"/>
    <n v="1850"/>
    <n v="0.66760909066254448"/>
  </r>
  <r>
    <n v="6762"/>
    <x v="0"/>
    <x v="42"/>
    <n v="2.12"/>
    <n v="6987.52"/>
    <n v="35980.82"/>
    <n v="28993.3"/>
    <n v="3296"/>
    <n v="0.80579875611506346"/>
  </r>
  <r>
    <n v="6764"/>
    <x v="0"/>
    <x v="42"/>
    <n v="1.02"/>
    <n v="239.70000000000002"/>
    <n v="2730.99"/>
    <n v="2491.29"/>
    <n v="235"/>
    <n v="0.91222963101292942"/>
  </r>
  <r>
    <n v="6800"/>
    <x v="0"/>
    <x v="42"/>
    <n v="1.02"/>
    <n v="3483.3"/>
    <n v="20551.18"/>
    <n v="17067.88"/>
    <n v="3415"/>
    <n v="0.83050608286239525"/>
  </r>
  <r>
    <n v="6802"/>
    <x v="0"/>
    <x v="42"/>
    <n v="1.51"/>
    <n v="1220.08"/>
    <n v="5135.6899999999996"/>
    <n v="3915.6099999999997"/>
    <n v="808"/>
    <n v="0.76243114362432307"/>
  </r>
  <r>
    <n v="6804"/>
    <x v="0"/>
    <x v="11"/>
    <n v="1.02"/>
    <n v="1847.22"/>
    <n v="17927.78"/>
    <n v="16080.56"/>
    <n v="1811"/>
    <n v="0.89696326037021878"/>
  </r>
  <r>
    <n v="6806"/>
    <x v="0"/>
    <x v="11"/>
    <n v="1.02"/>
    <n v="375.36"/>
    <n v="6937.58"/>
    <n v="6562.22"/>
    <n v="368"/>
    <n v="0.94589467797128113"/>
  </r>
  <r>
    <n v="6808"/>
    <x v="0"/>
    <x v="42"/>
    <n v="1.77"/>
    <n v="708"/>
    <n v="4475.55"/>
    <n v="3767.55"/>
    <n v="400"/>
    <n v="0.84180715219358515"/>
  </r>
  <r>
    <n v="6810"/>
    <x v="0"/>
    <x v="42"/>
    <n v="1.51"/>
    <n v="3328.04"/>
    <n v="21669.42"/>
    <n v="18341.379999999997"/>
    <n v="2204"/>
    <n v="0.84641767061601092"/>
  </r>
  <r>
    <n v="6812"/>
    <x v="0"/>
    <x v="42"/>
    <n v="1.41"/>
    <n v="14198.699999999999"/>
    <n v="48450.93"/>
    <n v="34252.230000000003"/>
    <n v="10070"/>
    <n v="0.70694680164034007"/>
  </r>
  <r>
    <n v="6814"/>
    <x v="0"/>
    <x v="42"/>
    <n v="1.77"/>
    <n v="16043.28"/>
    <n v="38572.370000000003"/>
    <n v="22529.090000000004"/>
    <n v="9064"/>
    <n v="0.5840732628044375"/>
  </r>
  <r>
    <n v="6816"/>
    <x v="0"/>
    <x v="42"/>
    <n v="2.2800000000000002"/>
    <n v="6238.0800000000008"/>
    <n v="19733.650000000001"/>
    <n v="13495.57"/>
    <n v="2736"/>
    <n v="0.68388615385394991"/>
  </r>
  <r>
    <n v="6818"/>
    <x v="0"/>
    <x v="11"/>
    <n v="2.2800000000000002"/>
    <n v="3974.0400000000004"/>
    <n v="15361.52"/>
    <n v="11387.48"/>
    <n v="1743"/>
    <n v="0.74129903811601972"/>
  </r>
  <r>
    <n v="6820"/>
    <x v="0"/>
    <x v="11"/>
    <n v="1.9"/>
    <n v="3214.7999999999997"/>
    <n v="15029.13"/>
    <n v="11814.33"/>
    <n v="1692"/>
    <n v="0.78609540272790246"/>
  </r>
  <r>
    <n v="6822"/>
    <x v="0"/>
    <x v="11"/>
    <n v="1.02"/>
    <n v="110.16"/>
    <n v="847.12"/>
    <n v="736.96"/>
    <n v="108"/>
    <n v="0.86995939182170179"/>
  </r>
  <r>
    <n v="6840"/>
    <x v="0"/>
    <x v="13"/>
    <n v="1.02"/>
    <n v="163.19999999999999"/>
    <n v="1005.26"/>
    <n v="842.06"/>
    <n v="160"/>
    <n v="0.83765394027415785"/>
  </r>
  <r>
    <n v="6842"/>
    <x v="0"/>
    <x v="13"/>
    <n v="1.02"/>
    <n v="253.98000000000002"/>
    <n v="2611.85"/>
    <n v="2357.87"/>
    <n v="249"/>
    <n v="0.9027585810823745"/>
  </r>
  <r>
    <n v="6844"/>
    <x v="0"/>
    <x v="13"/>
    <n v="1.02"/>
    <n v="244.8"/>
    <n v="3528.77"/>
    <n v="3283.97"/>
    <n v="240"/>
    <n v="0.9306273857463081"/>
  </r>
  <r>
    <n v="6850"/>
    <x v="0"/>
    <x v="41"/>
    <n v="0.98"/>
    <n v="583.1"/>
    <n v="13255.6"/>
    <n v="12672.5"/>
    <n v="595"/>
    <n v="0.95601104438878659"/>
  </r>
  <r>
    <n v="6856"/>
    <x v="0"/>
    <x v="41"/>
    <n v="0.98"/>
    <n v="190.12"/>
    <n v="1339.99"/>
    <n v="1149.8699999999999"/>
    <n v="194"/>
    <n v="0.85811834416674737"/>
  </r>
  <r>
    <n v="6860"/>
    <x v="0"/>
    <x v="14"/>
    <n v="1.02"/>
    <n v="598.74"/>
    <n v="4518.25"/>
    <n v="3919.51"/>
    <n v="587"/>
    <n v="0.86748409229236989"/>
  </r>
  <r>
    <n v="6862"/>
    <x v="0"/>
    <x v="14"/>
    <n v="1.02"/>
    <n v="25.5"/>
    <n v="389.93"/>
    <n v="364.43"/>
    <n v="25"/>
    <n v="0.93460364680840147"/>
  </r>
  <r>
    <n v="6866"/>
    <x v="0"/>
    <x v="14"/>
    <n v="1.02"/>
    <n v="526.32000000000005"/>
    <n v="5683.5"/>
    <n v="5157.18"/>
    <n v="516"/>
    <n v="0.90739509105304839"/>
  </r>
  <r>
    <n v="6868"/>
    <x v="0"/>
    <x v="14"/>
    <n v="1.02"/>
    <n v="544.68000000000006"/>
    <n v="10480.56"/>
    <n v="9935.8799999999992"/>
    <n v="534"/>
    <n v="0.94802949460715835"/>
  </r>
  <r>
    <n v="6874"/>
    <x v="0"/>
    <x v="14"/>
    <n v="1.02"/>
    <n v="616.08000000000004"/>
    <n v="11621.13"/>
    <n v="11005.05"/>
    <n v="604"/>
    <n v="0.94698622251020337"/>
  </r>
  <r>
    <n v="6876"/>
    <x v="0"/>
    <x v="14"/>
    <n v="1.02"/>
    <n v="620.16"/>
    <n v="20414.96"/>
    <n v="19794.8"/>
    <n v="608"/>
    <n v="0.96962227699686898"/>
  </r>
  <r>
    <n v="6882"/>
    <x v="0"/>
    <x v="14"/>
    <n v="1.02"/>
    <n v="406.98"/>
    <n v="6612.35"/>
    <n v="6205.3700000000008"/>
    <n v="399"/>
    <n v="0.93845153387222402"/>
  </r>
  <r>
    <n v="6884"/>
    <x v="0"/>
    <x v="14"/>
    <n v="1.02"/>
    <n v="54.06"/>
    <n v="1589.35"/>
    <n v="1535.29"/>
    <n v="53"/>
    <n v="0.96598609494447418"/>
  </r>
  <r>
    <n v="7098"/>
    <x v="0"/>
    <x v="14"/>
    <n v="3.2800000000000002"/>
    <n v="2876.5600000000004"/>
    <n v="19772.55"/>
    <n v="16895.989999999998"/>
    <n v="877"/>
    <n v="0.85451750027184148"/>
  </r>
  <r>
    <n v="7100"/>
    <x v="0"/>
    <x v="14"/>
    <n v="3.1100000000000003"/>
    <n v="939.22000000000014"/>
    <n v="2107.88"/>
    <n v="1168.6599999999999"/>
    <n v="302"/>
    <n v="0.55442435053228822"/>
  </r>
  <r>
    <n v="7101"/>
    <x v="0"/>
    <x v="14"/>
    <n v="2.5900000000000003"/>
    <n v="10562.02"/>
    <n v="84974.27"/>
    <n v="74412.25"/>
    <n v="4078"/>
    <n v="0.87570331583901806"/>
  </r>
  <r>
    <n v="7102"/>
    <x v="0"/>
    <x v="14"/>
    <n v="4.3199999999999994"/>
    <n v="2980.7999999999997"/>
    <n v="11901.2"/>
    <n v="8920.4000000000015"/>
    <n v="690"/>
    <n v="0.74953786172822912"/>
  </r>
  <r>
    <n v="7104"/>
    <x v="0"/>
    <x v="14"/>
    <n v="2.1500000000000004"/>
    <n v="1644.7500000000002"/>
    <n v="5210.83"/>
    <n v="3566.08"/>
    <n v="765"/>
    <n v="0.68435930552330437"/>
  </r>
  <r>
    <n v="7108"/>
    <x v="0"/>
    <x v="14"/>
    <n v="3.3400000000000003"/>
    <n v="4418.8200000000006"/>
    <n v="21900.560000000001"/>
    <n v="17481.740000000002"/>
    <n v="1323"/>
    <n v="0.79823255661042458"/>
  </r>
  <r>
    <n v="7112"/>
    <x v="0"/>
    <x v="14"/>
    <n v="2.6500000000000004"/>
    <n v="580.35"/>
    <n v="3987.62"/>
    <n v="3407.27"/>
    <n v="219"/>
    <n v="0.85446206007593506"/>
  </r>
  <r>
    <n v="7116"/>
    <x v="0"/>
    <x v="14"/>
    <n v="3.8000000000000003"/>
    <n v="406.6"/>
    <n v="1921.75"/>
    <n v="1515.15"/>
    <n v="107"/>
    <n v="0.7884220111877196"/>
  </r>
  <r>
    <n v="7120"/>
    <x v="0"/>
    <x v="14"/>
    <n v="2.0700000000000003"/>
    <n v="320.85000000000002"/>
    <n v="3163.63"/>
    <n v="2842.78"/>
    <n v="155"/>
    <n v="0.89858169254938158"/>
  </r>
  <r>
    <n v="7124"/>
    <x v="0"/>
    <x v="14"/>
    <n v="3.23"/>
    <n v="377.91"/>
    <n v="1960.23"/>
    <n v="1582.32"/>
    <n v="117"/>
    <n v="0.80721139866240177"/>
  </r>
  <r>
    <n v="7128"/>
    <x v="0"/>
    <x v="14"/>
    <n v="1.02"/>
    <n v="38.76"/>
    <n v="995.86"/>
    <n v="957.1"/>
    <n v="38"/>
    <n v="0.96107886650734042"/>
  </r>
  <r>
    <n v="7132"/>
    <x v="0"/>
    <x v="14"/>
    <n v="1.68"/>
    <n v="246.95999999999998"/>
    <n v="3387.5"/>
    <n v="3140.54"/>
    <n v="147"/>
    <n v="0.92709667896678971"/>
  </r>
  <r>
    <n v="7136"/>
    <x v="0"/>
    <x v="14"/>
    <n v="1.97"/>
    <n v="490.53"/>
    <n v="5621.04"/>
    <n v="5130.51"/>
    <n v="249"/>
    <n v="0.91273323086119296"/>
  </r>
  <r>
    <n v="7138"/>
    <x v="0"/>
    <x v="14"/>
    <n v="1.05"/>
    <n v="228.9"/>
    <n v="3720.97"/>
    <n v="3492.0699999999997"/>
    <n v="218"/>
    <n v="0.93848378245457498"/>
  </r>
  <r>
    <n v="7140"/>
    <x v="0"/>
    <x v="14"/>
    <n v="2.33"/>
    <n v="72.23"/>
    <n v="791.51"/>
    <n v="719.28"/>
    <n v="31"/>
    <n v="0.90874404619019344"/>
  </r>
  <r>
    <n v="7144"/>
    <x v="0"/>
    <x v="14"/>
    <n v="2.48"/>
    <n v="62"/>
    <n v="308.38"/>
    <n v="246.38"/>
    <n v="25"/>
    <n v="0.79894934820675789"/>
  </r>
  <r>
    <n v="7146"/>
    <x v="0"/>
    <x v="14"/>
    <n v="2.9200000000000004"/>
    <n v="1255.6000000000001"/>
    <n v="6936.95"/>
    <n v="5681.3499999999995"/>
    <n v="430"/>
    <n v="0.81899826292534894"/>
  </r>
  <r>
    <n v="7148"/>
    <x v="0"/>
    <x v="14"/>
    <n v="1.71"/>
    <n v="728.46"/>
    <n v="6860.27"/>
    <n v="6131.81"/>
    <n v="426"/>
    <n v="0.89381467493261924"/>
  </r>
  <r>
    <n v="7156"/>
    <x v="0"/>
    <x v="14"/>
    <n v="1.02"/>
    <n v="2005.32"/>
    <n v="30073.24"/>
    <n v="28067.920000000002"/>
    <n v="1966"/>
    <n v="0.9333187910580969"/>
  </r>
  <r>
    <n v="7160"/>
    <x v="0"/>
    <x v="14"/>
    <n v="4.0599999999999996"/>
    <n v="5225.2199999999993"/>
    <n v="11233.12"/>
    <n v="6007.9000000000015"/>
    <n v="1287"/>
    <n v="0.53483805033686105"/>
  </r>
  <r>
    <n v="7162"/>
    <x v="0"/>
    <x v="14"/>
    <n v="3.66"/>
    <n v="7126.02"/>
    <n v="29902.98"/>
    <n v="22776.959999999999"/>
    <n v="1947"/>
    <n v="0.76169532267352613"/>
  </r>
  <r>
    <n v="7163"/>
    <x v="0"/>
    <x v="14"/>
    <n v="3.3400000000000003"/>
    <n v="2060.7800000000002"/>
    <n v="16930.53"/>
    <n v="14869.749999999998"/>
    <n v="617"/>
    <n v="0.87828024285122785"/>
  </r>
  <r>
    <n v="7164"/>
    <x v="0"/>
    <x v="14"/>
    <n v="1.7"/>
    <n v="1157.7"/>
    <n v="5752.33"/>
    <n v="4594.63"/>
    <n v="681"/>
    <n v="0.79874242263569717"/>
  </r>
  <r>
    <n v="7166"/>
    <x v="0"/>
    <x v="14"/>
    <n v="3.1"/>
    <n v="2554.4"/>
    <n v="12874.81"/>
    <n v="10320.41"/>
    <n v="824"/>
    <n v="0.80159707211213216"/>
  </r>
  <r>
    <n v="7168"/>
    <x v="0"/>
    <x v="14"/>
    <n v="0.89"/>
    <n v="658.6"/>
    <n v="17438.88"/>
    <n v="16780.280000000002"/>
    <n v="740"/>
    <n v="0.96223381318066303"/>
  </r>
  <r>
    <n v="7170"/>
    <x v="0"/>
    <x v="14"/>
    <n v="8.64"/>
    <n v="5011.2000000000007"/>
    <n v="4726.1400000000003"/>
    <n v="-285.0600000000004"/>
    <n v="580"/>
    <n v="-6.0315606393378185E-2"/>
  </r>
  <r>
    <n v="7172"/>
    <x v="0"/>
    <x v="14"/>
    <n v="1.48"/>
    <n v="1089.28"/>
    <n v="11434.1"/>
    <n v="10344.82"/>
    <n v="736"/>
    <n v="0.90473408488643614"/>
  </r>
  <r>
    <n v="7176"/>
    <x v="0"/>
    <x v="14"/>
    <n v="1.94"/>
    <n v="5350.5199999999995"/>
    <n v="37349.980000000003"/>
    <n v="31999.460000000003"/>
    <n v="2758"/>
    <n v="0.85674637576780499"/>
  </r>
  <r>
    <n v="7178"/>
    <x v="0"/>
    <x v="14"/>
    <n v="2.1900000000000004"/>
    <n v="7474.4700000000012"/>
    <n v="79995.08"/>
    <n v="72520.61"/>
    <n v="3413"/>
    <n v="0.9065633786477868"/>
  </r>
  <r>
    <n v="7180"/>
    <x v="0"/>
    <x v="14"/>
    <n v="4.63"/>
    <n v="2018.68"/>
    <n v="10271.06"/>
    <n v="8252.3799999999992"/>
    <n v="436"/>
    <n v="0.80345942872498066"/>
  </r>
  <r>
    <n v="7184"/>
    <x v="0"/>
    <x v="14"/>
    <n v="0.78"/>
    <n v="2022.54"/>
    <n v="72639.92"/>
    <n v="70617.38"/>
    <n v="2593"/>
    <n v="0.97215663233109295"/>
  </r>
  <r>
    <n v="7186"/>
    <x v="0"/>
    <x v="14"/>
    <n v="1.25"/>
    <n v="15352.5"/>
    <n v="228205.39"/>
    <n v="212852.89"/>
    <n v="12282"/>
    <n v="0.93272507717718678"/>
  </r>
  <r>
    <n v="7188"/>
    <x v="0"/>
    <x v="14"/>
    <n v="1.39"/>
    <n v="4094.9399999999996"/>
    <n v="19348.77"/>
    <n v="15253.830000000002"/>
    <n v="2946"/>
    <n v="0.78836174082383537"/>
  </r>
  <r>
    <n v="7192"/>
    <x v="0"/>
    <x v="14"/>
    <n v="6.18"/>
    <n v="37908.119999999995"/>
    <n v="155696.54999999999"/>
    <n v="117788.43"/>
    <n v="6134"/>
    <n v="0.75652562629037057"/>
  </r>
  <r>
    <n v="7196"/>
    <x v="0"/>
    <x v="14"/>
    <n v="3.43"/>
    <n v="8677.9"/>
    <n v="19326.11"/>
    <n v="10648.210000000001"/>
    <n v="2530"/>
    <n v="0.5509753385445908"/>
  </r>
  <r>
    <n v="7200"/>
    <x v="0"/>
    <x v="14"/>
    <n v="2.3200000000000003"/>
    <n v="10556.000000000002"/>
    <n v="91762.69"/>
    <n v="81206.69"/>
    <n v="4550"/>
    <n v="0.88496413956478392"/>
  </r>
  <r>
    <n v="7204"/>
    <x v="0"/>
    <x v="14"/>
    <n v="1.78"/>
    <n v="1885.02"/>
    <n v="21792.79"/>
    <n v="19907.77"/>
    <n v="1059"/>
    <n v="0.91350258502926884"/>
  </r>
  <r>
    <n v="7208"/>
    <x v="0"/>
    <x v="14"/>
    <n v="1.34"/>
    <n v="1122.92"/>
    <n v="8981.34"/>
    <n v="7858.42"/>
    <n v="838"/>
    <n v="0.8749718861550726"/>
  </r>
  <r>
    <n v="7212"/>
    <x v="0"/>
    <x v="14"/>
    <n v="1.65"/>
    <n v="2578.9499999999998"/>
    <n v="33458.6"/>
    <n v="30879.649999999998"/>
    <n v="1563"/>
    <n v="0.92292116227218113"/>
  </r>
  <r>
    <n v="7216"/>
    <x v="0"/>
    <x v="14"/>
    <n v="2.93"/>
    <n v="755.94"/>
    <n v="5858.76"/>
    <n v="5102.82"/>
    <n v="258"/>
    <n v="0.87097269729430793"/>
  </r>
  <r>
    <n v="7220"/>
    <x v="0"/>
    <x v="14"/>
    <n v="1"/>
    <n v="258"/>
    <n v="5410.66"/>
    <n v="5152.66"/>
    <n v="258"/>
    <n v="0.95231635327298336"/>
  </r>
  <r>
    <n v="7224"/>
    <x v="0"/>
    <x v="14"/>
    <n v="1.96"/>
    <n v="409.64"/>
    <n v="2754.6"/>
    <n v="2344.96"/>
    <n v="209"/>
    <n v="0.85128875335801935"/>
  </r>
  <r>
    <n v="7228"/>
    <x v="0"/>
    <x v="14"/>
    <n v="2.66"/>
    <n v="4982.18"/>
    <n v="11375.24"/>
    <n v="6393.0599999999995"/>
    <n v="1873"/>
    <n v="0.56201539484002094"/>
  </r>
  <r>
    <n v="7232"/>
    <x v="0"/>
    <x v="14"/>
    <n v="1.42"/>
    <n v="1045.1199999999999"/>
    <n v="5296.62"/>
    <n v="4251.5"/>
    <n v="736"/>
    <n v="0.80268171022274581"/>
  </r>
  <r>
    <n v="7234"/>
    <x v="0"/>
    <x v="14"/>
    <n v="1.1599999999999999"/>
    <n v="890.87999999999988"/>
    <n v="17348.509999999998"/>
    <n v="16457.629999999997"/>
    <n v="768"/>
    <n v="0.94864803951463261"/>
  </r>
  <r>
    <n v="7235"/>
    <x v="0"/>
    <x v="15"/>
    <n v="2.02"/>
    <n v="286.83999999999997"/>
    <n v="1002.4"/>
    <n v="715.56"/>
    <n v="142"/>
    <n v="0.71384676775738221"/>
  </r>
  <r>
    <n v="7236"/>
    <x v="0"/>
    <x v="15"/>
    <n v="2.41"/>
    <n v="375.96000000000004"/>
    <n v="1612.03"/>
    <n v="1236.07"/>
    <n v="156"/>
    <n v="0.76677853389825246"/>
  </r>
  <r>
    <n v="7238"/>
    <x v="0"/>
    <x v="15"/>
    <n v="1.46"/>
    <n v="151.84"/>
    <n v="2021.47"/>
    <n v="1869.63"/>
    <n v="104"/>
    <n v="0.92488634508550716"/>
  </r>
  <r>
    <n v="7240"/>
    <x v="0"/>
    <x v="15"/>
    <n v="1.02"/>
    <n v="382.5"/>
    <n v="3979.88"/>
    <n v="3597.38"/>
    <n v="375"/>
    <n v="0.90389157462034031"/>
  </r>
  <r>
    <n v="7244"/>
    <x v="0"/>
    <x v="41"/>
    <n v="5.22"/>
    <n v="8211.06"/>
    <n v="16315.53"/>
    <n v="8104.4700000000012"/>
    <n v="1573"/>
    <n v="0.49673348030986436"/>
  </r>
  <r>
    <n v="7246"/>
    <x v="0"/>
    <x v="41"/>
    <n v="2.3600000000000003"/>
    <n v="516.84"/>
    <n v="870.45"/>
    <n v="353.61"/>
    <n v="219"/>
    <n v="0.40623815267964847"/>
  </r>
  <r>
    <n v="7247"/>
    <x v="0"/>
    <x v="13"/>
    <n v="2.56"/>
    <n v="1856"/>
    <n v="5571.7"/>
    <n v="3715.7"/>
    <n v="725"/>
    <n v="0.66688802340398801"/>
  </r>
  <r>
    <n v="7248"/>
    <x v="0"/>
    <x v="13"/>
    <n v="2.2100000000000004"/>
    <n v="4769.1800000000012"/>
    <n v="22907.439999999999"/>
    <n v="18138.259999999998"/>
    <n v="2158"/>
    <n v="0.79180650478621795"/>
  </r>
  <r>
    <n v="7249"/>
    <x v="0"/>
    <x v="14"/>
    <n v="4.9799999999999995"/>
    <n v="6708.0599999999995"/>
    <n v="31907.599999999999"/>
    <n v="25199.54"/>
    <n v="1347"/>
    <n v="0.78976607454023495"/>
  </r>
  <r>
    <n v="7252"/>
    <x v="0"/>
    <x v="41"/>
    <n v="1.76"/>
    <n v="784.96"/>
    <n v="8958.6"/>
    <n v="8173.64"/>
    <n v="446"/>
    <n v="0.91237916638760519"/>
  </r>
  <r>
    <n v="7253"/>
    <x v="0"/>
    <x v="41"/>
    <n v="1.02"/>
    <n v="220.32"/>
    <n v="1322.3"/>
    <n v="1101.98"/>
    <n v="216"/>
    <n v="0.83338122967556538"/>
  </r>
  <r>
    <n v="7256"/>
    <x v="0"/>
    <x v="14"/>
    <n v="2.35"/>
    <n v="2592.0500000000002"/>
    <n v="26096.94"/>
    <n v="23504.89"/>
    <n v="1103"/>
    <n v="0.90067609459193299"/>
  </r>
  <r>
    <n v="7260"/>
    <x v="0"/>
    <x v="41"/>
    <n v="1.77"/>
    <n v="1166.43"/>
    <n v="13325.27"/>
    <n v="12158.84"/>
    <n v="659"/>
    <n v="0.91246481309571958"/>
  </r>
  <r>
    <n v="7264"/>
    <x v="0"/>
    <x v="41"/>
    <n v="0.77"/>
    <n v="382.69"/>
    <n v="3092.9"/>
    <n v="2710.21"/>
    <n v="497"/>
    <n v="0.87626822723010767"/>
  </r>
  <r>
    <n v="7268"/>
    <x v="0"/>
    <x v="14"/>
    <n v="1.02"/>
    <n v="83.64"/>
    <n v="25141"/>
    <n v="25057.360000000001"/>
    <n v="82"/>
    <n v="0.99667316335865719"/>
  </r>
  <r>
    <n v="7272"/>
    <x v="0"/>
    <x v="41"/>
    <n v="2.3800000000000003"/>
    <n v="92.820000000000007"/>
    <n v="704.36"/>
    <n v="611.54"/>
    <n v="39"/>
    <n v="0.86822079618376957"/>
  </r>
  <r>
    <n v="7276"/>
    <x v="0"/>
    <x v="13"/>
    <n v="1.44"/>
    <n v="188.64"/>
    <n v="676.44"/>
    <n v="487.80000000000007"/>
    <n v="131"/>
    <n v="0.72112825971261318"/>
  </r>
  <r>
    <n v="7278"/>
    <x v="0"/>
    <x v="17"/>
    <n v="1.54"/>
    <n v="1030.26"/>
    <n v="9700.7999999999993"/>
    <n v="8670.5399999999991"/>
    <n v="669"/>
    <n v="0.89379638792676885"/>
  </r>
  <r>
    <n v="7280"/>
    <x v="0"/>
    <x v="41"/>
    <n v="1.02"/>
    <n v="272.34000000000003"/>
    <n v="3792.18"/>
    <n v="3519.8399999999997"/>
    <n v="267"/>
    <n v="0.92818378874420515"/>
  </r>
  <r>
    <n v="7282"/>
    <x v="0"/>
    <x v="17"/>
    <n v="5.05"/>
    <n v="1919"/>
    <n v="2253.58"/>
    <n v="334.57999999999993"/>
    <n v="380"/>
    <n v="0.14846599632584595"/>
  </r>
  <r>
    <n v="7284"/>
    <x v="0"/>
    <x v="17"/>
    <n v="15.66"/>
    <n v="11525.76"/>
    <n v="7625.33"/>
    <n v="-3900.4300000000003"/>
    <n v="736"/>
    <n v="-0.51150966581118462"/>
  </r>
  <r>
    <n v="7288"/>
    <x v="0"/>
    <x v="17"/>
    <n v="1.45"/>
    <n v="474.15"/>
    <n v="1675.24"/>
    <n v="1201.0900000000001"/>
    <n v="327"/>
    <n v="0.71696592727012254"/>
  </r>
  <r>
    <n v="7292"/>
    <x v="0"/>
    <x v="17"/>
    <n v="3.23"/>
    <n v="2354.67"/>
    <n v="6283.27"/>
    <n v="3928.6000000000004"/>
    <n v="729"/>
    <n v="0.62524768154161769"/>
  </r>
  <r>
    <n v="7294"/>
    <x v="0"/>
    <x v="17"/>
    <n v="1.88"/>
    <n v="3904.7599999999998"/>
    <n v="14846.28"/>
    <n v="10941.52"/>
    <n v="2077"/>
    <n v="0.73698731264666972"/>
  </r>
  <r>
    <n v="7296"/>
    <x v="0"/>
    <x v="17"/>
    <n v="1.02"/>
    <n v="1098.54"/>
    <n v="14019.44"/>
    <n v="12920.900000000001"/>
    <n v="1077"/>
    <n v="0.92164166329040254"/>
  </r>
  <r>
    <n v="7305"/>
    <x v="0"/>
    <x v="17"/>
    <n v="3.2600000000000002"/>
    <n v="3100.26"/>
    <n v="5940.37"/>
    <n v="2840.1099999999997"/>
    <n v="951"/>
    <n v="0.47810321579295562"/>
  </r>
  <r>
    <n v="7306"/>
    <x v="0"/>
    <x v="17"/>
    <n v="1.64"/>
    <n v="1715.4399999999998"/>
    <n v="6648.66"/>
    <n v="4933.22"/>
    <n v="1046"/>
    <n v="0.74198710717648375"/>
  </r>
  <r>
    <n v="7307"/>
    <x v="0"/>
    <x v="18"/>
    <n v="3.48"/>
    <n v="1987.08"/>
    <n v="4223.12"/>
    <n v="2236.04"/>
    <n v="571"/>
    <n v="0.52947583776923224"/>
  </r>
  <r>
    <n v="7308"/>
    <x v="0"/>
    <x v="18"/>
    <n v="3.6900000000000004"/>
    <n v="1062.72"/>
    <n v="1956.09"/>
    <n v="893.36999999999989"/>
    <n v="288"/>
    <n v="0.45671211447326038"/>
  </r>
  <r>
    <n v="7310"/>
    <x v="0"/>
    <x v="18"/>
    <n v="3.41"/>
    <n v="4828.5600000000004"/>
    <n v="9611.7800000000007"/>
    <n v="4783.22"/>
    <n v="1416"/>
    <n v="0.49764143582146075"/>
  </r>
  <r>
    <n v="7312"/>
    <x v="0"/>
    <x v="18"/>
    <n v="2.99"/>
    <n v="690.69"/>
    <n v="1431.93"/>
    <n v="741.24"/>
    <n v="231"/>
    <n v="0.51765100249313867"/>
  </r>
  <r>
    <n v="7314"/>
    <x v="0"/>
    <x v="18"/>
    <n v="0.69"/>
    <n v="163.53"/>
    <n v="1521.32"/>
    <n v="1357.79"/>
    <n v="237"/>
    <n v="0.8925078221544448"/>
  </r>
  <r>
    <n v="7316"/>
    <x v="0"/>
    <x v="18"/>
    <n v="4.0299999999999994"/>
    <n v="930.92999999999984"/>
    <n v="1209.19"/>
    <n v="278.26000000000022"/>
    <n v="231"/>
    <n v="0.23012099008427145"/>
  </r>
  <r>
    <n v="7318"/>
    <x v="0"/>
    <x v="18"/>
    <n v="3.5300000000000002"/>
    <n v="1870.9"/>
    <n v="4191.8100000000004"/>
    <n v="2320.9100000000003"/>
    <n v="530"/>
    <n v="0.55367728976265629"/>
  </r>
  <r>
    <n v="7320"/>
    <x v="0"/>
    <x v="18"/>
    <n v="5.13"/>
    <n v="3278.0699999999997"/>
    <n v="5133.46"/>
    <n v="1855.3900000000003"/>
    <n v="639"/>
    <n v="0.36143069196993849"/>
  </r>
  <r>
    <n v="7322"/>
    <x v="0"/>
    <x v="41"/>
    <n v="3.89"/>
    <n v="373.44"/>
    <n v="1536.28"/>
    <n v="1162.8399999999999"/>
    <n v="96"/>
    <n v="0.75691931158382586"/>
  </r>
  <r>
    <n v="7326"/>
    <x v="0"/>
    <x v="41"/>
    <n v="1.99"/>
    <n v="159.19999999999999"/>
    <n v="977.82"/>
    <n v="818.62000000000012"/>
    <n v="80"/>
    <n v="0.8371888486633533"/>
  </r>
  <r>
    <n v="7327"/>
    <x v="0"/>
    <x v="41"/>
    <n v="0.96"/>
    <n v="128.63999999999999"/>
    <n v="1586.72"/>
    <n v="1458.08"/>
    <n v="134"/>
    <n v="0.91892709488756674"/>
  </r>
  <r>
    <n v="7328"/>
    <x v="0"/>
    <x v="22"/>
    <n v="3.9200000000000004"/>
    <n v="231.28000000000003"/>
    <n v="1080.29"/>
    <n v="849.01"/>
    <n v="59"/>
    <n v="0.78590933915892958"/>
  </r>
  <r>
    <n v="7330"/>
    <x v="0"/>
    <x v="22"/>
    <n v="1.84"/>
    <n v="141.68"/>
    <n v="1024.07"/>
    <n v="882.38999999999987"/>
    <n v="77"/>
    <n v="0.86165008251389064"/>
  </r>
  <r>
    <n v="7334"/>
    <x v="0"/>
    <x v="23"/>
    <n v="1.02"/>
    <n v="672.18000000000006"/>
    <n v="11740.73"/>
    <n v="11068.55"/>
    <n v="659"/>
    <n v="0.94274802333415386"/>
  </r>
  <r>
    <n v="7338"/>
    <x v="0"/>
    <x v="2"/>
    <n v="4.1899999999999995"/>
    <n v="4424.6399999999994"/>
    <n v="15971.47"/>
    <n v="11546.83"/>
    <n v="1056"/>
    <n v="0.7229660137733096"/>
  </r>
  <r>
    <n v="7340"/>
    <x v="0"/>
    <x v="2"/>
    <n v="4.08"/>
    <n v="4128.96"/>
    <n v="15226.79"/>
    <n v="11097.830000000002"/>
    <n v="1012"/>
    <n v="0.72883582160126992"/>
  </r>
  <r>
    <n v="7342"/>
    <x v="0"/>
    <x v="2"/>
    <n v="2.3600000000000003"/>
    <n v="2298.6400000000003"/>
    <n v="14568.69"/>
    <n v="12270.05"/>
    <n v="974"/>
    <n v="0.84222054282162628"/>
  </r>
  <r>
    <n v="7344"/>
    <x v="0"/>
    <x v="2"/>
    <n v="2.54"/>
    <n v="2311.4"/>
    <n v="8113.68"/>
    <n v="5802.2800000000007"/>
    <n v="910"/>
    <n v="0.71512310073850593"/>
  </r>
  <r>
    <n v="7346"/>
    <x v="0"/>
    <x v="2"/>
    <n v="1.51"/>
    <n v="356.36"/>
    <n v="2224.9499999999998"/>
    <n v="1868.5899999999997"/>
    <n v="236"/>
    <n v="0.83983460302478696"/>
  </r>
  <r>
    <n v="7348"/>
    <x v="0"/>
    <x v="2"/>
    <n v="1.73"/>
    <n v="2146.9299999999998"/>
    <n v="10470.15"/>
    <n v="8323.2199999999993"/>
    <n v="1241"/>
    <n v="0.7949475413437247"/>
  </r>
  <r>
    <n v="7350"/>
    <x v="0"/>
    <x v="2"/>
    <n v="1.33"/>
    <n v="1380.54"/>
    <n v="13291.84"/>
    <n v="11911.3"/>
    <n v="1038"/>
    <n v="0.89613627609119573"/>
  </r>
  <r>
    <n v="7352"/>
    <x v="0"/>
    <x v="2"/>
    <n v="4.1099999999999994"/>
    <n v="756.2399999999999"/>
    <n v="3996.13"/>
    <n v="3239.8900000000003"/>
    <n v="184"/>
    <n v="0.81075690730782035"/>
  </r>
  <r>
    <n v="7354"/>
    <x v="0"/>
    <x v="25"/>
    <n v="2.8800000000000003"/>
    <n v="1699.2000000000003"/>
    <n v="9007.19"/>
    <n v="7307.99"/>
    <n v="590"/>
    <n v="0.81135070982182"/>
  </r>
  <r>
    <n v="7360"/>
    <x v="0"/>
    <x v="25"/>
    <n v="1.02"/>
    <n v="2113.44"/>
    <n v="34141.17"/>
    <n v="32027.73"/>
    <n v="2072"/>
    <n v="0.93809702479440515"/>
  </r>
  <r>
    <n v="7361"/>
    <x v="0"/>
    <x v="25"/>
    <n v="5.2299999999999995"/>
    <n v="6987.28"/>
    <n v="21717.15"/>
    <n v="14729.870000000003"/>
    <n v="1336"/>
    <n v="0.67825980849236667"/>
  </r>
  <r>
    <n v="7362"/>
    <x v="0"/>
    <x v="2"/>
    <n v="2.7800000000000002"/>
    <n v="2054.42"/>
    <n v="9499.99"/>
    <n v="7445.57"/>
    <n v="739"/>
    <n v="0.78374503552108998"/>
  </r>
  <r>
    <n v="7363"/>
    <x v="0"/>
    <x v="2"/>
    <n v="5.5699999999999994"/>
    <n v="3013.37"/>
    <n v="11805.1"/>
    <n v="8791.73"/>
    <n v="541"/>
    <n v="0.7447399852606077"/>
  </r>
  <r>
    <n v="7364"/>
    <x v="0"/>
    <x v="2"/>
    <n v="1.02"/>
    <n v="252.96"/>
    <n v="3172.32"/>
    <n v="2919.36"/>
    <n v="248"/>
    <n v="0.92026025117264332"/>
  </r>
  <r>
    <n v="7365"/>
    <x v="0"/>
    <x v="2"/>
    <n v="3.3200000000000003"/>
    <n v="723.7600000000001"/>
    <n v="2817.77"/>
    <n v="2094.0099999999998"/>
    <n v="218"/>
    <n v="0.74314440142382088"/>
  </r>
  <r>
    <n v="7367"/>
    <x v="0"/>
    <x v="2"/>
    <n v="3.48"/>
    <n v="932.64"/>
    <n v="5783.27"/>
    <n v="4850.63"/>
    <n v="268"/>
    <n v="0.83873483340739752"/>
  </r>
  <r>
    <n v="7370"/>
    <x v="0"/>
    <x v="2"/>
    <n v="5.58"/>
    <n v="3258.7200000000003"/>
    <n v="8017.25"/>
    <n v="4758.53"/>
    <n v="584"/>
    <n v="0.59353643705759451"/>
  </r>
  <r>
    <n v="7371"/>
    <x v="0"/>
    <x v="2"/>
    <n v="11"/>
    <n v="37246"/>
    <n v="43027.32"/>
    <n v="5781.32"/>
    <n v="3386"/>
    <n v="0.13436393435612537"/>
  </r>
  <r>
    <n v="7400"/>
    <x v="0"/>
    <x v="2"/>
    <n v="1.02"/>
    <n v="388.62"/>
    <n v="7250.22"/>
    <n v="6861.6"/>
    <n v="381"/>
    <n v="0.94639886789642247"/>
  </r>
  <r>
    <n v="7404"/>
    <x v="0"/>
    <x v="2"/>
    <n v="1.43"/>
    <n v="2802.7999999999997"/>
    <n v="43108.4"/>
    <n v="40305.599999999999"/>
    <n v="1960"/>
    <n v="0.93498250920934201"/>
  </r>
  <r>
    <n v="7408"/>
    <x v="0"/>
    <x v="2"/>
    <n v="1.65"/>
    <n v="391.04999999999995"/>
    <n v="4464.8900000000003"/>
    <n v="4073.84"/>
    <n v="237"/>
    <n v="0.91241665528154103"/>
  </r>
  <r>
    <n v="7412"/>
    <x v="0"/>
    <x v="2"/>
    <n v="1.52"/>
    <n v="2451.7600000000002"/>
    <n v="20213.3"/>
    <n v="17761.54"/>
    <n v="1613"/>
    <n v="0.87870560472560155"/>
  </r>
  <r>
    <n v="7416"/>
    <x v="0"/>
    <x v="2"/>
    <n v="3.25"/>
    <n v="4247.75"/>
    <n v="28281.15"/>
    <n v="24033.4"/>
    <n v="1307"/>
    <n v="0.84980278383304786"/>
  </r>
  <r>
    <n v="7420"/>
    <x v="0"/>
    <x v="25"/>
    <n v="1.02"/>
    <n v="308.04000000000002"/>
    <n v="8688.74"/>
    <n v="8380.6999999999989"/>
    <n v="302"/>
    <n v="0.96454721858405235"/>
  </r>
  <r>
    <n v="7424"/>
    <x v="0"/>
    <x v="2"/>
    <n v="2.39"/>
    <n v="2038.67"/>
    <n v="10703.99"/>
    <n v="8665.32"/>
    <n v="853"/>
    <n v="0.80954111504214787"/>
  </r>
  <r>
    <n v="7428"/>
    <x v="0"/>
    <x v="2"/>
    <n v="1.77"/>
    <n v="715.08"/>
    <n v="8857.68"/>
    <n v="8142.6"/>
    <n v="404"/>
    <n v="0.91927005717072641"/>
  </r>
  <r>
    <n v="7432"/>
    <x v="0"/>
    <x v="25"/>
    <n v="2.29"/>
    <n v="4369.32"/>
    <n v="30009.759999999998"/>
    <n v="25640.44"/>
    <n v="1908"/>
    <n v="0.85440336743779355"/>
  </r>
  <r>
    <n v="7434"/>
    <x v="0"/>
    <x v="22"/>
    <n v="1.47"/>
    <n v="1752.24"/>
    <n v="14867.32"/>
    <n v="13115.08"/>
    <n v="1192"/>
    <n v="0.88214150230169264"/>
  </r>
  <r>
    <n v="7436"/>
    <x v="0"/>
    <x v="22"/>
    <n v="3.5500000000000003"/>
    <n v="5268.2000000000007"/>
    <n v="27606.55"/>
    <n v="22338.35"/>
    <n v="1484"/>
    <n v="0.80916847632174249"/>
  </r>
  <r>
    <n v="7438"/>
    <x v="0"/>
    <x v="2"/>
    <n v="1.24"/>
    <n v="143.84"/>
    <n v="1488.23"/>
    <n v="1344.39"/>
    <n v="116"/>
    <n v="0.90334827278041707"/>
  </r>
  <r>
    <n v="7440"/>
    <x v="0"/>
    <x v="2"/>
    <n v="4.76"/>
    <n v="837.76"/>
    <n v="2219.11"/>
    <n v="1381.3500000000001"/>
    <n v="176"/>
    <n v="0.62247928223476978"/>
  </r>
  <r>
    <n v="7442"/>
    <x v="0"/>
    <x v="2"/>
    <n v="4.18"/>
    <n v="313.5"/>
    <n v="1623.67"/>
    <n v="1310.17"/>
    <n v="75"/>
    <n v="0.80691889361754543"/>
  </r>
  <r>
    <n v="7444"/>
    <x v="0"/>
    <x v="2"/>
    <n v="1.82"/>
    <n v="87.36"/>
    <n v="636.27"/>
    <n v="548.91"/>
    <n v="48"/>
    <n v="0.86269979725588186"/>
  </r>
  <r>
    <n v="7446"/>
    <x v="0"/>
    <x v="2"/>
    <n v="1.68"/>
    <n v="752.64"/>
    <n v="5571.68"/>
    <n v="4819.04"/>
    <n v="448"/>
    <n v="0.86491686529018175"/>
  </r>
  <r>
    <n v="7447"/>
    <x v="0"/>
    <x v="2"/>
    <n v="0.66999999999999993"/>
    <n v="483.73999999999995"/>
    <n v="9227.6200000000008"/>
    <n v="8743.880000000001"/>
    <n v="722"/>
    <n v="0.94757694833554051"/>
  </r>
  <r>
    <n v="7450"/>
    <x v="0"/>
    <x v="2"/>
    <n v="5.77"/>
    <n v="4315.96"/>
    <n v="15983.74"/>
    <n v="11667.779999999999"/>
    <n v="748"/>
    <n v="0.72997809023420046"/>
  </r>
  <r>
    <n v="7454"/>
    <x v="0"/>
    <x v="2"/>
    <n v="2.5100000000000002"/>
    <n v="848.38000000000011"/>
    <n v="4491.07"/>
    <n v="3642.6899999999996"/>
    <n v="338"/>
    <n v="0.81109624209820819"/>
  </r>
  <r>
    <n v="7456"/>
    <x v="0"/>
    <x v="2"/>
    <n v="1.02"/>
    <n v="942.48"/>
    <n v="11858.11"/>
    <n v="10915.630000000001"/>
    <n v="924"/>
    <n v="0.92052021780874027"/>
  </r>
  <r>
    <n v="7458"/>
    <x v="0"/>
    <x v="2"/>
    <n v="1.02"/>
    <n v="306"/>
    <n v="6637.04"/>
    <n v="6331.04"/>
    <n v="300"/>
    <n v="0.95389510986825454"/>
  </r>
  <r>
    <n v="7460"/>
    <x v="0"/>
    <x v="2"/>
    <n v="2.4400000000000004"/>
    <n v="1912.9600000000003"/>
    <n v="9831.2999999999993"/>
    <n v="7918.3399999999992"/>
    <n v="784"/>
    <n v="0.80542146003071824"/>
  </r>
  <r>
    <n v="7462"/>
    <x v="0"/>
    <x v="2"/>
    <n v="3.6100000000000003"/>
    <n v="2346.5"/>
    <n v="8140.29"/>
    <n v="5793.79"/>
    <n v="650"/>
    <n v="0.71174245634983524"/>
  </r>
  <r>
    <n v="7464"/>
    <x v="0"/>
    <x v="2"/>
    <n v="2.93"/>
    <n v="577.21"/>
    <n v="2420.83"/>
    <n v="1843.62"/>
    <n v="197"/>
    <n v="0.76156524828261374"/>
  </r>
  <r>
    <n v="7466"/>
    <x v="0"/>
    <x v="2"/>
    <n v="1.02"/>
    <n v="401.88"/>
    <n v="5026.18"/>
    <n v="4624.3"/>
    <n v="394"/>
    <n v="0.92004265664978169"/>
  </r>
  <r>
    <n v="7468"/>
    <x v="0"/>
    <x v="22"/>
    <n v="2.56"/>
    <n v="2334.7200000000003"/>
    <n v="14109.24"/>
    <n v="11774.52"/>
    <n v="912"/>
    <n v="0.83452545991137728"/>
  </r>
  <r>
    <n v="7472"/>
    <x v="0"/>
    <x v="22"/>
    <n v="1.02"/>
    <n v="733.38"/>
    <n v="11167.82"/>
    <n v="10434.44"/>
    <n v="719"/>
    <n v="0.93433096163799212"/>
  </r>
  <r>
    <n v="7474"/>
    <x v="0"/>
    <x v="22"/>
    <n v="1.02"/>
    <n v="282.54000000000002"/>
    <n v="4375.76"/>
    <n v="4093.2200000000003"/>
    <n v="277"/>
    <n v="0.93543064519077834"/>
  </r>
  <r>
    <n v="7476"/>
    <x v="0"/>
    <x v="22"/>
    <n v="2.2200000000000002"/>
    <n v="368.52000000000004"/>
    <n v="2580.96"/>
    <n v="2212.44"/>
    <n v="166"/>
    <n v="0.85721591965780175"/>
  </r>
  <r>
    <n v="7478"/>
    <x v="0"/>
    <x v="26"/>
    <n v="6.6099999999999994"/>
    <n v="1077.4299999999998"/>
    <n v="3432.04"/>
    <n v="2354.61"/>
    <n v="163"/>
    <n v="0.68606717870421097"/>
  </r>
  <r>
    <n v="7500"/>
    <x v="0"/>
    <x v="26"/>
    <n v="1.02"/>
    <n v="169.32"/>
    <n v="2150.46"/>
    <n v="1981.14"/>
    <n v="166"/>
    <n v="0.92126335760720968"/>
  </r>
  <r>
    <n v="7510"/>
    <x v="0"/>
    <x v="22"/>
    <n v="1.1199999999999999"/>
    <n v="70.559999999999988"/>
    <n v="667.79"/>
    <n v="597.23"/>
    <n v="63"/>
    <n v="0.89433804040192288"/>
  </r>
  <r>
    <n v="7515"/>
    <x v="0"/>
    <x v="22"/>
    <n v="2.4700000000000002"/>
    <n v="713.83"/>
    <n v="3653.54"/>
    <n v="2939.71"/>
    <n v="289"/>
    <n v="0.80461962918156094"/>
  </r>
  <r>
    <n v="7520"/>
    <x v="0"/>
    <x v="43"/>
    <n v="1.3699999999999999"/>
    <n v="715.14"/>
    <n v="6803.23"/>
    <n v="6088.0899999999992"/>
    <n v="522"/>
    <n v="0.89488228385634461"/>
  </r>
  <r>
    <n v="7522"/>
    <x v="0"/>
    <x v="41"/>
    <n v="0.78"/>
    <n v="311.22000000000003"/>
    <n v="3231.18"/>
    <n v="2919.96"/>
    <n v="399"/>
    <n v="0.9036822461144226"/>
  </r>
  <r>
    <n v="7525"/>
    <x v="0"/>
    <x v="41"/>
    <n v="1.1199999999999999"/>
    <n v="376.31999999999994"/>
    <n v="994.4"/>
    <n v="618.08000000000004"/>
    <n v="336"/>
    <n v="0.621560740144811"/>
  </r>
  <r>
    <n v="7550"/>
    <x v="0"/>
    <x v="26"/>
    <n v="0.9"/>
    <n v="402.3"/>
    <n v="5536.25"/>
    <n v="5133.95"/>
    <n v="447"/>
    <n v="0.92733348385640091"/>
  </r>
  <r>
    <n v="7555"/>
    <x v="0"/>
    <x v="26"/>
    <n v="2.33"/>
    <n v="3786.25"/>
    <n v="21166.06"/>
    <n v="17379.810000000001"/>
    <n v="1625"/>
    <n v="0.82111692020149241"/>
  </r>
  <r>
    <n v="7560"/>
    <x v="0"/>
    <x v="24"/>
    <n v="1.56"/>
    <n v="703.56000000000006"/>
    <n v="3488.97"/>
    <n v="2785.41"/>
    <n v="451"/>
    <n v="0.79834736326193689"/>
  </r>
  <r>
    <n v="7562"/>
    <x v="0"/>
    <x v="24"/>
    <n v="1.25"/>
    <n v="508.75"/>
    <n v="12098"/>
    <n v="11589.25"/>
    <n v="407"/>
    <n v="0.95794759464374279"/>
  </r>
  <r>
    <n v="7564"/>
    <x v="0"/>
    <x v="24"/>
    <n v="2.02"/>
    <n v="492.88"/>
    <n v="2196.2600000000002"/>
    <n v="1703.38"/>
    <n v="244"/>
    <n v="0.77558212597779863"/>
  </r>
  <r>
    <n v="7570"/>
    <x v="0"/>
    <x v="27"/>
    <n v="1.32"/>
    <n v="146.52000000000001"/>
    <n v="1093.97"/>
    <n v="947.45"/>
    <n v="111"/>
    <n v="0.86606579705110742"/>
  </r>
  <r>
    <n v="7802"/>
    <x v="0"/>
    <x v="27"/>
    <n v="2.3000000000000003"/>
    <n v="190.90000000000003"/>
    <n v="843.87"/>
    <n v="652.97"/>
    <n v="83"/>
    <n v="0.77378032161351873"/>
  </r>
  <r>
    <n v="7808"/>
    <x v="0"/>
    <x v="27"/>
    <n v="1.22"/>
    <n v="514.84"/>
    <n v="5245.83"/>
    <n v="4730.99"/>
    <n v="422"/>
    <n v="0.90185728473854465"/>
  </r>
  <r>
    <n v="7816"/>
    <x v="0"/>
    <x v="27"/>
    <n v="2.6100000000000003"/>
    <n v="574.20000000000005"/>
    <n v="938.09"/>
    <n v="363.89"/>
    <n v="220"/>
    <n v="0.38790521165346603"/>
  </r>
  <r>
    <n v="7818"/>
    <x v="0"/>
    <x v="27"/>
    <n v="2.2600000000000002"/>
    <n v="1344.7"/>
    <n v="8331.27"/>
    <n v="6986.5700000000006"/>
    <n v="595"/>
    <n v="0.83859603637860736"/>
  </r>
  <r>
    <n v="7820"/>
    <x v="0"/>
    <x v="27"/>
    <n v="1.41"/>
    <n v="346.85999999999996"/>
    <n v="3529.76"/>
    <n v="3182.9"/>
    <n v="246"/>
    <n v="0.90173269570735681"/>
  </r>
  <r>
    <n v="7824"/>
    <x v="0"/>
    <x v="27"/>
    <n v="1.45"/>
    <n v="739.5"/>
    <n v="10368.59"/>
    <n v="9629.09"/>
    <n v="510"/>
    <n v="0.9286788271114973"/>
  </r>
  <r>
    <n v="7826"/>
    <x v="0"/>
    <x v="27"/>
    <n v="1.02"/>
    <n v="368.22"/>
    <n v="9615.17"/>
    <n v="9246.9500000000007"/>
    <n v="361"/>
    <n v="0.96170426523920016"/>
  </r>
  <r>
    <n v="7828"/>
    <x v="0"/>
    <x v="27"/>
    <n v="1.67"/>
    <n v="512.68999999999994"/>
    <n v="14202.23"/>
    <n v="13689.539999999999"/>
    <n v="307"/>
    <n v="0.9639007395317496"/>
  </r>
  <r>
    <n v="7832"/>
    <x v="0"/>
    <x v="27"/>
    <n v="1.25"/>
    <n v="410"/>
    <n v="3265.35"/>
    <n v="2855.35"/>
    <n v="328"/>
    <n v="0.87443918722342173"/>
  </r>
  <r>
    <n v="7836"/>
    <x v="0"/>
    <x v="27"/>
    <n v="1.22"/>
    <n v="855.22"/>
    <n v="5726.1"/>
    <n v="4870.88"/>
    <n v="701"/>
    <n v="0.8506452908611446"/>
  </r>
  <r>
    <n v="7838"/>
    <x v="0"/>
    <x v="24"/>
    <n v="1.02"/>
    <n v="3.06"/>
    <n v="155.715"/>
    <n v="152.655"/>
    <n v="3"/>
    <n v="0.98034871399672474"/>
  </r>
  <r>
    <n v="7840"/>
    <x v="0"/>
    <x v="29"/>
    <n v="1.79"/>
    <n v="102.03"/>
    <n v="178.31"/>
    <n v="76.28"/>
    <n v="57"/>
    <n v="0.42779429084179238"/>
  </r>
  <r>
    <n v="7844"/>
    <x v="0"/>
    <x v="29"/>
    <n v="1.07"/>
    <n v="2436.3900000000003"/>
    <n v="25000"/>
    <n v="22563.61"/>
    <n v="2277"/>
    <n v="0.90254440000000002"/>
  </r>
  <r>
    <n v="7848"/>
    <x v="0"/>
    <x v="29"/>
    <n v="1.28"/>
    <n v="2832.64"/>
    <n v="60251"/>
    <n v="57418.36"/>
    <n v="2213"/>
    <n v="0.9529860085309787"/>
  </r>
  <r>
    <n v="7849"/>
    <x v="0"/>
    <x v="3"/>
    <n v="1.29"/>
    <n v="49.02"/>
    <n v="1472.1"/>
    <n v="1423.08"/>
    <n v="38"/>
    <n v="0.96670063175056042"/>
  </r>
  <r>
    <n v="7852"/>
    <x v="3"/>
    <x v="14"/>
    <n v="1.6099999999999999"/>
    <n v="482.99999999999994"/>
    <n v="300"/>
    <n v="-182.99999999999994"/>
    <n v="300"/>
    <n v="-0.60999999999999976"/>
  </r>
  <r>
    <n v="7864"/>
    <x v="3"/>
    <x v="14"/>
    <n v="1.33"/>
    <n v="558.6"/>
    <n v="227.84999999999997"/>
    <n v="-330.75000000000006"/>
    <n v="420"/>
    <n v="-1.4516129032258069"/>
  </r>
  <r>
    <n v="7872"/>
    <x v="3"/>
    <x v="14"/>
    <n v="1.7"/>
    <n v="102"/>
    <n v="19.8"/>
    <n v="-82.2"/>
    <n v="60"/>
    <n v="-4.1515151515151514"/>
  </r>
  <r>
    <n v="8905"/>
    <x v="3"/>
    <x v="14"/>
    <n v="0.98"/>
    <n v="294"/>
    <n v="225"/>
    <n v="-69"/>
    <n v="300"/>
    <n v="-0.30666666666666664"/>
  </r>
  <r>
    <n v="10001"/>
    <x v="3"/>
    <x v="14"/>
    <n v="7.85"/>
    <n v="94.199999999999989"/>
    <n v="6.51"/>
    <n v="-87.689999999999984"/>
    <n v="12"/>
    <n v="-13.470046082949306"/>
  </r>
  <r>
    <n v="10002"/>
    <x v="3"/>
    <x v="9"/>
    <n v="4.2699999999999996"/>
    <n v="3279.3599999999997"/>
    <n v="225"/>
    <n v="-3054.3599999999997"/>
    <n v="768"/>
    <n v="-13.574933333333332"/>
  </r>
  <r>
    <n v="10003"/>
    <x v="0"/>
    <x v="36"/>
    <n v="9.4500000000000011"/>
    <n v="9761.85"/>
    <n v="19863.919999999998"/>
    <n v="10102.069999999998"/>
    <n v="1033"/>
    <n v="0.5085637678766326"/>
  </r>
  <r>
    <n v="10004"/>
    <x v="3"/>
    <x v="9"/>
    <n v="17.2"/>
    <n v="45064"/>
    <n v="500"/>
    <n v="-44564"/>
    <n v="2620"/>
    <n v="-89.128"/>
  </r>
  <r>
    <n v="10005"/>
    <x v="0"/>
    <x v="36"/>
    <n v="17.399999999999999"/>
    <n v="6316.2"/>
    <n v="3955.8"/>
    <n v="-2360.3999999999996"/>
    <n v="363"/>
    <n v="-0.59669346276353696"/>
  </r>
  <r>
    <n v="10006"/>
    <x v="3"/>
    <x v="36"/>
    <n v="17.299999999999997"/>
    <n v="2283.5999999999995"/>
    <n v="100"/>
    <n v="-2183.5999999999995"/>
    <n v="132"/>
    <n v="-21.835999999999995"/>
  </r>
  <r>
    <n v="10007"/>
    <x v="3"/>
    <x v="14"/>
    <n v="5.0699999999999994"/>
    <n v="11681.279999999999"/>
    <n v="3200"/>
    <n v="-8481.2799999999988"/>
    <n v="2304"/>
    <n v="-2.6503999999999994"/>
  </r>
  <r>
    <n v="10008"/>
    <x v="0"/>
    <x v="37"/>
    <n v="4.45"/>
    <n v="894.45"/>
    <n v="1654.49"/>
    <n v="760.04"/>
    <n v="201"/>
    <n v="0.45938023197480793"/>
  </r>
  <r>
    <n v="10009"/>
    <x v="3"/>
    <x v="14"/>
    <n v="11.57"/>
    <n v="44845.32"/>
    <n v="4500"/>
    <n v="-40345.32"/>
    <n v="3876"/>
    <n v="-8.9656266666666671"/>
  </r>
  <r>
    <n v="10010"/>
    <x v="3"/>
    <x v="14"/>
    <n v="6.97"/>
    <n v="4377.16"/>
    <n v="501"/>
    <n v="-3876.16"/>
    <n v="628"/>
    <n v="-7.7368463073852292"/>
  </r>
  <r>
    <n v="10011"/>
    <x v="3"/>
    <x v="13"/>
    <n v="8.6800000000000015"/>
    <n v="63537.600000000013"/>
    <n v="1152.8999999999999"/>
    <n v="-62384.700000000012"/>
    <n v="7320"/>
    <n v="-54.111111111111128"/>
  </r>
  <r>
    <n v="10012"/>
    <x v="3"/>
    <x v="14"/>
    <n v="7.85"/>
    <n v="23016.2"/>
    <n v="1231.4399999999998"/>
    <n v="-21784.760000000002"/>
    <n v="2932"/>
    <n v="-17.690476190476193"/>
  </r>
  <r>
    <n v="10013"/>
    <x v="3"/>
    <x v="14"/>
    <n v="1.02"/>
    <n v="2607.12"/>
    <n v="1118.25"/>
    <n v="-1488.87"/>
    <n v="2556"/>
    <n v="-1.3314285714285714"/>
  </r>
  <r>
    <n v="10014"/>
    <x v="0"/>
    <x v="37"/>
    <n v="3.9000000000000004"/>
    <n v="791.7"/>
    <n v="1136.24"/>
    <n v="344.53999999999996"/>
    <n v="203"/>
    <n v="0.30322819122720551"/>
  </r>
  <r>
    <n v="10015"/>
    <x v="3"/>
    <x v="13"/>
    <n v="1.91"/>
    <n v="1337"/>
    <n v="257.25"/>
    <n v="-1079.75"/>
    <n v="700"/>
    <n v="-4.1972789115646263"/>
  </r>
  <r>
    <n v="10016"/>
    <x v="3"/>
    <x v="17"/>
    <n v="0.84"/>
    <n v="191.51999999999998"/>
    <n v="43.89"/>
    <n v="-147.63"/>
    <n v="228"/>
    <n v="-3.3636363636363633"/>
  </r>
  <r>
    <n v="10017"/>
    <x v="0"/>
    <x v="37"/>
    <n v="2.3200000000000003"/>
    <n v="716.88000000000011"/>
    <n v="8077.92"/>
    <n v="7361.04"/>
    <n v="309"/>
    <n v="0.91125438231623979"/>
  </r>
  <r>
    <n v="10018"/>
    <x v="3"/>
    <x v="17"/>
    <n v="2.3200000000000003"/>
    <n v="139.20000000000002"/>
    <n v="20"/>
    <n v="-119.20000000000002"/>
    <n v="60"/>
    <n v="-5.9600000000000009"/>
  </r>
  <r>
    <n v="10019"/>
    <x v="0"/>
    <x v="37"/>
    <n v="3.7"/>
    <n v="1665"/>
    <n v="7416.02"/>
    <n v="5751.02"/>
    <n v="450"/>
    <n v="0.77548604237852647"/>
  </r>
  <r>
    <n v="10020"/>
    <x v="3"/>
    <x v="19"/>
    <n v="3.91"/>
    <n v="4652.9000000000005"/>
    <n v="752"/>
    <n v="-3900.9000000000005"/>
    <n v="1190"/>
    <n v="-5.1873670212765965"/>
  </r>
  <r>
    <n v="10021"/>
    <x v="3"/>
    <x v="22"/>
    <n v="2.2600000000000002"/>
    <n v="1518.7200000000003"/>
    <n v="325"/>
    <n v="-1193.7200000000003"/>
    <n v="672"/>
    <n v="-3.6729846153846162"/>
  </r>
  <r>
    <n v="10022"/>
    <x v="3"/>
    <x v="22"/>
    <n v="3.4400000000000004"/>
    <n v="3398.7200000000003"/>
    <n v="525"/>
    <n v="-2873.7200000000003"/>
    <n v="988"/>
    <n v="-5.4737523809523818"/>
  </r>
  <r>
    <n v="10023"/>
    <x v="3"/>
    <x v="22"/>
    <n v="1.1099999999999999"/>
    <n v="306.35999999999996"/>
    <n v="541"/>
    <n v="234.64000000000004"/>
    <n v="276"/>
    <n v="0.43371534195933464"/>
  </r>
  <r>
    <n v="10024"/>
    <x v="3"/>
    <x v="26"/>
    <n v="1.03"/>
    <n v="2727.44"/>
    <n v="1200"/>
    <n v="-1527.44"/>
    <n v="2648"/>
    <n v="-1.2728666666666668"/>
  </r>
  <r>
    <n v="10025"/>
    <x v="3"/>
    <x v="23"/>
    <n v="0.98"/>
    <n v="1873.76"/>
    <n v="1525"/>
    <n v="-348.76"/>
    <n v="1912"/>
    <n v="-0.22869508196721311"/>
  </r>
  <r>
    <n v="10026"/>
    <x v="3"/>
    <x v="26"/>
    <n v="1.03"/>
    <n v="605.64"/>
    <n v="267.53999999999996"/>
    <n v="-338.1"/>
    <n v="588"/>
    <n v="-1.2637362637362639"/>
  </r>
  <r>
    <n v="10027"/>
    <x v="3"/>
    <x v="26"/>
    <n v="2.5900000000000003"/>
    <n v="932.40000000000009"/>
    <n v="37.799999999999997"/>
    <n v="-894.60000000000014"/>
    <n v="360"/>
    <n v="-23.666666666666671"/>
  </r>
  <r>
    <n v="10028"/>
    <x v="3"/>
    <x v="9"/>
    <n v="-1.9999999999999997E-2"/>
    <n v="-9.1999999999999993"/>
    <n v="225"/>
    <n v="234.2"/>
    <n v="460"/>
    <n v="1.0408888888888888"/>
  </r>
  <r>
    <n v="10029"/>
    <x v="3"/>
    <x v="38"/>
    <n v="1.08"/>
    <n v="38.880000000000003"/>
    <n v="5.67"/>
    <n v="-33.21"/>
    <n v="36"/>
    <n v="-5.8571428571428577"/>
  </r>
  <r>
    <n v="10030"/>
    <x v="3"/>
    <x v="39"/>
    <n v="1.96"/>
    <n v="164.64"/>
    <n v="8.82"/>
    <n v="-155.82"/>
    <n v="84"/>
    <n v="-17.666666666666664"/>
  </r>
  <r>
    <n v="10031"/>
    <x v="3"/>
    <x v="42"/>
    <n v="1.92"/>
    <n v="6092.16"/>
    <n v="2100"/>
    <n v="-3992.16"/>
    <n v="3173"/>
    <n v="-1.9010285714285713"/>
  </r>
  <r>
    <n v="10032"/>
    <x v="3"/>
    <x v="42"/>
    <n v="4.4399999999999995"/>
    <n v="2925.9599999999996"/>
    <n v="185"/>
    <n v="-2740.9599999999996"/>
    <n v="659"/>
    <n v="-14.815999999999997"/>
  </r>
  <r>
    <n v="10033"/>
    <x v="3"/>
    <x v="42"/>
    <n v="7.33"/>
    <n v="23991.09"/>
    <n v="1255"/>
    <n v="-22736.09"/>
    <n v="3273"/>
    <n v="-18.116406374501992"/>
  </r>
  <r>
    <n v="10034"/>
    <x v="3"/>
    <x v="42"/>
    <n v="8.32"/>
    <n v="19884.8"/>
    <n v="800"/>
    <n v="-19084.8"/>
    <n v="2390"/>
    <n v="-23.855999999999998"/>
  </r>
  <r>
    <n v="10035"/>
    <x v="3"/>
    <x v="42"/>
    <n v="7.87"/>
    <n v="18817.170000000002"/>
    <n v="854"/>
    <n v="-17963.170000000002"/>
    <n v="2391"/>
    <n v="-21.034156908665107"/>
  </r>
  <r>
    <n v="10036"/>
    <x v="3"/>
    <x v="42"/>
    <n v="27.439999999999998"/>
    <n v="75899.039999999994"/>
    <n v="750"/>
    <n v="-75149.039999999994"/>
    <n v="2766"/>
    <n v="-100.19871999999999"/>
  </r>
  <r>
    <n v="10037"/>
    <x v="3"/>
    <x v="42"/>
    <n v="5.4399999999999995"/>
    <n v="8034.8799999999992"/>
    <n v="900"/>
    <n v="-7134.8799999999992"/>
    <n v="1477"/>
    <n v="-7.9276444444444438"/>
  </r>
  <r>
    <n v="10038"/>
    <x v="0"/>
    <x v="14"/>
    <n v="7.0000000000000007E-2"/>
    <n v="5.6700000000000008"/>
    <n v="1100"/>
    <n v="1094.33"/>
    <n v="81"/>
    <n v="0.99484545454545448"/>
  </r>
  <r>
    <n v="10039"/>
    <x v="0"/>
    <x v="14"/>
    <n v="13.450000000000001"/>
    <n v="766.65000000000009"/>
    <n v="640.15"/>
    <n v="-126.50000000000011"/>
    <n v="57"/>
    <n v="-0.19760993517144437"/>
  </r>
  <r>
    <n v="10040"/>
    <x v="0"/>
    <x v="14"/>
    <n v="3.5300000000000002"/>
    <n v="490.67"/>
    <n v="1854.43"/>
    <n v="1363.76"/>
    <n v="139"/>
    <n v="0.73540656697745399"/>
  </r>
  <r>
    <n v="10041"/>
    <x v="0"/>
    <x v="14"/>
    <n v="4.08"/>
    <n v="681.36"/>
    <n v="2297.38"/>
    <n v="1616.02"/>
    <n v="167"/>
    <n v="0.7034186769276306"/>
  </r>
  <r>
    <n v="10042"/>
    <x v="0"/>
    <x v="14"/>
    <n v="5.92"/>
    <n v="473.6"/>
    <n v="1047.7"/>
    <n v="574.1"/>
    <n v="80"/>
    <n v="0.54796220292068343"/>
  </r>
  <r>
    <n v="10483"/>
    <x v="0"/>
    <x v="14"/>
    <n v="2.4500000000000002"/>
    <n v="203.35000000000002"/>
    <n v="1145.56"/>
    <n v="942.20999999999992"/>
    <n v="83"/>
    <n v="0.82248856454485142"/>
  </r>
  <r>
    <n v="10702"/>
    <x v="0"/>
    <x v="14"/>
    <n v="-1.9999999999999997E-2"/>
    <n v="-0.73999999999999988"/>
    <n v="2100"/>
    <n v="2100.7399999999998"/>
    <n v="37"/>
    <n v="1.0003523809523809"/>
  </r>
  <r>
    <n v="10703"/>
    <x v="0"/>
    <x v="14"/>
    <n v="-1.9999999999999997E-2"/>
    <n v="-1.0199999999999998"/>
    <n v="1058.23"/>
    <n v="1059.25"/>
    <n v="51"/>
    <n v="1.0009638736380559"/>
  </r>
  <r>
    <n v="10704"/>
    <x v="0"/>
    <x v="14"/>
    <n v="-1.9999999999999997E-2"/>
    <n v="-0.19999999999999996"/>
    <n v="133.19999999999999"/>
    <n v="133.39999999999998"/>
    <n v="10"/>
    <n v="1.0015015015015014"/>
  </r>
  <r>
    <n v="10705"/>
    <x v="0"/>
    <x v="14"/>
    <n v="-1.9999999999999997E-2"/>
    <n v="-1.2199999999999998"/>
    <n v="1600"/>
    <n v="1601.22"/>
    <n v="61"/>
    <n v="1.0007625"/>
  </r>
  <r>
    <n v="10706"/>
    <x v="0"/>
    <x v="14"/>
    <n v="-1.9999999999999997E-2"/>
    <n v="-3.9999999999999994E-2"/>
    <n v="56"/>
    <n v="56.04"/>
    <n v="2"/>
    <n v="1.0007142857142857"/>
  </r>
  <r>
    <n v="10712"/>
    <x v="0"/>
    <x v="14"/>
    <n v="0.75"/>
    <n v="39.75"/>
    <n v="706.69"/>
    <n v="666.94"/>
    <n v="53"/>
    <n v="0.94375185724999644"/>
  </r>
  <r>
    <n v="10713"/>
    <x v="0"/>
    <x v="14"/>
    <n v="1.1399999999999999"/>
    <n v="100.32"/>
    <n v="2244"/>
    <n v="2143.6799999999998"/>
    <n v="88"/>
    <n v="0.95529411764705874"/>
  </r>
  <r>
    <n v="10732"/>
    <x v="0"/>
    <x v="14"/>
    <n v="0.98"/>
    <n v="359.65999999999997"/>
    <n v="4333.4399999999996"/>
    <n v="3973.7799999999997"/>
    <n v="367"/>
    <n v="0.91700358145030281"/>
  </r>
  <r>
    <n v="10733"/>
    <x v="0"/>
    <x v="14"/>
    <n v="0.98"/>
    <n v="189.042"/>
    <n v="4003.81"/>
    <n v="3814.768"/>
    <n v="192.9"/>
    <n v="0.95278447278966782"/>
  </r>
  <r>
    <n v="10739"/>
    <x v="0"/>
    <x v="14"/>
    <n v="0.98"/>
    <n v="193.06"/>
    <n v="3822"/>
    <n v="3628.94"/>
    <n v="197"/>
    <n v="0.94948717948717953"/>
  </r>
  <r>
    <n v="10901"/>
    <x v="0"/>
    <x v="14"/>
    <n v="0.98"/>
    <n v="219.51999999999998"/>
    <n v="3054.77"/>
    <n v="2835.25"/>
    <n v="224"/>
    <n v="0.92813861600054992"/>
  </r>
  <r>
    <n v="10902"/>
    <x v="0"/>
    <x v="4"/>
    <n v="417.33000000000004"/>
    <n v="51331.590000000004"/>
    <n v="2895.73"/>
    <n v="-48435.86"/>
    <n v="123"/>
    <n v="-16.726649238706649"/>
  </r>
  <r>
    <n v="10903"/>
    <x v="0"/>
    <x v="4"/>
    <n v="308.32000000000005"/>
    <n v="24357.280000000002"/>
    <n v="3939.54"/>
    <n v="-20417.740000000002"/>
    <n v="79"/>
    <n v="-5.1827726079694587"/>
  </r>
  <r>
    <n v="11341"/>
    <x v="0"/>
    <x v="8"/>
    <n v="6.72"/>
    <n v="1464.96"/>
    <n v="6397.1"/>
    <n v="4932.1400000000003"/>
    <n v="218"/>
    <n v="0.77099623266792772"/>
  </r>
  <r>
    <n v="11345"/>
    <x v="0"/>
    <x v="11"/>
    <n v="2.37"/>
    <n v="78.210000000000008"/>
    <n v="1200"/>
    <n v="1121.79"/>
    <n v="33"/>
    <n v="0.93482500000000002"/>
  </r>
  <r>
    <n v="11450"/>
    <x v="0"/>
    <x v="14"/>
    <n v="0.82"/>
    <n v="151.69999999999999"/>
    <n v="4855"/>
    <n v="4703.3"/>
    <n v="185"/>
    <n v="0.96875386199794034"/>
  </r>
  <r>
    <n v="11460"/>
    <x v="0"/>
    <x v="14"/>
    <n v="1.57"/>
    <n v="547.93000000000006"/>
    <n v="4500"/>
    <n v="3952.0699999999997"/>
    <n v="349"/>
    <n v="0.87823777777777767"/>
  </r>
  <r>
    <n v="17320"/>
    <x v="0"/>
    <x v="18"/>
    <n v="1.02"/>
    <n v="159.12"/>
    <n v="1701.04"/>
    <n v="1541.92"/>
    <n v="156"/>
    <n v="0.90645722616752111"/>
  </r>
  <r>
    <n v="17331"/>
    <x v="0"/>
    <x v="18"/>
    <n v="5.42"/>
    <n v="59.62"/>
    <n v="108.82"/>
    <n v="49.199999999999996"/>
    <n v="11"/>
    <n v="0.45212277154934755"/>
  </r>
  <r>
    <n v="17335"/>
    <x v="0"/>
    <x v="18"/>
    <n v="1.97"/>
    <n v="11.82"/>
    <n v="72.56"/>
    <n v="60.74"/>
    <n v="6"/>
    <n v="0.83710033076074974"/>
  </r>
  <r>
    <n v="17363"/>
    <x v="0"/>
    <x v="19"/>
    <n v="2.23"/>
    <n v="4468.5676600000006"/>
    <n v="63750.84"/>
    <n v="59282.272339999996"/>
    <n v="2003.8420000000001"/>
    <n v="0.92990574461450237"/>
  </r>
  <r>
    <n v="17364"/>
    <x v="0"/>
    <x v="22"/>
    <n v="4.3599999999999994"/>
    <n v="204.91999999999996"/>
    <n v="369.29"/>
    <n v="164.37000000000006"/>
    <n v="47"/>
    <n v="0.4450973489669367"/>
  </r>
  <r>
    <n v="17370"/>
    <x v="0"/>
    <x v="22"/>
    <n v="0.97"/>
    <n v="60.14"/>
    <n v="198.07"/>
    <n v="137.93"/>
    <n v="62"/>
    <n v="0.6963699702125512"/>
  </r>
  <r>
    <n v="24420"/>
    <x v="0"/>
    <x v="2"/>
    <n v="0.9"/>
    <n v="196.20000000000002"/>
    <n v="1675.72"/>
    <n v="1479.52"/>
    <n v="218"/>
    <n v="0.88291600028644401"/>
  </r>
  <r>
    <n v="24430"/>
    <x v="0"/>
    <x v="2"/>
    <n v="1.27"/>
    <n v="176.53"/>
    <n v="1122.3800000000001"/>
    <n v="945.85000000000014"/>
    <n v="139"/>
    <n v="0.8427181524973717"/>
  </r>
  <r>
    <n v="24440"/>
    <x v="0"/>
    <x v="2"/>
    <n v="0.82"/>
    <n v="70.52"/>
    <n v="689.57"/>
    <n v="619.05000000000007"/>
    <n v="86"/>
    <n v="0.8977333700712038"/>
  </r>
  <r>
    <n v="24460"/>
    <x v="0"/>
    <x v="2"/>
    <n v="1.57"/>
    <n v="97.34"/>
    <n v="498.33"/>
    <n v="400.99"/>
    <n v="62"/>
    <n v="0.80466758974976427"/>
  </r>
  <r>
    <n v="24470"/>
    <x v="0"/>
    <x v="2"/>
    <n v="1.48"/>
    <n v="816.96"/>
    <n v="4799.1400000000003"/>
    <n v="3982.1800000000003"/>
    <n v="552"/>
    <n v="0.82976950036881614"/>
  </r>
  <r>
    <n v="24490"/>
    <x v="0"/>
    <x v="2"/>
    <n v="1.02"/>
    <n v="486.54"/>
    <n v="4142.57"/>
    <n v="3656.0299999999997"/>
    <n v="477"/>
    <n v="0.88255116992591554"/>
  </r>
  <r>
    <n v="24500"/>
    <x v="0"/>
    <x v="2"/>
    <n v="0.90999999999999992"/>
    <n v="249.33999999999997"/>
    <n v="2479.41"/>
    <n v="2230.0699999999997"/>
    <n v="274"/>
    <n v="0.89943575286055955"/>
  </r>
  <r>
    <n v="24520"/>
    <x v="0"/>
    <x v="2"/>
    <n v="1.74"/>
    <n v="238.38"/>
    <n v="1218.8599999999999"/>
    <n v="980.4799999999999"/>
    <n v="137"/>
    <n v="0.8044238058513693"/>
  </r>
  <r>
    <n v="24600"/>
    <x v="0"/>
    <x v="2"/>
    <n v="1.71"/>
    <n v="148.77000000000001"/>
    <n v="786.74"/>
    <n v="637.97"/>
    <n v="87"/>
    <n v="0.8109032208861886"/>
  </r>
  <r>
    <n v="24620"/>
    <x v="0"/>
    <x v="2"/>
    <n v="1.02"/>
    <n v="97.92"/>
    <n v="873.93"/>
    <n v="776.01"/>
    <n v="96"/>
    <n v="0.88795441282482579"/>
  </r>
  <r>
    <n v="24650"/>
    <x v="0"/>
    <x v="2"/>
    <n v="1.73"/>
    <n v="98.61"/>
    <n v="544.29"/>
    <n v="445.67999999999995"/>
    <n v="57"/>
    <n v="0.81882819820316377"/>
  </r>
  <r>
    <n v="24670"/>
    <x v="0"/>
    <x v="2"/>
    <n v="1.02"/>
    <n v="53.04"/>
    <n v="494.04"/>
    <n v="441"/>
    <n v="52"/>
    <n v="0.89264027204274954"/>
  </r>
  <r>
    <n v="24680"/>
    <x v="0"/>
    <x v="2"/>
    <n v="2.08"/>
    <n v="72.8"/>
    <n v="337.83"/>
    <n v="265.02999999999997"/>
    <n v="35"/>
    <n v="0.78450700056241296"/>
  </r>
  <r>
    <n v="24710"/>
    <x v="0"/>
    <x v="43"/>
    <n v="0.59"/>
    <n v="349.87"/>
    <n v="9786.5499999999993"/>
    <n v="9436.6799999999985"/>
    <n v="593"/>
    <n v="0.96424991442336672"/>
  </r>
  <r>
    <n v="24720"/>
    <x v="0"/>
    <x v="2"/>
    <n v="1.1099999999999999"/>
    <n v="530.57999999999993"/>
    <n v="4401.07"/>
    <n v="3870.49"/>
    <n v="478"/>
    <n v="0.87944295364536351"/>
  </r>
  <r>
    <n v="24740"/>
    <x v="0"/>
    <x v="2"/>
    <n v="0.94"/>
    <n v="429.58"/>
    <n v="4141.5200000000004"/>
    <n v="3711.9400000000005"/>
    <n v="457"/>
    <n v="0.89627479765883056"/>
  </r>
  <r>
    <n v="24750"/>
    <x v="0"/>
    <x v="2"/>
    <n v="1.82"/>
    <n v="798.98"/>
    <n v="3973.71"/>
    <n v="3174.73"/>
    <n v="439"/>
    <n v="0.79893349036542671"/>
  </r>
  <r>
    <n v="24761"/>
    <x v="0"/>
    <x v="2"/>
    <n v="2.9400000000000004"/>
    <n v="114.66000000000001"/>
    <n v="555.11"/>
    <n v="440.45"/>
    <n v="39"/>
    <n v="0.79344634396786218"/>
  </r>
  <r>
    <n v="24763"/>
    <x v="0"/>
    <x v="2"/>
    <n v="6.6"/>
    <n v="12751.199999999999"/>
    <n v="15379.77"/>
    <n v="2628.5700000000015"/>
    <n v="1932"/>
    <n v="0.17091087838114624"/>
  </r>
  <r>
    <n v="25001"/>
    <x v="0"/>
    <x v="2"/>
    <n v="6.2"/>
    <n v="9994.4"/>
    <n v="12815.95"/>
    <n v="2821.5500000000011"/>
    <n v="1612"/>
    <n v="0.22015925467874023"/>
  </r>
  <r>
    <n v="25005"/>
    <x v="0"/>
    <x v="2"/>
    <n v="2.2200000000000002"/>
    <n v="1276.5"/>
    <n v="4567.12"/>
    <n v="3290.62"/>
    <n v="575"/>
    <n v="0.72050219832191842"/>
  </r>
  <r>
    <n v="28190"/>
    <x v="0"/>
    <x v="2"/>
    <n v="1.8499999999999999"/>
    <n v="2059.0499999999997"/>
    <n v="9018.11"/>
    <n v="6959.0600000000013"/>
    <n v="1113"/>
    <n v="0.77167610508188533"/>
  </r>
  <r>
    <n v="28200"/>
    <x v="0"/>
    <x v="2"/>
    <n v="1.02"/>
    <n v="639.54"/>
    <n v="4872.58"/>
    <n v="4233.04"/>
    <n v="627"/>
    <n v="0.86874715243259215"/>
  </r>
  <r>
    <n v="29600"/>
    <x v="0"/>
    <x v="2"/>
    <n v="1.7"/>
    <n v="1419.5"/>
    <n v="6878.24"/>
    <n v="5458.74"/>
    <n v="835"/>
    <n v="0.79362453185698667"/>
  </r>
  <r>
    <n v="29620"/>
    <x v="0"/>
    <x v="2"/>
    <n v="1.02"/>
    <n v="471.24"/>
    <n v="3784.6"/>
    <n v="3313.3599999999997"/>
    <n v="462"/>
    <n v="0.87548485969455159"/>
  </r>
  <r>
    <n v="29901"/>
    <x v="0"/>
    <x v="2"/>
    <n v="6.8999999999999995"/>
    <n v="1048.8"/>
    <n v="1244.3699999999999"/>
    <n v="195.56999999999994"/>
    <n v="152"/>
    <n v="0.15716386605270133"/>
  </r>
  <r>
    <n v="29903"/>
    <x v="0"/>
    <x v="2"/>
    <n v="4.37"/>
    <n v="948.29000000000008"/>
    <n v="1766.72"/>
    <n v="818.43"/>
    <n v="217"/>
    <n v="0.46324827929722873"/>
  </r>
  <r>
    <n v="29905"/>
    <x v="0"/>
    <x v="2"/>
    <n v="0.98"/>
    <n v="175.42"/>
    <n v="1459.11"/>
    <n v="1283.6899999999998"/>
    <n v="179"/>
    <n v="0.87977602785259501"/>
  </r>
  <r>
    <n v="29910"/>
    <x v="0"/>
    <x v="2"/>
    <n v="3.37"/>
    <n v="913.27"/>
    <n v="2205.4299999999998"/>
    <n v="1292.1599999999999"/>
    <n v="271"/>
    <n v="0.58589934842638391"/>
  </r>
  <r>
    <n v="29912"/>
    <x v="0"/>
    <x v="2"/>
    <n v="3.7"/>
    <n v="92.5"/>
    <n v="275.51"/>
    <n v="183.01"/>
    <n v="25"/>
    <n v="0.66425901056223002"/>
  </r>
  <r>
    <n v="29914"/>
    <x v="0"/>
    <x v="2"/>
    <n v="3.4200000000000004"/>
    <n v="2075.94"/>
    <n v="4848.17"/>
    <n v="2772.23"/>
    <n v="607"/>
    <n v="0.57180956938391181"/>
  </r>
  <r>
    <n v="29916"/>
    <x v="0"/>
    <x v="2"/>
    <n v="3.9200000000000004"/>
    <n v="2783.2000000000003"/>
    <n v="5602.59"/>
    <n v="2819.39"/>
    <n v="710"/>
    <n v="0.50322975623774002"/>
  </r>
  <r>
    <n v="29918"/>
    <x v="0"/>
    <x v="25"/>
    <n v="3.5"/>
    <n v="609"/>
    <n v="1912.58"/>
    <n v="1303.58"/>
    <n v="174"/>
    <n v="0.68158194689895324"/>
  </r>
  <r>
    <n v="29920"/>
    <x v="0"/>
    <x v="25"/>
    <n v="2.4200000000000004"/>
    <n v="2107.8200000000002"/>
    <n v="8529.06"/>
    <n v="6421.24"/>
    <n v="871"/>
    <n v="0.75286608371848718"/>
  </r>
  <r>
    <n v="29921"/>
    <x v="0"/>
    <x v="25"/>
    <n v="1.68"/>
    <n v="456.96"/>
    <n v="2708.26"/>
    <n v="2251.3000000000002"/>
    <n v="272"/>
    <n v="0.83127173905016505"/>
  </r>
  <r>
    <n v="29922"/>
    <x v="0"/>
    <x v="2"/>
    <n v="1.02"/>
    <n v="501.84000000000003"/>
    <n v="4018.97"/>
    <n v="3517.1299999999997"/>
    <n v="492"/>
    <n v="0.87513218560974571"/>
  </r>
  <r>
    <n v="29923"/>
    <x v="0"/>
    <x v="25"/>
    <n v="1.02"/>
    <n v="281.52"/>
    <n v="2717.71"/>
    <n v="2436.19"/>
    <n v="276"/>
    <n v="0.89641278870814034"/>
  </r>
  <r>
    <n v="29930"/>
    <x v="0"/>
    <x v="22"/>
    <n v="1.02"/>
    <n v="224.4"/>
    <n v="1768.25"/>
    <n v="1543.85"/>
    <n v="220"/>
    <n v="0.87309486780715395"/>
  </r>
  <r>
    <n v="29931"/>
    <x v="0"/>
    <x v="25"/>
    <n v="1.02"/>
    <n v="162.18"/>
    <n v="1575.1"/>
    <n v="1412.9199999999998"/>
    <n v="159"/>
    <n v="0.89703510888197568"/>
  </r>
  <r>
    <n v="29932"/>
    <x v="0"/>
    <x v="25"/>
    <n v="5.47"/>
    <n v="1482.37"/>
    <n v="2684.97"/>
    <n v="1202.5999999999999"/>
    <n v="271"/>
    <n v="0.44790072142333059"/>
  </r>
  <r>
    <n v="29940"/>
    <x v="0"/>
    <x v="2"/>
    <n v="2.2000000000000002"/>
    <n v="215.60000000000002"/>
    <n v="801.51"/>
    <n v="585.91"/>
    <n v="98"/>
    <n v="0.73100772292298288"/>
  </r>
  <r>
    <n v="29941"/>
    <x v="0"/>
    <x v="2"/>
    <n v="2.0700000000000003"/>
    <n v="358.11000000000007"/>
    <n v="1415.48"/>
    <n v="1057.3699999999999"/>
    <n v="173"/>
    <n v="0.74700454969339014"/>
  </r>
  <r>
    <n v="29947"/>
    <x v="0"/>
    <x v="2"/>
    <n v="5.92"/>
    <n v="1237.28"/>
    <n v="1622.82"/>
    <n v="385.53999999999996"/>
    <n v="209"/>
    <n v="0.23757409940720473"/>
  </r>
  <r>
    <n v="29948"/>
    <x v="0"/>
    <x v="2"/>
    <n v="5.2799999999999994"/>
    <n v="2360.16"/>
    <n v="3645.92"/>
    <n v="1285.7600000000002"/>
    <n v="447"/>
    <n v="0.3526572168341599"/>
  </r>
  <r>
    <n v="29949"/>
    <x v="0"/>
    <x v="2"/>
    <n v="6.35"/>
    <n v="895.34999999999991"/>
    <n v="1235.04"/>
    <n v="339.69000000000005"/>
    <n v="141"/>
    <n v="0.2750437232802177"/>
  </r>
  <r>
    <n v="29950"/>
    <x v="0"/>
    <x v="2"/>
    <n v="1.48"/>
    <n v="794.76"/>
    <n v="4186.07"/>
    <n v="3391.3099999999995"/>
    <n v="537"/>
    <n v="0.81014173198250383"/>
  </r>
  <r>
    <n v="29951"/>
    <x v="0"/>
    <x v="2"/>
    <n v="5.3999999999999995"/>
    <n v="1058.3999999999999"/>
    <n v="1449.64"/>
    <n v="391.24000000000024"/>
    <n v="196"/>
    <n v="0.26988769625562226"/>
  </r>
  <r>
    <n v="29952"/>
    <x v="0"/>
    <x v="2"/>
    <n v="4.7299999999999995"/>
    <n v="1906.1899999999998"/>
    <n v="3306.24"/>
    <n v="1400.05"/>
    <n v="403"/>
    <n v="0.42345685733643051"/>
  </r>
  <r>
    <n v="29953"/>
    <x v="0"/>
    <x v="2"/>
    <n v="4.37"/>
    <n v="550.62"/>
    <n v="1034.98"/>
    <n v="484.36"/>
    <n v="126"/>
    <n v="0.46798971960810837"/>
  </r>
  <r>
    <n v="29954"/>
    <x v="0"/>
    <x v="2"/>
    <n v="1.9"/>
    <n v="400.9"/>
    <n v="1739.75"/>
    <n v="1338.85"/>
    <n v="211"/>
    <n v="0.76956459261388122"/>
  </r>
  <r>
    <n v="29955"/>
    <x v="0"/>
    <x v="3"/>
    <n v="2.79"/>
    <n v="477.09000000000003"/>
    <n v="526.75"/>
    <n v="49.659999999999968"/>
    <n v="171"/>
    <n v="9.4276222116753614E-2"/>
  </r>
  <r>
    <n v="29956"/>
    <x v="0"/>
    <x v="22"/>
    <n v="3.66"/>
    <n v="691.74"/>
    <n v="2434.5500000000002"/>
    <n v="1742.8100000000002"/>
    <n v="189"/>
    <n v="0.71586535499373605"/>
  </r>
  <r>
    <n v="29957"/>
    <x v="0"/>
    <x v="22"/>
    <n v="8.2200000000000006"/>
    <n v="1561.8000000000002"/>
    <n v="2396.6799999999998"/>
    <n v="834.87999999999965"/>
    <n v="190"/>
    <n v="0.34834854882587568"/>
  </r>
  <r>
    <n v="29958"/>
    <x v="0"/>
    <x v="22"/>
    <n v="2.91"/>
    <n v="264.81"/>
    <n v="1244.27"/>
    <n v="979.46"/>
    <n v="91"/>
    <n v="0.78717641669412597"/>
  </r>
  <r>
    <n v="29959"/>
    <x v="0"/>
    <x v="22"/>
    <n v="6.02"/>
    <n v="246.82"/>
    <n v="394.87"/>
    <n v="148.05000000000001"/>
    <n v="41"/>
    <n v="0.37493352242510197"/>
  </r>
  <r>
    <n v="29960"/>
    <x v="0"/>
    <x v="22"/>
    <n v="1.02"/>
    <n v="203.6532"/>
    <n v="28521"/>
    <n v="28317.346799999999"/>
    <n v="199.66"/>
    <n v="0.99285953507941516"/>
  </r>
  <r>
    <n v="29961"/>
    <x v="0"/>
    <x v="22"/>
    <n v="3.89"/>
    <n v="1770.6113"/>
    <n v="9686.99"/>
    <n v="7916.3786999999993"/>
    <n v="455.17"/>
    <n v="0.81721759803612881"/>
  </r>
  <r>
    <n v="29963"/>
    <x v="0"/>
    <x v="22"/>
    <n v="1.02"/>
    <n v="629.34"/>
    <n v="12869.48"/>
    <n v="12240.14"/>
    <n v="617"/>
    <n v="0.95109825727224406"/>
  </r>
  <r>
    <n v="29964"/>
    <x v="0"/>
    <x v="22"/>
    <n v="1.52"/>
    <n v="553.28"/>
    <n v="7192.31"/>
    <n v="6639.0300000000007"/>
    <n v="364"/>
    <n v="0.92307339366629082"/>
  </r>
  <r>
    <n v="29965"/>
    <x v="0"/>
    <x v="22"/>
    <n v="1.21"/>
    <n v="269.83"/>
    <n v="4603.41"/>
    <n v="4333.58"/>
    <n v="223"/>
    <n v="0.94138475608299066"/>
  </r>
  <r>
    <n v="29967"/>
    <x v="0"/>
    <x v="31"/>
    <n v="5.18"/>
    <n v="647.5"/>
    <n v="2779.65"/>
    <n v="2132.15"/>
    <n v="125"/>
    <n v="0.76705700357958739"/>
  </r>
  <r>
    <n v="29968"/>
    <x v="0"/>
    <x v="34"/>
    <n v="1.5999999999999999"/>
    <n v="4041.5999999999995"/>
    <n v="33178.339999999997"/>
    <n v="29136.739999999998"/>
    <n v="2526"/>
    <n v="0.87818558734403229"/>
  </r>
  <r>
    <n v="29969"/>
    <x v="0"/>
    <x v="34"/>
    <n v="2.58"/>
    <n v="3573.3"/>
    <n v="18723.02"/>
    <n v="15149.720000000001"/>
    <n v="1385"/>
    <n v="0.80914937867929426"/>
  </r>
  <r>
    <n v="29970"/>
    <x v="0"/>
    <x v="34"/>
    <n v="2.1300000000000003"/>
    <n v="406.83000000000004"/>
    <n v="4797.46"/>
    <n v="4390.63"/>
    <n v="191"/>
    <n v="0.91519887607192141"/>
  </r>
  <r>
    <n v="29971"/>
    <x v="0"/>
    <x v="34"/>
    <n v="1.1599999999999999"/>
    <n v="84.679999999999993"/>
    <n v="1825.86"/>
    <n v="1741.1799999999998"/>
    <n v="73"/>
    <n v="0.95362185490672879"/>
  </r>
  <r>
    <n v="29972"/>
    <x v="0"/>
    <x v="34"/>
    <n v="3.9000000000000004"/>
    <n v="495.30000000000007"/>
    <n v="2406.83"/>
    <n v="1911.5299999999997"/>
    <n v="127"/>
    <n v="0.79421064221403248"/>
  </r>
  <r>
    <n v="29973"/>
    <x v="0"/>
    <x v="34"/>
    <n v="2.2600000000000002"/>
    <n v="94.920000000000016"/>
    <n v="1154.1400000000001"/>
    <n v="1059.22"/>
    <n v="42"/>
    <n v="0.91775694456478407"/>
  </r>
  <r>
    <n v="29974"/>
    <x v="0"/>
    <x v="43"/>
    <n v="2.31"/>
    <n v="277.2"/>
    <n v="1016.61"/>
    <n v="739.41000000000008"/>
    <n v="120"/>
    <n v="0.72732906424292509"/>
  </r>
  <r>
    <n v="29975"/>
    <x v="0"/>
    <x v="44"/>
    <n v="4.2399999999999993"/>
    <n v="496.07999999999993"/>
    <n v="3008.38"/>
    <n v="2512.3000000000002"/>
    <n v="117"/>
    <n v="0.83510061893776721"/>
  </r>
  <r>
    <n v="29976"/>
    <x v="0"/>
    <x v="44"/>
    <n v="1.28"/>
    <n v="98.56"/>
    <n v="1062.8599999999999"/>
    <n v="964.3"/>
    <n v="77"/>
    <n v="0.90726906648100414"/>
  </r>
  <r>
    <n v="29977"/>
    <x v="0"/>
    <x v="26"/>
    <n v="2.48"/>
    <n v="74.400000000000006"/>
    <n v="224.36"/>
    <n v="149.96"/>
    <n v="30"/>
    <n v="0.66839008735960059"/>
  </r>
  <r>
    <n v="29978"/>
    <x v="0"/>
    <x v="27"/>
    <n v="2.5300000000000002"/>
    <n v="392.15000000000003"/>
    <n v="986.28"/>
    <n v="594.12999999999988"/>
    <n v="155"/>
    <n v="0.60239485744413346"/>
  </r>
  <r>
    <n v="29979"/>
    <x v="0"/>
    <x v="27"/>
    <n v="2.5100000000000002"/>
    <n v="429.21000000000004"/>
    <n v="1502.19"/>
    <n v="1072.98"/>
    <n v="171"/>
    <n v="0.71427715535318437"/>
  </r>
  <r>
    <n v="29980"/>
    <x v="0"/>
    <x v="27"/>
    <n v="2.23"/>
    <n v="86.97"/>
    <n v="393.22"/>
    <n v="306.25"/>
    <n v="39"/>
    <n v="0.77882610243629513"/>
  </r>
  <r>
    <n v="29981"/>
    <x v="0"/>
    <x v="15"/>
    <n v="1.51"/>
    <n v="30.2"/>
    <n v="233.23"/>
    <n v="203.03"/>
    <n v="20"/>
    <n v="0.87051408480898684"/>
  </r>
  <r>
    <n v="29982"/>
    <x v="0"/>
    <x v="27"/>
    <n v="4.12"/>
    <n v="296.64"/>
    <n v="613.61"/>
    <n v="316.97000000000003"/>
    <n v="72"/>
    <n v="0.51656589690520038"/>
  </r>
  <r>
    <n v="29983"/>
    <x v="0"/>
    <x v="36"/>
    <n v="1.02"/>
    <n v="96.9"/>
    <n v="1096.21"/>
    <n v="999.31000000000006"/>
    <n v="95"/>
    <n v="0.91160452832942596"/>
  </r>
  <r>
    <n v="29984"/>
    <x v="0"/>
    <x v="36"/>
    <n v="2.33"/>
    <n v="123.49000000000001"/>
    <n v="467.91"/>
    <n v="344.42"/>
    <n v="53"/>
    <n v="0.73608172511807823"/>
  </r>
  <r>
    <n v="29985"/>
    <x v="0"/>
    <x v="36"/>
    <n v="1.29"/>
    <n v="27.09"/>
    <n v="331.01"/>
    <n v="303.92"/>
    <n v="21"/>
    <n v="0.91815957221836209"/>
  </r>
  <r>
    <n v="29986"/>
    <x v="0"/>
    <x v="37"/>
    <n v="4.2799999999999994"/>
    <n v="1532.2399999999998"/>
    <n v="3724.24"/>
    <n v="2192"/>
    <n v="358"/>
    <n v="0.58857646123772911"/>
  </r>
  <r>
    <n v="29987"/>
    <x v="0"/>
    <x v="37"/>
    <n v="6.4799999999999995"/>
    <n v="2423.52"/>
    <n v="6822.68"/>
    <n v="4399.16"/>
    <n v="374"/>
    <n v="0.64478474734268643"/>
  </r>
  <r>
    <n v="29988"/>
    <x v="0"/>
    <x v="37"/>
    <n v="2.02"/>
    <n v="109.08"/>
    <n v="603.96"/>
    <n v="494.88000000000005"/>
    <n v="54"/>
    <n v="0.81939201271607398"/>
  </r>
  <r>
    <n v="29989"/>
    <x v="0"/>
    <x v="37"/>
    <n v="-1.9999999999999997E-2"/>
    <n v="-1.2599999999999998"/>
    <n v="1222.8800000000001"/>
    <n v="1224.1400000000001"/>
    <n v="63"/>
    <n v="1.0010303545728116"/>
  </r>
  <r>
    <n v="29990"/>
    <x v="0"/>
    <x v="37"/>
    <n v="2.81"/>
    <n v="73.06"/>
    <n v="587.47"/>
    <n v="514.41000000000008"/>
    <n v="26"/>
    <n v="0.87563620269971243"/>
  </r>
  <r>
    <n v="29991"/>
    <x v="0"/>
    <x v="37"/>
    <n v="3.5300000000000002"/>
    <n v="67.070000000000007"/>
    <n v="436.29"/>
    <n v="369.22"/>
    <n v="19"/>
    <n v="0.84627197506245844"/>
  </r>
  <r>
    <n v="29992"/>
    <x v="0"/>
    <x v="36"/>
    <n v="6.84"/>
    <n v="342"/>
    <n v="1071.23"/>
    <n v="729.23"/>
    <n v="50"/>
    <n v="0.68074083063394419"/>
  </r>
  <r>
    <n v="29993"/>
    <x v="0"/>
    <x v="37"/>
    <n v="5.26"/>
    <n v="10.52"/>
    <n v="64.42"/>
    <n v="53.900000000000006"/>
    <n v="2"/>
    <n v="0.83669667805029502"/>
  </r>
  <r>
    <n v="29994"/>
    <x v="0"/>
    <x v="2"/>
    <n v="5"/>
    <n v="10300"/>
    <n v="5375.52"/>
    <n v="-4924.4799999999996"/>
    <n v="2060"/>
    <n v="-0.91609369884215841"/>
  </r>
  <r>
    <n v="29995"/>
    <x v="0"/>
    <x v="27"/>
    <n v="0.87"/>
    <n v="26.1"/>
    <n v="361.39"/>
    <n v="335.28999999999996"/>
    <n v="30"/>
    <n v="0.92777885386978054"/>
  </r>
  <r>
    <n v="29996"/>
    <x v="0"/>
    <x v="2"/>
    <n v="1.24"/>
    <n v="389.36"/>
    <n v="12962.65"/>
    <n v="12573.289999999999"/>
    <n v="314"/>
    <n v="0.9699629319622145"/>
  </r>
  <r>
    <n v="29997"/>
    <x v="0"/>
    <x v="2"/>
    <n v="0.54999999999999993"/>
    <n v="120.44999999999999"/>
    <n v="9990.86"/>
    <n v="9870.41"/>
    <n v="219"/>
    <n v="0.98794398079844969"/>
  </r>
  <r>
    <n v="29998"/>
    <x v="0"/>
    <x v="2"/>
    <n v="1.8599999999999999"/>
    <n v="130.19999999999999"/>
    <n v="2886.66"/>
    <n v="2756.46"/>
    <n v="70"/>
    <n v="0.9548959697366507"/>
  </r>
  <r>
    <n v="29999"/>
    <x v="0"/>
    <x v="14"/>
    <n v="2.7600000000000002"/>
    <n v="229.08"/>
    <n v="4273.75"/>
    <n v="4044.67"/>
    <n v="83"/>
    <n v="0.9463983620941796"/>
  </r>
  <r>
    <n v="30001"/>
    <x v="0"/>
    <x v="22"/>
    <n v="2.16"/>
    <n v="64.800000000000011"/>
    <n v="1663.61"/>
    <n v="1598.81"/>
    <n v="30"/>
    <n v="0.96104856306466058"/>
  </r>
  <r>
    <n v="30002"/>
    <x v="0"/>
    <x v="27"/>
    <n v="5.08"/>
    <n v="182.88"/>
    <n v="2639.24"/>
    <n v="2456.3599999999997"/>
    <n v="36"/>
    <n v="0.93070732483593754"/>
  </r>
  <r>
    <n v="30004"/>
    <x v="0"/>
    <x v="26"/>
    <n v="4.9899999999999993"/>
    <n v="29.939999999999998"/>
    <n v="283.14"/>
    <n v="253.2"/>
    <n v="6"/>
    <n v="0.89425725789362154"/>
  </r>
  <r>
    <n v="30006"/>
    <x v="0"/>
    <x v="2"/>
    <n v="4.1399999999999997"/>
    <n v="62.099999999999994"/>
    <n v="2921.73"/>
    <n v="2859.63"/>
    <n v="15"/>
    <n v="0.97874546929387729"/>
  </r>
  <r>
    <n v="30011"/>
    <x v="3"/>
    <x v="22"/>
    <n v="1.02"/>
    <n v="832.32"/>
    <n v="458"/>
    <n v="-374.32000000000005"/>
    <n v="816"/>
    <n v="-0.81729257641921405"/>
  </r>
  <r>
    <n v="30020"/>
    <x v="3"/>
    <x v="27"/>
    <n v="1.02"/>
    <n v="281.52"/>
    <n v="72.45"/>
    <n v="-209.07"/>
    <n v="276"/>
    <n v="-2.8857142857142857"/>
  </r>
  <r>
    <n v="30031"/>
    <x v="3"/>
    <x v="42"/>
    <n v="1.02"/>
    <n v="624.24"/>
    <n v="301"/>
    <n v="-323.24"/>
    <n v="612"/>
    <n v="-1.0738870431893688"/>
  </r>
  <r>
    <n v="30071"/>
    <x v="3"/>
    <x v="42"/>
    <n v="2.2000000000000002"/>
    <n v="297"/>
    <n v="37.800000000000004"/>
    <n v="-259.2"/>
    <n v="135"/>
    <n v="-6.8571428571428559"/>
  </r>
  <r>
    <n v="30081"/>
    <x v="3"/>
    <x v="14"/>
    <n v="4.26"/>
    <n v="2095.92"/>
    <n v="524"/>
    <n v="-1571.92"/>
    <n v="492"/>
    <n v="-2.9998473282442748"/>
  </r>
  <r>
    <n v="30091"/>
    <x v="3"/>
    <x v="14"/>
    <n v="6.3199999999999994"/>
    <n v="3488.64"/>
    <n v="625"/>
    <n v="-2863.64"/>
    <n v="552"/>
    <n v="-4.5818240000000001"/>
  </r>
  <r>
    <n v="30501"/>
    <x v="3"/>
    <x v="17"/>
    <n v="8.7200000000000006"/>
    <n v="13812.480000000001"/>
    <n v="525"/>
    <n v="-13287.480000000001"/>
    <n v="1584"/>
    <n v="-25.309485714285717"/>
  </r>
  <r>
    <n v="30505"/>
    <x v="3"/>
    <x v="14"/>
    <n v="2.85"/>
    <n v="4770.9000000000005"/>
    <n v="4500"/>
    <n v="-270.90000000000055"/>
    <n v="1674"/>
    <n v="-6.0200000000000121E-2"/>
  </r>
  <r>
    <n v="30511"/>
    <x v="3"/>
    <x v="23"/>
    <n v="2.39"/>
    <n v="3090.27"/>
    <n v="398"/>
    <n v="-2692.27"/>
    <n v="1293"/>
    <n v="-6.7644974874371862"/>
  </r>
  <r>
    <n v="30517"/>
    <x v="3"/>
    <x v="42"/>
    <n v="6.26"/>
    <n v="4388.26"/>
    <n v="689"/>
    <n v="-3699.26"/>
    <n v="701"/>
    <n v="-5.3690275761973876"/>
  </r>
  <r>
    <n v="30521"/>
    <x v="3"/>
    <x v="45"/>
    <n v="4.1399999999999997"/>
    <n v="426.41999999999996"/>
    <n v="594.82499999999993"/>
    <n v="168.40499999999997"/>
    <n v="103"/>
    <n v="0.2831168831168831"/>
  </r>
  <r>
    <n v="30522"/>
    <x v="3"/>
    <x v="45"/>
    <n v="6.31"/>
    <n v="14809.57"/>
    <n v="7511"/>
    <n v="-7298.57"/>
    <n v="2347"/>
    <n v="-0.97171748102782585"/>
  </r>
  <r>
    <n v="30524"/>
    <x v="4"/>
    <x v="42"/>
    <n v="6.1899999999999995"/>
    <n v="74.28"/>
    <n v="71.97"/>
    <n v="-2.3100000000000023"/>
    <n v="12"/>
    <n v="-3.209670696123388E-2"/>
  </r>
  <r>
    <n v="30526"/>
    <x v="4"/>
    <x v="42"/>
    <n v="12.24"/>
    <n v="146.88"/>
    <n v="56.74"/>
    <n v="-90.139999999999986"/>
    <n v="12"/>
    <n v="-1.5886499823757487"/>
  </r>
  <r>
    <n v="30527"/>
    <x v="4"/>
    <x v="20"/>
    <n v="10.47"/>
    <n v="104.7"/>
    <n v="90.36"/>
    <n v="-14.340000000000003"/>
    <n v="10"/>
    <n v="-0.15869853917662685"/>
  </r>
  <r>
    <n v="30529"/>
    <x v="4"/>
    <x v="1"/>
    <n v="0.59"/>
    <n v="88.5"/>
    <n v="1319.62"/>
    <n v="1231.1199999999999"/>
    <n v="150"/>
    <n v="0.93293523893241992"/>
  </r>
  <r>
    <n v="30530"/>
    <x v="4"/>
    <x v="1"/>
    <n v="28.689999999999998"/>
    <n v="86070"/>
    <n v="6160"/>
    <n v="-79910"/>
    <n v="3000"/>
    <n v="-12.972402597402597"/>
  </r>
  <r>
    <n v="30531"/>
    <x v="4"/>
    <x v="4"/>
    <n v="8.82"/>
    <n v="5292"/>
    <n v="4488"/>
    <n v="-804"/>
    <n v="600"/>
    <n v="-0.17914438502673796"/>
  </r>
  <r>
    <n v="30535"/>
    <x v="4"/>
    <x v="7"/>
    <n v="3"/>
    <n v="450"/>
    <n v="669.37"/>
    <n v="219.37"/>
    <n v="150"/>
    <n v="0.32772607078297505"/>
  </r>
  <r>
    <n v="30541"/>
    <x v="4"/>
    <x v="7"/>
    <n v="13.72"/>
    <n v="4116"/>
    <n v="2142"/>
    <n v="-1974"/>
    <n v="300"/>
    <n v="-0.92156862745098034"/>
  </r>
  <r>
    <n v="30542"/>
    <x v="4"/>
    <x v="7"/>
    <n v="9.6800000000000015"/>
    <n v="11616.000000000002"/>
    <n v="8874"/>
    <n v="-2742.0000000000018"/>
    <n v="1200"/>
    <n v="-0.30899256254225849"/>
  </r>
  <r>
    <n v="30545"/>
    <x v="4"/>
    <x v="8"/>
    <n v="4.67"/>
    <n v="2335"/>
    <n v="1390"/>
    <n v="-945"/>
    <n v="500"/>
    <n v="-0.67985611510791366"/>
  </r>
  <r>
    <n v="30546"/>
    <x v="4"/>
    <x v="8"/>
    <n v="6.7"/>
    <n v="1005"/>
    <n v="972.19"/>
    <n v="-32.809999999999945"/>
    <n v="150"/>
    <n v="-3.3748547094703651E-2"/>
  </r>
  <r>
    <n v="30551"/>
    <x v="4"/>
    <x v="8"/>
    <n v="8.4400000000000013"/>
    <n v="16880.000000000004"/>
    <n v="3780"/>
    <n v="-13100.000000000004"/>
    <n v="2000"/>
    <n v="-3.4656084656084665"/>
  </r>
  <r>
    <n v="30554"/>
    <x v="4"/>
    <x v="8"/>
    <n v="6.97"/>
    <n v="8364"/>
    <n v="2779.5"/>
    <n v="-5584.5"/>
    <n v="1200"/>
    <n v="-2.0091743119266057"/>
  </r>
  <r>
    <n v="30557"/>
    <x v="4"/>
    <x v="9"/>
    <n v="8.65"/>
    <n v="8650"/>
    <n v="5310"/>
    <n v="-3340"/>
    <n v="1000"/>
    <n v="-0.62900188323917139"/>
  </r>
  <r>
    <n v="30558"/>
    <x v="4"/>
    <x v="9"/>
    <n v="9.7700000000000014"/>
    <n v="4885.0000000000009"/>
    <n v="2140"/>
    <n v="-2745.0000000000009"/>
    <n v="500"/>
    <n v="-1.2827102803738322"/>
  </r>
  <r>
    <n v="30566"/>
    <x v="4"/>
    <x v="9"/>
    <n v="1.59"/>
    <n v="238.5"/>
    <n v="570.55999999999995"/>
    <n v="332.05999999999995"/>
    <n v="150"/>
    <n v="0.58198962422882783"/>
  </r>
  <r>
    <n v="30568"/>
    <x v="4"/>
    <x v="9"/>
    <n v="9.25"/>
    <n v="18500"/>
    <n v="8160"/>
    <n v="-10340"/>
    <n v="2000"/>
    <n v="-1.267156862745098"/>
  </r>
  <r>
    <n v="30569"/>
    <x v="4"/>
    <x v="9"/>
    <n v="13.020000000000001"/>
    <n v="6562.0800000000008"/>
    <n v="1934.72"/>
    <n v="-4627.3600000000006"/>
    <n v="504"/>
    <n v="-2.3917466093284818"/>
  </r>
  <r>
    <n v="30570"/>
    <x v="4"/>
    <x v="9"/>
    <n v="15.46"/>
    <n v="7730"/>
    <n v="1790.01"/>
    <n v="-5939.99"/>
    <n v="500"/>
    <n v="-3.3184116289853129"/>
  </r>
  <r>
    <n v="30571"/>
    <x v="4"/>
    <x v="9"/>
    <n v="1.02"/>
    <n v="510"/>
    <n v="2990"/>
    <n v="2480"/>
    <n v="500"/>
    <n v="0.8294314381270903"/>
  </r>
  <r>
    <n v="30572"/>
    <x v="4"/>
    <x v="9"/>
    <n v="10.600000000000001"/>
    <n v="9540.0000000000018"/>
    <n v="2352.37"/>
    <n v="-7187.6300000000019"/>
    <n v="900"/>
    <n v="-3.0554844688548153"/>
  </r>
  <r>
    <n v="30573"/>
    <x v="4"/>
    <x v="9"/>
    <n v="15.05"/>
    <n v="4515"/>
    <n v="1957.12"/>
    <n v="-2557.88"/>
    <n v="300"/>
    <n v="-1.3069612491824723"/>
  </r>
  <r>
    <n v="30574"/>
    <x v="4"/>
    <x v="9"/>
    <n v="11.15"/>
    <n v="22300"/>
    <n v="12720"/>
    <n v="-9580"/>
    <n v="2000"/>
    <n v="-0.75314465408805031"/>
  </r>
  <r>
    <n v="30575"/>
    <x v="4"/>
    <x v="9"/>
    <n v="19.93"/>
    <n v="2989.5"/>
    <n v="494.06"/>
    <n v="-2495.44"/>
    <n v="150"/>
    <n v="-5.0508845079544997"/>
  </r>
  <r>
    <n v="30576"/>
    <x v="4"/>
    <x v="9"/>
    <n v="13.940000000000001"/>
    <n v="7903.9800000000005"/>
    <n v="1823.6"/>
    <n v="-6080.380000000001"/>
    <n v="567"/>
    <n v="-3.3342728668567676"/>
  </r>
  <r>
    <n v="30577"/>
    <x v="4"/>
    <x v="14"/>
    <n v="4.5999999999999996"/>
    <n v="690"/>
    <n v="761.81"/>
    <n v="71.809999999999945"/>
    <n v="150"/>
    <n v="9.4262348879641841E-2"/>
  </r>
  <r>
    <n v="30578"/>
    <x v="4"/>
    <x v="15"/>
    <n v="10.940000000000001"/>
    <n v="9846.0000000000018"/>
    <n v="6311.25"/>
    <n v="-3534.7500000000018"/>
    <n v="900"/>
    <n v="-0.56007130124777216"/>
  </r>
  <r>
    <n v="30579"/>
    <x v="4"/>
    <x v="13"/>
    <n v="11.16"/>
    <n v="10044"/>
    <n v="4513.5"/>
    <n v="-5530.5"/>
    <n v="900"/>
    <n v="-1.2253240279162512"/>
  </r>
  <r>
    <n v="30581"/>
    <x v="4"/>
    <x v="13"/>
    <n v="4.59"/>
    <n v="1377"/>
    <n v="1185.74"/>
    <n v="-191.26"/>
    <n v="300"/>
    <n v="-0.16130011638301819"/>
  </r>
  <r>
    <n v="30582"/>
    <x v="4"/>
    <x v="13"/>
    <n v="2.35"/>
    <n v="2115"/>
    <n v="6116.17"/>
    <n v="4001.17"/>
    <n v="900"/>
    <n v="0.65419535428217335"/>
  </r>
  <r>
    <n v="30583"/>
    <x v="4"/>
    <x v="13"/>
    <n v="4.5299999999999994"/>
    <n v="788.21999999999991"/>
    <n v="2719.88"/>
    <n v="1931.6600000000003"/>
    <n v="174"/>
    <n v="0.71020045001985388"/>
  </r>
  <r>
    <n v="30584"/>
    <x v="4"/>
    <x v="13"/>
    <n v="8.92"/>
    <n v="17840"/>
    <n v="25360"/>
    <n v="7520"/>
    <n v="2000"/>
    <n v="0.29652996845425866"/>
  </r>
  <r>
    <n v="30585"/>
    <x v="4"/>
    <x v="17"/>
    <n v="0.98"/>
    <n v="147"/>
    <n v="991.31"/>
    <n v="844.31"/>
    <n v="150"/>
    <n v="0.85171137182112555"/>
  </r>
  <r>
    <n v="30587"/>
    <x v="4"/>
    <x v="17"/>
    <n v="2.3400000000000003"/>
    <n v="1170.0000000000002"/>
    <n v="2280"/>
    <n v="1109.9999999999998"/>
    <n v="500"/>
    <n v="0.4868421052631578"/>
  </r>
  <r>
    <n v="30588"/>
    <x v="4"/>
    <x v="17"/>
    <n v="4.51"/>
    <n v="1100.44"/>
    <n v="878.4"/>
    <n v="-222.04000000000008"/>
    <n v="244"/>
    <n v="-0.25277777777777788"/>
  </r>
  <r>
    <n v="30589"/>
    <x v="4"/>
    <x v="17"/>
    <n v="15.870000000000001"/>
    <n v="2380.5"/>
    <n v="1134.75"/>
    <n v="-1245.75"/>
    <n v="150"/>
    <n v="-1.0978189028420358"/>
  </r>
  <r>
    <n v="30592"/>
    <x v="4"/>
    <x v="17"/>
    <n v="3.33"/>
    <n v="499.5"/>
    <n v="545.05999999999995"/>
    <n v="45.559999999999945"/>
    <n v="150"/>
    <n v="8.358712802260293E-2"/>
  </r>
  <r>
    <n v="30593"/>
    <x v="4"/>
    <x v="17"/>
    <n v="6.46"/>
    <n v="969"/>
    <n v="379.31"/>
    <n v="-589.69000000000005"/>
    <n v="150"/>
    <n v="-1.5546386860351693"/>
  </r>
  <r>
    <n v="30595"/>
    <x v="4"/>
    <x v="17"/>
    <n v="6.5299999999999994"/>
    <n v="7947.0099999999993"/>
    <n v="2543.5300000000002"/>
    <n v="-5403.48"/>
    <n v="1217"/>
    <n v="-2.1244019138755976"/>
  </r>
  <r>
    <n v="30596"/>
    <x v="4"/>
    <x v="17"/>
    <n v="12.370000000000001"/>
    <n v="8040.5000000000009"/>
    <n v="2624.29"/>
    <n v="-5416.2100000000009"/>
    <n v="650"/>
    <n v="-2.0638763246439993"/>
  </r>
  <r>
    <n v="30597"/>
    <x v="4"/>
    <x v="17"/>
    <n v="0.41000000000000003"/>
    <n v="61.500000000000007"/>
    <n v="478.12"/>
    <n v="416.62"/>
    <n v="150"/>
    <n v="0.87137120388187062"/>
  </r>
  <r>
    <n v="30598"/>
    <x v="4"/>
    <x v="17"/>
    <n v="14.49"/>
    <n v="217.35"/>
    <n v="17.587500000000002"/>
    <n v="-199.76249999999999"/>
    <n v="15"/>
    <n v="-11.358208955223878"/>
  </r>
  <r>
    <n v="30599"/>
    <x v="4"/>
    <x v="17"/>
    <n v="8.99"/>
    <n v="1348.5"/>
    <n v="529.12"/>
    <n v="-819.38"/>
    <n v="150"/>
    <n v="-1.5485712125793771"/>
  </r>
  <r>
    <n v="30600"/>
    <x v="4"/>
    <x v="17"/>
    <n v="0.98"/>
    <n v="980"/>
    <n v="2920"/>
    <n v="1940"/>
    <n v="1000"/>
    <n v="0.66438356164383561"/>
  </r>
  <r>
    <n v="30601"/>
    <x v="4"/>
    <x v="17"/>
    <n v="7.75"/>
    <n v="9300"/>
    <n v="4233"/>
    <n v="-5067"/>
    <n v="1200"/>
    <n v="-1.1970233876683203"/>
  </r>
  <r>
    <n v="30605"/>
    <x v="4"/>
    <x v="19"/>
    <n v="2.6500000000000004"/>
    <n v="2385.0000000000005"/>
    <n v="4704.75"/>
    <n v="2319.7499999999995"/>
    <n v="900"/>
    <n v="0.49306551889048295"/>
  </r>
  <r>
    <n v="30701"/>
    <x v="4"/>
    <x v="19"/>
    <n v="7.92"/>
    <n v="4752"/>
    <n v="3302.25"/>
    <n v="-1449.75"/>
    <n v="600"/>
    <n v="-0.43901885078355668"/>
  </r>
  <r>
    <n v="30705"/>
    <x v="4"/>
    <x v="19"/>
    <n v="2.62"/>
    <n v="1572"/>
    <n v="3748.5"/>
    <n v="2176.5"/>
    <n v="600"/>
    <n v="0.58063225290116049"/>
  </r>
  <r>
    <n v="30711"/>
    <x v="4"/>
    <x v="19"/>
    <n v="10.030000000000001"/>
    <n v="4714.1000000000004"/>
    <n v="1813.95"/>
    <n v="-2900.1500000000005"/>
    <n v="470"/>
    <n v="-1.5988037156481714"/>
  </r>
  <r>
    <n v="30714"/>
    <x v="4"/>
    <x v="19"/>
    <n v="8.89"/>
    <n v="4445"/>
    <n v="1629.99"/>
    <n v="-2815.01"/>
    <n v="500"/>
    <n v="-1.7270105951570256"/>
  </r>
  <r>
    <n v="30716"/>
    <x v="4"/>
    <x v="19"/>
    <n v="4.58"/>
    <n v="30667.68"/>
    <n v="22647.53"/>
    <n v="-8020.1500000000015"/>
    <n v="6696"/>
    <n v="-0.3541291257810455"/>
  </r>
  <r>
    <n v="30719"/>
    <x v="4"/>
    <x v="19"/>
    <n v="10.913952000000002"/>
    <n v="13751.579520000003"/>
    <n v="9464.49"/>
    <n v="-4287.0895200000032"/>
    <n v="1260"/>
    <n v="-0.45296571923051354"/>
  </r>
  <r>
    <n v="30729"/>
    <x v="4"/>
    <x v="19"/>
    <n v="11.582608000000002"/>
    <n v="34747.824000000008"/>
    <n v="12210"/>
    <n v="-22537.824000000008"/>
    <n v="3000"/>
    <n v="-1.845849631449632"/>
  </r>
  <r>
    <n v="30731"/>
    <x v="4"/>
    <x v="19"/>
    <n v="11.049376000000001"/>
    <n v="4375.5528960000001"/>
    <n v="1783.09"/>
    <n v="-2592.462896"/>
    <n v="396"/>
    <n v="-1.453915896561587"/>
  </r>
  <r>
    <n v="30733"/>
    <x v="4"/>
    <x v="19"/>
    <n v="8.6800000000000015"/>
    <n v="7812.0000000000009"/>
    <n v="4647.37"/>
    <n v="-3164.630000000001"/>
    <n v="900"/>
    <n v="-0.68095073127381744"/>
  </r>
  <r>
    <n v="30735"/>
    <x v="4"/>
    <x v="19"/>
    <n v="3.5900000000000003"/>
    <n v="538.5"/>
    <n v="1357.87"/>
    <n v="819.36999999999989"/>
    <n v="150"/>
    <n v="0.60342300809355831"/>
  </r>
  <r>
    <n v="30737"/>
    <x v="4"/>
    <x v="20"/>
    <n v="4.63"/>
    <n v="2333.52"/>
    <n v="3524.34"/>
    <n v="1190.8200000000002"/>
    <n v="504"/>
    <n v="0.3378845400841009"/>
  </r>
  <r>
    <n v="30739"/>
    <x v="4"/>
    <x v="20"/>
    <n v="0.98"/>
    <n v="148.96"/>
    <n v="1176.48"/>
    <n v="1027.52"/>
    <n v="152"/>
    <n v="0.87338501291989656"/>
  </r>
  <r>
    <n v="30748"/>
    <x v="4"/>
    <x v="21"/>
    <n v="10.541536000000001"/>
    <n v="7969.4012160000002"/>
    <n v="2807.97"/>
    <n v="-5161.4312160000009"/>
    <n v="756"/>
    <n v="-1.8381361681214547"/>
  </r>
  <r>
    <n v="30806"/>
    <x v="4"/>
    <x v="21"/>
    <n v="3.1300000000000003"/>
    <n v="751.2"/>
    <n v="912.9"/>
    <n v="161.69999999999993"/>
    <n v="240"/>
    <n v="0.17712783437397298"/>
  </r>
  <r>
    <n v="30807"/>
    <x v="4"/>
    <x v="21"/>
    <n v="4.6399999999999997"/>
    <n v="2570.56"/>
    <n v="2107.27"/>
    <n v="-463.28999999999996"/>
    <n v="554"/>
    <n v="-0.21985317496096843"/>
  </r>
  <r>
    <n v="30808"/>
    <x v="4"/>
    <x v="23"/>
    <n v="9.0500000000000007"/>
    <n v="3638.1000000000004"/>
    <n v="2569.1799999999998"/>
    <n v="-1068.9200000000005"/>
    <n v="402"/>
    <n v="-0.41605492803151223"/>
  </r>
  <r>
    <n v="30810"/>
    <x v="4"/>
    <x v="23"/>
    <n v="-1.9999999999999997E-2"/>
    <n v="-2.9999999999999996"/>
    <n v="612"/>
    <n v="615"/>
    <n v="150"/>
    <n v="1.0049019607843137"/>
  </r>
  <r>
    <n v="30815"/>
    <x v="4"/>
    <x v="23"/>
    <n v="1.89"/>
    <n v="336.41999999999996"/>
    <n v="726.24"/>
    <n v="389.82000000000005"/>
    <n v="178"/>
    <n v="0.53676470588235303"/>
  </r>
  <r>
    <n v="30841"/>
    <x v="4"/>
    <x v="23"/>
    <n v="6.05"/>
    <n v="2613.6"/>
    <n v="2823.65"/>
    <n v="210.05000000000018"/>
    <n v="432"/>
    <n v="7.4389531280434962E-2"/>
  </r>
  <r>
    <n v="30845"/>
    <x v="4"/>
    <x v="23"/>
    <n v="2.1500000000000004"/>
    <n v="432.15000000000009"/>
    <n v="1345.44"/>
    <n v="913.29"/>
    <n v="201"/>
    <n v="0.67880396004281118"/>
  </r>
  <r>
    <n v="30860"/>
    <x v="4"/>
    <x v="23"/>
    <n v="1.02"/>
    <n v="153"/>
    <n v="605.62"/>
    <n v="452.62"/>
    <n v="150"/>
    <n v="0.74736633532578189"/>
  </r>
  <r>
    <n v="30870"/>
    <x v="4"/>
    <x v="23"/>
    <n v="1.02"/>
    <n v="1224"/>
    <n v="4845"/>
    <n v="3621"/>
    <n v="1200"/>
    <n v="0.74736842105263157"/>
  </r>
  <r>
    <n v="30871"/>
    <x v="4"/>
    <x v="23"/>
    <n v="3.1"/>
    <n v="930"/>
    <n v="2110.2800000000002"/>
    <n v="1180.2800000000002"/>
    <n v="300"/>
    <n v="0.55930018765282341"/>
  </r>
  <r>
    <n v="30872"/>
    <x v="4"/>
    <x v="2"/>
    <n v="4.54"/>
    <n v="908"/>
    <n v="2086.62"/>
    <n v="1178.6199999999999"/>
    <n v="200"/>
    <n v="0.56484649816449561"/>
  </r>
  <r>
    <n v="30890"/>
    <x v="4"/>
    <x v="2"/>
    <n v="1.02"/>
    <n v="204"/>
    <n v="2086.62"/>
    <n v="1882.62"/>
    <n v="200"/>
    <n v="0.90223423527043733"/>
  </r>
  <r>
    <n v="30930"/>
    <x v="4"/>
    <x v="2"/>
    <n v="10.950000000000001"/>
    <n v="1642.5000000000002"/>
    <n v="1564.96"/>
    <n v="-77.540000000000191"/>
    <n v="150"/>
    <n v="-4.9547592270729086E-2"/>
  </r>
  <r>
    <n v="30931"/>
    <x v="4"/>
    <x v="25"/>
    <n v="8.6000000000000014"/>
    <n v="4730.0000000000009"/>
    <n v="38524"/>
    <n v="33794"/>
    <n v="550"/>
    <n v="0.87721939570138097"/>
  </r>
  <r>
    <n v="30935"/>
    <x v="4"/>
    <x v="25"/>
    <n v="2.85"/>
    <n v="427.5"/>
    <n v="1889.91"/>
    <n v="1462.41"/>
    <n v="150"/>
    <n v="0.77379875232153916"/>
  </r>
  <r>
    <n v="30950"/>
    <x v="4"/>
    <x v="20"/>
    <n v="11.31"/>
    <n v="10179"/>
    <n v="9906.75"/>
    <n v="-272.25"/>
    <n v="900"/>
    <n v="-2.7481262775380422E-2"/>
  </r>
  <r>
    <n v="30951"/>
    <x v="4"/>
    <x v="26"/>
    <n v="8.120000000000001"/>
    <n v="1218.0000000000002"/>
    <n v="1272.45"/>
    <n v="54.449999999999818"/>
    <n v="150"/>
    <n v="4.2791465283508051E-2"/>
  </r>
  <r>
    <n v="30955"/>
    <x v="4"/>
    <x v="22"/>
    <n v="2.72"/>
    <n v="5440"/>
    <n v="12240"/>
    <n v="6800"/>
    <n v="2000"/>
    <n v="0.55555555555555558"/>
  </r>
  <r>
    <n v="30959"/>
    <x v="4"/>
    <x v="26"/>
    <n v="57.9"/>
    <n v="52110"/>
    <n v="7114.5"/>
    <n v="-44995.5"/>
    <n v="900"/>
    <n v="-6.3244781783681212"/>
  </r>
  <r>
    <n v="32851"/>
    <x v="4"/>
    <x v="26"/>
    <n v="6.85"/>
    <n v="3822.2999999999997"/>
    <n v="4256.84"/>
    <n v="434.54000000000042"/>
    <n v="558"/>
    <n v="0.10208041645915759"/>
  </r>
  <r>
    <n v="32855"/>
    <x v="4"/>
    <x v="24"/>
    <n v="2.37"/>
    <n v="2133"/>
    <n v="23868"/>
    <n v="21735"/>
    <n v="900"/>
    <n v="0.91063348416289591"/>
  </r>
  <r>
    <n v="32962"/>
    <x v="4"/>
    <x v="24"/>
    <n v="4.08"/>
    <n v="612"/>
    <n v="1055.1400000000001"/>
    <n v="443.1400000000001"/>
    <n v="150"/>
    <n v="0.41998218245919977"/>
  </r>
  <r>
    <n v="33011"/>
    <x v="4"/>
    <x v="24"/>
    <n v="4.5699999999999994"/>
    <n v="2641.4599999999996"/>
    <n v="3561.93"/>
    <n v="920.47000000000025"/>
    <n v="578"/>
    <n v="0.25841889088219033"/>
  </r>
  <r>
    <n v="33015"/>
    <x v="4"/>
    <x v="27"/>
    <n v="1.83"/>
    <n v="1130.94"/>
    <n v="3293.94"/>
    <n v="2163"/>
    <n v="618"/>
    <n v="0.65666041275797371"/>
  </r>
  <r>
    <n v="33410"/>
    <x v="4"/>
    <x v="36"/>
    <n v="4.4399999999999995"/>
    <n v="7832.1599999999989"/>
    <n v="4831.59"/>
    <n v="-3000.5699999999988"/>
    <n v="1764"/>
    <n v="-0.62103158587545693"/>
  </r>
  <r>
    <n v="33411"/>
    <x v="4"/>
    <x v="36"/>
    <n v="5.12"/>
    <n v="9031.68"/>
    <n v="12445.02"/>
    <n v="3413.34"/>
    <n v="1764"/>
    <n v="0.27427356484762577"/>
  </r>
  <r>
    <n v="33415"/>
    <x v="4"/>
    <x v="36"/>
    <n v="1.95"/>
    <n v="1755"/>
    <n v="3633.75"/>
    <n v="1878.75"/>
    <n v="900"/>
    <n v="0.51702786377708976"/>
  </r>
  <r>
    <n v="33421"/>
    <x v="4"/>
    <x v="36"/>
    <n v="5.3999999999999995"/>
    <n v="2721.6"/>
    <n v="3649.83"/>
    <n v="928.23"/>
    <n v="504"/>
    <n v="0.25432143414898778"/>
  </r>
  <r>
    <n v="33425"/>
    <x v="4"/>
    <x v="37"/>
    <n v="1.97"/>
    <n v="992.88"/>
    <n v="2384.42"/>
    <n v="1391.54"/>
    <n v="504"/>
    <n v="0.58359684954831781"/>
  </r>
  <r>
    <n v="33430"/>
    <x v="4"/>
    <x v="37"/>
    <n v="0.97"/>
    <n v="9700"/>
    <n v="63329"/>
    <n v="53629"/>
    <n v="10000"/>
    <n v="0.84683162532173251"/>
  </r>
  <r>
    <n v="33440"/>
    <x v="4"/>
    <x v="38"/>
    <n v="1.8699999999999999"/>
    <n v="1122"/>
    <n v="7560.75"/>
    <n v="6438.75"/>
    <n v="600"/>
    <n v="0.85160202360876902"/>
  </r>
  <r>
    <n v="33450"/>
    <x v="4"/>
    <x v="9"/>
    <n v="1.23"/>
    <n v="265.68"/>
    <n v="1208.3499999999999"/>
    <n v="942.66999999999985"/>
    <n v="216"/>
    <n v="0.78012992924235525"/>
  </r>
  <r>
    <n v="33460"/>
    <x v="4"/>
    <x v="42"/>
    <n v="2.39"/>
    <n v="346.55"/>
    <n v="665.55"/>
    <n v="318.99999999999994"/>
    <n v="145"/>
    <n v="0.47930283224400866"/>
  </r>
  <r>
    <n v="33480"/>
    <x v="4"/>
    <x v="42"/>
    <n v="0.94"/>
    <n v="1880"/>
    <n v="9840"/>
    <n v="7960"/>
    <n v="2000"/>
    <n v="0.80894308943089432"/>
  </r>
  <r>
    <n v="33490"/>
    <x v="4"/>
    <x v="42"/>
    <n v="1.8"/>
    <n v="2160"/>
    <n v="6706.5"/>
    <n v="4546.5"/>
    <n v="1200"/>
    <n v="0.67792440169984347"/>
  </r>
  <r>
    <n v="33642"/>
    <x v="4"/>
    <x v="42"/>
    <n v="2.12"/>
    <n v="2385"/>
    <n v="8055"/>
    <n v="5670"/>
    <n v="1125"/>
    <n v="0.7039106145251397"/>
  </r>
  <r>
    <n v="33643"/>
    <x v="4"/>
    <x v="42"/>
    <n v="4.08"/>
    <n v="40800"/>
    <n v="30000"/>
    <n v="-10800"/>
    <n v="10000"/>
    <n v="-0.36"/>
  </r>
  <r>
    <n v="33644"/>
    <x v="4"/>
    <x v="42"/>
    <n v="1.07"/>
    <n v="3318.07"/>
    <n v="9365.02"/>
    <n v="6046.9500000000007"/>
    <n v="3101"/>
    <n v="0.64569536423841067"/>
  </r>
  <r>
    <n v="33645"/>
    <x v="4"/>
    <x v="14"/>
    <n v="1.9"/>
    <n v="1710"/>
    <n v="6732"/>
    <n v="5022"/>
    <n v="900"/>
    <n v="0.74598930481283421"/>
  </r>
  <r>
    <n v="33646"/>
    <x v="4"/>
    <x v="14"/>
    <n v="3.75"/>
    <n v="1875"/>
    <n v="3325"/>
    <n v="1450"/>
    <n v="500"/>
    <n v="0.43609022556390975"/>
  </r>
  <r>
    <n v="33647"/>
    <x v="4"/>
    <x v="17"/>
    <n v="7.31"/>
    <n v="3581.8999999999996"/>
    <n v="1700.3"/>
    <n v="-1881.5999999999997"/>
    <n v="490"/>
    <n v="-1.1066282420749278"/>
  </r>
  <r>
    <n v="33648"/>
    <x v="4"/>
    <x v="17"/>
    <n v="3.5700000000000003"/>
    <n v="2313.36"/>
    <n v="1963.11"/>
    <n v="-350.25000000000023"/>
    <n v="648"/>
    <n v="-0.17841588092363661"/>
  </r>
  <r>
    <n v="33649"/>
    <x v="4"/>
    <x v="17"/>
    <n v="3.1900000000000004"/>
    <n v="146.74"/>
    <n v="167.44"/>
    <n v="20.699999999999989"/>
    <n v="46"/>
    <n v="0.12362637362637356"/>
  </r>
  <r>
    <n v="34210"/>
    <x v="4"/>
    <x v="17"/>
    <n v="1.48"/>
    <n v="740"/>
    <n v="1160"/>
    <n v="420"/>
    <n v="500"/>
    <n v="0.36206896551724138"/>
  </r>
  <r>
    <n v="36270"/>
    <x v="4"/>
    <x v="17"/>
    <n v="0.59"/>
    <n v="295"/>
    <n v="2855"/>
    <n v="2560"/>
    <n v="500"/>
    <n v="0.89667250437828372"/>
  </r>
  <r>
    <n v="36611"/>
    <x v="4"/>
    <x v="1"/>
    <n v="2.23"/>
    <n v="1115"/>
    <n v="7952"/>
    <n v="6837"/>
    <n v="500"/>
    <n v="0.85978370221327971"/>
  </r>
  <r>
    <n v="36641"/>
    <x v="4"/>
    <x v="25"/>
    <n v="2.87"/>
    <n v="717.5"/>
    <n v="5852"/>
    <n v="5134.5"/>
    <n v="250"/>
    <n v="0.87739234449760761"/>
  </r>
  <r>
    <n v="36661"/>
    <x v="4"/>
    <x v="2"/>
    <n v="2.2800000000000002"/>
    <n v="342.00000000000006"/>
    <n v="1564.96"/>
    <n v="1222.96"/>
    <n v="150"/>
    <n v="0.78146406297924553"/>
  </r>
  <r>
    <n v="36671"/>
    <x v="4"/>
    <x v="2"/>
    <n v="2.54"/>
    <n v="762"/>
    <n v="3129.92"/>
    <n v="2367.92"/>
    <n v="300"/>
    <n v="0.75654329823126465"/>
  </r>
  <r>
    <n v="36681"/>
    <x v="4"/>
    <x v="26"/>
    <n v="2.2600000000000002"/>
    <n v="325.44000000000005"/>
    <n v="1292.76"/>
    <n v="967.31999999999994"/>
    <n v="144"/>
    <n v="0.74825953773322185"/>
  </r>
  <r>
    <n v="36691"/>
    <x v="4"/>
    <x v="26"/>
    <n v="2.31"/>
    <n v="6.93"/>
    <n v="22"/>
    <n v="15.07"/>
    <n v="3"/>
    <n v="0.68500000000000005"/>
  </r>
  <r>
    <n v="36721"/>
    <x v="4"/>
    <x v="24"/>
    <n v="1.72"/>
    <n v="15.48"/>
    <n v="100.84"/>
    <n v="85.36"/>
    <n v="9"/>
    <n v="0.84648948829829429"/>
  </r>
  <r>
    <n v="36741"/>
    <x v="4"/>
    <x v="27"/>
    <n v="2.41"/>
    <n v="848.32"/>
    <n v="4813.34"/>
    <n v="3965.02"/>
    <n v="352"/>
    <n v="0.82375647679158337"/>
  </r>
  <r>
    <n v="37721"/>
    <x v="4"/>
    <x v="27"/>
    <n v="10.32"/>
    <n v="1548"/>
    <n v="2084.62"/>
    <n v="536.61999999999989"/>
    <n v="150"/>
    <n v="0.25741861826136175"/>
  </r>
  <r>
    <n v="37725"/>
    <x v="4"/>
    <x v="7"/>
    <n v="3.3000000000000003"/>
    <n v="66"/>
    <n v="67.150000000000006"/>
    <n v="1.1500000000000057"/>
    <n v="20"/>
    <n v="1.7125837676842972E-2"/>
  </r>
  <r>
    <n v="37731"/>
    <x v="4"/>
    <x v="9"/>
    <n v="5.97"/>
    <n v="101.49"/>
    <n v="71.16"/>
    <n v="-30.33"/>
    <n v="17"/>
    <n v="-0.42622259696458686"/>
  </r>
  <r>
    <n v="37735"/>
    <x v="4"/>
    <x v="9"/>
    <n v="2.1500000000000004"/>
    <n v="978.25000000000011"/>
    <n v="4051.2"/>
    <n v="3072.95"/>
    <n v="455"/>
    <n v="0.75852833728278035"/>
  </r>
  <r>
    <n v="37741"/>
    <x v="4"/>
    <x v="1"/>
    <n v="5.25"/>
    <n v="2257.5"/>
    <n v="2841.75"/>
    <n v="584.25"/>
    <n v="430"/>
    <n v="0.20559514383742411"/>
  </r>
  <r>
    <n v="37745"/>
    <x v="4"/>
    <x v="17"/>
    <n v="1.92"/>
    <n v="7.68"/>
    <n v="20.309999999999999"/>
    <n v="12.629999999999999"/>
    <n v="4"/>
    <n v="0.62186115214180204"/>
  </r>
  <r>
    <n v="39511"/>
    <x v="4"/>
    <x v="19"/>
    <n v="9.4700000000000006"/>
    <n v="2320.15"/>
    <n v="1530.64"/>
    <n v="-789.51"/>
    <n v="245"/>
    <n v="-0.51580384675691215"/>
  </r>
  <r>
    <n v="39515"/>
    <x v="4"/>
    <x v="19"/>
    <n v="3.0700000000000003"/>
    <n v="2486.7000000000003"/>
    <n v="2805.62"/>
    <n v="318.91999999999962"/>
    <n v="810"/>
    <n v="0.11367184436951534"/>
  </r>
  <r>
    <n v="39540"/>
    <x v="4"/>
    <x v="19"/>
    <n v="1.3599999999999999"/>
    <n v="184.95999999999998"/>
    <n v="702.26"/>
    <n v="517.29999999999995"/>
    <n v="136"/>
    <n v="0.73662176401902424"/>
  </r>
  <r>
    <n v="39550"/>
    <x v="4"/>
    <x v="37"/>
    <n v="1.02"/>
    <n v="1542.24"/>
    <n v="6894.72"/>
    <n v="5352.4800000000005"/>
    <n v="1512"/>
    <n v="0.77631578947368429"/>
  </r>
  <r>
    <n v="42200"/>
    <x v="4"/>
    <x v="20"/>
    <n v="1.02"/>
    <n v="153"/>
    <n v="435"/>
    <n v="282"/>
    <n v="150"/>
    <n v="0.64827586206896548"/>
  </r>
  <r>
    <n v="43241"/>
    <x v="4"/>
    <x v="23"/>
    <n v="4.45"/>
    <n v="667.5"/>
    <n v="262.5"/>
    <n v="-405"/>
    <n v="150"/>
    <n v="-1.5428571428571429"/>
  </r>
  <r>
    <n v="43263"/>
    <x v="4"/>
    <x v="23"/>
    <n v="1.02"/>
    <n v="10.199999999999999"/>
    <n v="4.0250000000000004"/>
    <n v="-6.1749999999999989"/>
    <n v="10"/>
    <n v="-1.5341614906832295"/>
  </r>
  <r>
    <n v="43281"/>
    <x v="4"/>
    <x v="23"/>
    <n v="1.02"/>
    <n v="71.400000000000006"/>
    <n v="82.075000000000017"/>
    <n v="10.675000000000011"/>
    <n v="70"/>
    <n v="0.13006396588486152"/>
  </r>
  <r>
    <n v="43285"/>
    <x v="4"/>
    <x v="26"/>
    <n v="2.6"/>
    <n v="676"/>
    <n v="525"/>
    <n v="-151"/>
    <n v="260"/>
    <n v="-0.28761904761904761"/>
  </r>
  <r>
    <n v="43286"/>
    <x v="4"/>
    <x v="26"/>
    <n v="-1.9999999999999997E-2"/>
    <n v="-0.59999999999999987"/>
    <n v="31.5"/>
    <n v="32.1"/>
    <n v="30"/>
    <n v="1.0190476190476192"/>
  </r>
  <r>
    <n v="43351"/>
    <x v="4"/>
    <x v="24"/>
    <n v="3.43"/>
    <n v="514.5"/>
    <n v="540"/>
    <n v="25.5"/>
    <n v="150"/>
    <n v="4.7222222222222221E-2"/>
  </r>
  <r>
    <n v="43371"/>
    <x v="4"/>
    <x v="24"/>
    <n v="0.56999999999999995"/>
    <n v="17.099999999999998"/>
    <n v="34.65"/>
    <n v="17.55"/>
    <n v="30"/>
    <n v="0.50649350649350655"/>
  </r>
  <r>
    <n v="43630"/>
    <x v="4"/>
    <x v="4"/>
    <n v="1.02"/>
    <n v="322.32"/>
    <n v="1627.4"/>
    <n v="1305.0800000000002"/>
    <n v="316"/>
    <n v="0.80194174757281556"/>
  </r>
  <r>
    <n v="44000"/>
    <x v="4"/>
    <x v="4"/>
    <n v="1.1299999999999999"/>
    <n v="169.49999999999997"/>
    <n v="772.5"/>
    <n v="603"/>
    <n v="150"/>
    <n v="0.78058252427184471"/>
  </r>
  <r>
    <n v="44327"/>
    <x v="4"/>
    <x v="37"/>
    <n v="0.65999999999999992"/>
    <n v="125.39999999999999"/>
    <n v="622.5"/>
    <n v="497.1"/>
    <n v="190"/>
    <n v="0.79855421686746997"/>
  </r>
  <r>
    <n v="44331"/>
    <x v="4"/>
    <x v="42"/>
    <n v="0.62"/>
    <n v="12400"/>
    <n v="6000"/>
    <n v="-6400"/>
    <n v="20000"/>
    <n v="-1.0666666666666667"/>
  </r>
  <r>
    <n v="44332"/>
    <x v="4"/>
    <x v="22"/>
    <n v="1"/>
    <n v="500"/>
    <n v="1170"/>
    <n v="670"/>
    <n v="500"/>
    <n v="0.57264957264957261"/>
  </r>
  <r>
    <n v="44400"/>
    <x v="4"/>
    <x v="22"/>
    <n v="1.63"/>
    <n v="815"/>
    <n v="750"/>
    <n v="-65"/>
    <n v="500"/>
    <n v="-8.666666666666667E-2"/>
  </r>
  <r>
    <n v="44541"/>
    <x v="4"/>
    <x v="27"/>
    <n v="9.4600000000000009"/>
    <n v="1513.6000000000001"/>
    <n v="352.5"/>
    <n v="-1161.1000000000001"/>
    <n v="160"/>
    <n v="-3.2939007092198587"/>
  </r>
  <r>
    <n v="44550"/>
    <x v="4"/>
    <x v="19"/>
    <n v="0.62"/>
    <n v="223.2"/>
    <n v="300"/>
    <n v="76.800000000000011"/>
    <n v="360"/>
    <n v="0.25600000000000006"/>
  </r>
  <r>
    <n v="44590"/>
    <x v="4"/>
    <x v="14"/>
    <n v="-1.9999999999999997E-2"/>
    <n v="-6.1999999999999993"/>
    <n v="444.84999999999997"/>
    <n v="451.04999999999995"/>
    <n v="310"/>
    <n v="1.013937282229965"/>
  </r>
  <r>
    <n v="44592"/>
    <x v="4"/>
    <x v="1"/>
    <n v="-1.9999999999999997E-2"/>
    <n v="-7.9999999999999991"/>
    <n v="1948"/>
    <n v="1956"/>
    <n v="400"/>
    <n v="1.0041067761806981"/>
  </r>
  <r>
    <n v="44594"/>
    <x v="4"/>
    <x v="6"/>
    <n v="-1.9999999999999997E-2"/>
    <n v="-18.499999999999996"/>
    <n v="4125.5"/>
    <n v="4144"/>
    <n v="925"/>
    <n v="1.0044843049327354"/>
  </r>
  <r>
    <n v="44596"/>
    <x v="4"/>
    <x v="21"/>
    <n v="-1.9999999999999997E-2"/>
    <n v="-17.279999999999998"/>
    <n v="6566.4"/>
    <n v="6583.6799999999994"/>
    <n v="864"/>
    <n v="1.0026315789473683"/>
  </r>
  <r>
    <n v="44600"/>
    <x v="4"/>
    <x v="26"/>
    <n v="0.74"/>
    <n v="390.71999999999997"/>
    <n v="2603.04"/>
    <n v="2212.3200000000002"/>
    <n v="528"/>
    <n v="0.84989858012170394"/>
  </r>
  <r>
    <n v="44604"/>
    <x v="4"/>
    <x v="26"/>
    <n v="0.41000000000000003"/>
    <n v="61.500000000000007"/>
    <n v="1735.5"/>
    <n v="1674"/>
    <n v="150"/>
    <n v="0.96456352636127918"/>
  </r>
  <r>
    <n v="44606"/>
    <x v="4"/>
    <x v="7"/>
    <n v="0.41000000000000003"/>
    <n v="413.28000000000003"/>
    <n v="6179.04"/>
    <n v="5765.76"/>
    <n v="1008"/>
    <n v="0.93311582381729208"/>
  </r>
  <r>
    <n v="44608"/>
    <x v="4"/>
    <x v="10"/>
    <n v="0.45999999999999996"/>
    <n v="323.83999999999997"/>
    <n v="4477.4399999999996"/>
    <n v="4153.5999999999995"/>
    <n v="704"/>
    <n v="0.92767295597484278"/>
  </r>
  <r>
    <n v="44609"/>
    <x v="4"/>
    <x v="5"/>
    <n v="0.48"/>
    <n v="38.4"/>
    <n v="1255"/>
    <n v="1216.5999999999999"/>
    <n v="80"/>
    <n v="0.96940239043824694"/>
  </r>
  <r>
    <n v="44611"/>
    <x v="4"/>
    <x v="42"/>
    <n v="0.54999999999999993"/>
    <n v="762.3"/>
    <n v="5890.5"/>
    <n v="5128.2"/>
    <n v="1386"/>
    <n v="0.87058823529411766"/>
  </r>
  <r>
    <n v="44614"/>
    <x v="4"/>
    <x v="42"/>
    <n v="0.5"/>
    <n v="417"/>
    <n v="3711.3"/>
    <n v="3294.3"/>
    <n v="834"/>
    <n v="0.88764044943820231"/>
  </r>
  <r>
    <n v="44620"/>
    <x v="4"/>
    <x v="42"/>
    <n v="1.21"/>
    <n v="1677.06"/>
    <n v="5890.5"/>
    <n v="4213.4400000000005"/>
    <n v="1386"/>
    <n v="0.71529411764705886"/>
  </r>
  <r>
    <n v="44621"/>
    <x v="4"/>
    <x v="42"/>
    <n v="-1.9999999999999997E-2"/>
    <n v="-4.68"/>
    <n v="1041.3"/>
    <n v="1045.98"/>
    <n v="234"/>
    <n v="1.0044943820224719"/>
  </r>
  <r>
    <n v="44622"/>
    <x v="4"/>
    <x v="14"/>
    <n v="-1.9999999999999997E-2"/>
    <n v="-9.9999999999999982"/>
    <n v="2765"/>
    <n v="2775"/>
    <n v="500"/>
    <n v="1.003616636528029"/>
  </r>
  <r>
    <n v="44623"/>
    <x v="4"/>
    <x v="14"/>
    <n v="-1.9999999999999997E-2"/>
    <n v="-49.999999999999993"/>
    <n v="12300"/>
    <n v="12350"/>
    <n v="2500"/>
    <n v="1.0040650406504066"/>
  </r>
  <r>
    <n v="44670"/>
    <x v="4"/>
    <x v="14"/>
    <n v="1.6099999999999999"/>
    <n v="8049.9999999999991"/>
    <n v="23750"/>
    <n v="15700"/>
    <n v="5000"/>
    <n v="0.66105263157894734"/>
  </r>
  <r>
    <n v="44690"/>
    <x v="4"/>
    <x v="13"/>
    <n v="1.75"/>
    <n v="756"/>
    <n v="2419.1999999999998"/>
    <n v="1663.1999999999998"/>
    <n v="432"/>
    <n v="0.6875"/>
  </r>
  <r>
    <n v="44730"/>
    <x v="4"/>
    <x v="18"/>
    <n v="0.98"/>
    <n v="1137.78"/>
    <n v="8127"/>
    <n v="6989.22"/>
    <n v="1161"/>
    <n v="0.86"/>
  </r>
  <r>
    <n v="44732"/>
    <x v="4"/>
    <x v="18"/>
    <n v="0.98"/>
    <n v="264.60000000000002"/>
    <n v="1944"/>
    <n v="1679.4"/>
    <n v="270"/>
    <n v="0.86388888888888893"/>
  </r>
  <r>
    <n v="44733"/>
    <x v="4"/>
    <x v="18"/>
    <n v="0.98"/>
    <n v="780.08"/>
    <n v="5174"/>
    <n v="4393.92"/>
    <n v="796"/>
    <n v="0.84923076923076923"/>
  </r>
  <r>
    <n v="44735"/>
    <x v="4"/>
    <x v="18"/>
    <n v="-1.9999999999999997E-2"/>
    <n v="-9.7199999999999989"/>
    <n v="2877.12"/>
    <n v="2886.8399999999997"/>
    <n v="486"/>
    <n v="1.0033783783783783"/>
  </r>
  <r>
    <n v="44736"/>
    <x v="4"/>
    <x v="18"/>
    <n v="-1.9999999999999997E-2"/>
    <n v="-15.039999999999997"/>
    <n v="4474.3999999999996"/>
    <n v="4489.4399999999996"/>
    <n v="752"/>
    <n v="1.0033613445378151"/>
  </r>
  <r>
    <n v="44737"/>
    <x v="4"/>
    <x v="17"/>
    <n v="-1.9999999999999997E-2"/>
    <n v="-6.6999999999999993"/>
    <n v="737"/>
    <n v="743.7"/>
    <n v="335"/>
    <n v="1.0090909090909093"/>
  </r>
  <r>
    <n v="44740"/>
    <x v="4"/>
    <x v="18"/>
    <n v="-1.9999999999999997E-2"/>
    <n v="-10.079999999999998"/>
    <n v="3402"/>
    <n v="3412.08"/>
    <n v="504"/>
    <n v="1.0029629629629628"/>
  </r>
  <r>
    <n v="44742"/>
    <x v="4"/>
    <x v="20"/>
    <n v="-1.9999999999999997E-2"/>
    <n v="-2.9999999999999996"/>
    <n v="1242"/>
    <n v="1245"/>
    <n v="150"/>
    <n v="1.0024154589371981"/>
  </r>
  <r>
    <n v="44754"/>
    <x v="4"/>
    <x v="22"/>
    <n v="0.97"/>
    <n v="145.5"/>
    <n v="1725"/>
    <n v="1579.5"/>
    <n v="150"/>
    <n v="0.91565217391304343"/>
  </r>
  <r>
    <n v="44756"/>
    <x v="4"/>
    <x v="22"/>
    <n v="-1.9999999999999997E-2"/>
    <n v="-2.9999999999999996"/>
    <n v="1725"/>
    <n v="1728"/>
    <n v="150"/>
    <n v="1.0017391304347827"/>
  </r>
  <r>
    <n v="44757"/>
    <x v="4"/>
    <x v="26"/>
    <n v="0.98"/>
    <n v="423.36"/>
    <n v="2388.96"/>
    <n v="1965.6"/>
    <n v="432"/>
    <n v="0.82278481012658222"/>
  </r>
  <r>
    <n v="44758"/>
    <x v="4"/>
    <x v="26"/>
    <n v="0.98"/>
    <n v="629.16"/>
    <n v="1868.22"/>
    <n v="1239.06"/>
    <n v="642"/>
    <n v="0.66323024054982815"/>
  </r>
  <r>
    <n v="44762"/>
    <x v="4"/>
    <x v="26"/>
    <n v="1.02"/>
    <n v="420.24"/>
    <n v="3370.16"/>
    <n v="2949.92"/>
    <n v="412"/>
    <n v="0.87530562347188268"/>
  </r>
  <r>
    <n v="44848"/>
    <x v="4"/>
    <x v="26"/>
    <n v="0.56999999999999995"/>
    <n v="246.23999999999998"/>
    <n v="4276.8"/>
    <n v="4030.5600000000004"/>
    <n v="432"/>
    <n v="0.9424242424242425"/>
  </r>
  <r>
    <n v="45301"/>
    <x v="4"/>
    <x v="26"/>
    <n v="10.126800000000001"/>
    <n v="7443.1980000000012"/>
    <n v="7276.5"/>
    <n v="-166.69800000000123"/>
    <n v="735"/>
    <n v="-2.2909090909091077E-2"/>
  </r>
  <r>
    <n v="45303"/>
    <x v="4"/>
    <x v="24"/>
    <n v="9.5851040000000012"/>
    <n v="4140.7649280000005"/>
    <n v="6696"/>
    <n v="2555.2350719999995"/>
    <n v="432"/>
    <n v="0.38160619354838704"/>
  </r>
  <r>
    <n v="45305"/>
    <x v="4"/>
    <x v="24"/>
    <n v="11.15"/>
    <n v="3746.4"/>
    <n v="6720"/>
    <n v="2973.6"/>
    <n v="336"/>
    <n v="0.4425"/>
  </r>
  <r>
    <n v="45592"/>
    <x v="4"/>
    <x v="27"/>
    <n v="0.44999999999999996"/>
    <n v="82.8"/>
    <n v="2047.92"/>
    <n v="1965.1200000000001"/>
    <n v="184"/>
    <n v="0.95956873315363889"/>
  </r>
  <r>
    <n v="45594"/>
    <x v="4"/>
    <x v="27"/>
    <n v="0.44999999999999996"/>
    <n v="125.54999999999998"/>
    <n v="2131.08"/>
    <n v="2005.53"/>
    <n v="279"/>
    <n v="0.94108620980911084"/>
  </r>
  <r>
    <n v="45596"/>
    <x v="4"/>
    <x v="28"/>
    <n v="0.42000000000000004"/>
    <n v="218.82000000000002"/>
    <n v="3292.72"/>
    <n v="3073.8999999999996"/>
    <n v="521"/>
    <n v="0.93354430379746833"/>
  </r>
  <r>
    <n v="45601"/>
    <x v="4"/>
    <x v="19"/>
    <n v="0.4"/>
    <n v="1405.6000000000001"/>
    <n v="21259.7"/>
    <n v="19854.100000000002"/>
    <n v="3514"/>
    <n v="0.93388429752066127"/>
  </r>
  <r>
    <n v="45602"/>
    <x v="4"/>
    <x v="14"/>
    <n v="3.95"/>
    <n v="32342.600000000002"/>
    <n v="52403.199999999997"/>
    <n v="20060.599999999995"/>
    <n v="8188"/>
    <n v="0.38281249999999994"/>
  </r>
  <r>
    <n v="45604"/>
    <x v="4"/>
    <x v="13"/>
    <n v="4.55"/>
    <n v="682.5"/>
    <n v="862.5"/>
    <n v="180"/>
    <n v="150"/>
    <n v="0.20869565217391303"/>
  </r>
  <r>
    <n v="45610"/>
    <x v="4"/>
    <x v="1"/>
    <n v="1.02"/>
    <n v="1020"/>
    <n v="2000"/>
    <n v="980"/>
    <n v="1000"/>
    <n v="0.49"/>
  </r>
  <r>
    <n v="45611"/>
    <x v="4"/>
    <x v="42"/>
    <n v="0.77"/>
    <n v="23100"/>
    <n v="94500"/>
    <n v="71400"/>
    <n v="30000"/>
    <n v="0.75555555555555554"/>
  </r>
  <r>
    <n v="45612"/>
    <x v="4"/>
    <x v="42"/>
    <n v="1.02"/>
    <n v="10200"/>
    <n v="27000"/>
    <n v="16800"/>
    <n v="10000"/>
    <n v="0.62222222222222223"/>
  </r>
  <r>
    <n v="45630"/>
    <x v="4"/>
    <x v="37"/>
    <n v="1.02"/>
    <n v="514.08000000000004"/>
    <n v="1486.8"/>
    <n v="972.71999999999991"/>
    <n v="504"/>
    <n v="0.65423728813559323"/>
  </r>
  <r>
    <n v="45650"/>
    <x v="4"/>
    <x v="37"/>
    <n v="1.02"/>
    <n v="514.08000000000004"/>
    <n v="8164.8"/>
    <n v="7650.72"/>
    <n v="504"/>
    <n v="0.937037037037037"/>
  </r>
  <r>
    <n v="45670"/>
    <x v="4"/>
    <x v="37"/>
    <n v="1.02"/>
    <n v="771.12"/>
    <n v="6796.44"/>
    <n v="6025.32"/>
    <n v="756"/>
    <n v="0.88654060066740825"/>
  </r>
  <r>
    <n v="45801"/>
    <x v="4"/>
    <x v="37"/>
    <n v="1.02"/>
    <n v="257.04000000000002"/>
    <n v="2875.32"/>
    <n v="2618.2800000000002"/>
    <n v="252"/>
    <n v="0.91060473269062225"/>
  </r>
  <r>
    <n v="45802"/>
    <x v="4"/>
    <x v="38"/>
    <n v="1.02"/>
    <n v="620.16"/>
    <n v="6797.44"/>
    <n v="6177.28"/>
    <n v="608"/>
    <n v="0.90876565295169953"/>
  </r>
  <r>
    <n v="45819"/>
    <x v="4"/>
    <x v="38"/>
    <n v="0.11000000000000001"/>
    <n v="16.940000000000001"/>
    <n v="874.72"/>
    <n v="857.78"/>
    <n v="154"/>
    <n v="0.98063380281690138"/>
  </r>
  <r>
    <n v="45820"/>
    <x v="4"/>
    <x v="13"/>
    <n v="1.02"/>
    <n v="62564.76"/>
    <n v="144130.20000000001"/>
    <n v="81565.440000000002"/>
    <n v="61338"/>
    <n v="0.56591498520088079"/>
  </r>
  <r>
    <n v="45821"/>
    <x v="4"/>
    <x v="14"/>
    <n v="0.28000000000000003"/>
    <n v="70.56"/>
    <n v="2016"/>
    <n v="1945.44"/>
    <n v="252"/>
    <n v="0.96500000000000008"/>
  </r>
  <r>
    <n v="45822"/>
    <x v="4"/>
    <x v="14"/>
    <n v="5.8999999999999995"/>
    <n v="1581.1999999999998"/>
    <n v="2278"/>
    <n v="696.80000000000018"/>
    <n v="268"/>
    <n v="0.30588235294117655"/>
  </r>
  <r>
    <n v="45831"/>
    <x v="4"/>
    <x v="14"/>
    <n v="0.28000000000000003"/>
    <n v="105.84"/>
    <n v="3402"/>
    <n v="3296.16"/>
    <n v="378"/>
    <n v="0.9688888888888888"/>
  </r>
  <r>
    <n v="45832"/>
    <x v="4"/>
    <x v="7"/>
    <n v="0.30000000000000004"/>
    <n v="600.00000000000011"/>
    <n v="4240"/>
    <n v="3640"/>
    <n v="2000"/>
    <n v="0.85849056603773588"/>
  </r>
  <r>
    <n v="45841"/>
    <x v="4"/>
    <x v="42"/>
    <n v="0.30000000000000004"/>
    <n v="600.00000000000011"/>
    <n v="5040"/>
    <n v="4440"/>
    <n v="2000"/>
    <n v="0.88095238095238093"/>
  </r>
  <r>
    <n v="45848"/>
    <x v="4"/>
    <x v="21"/>
    <n v="8.6800000000000015"/>
    <n v="10416.000000000002"/>
    <n v="3660"/>
    <n v="-6756.0000000000018"/>
    <n v="1200"/>
    <n v="-1.8459016393442629"/>
  </r>
  <r>
    <n v="45849"/>
    <x v="4"/>
    <x v="26"/>
    <n v="17.149999999999999"/>
    <n v="4784.8499999999995"/>
    <n v="2351.73"/>
    <n v="-2433.1199999999994"/>
    <n v="279"/>
    <n v="-1.0346085647587093"/>
  </r>
  <r>
    <n v="45851"/>
    <x v="4"/>
    <x v="26"/>
    <n v="11.24"/>
    <n v="4507.24"/>
    <n v="3388.45"/>
    <n v="-1118.79"/>
    <n v="401"/>
    <n v="-0.33017751479289942"/>
  </r>
  <r>
    <n v="45860"/>
    <x v="4"/>
    <x v="1"/>
    <n v="7.37"/>
    <n v="4422"/>
    <n v="4230"/>
    <n v="-192"/>
    <n v="600"/>
    <n v="-4.5390070921985819E-2"/>
  </r>
  <r>
    <n v="45861"/>
    <x v="0"/>
    <x v="46"/>
    <n v="0.32999999999999996"/>
    <n v="7.589999999999999"/>
    <n v="1000"/>
    <n v="992.41"/>
    <n v="23"/>
    <n v="0.99241000000000001"/>
  </r>
  <r>
    <n v="45863"/>
    <x v="0"/>
    <x v="46"/>
    <n v="10.790000000000001"/>
    <n v="248.17000000000002"/>
    <n v="725"/>
    <n v="476.83"/>
    <n v="23"/>
    <n v="0.65769655172413788"/>
  </r>
  <r>
    <n v="45865"/>
    <x v="0"/>
    <x v="46"/>
    <n v="11.610000000000001"/>
    <n v="267.03000000000003"/>
    <n v="900"/>
    <n v="632.97"/>
    <n v="23"/>
    <n v="0.70330000000000004"/>
  </r>
  <r>
    <n v="45870"/>
    <x v="0"/>
    <x v="46"/>
    <n v="4.8599999999999994"/>
    <n v="106.91999999999999"/>
    <n v="218.67999999999998"/>
    <n v="111.75999999999999"/>
    <n v="22"/>
    <n v="0.51106639839034207"/>
  </r>
  <r>
    <n v="45871"/>
    <x v="0"/>
    <x v="46"/>
    <n v="9.01"/>
    <n v="180.2"/>
    <n v="456.04999999999995"/>
    <n v="275.84999999999997"/>
    <n v="20"/>
    <n v="0.60486788729305996"/>
  </r>
  <r>
    <n v="45872"/>
    <x v="0"/>
    <x v="46"/>
    <n v="0.26"/>
    <n v="5.7200000000000006"/>
    <n v="274.505"/>
    <n v="268.78499999999997"/>
    <n v="22"/>
    <n v="0.97916249248647558"/>
  </r>
  <r>
    <n v="45873"/>
    <x v="0"/>
    <x v="46"/>
    <n v="9.4600000000000009"/>
    <n v="208.12"/>
    <n v="228.30499999999995"/>
    <n v="20.184999999999945"/>
    <n v="22"/>
    <n v="8.8412430739580605E-2"/>
  </r>
  <r>
    <n v="45874"/>
    <x v="0"/>
    <x v="46"/>
    <n v="5.37"/>
    <n v="118.14"/>
    <n v="210.98000000000002"/>
    <n v="92.840000000000018"/>
    <n v="22"/>
    <n v="0.44004171011470289"/>
  </r>
  <r>
    <n v="45875"/>
    <x v="1"/>
    <x v="5"/>
    <n v="10.06"/>
    <n v="4828.8"/>
    <n v="3220.8"/>
    <n v="-1608"/>
    <n v="480"/>
    <n v="-0.49925484351713856"/>
  </r>
  <r>
    <n v="45876"/>
    <x v="1"/>
    <x v="9"/>
    <n v="0.28000000000000003"/>
    <n v="20.440000000000001"/>
    <n v="236.01"/>
    <n v="215.57"/>
    <n v="73"/>
    <n v="0.91339350027541211"/>
  </r>
  <r>
    <n v="45877"/>
    <x v="1"/>
    <x v="42"/>
    <n v="0.39"/>
    <n v="63.96"/>
    <n v="341.01"/>
    <n v="277.05"/>
    <n v="164"/>
    <n v="0.81243951790270086"/>
  </r>
  <r>
    <n v="45878"/>
    <x v="1"/>
    <x v="42"/>
    <n v="5.68"/>
    <n v="198.79999999999998"/>
    <n v="200.58"/>
    <n v="1.7800000000000296"/>
    <n v="35"/>
    <n v="8.8742646325657062E-3"/>
  </r>
  <r>
    <n v="45879"/>
    <x v="1"/>
    <x v="42"/>
    <n v="-9.9999999999999985E-3"/>
    <n v="-2.2099999999999995"/>
    <n v="498.56"/>
    <n v="500.77"/>
    <n v="221"/>
    <n v="1.0044327663671373"/>
  </r>
  <r>
    <n v="45881"/>
    <x v="1"/>
    <x v="42"/>
    <n v="4.4399999999999995"/>
    <n v="1043.3999999999999"/>
    <n v="754.71"/>
    <n v="-288.68999999999983"/>
    <n v="235"/>
    <n v="-0.38251778828954142"/>
  </r>
  <r>
    <n v="45882"/>
    <x v="1"/>
    <x v="42"/>
    <n v="11.55"/>
    <n v="1432.2"/>
    <n v="381.92"/>
    <n v="-1050.28"/>
    <n v="124"/>
    <n v="-2.75"/>
  </r>
  <r>
    <n v="45884"/>
    <x v="1"/>
    <x v="42"/>
    <n v="8.17"/>
    <n v="2467.34"/>
    <n v="913.81"/>
    <n v="-1553.5300000000002"/>
    <n v="302"/>
    <n v="-1.7000579989275673"/>
  </r>
  <r>
    <n v="45885"/>
    <x v="1"/>
    <x v="42"/>
    <n v="11.66"/>
    <n v="12441.22"/>
    <n v="3016.33"/>
    <n v="-9424.89"/>
    <n v="1067"/>
    <n v="-3.1246216428573796"/>
  </r>
  <r>
    <n v="45887"/>
    <x v="1"/>
    <x v="42"/>
    <n v="6.9899999999999993"/>
    <n v="5766.7499999999991"/>
    <n v="4028.77"/>
    <n v="-1737.9799999999991"/>
    <n v="825"/>
    <n v="-0.43139221151865187"/>
  </r>
  <r>
    <n v="45888"/>
    <x v="1"/>
    <x v="42"/>
    <n v="13.24"/>
    <n v="807.64"/>
    <n v="173.82"/>
    <n v="-633.81999999999994"/>
    <n v="61"/>
    <n v="-3.6464158324703715"/>
  </r>
  <r>
    <n v="45890"/>
    <x v="1"/>
    <x v="42"/>
    <n v="0.28000000000000003"/>
    <n v="17.64"/>
    <n v="218.36"/>
    <n v="200.72000000000003"/>
    <n v="63"/>
    <n v="0.9192159736215425"/>
  </r>
  <r>
    <n v="45891"/>
    <x v="1"/>
    <x v="42"/>
    <n v="10.530000000000001"/>
    <n v="2664.09"/>
    <n v="450.74"/>
    <n v="-2213.3500000000004"/>
    <n v="253"/>
    <n v="-4.9104805431068916"/>
  </r>
  <r>
    <n v="45892"/>
    <x v="1"/>
    <x v="42"/>
    <n v="0.80999999999999994"/>
    <n v="367.73999999999995"/>
    <n v="943.86"/>
    <n v="576.12000000000012"/>
    <n v="454"/>
    <n v="0.61038713368508057"/>
  </r>
  <r>
    <n v="45894"/>
    <x v="1"/>
    <x v="42"/>
    <n v="6.2799999999999994"/>
    <n v="1733.2799999999997"/>
    <n v="764.94"/>
    <n v="-968.33999999999969"/>
    <n v="276"/>
    <n v="-1.2659032080947521"/>
  </r>
  <r>
    <n v="45896"/>
    <x v="1"/>
    <x v="14"/>
    <n v="11.84"/>
    <n v="4167.68"/>
    <n v="3051.25"/>
    <n v="-1116.4300000000003"/>
    <n v="352"/>
    <n v="-0.3658926669397789"/>
  </r>
  <r>
    <n v="45897"/>
    <x v="1"/>
    <x v="14"/>
    <n v="12.21"/>
    <n v="2564.1000000000004"/>
    <n v="642.22"/>
    <n v="-1921.8800000000003"/>
    <n v="210"/>
    <n v="-2.9925570676715147"/>
  </r>
  <r>
    <n v="45899"/>
    <x v="1"/>
    <x v="14"/>
    <n v="13.860000000000001"/>
    <n v="1566.18"/>
    <n v="1538.84"/>
    <n v="-27.340000000000146"/>
    <n v="113"/>
    <n v="-1.776662940916544E-2"/>
  </r>
  <r>
    <n v="45901"/>
    <x v="1"/>
    <x v="15"/>
    <n v="5.64"/>
    <n v="586.55999999999995"/>
    <n v="399.96"/>
    <n v="-186.59999999999997"/>
    <n v="104"/>
    <n v="-0.46654665466546646"/>
  </r>
  <r>
    <n v="45902"/>
    <x v="1"/>
    <x v="15"/>
    <n v="9.5500000000000007"/>
    <n v="171.9"/>
    <n v="129.9"/>
    <n v="-42"/>
    <n v="18"/>
    <n v="-0.32332563510392609"/>
  </r>
  <r>
    <n v="45903"/>
    <x v="1"/>
    <x v="14"/>
    <n v="7.8999999999999995"/>
    <n v="868.99999999999989"/>
    <n v="675.03"/>
    <n v="-193.96999999999991"/>
    <n v="110"/>
    <n v="-0.28735019184332539"/>
  </r>
  <r>
    <n v="45905"/>
    <x v="1"/>
    <x v="14"/>
    <n v="0.27"/>
    <n v="12.15"/>
    <n v="532.66"/>
    <n v="520.51"/>
    <n v="45"/>
    <n v="0.97718995231479744"/>
  </r>
  <r>
    <n v="45906"/>
    <x v="1"/>
    <x v="14"/>
    <n v="8.33"/>
    <n v="1224.51"/>
    <n v="860.89"/>
    <n v="-363.62"/>
    <n v="147"/>
    <n v="-0.4223768425698986"/>
  </r>
  <r>
    <n v="45907"/>
    <x v="1"/>
    <x v="18"/>
    <n v="15.530000000000001"/>
    <n v="2189.73"/>
    <n v="370.74"/>
    <n v="-1818.99"/>
    <n v="141"/>
    <n v="-4.9063764363165561"/>
  </r>
  <r>
    <n v="45908"/>
    <x v="1"/>
    <x v="19"/>
    <n v="0.53"/>
    <n v="14.31"/>
    <n v="47.52"/>
    <n v="33.21"/>
    <n v="27"/>
    <n v="0.69886363636363635"/>
  </r>
  <r>
    <n v="45910"/>
    <x v="1"/>
    <x v="19"/>
    <n v="5.93"/>
    <n v="865.78"/>
    <n v="249.02"/>
    <n v="-616.76"/>
    <n v="146"/>
    <n v="-2.476748855513613"/>
  </r>
  <r>
    <n v="45911"/>
    <x v="1"/>
    <x v="22"/>
    <n v="6.21"/>
    <n v="453.33"/>
    <n v="520.41"/>
    <n v="67.079999999999984"/>
    <n v="73"/>
    <n v="0.12889836859399317"/>
  </r>
  <r>
    <n v="45912"/>
    <x v="1"/>
    <x v="22"/>
    <n v="7.5299999999999994"/>
    <n v="180.71999999999997"/>
    <n v="192.72"/>
    <n v="12.000000000000028"/>
    <n v="24"/>
    <n v="6.2266500622665151E-2"/>
  </r>
  <r>
    <n v="45913"/>
    <x v="1"/>
    <x v="23"/>
    <n v="14.370000000000001"/>
    <n v="718.5"/>
    <n v="75.34"/>
    <n v="-643.16"/>
    <n v="50"/>
    <n v="-8.5367666578178909"/>
  </r>
  <r>
    <n v="45914"/>
    <x v="1"/>
    <x v="23"/>
    <n v="0.45999999999999996"/>
    <n v="34.959999999999994"/>
    <n v="405.57"/>
    <n v="370.61"/>
    <n v="76"/>
    <n v="0.91380033039919129"/>
  </r>
  <r>
    <n v="45916"/>
    <x v="1"/>
    <x v="23"/>
    <n v="7.84"/>
    <n v="243.04"/>
    <n v="29.7"/>
    <n v="-213.34"/>
    <n v="31"/>
    <n v="-7.1831649831649838"/>
  </r>
  <r>
    <n v="45918"/>
    <x v="1"/>
    <x v="23"/>
    <n v="7.88"/>
    <n v="118.2"/>
    <n v="27.4"/>
    <n v="-90.800000000000011"/>
    <n v="15"/>
    <n v="-3.3138686131386867"/>
  </r>
  <r>
    <n v="45919"/>
    <x v="1"/>
    <x v="2"/>
    <n v="0.54999999999999993"/>
    <n v="89.1"/>
    <n v="935.78"/>
    <n v="846.68"/>
    <n v="162"/>
    <n v="0.90478531278719354"/>
  </r>
  <r>
    <n v="45920"/>
    <x v="1"/>
    <x v="2"/>
    <n v="15.040000000000001"/>
    <n v="1609.2800000000002"/>
    <n v="682.66"/>
    <n v="-926.62000000000023"/>
    <n v="107"/>
    <n v="-1.3573667711598749"/>
  </r>
  <r>
    <n v="45921"/>
    <x v="1"/>
    <x v="2"/>
    <n v="7.1899999999999995"/>
    <n v="704.62"/>
    <n v="644.76"/>
    <n v="-59.860000000000014"/>
    <n v="98"/>
    <n v="-9.2840746944599567E-2"/>
  </r>
  <r>
    <n v="45922"/>
    <x v="1"/>
    <x v="2"/>
    <n v="10.06"/>
    <n v="2937.52"/>
    <n v="1826.24"/>
    <n v="-1111.28"/>
    <n v="292"/>
    <n v="-0.60850709654809876"/>
  </r>
  <r>
    <n v="45923"/>
    <x v="1"/>
    <x v="2"/>
    <n v="0.48"/>
    <n v="14.879999999999999"/>
    <n v="350.6"/>
    <n v="335.72"/>
    <n v="31"/>
    <n v="0.95755847119224191"/>
  </r>
  <r>
    <n v="45924"/>
    <x v="1"/>
    <x v="2"/>
    <n v="7.33"/>
    <n v="73.3"/>
    <n v="59.62"/>
    <n v="-13.68"/>
    <n v="10"/>
    <n v="-0.22945320362294533"/>
  </r>
  <r>
    <n v="45927"/>
    <x v="1"/>
    <x v="2"/>
    <n v="5.9899999999999993"/>
    <n v="173.70999999999998"/>
    <n v="280.72000000000003"/>
    <n v="107.01000000000005"/>
    <n v="29"/>
    <n v="0.38119834710743816"/>
  </r>
  <r>
    <n v="45929"/>
    <x v="1"/>
    <x v="2"/>
    <n v="0.41000000000000003"/>
    <n v="0.82000000000000006"/>
    <n v="14.76"/>
    <n v="13.94"/>
    <n v="2"/>
    <n v="0.94444444444444442"/>
  </r>
  <r>
    <n v="45941"/>
    <x v="1"/>
    <x v="2"/>
    <n v="7.33"/>
    <n v="131.94"/>
    <n v="101.57"/>
    <n v="-30.370000000000005"/>
    <n v="18"/>
    <n v="-0.29900561189327562"/>
  </r>
  <r>
    <n v="45943"/>
    <x v="1"/>
    <x v="2"/>
    <n v="7.6099999999999994"/>
    <n v="30.439999999999998"/>
    <n v="24.24"/>
    <n v="-6.1999999999999993"/>
    <n v="4"/>
    <n v="-0.25577557755775576"/>
  </r>
  <r>
    <n v="45945"/>
    <x v="1"/>
    <x v="2"/>
    <n v="8.17"/>
    <n v="686.28"/>
    <n v="446.31"/>
    <n v="-239.96999999999997"/>
    <n v="84"/>
    <n v="-0.53767560664112379"/>
  </r>
  <r>
    <n v="45947"/>
    <x v="1"/>
    <x v="2"/>
    <n v="9.9300000000000015"/>
    <n v="714.96000000000015"/>
    <n v="641.52"/>
    <n v="-73.440000000000168"/>
    <n v="72"/>
    <n v="-0.11447811447811475"/>
  </r>
  <r>
    <n v="46120"/>
    <x v="1"/>
    <x v="2"/>
    <n v="1.32"/>
    <n v="3.96"/>
    <n v="24.36"/>
    <n v="20.399999999999999"/>
    <n v="3"/>
    <n v="0.83743842364532017"/>
  </r>
  <r>
    <n v="46871"/>
    <x v="1"/>
    <x v="2"/>
    <n v="6.1499999999999995"/>
    <n v="73.8"/>
    <n v="111.14"/>
    <n v="37.340000000000003"/>
    <n v="12"/>
    <n v="0.33597264711175095"/>
  </r>
  <r>
    <n v="46875"/>
    <x v="1"/>
    <x v="2"/>
    <n v="2.2000000000000002"/>
    <n v="26.400000000000002"/>
    <n v="108.75"/>
    <n v="82.35"/>
    <n v="12"/>
    <n v="0.75724137931034474"/>
  </r>
  <r>
    <n v="46882"/>
    <x v="1"/>
    <x v="2"/>
    <n v="7.12"/>
    <n v="56.96"/>
    <n v="76.02"/>
    <n v="19.059999999999995"/>
    <n v="8"/>
    <n v="0.25072349381741643"/>
  </r>
  <r>
    <n v="46895"/>
    <x v="1"/>
    <x v="2"/>
    <n v="9.6800000000000015"/>
    <n v="338.80000000000007"/>
    <n v="331.1"/>
    <n v="-7.7000000000000455"/>
    <n v="35"/>
    <n v="-2.3255813953488507E-2"/>
  </r>
  <r>
    <n v="46900"/>
    <x v="1"/>
    <x v="2"/>
    <n v="0.85"/>
    <n v="14.45"/>
    <n v="142.12"/>
    <n v="127.67"/>
    <n v="17"/>
    <n v="0.89832535885167464"/>
  </r>
  <r>
    <n v="46901"/>
    <x v="1"/>
    <x v="2"/>
    <n v="1.02"/>
    <n v="72.42"/>
    <n v="685.77"/>
    <n v="613.35"/>
    <n v="71"/>
    <n v="0.89439608031847417"/>
  </r>
  <r>
    <n v="46905"/>
    <x v="1"/>
    <x v="2"/>
    <n v="1.82"/>
    <n v="67.34"/>
    <n v="370.76"/>
    <n v="303.41999999999996"/>
    <n v="37"/>
    <n v="0.81837307152875172"/>
  </r>
  <r>
    <n v="46910"/>
    <x v="1"/>
    <x v="2"/>
    <n v="1.19"/>
    <n v="24.99"/>
    <n v="235.18"/>
    <n v="210.19"/>
    <n v="21"/>
    <n v="0.89374096436771833"/>
  </r>
  <r>
    <n v="46921"/>
    <x v="1"/>
    <x v="27"/>
    <n v="7.17"/>
    <n v="64.53"/>
    <n v="26.03"/>
    <n v="-38.5"/>
    <n v="9"/>
    <n v="-1.479062620053784"/>
  </r>
  <r>
    <n v="47130"/>
    <x v="1"/>
    <x v="36"/>
    <n v="4.08"/>
    <n v="367.2"/>
    <n v="587.07000000000005"/>
    <n v="219.87000000000006"/>
    <n v="90"/>
    <n v="0.37452092595431558"/>
  </r>
  <r>
    <n v="47140"/>
    <x v="1"/>
    <x v="37"/>
    <n v="4.6899999999999995"/>
    <n v="140.69999999999999"/>
    <n v="332.3"/>
    <n v="191.60000000000002"/>
    <n v="30"/>
    <n v="0.57658742100511595"/>
  </r>
  <r>
    <n v="47150"/>
    <x v="1"/>
    <x v="39"/>
    <n v="1.02"/>
    <n v="15.3"/>
    <n v="29.21"/>
    <n v="13.91"/>
    <n v="15"/>
    <n v="0.47620677850051352"/>
  </r>
  <r>
    <n v="47230"/>
    <x v="1"/>
    <x v="2"/>
    <n v="1.02"/>
    <n v="97.92"/>
    <n v="349.59"/>
    <n v="251.66999999999996"/>
    <n v="96"/>
    <n v="0.71990045481850162"/>
  </r>
  <r>
    <n v="47351"/>
    <x v="1"/>
    <x v="2"/>
    <n v="6.5"/>
    <n v="663"/>
    <n v="399.56"/>
    <n v="-263.44"/>
    <n v="102"/>
    <n v="-0.65932525778356188"/>
  </r>
  <r>
    <n v="47411"/>
    <x v="1"/>
    <x v="2"/>
    <n v="1.02"/>
    <n v="51"/>
    <n v="198.09"/>
    <n v="147.09"/>
    <n v="50"/>
    <n v="0.74254126912009688"/>
  </r>
  <r>
    <n v="47412"/>
    <x v="1"/>
    <x v="2"/>
    <n v="2.14"/>
    <n v="94.160000000000011"/>
    <n v="163.13999999999999"/>
    <n v="68.979999999999976"/>
    <n v="44"/>
    <n v="0.42282701973764852"/>
  </r>
  <r>
    <n v="47419"/>
    <x v="1"/>
    <x v="2"/>
    <n v="1.02"/>
    <n v="27.54"/>
    <n v="126.56"/>
    <n v="99.02000000000001"/>
    <n v="27"/>
    <n v="0.78239570164348937"/>
  </r>
  <r>
    <n v="47432"/>
    <x v="1"/>
    <x v="2"/>
    <n v="1.02"/>
    <n v="23.46"/>
    <n v="110.84"/>
    <n v="87.38"/>
    <n v="23"/>
    <n v="0.78834355828220848"/>
  </r>
  <r>
    <n v="47442"/>
    <x v="1"/>
    <x v="3"/>
    <n v="1.02"/>
    <n v="15.3"/>
    <n v="39.270000000000003"/>
    <n v="23.970000000000002"/>
    <n v="15"/>
    <n v="0.61038961038961037"/>
  </r>
  <r>
    <n v="47443"/>
    <x v="1"/>
    <x v="2"/>
    <n v="0.48"/>
    <n v="58.559999999999995"/>
    <n v="347.63"/>
    <n v="289.07"/>
    <n v="122"/>
    <n v="0.83154503351264275"/>
  </r>
  <r>
    <n v="47461"/>
    <x v="1"/>
    <x v="42"/>
    <n v="0.54999999999999993"/>
    <n v="128.14999999999998"/>
    <n v="630.65"/>
    <n v="502.5"/>
    <n v="233"/>
    <n v="0.79679695552208041"/>
  </r>
  <r>
    <n v="47462"/>
    <x v="4"/>
    <x v="26"/>
    <n v="1.02"/>
    <n v="1850.28"/>
    <n v="5133.84"/>
    <n v="3283.5600000000004"/>
    <n v="1814"/>
    <n v="0.63959141695105426"/>
  </r>
  <r>
    <n v="47464"/>
    <x v="4"/>
    <x v="26"/>
    <n v="1.02"/>
    <n v="1850.28"/>
    <n v="12747.27"/>
    <n v="10896.99"/>
    <n v="1814"/>
    <n v="0.85484892059240913"/>
  </r>
  <r>
    <n v="47466"/>
    <x v="4"/>
    <x v="24"/>
    <n v="2.54"/>
    <n v="2413"/>
    <n v="3936"/>
    <n v="1523"/>
    <n v="950"/>
    <n v="0.38694105691056913"/>
  </r>
  <r>
    <n v="47468"/>
    <x v="4"/>
    <x v="24"/>
    <n v="1.02"/>
    <n v="565.08000000000004"/>
    <n v="3952.08"/>
    <n v="3387"/>
    <n v="554"/>
    <n v="0.85701706443189407"/>
  </r>
  <r>
    <n v="47611"/>
    <x v="4"/>
    <x v="27"/>
    <n v="4.05"/>
    <n v="2243.6999999999998"/>
    <n v="2686.67"/>
    <n v="442.97000000000025"/>
    <n v="554"/>
    <n v="0.16487696665388762"/>
  </r>
  <r>
    <n v="47615"/>
    <x v="4"/>
    <x v="27"/>
    <n v="1.5999999999999999"/>
    <n v="16079.999999999998"/>
    <n v="63631.25"/>
    <n v="47551.25"/>
    <n v="10050"/>
    <n v="0.7472939789804538"/>
  </r>
  <r>
    <n v="47620"/>
    <x v="4"/>
    <x v="28"/>
    <n v="1.68"/>
    <n v="1092"/>
    <n v="7863"/>
    <n v="6771"/>
    <n v="650"/>
    <n v="0.86112170927127052"/>
  </r>
  <r>
    <n v="47621"/>
    <x v="4"/>
    <x v="19"/>
    <n v="-1.9999999999999997E-2"/>
    <n v="-5.3199999999999994"/>
    <n v="1510.6"/>
    <n v="1515.9199999999998"/>
    <n v="266"/>
    <n v="1.0035217794253939"/>
  </r>
  <r>
    <n v="48701"/>
    <x v="4"/>
    <x v="14"/>
    <n v="6.85"/>
    <n v="1335.75"/>
    <n v="967.8"/>
    <n v="-367.95000000000005"/>
    <n v="195"/>
    <n v="-0.38019218846869196"/>
  </r>
  <r>
    <n v="48705"/>
    <x v="4"/>
    <x v="13"/>
    <n v="2.4200000000000004"/>
    <n v="4961.0000000000009"/>
    <n v="10142.25"/>
    <n v="5181.2499999999991"/>
    <n v="2050"/>
    <n v="0.51085804431955428"/>
  </r>
  <r>
    <n v="48791"/>
    <x v="4"/>
    <x v="1"/>
    <n v="1.02"/>
    <n v="1275"/>
    <n v="7008.75"/>
    <n v="5733.75"/>
    <n v="1250"/>
    <n v="0.81808453718566077"/>
  </r>
  <r>
    <n v="49219"/>
    <x v="4"/>
    <x v="42"/>
    <n v="1.23"/>
    <n v="1445.25"/>
    <n v="8357.25"/>
    <n v="6912"/>
    <n v="1175"/>
    <n v="0.82706631966256838"/>
  </r>
  <r>
    <n v="49229"/>
    <x v="4"/>
    <x v="42"/>
    <n v="1.78"/>
    <n v="17889"/>
    <n v="30302.25"/>
    <n v="12413.25"/>
    <n v="10050"/>
    <n v="0.40964779843080962"/>
  </r>
  <r>
    <n v="49251"/>
    <x v="4"/>
    <x v="37"/>
    <n v="7.0000000000000007E-2"/>
    <n v="220.57000000000002"/>
    <n v="9667.27"/>
    <n v="9446.7000000000007"/>
    <n v="3151"/>
    <n v="0.97718383783632823"/>
  </r>
  <r>
    <n v="49254"/>
    <x v="4"/>
    <x v="37"/>
    <n v="6.7399999999999993"/>
    <n v="6402.9999999999991"/>
    <n v="7034.25"/>
    <n v="631.25000000000091"/>
    <n v="950"/>
    <n v="8.9739488929168124E-2"/>
  </r>
  <r>
    <n v="49265"/>
    <x v="4"/>
    <x v="37"/>
    <n v="5.76"/>
    <n v="3168"/>
    <n v="3627.25"/>
    <n v="459.25"/>
    <n v="550"/>
    <n v="0.12661106899166036"/>
  </r>
  <r>
    <n v="49271"/>
    <x v="4"/>
    <x v="37"/>
    <n v="1.33"/>
    <n v="718.2"/>
    <n v="2002.55"/>
    <n v="1284.3499999999999"/>
    <n v="540"/>
    <n v="0.64135726948141114"/>
  </r>
  <r>
    <n v="49285"/>
    <x v="4"/>
    <x v="38"/>
    <n v="3.75"/>
    <n v="2617.5"/>
    <n v="2265.3599999999997"/>
    <n v="-352.14000000000033"/>
    <n v="698"/>
    <n v="-0.15544549210721492"/>
  </r>
  <r>
    <n v="49291"/>
    <x v="4"/>
    <x v="38"/>
    <n v="12.950000000000001"/>
    <n v="1243.2"/>
    <n v="469.69"/>
    <n v="-773.51"/>
    <n v="96"/>
    <n v="-1.6468521790968511"/>
  </r>
  <r>
    <n v="49295"/>
    <x v="4"/>
    <x v="13"/>
    <n v="4.5199999999999996"/>
    <n v="2485.9999999999995"/>
    <n v="1462.25"/>
    <n v="-1023.7499999999995"/>
    <n v="550"/>
    <n v="-0.70011967857753432"/>
  </r>
  <r>
    <n v="49300"/>
    <x v="4"/>
    <x v="14"/>
    <n v="2.2600000000000002"/>
    <n v="1243.0000000000002"/>
    <n v="3157.25"/>
    <n v="1914.2499999999998"/>
    <n v="550"/>
    <n v="0.60630295351967689"/>
  </r>
  <r>
    <n v="49302"/>
    <x v="4"/>
    <x v="14"/>
    <n v="2.0100000000000002"/>
    <n v="1105.5000000000002"/>
    <n v="8254.25"/>
    <n v="7148.75"/>
    <n v="550"/>
    <n v="0.86606899476027499"/>
  </r>
  <r>
    <n v="49304"/>
    <x v="4"/>
    <x v="14"/>
    <n v="1.02"/>
    <n v="306"/>
    <n v="6154.25"/>
    <n v="5848.25"/>
    <n v="300"/>
    <n v="0.95027826298899132"/>
  </r>
  <r>
    <n v="49305"/>
    <x v="4"/>
    <x v="7"/>
    <n v="1.02"/>
    <n v="204"/>
    <n v="1867.21"/>
    <n v="1663.21"/>
    <n v="200"/>
    <n v="0.89074608640699227"/>
  </r>
  <r>
    <n v="49371"/>
    <x v="4"/>
    <x v="47"/>
    <n v="7.8199999999999994"/>
    <n v="2737"/>
    <n v="3432.17"/>
    <n v="695.17000000000007"/>
    <n v="350"/>
    <n v="0.20254532846566459"/>
  </r>
  <r>
    <n v="49375"/>
    <x v="4"/>
    <x v="21"/>
    <n v="2.6700000000000004"/>
    <n v="517.98"/>
    <n v="1595.01"/>
    <n v="1077.03"/>
    <n v="194"/>
    <n v="0.6752496849549533"/>
  </r>
  <r>
    <n v="49381"/>
    <x v="4"/>
    <x v="26"/>
    <n v="6.45"/>
    <n v="341.85"/>
    <n v="324.25"/>
    <n v="-17.600000000000023"/>
    <n v="53"/>
    <n v="-5.4279105628373236E-2"/>
  </r>
  <r>
    <n v="49385"/>
    <x v="4"/>
    <x v="26"/>
    <n v="2.37"/>
    <n v="139.83000000000001"/>
    <n v="403.09000000000003"/>
    <n v="263.26"/>
    <n v="59"/>
    <n v="0.65310476568508269"/>
  </r>
  <r>
    <n v="49461"/>
    <x v="4"/>
    <x v="1"/>
    <n v="5.3999999999999995"/>
    <n v="2170.7999999999997"/>
    <n v="5115.59"/>
    <n v="2944.7900000000004"/>
    <n v="402"/>
    <n v="0.57565012051395836"/>
  </r>
  <r>
    <n v="49465"/>
    <x v="0"/>
    <x v="46"/>
    <n v="1.9999999999999998"/>
    <n v="399.99999999999994"/>
    <n v="2386.87"/>
    <n v="1986.87"/>
    <n v="200"/>
    <n v="0.83241651200107247"/>
  </r>
  <r>
    <n v="49561"/>
    <x v="0"/>
    <x v="46"/>
    <n v="2.4700000000000002"/>
    <n v="172.9"/>
    <n v="369.4"/>
    <n v="196.49999999999997"/>
    <n v="70"/>
    <n v="0.53194369247428253"/>
  </r>
  <r>
    <n v="49563"/>
    <x v="0"/>
    <x v="46"/>
    <n v="1.02"/>
    <n v="68.34"/>
    <n v="373.40999999999997"/>
    <n v="305.06999999999994"/>
    <n v="67"/>
    <n v="0.81698401221177785"/>
  </r>
  <r>
    <n v="49564"/>
    <x v="0"/>
    <x v="46"/>
    <n v="11.396400000000002"/>
    <n v="5755.1820000000007"/>
    <n v="4353.45"/>
    <n v="-1401.7320000000009"/>
    <n v="505"/>
    <n v="-0.32198187644282145"/>
  </r>
  <r>
    <n v="49565"/>
    <x v="0"/>
    <x v="46"/>
    <n v="1.02"/>
    <n v="489.6"/>
    <n v="3144"/>
    <n v="2654.4"/>
    <n v="480"/>
    <n v="0.8442748091603054"/>
  </r>
  <r>
    <n v="49566"/>
    <x v="0"/>
    <x v="46"/>
    <n v="1.02"/>
    <n v="55.08"/>
    <n v="322.56"/>
    <n v="267.48"/>
    <n v="54"/>
    <n v="0.82924107142857151"/>
  </r>
  <r>
    <n v="49567"/>
    <x v="0"/>
    <x v="46"/>
    <n v="22.221856000000002"/>
    <n v="6555.4475200000006"/>
    <n v="1832.89"/>
    <n v="-4722.5575200000003"/>
    <n v="295"/>
    <n v="-2.5765635253615873"/>
  </r>
  <r>
    <n v="95946"/>
    <x v="0"/>
    <x v="46"/>
    <n v="0.27"/>
    <n v="232.20000000000002"/>
    <n v="3107.87"/>
    <n v="2875.67"/>
    <n v="860"/>
    <n v="0.9252864502054462"/>
  </r>
  <r>
    <n v="95947"/>
    <x v="1"/>
    <x v="5"/>
    <n v="7.6099999999999994"/>
    <n v="1415.4599999999998"/>
    <n v="1004.51"/>
    <n v="-410.94999999999982"/>
    <n v="186"/>
    <n v="-0.4091049367353235"/>
  </r>
  <r>
    <n v="95948"/>
    <x v="1"/>
    <x v="9"/>
    <n v="-1.9999999999999997E-2"/>
    <n v="-31.239999999999995"/>
    <n v="7196.97"/>
    <n v="7228.21"/>
    <n v="1562"/>
    <n v="1.0043407156067068"/>
  </r>
  <r>
    <n v="95960"/>
    <x v="1"/>
    <x v="42"/>
    <n v="14.63"/>
    <n v="2926"/>
    <n v="737.25"/>
    <n v="-2188.75"/>
    <n v="200"/>
    <n v="-2.968802984062394"/>
  </r>
  <r>
    <n v="95961"/>
    <x v="1"/>
    <x v="42"/>
    <n v="18.84"/>
    <n v="3768"/>
    <n v="564.75"/>
    <n v="-3203.25"/>
    <n v="200"/>
    <n v="-5.6719787516600269"/>
  </r>
  <r>
    <n v="95962"/>
    <x v="1"/>
    <x v="42"/>
    <n v="19.88"/>
    <n v="1192.8"/>
    <n v="306.27499999999998"/>
    <n v="-886.52499999999998"/>
    <n v="60"/>
    <n v="-2.8945392212880581"/>
  </r>
  <r>
    <n v="95963"/>
    <x v="1"/>
    <x v="42"/>
    <n v="20.279999999999998"/>
    <n v="2433.6"/>
    <n v="384.32500000000005"/>
    <n v="-2049.2749999999996"/>
    <n v="120"/>
    <n v="-5.3321407662785383"/>
  </r>
  <r>
    <n v="95964"/>
    <x v="1"/>
    <x v="42"/>
    <n v="17.599999999999998"/>
    <n v="5455.9999999999991"/>
    <n v="827.25"/>
    <n v="-4628.7499999999991"/>
    <n v="310"/>
    <n v="-5.5953460259897243"/>
  </r>
  <r>
    <n v="95965"/>
    <x v="1"/>
    <x v="42"/>
    <n v="14.450000000000001"/>
    <n v="1156"/>
    <n v="333.75"/>
    <n v="-822.25"/>
    <n v="80"/>
    <n v="-2.4636704119850186"/>
  </r>
  <r>
    <n v="95966"/>
    <x v="1"/>
    <x v="42"/>
    <n v="16.25"/>
    <n v="3250"/>
    <n v="842.25"/>
    <n v="-2407.75"/>
    <n v="200"/>
    <n v="-2.8587117839121401"/>
  </r>
  <r>
    <n v="96000"/>
    <x v="1"/>
    <x v="42"/>
    <n v="0.35"/>
    <n v="28"/>
    <n v="336.9"/>
    <n v="308.89999999999998"/>
    <n v="80"/>
    <n v="0.91688928465420005"/>
  </r>
  <r>
    <n v="96001"/>
    <x v="1"/>
    <x v="42"/>
    <n v="1.02"/>
    <n v="373.32"/>
    <n v="1929.65"/>
    <n v="1556.3300000000002"/>
    <n v="366"/>
    <n v="0.80653486383541062"/>
  </r>
  <r>
    <n v="96002"/>
    <x v="1"/>
    <x v="42"/>
    <n v="-0.03"/>
    <n v="-6"/>
    <n v="1074.75"/>
    <n v="1080.75"/>
    <n v="200"/>
    <n v="1.0055826936496859"/>
  </r>
  <r>
    <n v="96003"/>
    <x v="1"/>
    <x v="42"/>
    <n v="1.02"/>
    <n v="244.8"/>
    <n v="924.75"/>
    <n v="679.95"/>
    <n v="240"/>
    <n v="0.73527980535279813"/>
  </r>
  <r>
    <n v="96004"/>
    <x v="1"/>
    <x v="42"/>
    <n v="0.6"/>
    <n v="12030"/>
    <n v="6302.25"/>
    <n v="-5727.75"/>
    <n v="20050"/>
    <n v="-0.90884208020944901"/>
  </r>
  <r>
    <n v="96005"/>
    <x v="1"/>
    <x v="42"/>
    <n v="0.35"/>
    <n v="192.5"/>
    <n v="1472.25"/>
    <n v="1279.75"/>
    <n v="550"/>
    <n v="0.86924775004245203"/>
  </r>
  <r>
    <n v="96007"/>
    <x v="1"/>
    <x v="14"/>
    <n v="-0.03"/>
    <n v="-16.5"/>
    <n v="1052.25"/>
    <n v="1068.75"/>
    <n v="550"/>
    <n v="1.0156806842480399"/>
  </r>
  <r>
    <n v="96008"/>
    <x v="1"/>
    <x v="14"/>
    <n v="1.02"/>
    <n v="214.20000000000002"/>
    <n v="654.75"/>
    <n v="440.54999999999995"/>
    <n v="210"/>
    <n v="0.67285223367697589"/>
  </r>
  <r>
    <n v="96009"/>
    <x v="1"/>
    <x v="14"/>
    <n v="0.61"/>
    <n v="250.1"/>
    <n v="602.25"/>
    <n v="352.15"/>
    <n v="410"/>
    <n v="0.58472395184723946"/>
  </r>
  <r>
    <n v="96010"/>
    <x v="1"/>
    <x v="15"/>
    <n v="0.7"/>
    <n v="251.99999999999997"/>
    <n v="747.09999999999991"/>
    <n v="495.09999999999991"/>
    <n v="360"/>
    <n v="0.66269575692678351"/>
  </r>
  <r>
    <n v="96013"/>
    <x v="1"/>
    <x v="15"/>
    <n v="10.430000000000001"/>
    <n v="4693.5000000000009"/>
    <n v="2250.25"/>
    <n v="-2443.2500000000009"/>
    <n v="450"/>
    <n v="-1.085768247972448"/>
  </r>
  <r>
    <n v="96015"/>
    <x v="1"/>
    <x v="14"/>
    <n v="0.7"/>
    <n v="682.5"/>
    <n v="4427.75"/>
    <n v="3745.25"/>
    <n v="975"/>
    <n v="0.84585850601321211"/>
  </r>
  <r>
    <n v="96018"/>
    <x v="1"/>
    <x v="14"/>
    <n v="10.41"/>
    <n v="9514.74"/>
    <n v="6868.65"/>
    <n v="-2646.09"/>
    <n v="914"/>
    <n v="-0.38524164137057504"/>
  </r>
  <r>
    <n v="96110"/>
    <x v="1"/>
    <x v="14"/>
    <n v="0.78999999999999992"/>
    <n v="456.61999999999995"/>
    <n v="2905.29"/>
    <n v="2448.67"/>
    <n v="578"/>
    <n v="0.84283152456381294"/>
  </r>
  <r>
    <n v="96111"/>
    <x v="1"/>
    <x v="18"/>
    <n v="0.65999999999999992"/>
    <n v="131.99999999999997"/>
    <n v="2037.75"/>
    <n v="1905.75"/>
    <n v="200"/>
    <n v="0.93522267206477738"/>
  </r>
  <r>
    <n v="59630"/>
    <x v="1"/>
    <x v="19"/>
    <n v="0.42000000000000004"/>
    <n v="444.36000000000007"/>
    <n v="6481.29"/>
    <n v="6036.93"/>
    <n v="1058"/>
    <n v="0.93143957452914472"/>
  </r>
  <r>
    <n v="60150"/>
    <x v="1"/>
    <x v="19"/>
    <n v="1.32"/>
    <n v="995.28000000000009"/>
    <n v="4779.6899999999996"/>
    <n v="3784.4099999999994"/>
    <n v="754"/>
    <n v="0.79176892225227991"/>
  </r>
  <r>
    <n v="67280"/>
    <x v="1"/>
    <x v="22"/>
    <n v="0.5"/>
    <n v="65"/>
    <n v="1557.25"/>
    <n v="1492.25"/>
    <n v="130"/>
    <n v="0.95825975276930486"/>
  </r>
  <r>
    <n v="70521"/>
    <x v="1"/>
    <x v="22"/>
    <n v="0.27"/>
    <n v="387.72"/>
    <n v="6192.75"/>
    <n v="5805.03"/>
    <n v="1436"/>
    <n v="0.93739130434782603"/>
  </r>
  <r>
    <n v="70524"/>
    <x v="1"/>
    <x v="23"/>
    <n v="0.31000000000000005"/>
    <n v="274.04000000000002"/>
    <n v="4013.55"/>
    <n v="3739.51"/>
    <n v="884"/>
    <n v="0.93172129411618143"/>
  </r>
  <r>
    <n v="70572"/>
    <x v="1"/>
    <x v="23"/>
    <n v="0.27"/>
    <n v="387.72"/>
    <n v="6192.75"/>
    <n v="5805.03"/>
    <n v="1436"/>
    <n v="0.93739130434782603"/>
  </r>
  <r>
    <n v="70574"/>
    <x v="1"/>
    <x v="23"/>
    <n v="0.22"/>
    <n v="62.48"/>
    <n v="1343.55"/>
    <n v="1281.07"/>
    <n v="284"/>
    <n v="0.95349633433813408"/>
  </r>
  <r>
    <n v="70576"/>
    <x v="1"/>
    <x v="23"/>
    <n v="0.32999999999999996"/>
    <n v="181.49999999999997"/>
    <n v="3067.25"/>
    <n v="2885.75"/>
    <n v="550"/>
    <n v="0.94082647322520174"/>
  </r>
  <r>
    <n v="70578"/>
    <x v="1"/>
    <x v="2"/>
    <n v="0.26"/>
    <n v="663"/>
    <n v="12602.25"/>
    <n v="11939.25"/>
    <n v="2550"/>
    <n v="0.94739034696185209"/>
  </r>
  <r>
    <n v="70579"/>
    <x v="1"/>
    <x v="2"/>
    <n v="0.27"/>
    <n v="1363.5"/>
    <n v="24052.25"/>
    <n v="22688.75"/>
    <n v="5050"/>
    <n v="0.94331091685809021"/>
  </r>
  <r>
    <n v="70581"/>
    <x v="1"/>
    <x v="2"/>
    <n v="0.21"/>
    <n v="101.22"/>
    <n v="2721.45"/>
    <n v="2620.23"/>
    <n v="482"/>
    <n v="0.96280659207407826"/>
  </r>
  <r>
    <n v="71145"/>
    <x v="1"/>
    <x v="2"/>
    <n v="0.98"/>
    <n v="1186.78"/>
    <n v="8429.25"/>
    <n v="7242.47"/>
    <n v="1211"/>
    <n v="0.85920692825577605"/>
  </r>
  <r>
    <n v="72444"/>
    <x v="1"/>
    <x v="2"/>
    <n v="4.0000000000000008E-2"/>
    <n v="12.800000000000002"/>
    <n v="2246.25"/>
    <n v="2233.4499999999998"/>
    <n v="320"/>
    <n v="0.99430161380077897"/>
  </r>
  <r>
    <n v="72461"/>
    <x v="1"/>
    <x v="2"/>
    <n v="4.6499999999999995"/>
    <n v="3933.8999999999996"/>
    <n v="5476.25"/>
    <n v="1542.3500000000004"/>
    <n v="846"/>
    <n v="0.28164346039716964"/>
  </r>
  <r>
    <n v="72463"/>
    <x v="1"/>
    <x v="2"/>
    <n v="1.02"/>
    <n v="546.72"/>
    <n v="3179.37"/>
    <n v="2632.6499999999996"/>
    <n v="536"/>
    <n v="0.82804140442917928"/>
  </r>
  <r>
    <n v="72465"/>
    <x v="1"/>
    <x v="2"/>
    <n v="0.06"/>
    <n v="48.12"/>
    <n v="4776.6499999999996"/>
    <n v="4728.53"/>
    <n v="802"/>
    <n v="0.98992599415908644"/>
  </r>
  <r>
    <n v="72473"/>
    <x v="1"/>
    <x v="2"/>
    <n v="1.02"/>
    <n v="392.7"/>
    <n v="1039.25"/>
    <n v="646.54999999999995"/>
    <n v="385"/>
    <n v="0.62213134471974973"/>
  </r>
  <r>
    <n v="72531"/>
    <x v="1"/>
    <x v="2"/>
    <n v="5.84"/>
    <n v="3235.36"/>
    <n v="3704.25"/>
    <n v="468.88999999999987"/>
    <n v="554"/>
    <n v="0.12658162920969154"/>
  </r>
  <r>
    <n v="72537"/>
    <x v="1"/>
    <x v="2"/>
    <n v="0.13"/>
    <n v="26"/>
    <n v="1544.25"/>
    <n v="1518.25"/>
    <n v="200"/>
    <n v="0.98316334790351301"/>
  </r>
  <r>
    <n v="72997"/>
    <x v="1"/>
    <x v="2"/>
    <n v="0.06"/>
    <n v="12"/>
    <n v="2027.25"/>
    <n v="2015.25"/>
    <n v="200"/>
    <n v="0.99408065112837585"/>
  </r>
  <r>
    <n v="73000"/>
    <x v="1"/>
    <x v="2"/>
    <n v="0.98"/>
    <n v="196"/>
    <n v="2027.25"/>
    <n v="1831.25"/>
    <n v="200"/>
    <n v="0.90331730176347269"/>
  </r>
  <r>
    <n v="73051"/>
    <x v="1"/>
    <x v="2"/>
    <n v="0.27"/>
    <n v="130.14000000000001"/>
    <n v="2691.21"/>
    <n v="2561.0700000000002"/>
    <n v="482"/>
    <n v="0.95164256969913164"/>
  </r>
  <r>
    <n v="73054"/>
    <x v="1"/>
    <x v="2"/>
    <n v="3.2600000000000002"/>
    <n v="2255.92"/>
    <n v="2170.4700000000003"/>
    <n v="-85.449999999999818"/>
    <n v="692"/>
    <n v="-3.9369353181568881E-2"/>
  </r>
  <r>
    <n v="73057"/>
    <x v="1"/>
    <x v="2"/>
    <n v="0.26"/>
    <n v="120.12"/>
    <n v="3672.41"/>
    <n v="3552.29"/>
    <n v="462"/>
    <n v="0.96729123382193172"/>
  </r>
  <r>
    <n v="73086"/>
    <x v="1"/>
    <x v="2"/>
    <n v="0.23"/>
    <n v="110.86"/>
    <n v="4579.05"/>
    <n v="4468.1900000000005"/>
    <n v="482"/>
    <n v="0.97578973804610136"/>
  </r>
  <r>
    <n v="73087"/>
    <x v="1"/>
    <x v="2"/>
    <n v="0.06"/>
    <n v="47.1"/>
    <n v="7578.75"/>
    <n v="7531.65"/>
    <n v="785"/>
    <n v="0.99378525482434432"/>
  </r>
  <r>
    <n v="73093"/>
    <x v="1"/>
    <x v="2"/>
    <n v="0.21"/>
    <n v="101.22"/>
    <n v="6998.25"/>
    <n v="6897.03"/>
    <n v="482"/>
    <n v="0.98553638409602395"/>
  </r>
  <r>
    <n v="73095"/>
    <x v="1"/>
    <x v="2"/>
    <n v="0.23"/>
    <n v="88.78"/>
    <n v="7022.25"/>
    <n v="6933.47"/>
    <n v="386"/>
    <n v="0.98735732849158042"/>
  </r>
  <r>
    <n v="73262"/>
    <x v="1"/>
    <x v="2"/>
    <n v="2.4600000000000004"/>
    <n v="575.6400000000001"/>
    <n v="2350.17"/>
    <n v="1774.53"/>
    <n v="234"/>
    <n v="0.75506452724696504"/>
  </r>
  <r>
    <n v="73285"/>
    <x v="1"/>
    <x v="27"/>
    <n v="0.18"/>
    <n v="59.22"/>
    <n v="2433.33"/>
    <n v="2374.11"/>
    <n v="329"/>
    <n v="0.97566298036024712"/>
  </r>
  <r>
    <n v="73348"/>
    <x v="1"/>
    <x v="36"/>
    <n v="0.06"/>
    <n v="34.26"/>
    <n v="3594.97"/>
    <n v="3560.7099999999996"/>
    <n v="571"/>
    <n v="0.99047001783046862"/>
  </r>
  <r>
    <n v="73603"/>
    <x v="1"/>
    <x v="37"/>
    <n v="8.120000000000001"/>
    <n v="28939.680000000004"/>
    <n v="21561.95"/>
    <n v="-7377.7300000000032"/>
    <n v="3564"/>
    <n v="-0.34216432187255802"/>
  </r>
  <r>
    <n v="73627"/>
    <x v="1"/>
    <x v="39"/>
    <n v="0.03"/>
    <n v="247.14"/>
    <n v="52705.45"/>
    <n v="52458.31"/>
    <n v="8238"/>
    <n v="0.99531092135633037"/>
  </r>
  <r>
    <n v="73641"/>
    <x v="1"/>
    <x v="2"/>
    <n v="9.84"/>
    <n v="1968"/>
    <n v="1164.75"/>
    <n v="-803.25"/>
    <n v="200"/>
    <n v="-0.6896329684481648"/>
  </r>
  <r>
    <n v="73653"/>
    <x v="1"/>
    <x v="2"/>
    <n v="1.02"/>
    <n v="1071"/>
    <n v="2302.25"/>
    <n v="1231.25"/>
    <n v="1050"/>
    <n v="0.53480291019654691"/>
  </r>
  <r>
    <n v="73954"/>
    <x v="1"/>
    <x v="2"/>
    <n v="0.12"/>
    <n v="3606"/>
    <n v="94802.25"/>
    <n v="91196.25"/>
    <n v="30050"/>
    <n v="0.96196292809506101"/>
  </r>
  <r>
    <n v="73956"/>
    <x v="1"/>
    <x v="2"/>
    <n v="0.08"/>
    <n v="804"/>
    <n v="27302.25"/>
    <n v="26498.25"/>
    <n v="10050"/>
    <n v="0.97055187759250616"/>
  </r>
  <r>
    <n v="74326"/>
    <x v="1"/>
    <x v="2"/>
    <n v="0.14000000000000001"/>
    <n v="77.56"/>
    <n v="1789.05"/>
    <n v="1711.49"/>
    <n v="554"/>
    <n v="0.95664738268913674"/>
  </r>
  <r>
    <n v="74328"/>
    <x v="1"/>
    <x v="2"/>
    <n v="0.16"/>
    <n v="88.64"/>
    <n v="8467.0499999999993"/>
    <n v="8378.41"/>
    <n v="554"/>
    <n v="0.98953118264330564"/>
  </r>
  <r>
    <n v="74329"/>
    <x v="1"/>
    <x v="3"/>
    <n v="0.26"/>
    <n v="209.56"/>
    <n v="7098.69"/>
    <n v="6889.1299999999992"/>
    <n v="806"/>
    <n v="0.9704790602209703"/>
  </r>
  <r>
    <n v="74452"/>
    <x v="1"/>
    <x v="2"/>
    <n v="0.1"/>
    <n v="30.200000000000003"/>
    <n v="3177.57"/>
    <n v="3147.3700000000003"/>
    <n v="302"/>
    <n v="0.99049588207340833"/>
  </r>
  <r>
    <n v="74454"/>
    <x v="1"/>
    <x v="47"/>
    <n v="0.12"/>
    <n v="78.959999999999994"/>
    <n v="7099.69"/>
    <n v="7020.73"/>
    <n v="658"/>
    <n v="0.98887838764791136"/>
  </r>
  <r>
    <n v="74460"/>
    <x v="4"/>
    <x v="26"/>
    <n v="1.7"/>
    <n v="346.8"/>
    <n v="1176.97"/>
    <n v="830.17000000000007"/>
    <n v="204"/>
    <n v="0.70534508101311"/>
  </r>
  <r>
    <n v="74470"/>
    <x v="4"/>
    <x v="26"/>
    <n v="0.38"/>
    <n v="23327.439999999999"/>
    <n v="144432.45000000001"/>
    <n v="121105.01000000001"/>
    <n v="61388"/>
    <n v="0.83848892683050102"/>
  </r>
  <r>
    <n v="74509"/>
    <x v="4"/>
    <x v="24"/>
    <n v="0.36"/>
    <n v="108.72"/>
    <n v="2318.25"/>
    <n v="2209.5300000000002"/>
    <n v="302"/>
    <n v="0.95310255580718228"/>
  </r>
  <r>
    <n v="74561"/>
    <x v="4"/>
    <x v="24"/>
    <n v="0.98"/>
    <n v="311.64"/>
    <n v="2580.25"/>
    <n v="2268.61"/>
    <n v="318"/>
    <n v="0.87922100571650041"/>
  </r>
  <r>
    <n v="74580"/>
    <x v="4"/>
    <x v="27"/>
    <n v="1.02"/>
    <n v="436.56"/>
    <n v="3704.25"/>
    <n v="3267.69"/>
    <n v="428"/>
    <n v="0.88214618343794293"/>
  </r>
  <r>
    <n v="74687"/>
    <x v="4"/>
    <x v="27"/>
    <n v="0.23"/>
    <n v="471.5"/>
    <n v="4542.25"/>
    <n v="4070.75"/>
    <n v="2050"/>
    <n v="0.89619681875722379"/>
  </r>
  <r>
    <n v="74754"/>
    <x v="4"/>
    <x v="28"/>
    <n v="0.12"/>
    <n v="246"/>
    <n v="5342.25"/>
    <n v="5096.25"/>
    <n v="2050"/>
    <n v="0.95395198652253266"/>
  </r>
  <r>
    <n v="74760"/>
    <x v="4"/>
    <x v="19"/>
    <n v="0.03"/>
    <n v="37.5"/>
    <n v="3962.25"/>
    <n v="3924.75"/>
    <n v="1250"/>
    <n v="0.99053568048457319"/>
  </r>
  <r>
    <n v="74761"/>
    <x v="4"/>
    <x v="14"/>
    <n v="0.06"/>
    <n v="19.739999999999998"/>
    <n v="2653.98"/>
    <n v="2634.2400000000002"/>
    <n v="329"/>
    <n v="0.99256211425858532"/>
  </r>
  <r>
    <n v="74781"/>
    <x v="4"/>
    <x v="13"/>
    <n v="1.02"/>
    <n v="460.02"/>
    <n v="3690.7"/>
    <n v="3230.68"/>
    <n v="451"/>
    <n v="0.87535697835099036"/>
  </r>
  <r>
    <n v="74870"/>
    <x v="4"/>
    <x v="1"/>
    <n v="0.13"/>
    <n v="84.5"/>
    <n v="4532.25"/>
    <n v="4447.75"/>
    <n v="650"/>
    <n v="0.98135583871145682"/>
  </r>
  <r>
    <n v="75201"/>
    <x v="4"/>
    <x v="42"/>
    <n v="1.55"/>
    <n v="113.15"/>
    <n v="1302.25"/>
    <n v="1189.0999999999999"/>
    <n v="73"/>
    <n v="0.91311192167402566"/>
  </r>
  <r>
    <n v="75221"/>
    <x v="4"/>
    <x v="42"/>
    <n v="0.77"/>
    <n v="56.21"/>
    <n v="1027.25"/>
    <n v="971.04"/>
    <n v="73"/>
    <n v="0.94528109028960816"/>
  </r>
  <r>
    <n v="75251"/>
    <x v="4"/>
    <x v="37"/>
    <n v="1.1199999999999999"/>
    <n v="81.759999999999991"/>
    <n v="1202.25"/>
    <n v="1120.49"/>
    <n v="73"/>
    <n v="0.93199417758369729"/>
  </r>
  <r>
    <n v="75501"/>
    <x v="4"/>
    <x v="37"/>
    <n v="0.6"/>
    <n v="43.199999999999996"/>
    <n v="520.92999999999995"/>
    <n v="477.72999999999996"/>
    <n v="72"/>
    <n v="0.91707139154972839"/>
  </r>
  <r>
    <n v="75601"/>
    <x v="4"/>
    <x v="37"/>
    <n v="1.0900000000000001"/>
    <n v="76.300000000000011"/>
    <n v="758.3"/>
    <n v="682"/>
    <n v="70"/>
    <n v="0.89938019253593571"/>
  </r>
  <r>
    <n v="75621"/>
    <x v="4"/>
    <x v="37"/>
    <n v="0.83"/>
    <n v="59.76"/>
    <n v="576.755"/>
    <n v="516.995"/>
    <n v="72"/>
    <n v="0.89638581373373449"/>
  </r>
  <r>
    <n v="75701"/>
    <x v="4"/>
    <x v="38"/>
    <n v="1.3599999999999999"/>
    <n v="97.919999999999987"/>
    <n v="530.55499999999995"/>
    <n v="432.63499999999999"/>
    <n v="72"/>
    <n v="0.81543855019743483"/>
  </r>
  <r>
    <n v="76615"/>
    <x v="4"/>
    <x v="38"/>
    <n v="0.98"/>
    <n v="70.56"/>
    <n v="513.23"/>
    <n v="442.67"/>
    <n v="72"/>
    <n v="0.86251777955302689"/>
  </r>
  <r>
    <n v="77412"/>
    <x v="4"/>
    <x v="13"/>
    <n v="0.12"/>
    <n v="63.599999999999994"/>
    <n v="3523.05"/>
    <n v="3459.4500000000003"/>
    <n v="530"/>
    <n v="0.98194746029718571"/>
  </r>
  <r>
    <n v="77460"/>
    <x v="4"/>
    <x v="14"/>
    <n v="0.06"/>
    <n v="7.38"/>
    <n v="538.26"/>
    <n v="530.88"/>
    <n v="123"/>
    <n v="0.98628915394047489"/>
  </r>
  <r>
    <n v="77468"/>
    <x v="4"/>
    <x v="14"/>
    <n v="0.12"/>
    <n v="25.68"/>
    <n v="643.26"/>
    <n v="617.58000000000004"/>
    <n v="214"/>
    <n v="0.96007835090010263"/>
  </r>
  <r>
    <n v="77562"/>
    <x v="4"/>
    <x v="14"/>
    <n v="0.03"/>
    <n v="2.5499999999999998"/>
    <n v="502.83000000000004"/>
    <n v="500.28000000000003"/>
    <n v="85"/>
    <n v="0.99492870353797502"/>
  </r>
  <r>
    <n v="77570"/>
    <x v="4"/>
    <x v="7"/>
    <n v="0.12"/>
    <n v="32.519999999999996"/>
    <n v="800.81"/>
    <n v="768.29"/>
    <n v="271"/>
    <n v="0.95939111649454933"/>
  </r>
  <r>
    <n v="78380"/>
    <x v="4"/>
    <x v="48"/>
    <n v="1.02"/>
    <n v="290.7"/>
    <n v="1056.96"/>
    <n v="766.26"/>
    <n v="285"/>
    <n v="0.72496594005449588"/>
  </r>
  <r>
    <n v="79955"/>
    <x v="4"/>
    <x v="21"/>
    <n v="0.15"/>
    <n v="26.099999999999998"/>
    <n v="684.17000000000007"/>
    <n v="658.07"/>
    <n v="174"/>
    <n v="0.96185158659397518"/>
  </r>
  <r>
    <n v="79958"/>
    <x v="4"/>
    <x v="26"/>
    <n v="0.17"/>
    <n v="59.84"/>
    <n v="1216.06"/>
    <n v="1156.22"/>
    <n v="352"/>
    <n v="0.95079190171537598"/>
  </r>
  <r>
    <n v="79964"/>
    <x v="4"/>
    <x v="26"/>
    <n v="0.03"/>
    <n v="33.51"/>
    <n v="3318.58"/>
    <n v="3285.0699999999997"/>
    <n v="1117"/>
    <n v="0.98990230761349729"/>
  </r>
  <r>
    <n v="79968"/>
    <x v="4"/>
    <x v="1"/>
    <n v="4.0000000000000008E-2"/>
    <n v="35.000000000000007"/>
    <n v="4331.0200000000004"/>
    <n v="4296.0200000000004"/>
    <n v="875"/>
    <n v="0.9919187627856717"/>
  </r>
  <r>
    <n v="79969"/>
    <x v="0"/>
    <x v="46"/>
    <n v="0.05"/>
    <n v="5.5500000000000007"/>
    <n v="476.07"/>
    <n v="470.52"/>
    <n v="111"/>
    <n v="0.98834205053878632"/>
  </r>
  <r>
    <n v="79974"/>
    <x v="0"/>
    <x v="46"/>
    <n v="7.0000000000000007E-2"/>
    <n v="7.910000000000001"/>
    <n v="520.61"/>
    <n v="512.70000000000005"/>
    <n v="113"/>
    <n v="0.98480628493498024"/>
  </r>
  <r>
    <n v="79984"/>
    <x v="0"/>
    <x v="46"/>
    <n v="7.0000000000000007E-2"/>
    <n v="21.21"/>
    <n v="752.99"/>
    <n v="731.78"/>
    <n v="303"/>
    <n v="0.9718322952496049"/>
  </r>
  <r>
    <n v="79990"/>
    <x v="0"/>
    <x v="46"/>
    <n v="0.09"/>
    <n v="45.36"/>
    <n v="1246.1100000000001"/>
    <n v="1200.7500000000002"/>
    <n v="504"/>
    <n v="0.96359871921419471"/>
  </r>
  <r>
    <n v="79996"/>
    <x v="0"/>
    <x v="46"/>
    <n v="0.05"/>
    <n v="16.3"/>
    <n v="1067.19"/>
    <n v="1050.8900000000001"/>
    <n v="326"/>
    <n v="0.98472624368669126"/>
  </r>
  <r>
    <n v="79998"/>
    <x v="0"/>
    <x v="46"/>
    <n v="0.05"/>
    <n v="20.100000000000001"/>
    <n v="3353.5"/>
    <n v="3333.4"/>
    <n v="402"/>
    <n v="0.99400626211420906"/>
  </r>
  <r>
    <n v="79999"/>
    <x v="0"/>
    <x v="46"/>
    <n v="0.1"/>
    <n v="26"/>
    <n v="944.47"/>
    <n v="918.47"/>
    <n v="260"/>
    <n v="0.97247133312863299"/>
  </r>
  <r>
    <n v="83086"/>
    <x v="0"/>
    <x v="46"/>
    <n v="0.98"/>
    <n v="159.74"/>
    <n v="1841.09"/>
    <n v="1681.35"/>
    <n v="163"/>
    <n v="0.91323618074075685"/>
  </r>
  <r>
    <n v="83087"/>
    <x v="1"/>
    <x v="5"/>
    <n v="1.9799999999999998"/>
    <n v="304.91999999999996"/>
    <n v="702.21"/>
    <n v="397.29000000000008"/>
    <n v="154"/>
    <n v="0.56577092322809419"/>
  </r>
  <r>
    <n v="84328"/>
    <x v="1"/>
    <x v="9"/>
    <n v="1.02"/>
    <n v="69.36"/>
    <n v="432.15"/>
    <n v="362.78999999999996"/>
    <n v="68"/>
    <n v="0.83950017355085038"/>
  </r>
  <r>
    <n v="84329"/>
    <x v="1"/>
    <x v="42"/>
    <n v="1.02"/>
    <n v="163.19999999999999"/>
    <n v="977.28"/>
    <n v="814.07999999999993"/>
    <n v="160"/>
    <n v="0.83300589390962665"/>
  </r>
  <r>
    <n v="89905"/>
    <x v="1"/>
    <x v="42"/>
    <n v="0.98"/>
    <n v="93.1"/>
    <n v="834.91"/>
    <n v="741.81"/>
    <n v="95"/>
    <n v="0.88849097507515773"/>
  </r>
  <r>
    <n v="89910"/>
    <x v="1"/>
    <x v="42"/>
    <n v="0.98"/>
    <n v="193.06"/>
    <n v="1163.1399999999999"/>
    <n v="970.07999999999993"/>
    <n v="197"/>
    <n v="0.83401826091442133"/>
  </r>
  <r>
    <n v="89958"/>
    <x v="1"/>
    <x v="42"/>
    <n v="1.02"/>
    <n v="194.82"/>
    <n v="672.99"/>
    <n v="478.17"/>
    <n v="191"/>
    <n v="0.71051575803503764"/>
  </r>
  <r>
    <n v="90030"/>
    <x v="1"/>
    <x v="42"/>
    <n v="1.02"/>
    <n v="78.540000000000006"/>
    <n v="349.77"/>
    <n v="271.22999999999996"/>
    <n v="77"/>
    <n v="0.77545244017497206"/>
  </r>
  <r>
    <n v="90523"/>
    <x v="1"/>
    <x v="42"/>
    <n v="6.66"/>
    <n v="1305.3600000000001"/>
    <n v="551.27"/>
    <n v="-754.09000000000015"/>
    <n v="196"/>
    <n v="-1.3679140892847428"/>
  </r>
  <r>
    <n v="90529"/>
    <x v="1"/>
    <x v="42"/>
    <n v="6.3"/>
    <n v="774.9"/>
    <n v="822.66"/>
    <n v="47.759999999999991"/>
    <n v="123"/>
    <n v="5.8055575815039014E-2"/>
  </r>
  <r>
    <n v="90535"/>
    <x v="1"/>
    <x v="42"/>
    <n v="5.6099999999999994"/>
    <n v="415.14"/>
    <n v="494.97"/>
    <n v="79.830000000000041"/>
    <n v="74"/>
    <n v="0.16128250196981642"/>
  </r>
  <r>
    <n v="90536"/>
    <x v="1"/>
    <x v="42"/>
    <n v="7.83"/>
    <n v="783"/>
    <n v="377.59000000000003"/>
    <n v="-405.40999999999997"/>
    <n v="100"/>
    <n v="-1.0736777986705155"/>
  </r>
  <r>
    <n v="90537"/>
    <x v="1"/>
    <x v="42"/>
    <n v="5.91"/>
    <n v="744.66"/>
    <n v="707.81999999999994"/>
    <n v="-36.840000000000032"/>
    <n v="126"/>
    <n v="-5.2047130626430495E-2"/>
  </r>
  <r>
    <n v="90538"/>
    <x v="1"/>
    <x v="42"/>
    <n v="7.7"/>
    <n v="623.70000000000005"/>
    <n v="331.95"/>
    <n v="-291.75000000000006"/>
    <n v="81"/>
    <n v="-0.87889742431089035"/>
  </r>
  <r>
    <n v="90540"/>
    <x v="1"/>
    <x v="42"/>
    <n v="19.689999999999998"/>
    <n v="1279.8499999999999"/>
    <n v="329.65"/>
    <n v="-950.19999999999993"/>
    <n v="65"/>
    <n v="-2.8824510844835429"/>
  </r>
  <r>
    <n v="90541"/>
    <x v="1"/>
    <x v="42"/>
    <n v="18.29"/>
    <n v="3877.48"/>
    <n v="1238.03"/>
    <n v="-2639.45"/>
    <n v="212"/>
    <n v="-2.1319758002633216"/>
  </r>
  <r>
    <n v="90542"/>
    <x v="1"/>
    <x v="14"/>
    <n v="9.9500000000000011"/>
    <n v="1562.15"/>
    <n v="984.91"/>
    <n v="-577.24000000000012"/>
    <n v="157"/>
    <n v="-0.58608400767582836"/>
  </r>
  <r>
    <n v="90543"/>
    <x v="1"/>
    <x v="14"/>
    <n v="7.72"/>
    <n v="1142.56"/>
    <n v="947.01"/>
    <n v="-195.54999999999995"/>
    <n v="148"/>
    <n v="-0.20649201169998199"/>
  </r>
  <r>
    <n v="90550"/>
    <x v="1"/>
    <x v="14"/>
    <n v="1.02"/>
    <n v="348.84000000000003"/>
    <n v="2128.4899999999998"/>
    <n v="1779.6499999999996"/>
    <n v="342"/>
    <n v="0.83610916659227896"/>
  </r>
  <r>
    <n v="90551"/>
    <x v="1"/>
    <x v="15"/>
    <n v="8.41"/>
    <n v="681.21"/>
    <n v="652.85"/>
    <n v="-28.360000000000014"/>
    <n v="81"/>
    <n v="-4.3440300222103108E-2"/>
  </r>
  <r>
    <n v="90559"/>
    <x v="1"/>
    <x v="15"/>
    <n v="6.55"/>
    <n v="393"/>
    <n v="361.87"/>
    <n v="-31.129999999999995"/>
    <n v="60"/>
    <n v="-8.6025368226158555E-2"/>
  </r>
  <r>
    <n v="90585"/>
    <x v="1"/>
    <x v="14"/>
    <n v="4.97"/>
    <n v="392.63"/>
    <n v="582.97"/>
    <n v="190.34000000000003"/>
    <n v="79"/>
    <n v="0.32650050602946984"/>
  </r>
  <r>
    <n v="90586"/>
    <x v="1"/>
    <x v="14"/>
    <n v="1.02"/>
    <n v="53.04"/>
    <n v="317.01"/>
    <n v="263.96999999999997"/>
    <n v="52"/>
    <n v="0.83268666603577168"/>
  </r>
  <r>
    <n v="90591"/>
    <x v="1"/>
    <x v="14"/>
    <n v="1.02"/>
    <n v="69.36"/>
    <n v="403.82"/>
    <n v="334.46"/>
    <n v="68"/>
    <n v="0.82824030508642466"/>
  </r>
  <r>
    <n v="90597"/>
    <x v="1"/>
    <x v="18"/>
    <n v="4.1899999999999995"/>
    <n v="226.25999999999996"/>
    <n v="326.49"/>
    <n v="100.23000000000005"/>
    <n v="54"/>
    <n v="0.3069925571993018"/>
  </r>
  <r>
    <n v="90599"/>
    <x v="1"/>
    <x v="19"/>
    <n v="2.1900000000000004"/>
    <n v="293.46000000000004"/>
    <n v="748.56"/>
    <n v="455.09999999999991"/>
    <n v="134"/>
    <n v="0.60796729721064435"/>
  </r>
  <r>
    <n v="90602"/>
    <x v="1"/>
    <x v="19"/>
    <n v="1.02"/>
    <n v="124.44"/>
    <n v="943.77"/>
    <n v="819.32999999999993"/>
    <n v="122"/>
    <n v="0.86814584061794708"/>
  </r>
  <r>
    <n v="90706"/>
    <x v="1"/>
    <x v="22"/>
    <n v="13.986384000000001"/>
    <n v="741.27835200000004"/>
    <n v="326.61"/>
    <n v="-414.66835200000003"/>
    <n v="53"/>
    <n v="-1.2696131533021036"/>
  </r>
  <r>
    <n v="90711"/>
    <x v="1"/>
    <x v="22"/>
    <n v="8.99"/>
    <n v="557.38"/>
    <n v="413.39"/>
    <n v="-143.99"/>
    <n v="62"/>
    <n v="-0.34831515034229182"/>
  </r>
  <r>
    <n v="90749"/>
    <x v="1"/>
    <x v="23"/>
    <n v="8.370000000000001"/>
    <n v="518.94000000000005"/>
    <n v="411"/>
    <n v="-107.94000000000005"/>
    <n v="62"/>
    <n v="-0.26262773722627752"/>
  </r>
  <r>
    <n v="90810"/>
    <x v="1"/>
    <x v="23"/>
    <n v="1.02"/>
    <n v="59.160000000000004"/>
    <n v="378.27"/>
    <n v="319.10999999999996"/>
    <n v="58"/>
    <n v="0.84360377508129103"/>
  </r>
  <r>
    <n v="90959"/>
    <x v="1"/>
    <x v="23"/>
    <n v="-1.9999999999999997E-2"/>
    <n v="-1.6999999999999997"/>
    <n v="633.35"/>
    <n v="635.05000000000007"/>
    <n v="85"/>
    <n v="1.0026841398910555"/>
  </r>
  <r>
    <n v="91051"/>
    <x v="1"/>
    <x v="23"/>
    <n v="1.02"/>
    <n v="68.34"/>
    <n v="444.37"/>
    <n v="376.03"/>
    <n v="67"/>
    <n v="0.84620924004770792"/>
  </r>
  <r>
    <n v="91054"/>
    <x v="1"/>
    <x v="2"/>
    <n v="1.75"/>
    <n v="211.75"/>
    <n v="988.02"/>
    <n v="776.27"/>
    <n v="121"/>
    <n v="0.7856824760632376"/>
  </r>
  <r>
    <n v="91055"/>
    <x v="1"/>
    <x v="2"/>
    <n v="1.02"/>
    <n v="88.74"/>
    <n v="673.01"/>
    <n v="584.27"/>
    <n v="87"/>
    <n v="0.86814460409206395"/>
  </r>
  <r>
    <n v="91057"/>
    <x v="1"/>
    <x v="2"/>
    <n v="8.4"/>
    <n v="596.4"/>
    <n v="537.43000000000006"/>
    <n v="-58.969999999999914"/>
    <n v="71"/>
    <n v="-0.10972591779394508"/>
  </r>
  <r>
    <n v="91058"/>
    <x v="1"/>
    <x v="2"/>
    <n v="18.133744"/>
    <n v="1069.8908960000001"/>
    <n v="328.28"/>
    <n v="-741.61089600000014"/>
    <n v="59"/>
    <n v="-2.2590803460460589"/>
  </r>
  <r>
    <n v="91141"/>
    <x v="1"/>
    <x v="2"/>
    <n v="1.02"/>
    <n v="142.80000000000001"/>
    <n v="889.32"/>
    <n v="746.52"/>
    <n v="140"/>
    <n v="0.83942787747942238"/>
  </r>
  <r>
    <n v="91734"/>
    <x v="1"/>
    <x v="2"/>
    <n v="9.15"/>
    <n v="732"/>
    <n v="634.54999999999995"/>
    <n v="-97.450000000000045"/>
    <n v="80"/>
    <n v="-0.15357339847135773"/>
  </r>
  <r>
    <n v="92724"/>
    <x v="1"/>
    <x v="2"/>
    <n v="1.02"/>
    <n v="66.3"/>
    <n v="331.46"/>
    <n v="265.15999999999997"/>
    <n v="65"/>
    <n v="0.79997586435769019"/>
  </r>
  <r>
    <n v="93000"/>
    <x v="1"/>
    <x v="2"/>
    <n v="1.97"/>
    <n v="287.62"/>
    <n v="651.83999999999992"/>
    <n v="364.21999999999991"/>
    <n v="146"/>
    <n v="0.55875675012272941"/>
  </r>
  <r>
    <n v="93003"/>
    <x v="1"/>
    <x v="2"/>
    <n v="15.399872"/>
    <n v="2340.7805440000002"/>
    <n v="701.81"/>
    <n v="-1638.9705440000002"/>
    <n v="152"/>
    <n v="-2.3353479488750524"/>
  </r>
  <r>
    <n v="93053"/>
    <x v="1"/>
    <x v="2"/>
    <n v="6.5699999999999994"/>
    <n v="656.99999999999989"/>
    <n v="500.34000000000003"/>
    <n v="-156.65999999999985"/>
    <n v="100"/>
    <n v="-0.31310708718071678"/>
  </r>
  <r>
    <n v="93059"/>
    <x v="1"/>
    <x v="2"/>
    <n v="5.52"/>
    <n v="518.88"/>
    <n v="465.39"/>
    <n v="-53.490000000000009"/>
    <n v="94"/>
    <n v="-0.11493586024624511"/>
  </r>
  <r>
    <n v="93326"/>
    <x v="1"/>
    <x v="2"/>
    <n v="1.02"/>
    <n v="78.540000000000006"/>
    <n v="428.81"/>
    <n v="350.27"/>
    <n v="77"/>
    <n v="0.81684195797672621"/>
  </r>
  <r>
    <n v="93371"/>
    <x v="1"/>
    <x v="2"/>
    <n v="1.02"/>
    <n v="74.460000000000008"/>
    <n v="413.09000000000003"/>
    <n v="338.63"/>
    <n v="73"/>
    <n v="0.81974872303856294"/>
  </r>
  <r>
    <n v="93696"/>
    <x v="1"/>
    <x v="2"/>
    <n v="1.41"/>
    <n v="91.649999999999991"/>
    <n v="341.52"/>
    <n v="249.87"/>
    <n v="65"/>
    <n v="0.73164089950808153"/>
  </r>
  <r>
    <n v="93711"/>
    <x v="1"/>
    <x v="2"/>
    <n v="7.21"/>
    <n v="1240.1199999999999"/>
    <n v="649.88"/>
    <n v="-590.2399999999999"/>
    <n v="172"/>
    <n v="-0.90822921154674696"/>
  </r>
  <r>
    <n v="93712"/>
    <x v="1"/>
    <x v="2"/>
    <n v="5.01"/>
    <n v="1417.83"/>
    <n v="932.9"/>
    <n v="-484.92999999999995"/>
    <n v="283"/>
    <n v="-0.51980919712723761"/>
  </r>
  <r>
    <n v="93713"/>
    <x v="1"/>
    <x v="2"/>
    <n v="4.97"/>
    <n v="9264.08"/>
    <n v="5436.09"/>
    <n v="-3827.99"/>
    <n v="1864"/>
    <n v="-0.70418076227582682"/>
  </r>
  <r>
    <n v="93714"/>
    <x v="1"/>
    <x v="2"/>
    <n v="6.8999999999999995"/>
    <n v="12861.599999999999"/>
    <n v="13049.52"/>
    <n v="187.92000000000189"/>
    <n v="1864"/>
    <n v="1.4400529674654845E-2"/>
  </r>
  <r>
    <n v="93770"/>
    <x v="1"/>
    <x v="2"/>
    <n v="9.49"/>
    <n v="9490"/>
    <n v="4238.25"/>
    <n v="-5251.75"/>
    <n v="1000"/>
    <n v="-1.2391317171002183"/>
  </r>
  <r>
    <n v="94327"/>
    <x v="1"/>
    <x v="2"/>
    <n v="5.6099999999999994"/>
    <n v="3388.4399999999996"/>
    <n v="4254.33"/>
    <n v="865.89000000000033"/>
    <n v="604"/>
    <n v="0.20353146088808352"/>
  </r>
  <r>
    <n v="94330"/>
    <x v="1"/>
    <x v="2"/>
    <n v="2.62"/>
    <n v="1582.48"/>
    <n v="2988.92"/>
    <n v="1406.44"/>
    <n v="604"/>
    <n v="0.47055123589791631"/>
  </r>
  <r>
    <n v="94331"/>
    <x v="1"/>
    <x v="27"/>
    <n v="13.610000000000001"/>
    <n v="137461"/>
    <n v="63933.5"/>
    <n v="-73527.5"/>
    <n v="10100"/>
    <n v="-1.1500621739776486"/>
  </r>
  <r>
    <n v="94332"/>
    <x v="1"/>
    <x v="36"/>
    <n v="21.5"/>
    <n v="15050"/>
    <n v="8165.25"/>
    <n v="-6884.75"/>
    <n v="700"/>
    <n v="-0.8431768776216283"/>
  </r>
  <r>
    <n v="94559"/>
    <x v="1"/>
    <x v="37"/>
    <n v="1.02"/>
    <n v="322.32"/>
    <n v="1812.85"/>
    <n v="1490.53"/>
    <n v="316"/>
    <n v="0.82220260915133636"/>
  </r>
  <r>
    <n v="94590"/>
    <x v="1"/>
    <x v="39"/>
    <n v="3.1900000000000004"/>
    <n v="781.55000000000007"/>
    <n v="1270.05"/>
    <n v="488.49999999999989"/>
    <n v="245"/>
    <n v="0.38463052635722994"/>
  </r>
  <r>
    <n v="94592"/>
    <x v="1"/>
    <x v="2"/>
    <n v="2.8400000000000003"/>
    <n v="5964.0000000000009"/>
    <n v="10444.5"/>
    <n v="4480.4999999999991"/>
    <n v="2100"/>
    <n v="0.42898176073531513"/>
  </r>
  <r>
    <n v="94594"/>
    <x v="1"/>
    <x v="2"/>
    <n v="2.75"/>
    <n v="3575"/>
    <n v="7311"/>
    <n v="3736"/>
    <n v="1300"/>
    <n v="0.51101080563534396"/>
  </r>
  <r>
    <n v="94596"/>
    <x v="1"/>
    <x v="2"/>
    <n v="3.08"/>
    <n v="3773"/>
    <n v="8659.5"/>
    <n v="4886.5"/>
    <n v="1225"/>
    <n v="0.56429355043593743"/>
  </r>
  <r>
    <n v="94602"/>
    <x v="1"/>
    <x v="2"/>
    <n v="0.44999999999999996"/>
    <n v="4545"/>
    <n v="30604.5"/>
    <n v="26059.5"/>
    <n v="10100"/>
    <n v="0.85149242758417876"/>
  </r>
  <r>
    <n v="94604"/>
    <x v="1"/>
    <x v="2"/>
    <n v="3.93"/>
    <n v="12579.93"/>
    <n v="9969.52"/>
    <n v="-2610.41"/>
    <n v="3201"/>
    <n v="-0.26183908553270363"/>
  </r>
  <r>
    <n v="94606"/>
    <x v="1"/>
    <x v="2"/>
    <n v="3.75"/>
    <n v="3750"/>
    <n v="7336.5"/>
    <n v="3586.5"/>
    <n v="1000"/>
    <n v="0.48885708444080966"/>
  </r>
  <r>
    <n v="94608"/>
    <x v="1"/>
    <x v="3"/>
    <n v="4.2799999999999994"/>
    <n v="2567.9999999999995"/>
    <n v="3929.5"/>
    <n v="1361.5000000000005"/>
    <n v="600"/>
    <n v="0.3464817406794759"/>
  </r>
  <r>
    <n v="94609"/>
    <x v="1"/>
    <x v="2"/>
    <n v="3.77"/>
    <n v="2224.3000000000002"/>
    <n v="2304.8000000000002"/>
    <n v="80.5"/>
    <n v="590"/>
    <n v="3.4927108642832348E-2"/>
  </r>
  <r>
    <n v="94611"/>
    <x v="1"/>
    <x v="48"/>
    <n v="4.84"/>
    <n v="3620.3199999999997"/>
    <n v="2567.6099999999997"/>
    <n v="-1052.71"/>
    <n v="748"/>
    <n v="-0.40999606638079777"/>
  </r>
  <r>
    <n v="94614"/>
    <x v="4"/>
    <x v="26"/>
    <n v="4.46"/>
    <n v="651.16"/>
    <n v="771.94"/>
    <n v="120.78000000000009"/>
    <n v="146"/>
    <n v="0.15646293753400534"/>
  </r>
  <r>
    <n v="94621"/>
    <x v="4"/>
    <x v="26"/>
    <n v="4.1899999999999995"/>
    <n v="2513.9999999999995"/>
    <n v="1764.5"/>
    <n v="-749.49999999999955"/>
    <n v="600"/>
    <n v="-0.42476622272598447"/>
  </r>
  <r>
    <n v="94622"/>
    <x v="4"/>
    <x v="24"/>
    <n v="3.9899999999999998"/>
    <n v="2394"/>
    <n v="3459.5"/>
    <n v="1065.5"/>
    <n v="600"/>
    <n v="0.3079924844630727"/>
  </r>
  <r>
    <n v="94623"/>
    <x v="4"/>
    <x v="24"/>
    <n v="4.5699999999999994"/>
    <n v="2741.9999999999995"/>
    <n v="8556.5"/>
    <n v="5814.5"/>
    <n v="600"/>
    <n v="0.67954186875474787"/>
  </r>
  <r>
    <n v="94725"/>
    <x v="4"/>
    <x v="27"/>
    <n v="-1.9999999999999997E-2"/>
    <n v="-6.9999999999999991"/>
    <n v="6456.5"/>
    <n v="6463.5"/>
    <n v="350"/>
    <n v="1.0010841787346085"/>
  </r>
  <r>
    <n v="94726"/>
    <x v="4"/>
    <x v="27"/>
    <n v="-1.9999999999999997E-2"/>
    <n v="-4.9999999999999991"/>
    <n v="2169.46"/>
    <n v="2174.46"/>
    <n v="250"/>
    <n v="1.002304720990477"/>
  </r>
  <r>
    <n v="94727"/>
    <x v="4"/>
    <x v="28"/>
    <n v="-1.9999999999999997E-2"/>
    <n v="-7.9999999999999991"/>
    <n v="3734.42"/>
    <n v="3742.42"/>
    <n v="400"/>
    <n v="1.0021422335998629"/>
  </r>
  <r>
    <n v="94730"/>
    <x v="4"/>
    <x v="19"/>
    <n v="1.02"/>
    <n v="248.88"/>
    <n v="1897.26"/>
    <n v="1648.38"/>
    <n v="244"/>
    <n v="0.86882135289839035"/>
  </r>
  <r>
    <n v="94732"/>
    <x v="4"/>
    <x v="14"/>
    <n v="1.02"/>
    <n v="105.06"/>
    <n v="626.5"/>
    <n v="521.44000000000005"/>
    <n v="103"/>
    <n v="0.83230646448523549"/>
  </r>
  <r>
    <n v="94733"/>
    <x v="4"/>
    <x v="13"/>
    <n v="1.02"/>
    <n v="111.18"/>
    <n v="705.34"/>
    <n v="594.16000000000008"/>
    <n v="109"/>
    <n v="0.84237389060594903"/>
  </r>
  <r>
    <n v="94735"/>
    <x v="4"/>
    <x v="1"/>
    <n v="1.02"/>
    <n v="461.04"/>
    <n v="5417.84"/>
    <n v="4956.8"/>
    <n v="452"/>
    <n v="0.91490335631912345"/>
  </r>
  <r>
    <n v="94736"/>
    <x v="4"/>
    <x v="42"/>
    <n v="1.02"/>
    <n v="255"/>
    <n v="2689.12"/>
    <n v="2434.12"/>
    <n v="250"/>
    <n v="0.90517343963824592"/>
  </r>
  <r>
    <n v="94737"/>
    <x v="4"/>
    <x v="42"/>
    <n v="1.02"/>
    <n v="122.4"/>
    <n v="671.65"/>
    <n v="549.25"/>
    <n v="120"/>
    <n v="0.81776222735055459"/>
  </r>
  <r>
    <n v="94740"/>
    <x v="4"/>
    <x v="37"/>
    <n v="1.02"/>
    <n v="119.34"/>
    <n v="675.66"/>
    <n v="556.31999999999994"/>
    <n v="117"/>
    <n v="0.82337270224669212"/>
  </r>
  <r>
    <n v="94742"/>
    <x v="4"/>
    <x v="37"/>
    <n v="1.02"/>
    <n v="566.1"/>
    <n v="4655.7"/>
    <n v="4089.6"/>
    <n v="555"/>
    <n v="0.87840711386042913"/>
  </r>
  <r>
    <n v="94745"/>
    <x v="4"/>
    <x v="37"/>
    <n v="1.9999999999999998"/>
    <n v="1059.9999999999998"/>
    <n v="3446.25"/>
    <n v="2386.25"/>
    <n v="530"/>
    <n v="0.69241929633659771"/>
  </r>
  <r>
    <n v="94748"/>
    <x v="4"/>
    <x v="37"/>
    <n v="1.02"/>
    <n v="106.08"/>
    <n v="624.80999999999995"/>
    <n v="518.7299999999999"/>
    <n v="104"/>
    <n v="0.83022038699764722"/>
  </r>
  <r>
    <n v="94750"/>
    <x v="4"/>
    <x v="38"/>
    <n v="1.02"/>
    <n v="351.90000000000003"/>
    <n v="2135.1400000000003"/>
    <n v="1783.2400000000002"/>
    <n v="345"/>
    <n v="0.83518645147390802"/>
  </r>
  <r>
    <n v="94751"/>
    <x v="4"/>
    <x v="38"/>
    <n v="20.34"/>
    <n v="18509.400000000001"/>
    <n v="3410.12"/>
    <n v="-15099.280000000002"/>
    <n v="910"/>
    <n v="-4.4277855324739317"/>
  </r>
  <r>
    <n v="94752"/>
    <x v="4"/>
    <x v="13"/>
    <n v="15.05"/>
    <n v="3551.8"/>
    <n v="1306.76"/>
    <n v="-2245.04"/>
    <n v="236"/>
    <n v="-1.7180201414184701"/>
  </r>
  <r>
    <n v="94753"/>
    <x v="4"/>
    <x v="14"/>
    <n v="1.02"/>
    <n v="1644.24"/>
    <n v="7499.22"/>
    <n v="5854.9800000000005"/>
    <n v="1612"/>
    <n v="0.78074519750054006"/>
  </r>
  <r>
    <n v="94754"/>
    <x v="4"/>
    <x v="14"/>
    <n v="1.02"/>
    <n v="255"/>
    <n v="1039.5"/>
    <n v="784.5"/>
    <n v="250"/>
    <n v="0.75468975468975474"/>
  </r>
  <r>
    <n v="94756"/>
    <x v="4"/>
    <x v="14"/>
    <n v="1.02"/>
    <n v="255"/>
    <n v="867"/>
    <n v="612"/>
    <n v="250"/>
    <n v="0.70588235294117652"/>
  </r>
  <r>
    <n v="94757"/>
    <x v="4"/>
    <x v="7"/>
    <n v="1.02"/>
    <n v="112.2"/>
    <n v="608.52499999999998"/>
    <n v="496.32499999999999"/>
    <n v="110"/>
    <n v="0.81561973624748363"/>
  </r>
  <r>
    <n v="94758"/>
    <x v="4"/>
    <x v="49"/>
    <n v="1.02"/>
    <n v="173.4"/>
    <n v="686.57500000000005"/>
    <n v="513.17500000000007"/>
    <n v="170"/>
    <n v="0.74744201289007028"/>
  </r>
  <r>
    <n v="94762"/>
    <x v="4"/>
    <x v="21"/>
    <n v="1.02"/>
    <n v="367.2"/>
    <n v="1129.5"/>
    <n v="762.3"/>
    <n v="360"/>
    <n v="0.6749003984063745"/>
  </r>
  <r>
    <n v="95002"/>
    <x v="4"/>
    <x v="26"/>
    <n v="1.72"/>
    <n v="223.6"/>
    <n v="636"/>
    <n v="412.4"/>
    <n v="130"/>
    <n v="0.64842767295597481"/>
  </r>
  <r>
    <n v="95003"/>
    <x v="4"/>
    <x v="26"/>
    <n v="1.02"/>
    <n v="255"/>
    <n v="1144.5"/>
    <n v="889.5"/>
    <n v="250"/>
    <n v="0.7771952817824378"/>
  </r>
  <r>
    <n v="95004"/>
    <x v="4"/>
    <x v="1"/>
    <n v="2.4300000000000002"/>
    <n v="315.90000000000003"/>
    <n v="639.15"/>
    <n v="323.24999999999994"/>
    <n v="130"/>
    <n v="0.50574982398498003"/>
  </r>
  <r>
    <n v="95301"/>
    <x v="0"/>
    <x v="46"/>
    <n v="7.17"/>
    <n v="2982.72"/>
    <n v="2231.9"/>
    <n v="-750.81999999999971"/>
    <n v="416"/>
    <n v="-0.33640396075092954"/>
  </r>
  <r>
    <n v="95303"/>
    <x v="0"/>
    <x v="46"/>
    <n v="6.77"/>
    <n v="1692.5"/>
    <n v="1377"/>
    <n v="-315.5"/>
    <n v="250"/>
    <n v="-0.22912127814088598"/>
  </r>
  <r>
    <n v="95305"/>
    <x v="0"/>
    <x v="46"/>
    <n v="6.81"/>
    <n v="1974.8999999999999"/>
    <n v="1227"/>
    <n v="-747.89999999999986"/>
    <n v="290"/>
    <n v="-0.60953545232273831"/>
  </r>
  <r>
    <n v="95592"/>
    <x v="0"/>
    <x v="46"/>
    <n v="1.02"/>
    <n v="20502"/>
    <n v="6604.5"/>
    <n v="-13897.5"/>
    <n v="20100"/>
    <n v="-2.1042471042471043"/>
  </r>
  <r>
    <n v="95594"/>
    <x v="0"/>
    <x v="46"/>
    <n v="10.4"/>
    <n v="6240"/>
    <n v="1774.5"/>
    <n v="-4465.5"/>
    <n v="600"/>
    <n v="-2.5164835164835164"/>
  </r>
  <r>
    <n v="95596"/>
    <x v="0"/>
    <x v="46"/>
    <n v="10"/>
    <n v="6000"/>
    <n v="1354.5"/>
    <n v="-4645.5"/>
    <n v="600"/>
    <n v="-3.4296788482834994"/>
  </r>
  <r>
    <n v="95598"/>
    <x v="0"/>
    <x v="46"/>
    <n v="1.02"/>
    <n v="265.2"/>
    <n v="957"/>
    <n v="691.8"/>
    <n v="260"/>
    <n v="0.72288401253918488"/>
  </r>
  <r>
    <n v="95601"/>
    <x v="0"/>
    <x v="46"/>
    <n v="9.4600000000000009"/>
    <n v="4351.6000000000004"/>
    <n v="904.5"/>
    <n v="-3447.1000000000004"/>
    <n v="460"/>
    <n v="-3.8110558319513546"/>
  </r>
  <r>
    <n v="95603"/>
    <x v="1"/>
    <x v="5"/>
    <n v="1.02"/>
    <n v="418.2"/>
    <n v="1049.3499999999999"/>
    <n v="631.14999999999986"/>
    <n v="410"/>
    <n v="0.60146757516557858"/>
  </r>
  <r>
    <n v="95605"/>
    <x v="1"/>
    <x v="9"/>
    <n v="1.02"/>
    <n v="510"/>
    <n v="2552.5"/>
    <n v="2042.5"/>
    <n v="500"/>
    <n v="0.80019588638589623"/>
  </r>
  <r>
    <n v="95607"/>
    <x v="1"/>
    <x v="42"/>
    <n v="1.02"/>
    <n v="1045.5"/>
    <n v="4730"/>
    <n v="3684.5"/>
    <n v="1025"/>
    <n v="0.77896405919661738"/>
  </r>
  <r>
    <n v="95608"/>
    <x v="1"/>
    <x v="42"/>
    <n v="1.02"/>
    <n v="983.28"/>
    <n v="7170.9"/>
    <n v="6187.62"/>
    <n v="964"/>
    <n v="0.86287913651006154"/>
  </r>
  <r>
    <n v="95609"/>
    <x v="1"/>
    <x v="42"/>
    <n v="1.02"/>
    <n v="640.56000000000006"/>
    <n v="3207.54"/>
    <n v="2566.98"/>
    <n v="628"/>
    <n v="0.80029555360182569"/>
  </r>
  <r>
    <n v="95611"/>
    <x v="1"/>
    <x v="42"/>
    <n v="1.02"/>
    <n v="255"/>
    <n v="2340"/>
    <n v="2085"/>
    <n v="250"/>
    <n v="0.89102564102564108"/>
  </r>
  <r>
    <n v="95612"/>
    <x v="1"/>
    <x v="42"/>
    <n v="21.66"/>
    <n v="23999.279999999999"/>
    <n v="6783.54"/>
    <n v="-17215.739999999998"/>
    <n v="1108"/>
    <n v="-2.5378696079038376"/>
  </r>
  <r>
    <n v="95821"/>
    <x v="1"/>
    <x v="42"/>
    <n v="2.95"/>
    <n v="2371.8000000000002"/>
    <n v="5081.9399999999996"/>
    <n v="2710.1399999999994"/>
    <n v="804"/>
    <n v="0.53328846857696066"/>
  </r>
  <r>
    <n v="95831"/>
    <x v="1"/>
    <x v="42"/>
    <n v="3.0100000000000002"/>
    <n v="541.80000000000007"/>
    <n v="1859.5"/>
    <n v="1317.6999999999998"/>
    <n v="180"/>
    <n v="0.70863135251411657"/>
  </r>
  <r>
    <n v="95832"/>
    <x v="1"/>
    <x v="42"/>
    <n v="3.41"/>
    <n v="5067.26"/>
    <n v="6495"/>
    <n v="1427.7399999999998"/>
    <n v="1486"/>
    <n v="0.21982140107775208"/>
  </r>
  <r>
    <n v="95841"/>
    <x v="1"/>
    <x v="42"/>
    <n v="3.24"/>
    <n v="3026.1600000000003"/>
    <n v="4315.8"/>
    <n v="1289.6399999999999"/>
    <n v="934"/>
    <n v="0.29881829556513273"/>
  </r>
  <r>
    <n v="95848"/>
    <x v="1"/>
    <x v="42"/>
    <n v="5.17"/>
    <n v="7682.62"/>
    <n v="6495"/>
    <n v="-1187.6199999999999"/>
    <n v="1486"/>
    <n v="-0.18285142417244032"/>
  </r>
  <r>
    <n v="95861"/>
    <x v="1"/>
    <x v="42"/>
    <n v="3.41"/>
    <n v="1138.94"/>
    <n v="1645.8"/>
    <n v="506.8599999999999"/>
    <n v="334"/>
    <n v="0.30797180702393967"/>
  </r>
  <r>
    <n v="95862"/>
    <x v="1"/>
    <x v="42"/>
    <n v="1.02"/>
    <n v="612"/>
    <n v="3369.5"/>
    <n v="2757.5"/>
    <n v="600"/>
    <n v="0.81837067814215758"/>
  </r>
  <r>
    <n v="95872"/>
    <x v="1"/>
    <x v="42"/>
    <n v="3.04"/>
    <n v="7904"/>
    <n v="12904.5"/>
    <n v="5000.5"/>
    <n v="2600"/>
    <n v="0.38750048432717271"/>
  </r>
  <r>
    <n v="95873"/>
    <x v="1"/>
    <x v="14"/>
    <n v="5.13"/>
    <n v="26163"/>
    <n v="24354.5"/>
    <n v="-1808.5"/>
    <n v="5100"/>
    <n v="-7.4257324108480974E-2"/>
  </r>
  <r>
    <n v="95876"/>
    <x v="1"/>
    <x v="14"/>
    <n v="3.1500000000000004"/>
    <n v="1675.8000000000002"/>
    <n v="3023.7"/>
    <n v="1347.8999999999996"/>
    <n v="532"/>
    <n v="0.44577835102688751"/>
  </r>
  <r>
    <n v="95877"/>
    <x v="1"/>
    <x v="14"/>
    <n v="3.81"/>
    <n v="4804.41"/>
    <n v="8731.5"/>
    <n v="3927.09"/>
    <n v="1261"/>
    <n v="0.44976120941419001"/>
  </r>
  <r>
    <n v="95879"/>
    <x v="1"/>
    <x v="15"/>
    <n v="4.59"/>
    <n v="1698.3"/>
    <n v="2548.5"/>
    <n v="850.2"/>
    <n v="370"/>
    <n v="0.33360800470865215"/>
  </r>
  <r>
    <n v="95880"/>
    <x v="1"/>
    <x v="15"/>
    <n v="3.4600000000000004"/>
    <n v="3100.1600000000003"/>
    <n v="5778.5"/>
    <n v="2678.3399999999997"/>
    <n v="896"/>
    <n v="0.46350090854027859"/>
  </r>
  <r>
    <n v="95881"/>
    <x v="1"/>
    <x v="14"/>
    <n v="2.8400000000000003"/>
    <n v="1664.2400000000002"/>
    <n v="3481.62"/>
    <n v="1817.3799999999997"/>
    <n v="586"/>
    <n v="0.52199263561215747"/>
  </r>
  <r>
    <n v="95883"/>
    <x v="1"/>
    <x v="14"/>
    <n v="1.02"/>
    <n v="869.04"/>
    <n v="5078.8999999999996"/>
    <n v="4209.8599999999997"/>
    <n v="852"/>
    <n v="0.82889208293134342"/>
  </r>
  <r>
    <n v="95886"/>
    <x v="1"/>
    <x v="14"/>
    <n v="1.02"/>
    <n v="443.7"/>
    <n v="1341.5"/>
    <n v="897.8"/>
    <n v="435"/>
    <n v="0.66925083861349233"/>
  </r>
  <r>
    <n v="95887"/>
    <x v="1"/>
    <x v="18"/>
    <n v="4.13"/>
    <n v="2494.52"/>
    <n v="4006.5"/>
    <n v="1511.98"/>
    <n v="604"/>
    <n v="0.37738175464869589"/>
  </r>
  <r>
    <n v="95888"/>
    <x v="1"/>
    <x v="19"/>
    <n v="0.41000000000000003"/>
    <n v="102.50000000000001"/>
    <n v="1846.5"/>
    <n v="1744"/>
    <n v="250"/>
    <n v="0.9444895748713783"/>
  </r>
  <r>
    <n v="95889"/>
    <x v="1"/>
    <x v="19"/>
    <n v="0.32999999999999996"/>
    <n v="82.499999999999986"/>
    <n v="2329.5"/>
    <n v="2247"/>
    <n v="250"/>
    <n v="0.96458467482292343"/>
  </r>
  <r>
    <n v="95890"/>
    <x v="1"/>
    <x v="22"/>
    <n v="2.95"/>
    <n v="737.5"/>
    <n v="2329.5"/>
    <n v="1592"/>
    <n v="250"/>
    <n v="0.68340845675037565"/>
  </r>
  <r>
    <n v="95891"/>
    <x v="1"/>
    <x v="22"/>
    <n v="6.8599999999999994"/>
    <n v="3649.5199999999995"/>
    <n v="2993.46"/>
    <n v="-656.05999999999949"/>
    <n v="532"/>
    <n v="-0.21916444515710898"/>
  </r>
  <r>
    <n v="95892"/>
    <x v="1"/>
    <x v="23"/>
    <n v="7.26"/>
    <n v="5386.92"/>
    <n v="2472.7200000000003"/>
    <n v="-2914.2"/>
    <n v="742"/>
    <n v="-1.1785402310006792"/>
  </r>
  <r>
    <n v="95893"/>
    <x v="1"/>
    <x v="23"/>
    <n v="0.48"/>
    <n v="245.76"/>
    <n v="3974.66"/>
    <n v="3728.8999999999996"/>
    <n v="512"/>
    <n v="0.93816829615614916"/>
  </r>
  <r>
    <n v="95894"/>
    <x v="1"/>
    <x v="23"/>
    <n v="3.95"/>
    <n v="2101.4"/>
    <n v="4881.3"/>
    <n v="2779.9"/>
    <n v="532"/>
    <n v="0.5694999282977895"/>
  </r>
  <r>
    <n v="95895"/>
    <x v="1"/>
    <x v="23"/>
    <n v="1.02"/>
    <n v="851.7"/>
    <n v="7881"/>
    <n v="7029.3"/>
    <n v="835"/>
    <n v="0.89192995812714126"/>
  </r>
  <r>
    <n v="95896"/>
    <x v="1"/>
    <x v="2"/>
    <n v="0.37"/>
    <n v="196.84"/>
    <n v="7300.5"/>
    <n v="7103.66"/>
    <n v="532"/>
    <n v="0.97303746318745288"/>
  </r>
  <r>
    <n v="95897"/>
    <x v="1"/>
    <x v="2"/>
    <n v="5.8999999999999995"/>
    <n v="2572.3999999999996"/>
    <n v="7324.5"/>
    <n v="4752.1000000000004"/>
    <n v="436"/>
    <n v="0.6487951395999727"/>
  </r>
  <r>
    <n v="95898"/>
    <x v="1"/>
    <x v="2"/>
    <n v="1.02"/>
    <n v="289.68"/>
    <n v="2652.42"/>
    <n v="2362.7400000000002"/>
    <n v="284"/>
    <n v="0.89078652702060768"/>
  </r>
  <r>
    <n v="95899"/>
    <x v="1"/>
    <x v="2"/>
    <n v="2.5100000000000002"/>
    <n v="951.29000000000008"/>
    <n v="2735.58"/>
    <n v="1784.29"/>
    <n v="379"/>
    <n v="0.65225290432010763"/>
  </r>
  <r>
    <n v="95900"/>
    <x v="1"/>
    <x v="2"/>
    <n v="3.1900000000000004"/>
    <n v="1980.9900000000002"/>
    <n v="3897.22"/>
    <n v="1916.2299999999996"/>
    <n v="621"/>
    <n v="0.49169151343778378"/>
  </r>
  <r>
    <n v="95901"/>
    <x v="1"/>
    <x v="2"/>
    <n v="6.04"/>
    <n v="21828.560000000001"/>
    <n v="21864.2"/>
    <n v="35.639999999999418"/>
    <n v="3614"/>
    <n v="1.6300619277174293E-3"/>
  </r>
  <r>
    <n v="95902"/>
    <x v="1"/>
    <x v="2"/>
    <n v="4.41"/>
    <n v="36550.080000000002"/>
    <n v="53007.7"/>
    <n v="16457.619999999995"/>
    <n v="8288"/>
    <n v="0.31047602518124717"/>
  </r>
  <r>
    <n v="95903"/>
    <x v="1"/>
    <x v="2"/>
    <n v="4.37"/>
    <n v="1092.5"/>
    <n v="1467"/>
    <n v="374.5"/>
    <n v="250"/>
    <n v="0.2552828902522154"/>
  </r>
  <r>
    <n v="95905"/>
    <x v="1"/>
    <x v="2"/>
    <n v="0.32999999999999996"/>
    <n v="362.99999999999994"/>
    <n v="2604.5"/>
    <n v="2241.5"/>
    <n v="1100"/>
    <n v="0.86062583989249375"/>
  </r>
  <r>
    <n v="95906"/>
    <x v="1"/>
    <x v="2"/>
    <n v="4.79"/>
    <n v="144179"/>
    <n v="95104.5"/>
    <n v="-49074.5"/>
    <n v="30100"/>
    <n v="-0.51600607752524852"/>
  </r>
  <r>
    <n v="95909"/>
    <x v="1"/>
    <x v="2"/>
    <n v="1.02"/>
    <n v="10302"/>
    <n v="27604.5"/>
    <n v="17302.5"/>
    <n v="10100"/>
    <n v="0.62679997826441336"/>
  </r>
  <r>
    <n v="95910"/>
    <x v="1"/>
    <x v="2"/>
    <n v="3.73"/>
    <n v="2252.92"/>
    <n v="2091.3000000000002"/>
    <n v="-161.61999999999989"/>
    <n v="604"/>
    <n v="-7.7282073351503791E-2"/>
  </r>
  <r>
    <n v="95911"/>
    <x v="1"/>
    <x v="2"/>
    <n v="1.83"/>
    <n v="1105.32"/>
    <n v="8769.2999999999993"/>
    <n v="7663.98"/>
    <n v="604"/>
    <n v="0.87395573192843212"/>
  </r>
  <r>
    <n v="95914"/>
    <x v="1"/>
    <x v="2"/>
    <n v="4.37"/>
    <n v="3740.7200000000003"/>
    <n v="7400.94"/>
    <n v="3660.2199999999993"/>
    <n v="856"/>
    <n v="0.49456150164708801"/>
  </r>
  <r>
    <n v="95917"/>
    <x v="1"/>
    <x v="2"/>
    <n v="4.5"/>
    <n v="1584"/>
    <n v="3479.82"/>
    <n v="1895.8200000000002"/>
    <n v="352"/>
    <n v="0.54480404158835805"/>
  </r>
  <r>
    <n v="95919"/>
    <x v="1"/>
    <x v="2"/>
    <n v="4.8999999999999995"/>
    <n v="3469.2"/>
    <n v="7401.94"/>
    <n v="3932.74"/>
    <n v="708"/>
    <n v="0.53131206143254339"/>
  </r>
  <r>
    <n v="95922"/>
    <x v="1"/>
    <x v="2"/>
    <n v="6.17"/>
    <n v="1567.18"/>
    <n v="1479.22"/>
    <n v="-87.960000000000036"/>
    <n v="254"/>
    <n v="-5.9463771447114046E-2"/>
  </r>
  <r>
    <n v="95923"/>
    <x v="1"/>
    <x v="2"/>
    <n v="4.5299999999999994"/>
    <n v="278314.13999999996"/>
    <n v="144734.70000000001"/>
    <n v="-133579.43999999994"/>
    <n v="61438"/>
    <n v="-0.92292615385253107"/>
  </r>
  <r>
    <n v="95924"/>
    <x v="1"/>
    <x v="2"/>
    <n v="4.55"/>
    <n v="1601.6"/>
    <n v="2620.5"/>
    <n v="1018.9000000000001"/>
    <n v="352"/>
    <n v="0.3888189276855562"/>
  </r>
  <r>
    <n v="95925"/>
    <x v="1"/>
    <x v="2"/>
    <n v="0.5"/>
    <n v="184"/>
    <n v="2882.5"/>
    <n v="2698.5"/>
    <n v="368"/>
    <n v="0.93616652211621854"/>
  </r>
  <r>
    <n v="95929"/>
    <x v="1"/>
    <x v="2"/>
    <n v="3.81"/>
    <n v="1821.18"/>
    <n v="4006.5"/>
    <n v="2185.3199999999997"/>
    <n v="478"/>
    <n v="0.5454436540621489"/>
  </r>
  <r>
    <n v="95940"/>
    <x v="1"/>
    <x v="27"/>
    <n v="2.3400000000000003"/>
    <n v="4914.0000000000009"/>
    <n v="4844.5"/>
    <n v="-69.500000000000909"/>
    <n v="2100"/>
    <n v="-1.4346165754980062E-2"/>
  </r>
  <r>
    <n v="95941"/>
    <x v="1"/>
    <x v="36"/>
    <n v="6.04"/>
    <n v="12684"/>
    <n v="5644.5"/>
    <n v="-7039.5"/>
    <n v="2100"/>
    <n v="-1.2471432367791655"/>
  </r>
  <r>
    <n v="95942"/>
    <x v="1"/>
    <x v="37"/>
    <n v="0.59"/>
    <n v="767"/>
    <n v="4264.5"/>
    <n v="3497.5"/>
    <n v="1300"/>
    <n v="0.82014304138820493"/>
  </r>
  <r>
    <n v="95943"/>
    <x v="1"/>
    <x v="39"/>
    <n v="5.0999999999999996"/>
    <n v="1932.8999999999999"/>
    <n v="2956.23"/>
    <n v="1023.3300000000002"/>
    <n v="379"/>
    <n v="0.34616048142397587"/>
  </r>
  <r>
    <n v="95944"/>
    <x v="1"/>
    <x v="2"/>
    <n v="0.27"/>
    <n v="135.27000000000001"/>
    <n v="3992.95"/>
    <n v="3857.68"/>
    <n v="501"/>
    <n v="0.96612279141987756"/>
  </r>
  <r>
    <n v="95945"/>
    <x v="1"/>
    <x v="2"/>
    <n v="6.26"/>
    <n v="4382"/>
    <n v="4834.5"/>
    <n v="452.5"/>
    <n v="700"/>
    <n v="9.3598097011066292E-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23">
  <r>
    <n v="900"/>
    <x v="0"/>
    <x v="0"/>
    <n v="1.5509999999999999"/>
    <n v="1436.2259999999999"/>
    <n v="3233.11"/>
    <n v="1796.8840000000002"/>
    <n v="926"/>
    <n v="0.55577570821902134"/>
  </r>
  <r>
    <n v="963"/>
    <x v="0"/>
    <x v="1"/>
    <n v="4.4462000000000002"/>
    <n v="786.97739999999999"/>
    <n v="1755.47"/>
    <n v="968.49260000000004"/>
    <n v="177"/>
    <n v="0.5516998866400451"/>
  </r>
  <r>
    <n v="110001"/>
    <x v="1"/>
    <x v="2"/>
    <n v="1.63"/>
    <n v="237.98"/>
    <n v="1667.92"/>
    <n v="1429.94"/>
    <n v="146"/>
    <n v="0.85731929588949107"/>
  </r>
  <r>
    <n v="110002"/>
    <x v="1"/>
    <x v="2"/>
    <n v="2.69"/>
    <n v="1221.26"/>
    <n v="4470.51"/>
    <n v="3249.25"/>
    <n v="454"/>
    <n v="0.72681864037883814"/>
  </r>
  <r>
    <n v="110003"/>
    <x v="1"/>
    <x v="2"/>
    <n v="2.69"/>
    <n v="2275.7399999999998"/>
    <n v="2866.53"/>
    <n v="590.79000000000042"/>
    <n v="846"/>
    <n v="0.2060993605509101"/>
  </r>
  <r>
    <n v="110004"/>
    <x v="1"/>
    <x v="2"/>
    <n v="2.64"/>
    <n v="3590.4"/>
    <n v="3705.66"/>
    <n v="115.25999999999976"/>
    <n v="1360"/>
    <n v="3.1103770988163987E-2"/>
  </r>
  <r>
    <n v="110005"/>
    <x v="1"/>
    <x v="3"/>
    <n v="2.69"/>
    <n v="1339.62"/>
    <n v="1407.42"/>
    <n v="67.800000000000182"/>
    <n v="498"/>
    <n v="4.8173253186682141E-2"/>
  </r>
  <r>
    <n v="1010"/>
    <x v="0"/>
    <x v="1"/>
    <n v="0.96819999999999995"/>
    <n v="654.50319999999999"/>
    <n v="1662.71"/>
    <n v="1008.2068"/>
    <n v="676"/>
    <n v="0.6063635871559081"/>
  </r>
  <r>
    <n v="1020"/>
    <x v="0"/>
    <x v="1"/>
    <n v="0.82719999999999994"/>
    <n v="676.64959999999996"/>
    <n v="2123.81"/>
    <n v="1447.1604"/>
    <n v="818"/>
    <n v="0.68139824183895925"/>
  </r>
  <r>
    <n v="1040"/>
    <x v="0"/>
    <x v="1"/>
    <n v="1.5415999999999999"/>
    <n v="3863.2495999999996"/>
    <n v="12202.06"/>
    <n v="8338.8104000000003"/>
    <n v="2506"/>
    <n v="0.68339365648095496"/>
  </r>
  <r>
    <n v="1042"/>
    <x v="0"/>
    <x v="1"/>
    <n v="1.4945999999999999"/>
    <n v="3941.2601999999997"/>
    <n v="18381.05"/>
    <n v="14439.789799999999"/>
    <n v="2637"/>
    <n v="0.78558024704791074"/>
  </r>
  <r>
    <n v="99971"/>
    <x v="0"/>
    <x v="1"/>
    <n v="24.34"/>
    <n v="34149.019999999997"/>
    <n v="13660.59"/>
    <n v="-20488.429999999997"/>
    <n v="1403"/>
    <n v="-1.4998202859466536"/>
  </r>
  <r>
    <n v="99972"/>
    <x v="0"/>
    <x v="1"/>
    <n v="22.79"/>
    <n v="49203.61"/>
    <n v="11267.65"/>
    <n v="-37935.96"/>
    <n v="2159"/>
    <n v="-3.3668031932124269"/>
  </r>
  <r>
    <n v="99973"/>
    <x v="0"/>
    <x v="1"/>
    <n v="31.92"/>
    <n v="14747.04"/>
    <n v="4785.4799999999996"/>
    <n v="-9961.5600000000013"/>
    <n v="462"/>
    <n v="-2.0816219062664567"/>
  </r>
  <r>
    <n v="99974"/>
    <x v="0"/>
    <x v="1"/>
    <n v="19.019108480000003"/>
    <n v="25637.758231040003"/>
    <n v="9969.39"/>
    <n v="-15668.368231040004"/>
    <n v="1348"/>
    <n v="-1.5716476365193863"/>
  </r>
  <r>
    <n v="99989"/>
    <x v="0"/>
    <x v="1"/>
    <n v="1.05"/>
    <n v="2352"/>
    <n v="18544.759999999998"/>
    <n v="16192.759999999998"/>
    <n v="2240"/>
    <n v="0.87317172074483573"/>
  </r>
  <r>
    <n v="99993"/>
    <x v="0"/>
    <x v="1"/>
    <n v="111.38"/>
    <n v="86542.26"/>
    <n v="8564.42"/>
    <n v="-77977.84"/>
    <n v="777"/>
    <n v="-9.1048594067082185"/>
  </r>
  <r>
    <n v="1067"/>
    <x v="0"/>
    <x v="4"/>
    <n v="2.5097999999999998"/>
    <n v="740.39099999999996"/>
    <n v="1587.65"/>
    <n v="847.25900000000013"/>
    <n v="295"/>
    <n v="0.53365603250086613"/>
  </r>
  <r>
    <n v="1068"/>
    <x v="0"/>
    <x v="4"/>
    <n v="4.8973999999999993"/>
    <n v="1537.7835999999998"/>
    <n v="3083.29"/>
    <n v="1545.5064000000002"/>
    <n v="314"/>
    <n v="0.50125236354673097"/>
  </r>
  <r>
    <n v="1070"/>
    <x v="0"/>
    <x v="4"/>
    <n v="1.5227999999999999"/>
    <n v="1326.3588"/>
    <n v="4213.25"/>
    <n v="2886.8912"/>
    <n v="871"/>
    <n v="0.68519342550287787"/>
  </r>
  <r>
    <n v="1080"/>
    <x v="0"/>
    <x v="4"/>
    <n v="2.2277999999999998"/>
    <n v="2348.1011999999996"/>
    <n v="7086.15"/>
    <n v="4738.0488000000005"/>
    <n v="1054"/>
    <n v="0.66863512626743726"/>
  </r>
  <r>
    <n v="1084"/>
    <x v="0"/>
    <x v="4"/>
    <n v="1.7107999999999999"/>
    <n v="186.47719999999998"/>
    <n v="1063.24"/>
    <n v="876.76279999999997"/>
    <n v="109"/>
    <n v="0.82461419811143299"/>
  </r>
  <r>
    <n v="1085"/>
    <x v="0"/>
    <x v="4"/>
    <n v="2.3875999999999999"/>
    <n v="281.73680000000002"/>
    <n v="1666.93"/>
    <n v="1385.1932000000002"/>
    <n v="118"/>
    <n v="0.83098462442934018"/>
  </r>
  <r>
    <n v="1086"/>
    <x v="0"/>
    <x v="4"/>
    <n v="2.4815999999999998"/>
    <n v="411.94559999999996"/>
    <n v="1411.49"/>
    <n v="999.5444"/>
    <n v="166"/>
    <n v="0.7081484105448852"/>
  </r>
  <r>
    <n v="1087"/>
    <x v="0"/>
    <x v="4"/>
    <n v="3.6377999999999999"/>
    <n v="967.65480000000002"/>
    <n v="2930.22"/>
    <n v="1962.5651999999998"/>
    <n v="266"/>
    <n v="0.66976718471650587"/>
  </r>
  <r>
    <n v="1091"/>
    <x v="0"/>
    <x v="4"/>
    <n v="2.8669999999999995"/>
    <n v="819.96199999999988"/>
    <n v="2174.0300000000002"/>
    <n v="1354.0680000000002"/>
    <n v="286"/>
    <n v="0.62283777132790263"/>
  </r>
  <r>
    <n v="1092"/>
    <x v="0"/>
    <x v="4"/>
    <n v="4.2206000000000001"/>
    <n v="645.7518"/>
    <n v="1604.5"/>
    <n v="958.7482"/>
    <n v="153"/>
    <n v="0.59753705204113428"/>
  </r>
  <r>
    <n v="1093"/>
    <x v="0"/>
    <x v="4"/>
    <n v="2.2654000000000001"/>
    <n v="317.15600000000001"/>
    <n v="2089.5500000000002"/>
    <n v="1772.3940000000002"/>
    <n v="140"/>
    <n v="0.84821803737646861"/>
  </r>
  <r>
    <n v="1097"/>
    <x v="0"/>
    <x v="4"/>
    <n v="1.05"/>
    <n v="847.35"/>
    <n v="5576.45"/>
    <n v="4729.0999999999995"/>
    <n v="807"/>
    <n v="0.84804848963049961"/>
  </r>
  <r>
    <n v="1098"/>
    <x v="0"/>
    <x v="5"/>
    <n v="1.7859999999999998"/>
    <n v="1101.962"/>
    <n v="6840.68"/>
    <n v="5738.7180000000008"/>
    <n v="617"/>
    <n v="0.83891045919411533"/>
  </r>
  <r>
    <n v="1099"/>
    <x v="0"/>
    <x v="5"/>
    <n v="1.05"/>
    <n v="88.2"/>
    <n v="742.91"/>
    <n v="654.70999999999992"/>
    <n v="84"/>
    <n v="0.88127767831904258"/>
  </r>
  <r>
    <n v="1110"/>
    <x v="0"/>
    <x v="5"/>
    <n v="1.05"/>
    <n v="174.3"/>
    <n v="1447.48"/>
    <n v="1273.18"/>
    <n v="166"/>
    <n v="0.87958382844667982"/>
  </r>
  <r>
    <n v="1112"/>
    <x v="0"/>
    <x v="5"/>
    <n v="1.05"/>
    <n v="93.45"/>
    <n v="412.26"/>
    <n v="318.81"/>
    <n v="89"/>
    <n v="0.77332266045699316"/>
  </r>
  <r>
    <n v="1114"/>
    <x v="0"/>
    <x v="5"/>
    <n v="1.05"/>
    <n v="284.55"/>
    <n v="2483.2600000000002"/>
    <n v="2198.71"/>
    <n v="271"/>
    <n v="0.8854127235972068"/>
  </r>
  <r>
    <n v="1116"/>
    <x v="0"/>
    <x v="5"/>
    <n v="1.05"/>
    <n v="64.05"/>
    <n v="817.81"/>
    <n v="753.76"/>
    <n v="61"/>
    <n v="0.92168107506633579"/>
  </r>
  <r>
    <n v="1118"/>
    <x v="0"/>
    <x v="5"/>
    <n v="1.05"/>
    <n v="183.75"/>
    <n v="675.12"/>
    <n v="491.37"/>
    <n v="175"/>
    <n v="0.72782616423746893"/>
  </r>
  <r>
    <n v="1120"/>
    <x v="0"/>
    <x v="5"/>
    <n v="5.9313999999999991"/>
    <n v="3108.0535999999997"/>
    <n v="3348.05"/>
    <n v="239.99640000000045"/>
    <n v="524"/>
    <n v="7.1682442018488501E-2"/>
  </r>
  <r>
    <n v="1125"/>
    <x v="0"/>
    <x v="6"/>
    <n v="2.8388"/>
    <n v="996.41880000000003"/>
    <n v="2123.8200000000002"/>
    <n v="1127.4012000000002"/>
    <n v="351"/>
    <n v="0.53083651156877709"/>
  </r>
  <r>
    <n v="1132"/>
    <x v="0"/>
    <x v="6"/>
    <n v="4.1736000000000004"/>
    <n v="446.57520000000005"/>
    <n v="1353.23"/>
    <n v="906.65480000000002"/>
    <n v="107"/>
    <n v="0.66999312755407436"/>
  </r>
  <r>
    <n v="1136"/>
    <x v="0"/>
    <x v="6"/>
    <n v="1.05"/>
    <n v="194.25"/>
    <n v="3003.57"/>
    <n v="2809.32"/>
    <n v="185"/>
    <n v="0.93532696091650935"/>
  </r>
  <r>
    <n v="1137"/>
    <x v="0"/>
    <x v="6"/>
    <n v="1.05"/>
    <n v="744.45"/>
    <n v="3761.73"/>
    <n v="3017.2799999999997"/>
    <n v="709"/>
    <n v="0.80209903422095674"/>
  </r>
  <r>
    <n v="1138"/>
    <x v="0"/>
    <x v="6"/>
    <n v="1.5697999999999999"/>
    <n v="1160.0821999999998"/>
    <n v="8109.74"/>
    <n v="6949.6578"/>
    <n v="739"/>
    <n v="0.85695198613025825"/>
  </r>
  <r>
    <n v="1139"/>
    <x v="0"/>
    <x v="6"/>
    <n v="4.2299999999999995"/>
    <n v="1907.7299999999998"/>
    <n v="5982.11"/>
    <n v="4074.38"/>
    <n v="451"/>
    <n v="0.68109412899461896"/>
  </r>
  <r>
    <n v="1140"/>
    <x v="0"/>
    <x v="7"/>
    <n v="6.4954000000000001"/>
    <n v="4501.3122000000003"/>
    <n v="3462.13"/>
    <n v="-1039.1822000000002"/>
    <n v="693"/>
    <n v="-0.3001568976323824"/>
  </r>
  <r>
    <n v="1145"/>
    <x v="0"/>
    <x v="7"/>
    <n v="1.7578"/>
    <n v="1177.7260000000001"/>
    <n v="4568.7299999999996"/>
    <n v="3391.0039999999995"/>
    <n v="670"/>
    <n v="0.74222026690130516"/>
  </r>
  <r>
    <n v="1146"/>
    <x v="0"/>
    <x v="7"/>
    <n v="3.3557999999999995"/>
    <n v="751.69919999999991"/>
    <n v="2943.33"/>
    <n v="2191.6307999999999"/>
    <n v="224"/>
    <n v="0.74460926909316993"/>
  </r>
  <r>
    <n v="1229"/>
    <x v="0"/>
    <x v="7"/>
    <n v="2.1619999999999999"/>
    <n v="1275.58"/>
    <n v="4821.87"/>
    <n v="3546.29"/>
    <n v="590"/>
    <n v="0.73545947941358847"/>
  </r>
  <r>
    <n v="1230"/>
    <x v="0"/>
    <x v="7"/>
    <n v="4.1171999999999995"/>
    <n v="2058.6"/>
    <n v="5610.34"/>
    <n v="3551.7400000000002"/>
    <n v="500"/>
    <n v="0.633070366501852"/>
  </r>
  <r>
    <n v="1231"/>
    <x v="0"/>
    <x v="7"/>
    <n v="6.1382000000000003"/>
    <n v="1571.3792000000001"/>
    <n v="5098.43"/>
    <n v="3527.0508"/>
    <n v="256"/>
    <n v="0.69179155151683946"/>
  </r>
  <r>
    <n v="1250"/>
    <x v="0"/>
    <x v="7"/>
    <n v="1.7107999999999999"/>
    <n v="1792.9183999999998"/>
    <n v="10933.23"/>
    <n v="9140.3115999999991"/>
    <n v="1048"/>
    <n v="0.83601201108912915"/>
  </r>
  <r>
    <n v="1260"/>
    <x v="0"/>
    <x v="7"/>
    <n v="3.2806000000000002"/>
    <n v="3454.4718000000003"/>
    <n v="15622.02"/>
    <n v="12167.548200000001"/>
    <n v="1053"/>
    <n v="0.77887163119750202"/>
  </r>
  <r>
    <n v="1261"/>
    <x v="0"/>
    <x v="7"/>
    <n v="4.8503999999999996"/>
    <n v="6669.2999999999993"/>
    <n v="4948.88"/>
    <n v="-1720.4199999999992"/>
    <n v="1375"/>
    <n v="-0.34763825350382294"/>
  </r>
  <r>
    <n v="1310"/>
    <x v="0"/>
    <x v="7"/>
    <n v="1.9269999999999998"/>
    <n v="566.5379999999999"/>
    <n v="1889.45"/>
    <n v="1322.9120000000003"/>
    <n v="294"/>
    <n v="0.70015718859985721"/>
  </r>
  <r>
    <n v="1320"/>
    <x v="0"/>
    <x v="7"/>
    <n v="2.8011999999999997"/>
    <n v="2134.5143999999996"/>
    <n v="7334.87"/>
    <n v="5200.3556000000008"/>
    <n v="762"/>
    <n v="0.70899083419338049"/>
  </r>
  <r>
    <n v="1330"/>
    <x v="0"/>
    <x v="8"/>
    <n v="5.4802"/>
    <n v="2444.1691999999998"/>
    <n v="1386.75"/>
    <n v="-1057.4191999999998"/>
    <n v="446"/>
    <n v="-0.76251609879213977"/>
  </r>
  <r>
    <n v="1370"/>
    <x v="0"/>
    <x v="8"/>
    <n v="1.05"/>
    <n v="189"/>
    <n v="1187.77"/>
    <n v="998.77"/>
    <n v="180"/>
    <n v="0.8408782845163626"/>
  </r>
  <r>
    <n v="1380"/>
    <x v="0"/>
    <x v="8"/>
    <n v="1.05"/>
    <n v="444.15000000000003"/>
    <n v="1785.4"/>
    <n v="1341.25"/>
    <n v="423"/>
    <n v="0.75123221687016906"/>
  </r>
  <r>
    <n v="1400"/>
    <x v="0"/>
    <x v="8"/>
    <n v="1.05"/>
    <n v="714"/>
    <n v="4185.96"/>
    <n v="3471.96"/>
    <n v="680"/>
    <n v="0.82942980821603651"/>
  </r>
  <r>
    <n v="1410"/>
    <x v="0"/>
    <x v="8"/>
    <n v="1.05"/>
    <n v="724.5"/>
    <n v="2214.27"/>
    <n v="1489.77"/>
    <n v="690"/>
    <n v="0.67280412957769375"/>
  </r>
  <r>
    <n v="1430"/>
    <x v="0"/>
    <x v="8"/>
    <n v="2.6507999999999998"/>
    <n v="628.2396"/>
    <n v="974.02"/>
    <n v="345.78039999999999"/>
    <n v="237"/>
    <n v="0.35500338802077985"/>
  </r>
  <r>
    <n v="1440"/>
    <x v="0"/>
    <x v="8"/>
    <n v="3.8915999999999995"/>
    <n v="1058.5151999999998"/>
    <n v="1992.34"/>
    <n v="933.8248000000001"/>
    <n v="272"/>
    <n v="0.46870754991617902"/>
  </r>
  <r>
    <n v="1450"/>
    <x v="0"/>
    <x v="8"/>
    <n v="7.6609999999999996"/>
    <n v="1562.8439999999998"/>
    <n v="2005.28"/>
    <n v="442.43600000000015"/>
    <n v="204"/>
    <n v="0.22063552222133576"/>
  </r>
  <r>
    <n v="1451"/>
    <x v="0"/>
    <x v="8"/>
    <n v="1.05"/>
    <n v="548.1"/>
    <n v="2111.4299999999998"/>
    <n v="1563.33"/>
    <n v="522"/>
    <n v="0.74041289552578116"/>
  </r>
  <r>
    <n v="1452"/>
    <x v="0"/>
    <x v="8"/>
    <n v="1.05"/>
    <n v="790.65"/>
    <n v="5211.25"/>
    <n v="4420.6000000000004"/>
    <n v="753"/>
    <n v="0.84828016310865917"/>
  </r>
  <r>
    <n v="1454"/>
    <x v="0"/>
    <x v="8"/>
    <n v="3.9291999999999994"/>
    <n v="1418.4411999999998"/>
    <n v="3022.27"/>
    <n v="1603.8288000000002"/>
    <n v="361"/>
    <n v="0.53067025778636601"/>
  </r>
  <r>
    <n v="1455"/>
    <x v="0"/>
    <x v="8"/>
    <n v="5.8467999999999991"/>
    <n v="1941.1375999999998"/>
    <n v="3100.95"/>
    <n v="1159.8124"/>
    <n v="332"/>
    <n v="0.37401841371192701"/>
  </r>
  <r>
    <n v="1480"/>
    <x v="0"/>
    <x v="8"/>
    <n v="1.1374"/>
    <n v="650.59280000000001"/>
    <n v="7463.78"/>
    <n v="6813.1871999999994"/>
    <n v="572"/>
    <n v="0.9128333364595419"/>
  </r>
  <r>
    <n v="1490"/>
    <x v="0"/>
    <x v="8"/>
    <n v="2.0868000000000002"/>
    <n v="761.68200000000013"/>
    <n v="3435.92"/>
    <n v="2674.2379999999998"/>
    <n v="365"/>
    <n v="0.7783178886586416"/>
  </r>
  <r>
    <n v="1500"/>
    <x v="0"/>
    <x v="8"/>
    <n v="1.9833999999999998"/>
    <n v="2635.9386"/>
    <n v="12103.23"/>
    <n v="9467.2914000000001"/>
    <n v="1329"/>
    <n v="0.78221197151504185"/>
  </r>
  <r>
    <n v="1600"/>
    <x v="0"/>
    <x v="8"/>
    <n v="0.92119999999999991"/>
    <n v="960.81159999999988"/>
    <n v="17579.93"/>
    <n v="16619.118399999999"/>
    <n v="1043"/>
    <n v="0.94534610774900696"/>
  </r>
  <r>
    <n v="1605"/>
    <x v="0"/>
    <x v="8"/>
    <n v="2.4533999999999998"/>
    <n v="1403.3447999999999"/>
    <n v="2688.49"/>
    <n v="1285.1451999999999"/>
    <n v="572"/>
    <n v="0.47801747449311699"/>
  </r>
  <r>
    <n v="1630"/>
    <x v="0"/>
    <x v="8"/>
    <n v="1.3817999999999999"/>
    <n v="1251.9107999999999"/>
    <n v="2247.6999999999998"/>
    <n v="995.78919999999994"/>
    <n v="906"/>
    <n v="0.44302584864528183"/>
  </r>
  <r>
    <n v="1635"/>
    <x v="0"/>
    <x v="8"/>
    <n v="2.2747999999999999"/>
    <n v="4745.2327999999998"/>
    <n v="5181.8"/>
    <n v="436.56720000000041"/>
    <n v="2086"/>
    <n v="8.4250106140723383E-2"/>
  </r>
  <r>
    <n v="1640"/>
    <x v="0"/>
    <x v="8"/>
    <n v="0.47"/>
    <n v="356.26"/>
    <n v="4004.83"/>
    <n v="3648.5699999999997"/>
    <n v="758"/>
    <n v="0.91104241628233906"/>
  </r>
  <r>
    <n v="1650"/>
    <x v="0"/>
    <x v="8"/>
    <n v="0.88359999999999994"/>
    <n v="1101.8491999999999"/>
    <n v="2658.49"/>
    <n v="1556.6407999999999"/>
    <n v="1247"/>
    <n v="0.58553569883655765"/>
  </r>
  <r>
    <n v="1652"/>
    <x v="0"/>
    <x v="8"/>
    <n v="1.7107999999999999"/>
    <n v="692.87399999999991"/>
    <n v="1429.26"/>
    <n v="736.38600000000008"/>
    <n v="405"/>
    <n v="0.51522186306200413"/>
  </r>
  <r>
    <n v="1665"/>
    <x v="0"/>
    <x v="8"/>
    <n v="2.3499999999999996"/>
    <n v="1767.1999999999998"/>
    <n v="4873.1499999999996"/>
    <n v="3105.95"/>
    <n v="752"/>
    <n v="0.63735981859782687"/>
  </r>
  <r>
    <n v="1666"/>
    <x v="0"/>
    <x v="8"/>
    <n v="3.4309999999999996"/>
    <n v="699.92399999999986"/>
    <n v="1536.98"/>
    <n v="837.05600000000015"/>
    <n v="204"/>
    <n v="0.54461086025842897"/>
  </r>
  <r>
    <n v="1710"/>
    <x v="0"/>
    <x v="8"/>
    <n v="0.91179999999999994"/>
    <n v="130.38739999999999"/>
    <n v="989.5"/>
    <n v="859.11260000000004"/>
    <n v="143"/>
    <n v="0.86822900454775143"/>
  </r>
  <r>
    <n v="1720"/>
    <x v="0"/>
    <x v="8"/>
    <n v="1.4852000000000001"/>
    <n v="470.80840000000001"/>
    <n v="2705.08"/>
    <n v="2234.2716"/>
    <n v="317"/>
    <n v="0.82595398287666177"/>
  </r>
  <r>
    <n v="1730"/>
    <x v="0"/>
    <x v="8"/>
    <n v="1.7389999999999999"/>
    <n v="610.38900000000001"/>
    <n v="2136.61"/>
    <n v="1526.221"/>
    <n v="351"/>
    <n v="0.71431894449618782"/>
  </r>
  <r>
    <n v="1731"/>
    <x v="0"/>
    <x v="8"/>
    <n v="1.7107999999999999"/>
    <n v="475.60239999999999"/>
    <n v="2116.13"/>
    <n v="1640.5276000000001"/>
    <n v="278"/>
    <n v="0.77524896863614245"/>
  </r>
  <r>
    <n v="1732"/>
    <x v="0"/>
    <x v="8"/>
    <n v="3.5907999999999998"/>
    <n v="890.51839999999993"/>
    <n v="1687.19"/>
    <n v="796.67160000000013"/>
    <n v="248"/>
    <n v="0.47218843165262958"/>
  </r>
  <r>
    <n v="1733"/>
    <x v="0"/>
    <x v="8"/>
    <n v="1.7484"/>
    <n v="321.7056"/>
    <n v="1635.7"/>
    <n v="1313.9944"/>
    <n v="184"/>
    <n v="0.80332236962768233"/>
  </r>
  <r>
    <n v="1735"/>
    <x v="0"/>
    <x v="9"/>
    <n v="1.8987999999999998"/>
    <n v="936.10839999999996"/>
    <n v="7144.83"/>
    <n v="6208.7215999999999"/>
    <n v="493"/>
    <n v="0.86898101144463902"/>
  </r>
  <r>
    <n v="1736"/>
    <x v="0"/>
    <x v="9"/>
    <n v="3.6471999999999998"/>
    <n v="2472.8015999999998"/>
    <n v="5971.32"/>
    <n v="3498.5183999999999"/>
    <n v="678"/>
    <n v="0.58588693957115012"/>
  </r>
  <r>
    <n v="1737"/>
    <x v="0"/>
    <x v="9"/>
    <n v="1.0152000000000001"/>
    <n v="524.85840000000007"/>
    <n v="4363.03"/>
    <n v="3838.1715999999997"/>
    <n v="517"/>
    <n v="0.87970323376185811"/>
  </r>
  <r>
    <n v="1790"/>
    <x v="0"/>
    <x v="9"/>
    <n v="0.45119999999999993"/>
    <n v="182.28479999999996"/>
    <n v="4894.12"/>
    <n v="4711.8351999999995"/>
    <n v="404"/>
    <n v="0.96275432559888185"/>
  </r>
  <r>
    <n v="1791"/>
    <x v="0"/>
    <x v="9"/>
    <n v="0.3478"/>
    <n v="57.387"/>
    <n v="1086.94"/>
    <n v="1029.5530000000001"/>
    <n v="165"/>
    <n v="0.94720315748799389"/>
  </r>
  <r>
    <n v="1792"/>
    <x v="0"/>
    <x v="9"/>
    <n v="0.40419999999999995"/>
    <n v="68.309799999999996"/>
    <n v="2013.56"/>
    <n v="1945.2501999999999"/>
    <n v="169"/>
    <n v="0.966075110749121"/>
  </r>
  <r>
    <n v="1850"/>
    <x v="0"/>
    <x v="9"/>
    <n v="0.53579999999999994"/>
    <n v="637.06619999999998"/>
    <n v="5257.84"/>
    <n v="4620.7737999999999"/>
    <n v="1189"/>
    <n v="0.87883499688084832"/>
  </r>
  <r>
    <n v="1890"/>
    <x v="0"/>
    <x v="9"/>
    <n v="1.6261999999999999"/>
    <n v="317.10899999999998"/>
    <n v="1350.58"/>
    <n v="1033.471"/>
    <n v="195"/>
    <n v="0.76520531919619728"/>
  </r>
  <r>
    <n v="1930"/>
    <x v="0"/>
    <x v="9"/>
    <n v="3.1019999999999999"/>
    <n v="1551"/>
    <n v="6353.33"/>
    <n v="4802.33"/>
    <n v="500"/>
    <n v="0.75587605240086697"/>
  </r>
  <r>
    <n v="2010"/>
    <x v="0"/>
    <x v="9"/>
    <n v="0.67"/>
    <n v="330.98"/>
    <n v="3864.99"/>
    <n v="3534.0099999999998"/>
    <n v="494"/>
    <n v="0.91436459085275767"/>
  </r>
  <r>
    <n v="2030"/>
    <x v="0"/>
    <x v="9"/>
    <n v="1.2407999999999999"/>
    <n v="115.39439999999999"/>
    <n v="1506.14"/>
    <n v="1390.7456000000002"/>
    <n v="93"/>
    <n v="0.92338401476622367"/>
  </r>
  <r>
    <n v="2041"/>
    <x v="0"/>
    <x v="9"/>
    <n v="1.7014"/>
    <n v="238.196"/>
    <n v="626.1"/>
    <n v="387.904"/>
    <n v="140"/>
    <n v="0.61955598147260815"/>
  </r>
  <r>
    <n v="2060"/>
    <x v="0"/>
    <x v="9"/>
    <n v="1.8235999999999999"/>
    <n v="992.03839999999991"/>
    <n v="2444.5500000000002"/>
    <n v="1452.5116000000003"/>
    <n v="544"/>
    <n v="0.59418363297948507"/>
  </r>
  <r>
    <n v="2100"/>
    <x v="0"/>
    <x v="9"/>
    <n v="2.1149999999999998"/>
    <n v="410.30999999999995"/>
    <n v="1568.33"/>
    <n v="1158.02"/>
    <n v="194"/>
    <n v="0.73837776488366613"/>
  </r>
  <r>
    <n v="2130"/>
    <x v="0"/>
    <x v="9"/>
    <n v="1.05"/>
    <n v="139.65"/>
    <n v="716.98"/>
    <n v="577.33000000000004"/>
    <n v="133"/>
    <n v="0.8052246924600408"/>
  </r>
  <r>
    <n v="2132"/>
    <x v="0"/>
    <x v="9"/>
    <n v="1.05"/>
    <n v="208.95000000000002"/>
    <n v="1340.2"/>
    <n v="1131.25"/>
    <n v="199"/>
    <n v="0.84409043426354269"/>
  </r>
  <r>
    <n v="2134"/>
    <x v="0"/>
    <x v="9"/>
    <n v="3.5"/>
    <n v="1281"/>
    <n v="3119.3"/>
    <n v="1838.3000000000002"/>
    <n v="366"/>
    <n v="0.58933093963389227"/>
  </r>
  <r>
    <n v="2136"/>
    <x v="0"/>
    <x v="9"/>
    <n v="3.88"/>
    <n v="1373.52"/>
    <n v="2487.7600000000002"/>
    <n v="1114.2400000000002"/>
    <n v="354"/>
    <n v="0.44788886387754451"/>
  </r>
  <r>
    <n v="2137"/>
    <x v="0"/>
    <x v="9"/>
    <n v="3.62"/>
    <n v="1900.5"/>
    <n v="5105.8"/>
    <n v="3205.3"/>
    <n v="525"/>
    <n v="0.62777625445571705"/>
  </r>
  <r>
    <n v="2210"/>
    <x v="0"/>
    <x v="9"/>
    <n v="9.4"/>
    <n v="2679"/>
    <n v="1658.45"/>
    <n v="-1020.55"/>
    <n v="285"/>
    <n v="-0.61536374325424337"/>
  </r>
  <r>
    <n v="2212"/>
    <x v="0"/>
    <x v="9"/>
    <n v="4.62"/>
    <n v="928.62"/>
    <n v="2125.8200000000002"/>
    <n v="1197.2000000000003"/>
    <n v="201"/>
    <n v="0.56317091757533577"/>
  </r>
  <r>
    <n v="2220"/>
    <x v="0"/>
    <x v="9"/>
    <n v="4.67"/>
    <n v="2937.43"/>
    <n v="6211.34"/>
    <n v="3273.9100000000003"/>
    <n v="629"/>
    <n v="0.52708594280783216"/>
  </r>
  <r>
    <n v="2221"/>
    <x v="0"/>
    <x v="9"/>
    <n v="6.92"/>
    <n v="781.96"/>
    <n v="2156.3200000000002"/>
    <n v="1374.3600000000001"/>
    <n v="113"/>
    <n v="0.63736365660013361"/>
  </r>
  <r>
    <n v="2240"/>
    <x v="0"/>
    <x v="9"/>
    <n v="1.05"/>
    <n v="527.1"/>
    <n v="2057.83"/>
    <n v="1530.73"/>
    <n v="502"/>
    <n v="0.74385639241336754"/>
  </r>
  <r>
    <n v="2250"/>
    <x v="0"/>
    <x v="9"/>
    <n v="1.05"/>
    <n v="102.9"/>
    <n v="753.96"/>
    <n v="651.06000000000006"/>
    <n v="98"/>
    <n v="0.8635206111730066"/>
  </r>
  <r>
    <n v="2280"/>
    <x v="0"/>
    <x v="9"/>
    <n v="3.68"/>
    <n v="2837.28"/>
    <n v="5443.21"/>
    <n v="2605.9299999999998"/>
    <n v="771"/>
    <n v="0.47874875303359593"/>
  </r>
  <r>
    <n v="2290"/>
    <x v="0"/>
    <x v="9"/>
    <n v="7.29"/>
    <n v="4206.33"/>
    <n v="5908.56"/>
    <n v="1702.2300000000005"/>
    <n v="577"/>
    <n v="0.28809557658718882"/>
  </r>
  <r>
    <n v="2300"/>
    <x v="0"/>
    <x v="9"/>
    <n v="2.67"/>
    <n v="8501.2800000000007"/>
    <n v="23184.53"/>
    <n v="14683.249999999998"/>
    <n v="3184"/>
    <n v="0.63332101189888257"/>
  </r>
  <r>
    <n v="2301"/>
    <x v="0"/>
    <x v="9"/>
    <n v="3.92"/>
    <n v="5197.92"/>
    <n v="17672.349999999999"/>
    <n v="12474.429999999998"/>
    <n v="1326"/>
    <n v="0.70587273339425716"/>
  </r>
  <r>
    <n v="2310"/>
    <x v="0"/>
    <x v="9"/>
    <n v="7.72"/>
    <n v="13772.48"/>
    <n v="16320.09"/>
    <n v="2547.6100000000006"/>
    <n v="1784"/>
    <n v="0.15610269306112898"/>
  </r>
  <r>
    <n v="2312"/>
    <x v="0"/>
    <x v="9"/>
    <n v="5.24"/>
    <n v="8761.2800000000007"/>
    <n v="4951.8999999999996"/>
    <n v="-3809.380000000001"/>
    <n v="1672"/>
    <n v="-0.76927643934651369"/>
  </r>
  <r>
    <n v="2313"/>
    <x v="0"/>
    <x v="9"/>
    <n v="10.32"/>
    <n v="10598.64"/>
    <n v="5792.56"/>
    <n v="-4806.079999999999"/>
    <n v="1027"/>
    <n v="-0.82969878602897484"/>
  </r>
  <r>
    <n v="2320"/>
    <x v="0"/>
    <x v="9"/>
    <n v="1.92"/>
    <n v="2229.12"/>
    <n v="5443.2"/>
    <n v="3214.08"/>
    <n v="1161"/>
    <n v="0.59047619047619049"/>
  </r>
  <r>
    <n v="2330"/>
    <x v="0"/>
    <x v="9"/>
    <n v="1.05"/>
    <n v="563.85"/>
    <n v="4619.7"/>
    <n v="4055.85"/>
    <n v="537"/>
    <n v="0.87794661991038381"/>
  </r>
  <r>
    <n v="2331"/>
    <x v="0"/>
    <x v="9"/>
    <n v="2.2599999999999998"/>
    <n v="524.31999999999994"/>
    <n v="2216.4499999999998"/>
    <n v="1692.1299999999999"/>
    <n v="232"/>
    <n v="0.76344153939858783"/>
  </r>
  <r>
    <n v="2332"/>
    <x v="0"/>
    <x v="9"/>
    <n v="4.34"/>
    <n v="763.83999999999992"/>
    <n v="3058.86"/>
    <n v="2295.0200000000004"/>
    <n v="176"/>
    <n v="0.75028605428166062"/>
  </r>
  <r>
    <n v="2333"/>
    <x v="0"/>
    <x v="9"/>
    <n v="3.05"/>
    <n v="2147.1999999999998"/>
    <n v="5115.78"/>
    <n v="2968.58"/>
    <n v="704"/>
    <n v="0.58027905812994307"/>
  </r>
  <r>
    <n v="2334"/>
    <x v="0"/>
    <x v="9"/>
    <n v="1.05"/>
    <n v="506.1"/>
    <n v="5004.82"/>
    <n v="4498.7199999999993"/>
    <n v="482"/>
    <n v="0.89887748210724849"/>
  </r>
  <r>
    <n v="2440"/>
    <x v="0"/>
    <x v="9"/>
    <n v="2.65"/>
    <n v="1902.7"/>
    <n v="12648.13"/>
    <n v="10745.429999999998"/>
    <n v="718"/>
    <n v="0.84956669483947422"/>
  </r>
  <r>
    <n v="2441"/>
    <x v="0"/>
    <x v="9"/>
    <n v="3.89"/>
    <n v="2711.33"/>
    <n v="5290.82"/>
    <n v="2579.4899999999998"/>
    <n v="697"/>
    <n v="0.48754068367474229"/>
  </r>
  <r>
    <n v="2442"/>
    <x v="0"/>
    <x v="9"/>
    <n v="1.98"/>
    <n v="1015.74"/>
    <n v="7213.45"/>
    <n v="6197.71"/>
    <n v="513"/>
    <n v="0.85918804455565645"/>
  </r>
  <r>
    <n v="2443"/>
    <x v="0"/>
    <x v="9"/>
    <n v="2.95"/>
    <n v="439.55"/>
    <n v="1322"/>
    <n v="882.45"/>
    <n v="149"/>
    <n v="0.66751134644478072"/>
  </r>
  <r>
    <n v="2444"/>
    <x v="0"/>
    <x v="9"/>
    <n v="1.78"/>
    <n v="639.02"/>
    <n v="1318.82"/>
    <n v="679.8"/>
    <n v="359"/>
    <n v="0.51546079070684403"/>
  </r>
  <r>
    <n v="2446"/>
    <x v="0"/>
    <x v="9"/>
    <n v="3.39"/>
    <n v="1854.3300000000002"/>
    <n v="3260.18"/>
    <n v="1405.8499999999997"/>
    <n v="547"/>
    <n v="0.43121852167671715"/>
  </r>
  <r>
    <n v="2447"/>
    <x v="0"/>
    <x v="9"/>
    <n v="3.38"/>
    <n v="2325.44"/>
    <n v="3447.22"/>
    <n v="1121.7799999999997"/>
    <n v="688"/>
    <n v="0.32541584233092169"/>
  </r>
  <r>
    <n v="2449"/>
    <x v="0"/>
    <x v="9"/>
    <n v="6.63"/>
    <n v="3593.46"/>
    <n v="3571.66"/>
    <n v="-21.800000000000182"/>
    <n v="542"/>
    <n v="-6.1036044864293303E-3"/>
  </r>
  <r>
    <n v="2450"/>
    <x v="0"/>
    <x v="9"/>
    <n v="1.89"/>
    <n v="1415.61"/>
    <n v="6773.98"/>
    <n v="5358.37"/>
    <n v="749"/>
    <n v="0.79102241223032843"/>
  </r>
  <r>
    <n v="2452"/>
    <x v="0"/>
    <x v="9"/>
    <n v="3.61"/>
    <n v="3093.77"/>
    <n v="5626.49"/>
    <n v="2532.7199999999998"/>
    <n v="857"/>
    <n v="0.4501420956937629"/>
  </r>
  <r>
    <n v="2460"/>
    <x v="0"/>
    <x v="9"/>
    <n v="3.8"/>
    <n v="1934.1999999999998"/>
    <n v="5210.8900000000003"/>
    <n v="3276.6900000000005"/>
    <n v="509"/>
    <n v="0.62881580689671057"/>
  </r>
  <r>
    <n v="2462"/>
    <x v="0"/>
    <x v="10"/>
    <n v="6.36"/>
    <n v="845.88"/>
    <n v="838.8"/>
    <n v="-7.0800000000000409"/>
    <n v="133"/>
    <n v="-8.4406294706724384E-3"/>
  </r>
  <r>
    <n v="2465"/>
    <x v="0"/>
    <x v="10"/>
    <n v="3.56"/>
    <n v="1288.72"/>
    <n v="2444.7199999999998"/>
    <n v="1155.9999999999998"/>
    <n v="362"/>
    <n v="0.47285578716581034"/>
  </r>
  <r>
    <n v="2467"/>
    <x v="0"/>
    <x v="10"/>
    <n v="6.96"/>
    <n v="1050.96"/>
    <n v="1406.66"/>
    <n v="355.70000000000005"/>
    <n v="151"/>
    <n v="0.25286849700709485"/>
  </r>
  <r>
    <n v="2468"/>
    <x v="0"/>
    <x v="10"/>
    <n v="4.59"/>
    <n v="638.01"/>
    <n v="2327.21"/>
    <n v="1689.2"/>
    <n v="139"/>
    <n v="0.72584768886348894"/>
  </r>
  <r>
    <n v="2471"/>
    <x v="0"/>
    <x v="10"/>
    <n v="1.03"/>
    <n v="109.18"/>
    <n v="981.63"/>
    <n v="872.45"/>
    <n v="106"/>
    <n v="0.88877683037396993"/>
  </r>
  <r>
    <n v="2472"/>
    <x v="0"/>
    <x v="10"/>
    <n v="1.94"/>
    <n v="147.44"/>
    <n v="924.42"/>
    <n v="776.98"/>
    <n v="76"/>
    <n v="0.84050539797927359"/>
  </r>
  <r>
    <n v="2474"/>
    <x v="0"/>
    <x v="10"/>
    <n v="1.95"/>
    <n v="39"/>
    <n v="373.2"/>
    <n v="334.2"/>
    <n v="20"/>
    <n v="0.89549839228295824"/>
  </r>
  <r>
    <n v="2475"/>
    <x v="0"/>
    <x v="10"/>
    <n v="3.7"/>
    <n v="429.20000000000005"/>
    <n v="1564.7"/>
    <n v="1135.5"/>
    <n v="116"/>
    <n v="0.72569821691058989"/>
  </r>
  <r>
    <n v="2477"/>
    <x v="0"/>
    <x v="10"/>
    <n v="4.62"/>
    <n v="457.38"/>
    <n v="1864.64"/>
    <n v="1407.2600000000002"/>
    <n v="99"/>
    <n v="0.75470868371374644"/>
  </r>
  <r>
    <n v="2478"/>
    <x v="0"/>
    <x v="10"/>
    <n v="9.15"/>
    <n v="1125.45"/>
    <n v="711.34"/>
    <n v="-414.11"/>
    <n v="123"/>
    <n v="-0.58215480642168305"/>
  </r>
  <r>
    <n v="2479"/>
    <x v="0"/>
    <x v="10"/>
    <n v="3.43"/>
    <n v="1279.3900000000001"/>
    <n v="2386.1999999999998"/>
    <n v="1106.8099999999997"/>
    <n v="373"/>
    <n v="0.46383790126561053"/>
  </r>
  <r>
    <n v="2480"/>
    <x v="0"/>
    <x v="10"/>
    <n v="5.0999999999999996"/>
    <n v="734.4"/>
    <n v="1385.3"/>
    <n v="650.9"/>
    <n v="144"/>
    <n v="0.46986212372771241"/>
  </r>
  <r>
    <n v="2481"/>
    <x v="0"/>
    <x v="10"/>
    <n v="10.119999999999999"/>
    <n v="1730.5199999999998"/>
    <n v="2723.4"/>
    <n v="992.88000000000034"/>
    <n v="171"/>
    <n v="0.36457369464639799"/>
  </r>
  <r>
    <n v="2483"/>
    <x v="0"/>
    <x v="10"/>
    <n v="3.96"/>
    <n v="419.76"/>
    <n v="943.19"/>
    <n v="523.43000000000006"/>
    <n v="106"/>
    <n v="0.55495711362503852"/>
  </r>
  <r>
    <n v="2484"/>
    <x v="0"/>
    <x v="10"/>
    <n v="7.77"/>
    <n v="380.72999999999996"/>
    <n v="703.29"/>
    <n v="322.56"/>
    <n v="49"/>
    <n v="0.45864437145416542"/>
  </r>
  <r>
    <n v="2486"/>
    <x v="0"/>
    <x v="10"/>
    <n v="4.03"/>
    <n v="2091.5700000000002"/>
    <n v="6029.65"/>
    <n v="3938.0799999999995"/>
    <n v="519"/>
    <n v="0.65311916943769532"/>
  </r>
  <r>
    <n v="2500"/>
    <x v="0"/>
    <x v="11"/>
    <n v="1.05"/>
    <n v="1300.95"/>
    <n v="8118.59"/>
    <n v="6817.64"/>
    <n v="1239"/>
    <n v="0.83975665725205983"/>
  </r>
  <r>
    <n v="2510"/>
    <x v="0"/>
    <x v="11"/>
    <n v="1.05"/>
    <n v="1040.55"/>
    <n v="7730.5"/>
    <n v="6689.95"/>
    <n v="991"/>
    <n v="0.86539680486385095"/>
  </r>
  <r>
    <n v="2520"/>
    <x v="0"/>
    <x v="11"/>
    <n v="1.36"/>
    <n v="490.96000000000004"/>
    <n v="5369.55"/>
    <n v="4878.59"/>
    <n v="361"/>
    <n v="0.90856589472115912"/>
  </r>
  <r>
    <n v="2550"/>
    <x v="0"/>
    <x v="11"/>
    <n v="1.05"/>
    <n v="626.85"/>
    <n v="4936.5"/>
    <n v="4309.6499999999996"/>
    <n v="597"/>
    <n v="0.87301731996353682"/>
  </r>
  <r>
    <n v="2560"/>
    <x v="0"/>
    <x v="11"/>
    <n v="2.15"/>
    <n v="1285.7"/>
    <n v="8181.06"/>
    <n v="6895.3600000000006"/>
    <n v="598"/>
    <n v="0.84284432579641277"/>
  </r>
  <r>
    <n v="2561"/>
    <x v="0"/>
    <x v="12"/>
    <n v="3.16"/>
    <n v="2044.52"/>
    <n v="5546.44"/>
    <n v="3501.9199999999996"/>
    <n v="647"/>
    <n v="0.63138157088150237"/>
  </r>
  <r>
    <n v="2563"/>
    <x v="0"/>
    <x v="12"/>
    <n v="1.33"/>
    <n v="550.62"/>
    <n v="6649.05"/>
    <n v="6098.43"/>
    <n v="414"/>
    <n v="0.91718816973853412"/>
  </r>
  <r>
    <n v="2564"/>
    <x v="0"/>
    <x v="12"/>
    <n v="1.97"/>
    <n v="793.91"/>
    <n v="6635.54"/>
    <n v="5841.63"/>
    <n v="403"/>
    <n v="0.88035487692034109"/>
  </r>
  <r>
    <n v="2650"/>
    <x v="0"/>
    <x v="12"/>
    <n v="1.05"/>
    <n v="273"/>
    <n v="4279.96"/>
    <n v="4006.96"/>
    <n v="260"/>
    <n v="0.93621435714352474"/>
  </r>
  <r>
    <n v="2670"/>
    <x v="0"/>
    <x v="13"/>
    <n v="1.67"/>
    <n v="374.08"/>
    <n v="1553.15"/>
    <n v="1179.0700000000002"/>
    <n v="224"/>
    <n v="0.75914753887261377"/>
  </r>
  <r>
    <n v="2680"/>
    <x v="0"/>
    <x v="13"/>
    <n v="3.16"/>
    <n v="853.2"/>
    <n v="3117.27"/>
    <n v="2264.0699999999997"/>
    <n v="270"/>
    <n v="0.72629897313995895"/>
  </r>
  <r>
    <n v="2690"/>
    <x v="0"/>
    <x v="13"/>
    <n v="1.05"/>
    <n v="295.05"/>
    <n v="4350.76"/>
    <n v="4055.71"/>
    <n v="281"/>
    <n v="0.93218426205996185"/>
  </r>
  <r>
    <n v="2700"/>
    <x v="0"/>
    <x v="13"/>
    <n v="1.05"/>
    <n v="65.100000000000009"/>
    <n v="440.62"/>
    <n v="375.52"/>
    <n v="62"/>
    <n v="0.85225364259452585"/>
  </r>
  <r>
    <n v="2701"/>
    <x v="0"/>
    <x v="13"/>
    <n v="5.67"/>
    <n v="226.8"/>
    <n v="562.19000000000005"/>
    <n v="335.39000000000004"/>
    <n v="40"/>
    <n v="0.5965776694711753"/>
  </r>
  <r>
    <n v="2710"/>
    <x v="0"/>
    <x v="13"/>
    <n v="1.05"/>
    <n v="27.3"/>
    <n v="506.19"/>
    <n v="478.89"/>
    <n v="26"/>
    <n v="0.94606768209565573"/>
  </r>
  <r>
    <n v="2711"/>
    <x v="0"/>
    <x v="13"/>
    <n v="1.05"/>
    <n v="81.900000000000006"/>
    <n v="607.4"/>
    <n v="525.5"/>
    <n v="78"/>
    <n v="0.86516298979255846"/>
  </r>
  <r>
    <n v="2715"/>
    <x v="0"/>
    <x v="13"/>
    <n v="3.27"/>
    <n v="536.28"/>
    <n v="2286.29"/>
    <n v="1750.01"/>
    <n v="164"/>
    <n v="0.76543658066124598"/>
  </r>
  <r>
    <n v="2716"/>
    <x v="0"/>
    <x v="13"/>
    <n v="4.83"/>
    <n v="299.45999999999998"/>
    <n v="1264.33"/>
    <n v="964.86999999999989"/>
    <n v="62"/>
    <n v="0.76314727958681672"/>
  </r>
  <r>
    <n v="2720"/>
    <x v="0"/>
    <x v="13"/>
    <n v="3.02"/>
    <n v="178.18"/>
    <n v="2114.09"/>
    <n v="1935.91"/>
    <n v="59"/>
    <n v="0.91571787388427173"/>
  </r>
  <r>
    <n v="2730"/>
    <x v="0"/>
    <x v="13"/>
    <n v="4.5"/>
    <n v="648"/>
    <n v="2045.28"/>
    <n v="1397.28"/>
    <n v="144"/>
    <n v="0.68317296409293593"/>
  </r>
  <r>
    <n v="2740"/>
    <x v="0"/>
    <x v="13"/>
    <n v="1.46"/>
    <n v="483.26"/>
    <n v="6296.29"/>
    <n v="5813.03"/>
    <n v="331"/>
    <n v="0.92324686442333492"/>
  </r>
  <r>
    <n v="2750"/>
    <x v="0"/>
    <x v="13"/>
    <n v="1.05"/>
    <n v="140.70000000000002"/>
    <n v="968.8"/>
    <n v="828.09999999999991"/>
    <n v="134"/>
    <n v="0.85476878612716756"/>
  </r>
  <r>
    <n v="2760"/>
    <x v="0"/>
    <x v="13"/>
    <n v="1.81"/>
    <n v="217.20000000000002"/>
    <n v="1552.69"/>
    <n v="1335.49"/>
    <n v="120"/>
    <n v="0.86011373809324465"/>
  </r>
  <r>
    <n v="2770"/>
    <x v="0"/>
    <x v="13"/>
    <n v="2.67"/>
    <n v="451.22999999999996"/>
    <n v="3111"/>
    <n v="2659.77"/>
    <n v="169"/>
    <n v="0.85495660559305686"/>
  </r>
  <r>
    <n v="2771"/>
    <x v="0"/>
    <x v="13"/>
    <n v="5.19"/>
    <n v="716.22"/>
    <n v="1081.0999999999999"/>
    <n v="364.87999999999988"/>
    <n v="138"/>
    <n v="0.33750809360836176"/>
  </r>
  <r>
    <n v="2772"/>
    <x v="0"/>
    <x v="13"/>
    <n v="1.05"/>
    <n v="136.5"/>
    <n v="1887.56"/>
    <n v="1751.06"/>
    <n v="130"/>
    <n v="0.92768441797876622"/>
  </r>
  <r>
    <n v="2775"/>
    <x v="0"/>
    <x v="13"/>
    <n v="4.32"/>
    <n v="250.56"/>
    <n v="1153.3599999999999"/>
    <n v="902.8"/>
    <n v="58"/>
    <n v="0.78275646805854204"/>
  </r>
  <r>
    <n v="2776"/>
    <x v="0"/>
    <x v="13"/>
    <n v="6.41"/>
    <n v="410.24"/>
    <n v="2270.88"/>
    <n v="1860.64"/>
    <n v="64"/>
    <n v="0.8193475657014021"/>
  </r>
  <r>
    <n v="2819"/>
    <x v="0"/>
    <x v="13"/>
    <n v="1.05"/>
    <n v="154.35"/>
    <n v="1944.78"/>
    <n v="1790.43"/>
    <n v="147"/>
    <n v="0.92063369635640024"/>
  </r>
  <r>
    <n v="2820"/>
    <x v="0"/>
    <x v="13"/>
    <n v="7.67"/>
    <n v="383.5"/>
    <n v="1284.5"/>
    <n v="901"/>
    <n v="50"/>
    <n v="0.7014402491241728"/>
  </r>
  <r>
    <n v="2840"/>
    <x v="0"/>
    <x v="13"/>
    <n v="1.05"/>
    <n v="435.75"/>
    <n v="3315.53"/>
    <n v="2879.78"/>
    <n v="415"/>
    <n v="0.8685730486528549"/>
  </r>
  <r>
    <n v="2845"/>
    <x v="0"/>
    <x v="13"/>
    <n v="1.05"/>
    <n v="312.90000000000003"/>
    <n v="4638.3900000000003"/>
    <n v="4325.4900000000007"/>
    <n v="298"/>
    <n v="0.9325412481486034"/>
  </r>
  <r>
    <n v="2860"/>
    <x v="0"/>
    <x v="13"/>
    <n v="1.05"/>
    <n v="472.5"/>
    <n v="9214.4599999999991"/>
    <n v="8741.9599999999991"/>
    <n v="450"/>
    <n v="0.94872190014390423"/>
  </r>
  <r>
    <n v="2950"/>
    <x v="0"/>
    <x v="13"/>
    <n v="1.05"/>
    <n v="464.1"/>
    <n v="16353.29"/>
    <n v="15889.19"/>
    <n v="442"/>
    <n v="0.97162038953629515"/>
  </r>
  <r>
    <n v="2958"/>
    <x v="0"/>
    <x v="13"/>
    <n v="1.86"/>
    <n v="145.08000000000001"/>
    <n v="960.02"/>
    <n v="814.93999999999994"/>
    <n v="78"/>
    <n v="0.84887814837190889"/>
  </r>
  <r>
    <n v="2960"/>
    <x v="0"/>
    <x v="13"/>
    <n v="1.05"/>
    <n v="107.10000000000001"/>
    <n v="1980.15"/>
    <n v="1873.0500000000002"/>
    <n v="102"/>
    <n v="0.94591318839481864"/>
  </r>
  <r>
    <n v="2962"/>
    <x v="0"/>
    <x v="13"/>
    <n v="1.05"/>
    <n v="299.25"/>
    <n v="4341.43"/>
    <n v="4042.1800000000003"/>
    <n v="285"/>
    <n v="0.93107109869328775"/>
  </r>
  <r>
    <n v="2992"/>
    <x v="0"/>
    <x v="13"/>
    <n v="1.05"/>
    <n v="60.900000000000006"/>
    <n v="1837.61"/>
    <n v="1776.7099999999998"/>
    <n v="58"/>
    <n v="0.9668591268005724"/>
  </r>
  <r>
    <n v="2993"/>
    <x v="0"/>
    <x v="13"/>
    <n v="1.05"/>
    <n v="179.55"/>
    <n v="2863.63"/>
    <n v="2684.08"/>
    <n v="171"/>
    <n v="0.93729986066635695"/>
  </r>
  <r>
    <n v="2994"/>
    <x v="0"/>
    <x v="14"/>
    <n v="2.84"/>
    <n v="4075.3999999999996"/>
    <n v="27082.82"/>
    <n v="23007.42"/>
    <n v="1435"/>
    <n v="0.8495208401488471"/>
  </r>
  <r>
    <n v="2996"/>
    <x v="0"/>
    <x v="14"/>
    <n v="5.52"/>
    <n v="8003.9999999999991"/>
    <n v="48440.61"/>
    <n v="40436.61"/>
    <n v="1450"/>
    <n v="0.83476673807369473"/>
  </r>
  <r>
    <n v="2997"/>
    <x v="0"/>
    <x v="13"/>
    <n v="1.05"/>
    <n v="269.85000000000002"/>
    <n v="3723.01"/>
    <n v="3453.1600000000003"/>
    <n v="257"/>
    <n v="0.92751832522609401"/>
  </r>
  <r>
    <n v="2998"/>
    <x v="0"/>
    <x v="14"/>
    <n v="2.1800000000000002"/>
    <n v="3597.0000000000005"/>
    <n v="10003.6"/>
    <n v="6406.6"/>
    <n v="1650"/>
    <n v="0.64042944539965618"/>
  </r>
  <r>
    <n v="2999"/>
    <x v="0"/>
    <x v="14"/>
    <n v="4.18"/>
    <n v="18291.68"/>
    <n v="65733.34"/>
    <n v="47441.659999999996"/>
    <n v="4376"/>
    <n v="0.72172903430740021"/>
  </r>
  <r>
    <n v="3000"/>
    <x v="0"/>
    <x v="14"/>
    <n v="2.7"/>
    <n v="11361.6"/>
    <n v="116717.93"/>
    <n v="105356.32999999999"/>
    <n v="4208"/>
    <n v="0.90265762938050731"/>
  </r>
  <r>
    <n v="3001"/>
    <x v="0"/>
    <x v="13"/>
    <n v="5.34"/>
    <n v="512.64"/>
    <n v="1234.27"/>
    <n v="721.63"/>
    <n v="96"/>
    <n v="0.58466137879070224"/>
  </r>
  <r>
    <n v="3002"/>
    <x v="0"/>
    <x v="13"/>
    <n v="1.05"/>
    <n v="51.45"/>
    <n v="956.63"/>
    <n v="905.18"/>
    <n v="49"/>
    <n v="0.94621745084306363"/>
  </r>
  <r>
    <n v="3003"/>
    <x v="0"/>
    <x v="13"/>
    <n v="1.05"/>
    <n v="69.3"/>
    <n v="2294.9499999999998"/>
    <n v="2225.6499999999996"/>
    <n v="66"/>
    <n v="0.96980326368766201"/>
  </r>
  <r>
    <n v="3004"/>
    <x v="0"/>
    <x v="15"/>
    <n v="5.78"/>
    <n v="3392.86"/>
    <n v="4550.96"/>
    <n v="1158.0999999999999"/>
    <n v="587"/>
    <n v="0.25447378135602156"/>
  </r>
  <r>
    <n v="3006"/>
    <x v="0"/>
    <x v="15"/>
    <n v="4.9400000000000004"/>
    <n v="6446.7000000000007"/>
    <n v="12511.83"/>
    <n v="6065.1299999999992"/>
    <n v="1305"/>
    <n v="0.4847516310563682"/>
  </r>
  <r>
    <n v="3007"/>
    <x v="0"/>
    <x v="15"/>
    <n v="2.27"/>
    <n v="1289.3599999999999"/>
    <n v="9812.1200000000008"/>
    <n v="8522.76"/>
    <n v="568"/>
    <n v="0.86859516597840214"/>
  </r>
  <r>
    <n v="3008"/>
    <x v="0"/>
    <x v="14"/>
    <n v="4.4400000000000004"/>
    <n v="14802.960000000001"/>
    <n v="38231.46"/>
    <n v="23428.5"/>
    <n v="3334"/>
    <n v="0.61280683499923883"/>
  </r>
  <r>
    <n v="3009"/>
    <x v="0"/>
    <x v="13"/>
    <n v="6.57"/>
    <n v="32462.370000000003"/>
    <n v="52846.79"/>
    <n v="20384.419999999998"/>
    <n v="4941"/>
    <n v="0.38572673950489705"/>
  </r>
  <r>
    <n v="3010"/>
    <x v="0"/>
    <x v="14"/>
    <n v="3.36"/>
    <n v="1538.8799999999999"/>
    <n v="4481.3100000000004"/>
    <n v="2942.4300000000003"/>
    <n v="458"/>
    <n v="0.65660041371831002"/>
  </r>
  <r>
    <n v="3011"/>
    <x v="0"/>
    <x v="13"/>
    <n v="6.63"/>
    <n v="6504.03"/>
    <n v="20173.240000000002"/>
    <n v="13669.210000000003"/>
    <n v="981"/>
    <n v="0.67759120498244219"/>
  </r>
  <r>
    <n v="3012"/>
    <x v="0"/>
    <x v="14"/>
    <n v="9.83"/>
    <n v="24919.05"/>
    <n v="21839.87"/>
    <n v="-3079.1800000000003"/>
    <n v="2535"/>
    <n v="-0.14098893445794322"/>
  </r>
  <r>
    <n v="3013"/>
    <x v="0"/>
    <x v="14"/>
    <n v="21.1"/>
    <n v="10824.300000000001"/>
    <n v="8179.88"/>
    <n v="-2644.420000000001"/>
    <n v="513"/>
    <n v="-0.32328347115116612"/>
  </r>
  <r>
    <n v="3020"/>
    <x v="0"/>
    <x v="14"/>
    <n v="3.52"/>
    <n v="8944.32"/>
    <n v="35097.269999999997"/>
    <n v="26152.949999999997"/>
    <n v="2541"/>
    <n v="0.74515624719529461"/>
  </r>
  <r>
    <n v="3021"/>
    <x v="0"/>
    <x v="14"/>
    <n v="6.94"/>
    <n v="17544.32"/>
    <n v="34672.21"/>
    <n v="17127.89"/>
    <n v="2528"/>
    <n v="0.49399475833816187"/>
  </r>
  <r>
    <n v="3022"/>
    <x v="0"/>
    <x v="13"/>
    <n v="10.32"/>
    <n v="2910.2400000000002"/>
    <n v="1602.01"/>
    <n v="-1308.2300000000002"/>
    <n v="282"/>
    <n v="-0.81661787379604389"/>
  </r>
  <r>
    <n v="3023"/>
    <x v="0"/>
    <x v="13"/>
    <n v="20.49"/>
    <n v="3688.2"/>
    <n v="1753.3"/>
    <n v="-1934.8999999999999"/>
    <n v="180"/>
    <n v="-1.1035761136143272"/>
  </r>
  <r>
    <n v="3024"/>
    <x v="0"/>
    <x v="13"/>
    <n v="6.87"/>
    <n v="590.82000000000005"/>
    <n v="1023.02"/>
    <n v="432.19999999999993"/>
    <n v="86"/>
    <n v="0.42247463392700041"/>
  </r>
  <r>
    <n v="3025"/>
    <x v="0"/>
    <x v="13"/>
    <n v="10.220000000000001"/>
    <n v="13061.160000000002"/>
    <n v="24642.23"/>
    <n v="11581.069999999998"/>
    <n v="1278"/>
    <n v="0.46996842412395301"/>
  </r>
  <r>
    <n v="3027"/>
    <x v="0"/>
    <x v="16"/>
    <n v="2.85"/>
    <n v="438.90000000000003"/>
    <n v="2740.98"/>
    <n v="2302.08"/>
    <n v="154"/>
    <n v="0.83987478930893322"/>
  </r>
  <r>
    <n v="3028"/>
    <x v="0"/>
    <x v="15"/>
    <n v="5.62"/>
    <n v="404.64"/>
    <n v="1309.21"/>
    <n v="904.57"/>
    <n v="72"/>
    <n v="0.69092811695602696"/>
  </r>
  <r>
    <n v="3029"/>
    <x v="0"/>
    <x v="17"/>
    <n v="8.32"/>
    <n v="4659.2"/>
    <n v="3625.1"/>
    <n v="-1034.0999999999999"/>
    <n v="560"/>
    <n v="-0.28526109624562079"/>
  </r>
  <r>
    <n v="3030"/>
    <x v="0"/>
    <x v="17"/>
    <n v="3.39"/>
    <n v="1403.46"/>
    <n v="5049.25"/>
    <n v="3645.79"/>
    <n v="414"/>
    <n v="0.72204584839332575"/>
  </r>
  <r>
    <n v="3031"/>
    <x v="0"/>
    <x v="17"/>
    <n v="6.68"/>
    <n v="2658.64"/>
    <n v="2214.58"/>
    <n v="-444.05999999999995"/>
    <n v="398"/>
    <n v="-0.2005165765066062"/>
  </r>
  <r>
    <n v="3032"/>
    <x v="0"/>
    <x v="17"/>
    <n v="9.91"/>
    <n v="1446.8600000000001"/>
    <n v="933.63"/>
    <n v="-513.23000000000013"/>
    <n v="146"/>
    <n v="-0.5497145550164414"/>
  </r>
  <r>
    <n v="3033"/>
    <x v="0"/>
    <x v="17"/>
    <n v="19.66"/>
    <n v="1179.5999999999999"/>
    <n v="651.57000000000005"/>
    <n v="-528.02999999999986"/>
    <n v="60"/>
    <n v="-0.8103964270914864"/>
  </r>
  <r>
    <n v="3034"/>
    <x v="0"/>
    <x v="17"/>
    <n v="1.05"/>
    <n v="458.85"/>
    <n v="3291.85"/>
    <n v="2833"/>
    <n v="437"/>
    <n v="0.86061029512280329"/>
  </r>
  <r>
    <n v="3035"/>
    <x v="0"/>
    <x v="17"/>
    <n v="1.05"/>
    <n v="219.45000000000002"/>
    <n v="994.11"/>
    <n v="774.66"/>
    <n v="209"/>
    <n v="0.7792497812113347"/>
  </r>
  <r>
    <n v="3036"/>
    <x v="0"/>
    <x v="17"/>
    <n v="1.05"/>
    <n v="437.85"/>
    <n v="3216.42"/>
    <n v="2778.57"/>
    <n v="417"/>
    <n v="0.86387039006099953"/>
  </r>
  <r>
    <n v="3037"/>
    <x v="0"/>
    <x v="17"/>
    <n v="1.05"/>
    <n v="462"/>
    <n v="2102.52"/>
    <n v="1640.52"/>
    <n v="440"/>
    <n v="0.78026368357970433"/>
  </r>
  <r>
    <n v="3038"/>
    <x v="0"/>
    <x v="17"/>
    <n v="3.83"/>
    <n v="3113.79"/>
    <n v="6864.31"/>
    <n v="3750.5200000000004"/>
    <n v="813"/>
    <n v="0.54637975266268568"/>
  </r>
  <r>
    <n v="3039"/>
    <x v="0"/>
    <x v="17"/>
    <n v="7.53"/>
    <n v="2801.1600000000003"/>
    <n v="1424.33"/>
    <n v="-1376.8300000000004"/>
    <n v="372"/>
    <n v="-0.96665098677974937"/>
  </r>
  <r>
    <n v="3040"/>
    <x v="0"/>
    <x v="17"/>
    <n v="3.49"/>
    <n v="865.5200000000001"/>
    <n v="1721.28"/>
    <n v="855.75999999999988"/>
    <n v="248"/>
    <n v="0.49716490053913359"/>
  </r>
  <r>
    <n v="3041"/>
    <x v="0"/>
    <x v="17"/>
    <n v="6.88"/>
    <n v="7079.5199999999995"/>
    <n v="5417.56"/>
    <n v="-1661.9599999999991"/>
    <n v="1029"/>
    <n v="-0.30677279070282543"/>
  </r>
  <r>
    <n v="3042"/>
    <x v="0"/>
    <x v="17"/>
    <n v="10.23"/>
    <n v="4439.8200000000006"/>
    <n v="4024.82"/>
    <n v="-415.00000000000045"/>
    <n v="434"/>
    <n v="-0.10311020120154453"/>
  </r>
  <r>
    <n v="3043"/>
    <x v="0"/>
    <x v="17"/>
    <n v="20.29"/>
    <n v="11260.949999999999"/>
    <n v="4900.45"/>
    <n v="-6360.4999999999991"/>
    <n v="555"/>
    <n v="-1.2979420257323306"/>
  </r>
  <r>
    <n v="3045"/>
    <x v="0"/>
    <x v="17"/>
    <n v="5.26"/>
    <n v="1930.4199999999998"/>
    <n v="5714.58"/>
    <n v="3784.16"/>
    <n v="367"/>
    <n v="0.66219389701430376"/>
  </r>
  <r>
    <n v="3046"/>
    <x v="0"/>
    <x v="17"/>
    <n v="10.35"/>
    <n v="5175"/>
    <n v="2907.61"/>
    <n v="-2267.39"/>
    <n v="500"/>
    <n v="-0.77981228569168481"/>
  </r>
  <r>
    <n v="3047"/>
    <x v="0"/>
    <x v="17"/>
    <n v="1.05"/>
    <n v="144.9"/>
    <n v="1506.88"/>
    <n v="1361.98"/>
    <n v="138"/>
    <n v="0.90384104905500096"/>
  </r>
  <r>
    <n v="3048"/>
    <x v="0"/>
    <x v="17"/>
    <n v="4.0006000000000004"/>
    <n v="872.13080000000014"/>
    <n v="1614.65"/>
    <n v="742.51919999999996"/>
    <n v="218"/>
    <n v="0.45986387142724422"/>
  </r>
  <r>
    <n v="3049"/>
    <x v="0"/>
    <x v="17"/>
    <n v="9.51"/>
    <n v="1388.46"/>
    <n v="2115.44"/>
    <n v="726.98"/>
    <n v="146"/>
    <n v="0.34365427523352116"/>
  </r>
  <r>
    <n v="3050"/>
    <x v="0"/>
    <x v="17"/>
    <n v="8.02"/>
    <n v="16160.3"/>
    <n v="9072.06"/>
    <n v="-7088.24"/>
    <n v="2015"/>
    <n v="-0.78132640216224325"/>
  </r>
  <r>
    <n v="3051"/>
    <x v="0"/>
    <x v="17"/>
    <n v="7.15"/>
    <n v="4819.1000000000004"/>
    <n v="2648.68"/>
    <n v="-2170.4200000000005"/>
    <n v="674"/>
    <n v="-0.81943458628448917"/>
  </r>
  <r>
    <n v="3052"/>
    <x v="0"/>
    <x v="17"/>
    <n v="12.99"/>
    <n v="82863.210000000006"/>
    <n v="30453.86"/>
    <n v="-52409.350000000006"/>
    <n v="6379"/>
    <n v="-1.7209427639057908"/>
  </r>
  <r>
    <n v="3054"/>
    <x v="0"/>
    <x v="17"/>
    <n v="6.01"/>
    <n v="5210.67"/>
    <n v="2420.48"/>
    <n v="-2790.19"/>
    <n v="867"/>
    <n v="-1.1527424312533052"/>
  </r>
  <r>
    <n v="3056"/>
    <x v="0"/>
    <x v="17"/>
    <n v="1.89"/>
    <n v="803.25"/>
    <n v="2067.66"/>
    <n v="1264.4099999999999"/>
    <n v="425"/>
    <n v="0.61151736745886653"/>
  </r>
  <r>
    <n v="3057"/>
    <x v="0"/>
    <x v="17"/>
    <n v="5.24"/>
    <n v="12576"/>
    <n v="13974.13"/>
    <n v="1398.1299999999992"/>
    <n v="2400"/>
    <n v="0.10005130909759673"/>
  </r>
  <r>
    <n v="3058"/>
    <x v="0"/>
    <x v="17"/>
    <n v="9.4700000000000006"/>
    <n v="6439.6"/>
    <n v="2338.6999999999998"/>
    <n v="-4100.9000000000005"/>
    <n v="680"/>
    <n v="-1.7534955317056489"/>
  </r>
  <r>
    <n v="3060"/>
    <x v="0"/>
    <x v="17"/>
    <n v="6.67"/>
    <n v="1614.1399999999999"/>
    <n v="1153.26"/>
    <n v="-460.87999999999988"/>
    <n v="242"/>
    <n v="-0.39963234656538843"/>
  </r>
  <r>
    <n v="3061"/>
    <x v="0"/>
    <x v="17"/>
    <n v="9.92"/>
    <n v="3283.52"/>
    <n v="1942.77"/>
    <n v="-1340.75"/>
    <n v="331"/>
    <n v="-0.69012286580501037"/>
  </r>
  <r>
    <n v="3062"/>
    <x v="0"/>
    <x v="17"/>
    <n v="19.64"/>
    <n v="8327.36"/>
    <n v="2327.9299999999998"/>
    <n v="-5999.43"/>
    <n v="424"/>
    <n v="-2.577152233958925"/>
  </r>
  <r>
    <n v="3082"/>
    <x v="0"/>
    <x v="17"/>
    <n v="3.92"/>
    <n v="274.39999999999998"/>
    <n v="680.09"/>
    <n v="405.69000000000005"/>
    <n v="70"/>
    <n v="0.59652398947198171"/>
  </r>
  <r>
    <n v="3084"/>
    <x v="0"/>
    <x v="17"/>
    <n v="3.81"/>
    <n v="1527.81"/>
    <n v="1362.1"/>
    <n v="-165.71000000000004"/>
    <n v="401"/>
    <n v="-0.12165773438073567"/>
  </r>
  <r>
    <n v="3085"/>
    <x v="0"/>
    <x v="17"/>
    <n v="7.42"/>
    <n v="3606.12"/>
    <n v="3146.99"/>
    <n v="-459.13000000000011"/>
    <n v="486"/>
    <n v="-0.14589496630113225"/>
  </r>
  <r>
    <n v="3086"/>
    <x v="0"/>
    <x v="17"/>
    <n v="5.65"/>
    <n v="1429.45"/>
    <n v="1028.77"/>
    <n v="-400.68000000000006"/>
    <n v="253"/>
    <n v="-0.38947480972423387"/>
  </r>
  <r>
    <n v="3087"/>
    <x v="0"/>
    <x v="17"/>
    <n v="4.34"/>
    <n v="1766.3799999999999"/>
    <n v="2882.26"/>
    <n v="1115.8800000000003"/>
    <n v="407"/>
    <n v="0.38715452457446597"/>
  </r>
  <r>
    <n v="3088"/>
    <x v="0"/>
    <x v="17"/>
    <n v="5.38"/>
    <n v="2533.98"/>
    <n v="2231.9899999999998"/>
    <n v="-301.99000000000024"/>
    <n v="471"/>
    <n v="-0.13530078539778415"/>
  </r>
  <r>
    <n v="3089"/>
    <x v="0"/>
    <x v="17"/>
    <n v="8.49"/>
    <n v="1112.19"/>
    <n v="1158.99"/>
    <n v="46.799999999999955"/>
    <n v="131"/>
    <n v="4.0379986022312492E-2"/>
  </r>
  <r>
    <n v="3091"/>
    <x v="0"/>
    <x v="17"/>
    <n v="3.23"/>
    <n v="1246.78"/>
    <n v="1671.21"/>
    <n v="424.43000000000006"/>
    <n v="386"/>
    <n v="0.25396568953034032"/>
  </r>
  <r>
    <n v="3092"/>
    <x v="0"/>
    <x v="17"/>
    <n v="6.2"/>
    <n v="5976.8"/>
    <n v="2558.33"/>
    <n v="-3418.4700000000003"/>
    <n v="964"/>
    <n v="-1.3362115129791701"/>
  </r>
  <r>
    <n v="3093"/>
    <x v="0"/>
    <x v="17"/>
    <n v="5.76"/>
    <n v="5783.04"/>
    <n v="3462.24"/>
    <n v="-2320.8000000000002"/>
    <n v="1004"/>
    <n v="-0.67031748232358257"/>
  </r>
  <r>
    <n v="3095"/>
    <x v="0"/>
    <x v="17"/>
    <n v="5.98"/>
    <n v="4939.4800000000005"/>
    <n v="4957.13"/>
    <n v="17.649999999999636"/>
    <n v="826"/>
    <n v="3.5605279667871603E-3"/>
  </r>
  <r>
    <n v="3162"/>
    <x v="0"/>
    <x v="17"/>
    <n v="1.83"/>
    <n v="1491.45"/>
    <n v="3035.72"/>
    <n v="1544.2699999999998"/>
    <n v="815"/>
    <n v="0.5086997483298854"/>
  </r>
  <r>
    <n v="3163"/>
    <x v="0"/>
    <x v="17"/>
    <n v="3.63"/>
    <n v="1121.67"/>
    <n v="2075.92"/>
    <n v="954.25"/>
    <n v="309"/>
    <n v="0.45967571004662994"/>
  </r>
  <r>
    <n v="3220"/>
    <x v="0"/>
    <x v="17"/>
    <n v="4.34"/>
    <n v="2104.9"/>
    <n v="4222.22"/>
    <n v="2117.3200000000002"/>
    <n v="485"/>
    <n v="0.5014707902477844"/>
  </r>
  <r>
    <n v="3230"/>
    <x v="0"/>
    <x v="18"/>
    <n v="6.52"/>
    <n v="912.8"/>
    <n v="1261.44"/>
    <n v="348.6400000000001"/>
    <n v="140"/>
    <n v="0.27638254693049219"/>
  </r>
  <r>
    <n v="3285"/>
    <x v="0"/>
    <x v="18"/>
    <n v="5.3"/>
    <n v="1065.3"/>
    <n v="3440.1"/>
    <n v="2374.8000000000002"/>
    <n v="201"/>
    <n v="0.69032876951251421"/>
  </r>
  <r>
    <n v="3293"/>
    <x v="0"/>
    <x v="18"/>
    <n v="9.01"/>
    <n v="4297.7699999999995"/>
    <n v="6151.18"/>
    <n v="1853.4100000000008"/>
    <n v="477"/>
    <n v="0.30130966741340698"/>
  </r>
  <r>
    <n v="3294"/>
    <x v="0"/>
    <x v="19"/>
    <n v="7.1"/>
    <n v="9151.9"/>
    <n v="8619.7099999999991"/>
    <n v="-532.19000000000051"/>
    <n v="1289"/>
    <n v="-6.1741056253632728E-2"/>
  </r>
  <r>
    <n v="3295"/>
    <x v="2"/>
    <x v="19"/>
    <n v="1.05"/>
    <n v="107.10000000000001"/>
    <n v="175.09"/>
    <n v="67.989999999999995"/>
    <n v="102"/>
    <n v="0.3883145810725912"/>
  </r>
  <r>
    <n v="3299"/>
    <x v="0"/>
    <x v="19"/>
    <n v="1.05"/>
    <n v="1719.9"/>
    <n v="9868.48"/>
    <n v="8148.58"/>
    <n v="1638"/>
    <n v="0.82571784104542956"/>
  </r>
  <r>
    <n v="3300"/>
    <x v="0"/>
    <x v="19"/>
    <n v="1.86"/>
    <n v="2626.32"/>
    <n v="16899.46"/>
    <n v="14273.14"/>
    <n v="1412"/>
    <n v="0.84459148398824579"/>
  </r>
  <r>
    <n v="3301"/>
    <x v="0"/>
    <x v="19"/>
    <n v="3.75"/>
    <n v="3341.25"/>
    <n v="10579.64"/>
    <n v="7238.3899999999994"/>
    <n v="891"/>
    <n v="0.68418112525567976"/>
  </r>
  <r>
    <n v="3304"/>
    <x v="0"/>
    <x v="19"/>
    <n v="1.05"/>
    <n v="170.1"/>
    <n v="2014.76"/>
    <n v="1844.66"/>
    <n v="162"/>
    <n v="0.91557307073795391"/>
  </r>
  <r>
    <n v="3305"/>
    <x v="0"/>
    <x v="19"/>
    <n v="1.05"/>
    <n v="1098.3"/>
    <n v="5606.57"/>
    <n v="4508.2699999999995"/>
    <n v="1046"/>
    <n v="0.80410482701544794"/>
  </r>
  <r>
    <n v="3306"/>
    <x v="0"/>
    <x v="19"/>
    <n v="1.73"/>
    <n v="425.58"/>
    <n v="1423.35"/>
    <n v="997.77"/>
    <n v="246"/>
    <n v="0.70100115923701134"/>
  </r>
  <r>
    <n v="3310"/>
    <x v="0"/>
    <x v="19"/>
    <n v="2.57"/>
    <n v="889.21999999999991"/>
    <n v="2185.3000000000002"/>
    <n v="1296.0800000000004"/>
    <n v="346"/>
    <n v="0.59309019356610093"/>
  </r>
  <r>
    <n v="3311"/>
    <x v="0"/>
    <x v="19"/>
    <n v="5.3"/>
    <n v="1685.3999999999999"/>
    <n v="2134.54"/>
    <n v="449.1400000000001"/>
    <n v="318"/>
    <n v="0.21041535881267162"/>
  </r>
  <r>
    <n v="3330"/>
    <x v="0"/>
    <x v="19"/>
    <n v="1.05"/>
    <n v="254.10000000000002"/>
    <n v="1079.49"/>
    <n v="825.39"/>
    <n v="242"/>
    <n v="0.76461106633688125"/>
  </r>
  <r>
    <n v="3340"/>
    <x v="0"/>
    <x v="19"/>
    <n v="1.05"/>
    <n v="519.75"/>
    <n v="2423.37"/>
    <n v="1903.62"/>
    <n v="495"/>
    <n v="0.78552594114807062"/>
  </r>
  <r>
    <n v="3341"/>
    <x v="0"/>
    <x v="19"/>
    <n v="2.2400000000000002"/>
    <n v="17400.320000000003"/>
    <n v="31182.97"/>
    <n v="13782.649999999998"/>
    <n v="7768"/>
    <n v="0.44199285699854751"/>
  </r>
  <r>
    <n v="3342"/>
    <x v="0"/>
    <x v="19"/>
    <n v="1.05"/>
    <n v="3878.7000000000003"/>
    <n v="38603.53"/>
    <n v="34724.83"/>
    <n v="3694"/>
    <n v="0.89952473258274579"/>
  </r>
  <r>
    <n v="3343"/>
    <x v="0"/>
    <x v="19"/>
    <n v="1.41"/>
    <n v="1856.9699999999998"/>
    <n v="20955.95"/>
    <n v="19098.98"/>
    <n v="1317"/>
    <n v="0.91138698078588654"/>
  </r>
  <r>
    <n v="3344"/>
    <x v="0"/>
    <x v="19"/>
    <n v="2.73"/>
    <n v="3745.56"/>
    <n v="7856.84"/>
    <n v="4111.2800000000007"/>
    <n v="1372"/>
    <n v="0.52327398801553815"/>
  </r>
  <r>
    <n v="3345"/>
    <x v="0"/>
    <x v="19"/>
    <n v="1.69"/>
    <n v="910.91"/>
    <n v="5730.87"/>
    <n v="4819.96"/>
    <n v="539"/>
    <n v="0.84105205666853378"/>
  </r>
  <r>
    <n v="3346"/>
    <x v="0"/>
    <x v="19"/>
    <n v="3.22"/>
    <n v="1468.3200000000002"/>
    <n v="2600.91"/>
    <n v="1132.5899999999997"/>
    <n v="456"/>
    <n v="0.43545912776682"/>
  </r>
  <r>
    <n v="3348"/>
    <x v="0"/>
    <x v="19"/>
    <n v="1.28"/>
    <n v="280.32"/>
    <n v="1559.69"/>
    <n v="1279.3700000000001"/>
    <n v="219"/>
    <n v="0.82027197712365929"/>
  </r>
  <r>
    <n v="3349"/>
    <x v="0"/>
    <x v="19"/>
    <n v="1.05"/>
    <n v="666.75"/>
    <n v="5995.63"/>
    <n v="5328.88"/>
    <n v="635"/>
    <n v="0.88879400496695093"/>
  </r>
  <r>
    <n v="3350"/>
    <x v="0"/>
    <x v="20"/>
    <n v="2.48"/>
    <n v="424.08"/>
    <n v="1538.27"/>
    <n v="1114.19"/>
    <n v="171"/>
    <n v="0.72431367705279315"/>
  </r>
  <r>
    <n v="3360"/>
    <x v="0"/>
    <x v="20"/>
    <n v="4.82"/>
    <n v="1161.6200000000001"/>
    <n v="2948.88"/>
    <n v="1787.26"/>
    <n v="241"/>
    <n v="0.60608095276850871"/>
  </r>
  <r>
    <n v="3361"/>
    <x v="0"/>
    <x v="20"/>
    <n v="1.05"/>
    <n v="466.20000000000005"/>
    <n v="3062.65"/>
    <n v="2596.4499999999998"/>
    <n v="444"/>
    <n v="0.8477788842995444"/>
  </r>
  <r>
    <n v="3363"/>
    <x v="0"/>
    <x v="20"/>
    <n v="1.42"/>
    <n v="2206.6799999999998"/>
    <n v="14247.2"/>
    <n v="12040.52"/>
    <n v="1554"/>
    <n v="0.84511482958054918"/>
  </r>
  <r>
    <n v="3364"/>
    <x v="0"/>
    <x v="20"/>
    <n v="2.68"/>
    <n v="2382.52"/>
    <n v="10371.459999999999"/>
    <n v="7988.9399999999987"/>
    <n v="889"/>
    <n v="0.77028113688911681"/>
  </r>
  <r>
    <n v="3365"/>
    <x v="0"/>
    <x v="20"/>
    <n v="1.69"/>
    <n v="309.27"/>
    <n v="2097.29"/>
    <n v="1788.02"/>
    <n v="183"/>
    <n v="0.85253827558420625"/>
  </r>
  <r>
    <n v="3366"/>
    <x v="0"/>
    <x v="21"/>
    <n v="3.3"/>
    <n v="1669.8"/>
    <n v="2066.4699999999998"/>
    <n v="396.66999999999985"/>
    <n v="506"/>
    <n v="0.19195536349426795"/>
  </r>
  <r>
    <n v="3367"/>
    <x v="0"/>
    <x v="21"/>
    <n v="2.25"/>
    <n v="360"/>
    <n v="1102.78"/>
    <n v="742.78"/>
    <n v="160"/>
    <n v="0.67355229510872516"/>
  </r>
  <r>
    <n v="3368"/>
    <x v="0"/>
    <x v="21"/>
    <n v="4.33"/>
    <n v="554.24"/>
    <n v="1110.4100000000001"/>
    <n v="556.17000000000007"/>
    <n v="128"/>
    <n v="0.50086904836952117"/>
  </r>
  <r>
    <n v="3369"/>
    <x v="0"/>
    <x v="21"/>
    <n v="2.0499999999999998"/>
    <n v="1434.9999999999998"/>
    <n v="6691.18"/>
    <n v="5256.18"/>
    <n v="700"/>
    <n v="0.78553857466097166"/>
  </r>
  <r>
    <n v="3370"/>
    <x v="0"/>
    <x v="21"/>
    <n v="1.34"/>
    <n v="373.86"/>
    <n v="3137.2"/>
    <n v="2763.3399999999997"/>
    <n v="279"/>
    <n v="0.88083003952569161"/>
  </r>
  <r>
    <n v="3371"/>
    <x v="0"/>
    <x v="21"/>
    <n v="0.315"/>
    <n v="234.67500000000001"/>
    <n v="3856.65"/>
    <n v="3621.9749999999999"/>
    <n v="745"/>
    <n v="0.93915055812687176"/>
  </r>
  <r>
    <n v="3380"/>
    <x v="0"/>
    <x v="21"/>
    <n v="1.05"/>
    <n v="387.45"/>
    <n v="3086.49"/>
    <n v="2699.04"/>
    <n v="369"/>
    <n v="0.87446905708426081"/>
  </r>
  <r>
    <n v="3410"/>
    <x v="0"/>
    <x v="22"/>
    <n v="0.86"/>
    <n v="312.18"/>
    <n v="5691.43"/>
    <n v="5379.25"/>
    <n v="363"/>
    <n v="0.9451491101533358"/>
  </r>
  <r>
    <n v="3420"/>
    <x v="0"/>
    <x v="22"/>
    <n v="1.48"/>
    <n v="529.84"/>
    <n v="6746.19"/>
    <n v="6216.3499999999995"/>
    <n v="358"/>
    <n v="0.92146085420066737"/>
  </r>
  <r>
    <n v="3421"/>
    <x v="0"/>
    <x v="22"/>
    <n v="1.83"/>
    <n v="210.45000000000002"/>
    <n v="1792.14"/>
    <n v="1581.69"/>
    <n v="115"/>
    <n v="0.88257055810371954"/>
  </r>
  <r>
    <n v="3430"/>
    <x v="0"/>
    <x v="22"/>
    <n v="0.57999999999999996"/>
    <n v="274.91999999999996"/>
    <n v="7724.36"/>
    <n v="7449.44"/>
    <n v="474"/>
    <n v="0.96440870182125116"/>
  </r>
  <r>
    <n v="3450"/>
    <x v="0"/>
    <x v="22"/>
    <n v="1.96"/>
    <n v="252.84"/>
    <n v="2131.64"/>
    <n v="1878.8"/>
    <n v="129"/>
    <n v="0.88138710101142781"/>
  </r>
  <r>
    <n v="3460"/>
    <x v="0"/>
    <x v="21"/>
    <n v="1.05"/>
    <n v="51.45"/>
    <n v="510.33"/>
    <n v="458.88"/>
    <n v="49"/>
    <n v="0.8991828816648052"/>
  </r>
  <r>
    <n v="3484"/>
    <x v="0"/>
    <x v="22"/>
    <n v="1.05"/>
    <n v="1479.45"/>
    <n v="9920.08"/>
    <n v="8440.6299999999992"/>
    <n v="1409"/>
    <n v="0.85086309787824288"/>
  </r>
  <r>
    <n v="3486"/>
    <x v="0"/>
    <x v="22"/>
    <n v="2.13"/>
    <n v="1467.57"/>
    <n v="6262.59"/>
    <n v="4795.0200000000004"/>
    <n v="689"/>
    <n v="0.76566085277816376"/>
  </r>
  <r>
    <n v="3487"/>
    <x v="0"/>
    <x v="22"/>
    <n v="4.1100000000000003"/>
    <n v="2223.5100000000002"/>
    <n v="6959.6"/>
    <n v="4736.09"/>
    <n v="541"/>
    <n v="0.68051181102362202"/>
  </r>
  <r>
    <n v="3490"/>
    <x v="0"/>
    <x v="23"/>
    <n v="0.67"/>
    <n v="448.23"/>
    <n v="3153.05"/>
    <n v="2704.82"/>
    <n v="669"/>
    <n v="0.8578424065587289"/>
  </r>
  <r>
    <n v="3500"/>
    <x v="0"/>
    <x v="23"/>
    <n v="1.05"/>
    <n v="313.95"/>
    <n v="1580.06"/>
    <n v="1266.1099999999999"/>
    <n v="299"/>
    <n v="0.8013050137336557"/>
  </r>
  <r>
    <n v="3501"/>
    <x v="0"/>
    <x v="23"/>
    <n v="2.56"/>
    <n v="478.72"/>
    <n v="2320.39"/>
    <n v="1841.6699999999998"/>
    <n v="187"/>
    <n v="0.7936898538607734"/>
  </r>
  <r>
    <n v="3550"/>
    <x v="0"/>
    <x v="23"/>
    <n v="0.6"/>
    <n v="681.6"/>
    <n v="15809.24"/>
    <n v="15127.64"/>
    <n v="1136"/>
    <n v="0.9568859730132504"/>
  </r>
  <r>
    <n v="3560"/>
    <x v="0"/>
    <x v="23"/>
    <n v="1.08"/>
    <n v="425.52000000000004"/>
    <n v="10194.540000000001"/>
    <n v="9769.02"/>
    <n v="394"/>
    <n v="0.95826000976993564"/>
  </r>
  <r>
    <n v="3624"/>
    <x v="0"/>
    <x v="23"/>
    <n v="1.36"/>
    <n v="632.40000000000009"/>
    <n v="2531.4299999999998"/>
    <n v="1899.0299999999997"/>
    <n v="465"/>
    <n v="0.75018072788897971"/>
  </r>
  <r>
    <n v="3625"/>
    <x v="0"/>
    <x v="23"/>
    <n v="2.54"/>
    <n v="4018.28"/>
    <n v="23770.32"/>
    <n v="19752.04"/>
    <n v="1582"/>
    <n v="0.83095389544608578"/>
  </r>
  <r>
    <n v="3627"/>
    <x v="0"/>
    <x v="23"/>
    <n v="0.97"/>
    <n v="366.65999999999997"/>
    <n v="3711.57"/>
    <n v="3344.9100000000003"/>
    <n v="378"/>
    <n v="0.90121161664740268"/>
  </r>
  <r>
    <n v="3630"/>
    <x v="0"/>
    <x v="23"/>
    <n v="0.64"/>
    <n v="192.64000000000001"/>
    <n v="4113.3900000000003"/>
    <n v="3920.7500000000005"/>
    <n v="301"/>
    <n v="0.95316758197010254"/>
  </r>
  <r>
    <n v="3641"/>
    <x v="0"/>
    <x v="23"/>
    <n v="1.1499999999999999"/>
    <n v="225.39999999999998"/>
    <n v="1433.92"/>
    <n v="1208.52"/>
    <n v="196"/>
    <n v="0.84280852488283864"/>
  </r>
  <r>
    <n v="3642"/>
    <x v="0"/>
    <x v="23"/>
    <n v="2.2599999999999998"/>
    <n v="246.33999999999997"/>
    <n v="2330.31"/>
    <n v="2083.9699999999998"/>
    <n v="109"/>
    <n v="0.89428874269946912"/>
  </r>
  <r>
    <n v="3645"/>
    <x v="0"/>
    <x v="23"/>
    <n v="1.81"/>
    <n v="964.73"/>
    <n v="4451.54"/>
    <n v="3486.81"/>
    <n v="533"/>
    <n v="0.7832817407009709"/>
  </r>
  <r>
    <n v="3646"/>
    <x v="0"/>
    <x v="23"/>
    <n v="3.49"/>
    <n v="4174.04"/>
    <n v="8054.53"/>
    <n v="3880.49"/>
    <n v="1196"/>
    <n v="0.48177733523867933"/>
  </r>
  <r>
    <n v="3660"/>
    <x v="0"/>
    <x v="23"/>
    <n v="3.34"/>
    <n v="3714.08"/>
    <n v="7317.15"/>
    <n v="3603.0699999999997"/>
    <n v="1112"/>
    <n v="0.49241439631550532"/>
  </r>
  <r>
    <n v="3661"/>
    <x v="0"/>
    <x v="23"/>
    <n v="1.05"/>
    <n v="593.25"/>
    <n v="3414.51"/>
    <n v="2821.26"/>
    <n v="565"/>
    <n v="0.82625618317123106"/>
  </r>
  <r>
    <n v="3662"/>
    <x v="0"/>
    <x v="23"/>
    <n v="1.05"/>
    <n v="254.10000000000002"/>
    <n v="3765.76"/>
    <n v="3511.6600000000003"/>
    <n v="242"/>
    <n v="0.93252358089734877"/>
  </r>
  <r>
    <n v="3664"/>
    <x v="0"/>
    <x v="23"/>
    <n v="1.05"/>
    <n v="3478.65"/>
    <n v="27113.119999999999"/>
    <n v="23634.469999999998"/>
    <n v="3313"/>
    <n v="0.87169864626424398"/>
  </r>
  <r>
    <n v="3666"/>
    <x v="0"/>
    <x v="23"/>
    <n v="1.05"/>
    <n v="2341.5"/>
    <n v="34136.79"/>
    <n v="31795.29"/>
    <n v="2230"/>
    <n v="0.93140831343544606"/>
  </r>
  <r>
    <n v="3667"/>
    <x v="0"/>
    <x v="23"/>
    <n v="1.05"/>
    <n v="1300.95"/>
    <n v="12067.51"/>
    <n v="10766.56"/>
    <n v="1239"/>
    <n v="0.89219399859623061"/>
  </r>
  <r>
    <n v="3668"/>
    <x v="0"/>
    <x v="23"/>
    <n v="1.05"/>
    <n v="487.20000000000005"/>
    <n v="2173.38"/>
    <n v="1686.18"/>
    <n v="464"/>
    <n v="0.7758330342600005"/>
  </r>
  <r>
    <n v="3669"/>
    <x v="0"/>
    <x v="23"/>
    <n v="0.71"/>
    <n v="247.79"/>
    <n v="2663.89"/>
    <n v="2416.1"/>
    <n v="349"/>
    <n v="0.90698189489806258"/>
  </r>
  <r>
    <n v="3671"/>
    <x v="0"/>
    <x v="23"/>
    <n v="1.05"/>
    <n v="381.15000000000003"/>
    <n v="5031.3900000000003"/>
    <n v="4650.2400000000007"/>
    <n v="363"/>
    <n v="0.92424558620977515"/>
  </r>
  <r>
    <n v="3672"/>
    <x v="0"/>
    <x v="23"/>
    <n v="1.05"/>
    <n v="286.65000000000003"/>
    <n v="2838.06"/>
    <n v="2551.41"/>
    <n v="273"/>
    <n v="0.89899790702099314"/>
  </r>
  <r>
    <n v="3674"/>
    <x v="0"/>
    <x v="23"/>
    <n v="1.05"/>
    <n v="2042.25"/>
    <n v="7488.45"/>
    <n v="5446.2"/>
    <n v="1945"/>
    <n v="0.72728001121727459"/>
  </r>
  <r>
    <n v="3690"/>
    <x v="0"/>
    <x v="23"/>
    <n v="8.15"/>
    <n v="6128.8"/>
    <n v="5138.74"/>
    <n v="-990.0600000000004"/>
    <n v="752"/>
    <n v="-0.19266590642842418"/>
  </r>
  <r>
    <n v="3691"/>
    <x v="0"/>
    <x v="23"/>
    <n v="16.14"/>
    <n v="3018.1800000000003"/>
    <n v="1250.31"/>
    <n v="-1767.8700000000003"/>
    <n v="187"/>
    <n v="-1.4139453415552947"/>
  </r>
  <r>
    <n v="3711"/>
    <x v="0"/>
    <x v="23"/>
    <n v="194.47"/>
    <n v="128155.73"/>
    <n v="3006.46"/>
    <n v="-125149.26999999999"/>
    <n v="659"/>
    <n v="-41.626786985358194"/>
  </r>
  <r>
    <n v="3712"/>
    <x v="0"/>
    <x v="23"/>
    <n v="169.38"/>
    <n v="18293.04"/>
    <n v="949.81"/>
    <n v="-17343.23"/>
    <n v="108"/>
    <n v="-18.259683515650501"/>
  </r>
  <r>
    <n v="3713"/>
    <x v="0"/>
    <x v="23"/>
    <n v="160.44999999999999"/>
    <n v="31769.1"/>
    <n v="1467.93"/>
    <n v="-30301.17"/>
    <n v="198"/>
    <n v="-20.642108274917739"/>
  </r>
  <r>
    <n v="3714"/>
    <x v="0"/>
    <x v="23"/>
    <n v="207.07"/>
    <n v="5176.75"/>
    <n v="356.34"/>
    <n v="-4820.41"/>
    <n v="25"/>
    <n v="-13.527557950272213"/>
  </r>
  <r>
    <n v="3721"/>
    <x v="0"/>
    <x v="23"/>
    <n v="1.05"/>
    <n v="2019.15"/>
    <n v="14224.17"/>
    <n v="12205.02"/>
    <n v="1923"/>
    <n v="0.85804795640097109"/>
  </r>
  <r>
    <n v="3723"/>
    <x v="0"/>
    <x v="23"/>
    <n v="4.5235000000000003"/>
    <n v="714.71300000000008"/>
    <n v="2440.79"/>
    <n v="1726.0769999999998"/>
    <n v="158"/>
    <n v="0.70717964265668076"/>
  </r>
  <r>
    <n v="3769"/>
    <x v="0"/>
    <x v="23"/>
    <n v="2.7721999999999998"/>
    <n v="889.87619999999993"/>
    <n v="1606.2"/>
    <n v="716.32380000000012"/>
    <n v="321"/>
    <n v="0.4459742248785955"/>
  </r>
  <r>
    <n v="3770"/>
    <x v="0"/>
    <x v="23"/>
    <n v="2.25"/>
    <n v="418.5"/>
    <n v="1514.32"/>
    <n v="1095.82"/>
    <n v="186"/>
    <n v="0.72363833271699507"/>
  </r>
  <r>
    <n v="3772"/>
    <x v="0"/>
    <x v="24"/>
    <n v="2.67"/>
    <n v="544.67999999999995"/>
    <n v="2311.84"/>
    <n v="1767.1600000000003"/>
    <n v="204"/>
    <n v="0.76439545989341828"/>
  </r>
  <r>
    <n v="3773"/>
    <x v="0"/>
    <x v="2"/>
    <n v="4.68"/>
    <n v="978.11999999999989"/>
    <n v="3564.52"/>
    <n v="2586.4"/>
    <n v="209"/>
    <n v="0.7255955921133842"/>
  </r>
  <r>
    <n v="3774"/>
    <x v="0"/>
    <x v="2"/>
    <n v="4.38"/>
    <n v="595.67999999999995"/>
    <n v="2266.71"/>
    <n v="1671.0300000000002"/>
    <n v="136"/>
    <n v="0.73720502402159971"/>
  </r>
  <r>
    <n v="3775"/>
    <x v="0"/>
    <x v="2"/>
    <n v="1.05"/>
    <n v="72.45"/>
    <n v="1117.3599999999999"/>
    <n v="1044.9099999999999"/>
    <n v="69"/>
    <n v="0.93515966206057133"/>
  </r>
  <r>
    <n v="3776"/>
    <x v="0"/>
    <x v="2"/>
    <n v="5.14"/>
    <n v="272.41999999999996"/>
    <n v="914.19"/>
    <n v="641.7700000000001"/>
    <n v="53"/>
    <n v="0.70200942911211028"/>
  </r>
  <r>
    <n v="3777"/>
    <x v="0"/>
    <x v="2"/>
    <n v="1.05"/>
    <n v="8345.4"/>
    <n v="98349.49"/>
    <n v="90004.090000000011"/>
    <n v="7948"/>
    <n v="0.91514546745488978"/>
  </r>
  <r>
    <n v="3778"/>
    <x v="0"/>
    <x v="2"/>
    <n v="2.27"/>
    <n v="23392.35"/>
    <n v="219269.44"/>
    <n v="195877.09"/>
    <n v="10305"/>
    <n v="0.89331687078691857"/>
  </r>
  <r>
    <n v="3780"/>
    <x v="0"/>
    <x v="2"/>
    <n v="1.23"/>
    <n v="4537.47"/>
    <n v="46309.31"/>
    <n v="41771.839999999997"/>
    <n v="3689"/>
    <n v="0.90201819029478092"/>
  </r>
  <r>
    <n v="3781"/>
    <x v="0"/>
    <x v="2"/>
    <n v="1.05"/>
    <n v="3509.1000000000004"/>
    <n v="72502.45"/>
    <n v="68993.349999999991"/>
    <n v="3342"/>
    <n v="0.9516002562672019"/>
  </r>
  <r>
    <n v="3783"/>
    <x v="0"/>
    <x v="2"/>
    <n v="0.53"/>
    <n v="1111.94"/>
    <n v="26411.91"/>
    <n v="25299.97"/>
    <n v="2098"/>
    <n v="0.95790005342286877"/>
  </r>
  <r>
    <n v="3785"/>
    <x v="0"/>
    <x v="2"/>
    <n v="2.02"/>
    <n v="3131"/>
    <n v="33770.120000000003"/>
    <n v="30639.120000000003"/>
    <n v="1550"/>
    <n v="0.90728490156386776"/>
  </r>
  <r>
    <n v="3787"/>
    <x v="0"/>
    <x v="2"/>
    <n v="1.05"/>
    <n v="13666.800000000001"/>
    <n v="162606.87"/>
    <n v="148940.07"/>
    <n v="13016"/>
    <n v="0.91595189059355253"/>
  </r>
  <r>
    <n v="3870"/>
    <x v="0"/>
    <x v="2"/>
    <n v="1.73"/>
    <n v="25408.51"/>
    <n v="316059.90999999997"/>
    <n v="290651.39999999997"/>
    <n v="14687"/>
    <n v="0.91960856408520775"/>
  </r>
  <r>
    <n v="3940"/>
    <x v="0"/>
    <x v="2"/>
    <n v="1.21"/>
    <n v="949.85"/>
    <n v="10021.68"/>
    <n v="9071.83"/>
    <n v="785"/>
    <n v="0.90522048199503469"/>
  </r>
  <r>
    <n v="3950"/>
    <x v="0"/>
    <x v="2"/>
    <n v="1.28"/>
    <n v="619.52"/>
    <n v="10511.84"/>
    <n v="9892.32"/>
    <n v="484"/>
    <n v="0.94106455197187167"/>
  </r>
  <r>
    <n v="3952"/>
    <x v="0"/>
    <x v="2"/>
    <n v="5.8"/>
    <n v="1931.3999999999999"/>
    <n v="4096.17"/>
    <n v="2164.7700000000004"/>
    <n v="333"/>
    <n v="0.52848636653263914"/>
  </r>
  <r>
    <n v="3953"/>
    <x v="0"/>
    <x v="2"/>
    <n v="8.64"/>
    <n v="518.40000000000009"/>
    <n v="802.6"/>
    <n v="284.19999999999993"/>
    <n v="60"/>
    <n v="0.35409917767256405"/>
  </r>
  <r>
    <n v="3954"/>
    <x v="0"/>
    <x v="2"/>
    <n v="1.05"/>
    <n v="500.85"/>
    <n v="6021.02"/>
    <n v="5520.17"/>
    <n v="477"/>
    <n v="0.91681641980926809"/>
  </r>
  <r>
    <n v="3955"/>
    <x v="0"/>
    <x v="25"/>
    <n v="1.05"/>
    <n v="1913.1000000000001"/>
    <n v="35000"/>
    <n v="33086.9"/>
    <n v="1822"/>
    <n v="0.94534000000000007"/>
  </r>
  <r>
    <n v="3956"/>
    <x v="0"/>
    <x v="25"/>
    <n v="2.81"/>
    <n v="983.5"/>
    <n v="5955.62"/>
    <n v="4972.12"/>
    <n v="350"/>
    <n v="0.83486186156940834"/>
  </r>
  <r>
    <n v="3957"/>
    <x v="0"/>
    <x v="2"/>
    <n v="5.46"/>
    <n v="3505.32"/>
    <n v="7958.5"/>
    <n v="4453.18"/>
    <n v="642"/>
    <n v="0.55955016648865996"/>
  </r>
  <r>
    <n v="3960"/>
    <x v="0"/>
    <x v="2"/>
    <n v="1.89"/>
    <n v="606.68999999999994"/>
    <n v="3939.55"/>
    <n v="3332.86"/>
    <n v="321"/>
    <n v="0.84600017768526858"/>
  </r>
  <r>
    <n v="3962"/>
    <x v="0"/>
    <x v="2"/>
    <n v="2.71"/>
    <n v="525.74"/>
    <n v="2349.25"/>
    <n v="1823.51"/>
    <n v="194"/>
    <n v="0.7762094285410237"/>
  </r>
  <r>
    <n v="3963"/>
    <x v="0"/>
    <x v="2"/>
    <n v="1.05"/>
    <n v="92.4"/>
    <n v="1057.69"/>
    <n v="965.29000000000008"/>
    <n v="88"/>
    <n v="0.9126398093959478"/>
  </r>
  <r>
    <n v="3964"/>
    <x v="0"/>
    <x v="2"/>
    <n v="3.42"/>
    <n v="9240.84"/>
    <n v="37923.269999999997"/>
    <n v="28682.429999999997"/>
    <n v="2702"/>
    <n v="0.75632797488191283"/>
  </r>
  <r>
    <n v="3965"/>
    <x v="0"/>
    <x v="2"/>
    <n v="3.42"/>
    <n v="5147.0999999999995"/>
    <n v="20944.419999999998"/>
    <n v="15797.32"/>
    <n v="1505"/>
    <n v="0.75424958055653968"/>
  </r>
  <r>
    <n v="3966"/>
    <x v="0"/>
    <x v="2"/>
    <n v="5.07"/>
    <n v="2448.81"/>
    <n v="6717.99"/>
    <n v="4269.18"/>
    <n v="483"/>
    <n v="0.63548472087633356"/>
  </r>
  <r>
    <n v="3967"/>
    <x v="0"/>
    <x v="2"/>
    <n v="2.4"/>
    <n v="744"/>
    <n v="4239.96"/>
    <n v="3495.96"/>
    <n v="310"/>
    <n v="0.82452664647779694"/>
  </r>
  <r>
    <n v="3968"/>
    <x v="0"/>
    <x v="2"/>
    <n v="3.54"/>
    <n v="587.64"/>
    <n v="2249.38"/>
    <n v="1661.7400000000002"/>
    <n v="166"/>
    <n v="0.73875467906712078"/>
  </r>
  <r>
    <n v="3969"/>
    <x v="0"/>
    <x v="2"/>
    <n v="4.6900000000000004"/>
    <n v="816.06000000000006"/>
    <n v="2425.0300000000002"/>
    <n v="1608.9700000000003"/>
    <n v="174"/>
    <n v="0.66348457544855122"/>
  </r>
  <r>
    <n v="3970"/>
    <x v="0"/>
    <x v="2"/>
    <n v="1.05"/>
    <n v="279.3"/>
    <n v="3879.05"/>
    <n v="3599.75"/>
    <n v="266"/>
    <n v="0.92799783452133899"/>
  </r>
  <r>
    <n v="3971"/>
    <x v="0"/>
    <x v="2"/>
    <n v="6.29"/>
    <n v="905.76"/>
    <n v="2187.3000000000002"/>
    <n v="1281.5400000000002"/>
    <n v="144"/>
    <n v="0.58590042518173091"/>
  </r>
  <r>
    <n v="3972"/>
    <x v="0"/>
    <x v="2"/>
    <n v="0.01"/>
    <n v="0.62"/>
    <n v="951.9"/>
    <n v="951.28"/>
    <n v="62"/>
    <n v="0.9993486710788948"/>
  </r>
  <r>
    <n v="3981"/>
    <x v="0"/>
    <x v="20"/>
    <n v="1.05"/>
    <n v="877.80000000000007"/>
    <n v="9553.44"/>
    <n v="8675.6400000000012"/>
    <n v="836"/>
    <n v="0.9081168668039995"/>
  </r>
  <r>
    <n v="4080"/>
    <x v="0"/>
    <x v="20"/>
    <n v="1.05"/>
    <n v="189"/>
    <n v="3021.48"/>
    <n v="2832.48"/>
    <n v="180"/>
    <n v="0.93744787322768974"/>
  </r>
  <r>
    <n v="4160"/>
    <x v="0"/>
    <x v="26"/>
    <n v="1.55"/>
    <n v="714.55000000000007"/>
    <n v="5464.16"/>
    <n v="4749.6099999999997"/>
    <n v="461"/>
    <n v="0.8692296711662908"/>
  </r>
  <r>
    <n v="4170"/>
    <x v="0"/>
    <x v="26"/>
    <n v="2.93"/>
    <n v="709.06000000000006"/>
    <n v="2647.69"/>
    <n v="1938.63"/>
    <n v="242"/>
    <n v="0.73219674508722699"/>
  </r>
  <r>
    <n v="4171"/>
    <x v="0"/>
    <x v="26"/>
    <n v="3.8"/>
    <n v="361"/>
    <n v="795.34"/>
    <n v="434.34000000000003"/>
    <n v="95"/>
    <n v="0.54610606784519833"/>
  </r>
  <r>
    <n v="4173"/>
    <x v="0"/>
    <x v="26"/>
    <n v="3.73"/>
    <n v="309.58999999999997"/>
    <n v="945.39"/>
    <n v="635.79999999999995"/>
    <n v="83"/>
    <n v="0.67252668211002864"/>
  </r>
  <r>
    <n v="4175"/>
    <x v="0"/>
    <x v="26"/>
    <n v="1.05"/>
    <n v="182.70000000000002"/>
    <n v="1460.3"/>
    <n v="1277.5999999999999"/>
    <n v="174"/>
    <n v="0.87488872149558305"/>
  </r>
  <r>
    <n v="4176"/>
    <x v="0"/>
    <x v="22"/>
    <n v="3.09"/>
    <n v="4245.66"/>
    <n v="16075.27"/>
    <n v="11829.61"/>
    <n v="1374"/>
    <n v="0.73588872846303677"/>
  </r>
  <r>
    <n v="4177"/>
    <x v="0"/>
    <x v="22"/>
    <n v="1.05"/>
    <n v="372.75"/>
    <n v="2572.34"/>
    <n v="2199.59"/>
    <n v="355"/>
    <n v="0.85509302813780452"/>
  </r>
  <r>
    <n v="4178"/>
    <x v="0"/>
    <x v="22"/>
    <n v="1.05"/>
    <n v="113.4"/>
    <n v="1187.05"/>
    <n v="1073.6499999999999"/>
    <n v="108"/>
    <n v="0.90446906196032173"/>
  </r>
  <r>
    <n v="4180"/>
    <x v="0"/>
    <x v="22"/>
    <n v="1.05"/>
    <n v="128.1"/>
    <n v="1622.05"/>
    <n v="1493.95"/>
    <n v="122"/>
    <n v="0.92102586233469996"/>
  </r>
  <r>
    <n v="4210"/>
    <x v="0"/>
    <x v="22"/>
    <n v="6.13"/>
    <n v="545.56999999999994"/>
    <n v="1062.46"/>
    <n v="516.8900000000001"/>
    <n v="89"/>
    <n v="0.48650302129021333"/>
  </r>
  <r>
    <n v="4220"/>
    <x v="0"/>
    <x v="22"/>
    <n v="1.05"/>
    <n v="131.25"/>
    <n v="1507.8"/>
    <n v="1376.55"/>
    <n v="125"/>
    <n v="0.9129526462395543"/>
  </r>
  <r>
    <n v="4325"/>
    <x v="0"/>
    <x v="22"/>
    <n v="7.55"/>
    <n v="596.44999999999993"/>
    <n v="898.85"/>
    <n v="302.40000000000009"/>
    <n v="79"/>
    <n v="0.33642988262780227"/>
  </r>
  <r>
    <n v="4326"/>
    <x v="0"/>
    <x v="22"/>
    <n v="5.41"/>
    <n v="405.75"/>
    <n v="927.46"/>
    <n v="521.71"/>
    <n v="75"/>
    <n v="0.56251482543721565"/>
  </r>
  <r>
    <n v="4327"/>
    <x v="0"/>
    <x v="26"/>
    <n v="9.64"/>
    <n v="2169"/>
    <n v="1451.79"/>
    <n v="-717.21"/>
    <n v="225"/>
    <n v="-0.49401772983695991"/>
  </r>
  <r>
    <n v="4328"/>
    <x v="0"/>
    <x v="26"/>
    <n v="6.6"/>
    <n v="844.8"/>
    <n v="1166.78"/>
    <n v="321.98"/>
    <n v="128"/>
    <n v="0.27595604998371587"/>
  </r>
  <r>
    <n v="4329"/>
    <x v="0"/>
    <x v="26"/>
    <n v="8.19"/>
    <n v="17239.95"/>
    <n v="20128.39"/>
    <n v="2888.4399999999987"/>
    <n v="2105"/>
    <n v="0.14350079663599516"/>
  </r>
  <r>
    <n v="4330"/>
    <x v="0"/>
    <x v="26"/>
    <n v="5.14"/>
    <n v="6353.04"/>
    <n v="8039.98"/>
    <n v="1686.9399999999996"/>
    <n v="1236"/>
    <n v="0.20981892989783552"/>
  </r>
  <r>
    <n v="4332"/>
    <x v="0"/>
    <x v="26"/>
    <n v="5.45"/>
    <n v="3569.75"/>
    <n v="8307.31"/>
    <n v="4737.5599999999995"/>
    <n v="655"/>
    <n v="0.57028809566514305"/>
  </r>
  <r>
    <n v="4335"/>
    <x v="0"/>
    <x v="26"/>
    <n v="1.05"/>
    <n v="1283.1000000000001"/>
    <n v="15567.53"/>
    <n v="14284.43"/>
    <n v="1222"/>
    <n v="0.9175784469340994"/>
  </r>
  <r>
    <n v="4337"/>
    <x v="0"/>
    <x v="26"/>
    <n v="1.05"/>
    <n v="5367.6"/>
    <n v="56481.87"/>
    <n v="51114.270000000004"/>
    <n v="5112"/>
    <n v="0.90496773566455935"/>
  </r>
  <r>
    <n v="4338"/>
    <x v="0"/>
    <x v="26"/>
    <n v="8.68"/>
    <n v="1762.04"/>
    <n v="2218.27"/>
    <n v="456.23"/>
    <n v="203"/>
    <n v="0.20566928281949448"/>
  </r>
  <r>
    <n v="4363"/>
    <x v="0"/>
    <x v="26"/>
    <n v="1.05"/>
    <n v="252"/>
    <n v="2183.4299999999998"/>
    <n v="1931.4299999999998"/>
    <n v="240"/>
    <n v="0.8845852626372267"/>
  </r>
  <r>
    <n v="4370"/>
    <x v="0"/>
    <x v="26"/>
    <n v="1.48"/>
    <n v="3454.32"/>
    <n v="24725.26"/>
    <n v="21270.94"/>
    <n v="2334"/>
    <n v="0.8602918634627098"/>
  </r>
  <r>
    <n v="4380"/>
    <x v="0"/>
    <x v="26"/>
    <n v="1.05"/>
    <n v="2745.75"/>
    <n v="39524.74"/>
    <n v="36778.99"/>
    <n v="2615"/>
    <n v="0.93053085232186217"/>
  </r>
  <r>
    <n v="4382"/>
    <x v="0"/>
    <x v="26"/>
    <n v="1.05"/>
    <n v="519.75"/>
    <n v="5436.27"/>
    <n v="4916.5200000000004"/>
    <n v="495"/>
    <n v="0.90439216595202221"/>
  </r>
  <r>
    <n v="4383"/>
    <x v="0"/>
    <x v="26"/>
    <n v="6.97"/>
    <n v="7680.94"/>
    <n v="12203.32"/>
    <n v="4522.38"/>
    <n v="1102"/>
    <n v="0.37058603724232425"/>
  </r>
  <r>
    <n v="4384"/>
    <x v="0"/>
    <x v="26"/>
    <n v="7.6"/>
    <n v="1740.3999999999999"/>
    <n v="1956.25"/>
    <n v="215.85000000000014"/>
    <n v="229"/>
    <n v="0.11033865814696493"/>
  </r>
  <r>
    <n v="4385"/>
    <x v="0"/>
    <x v="26"/>
    <n v="14.7"/>
    <n v="3866.1"/>
    <n v="3060.03"/>
    <n v="-806.06999999999971"/>
    <n v="263"/>
    <n v="-0.26341898608837155"/>
  </r>
  <r>
    <n v="4400"/>
    <x v="0"/>
    <x v="26"/>
    <n v="1.57"/>
    <n v="37.68"/>
    <n v="273.32"/>
    <n v="235.64"/>
    <n v="24"/>
    <n v="0.86213961656666172"/>
  </r>
  <r>
    <n v="4406"/>
    <x v="0"/>
    <x v="26"/>
    <n v="4.12"/>
    <n v="98.88"/>
    <n v="363.58"/>
    <n v="264.7"/>
    <n v="24"/>
    <n v="0.7280378458661092"/>
  </r>
  <r>
    <n v="4408"/>
    <x v="0"/>
    <x v="26"/>
    <n v="1.71"/>
    <n v="401.84999999999997"/>
    <n v="2679.34"/>
    <n v="2277.4900000000002"/>
    <n v="235"/>
    <n v="0.85001903453835648"/>
  </r>
  <r>
    <n v="4409"/>
    <x v="0"/>
    <x v="26"/>
    <n v="2.4500000000000002"/>
    <n v="10765.300000000001"/>
    <n v="39621.800000000003"/>
    <n v="28856.5"/>
    <n v="4394"/>
    <n v="0.72829856291233608"/>
  </r>
  <r>
    <n v="4410"/>
    <x v="0"/>
    <x v="26"/>
    <n v="1.05"/>
    <n v="319.2"/>
    <n v="3360.67"/>
    <n v="3041.4700000000003"/>
    <n v="304"/>
    <n v="0.90501893967571945"/>
  </r>
  <r>
    <n v="4411"/>
    <x v="0"/>
    <x v="26"/>
    <n v="1.05"/>
    <n v="274.05"/>
    <n v="2074.2399999999998"/>
    <n v="1800.1899999999998"/>
    <n v="261"/>
    <n v="0.86787931965442766"/>
  </r>
  <r>
    <n v="4420"/>
    <x v="0"/>
    <x v="26"/>
    <n v="0.64"/>
    <n v="94.72"/>
    <n v="1743.45"/>
    <n v="1648.73"/>
    <n v="148"/>
    <n v="0.94567093980326367"/>
  </r>
  <r>
    <n v="4428"/>
    <x v="0"/>
    <x v="26"/>
    <n v="10.66"/>
    <n v="799.5"/>
    <n v="650.59"/>
    <n v="-148.90999999999997"/>
    <n v="75"/>
    <n v="-0.22888455094606427"/>
  </r>
  <r>
    <n v="4429"/>
    <x v="0"/>
    <x v="24"/>
    <n v="2.8883999999999999"/>
    <n v="2596.6715999999997"/>
    <n v="16424.439999999999"/>
    <n v="13827.768399999999"/>
    <n v="899"/>
    <n v="0.84190197047814108"/>
  </r>
  <r>
    <n v="4431"/>
    <x v="0"/>
    <x v="26"/>
    <n v="3.04"/>
    <n v="753.92"/>
    <n v="1933.69"/>
    <n v="1179.77"/>
    <n v="248"/>
    <n v="0.61011330668307739"/>
  </r>
  <r>
    <n v="4440"/>
    <x v="0"/>
    <x v="26"/>
    <n v="2.17"/>
    <n v="703.07999999999993"/>
    <n v="3375.27"/>
    <n v="2672.19"/>
    <n v="324"/>
    <n v="0.7916966642668587"/>
  </r>
  <r>
    <n v="4450"/>
    <x v="0"/>
    <x v="24"/>
    <n v="2.79"/>
    <n v="5468.4"/>
    <n v="42522.68"/>
    <n v="37054.28"/>
    <n v="1960"/>
    <n v="0.87140039150871951"/>
  </r>
  <r>
    <n v="4451"/>
    <x v="0"/>
    <x v="24"/>
    <n v="9.49"/>
    <n v="17556.5"/>
    <n v="68143.91"/>
    <n v="50587.41"/>
    <n v="1850"/>
    <n v="0.74236142305306518"/>
  </r>
  <r>
    <n v="4452"/>
    <x v="0"/>
    <x v="24"/>
    <n v="3.25"/>
    <n v="16666"/>
    <n v="38642.959999999999"/>
    <n v="21976.959999999999"/>
    <n v="5128"/>
    <n v="0.56871833834675189"/>
  </r>
  <r>
    <n v="4453"/>
    <x v="0"/>
    <x v="26"/>
    <n v="6.34"/>
    <n v="722.76"/>
    <n v="1043.4100000000001"/>
    <n v="320.65000000000009"/>
    <n v="114"/>
    <n v="0.3073096865086592"/>
  </r>
  <r>
    <n v="4454"/>
    <x v="0"/>
    <x v="24"/>
    <n v="4.79"/>
    <n v="100.59"/>
    <n v="314.25"/>
    <n v="213.66"/>
    <n v="21"/>
    <n v="0.67990453460620526"/>
  </r>
  <r>
    <n v="4455"/>
    <x v="0"/>
    <x v="24"/>
    <n v="0.99"/>
    <n v="1687.95"/>
    <n v="42791.360000000001"/>
    <n v="41103.410000000003"/>
    <n v="1705"/>
    <n v="0.960553952947511"/>
  </r>
  <r>
    <n v="4457"/>
    <x v="0"/>
    <x v="24"/>
    <n v="3.3"/>
    <n v="4379.0999999999995"/>
    <n v="10603.23"/>
    <n v="6224.13"/>
    <n v="1327"/>
    <n v="0.58700320562696462"/>
  </r>
  <r>
    <n v="4458"/>
    <x v="0"/>
    <x v="24"/>
    <n v="5.2123999999999997"/>
    <n v="4576.4871999999996"/>
    <n v="24479.24"/>
    <n v="19902.752800000002"/>
    <n v="878"/>
    <n v="0.81304618934247963"/>
  </r>
  <r>
    <n v="4459"/>
    <x v="0"/>
    <x v="27"/>
    <n v="4.63"/>
    <n v="1000.0799999999999"/>
    <n v="1769.31"/>
    <n v="769.23"/>
    <n v="216"/>
    <n v="0.43476270410499013"/>
  </r>
  <r>
    <n v="4460"/>
    <x v="0"/>
    <x v="24"/>
    <n v="0.84"/>
    <n v="850.92"/>
    <n v="10816.92"/>
    <n v="9966"/>
    <n v="1013"/>
    <n v="0.92133435395657914"/>
  </r>
  <r>
    <n v="4462"/>
    <x v="0"/>
    <x v="27"/>
    <n v="1.62"/>
    <n v="555.66000000000008"/>
    <n v="4076.89"/>
    <n v="3521.2299999999996"/>
    <n v="343"/>
    <n v="0.86370493194567421"/>
  </r>
  <r>
    <n v="4467"/>
    <x v="0"/>
    <x v="27"/>
    <n v="2.56"/>
    <n v="304.64"/>
    <n v="1102.29"/>
    <n v="797.65"/>
    <n v="119"/>
    <n v="0.72362989775830322"/>
  </r>
  <r>
    <n v="4469"/>
    <x v="0"/>
    <x v="27"/>
    <n v="1.05"/>
    <n v="241.5"/>
    <n v="1848"/>
    <n v="1606.5"/>
    <n v="230"/>
    <n v="0.86931818181818177"/>
  </r>
  <r>
    <n v="4480"/>
    <x v="0"/>
    <x v="27"/>
    <n v="2.0099999999999998"/>
    <n v="432.15"/>
    <n v="4817.9799999999996"/>
    <n v="4385.83"/>
    <n v="215"/>
    <n v="0.91030473351902674"/>
  </r>
  <r>
    <n v="4481"/>
    <x v="0"/>
    <x v="27"/>
    <n v="3.88"/>
    <n v="3701.52"/>
    <n v="8054.51"/>
    <n v="4352.99"/>
    <n v="954"/>
    <n v="0.54044131796968398"/>
  </r>
  <r>
    <n v="4483"/>
    <x v="0"/>
    <x v="27"/>
    <n v="1.05"/>
    <n v="267.75"/>
    <n v="3278.54"/>
    <n v="3010.79"/>
    <n v="255"/>
    <n v="0.91833255046453599"/>
  </r>
  <r>
    <n v="4484"/>
    <x v="0"/>
    <x v="27"/>
    <n v="1.05"/>
    <n v="1352.4"/>
    <n v="7981.98"/>
    <n v="6629.58"/>
    <n v="1288"/>
    <n v="0.83056835522013339"/>
  </r>
  <r>
    <n v="4485"/>
    <x v="0"/>
    <x v="27"/>
    <n v="3.36"/>
    <n v="6605.7599999999993"/>
    <n v="16743.080000000002"/>
    <n v="10137.320000000003"/>
    <n v="1966"/>
    <n v="0.6054632719905777"/>
  </r>
  <r>
    <n v="4486"/>
    <x v="0"/>
    <x v="27"/>
    <n v="5.6273999999999997"/>
    <n v="1643.2007999999998"/>
    <n v="3322.57"/>
    <n v="1679.3692000000003"/>
    <n v="292"/>
    <n v="0.50544283491393716"/>
  </r>
  <r>
    <n v="4488"/>
    <x v="0"/>
    <x v="27"/>
    <n v="2.6974999999999998"/>
    <n v="410.02"/>
    <n v="1605.15"/>
    <n v="1195.1300000000001"/>
    <n v="152"/>
    <n v="0.74455969847054793"/>
  </r>
  <r>
    <n v="4489"/>
    <x v="0"/>
    <x v="24"/>
    <n v="5.2870999999999997"/>
    <n v="1443.3782999999999"/>
    <n v="2104.4699999999998"/>
    <n v="661.09169999999995"/>
    <n v="273"/>
    <n v="0.31413690858030763"/>
  </r>
  <r>
    <n v="4490"/>
    <x v="0"/>
    <x v="24"/>
    <n v="1.27"/>
    <n v="777.24"/>
    <n v="5641.3"/>
    <n v="4864.0600000000004"/>
    <n v="612"/>
    <n v="0.8622232464148335"/>
  </r>
  <r>
    <n v="4500"/>
    <x v="0"/>
    <x v="24"/>
    <n v="2.4900000000000002"/>
    <n v="7400.2800000000007"/>
    <n v="17001.75"/>
    <n v="9601.4699999999993"/>
    <n v="2972"/>
    <n v="0.5647342185363271"/>
  </r>
  <r>
    <n v="4501"/>
    <x v="0"/>
    <x v="24"/>
    <n v="1.05"/>
    <n v="202.65"/>
    <n v="1366.07"/>
    <n v="1163.4199999999998"/>
    <n v="193"/>
    <n v="0.85165474682849329"/>
  </r>
  <r>
    <n v="4559"/>
    <x v="0"/>
    <x v="24"/>
    <n v="0.55000000000000004"/>
    <n v="12.65"/>
    <n v="578.98"/>
    <n v="566.33000000000004"/>
    <n v="23"/>
    <n v="0.9781512314760441"/>
  </r>
  <r>
    <n v="4561"/>
    <x v="0"/>
    <x v="24"/>
    <n v="11.09"/>
    <n v="5434.1"/>
    <n v="5101.49"/>
    <n v="-332.61000000000058"/>
    <n v="490"/>
    <n v="-6.5198598840730967E-2"/>
  </r>
  <r>
    <n v="4563"/>
    <x v="0"/>
    <x v="24"/>
    <n v="12.12"/>
    <n v="6702.36"/>
    <n v="7879.06"/>
    <n v="1176.7000000000007"/>
    <n v="553"/>
    <n v="0.14934522646102463"/>
  </r>
  <r>
    <n v="4565"/>
    <x v="0"/>
    <x v="24"/>
    <n v="13.38"/>
    <n v="12657.480000000001"/>
    <n v="14679.51"/>
    <n v="2022.0299999999988"/>
    <n v="946"/>
    <n v="0.13774506097274355"/>
  </r>
  <r>
    <n v="4567"/>
    <x v="0"/>
    <x v="24"/>
    <n v="11.74"/>
    <n v="2430.1799999999998"/>
    <n v="5172.79"/>
    <n v="2742.61"/>
    <n v="207"/>
    <n v="0.53019937016580998"/>
  </r>
  <r>
    <n v="4570"/>
    <x v="0"/>
    <x v="24"/>
    <n v="4.5599999999999996"/>
    <n v="820.8"/>
    <n v="2431.5100000000002"/>
    <n v="1610.7100000000003"/>
    <n v="180"/>
    <n v="0.66243198670784831"/>
  </r>
  <r>
    <n v="4571"/>
    <x v="0"/>
    <x v="24"/>
    <n v="8.36"/>
    <n v="1203.8399999999999"/>
    <n v="1773.83"/>
    <n v="569.99"/>
    <n v="144"/>
    <n v="0.32133293494867043"/>
  </r>
  <r>
    <n v="4573"/>
    <x v="0"/>
    <x v="24"/>
    <n v="5.38"/>
    <n v="6106.3"/>
    <n v="15823.56"/>
    <n v="9717.2599999999984"/>
    <n v="1135"/>
    <n v="0.61410074597625308"/>
  </r>
  <r>
    <n v="4574"/>
    <x v="0"/>
    <x v="24"/>
    <n v="9.9499999999999993"/>
    <n v="3601.8999999999996"/>
    <n v="3791.14"/>
    <n v="189.24000000000024"/>
    <n v="362"/>
    <n v="4.9916383990039996E-2"/>
  </r>
  <r>
    <n v="4576"/>
    <x v="0"/>
    <x v="24"/>
    <n v="5.76"/>
    <n v="4826.88"/>
    <n v="12159.6"/>
    <n v="7332.72"/>
    <n v="838"/>
    <n v="0.60303957367018657"/>
  </r>
  <r>
    <n v="4577"/>
    <x v="0"/>
    <x v="24"/>
    <n v="10.73"/>
    <n v="4485.1400000000003"/>
    <n v="4764.63"/>
    <n v="279.48999999999978"/>
    <n v="418"/>
    <n v="5.86593292658611E-2"/>
  </r>
  <r>
    <n v="4580"/>
    <x v="0"/>
    <x v="28"/>
    <n v="5.09"/>
    <n v="1705.1499999999999"/>
    <n v="1885.73"/>
    <n v="180.58000000000015"/>
    <n v="335"/>
    <n v="9.5761323201094622E-2"/>
  </r>
  <r>
    <n v="4581"/>
    <x v="0"/>
    <x v="28"/>
    <n v="8.9499999999999993"/>
    <n v="4698.75"/>
    <n v="2773.65"/>
    <n v="-1925.1"/>
    <n v="525"/>
    <n v="-0.69406738413282132"/>
  </r>
  <r>
    <n v="4583"/>
    <x v="0"/>
    <x v="28"/>
    <n v="5.13"/>
    <n v="831.06"/>
    <n v="1121.28"/>
    <n v="290.22000000000003"/>
    <n v="162"/>
    <n v="0.25882919520547948"/>
  </r>
  <r>
    <n v="4584"/>
    <x v="0"/>
    <x v="28"/>
    <n v="9.4700000000000006"/>
    <n v="1789.8300000000002"/>
    <n v="1344.71"/>
    <n v="-445.12000000000012"/>
    <n v="189"/>
    <n v="-0.33101560931353236"/>
  </r>
  <r>
    <n v="4585"/>
    <x v="0"/>
    <x v="28"/>
    <n v="6.2"/>
    <n v="1320.6000000000001"/>
    <n v="1951.26"/>
    <n v="630.65999999999985"/>
    <n v="213"/>
    <n v="0.32320654346422306"/>
  </r>
  <r>
    <n v="4586"/>
    <x v="0"/>
    <x v="28"/>
    <n v="7.07"/>
    <n v="1385.72"/>
    <n v="1810.75"/>
    <n v="425.03"/>
    <n v="196"/>
    <n v="0.2347259422891067"/>
  </r>
  <r>
    <n v="4587"/>
    <x v="0"/>
    <x v="28"/>
    <n v="7.63"/>
    <n v="17045.419999999998"/>
    <n v="46571.74"/>
    <n v="29526.32"/>
    <n v="2234"/>
    <n v="0.63399649658784496"/>
  </r>
  <r>
    <n v="4588"/>
    <x v="0"/>
    <x v="28"/>
    <n v="14.47"/>
    <n v="8421.5400000000009"/>
    <n v="4119.68"/>
    <n v="-4301.8600000000006"/>
    <n v="582"/>
    <n v="-1.0442218813111699"/>
  </r>
  <r>
    <n v="4589"/>
    <x v="0"/>
    <x v="28"/>
    <n v="5.63"/>
    <n v="574.26"/>
    <n v="1128.06"/>
    <n v="553.79999999999995"/>
    <n v="102"/>
    <n v="0.49093133343971063"/>
  </r>
  <r>
    <n v="4590"/>
    <x v="0"/>
    <x v="28"/>
    <n v="4.96"/>
    <n v="2108"/>
    <n v="5995.96"/>
    <n v="3887.96"/>
    <n v="425"/>
    <n v="0.64842994282817101"/>
  </r>
  <r>
    <n v="4592"/>
    <x v="0"/>
    <x v="28"/>
    <n v="5.05"/>
    <n v="1489.75"/>
    <n v="4303.05"/>
    <n v="2813.3"/>
    <n v="295"/>
    <n v="0.6537920777123204"/>
  </r>
  <r>
    <n v="4594"/>
    <x v="0"/>
    <x v="29"/>
    <n v="4.87"/>
    <n v="9.74"/>
    <n v="477.75"/>
    <n v="468.01"/>
    <n v="2"/>
    <n v="0.97961276818419674"/>
  </r>
  <r>
    <n v="4596"/>
    <x v="0"/>
    <x v="29"/>
    <n v="5.51"/>
    <n v="5.51"/>
    <n v="238.875"/>
    <n v="233.36500000000001"/>
    <n v="1"/>
    <n v="0.97693354264782839"/>
  </r>
  <r>
    <n v="4600"/>
    <x v="0"/>
    <x v="30"/>
    <n v="1.05"/>
    <n v="784.35"/>
    <n v="6830.53"/>
    <n v="6046.1799999999994"/>
    <n v="747"/>
    <n v="0.88516996484899413"/>
  </r>
  <r>
    <n v="4603"/>
    <x v="0"/>
    <x v="30"/>
    <n v="1.05"/>
    <n v="1644.3000000000002"/>
    <n v="2784.2"/>
    <n v="1139.8999999999996"/>
    <n v="1566"/>
    <n v="0.4094174269089863"/>
  </r>
  <r>
    <n v="4604"/>
    <x v="0"/>
    <x v="30"/>
    <n v="6.22"/>
    <n v="7607.0599999999995"/>
    <n v="2245.46"/>
    <n v="-5361.5999999999995"/>
    <n v="1223"/>
    <n v="-2.3877512848146925"/>
  </r>
  <r>
    <n v="4606"/>
    <x v="0"/>
    <x v="30"/>
    <n v="6.29"/>
    <n v="8246.19"/>
    <n v="3472.18"/>
    <n v="-4774.01"/>
    <n v="1311"/>
    <n v="-1.374931599168246"/>
  </r>
  <r>
    <n v="4608"/>
    <x v="0"/>
    <x v="30"/>
    <n v="6.8"/>
    <n v="9887.1999999999989"/>
    <n v="3278.93"/>
    <n v="-6608.2699999999986"/>
    <n v="1454"/>
    <n v="-2.0153739177109604"/>
  </r>
  <r>
    <n v="4609"/>
    <x v="0"/>
    <x v="30"/>
    <n v="7.49"/>
    <n v="18290.580000000002"/>
    <n v="5484.01"/>
    <n v="-12806.570000000002"/>
    <n v="2442"/>
    <n v="-2.3352565002616701"/>
  </r>
  <r>
    <n v="4611"/>
    <x v="0"/>
    <x v="30"/>
    <n v="8.36"/>
    <n v="3887.3999999999996"/>
    <n v="2451.23"/>
    <n v="-1436.1699999999996"/>
    <n v="465"/>
    <n v="-0.58589769217902832"/>
  </r>
  <r>
    <n v="4612"/>
    <x v="0"/>
    <x v="30"/>
    <n v="1.05"/>
    <n v="5150.25"/>
    <n v="13661.61"/>
    <n v="8511.36"/>
    <n v="4905"/>
    <n v="0.62301295381730271"/>
  </r>
  <r>
    <n v="4614"/>
    <x v="0"/>
    <x v="30"/>
    <n v="7.67"/>
    <n v="2001.87"/>
    <n v="1359"/>
    <n v="-642.86999999999989"/>
    <n v="261"/>
    <n v="-0.47304635761589398"/>
  </r>
  <r>
    <n v="4621"/>
    <x v="0"/>
    <x v="30"/>
    <n v="6.93"/>
    <n v="5121.2699999999995"/>
    <n v="3184.07"/>
    <n v="-1937.1999999999994"/>
    <n v="739"/>
    <n v="-0.60840370971743685"/>
  </r>
  <r>
    <n v="4622"/>
    <x v="0"/>
    <x v="30"/>
    <n v="6.71"/>
    <n v="462.99"/>
    <n v="604.54"/>
    <n v="141.54999999999995"/>
    <n v="69"/>
    <n v="0.23414496972905013"/>
  </r>
  <r>
    <n v="4623"/>
    <x v="0"/>
    <x v="30"/>
    <n v="7.58"/>
    <n v="341.1"/>
    <n v="442.27"/>
    <n v="101.16999999999996"/>
    <n v="45"/>
    <n v="0.22875166753340712"/>
  </r>
  <r>
    <n v="4678"/>
    <x v="0"/>
    <x v="31"/>
    <n v="2.06"/>
    <n v="7786.8"/>
    <n v="18934.12"/>
    <n v="11147.32"/>
    <n v="3780"/>
    <n v="0.58874243957469374"/>
  </r>
  <r>
    <n v="4679"/>
    <x v="0"/>
    <x v="31"/>
    <n v="3.03"/>
    <n v="6790.23"/>
    <n v="17186.61"/>
    <n v="10396.380000000001"/>
    <n v="2241"/>
    <n v="0.60491161433232032"/>
  </r>
  <r>
    <n v="4682"/>
    <x v="0"/>
    <x v="31"/>
    <n v="1.05"/>
    <n v="739.2"/>
    <n v="9686.25"/>
    <n v="8947.0499999999993"/>
    <n v="704"/>
    <n v="0.92368563685636851"/>
  </r>
  <r>
    <n v="4683"/>
    <x v="0"/>
    <x v="31"/>
    <n v="1.05"/>
    <n v="494.55"/>
    <n v="1744.03"/>
    <n v="1249.48"/>
    <n v="471"/>
    <n v="0.71643263017264613"/>
  </r>
  <r>
    <n v="4687"/>
    <x v="0"/>
    <x v="31"/>
    <n v="5.63"/>
    <n v="867.02"/>
    <n v="1120.5999999999999"/>
    <n v="253.57999999999993"/>
    <n v="154"/>
    <n v="0.22628948777440652"/>
  </r>
  <r>
    <n v="4688"/>
    <x v="0"/>
    <x v="31"/>
    <n v="6.11"/>
    <n v="1747.46"/>
    <n v="1779.77"/>
    <n v="32.309999999999945"/>
    <n v="286"/>
    <n v="1.8154031138854991E-2"/>
  </r>
  <r>
    <n v="4689"/>
    <x v="0"/>
    <x v="31"/>
    <n v="6.42"/>
    <n v="6381.48"/>
    <n v="5590.5"/>
    <n v="-790.97999999999956"/>
    <n v="994"/>
    <n v="-0.14148645022806539"/>
  </r>
  <r>
    <n v="4690"/>
    <x v="0"/>
    <x v="31"/>
    <n v="1.05"/>
    <n v="939.75"/>
    <n v="4864.12"/>
    <n v="3924.37"/>
    <n v="895"/>
    <n v="0.80679958553654108"/>
  </r>
  <r>
    <n v="4691"/>
    <x v="0"/>
    <x v="31"/>
    <n v="2.8"/>
    <n v="506.79999999999995"/>
    <n v="1583.74"/>
    <n v="1076.94"/>
    <n v="181"/>
    <n v="0.67999797946632656"/>
  </r>
  <r>
    <n v="4692"/>
    <x v="0"/>
    <x v="32"/>
    <n v="5.0599999999999996"/>
    <n v="4710.8599999999997"/>
    <n v="4060.25"/>
    <n v="-650.60999999999967"/>
    <n v="931"/>
    <n v="-0.16023890154547127"/>
  </r>
  <r>
    <n v="4699"/>
    <x v="0"/>
    <x v="32"/>
    <n v="1.05"/>
    <n v="373.8"/>
    <n v="1559"/>
    <n v="1185.2"/>
    <n v="356"/>
    <n v="0.76023091725465042"/>
  </r>
  <r>
    <n v="4709"/>
    <x v="0"/>
    <x v="32"/>
    <n v="4.1900000000000004"/>
    <n v="4814.3100000000004"/>
    <n v="5366.67"/>
    <n v="552.35999999999967"/>
    <n v="1149"/>
    <n v="0.10292415967443493"/>
  </r>
  <r>
    <n v="4711"/>
    <x v="0"/>
    <x v="33"/>
    <n v="2.77"/>
    <n v="8038.54"/>
    <n v="6102.37"/>
    <n v="-1936.17"/>
    <n v="2902"/>
    <n v="-0.31728164631118733"/>
  </r>
  <r>
    <n v="4712"/>
    <x v="0"/>
    <x v="33"/>
    <n v="3.1373999999999995"/>
    <n v="6754.8221999999987"/>
    <n v="11174.94"/>
    <n v="4420.1178000000018"/>
    <n v="2153"/>
    <n v="0.39553839215244124"/>
  </r>
  <r>
    <n v="4715"/>
    <x v="0"/>
    <x v="33"/>
    <n v="5.78"/>
    <n v="6849.3"/>
    <n v="2689.29"/>
    <n v="-4160.01"/>
    <n v="1185"/>
    <n v="-1.5468804033778434"/>
  </r>
  <r>
    <n v="4717"/>
    <x v="0"/>
    <x v="33"/>
    <n v="6.62"/>
    <n v="1410.06"/>
    <n v="1980.09"/>
    <n v="570.03"/>
    <n v="213"/>
    <n v="0.28788085390058027"/>
  </r>
  <r>
    <n v="4719"/>
    <x v="0"/>
    <x v="33"/>
    <n v="1.05"/>
    <n v="166.95000000000002"/>
    <n v="1087.76"/>
    <n v="920.81"/>
    <n v="159"/>
    <n v="0.84651945282047503"/>
  </r>
  <r>
    <n v="4723"/>
    <x v="0"/>
    <x v="33"/>
    <n v="1.05"/>
    <n v="699.30000000000007"/>
    <n v="5324.68"/>
    <n v="4625.38"/>
    <n v="666"/>
    <n v="0.86866816409624614"/>
  </r>
  <r>
    <n v="4728"/>
    <x v="0"/>
    <x v="33"/>
    <n v="5.29"/>
    <n v="5094.2700000000004"/>
    <n v="2990.38"/>
    <n v="-2103.8900000000003"/>
    <n v="963"/>
    <n v="-0.7035527257405414"/>
  </r>
  <r>
    <n v="4731"/>
    <x v="0"/>
    <x v="33"/>
    <n v="5.27"/>
    <n v="4010.47"/>
    <n v="2313.64"/>
    <n v="-1696.83"/>
    <n v="761"/>
    <n v="-0.73340277657716846"/>
  </r>
  <r>
    <n v="4734"/>
    <x v="0"/>
    <x v="33"/>
    <n v="5.82"/>
    <n v="1804.2"/>
    <n v="833.41"/>
    <n v="-970.79000000000008"/>
    <n v="310"/>
    <n v="-1.1648408346432129"/>
  </r>
  <r>
    <n v="4735"/>
    <x v="0"/>
    <x v="33"/>
    <n v="1.05"/>
    <n v="583.80000000000007"/>
    <n v="2556.91"/>
    <n v="1973.1099999999997"/>
    <n v="556"/>
    <n v="0.77167753264682748"/>
  </r>
  <r>
    <n v="4736"/>
    <x v="0"/>
    <x v="33"/>
    <n v="1.05"/>
    <n v="451.5"/>
    <n v="1825.26"/>
    <n v="1373.76"/>
    <n v="430"/>
    <n v="0.75263798034252649"/>
  </r>
  <r>
    <n v="4737"/>
    <x v="0"/>
    <x v="33"/>
    <n v="1.05"/>
    <n v="682.5"/>
    <n v="3872.83"/>
    <n v="3190.33"/>
    <n v="650"/>
    <n v="0.82377228021885807"/>
  </r>
  <r>
    <n v="4740"/>
    <x v="0"/>
    <x v="33"/>
    <n v="1.05"/>
    <n v="520.80000000000007"/>
    <n v="2127.4"/>
    <n v="1606.6"/>
    <n v="496"/>
    <n v="0.75519413368430943"/>
  </r>
  <r>
    <n v="4741"/>
    <x v="0"/>
    <x v="33"/>
    <n v="1.05"/>
    <n v="689.85"/>
    <n v="8526.23"/>
    <n v="7836.3799999999992"/>
    <n v="657"/>
    <n v="0.91909085258080059"/>
  </r>
  <r>
    <n v="4742"/>
    <x v="0"/>
    <x v="33"/>
    <n v="1.05"/>
    <n v="4454.1000000000004"/>
    <n v="36664.57"/>
    <n v="32210.47"/>
    <n v="4242"/>
    <n v="0.87851759886997183"/>
  </r>
  <r>
    <n v="4743"/>
    <x v="0"/>
    <x v="33"/>
    <n v="1.05"/>
    <n v="152.25"/>
    <n v="610.91"/>
    <n v="458.65999999999997"/>
    <n v="145"/>
    <n v="0.75078162086068323"/>
  </r>
  <r>
    <n v="4744"/>
    <x v="0"/>
    <x v="34"/>
    <n v="1.05"/>
    <n v="2050.65"/>
    <n v="7032.92"/>
    <n v="4982.2700000000004"/>
    <n v="1953"/>
    <n v="0.70842125319213078"/>
  </r>
  <r>
    <n v="4745"/>
    <x v="0"/>
    <x v="34"/>
    <n v="1.05"/>
    <n v="908.25"/>
    <n v="4407.1000000000004"/>
    <n v="3498.8500000000004"/>
    <n v="865"/>
    <n v="0.79391209638991633"/>
  </r>
  <r>
    <n v="4746"/>
    <x v="0"/>
    <x v="34"/>
    <n v="1.05"/>
    <n v="2137.8000000000002"/>
    <n v="6693.23"/>
    <n v="4555.4299999999994"/>
    <n v="2036"/>
    <n v="0.68060263878575811"/>
  </r>
  <r>
    <n v="4749"/>
    <x v="0"/>
    <x v="34"/>
    <n v="2.0499999999999998"/>
    <n v="373.09999999999997"/>
    <n v="712.41"/>
    <n v="339.31"/>
    <n v="182"/>
    <n v="0.47628472368439523"/>
  </r>
  <r>
    <n v="4751"/>
    <x v="0"/>
    <x v="34"/>
    <n v="1.05"/>
    <n v="135.45000000000002"/>
    <n v="560.85"/>
    <n v="425.4"/>
    <n v="129"/>
    <n v="0.75849157528750999"/>
  </r>
  <r>
    <n v="4752"/>
    <x v="0"/>
    <x v="35"/>
    <n v="1.05"/>
    <n v="136.5"/>
    <n v="483.04"/>
    <n v="346.54"/>
    <n v="130"/>
    <n v="0.71741470685657505"/>
  </r>
  <r>
    <n v="4754"/>
    <x v="0"/>
    <x v="35"/>
    <n v="1.05"/>
    <n v="129.15"/>
    <n v="842"/>
    <n v="712.85"/>
    <n v="123"/>
    <n v="0.84661520190023754"/>
  </r>
  <r>
    <n v="4755"/>
    <x v="0"/>
    <x v="35"/>
    <n v="1.05"/>
    <n v="32.550000000000004"/>
    <n v="175.79"/>
    <n v="143.23999999999998"/>
    <n v="31"/>
    <n v="0.8148358837248989"/>
  </r>
  <r>
    <n v="4756"/>
    <x v="0"/>
    <x v="35"/>
    <n v="1.05"/>
    <n v="116.55000000000001"/>
    <n v="618.04"/>
    <n v="501.48999999999995"/>
    <n v="111"/>
    <n v="0.81141997281729339"/>
  </r>
  <r>
    <n v="4758"/>
    <x v="0"/>
    <x v="35"/>
    <n v="2.4700000000000002"/>
    <n v="91.39"/>
    <n v="173.43"/>
    <n v="82.04"/>
    <n v="37"/>
    <n v="0.473043879374964"/>
  </r>
  <r>
    <n v="4760"/>
    <x v="0"/>
    <x v="36"/>
    <n v="0.89"/>
    <n v="436.99"/>
    <n v="3080.06"/>
    <n v="2643.0699999999997"/>
    <n v="491"/>
    <n v="0.85812289370986272"/>
  </r>
  <r>
    <n v="4762"/>
    <x v="0"/>
    <x v="36"/>
    <n v="1.05"/>
    <n v="148.05000000000001"/>
    <n v="1257.33"/>
    <n v="1109.28"/>
    <n v="141"/>
    <n v="0.8822504831667104"/>
  </r>
  <r>
    <n v="4832"/>
    <x v="0"/>
    <x v="36"/>
    <n v="5.24"/>
    <n v="639.28"/>
    <n v="920.27"/>
    <n v="280.99"/>
    <n v="122"/>
    <n v="0.30533430406293804"/>
  </r>
  <r>
    <n v="4833"/>
    <x v="0"/>
    <x v="36"/>
    <n v="6.85"/>
    <n v="1082.3"/>
    <n v="1453.13"/>
    <n v="370.83000000000015"/>
    <n v="158"/>
    <n v="0.25519396062293126"/>
  </r>
  <r>
    <n v="4834"/>
    <x v="0"/>
    <x v="36"/>
    <n v="3.74"/>
    <n v="1570.8000000000002"/>
    <n v="3021.69"/>
    <n v="1450.8899999999999"/>
    <n v="420"/>
    <n v="0.48015845437486965"/>
  </r>
  <r>
    <n v="4835"/>
    <x v="0"/>
    <x v="36"/>
    <n v="0.61"/>
    <n v="535.58000000000004"/>
    <n v="8515"/>
    <n v="7979.42"/>
    <n v="878"/>
    <n v="0.93710158543746336"/>
  </r>
  <r>
    <n v="4838"/>
    <x v="0"/>
    <x v="36"/>
    <n v="4.43"/>
    <n v="2609.27"/>
    <n v="7259.85"/>
    <n v="4650.58"/>
    <n v="589"/>
    <n v="0.64058899288552784"/>
  </r>
  <r>
    <n v="4840"/>
    <x v="0"/>
    <x v="36"/>
    <n v="2.9"/>
    <n v="678.6"/>
    <n v="2110.08"/>
    <n v="1431.48"/>
    <n v="234"/>
    <n v="0.67840081892629667"/>
  </r>
  <r>
    <n v="4841"/>
    <x v="0"/>
    <x v="36"/>
    <n v="4.04"/>
    <n v="500.96"/>
    <n v="924.34"/>
    <n v="423.38000000000005"/>
    <n v="124"/>
    <n v="0.45803492221476949"/>
  </r>
  <r>
    <n v="4842"/>
    <x v="0"/>
    <x v="36"/>
    <n v="5.97"/>
    <n v="2047.7099999999998"/>
    <n v="3250.23"/>
    <n v="1202.5200000000002"/>
    <n v="343"/>
    <n v="0.36997997064823113"/>
  </r>
  <r>
    <n v="4843"/>
    <x v="0"/>
    <x v="36"/>
    <n v="4.5599999999999996"/>
    <n v="1112.6399999999999"/>
    <n v="777.24"/>
    <n v="-335.39999999999986"/>
    <n v="244"/>
    <n v="-0.43152694148525533"/>
  </r>
  <r>
    <n v="4844"/>
    <x v="0"/>
    <x v="36"/>
    <n v="6.22"/>
    <n v="2108.58"/>
    <n v="2694.35"/>
    <n v="585.77"/>
    <n v="339"/>
    <n v="0.21740679570211741"/>
  </r>
  <r>
    <n v="4855"/>
    <x v="0"/>
    <x v="36"/>
    <n v="2.3199999999999998"/>
    <n v="1169.28"/>
    <n v="3950.85"/>
    <n v="2781.5699999999997"/>
    <n v="504"/>
    <n v="0.70404343369148403"/>
  </r>
  <r>
    <n v="4856"/>
    <x v="0"/>
    <x v="36"/>
    <n v="3.42"/>
    <n v="294.12"/>
    <n v="610.46"/>
    <n v="316.34000000000003"/>
    <n v="86"/>
    <n v="0.51819939062346432"/>
  </r>
  <r>
    <n v="4865"/>
    <x v="0"/>
    <x v="36"/>
    <n v="5.09"/>
    <n v="427.56"/>
    <n v="1015.15"/>
    <n v="587.58999999999992"/>
    <n v="84"/>
    <n v="0.57882086391173715"/>
  </r>
  <r>
    <n v="4866"/>
    <x v="0"/>
    <x v="36"/>
    <n v="7.54"/>
    <n v="399.62"/>
    <n v="571.41999999999996"/>
    <n v="171.79999999999995"/>
    <n v="53"/>
    <n v="0.30065450981764719"/>
  </r>
  <r>
    <n v="4870"/>
    <x v="0"/>
    <x v="36"/>
    <n v="3.3"/>
    <n v="280.5"/>
    <n v="737.31"/>
    <n v="456.80999999999995"/>
    <n v="85"/>
    <n v="0.61956300606257886"/>
  </r>
  <r>
    <n v="4871"/>
    <x v="0"/>
    <x v="36"/>
    <n v="4.1582999999999997"/>
    <n v="453.25469999999996"/>
    <n v="794.86"/>
    <n v="341.60530000000006"/>
    <n v="109"/>
    <n v="0.42976788365246715"/>
  </r>
  <r>
    <n v="4879"/>
    <x v="0"/>
    <x v="36"/>
    <n v="5.35"/>
    <n v="2097.1999999999998"/>
    <n v="1395.34"/>
    <n v="-701.8599999999999"/>
    <n v="392"/>
    <n v="-0.50300285235139819"/>
  </r>
  <r>
    <n v="4911"/>
    <x v="0"/>
    <x v="36"/>
    <n v="1.05"/>
    <n v="1317.75"/>
    <n v="17111.080000000002"/>
    <n v="15793.330000000002"/>
    <n v="1255"/>
    <n v="0.92298849634272062"/>
  </r>
  <r>
    <n v="4913"/>
    <x v="0"/>
    <x v="36"/>
    <n v="3"/>
    <n v="636"/>
    <n v="1144.22"/>
    <n v="508.22"/>
    <n v="212"/>
    <n v="0.44416283581828669"/>
  </r>
  <r>
    <n v="4914"/>
    <x v="0"/>
    <x v="36"/>
    <n v="3.7100999999999997"/>
    <n v="307.93829999999997"/>
    <n v="1216.01"/>
    <n v="908.07169999999996"/>
    <n v="83"/>
    <n v="0.74676334898561691"/>
  </r>
  <r>
    <n v="4917"/>
    <x v="0"/>
    <x v="36"/>
    <n v="1.05"/>
    <n v="98.7"/>
    <n v="1233.27"/>
    <n v="1134.57"/>
    <n v="94"/>
    <n v="0.91996886326595151"/>
  </r>
  <r>
    <n v="4918"/>
    <x v="0"/>
    <x v="36"/>
    <n v="3.03"/>
    <n v="463.59"/>
    <n v="1072.1300000000001"/>
    <n v="608.54000000000019"/>
    <n v="153"/>
    <n v="0.56759907846996183"/>
  </r>
  <r>
    <n v="4919"/>
    <x v="0"/>
    <x v="36"/>
    <n v="1.05"/>
    <n v="945"/>
    <n v="6400.11"/>
    <n v="5455.11"/>
    <n v="900"/>
    <n v="0.85234628779817845"/>
  </r>
  <r>
    <n v="4920"/>
    <x v="0"/>
    <x v="36"/>
    <n v="7.22"/>
    <n v="5017.8999999999996"/>
    <n v="9252.35"/>
    <n v="4234.4500000000007"/>
    <n v="695"/>
    <n v="0.45766210746459013"/>
  </r>
  <r>
    <n v="4921"/>
    <x v="0"/>
    <x v="36"/>
    <n v="1.61"/>
    <n v="690.69"/>
    <n v="5064.54"/>
    <n v="4373.8500000000004"/>
    <n v="429"/>
    <n v="0.86362236254427849"/>
  </r>
  <r>
    <n v="4922"/>
    <x v="0"/>
    <x v="36"/>
    <n v="2.42"/>
    <n v="1072.06"/>
    <n v="2164.9499999999998"/>
    <n v="1092.8899999999999"/>
    <n v="443"/>
    <n v="0.50481073465899906"/>
  </r>
  <r>
    <n v="4923"/>
    <x v="0"/>
    <x v="36"/>
    <n v="6.62"/>
    <n v="1045.96"/>
    <n v="1522.22"/>
    <n v="476.26"/>
    <n v="158"/>
    <n v="0.31287198959414536"/>
  </r>
  <r>
    <n v="4924"/>
    <x v="0"/>
    <x v="36"/>
    <n v="12.98"/>
    <n v="17535.98"/>
    <n v="6658.9"/>
    <n v="-10877.08"/>
    <n v="1351"/>
    <n v="-1.6334649867095166"/>
  </r>
  <r>
    <n v="4925"/>
    <x v="0"/>
    <x v="36"/>
    <n v="1.96"/>
    <n v="1789.48"/>
    <n v="10626.9"/>
    <n v="8837.42"/>
    <n v="913"/>
    <n v="0.83160846530973287"/>
  </r>
  <r>
    <n v="4926"/>
    <x v="0"/>
    <x v="36"/>
    <n v="4.55"/>
    <n v="541.44999999999993"/>
    <n v="563.58000000000004"/>
    <n v="22.130000000000109"/>
    <n v="119"/>
    <n v="3.9266829908797519E-2"/>
  </r>
  <r>
    <n v="4927"/>
    <x v="0"/>
    <x v="36"/>
    <n v="9"/>
    <n v="1944"/>
    <n v="1332.48"/>
    <n v="-611.52"/>
    <n v="216"/>
    <n v="-0.45893371757925072"/>
  </r>
  <r>
    <n v="4928"/>
    <x v="0"/>
    <x v="36"/>
    <n v="11.5"/>
    <n v="1736.5"/>
    <n v="1496.13"/>
    <n v="-240.36999999999989"/>
    <n v="151"/>
    <n v="-0.16066117249169515"/>
  </r>
  <r>
    <n v="4929"/>
    <x v="0"/>
    <x v="36"/>
    <n v="1.05"/>
    <n v="381.15000000000003"/>
    <n v="2496.6799999999998"/>
    <n v="2115.5299999999997"/>
    <n v="363"/>
    <n v="0.84733726388644115"/>
  </r>
  <r>
    <n v="4930"/>
    <x v="0"/>
    <x v="36"/>
    <n v="11.4"/>
    <n v="1869.6000000000001"/>
    <n v="911.18"/>
    <n v="-958.42000000000019"/>
    <n v="164"/>
    <n v="-1.051844860510547"/>
  </r>
  <r>
    <n v="4931"/>
    <x v="0"/>
    <x v="36"/>
    <n v="2.67"/>
    <n v="376.46999999999997"/>
    <n v="1428.22"/>
    <n v="1051.75"/>
    <n v="141"/>
    <n v="0.73640615591435488"/>
  </r>
  <r>
    <n v="4932"/>
    <x v="0"/>
    <x v="36"/>
    <n v="4.4404999999999992"/>
    <n v="7433.396999999999"/>
    <n v="17510.88"/>
    <n v="10077.483000000002"/>
    <n v="1674"/>
    <n v="0.57549837586688968"/>
  </r>
  <r>
    <n v="4935"/>
    <x v="0"/>
    <x v="36"/>
    <n v="6.2664999999999997"/>
    <n v="3960.4279999999999"/>
    <n v="5297.56"/>
    <n v="1337.1320000000005"/>
    <n v="632"/>
    <n v="0.25240525826984506"/>
  </r>
  <r>
    <n v="4937"/>
    <x v="0"/>
    <x v="36"/>
    <n v="1.05"/>
    <n v="237.3"/>
    <n v="3453.56"/>
    <n v="3216.2599999999998"/>
    <n v="226"/>
    <n v="0.93128829381855238"/>
  </r>
  <r>
    <n v="4938"/>
    <x v="0"/>
    <x v="36"/>
    <n v="4.5199999999999996"/>
    <n v="772.92"/>
    <n v="1811.46"/>
    <n v="1038.54"/>
    <n v="171"/>
    <n v="0.57331655129011949"/>
  </r>
  <r>
    <n v="4956"/>
    <x v="0"/>
    <x v="36"/>
    <n v="1.81"/>
    <n v="438.02000000000004"/>
    <n v="1479.1"/>
    <n v="1041.08"/>
    <n v="242"/>
    <n v="0.70386045568250966"/>
  </r>
  <r>
    <n v="4961"/>
    <x v="0"/>
    <x v="36"/>
    <n v="9.31"/>
    <n v="1070.6500000000001"/>
    <n v="708.46"/>
    <n v="-362.19000000000005"/>
    <n v="115"/>
    <n v="-0.51123563786240578"/>
  </r>
  <r>
    <n v="4965"/>
    <x v="0"/>
    <x v="36"/>
    <n v="3.81"/>
    <n v="929.64"/>
    <n v="1400.67"/>
    <n v="471.03000000000009"/>
    <n v="244"/>
    <n v="0.33628906166334688"/>
  </r>
  <r>
    <n v="4966"/>
    <x v="0"/>
    <x v="36"/>
    <n v="5.64"/>
    <n v="665.52"/>
    <n v="918.43"/>
    <n v="252.90999999999997"/>
    <n v="118"/>
    <n v="0.27537210239212567"/>
  </r>
  <r>
    <n v="4967"/>
    <x v="0"/>
    <x v="36"/>
    <n v="2.34"/>
    <n v="142.73999999999998"/>
    <n v="604.51"/>
    <n v="461.77"/>
    <n v="61"/>
    <n v="0.76387487386478303"/>
  </r>
  <r>
    <n v="4968"/>
    <x v="0"/>
    <x v="36"/>
    <n v="2.19"/>
    <n v="3155.79"/>
    <n v="53251"/>
    <n v="50095.21"/>
    <n v="1441"/>
    <n v="0.94073745093988848"/>
  </r>
  <r>
    <n v="4970"/>
    <x v="0"/>
    <x v="36"/>
    <n v="3.08"/>
    <n v="415.8"/>
    <n v="1255.3399999999999"/>
    <n v="839.54"/>
    <n v="135"/>
    <n v="0.66877499322892608"/>
  </r>
  <r>
    <n v="4975"/>
    <x v="0"/>
    <x v="36"/>
    <n v="1.48"/>
    <n v="282.68"/>
    <n v="1458.99"/>
    <n v="1176.31"/>
    <n v="191"/>
    <n v="0.80624952878361056"/>
  </r>
  <r>
    <n v="4976"/>
    <x v="0"/>
    <x v="37"/>
    <n v="0.01"/>
    <n v="16.23"/>
    <n v="12856.28"/>
    <n v="12840.050000000001"/>
    <n v="1623"/>
    <n v="0.99873758194438833"/>
  </r>
  <r>
    <n v="4977"/>
    <x v="0"/>
    <x v="37"/>
    <n v="2.31"/>
    <n v="1887.27"/>
    <n v="6251.71"/>
    <n v="4364.4400000000005"/>
    <n v="817"/>
    <n v="0.69811939453365568"/>
  </r>
  <r>
    <n v="4978"/>
    <x v="0"/>
    <x v="37"/>
    <n v="1.05"/>
    <n v="489.3"/>
    <n v="6095.31"/>
    <n v="5606.01"/>
    <n v="466"/>
    <n v="0.91972516574218532"/>
  </r>
  <r>
    <n v="4979"/>
    <x v="0"/>
    <x v="37"/>
    <n v="2.71"/>
    <n v="1674.78"/>
    <n v="5908.77"/>
    <n v="4233.9900000000007"/>
    <n v="618"/>
    <n v="0.71656029935164178"/>
  </r>
  <r>
    <n v="4981"/>
    <x v="0"/>
    <x v="37"/>
    <n v="1.01"/>
    <n v="194.93"/>
    <n v="2041.7"/>
    <n v="1846.77"/>
    <n v="193"/>
    <n v="0.90452564039770778"/>
  </r>
  <r>
    <n v="4983"/>
    <x v="0"/>
    <x v="37"/>
    <n v="2.4"/>
    <n v="3585.6"/>
    <n v="9127.66"/>
    <n v="5542.0599999999995"/>
    <n v="1494"/>
    <n v="0.60717204628568544"/>
  </r>
  <r>
    <n v="4985"/>
    <x v="0"/>
    <x v="37"/>
    <n v="3.8179999999999996"/>
    <n v="2080.81"/>
    <n v="5790.21"/>
    <n v="3709.4"/>
    <n v="545"/>
    <n v="0.64063306857609659"/>
  </r>
  <r>
    <n v="4987"/>
    <x v="0"/>
    <x v="37"/>
    <n v="1.05"/>
    <n v="821.1"/>
    <n v="8384.85"/>
    <n v="7563.75"/>
    <n v="782"/>
    <n v="0.90207338235031032"/>
  </r>
  <r>
    <n v="4989"/>
    <x v="0"/>
    <x v="37"/>
    <n v="3.4196"/>
    <n v="160.72120000000001"/>
    <n v="614.74"/>
    <n v="454.0188"/>
    <n v="47"/>
    <n v="0.73855418550932095"/>
  </r>
  <r>
    <n v="4990"/>
    <x v="0"/>
    <x v="37"/>
    <n v="8.1256999999999984"/>
    <n v="333.15369999999996"/>
    <n v="663.33"/>
    <n v="330.17630000000008"/>
    <n v="41"/>
    <n v="0.49775571736541396"/>
  </r>
  <r>
    <n v="4991"/>
    <x v="0"/>
    <x v="37"/>
    <n v="9.5399999999999991"/>
    <n v="1478.6999999999998"/>
    <n v="1438.92"/>
    <n v="-39.779999999999745"/>
    <n v="155"/>
    <n v="-2.7645734300725366E-2"/>
  </r>
  <r>
    <n v="4993"/>
    <x v="0"/>
    <x v="37"/>
    <n v="8.94"/>
    <n v="2145.6"/>
    <n v="3888.36"/>
    <n v="1742.7600000000002"/>
    <n v="240"/>
    <n v="0.44819924081103607"/>
  </r>
  <r>
    <n v="4995"/>
    <x v="0"/>
    <x v="37"/>
    <n v="6.72"/>
    <n v="5389.44"/>
    <n v="6172.85"/>
    <n v="783.41000000000076"/>
    <n v="802"/>
    <n v="0.1269122042492529"/>
  </r>
  <r>
    <n v="4997"/>
    <x v="0"/>
    <x v="37"/>
    <n v="3.81"/>
    <n v="3531.87"/>
    <n v="8784.1"/>
    <n v="5252.2300000000005"/>
    <n v="927"/>
    <n v="0.59792465932764882"/>
  </r>
  <r>
    <n v="4999"/>
    <x v="0"/>
    <x v="37"/>
    <n v="4.25"/>
    <n v="1513"/>
    <n v="2176.5300000000002"/>
    <n v="663.5300000000002"/>
    <n v="356"/>
    <n v="0.30485681336806758"/>
  </r>
  <r>
    <n v="5003"/>
    <x v="0"/>
    <x v="37"/>
    <n v="7.8"/>
    <n v="3213.6"/>
    <n v="4906.4399999999996"/>
    <n v="1692.8399999999997"/>
    <n v="412"/>
    <n v="0.34502409078680263"/>
  </r>
  <r>
    <n v="5005"/>
    <x v="0"/>
    <x v="37"/>
    <n v="1.05"/>
    <n v="61.95"/>
    <n v="508.3"/>
    <n v="446.35"/>
    <n v="59"/>
    <n v="0.8781231556167618"/>
  </r>
  <r>
    <n v="5007"/>
    <x v="0"/>
    <x v="37"/>
    <n v="7.95"/>
    <n v="10430.4"/>
    <n v="16242.31"/>
    <n v="5811.91"/>
    <n v="1312"/>
    <n v="0.35782533395803923"/>
  </r>
  <r>
    <n v="5010"/>
    <x v="0"/>
    <x v="37"/>
    <n v="1.05"/>
    <n v="315"/>
    <n v="1760.09"/>
    <n v="1445.09"/>
    <n v="300"/>
    <n v="0.82103187905163943"/>
  </r>
  <r>
    <n v="5012"/>
    <x v="0"/>
    <x v="37"/>
    <n v="1.05"/>
    <n v="472.5"/>
    <n v="4048.19"/>
    <n v="3575.69"/>
    <n v="450"/>
    <n v="0.88328117010318197"/>
  </r>
  <r>
    <n v="5014"/>
    <x v="0"/>
    <x v="37"/>
    <n v="1.05"/>
    <n v="436.8"/>
    <n v="2322.87"/>
    <n v="1886.07"/>
    <n v="416"/>
    <n v="0.81195676038693509"/>
  </r>
  <r>
    <n v="5016"/>
    <x v="0"/>
    <x v="37"/>
    <n v="1.05"/>
    <n v="1132.95"/>
    <n v="10445.69"/>
    <n v="9312.74"/>
    <n v="1079"/>
    <n v="0.89153899838115047"/>
  </r>
  <r>
    <n v="5018"/>
    <x v="0"/>
    <x v="37"/>
    <n v="1.05"/>
    <n v="139.65"/>
    <n v="1501.12"/>
    <n v="1361.4699999999998"/>
    <n v="133"/>
    <n v="0.90696946280110846"/>
  </r>
  <r>
    <n v="5091"/>
    <x v="0"/>
    <x v="37"/>
    <n v="1.72"/>
    <n v="605.43999999999994"/>
    <n v="3570.9"/>
    <n v="2965.46"/>
    <n v="352"/>
    <n v="0.83045170685261416"/>
  </r>
  <r>
    <n v="5108"/>
    <x v="0"/>
    <x v="37"/>
    <n v="1.05"/>
    <n v="4293.45"/>
    <n v="39716.160000000003"/>
    <n v="35422.710000000006"/>
    <n v="4089"/>
    <n v="0.89189664861859763"/>
  </r>
  <r>
    <n v="5109"/>
    <x v="0"/>
    <x v="37"/>
    <n v="1.05"/>
    <n v="5229"/>
    <n v="85463.73"/>
    <n v="80234.73"/>
    <n v="4980"/>
    <n v="0.93881615043012978"/>
  </r>
  <r>
    <n v="5121"/>
    <x v="0"/>
    <x v="37"/>
    <n v="2.7805"/>
    <n v="1832.3495"/>
    <n v="6824.61"/>
    <n v="4992.2604999999994"/>
    <n v="659"/>
    <n v="0.73150854041476354"/>
  </r>
  <r>
    <n v="5144"/>
    <x v="0"/>
    <x v="37"/>
    <n v="1.05"/>
    <n v="738.15"/>
    <n v="13039.5"/>
    <n v="12301.35"/>
    <n v="703"/>
    <n v="0.94339123432646965"/>
  </r>
  <r>
    <n v="5148"/>
    <x v="0"/>
    <x v="37"/>
    <n v="1.05"/>
    <n v="758.1"/>
    <n v="16033.91"/>
    <n v="15275.81"/>
    <n v="722"/>
    <n v="0.95271895626207204"/>
  </r>
  <r>
    <n v="5149"/>
    <x v="0"/>
    <x v="37"/>
    <n v="1.05"/>
    <n v="169.05"/>
    <n v="3517.26"/>
    <n v="3348.21"/>
    <n v="161"/>
    <n v="0.95193701915695739"/>
  </r>
  <r>
    <n v="5153"/>
    <x v="0"/>
    <x v="37"/>
    <n v="2.13"/>
    <n v="1627.32"/>
    <n v="9637.76"/>
    <n v="8010.4400000000005"/>
    <n v="764"/>
    <n v="0.83115163689488014"/>
  </r>
  <r>
    <n v="5154"/>
    <x v="0"/>
    <x v="37"/>
    <n v="3.15"/>
    <n v="1001.6999999999999"/>
    <n v="7289.09"/>
    <n v="6287.39"/>
    <n v="318"/>
    <n v="0.86257543808623571"/>
  </r>
  <r>
    <n v="5160"/>
    <x v="0"/>
    <x v="38"/>
    <n v="5.15"/>
    <n v="1704.65"/>
    <n v="4469"/>
    <n v="2764.35"/>
    <n v="331"/>
    <n v="0.61856119937346166"/>
  </r>
  <r>
    <n v="5180"/>
    <x v="0"/>
    <x v="38"/>
    <n v="7.48"/>
    <n v="538.56000000000006"/>
    <n v="592.63"/>
    <n v="54.069999999999936"/>
    <n v="72"/>
    <n v="9.1237365641293783E-2"/>
  </r>
  <r>
    <n v="5190"/>
    <x v="0"/>
    <x v="38"/>
    <n v="1.05"/>
    <n v="660.45"/>
    <n v="6078.41"/>
    <n v="5417.96"/>
    <n v="629"/>
    <n v="0.89134494053543611"/>
  </r>
  <r>
    <n v="5191"/>
    <x v="0"/>
    <x v="38"/>
    <n v="1.05"/>
    <n v="194.25"/>
    <n v="1472.94"/>
    <n v="1278.69"/>
    <n v="185"/>
    <n v="0.86812090105503281"/>
  </r>
  <r>
    <n v="5201"/>
    <x v="0"/>
    <x v="38"/>
    <n v="3"/>
    <n v="291"/>
    <n v="1064.1300000000001"/>
    <n v="773.13000000000011"/>
    <n v="97"/>
    <n v="0.72653717121028449"/>
  </r>
  <r>
    <n v="5211"/>
    <x v="0"/>
    <x v="38"/>
    <n v="8.15"/>
    <n v="1850.0500000000002"/>
    <n v="1369.53"/>
    <n v="-480.52000000000021"/>
    <n v="227"/>
    <n v="-0.35086489525603692"/>
  </r>
  <r>
    <n v="5220"/>
    <x v="0"/>
    <x v="38"/>
    <n v="6.84"/>
    <n v="2058.84"/>
    <n v="1610.69"/>
    <n v="-448.15000000000009"/>
    <n v="301"/>
    <n v="-0.27823479378403049"/>
  </r>
  <r>
    <n v="5224"/>
    <x v="0"/>
    <x v="38"/>
    <n v="6.95"/>
    <n v="10230.4"/>
    <n v="6509.24"/>
    <n v="-3721.16"/>
    <n v="1472"/>
    <n v="-0.57167349798133116"/>
  </r>
  <r>
    <n v="5240"/>
    <x v="0"/>
    <x v="38"/>
    <n v="1.05"/>
    <n v="53.550000000000004"/>
    <n v="574.32000000000005"/>
    <n v="520.7700000000001"/>
    <n v="51"/>
    <n v="0.9067592979523611"/>
  </r>
  <r>
    <n v="5250"/>
    <x v="0"/>
    <x v="38"/>
    <n v="1.05"/>
    <n v="165.9"/>
    <n v="1906.9"/>
    <n v="1741"/>
    <n v="158"/>
    <n v="0.91300015732340445"/>
  </r>
  <r>
    <n v="5609"/>
    <x v="0"/>
    <x v="38"/>
    <n v="0.43"/>
    <n v="98.47"/>
    <n v="3826.03"/>
    <n v="3727.5600000000004"/>
    <n v="229"/>
    <n v="0.97426313959901001"/>
  </r>
  <r>
    <n v="5901"/>
    <x v="0"/>
    <x v="38"/>
    <n v="2.25"/>
    <n v="222.75"/>
    <n v="1004.09"/>
    <n v="781.34"/>
    <n v="99"/>
    <n v="0.77815733649374064"/>
  </r>
  <r>
    <n v="5902"/>
    <x v="0"/>
    <x v="38"/>
    <n v="106.26331200000003"/>
    <n v="85754.492784000016"/>
    <n v="6320.31"/>
    <n v="-79434.182784000019"/>
    <n v="807"/>
    <n v="-12.568083335152867"/>
  </r>
  <r>
    <n v="5903"/>
    <x v="0"/>
    <x v="39"/>
    <n v="106.26331200000003"/>
    <n v="132404.08675200003"/>
    <n v="6127.86"/>
    <n v="-126276.22675200003"/>
    <n v="1246"/>
    <n v="-20.606904653826955"/>
  </r>
  <r>
    <n v="5907"/>
    <x v="0"/>
    <x v="39"/>
    <n v="1.05"/>
    <n v="1194.9000000000001"/>
    <n v="4599.95"/>
    <n v="3405.0499999999997"/>
    <n v="1138"/>
    <n v="0.74023630691637954"/>
  </r>
  <r>
    <n v="5908"/>
    <x v="0"/>
    <x v="40"/>
    <n v="1.05"/>
    <n v="306.60000000000002"/>
    <n v="2681.83"/>
    <n v="2375.23"/>
    <n v="292"/>
    <n v="0.88567508007591833"/>
  </r>
  <r>
    <n v="5909"/>
    <x v="0"/>
    <x v="40"/>
    <n v="1.05"/>
    <n v="40.950000000000003"/>
    <n v="420.65"/>
    <n v="379.7"/>
    <n v="39"/>
    <n v="0.9026506596933318"/>
  </r>
  <r>
    <n v="5910"/>
    <x v="0"/>
    <x v="40"/>
    <n v="1.05"/>
    <n v="710.85"/>
    <n v="5220.91"/>
    <n v="4510.0599999999995"/>
    <n v="677"/>
    <n v="0.86384557481358604"/>
  </r>
  <r>
    <n v="5912"/>
    <x v="0"/>
    <x v="40"/>
    <n v="1.05"/>
    <n v="177.45000000000002"/>
    <n v="1108.9100000000001"/>
    <n v="931.46"/>
    <n v="169"/>
    <n v="0.83997799641088999"/>
  </r>
  <r>
    <n v="5913"/>
    <x v="0"/>
    <x v="40"/>
    <n v="1.05"/>
    <n v="347.55"/>
    <n v="1964.44"/>
    <n v="1616.89"/>
    <n v="331"/>
    <n v="0.82307935085825989"/>
  </r>
  <r>
    <n v="5914"/>
    <x v="0"/>
    <x v="40"/>
    <n v="1.05"/>
    <n v="849.45"/>
    <n v="3303.89"/>
    <n v="2454.4399999999996"/>
    <n v="809"/>
    <n v="0.742893982547845"/>
  </r>
  <r>
    <n v="5918"/>
    <x v="0"/>
    <x v="22"/>
    <n v="1.05"/>
    <n v="451.5"/>
    <n v="4859.9399999999996"/>
    <n v="4408.4399999999996"/>
    <n v="430"/>
    <n v="0.90709761848911719"/>
  </r>
  <r>
    <n v="5920"/>
    <x v="0"/>
    <x v="26"/>
    <n v="1.05"/>
    <n v="220.5"/>
    <n v="1829.97"/>
    <n v="1609.47"/>
    <n v="210"/>
    <n v="0.87950622141346579"/>
  </r>
  <r>
    <n v="5930"/>
    <x v="0"/>
    <x v="26"/>
    <n v="1.05"/>
    <n v="323.40000000000003"/>
    <n v="2761.76"/>
    <n v="2438.36"/>
    <n v="308"/>
    <n v="0.88290075893633047"/>
  </r>
  <r>
    <n v="5950"/>
    <x v="0"/>
    <x v="22"/>
    <n v="0.49"/>
    <n v="42.63"/>
    <n v="1347.02"/>
    <n v="1304.3899999999999"/>
    <n v="87"/>
    <n v="0.96835236299386784"/>
  </r>
  <r>
    <n v="5960"/>
    <x v="0"/>
    <x v="22"/>
    <n v="0.5"/>
    <n v="9.5"/>
    <n v="227.3"/>
    <n v="217.8"/>
    <n v="19"/>
    <n v="0.95820501539815217"/>
  </r>
  <r>
    <n v="5961"/>
    <x v="0"/>
    <x v="22"/>
    <n v="0.67"/>
    <n v="72.36"/>
    <n v="1322.08"/>
    <n v="1249.72"/>
    <n v="108"/>
    <n v="0.94526806244705319"/>
  </r>
  <r>
    <n v="5962"/>
    <x v="0"/>
    <x v="22"/>
    <n v="0.52"/>
    <n v="14.56"/>
    <n v="624"/>
    <n v="609.44000000000005"/>
    <n v="28"/>
    <n v="0.97666666666666679"/>
  </r>
  <r>
    <n v="5963"/>
    <x v="0"/>
    <x v="9"/>
    <n v="0.54"/>
    <n v="143.64000000000001"/>
    <n v="2005.37"/>
    <n v="1861.7299999999998"/>
    <n v="266"/>
    <n v="0.92837232031994088"/>
  </r>
  <r>
    <n v="5970"/>
    <x v="0"/>
    <x v="30"/>
    <n v="1.05"/>
    <n v="392.7"/>
    <n v="1052.8499999999999"/>
    <n v="660.14999999999986"/>
    <n v="374"/>
    <n v="0.62701239492805239"/>
  </r>
  <r>
    <n v="5990"/>
    <x v="0"/>
    <x v="30"/>
    <n v="1.48"/>
    <n v="436.6"/>
    <n v="825.15"/>
    <n v="388.54999999999995"/>
    <n v="295"/>
    <n v="0.47088408168211837"/>
  </r>
  <r>
    <n v="5992"/>
    <x v="0"/>
    <x v="30"/>
    <n v="1.05"/>
    <n v="213.15"/>
    <n v="574.86"/>
    <n v="361.71000000000004"/>
    <n v="203"/>
    <n v="0.62921406951257708"/>
  </r>
  <r>
    <n v="6010"/>
    <x v="0"/>
    <x v="30"/>
    <n v="1.05"/>
    <n v="344.40000000000003"/>
    <n v="926.12"/>
    <n v="581.72"/>
    <n v="328"/>
    <n v="0.62812594480196948"/>
  </r>
  <r>
    <n v="6015"/>
    <x v="0"/>
    <x v="22"/>
    <n v="1.05"/>
    <n v="76.650000000000006"/>
    <n v="680"/>
    <n v="603.35"/>
    <n v="73"/>
    <n v="0.88727941176470593"/>
  </r>
  <r>
    <n v="6020"/>
    <x v="0"/>
    <x v="11"/>
    <n v="1.05"/>
    <n v="71.400000000000006"/>
    <n v="394.73"/>
    <n v="323.33000000000004"/>
    <n v="68"/>
    <n v="0.81911686469232137"/>
  </r>
  <r>
    <n v="6030"/>
    <x v="0"/>
    <x v="11"/>
    <n v="1.05"/>
    <n v="22.05"/>
    <n v="126.06"/>
    <n v="104.01"/>
    <n v="21"/>
    <n v="0.82508329366968114"/>
  </r>
  <r>
    <n v="6032"/>
    <x v="0"/>
    <x v="3"/>
    <n v="1.05"/>
    <n v="52.5"/>
    <n v="365"/>
    <n v="312.5"/>
    <n v="50"/>
    <n v="0.85616438356164382"/>
  </r>
  <r>
    <n v="6034"/>
    <x v="0"/>
    <x v="3"/>
    <n v="1.48"/>
    <n v="54.76"/>
    <n v="415.49"/>
    <n v="360.73"/>
    <n v="37"/>
    <n v="0.86820380755252835"/>
  </r>
  <r>
    <n v="6036"/>
    <x v="0"/>
    <x v="26"/>
    <n v="9.32"/>
    <n v="624.44000000000005"/>
    <n v="651.42999999999995"/>
    <n v="26.989999999999895"/>
    <n v="67"/>
    <n v="4.1431926684371151E-2"/>
  </r>
  <r>
    <n v="6400"/>
    <x v="0"/>
    <x v="22"/>
    <n v="1.05"/>
    <n v="8.4"/>
    <n v="500"/>
    <n v="491.6"/>
    <n v="8"/>
    <n v="0.98320000000000007"/>
  </r>
  <r>
    <n v="6405"/>
    <x v="0"/>
    <x v="26"/>
    <n v="1.05"/>
    <n v="187.95000000000002"/>
    <n v="1837.66"/>
    <n v="1649.71"/>
    <n v="179"/>
    <n v="0.89772319144999613"/>
  </r>
  <r>
    <n v="6410"/>
    <x v="0"/>
    <x v="2"/>
    <n v="4.8886999999999992"/>
    <n v="63.553099999999986"/>
    <n v="4.4800000000000004"/>
    <n v="-59.073099999999982"/>
    <n v="13"/>
    <n v="-13.185959821428566"/>
  </r>
  <r>
    <n v="6415"/>
    <x v="0"/>
    <x v="26"/>
    <n v="1.05"/>
    <n v="297.15000000000003"/>
    <n v="1805.76"/>
    <n v="1508.61"/>
    <n v="283"/>
    <n v="0.83544324827219563"/>
  </r>
  <r>
    <n v="6420"/>
    <x v="0"/>
    <x v="26"/>
    <n v="1.05"/>
    <n v="626.85"/>
    <n v="5860.31"/>
    <n v="5233.46"/>
    <n v="597"/>
    <n v="0.89303466881444837"/>
  </r>
  <r>
    <n v="6425"/>
    <x v="0"/>
    <x v="26"/>
    <n v="1.05"/>
    <n v="184.8"/>
    <n v="1666.69"/>
    <n v="1481.89"/>
    <n v="176"/>
    <n v="0.88912155229826784"/>
  </r>
  <r>
    <n v="6430"/>
    <x v="0"/>
    <x v="1"/>
    <n v="1.05"/>
    <n v="1603.3500000000001"/>
    <n v="11836.06"/>
    <n v="10232.709999999999"/>
    <n v="1527"/>
    <n v="0.86453684756582849"/>
  </r>
  <r>
    <n v="6435"/>
    <x v="0"/>
    <x v="41"/>
    <n v="1.05"/>
    <n v="451.5"/>
    <n v="5693.29"/>
    <n v="5241.79"/>
    <n v="430"/>
    <n v="0.92069611771049775"/>
  </r>
  <r>
    <n v="6440"/>
    <x v="0"/>
    <x v="41"/>
    <n v="1.05"/>
    <n v="532.35"/>
    <n v="2295.15"/>
    <n v="1762.8000000000002"/>
    <n v="507"/>
    <n v="0.76805437553101108"/>
  </r>
  <r>
    <n v="6445"/>
    <x v="0"/>
    <x v="8"/>
    <n v="1.05"/>
    <n v="159.6"/>
    <n v="1618.03"/>
    <n v="1458.43"/>
    <n v="152"/>
    <n v="0.90136153223364224"/>
  </r>
  <r>
    <n v="6447"/>
    <x v="0"/>
    <x v="8"/>
    <n v="1.05"/>
    <n v="254.10000000000002"/>
    <n v="4429.25"/>
    <n v="4175.1499999999996"/>
    <n v="242"/>
    <n v="0.94263137099960481"/>
  </r>
  <r>
    <n v="6449"/>
    <x v="0"/>
    <x v="9"/>
    <n v="1.05"/>
    <n v="216.3"/>
    <n v="1442.97"/>
    <n v="1226.67"/>
    <n v="206"/>
    <n v="0.85010083369716627"/>
  </r>
  <r>
    <n v="6451"/>
    <x v="0"/>
    <x v="41"/>
    <n v="2.9962999999999997"/>
    <n v="2750.6034"/>
    <n v="9133.26"/>
    <n v="6382.6566000000003"/>
    <n v="918"/>
    <n v="0.69883662569553484"/>
  </r>
  <r>
    <n v="6500"/>
    <x v="0"/>
    <x v="41"/>
    <n v="1.05"/>
    <n v="486.15000000000003"/>
    <n v="1593.51"/>
    <n v="1107.3599999999999"/>
    <n v="463"/>
    <n v="0.69491876423743804"/>
  </r>
  <r>
    <n v="6505"/>
    <x v="0"/>
    <x v="42"/>
    <n v="1.05"/>
    <n v="437.85"/>
    <n v="4618.74"/>
    <n v="4180.8899999999994"/>
    <n v="417"/>
    <n v="0.90520141856870051"/>
  </r>
  <r>
    <n v="6510"/>
    <x v="0"/>
    <x v="42"/>
    <n v="1.05"/>
    <n v="1042.6500000000001"/>
    <n v="6919.22"/>
    <n v="5876.57"/>
    <n v="993"/>
    <n v="0.84931104951136105"/>
  </r>
  <r>
    <n v="6600"/>
    <x v="0"/>
    <x v="42"/>
    <n v="0.67"/>
    <n v="203.68"/>
    <n v="2005.04"/>
    <n v="1801.36"/>
    <n v="304"/>
    <n v="0.89841599170091369"/>
  </r>
  <r>
    <n v="6601"/>
    <x v="0"/>
    <x v="42"/>
    <n v="0.86"/>
    <n v="299.27999999999997"/>
    <n v="2530.0500000000002"/>
    <n v="2230.7700000000004"/>
    <n v="348"/>
    <n v="0.88170984763146987"/>
  </r>
  <r>
    <n v="6606"/>
    <x v="0"/>
    <x v="42"/>
    <n v="1.05"/>
    <n v="347.55"/>
    <n v="2098.3000000000002"/>
    <n v="1750.7500000000002"/>
    <n v="331"/>
    <n v="0.83436591526473813"/>
  </r>
  <r>
    <n v="6610"/>
    <x v="0"/>
    <x v="42"/>
    <n v="1.05"/>
    <n v="227.85000000000002"/>
    <n v="1569.29"/>
    <n v="1341.44"/>
    <n v="217"/>
    <n v="0.85480695091410774"/>
  </r>
  <r>
    <n v="6615"/>
    <x v="0"/>
    <x v="42"/>
    <n v="1.05"/>
    <n v="1851.15"/>
    <n v="13167.49"/>
    <n v="11316.34"/>
    <n v="1763"/>
    <n v="0.8594151201178053"/>
  </r>
  <r>
    <n v="6620"/>
    <x v="0"/>
    <x v="42"/>
    <n v="1.05"/>
    <n v="1273.6500000000001"/>
    <n v="6975.42"/>
    <n v="5701.77"/>
    <n v="1213"/>
    <n v="0.81740884419862891"/>
  </r>
  <r>
    <n v="6622"/>
    <x v="0"/>
    <x v="42"/>
    <n v="3.1955"/>
    <n v="4358.6620000000003"/>
    <n v="7234.15"/>
    <n v="2875.4879999999994"/>
    <n v="1364"/>
    <n v="0.39748802554550289"/>
  </r>
  <r>
    <n v="6630"/>
    <x v="0"/>
    <x v="42"/>
    <n v="2.64"/>
    <n v="2009.0400000000002"/>
    <n v="3306.38"/>
    <n v="1297.3399999999999"/>
    <n v="761"/>
    <n v="0.39237474216514734"/>
  </r>
  <r>
    <n v="6631"/>
    <x v="0"/>
    <x v="42"/>
    <n v="1.05"/>
    <n v="2329.9500000000003"/>
    <n v="12489.28"/>
    <n v="10159.33"/>
    <n v="2219"/>
    <n v="0.81344400958261798"/>
  </r>
  <r>
    <n v="6632"/>
    <x v="0"/>
    <x v="42"/>
    <n v="2.8136999999999999"/>
    <n v="6980.7896999999994"/>
    <n v="26688.63"/>
    <n v="19707.840300000003"/>
    <n v="2481"/>
    <n v="0.73843581705018213"/>
  </r>
  <r>
    <n v="6633"/>
    <x v="0"/>
    <x v="42"/>
    <n v="1.05"/>
    <n v="793.80000000000007"/>
    <n v="3270.72"/>
    <n v="2476.9199999999996"/>
    <n v="756"/>
    <n v="0.75730114470208387"/>
  </r>
  <r>
    <n v="6634"/>
    <x v="0"/>
    <x v="42"/>
    <n v="1.05"/>
    <n v="971.25"/>
    <n v="9195.7000000000007"/>
    <n v="8224.4500000000007"/>
    <n v="925"/>
    <n v="0.89437998194808443"/>
  </r>
  <r>
    <n v="6640"/>
    <x v="0"/>
    <x v="42"/>
    <n v="1.05"/>
    <n v="1022.7"/>
    <n v="9728.43"/>
    <n v="8705.73"/>
    <n v="974"/>
    <n v="0.89487512373527889"/>
  </r>
  <r>
    <n v="6645"/>
    <x v="0"/>
    <x v="42"/>
    <n v="1.05"/>
    <n v="845.25"/>
    <n v="6849.35"/>
    <n v="6004.1"/>
    <n v="805"/>
    <n v="0.87659412936994019"/>
  </r>
  <r>
    <n v="6650"/>
    <x v="0"/>
    <x v="42"/>
    <n v="1.05"/>
    <n v="7280.7000000000007"/>
    <n v="23625.75"/>
    <n v="16345.05"/>
    <n v="6934"/>
    <n v="0.69183200533316402"/>
  </r>
  <r>
    <n v="6655"/>
    <x v="0"/>
    <x v="41"/>
    <n v="1.05"/>
    <n v="3028.2000000000003"/>
    <n v="32995.230000000003"/>
    <n v="29967.030000000002"/>
    <n v="2884"/>
    <n v="0.90822309770230425"/>
  </r>
  <r>
    <n v="6660"/>
    <x v="0"/>
    <x v="42"/>
    <n v="1.05"/>
    <n v="457.8"/>
    <n v="3803.14"/>
    <n v="3345.3399999999997"/>
    <n v="436"/>
    <n v="0.87962578290570415"/>
  </r>
  <r>
    <n v="6670"/>
    <x v="0"/>
    <x v="42"/>
    <n v="1.05"/>
    <n v="719.25"/>
    <n v="5809.05"/>
    <n v="5089.8"/>
    <n v="685"/>
    <n v="0.87618457406977046"/>
  </r>
  <r>
    <n v="6675"/>
    <x v="0"/>
    <x v="41"/>
    <n v="1.05"/>
    <n v="3757.9500000000003"/>
    <n v="12681.42"/>
    <n v="8923.4699999999993"/>
    <n v="3579"/>
    <n v="0.70366488926318971"/>
  </r>
  <r>
    <n v="6685"/>
    <x v="0"/>
    <x v="42"/>
    <n v="1.05"/>
    <n v="445.20000000000005"/>
    <n v="3774.4"/>
    <n v="3329.2"/>
    <n v="424"/>
    <n v="0.88204747774480707"/>
  </r>
  <r>
    <n v="6690"/>
    <x v="0"/>
    <x v="42"/>
    <n v="1.94"/>
    <n v="438.44"/>
    <n v="3089.8"/>
    <n v="2651.36"/>
    <n v="226"/>
    <n v="0.85810084795132369"/>
  </r>
  <r>
    <n v="6692"/>
    <x v="0"/>
    <x v="42"/>
    <n v="4.4570999999999996"/>
    <n v="240.68339999999998"/>
    <n v="817.54"/>
    <n v="576.85659999999996"/>
    <n v="54"/>
    <n v="0.70560045991633435"/>
  </r>
  <r>
    <n v="6694"/>
    <x v="0"/>
    <x v="42"/>
    <n v="3.0876000000000001"/>
    <n v="10772.636400000001"/>
    <n v="32904.870000000003"/>
    <n v="22132.2336"/>
    <n v="3489"/>
    <n v="0.67261270444162213"/>
  </r>
  <r>
    <n v="6695"/>
    <x v="0"/>
    <x v="42"/>
    <n v="2.25"/>
    <n v="830.25"/>
    <n v="3665.77"/>
    <n v="2835.52"/>
    <n v="369"/>
    <n v="0.77351279540178464"/>
  </r>
  <r>
    <n v="6696"/>
    <x v="0"/>
    <x v="42"/>
    <n v="1.05"/>
    <n v="2248.0500000000002"/>
    <n v="30395.39"/>
    <n v="28147.34"/>
    <n v="2141"/>
    <n v="0.92603977116266645"/>
  </r>
  <r>
    <n v="6700"/>
    <x v="0"/>
    <x v="42"/>
    <n v="1.05"/>
    <n v="4867.8"/>
    <n v="31753.46"/>
    <n v="26885.66"/>
    <n v="4636"/>
    <n v="0.84670017062707503"/>
  </r>
  <r>
    <n v="6702"/>
    <x v="0"/>
    <x v="42"/>
    <n v="1.05"/>
    <n v="1277.8500000000001"/>
    <n v="3988.28"/>
    <n v="2710.4300000000003"/>
    <n v="1217"/>
    <n v="0.67959872426208801"/>
  </r>
  <r>
    <n v="6703"/>
    <x v="0"/>
    <x v="42"/>
    <n v="1.84"/>
    <n v="1567.68"/>
    <n v="9510.2900000000009"/>
    <n v="7942.6100000000006"/>
    <n v="852"/>
    <n v="0.83515960081133167"/>
  </r>
  <r>
    <n v="6704"/>
    <x v="0"/>
    <x v="42"/>
    <n v="1.84"/>
    <n v="10690.4"/>
    <n v="35383.86"/>
    <n v="24693.46"/>
    <n v="5810"/>
    <n v="0.69787355025709463"/>
  </r>
  <r>
    <n v="6705"/>
    <x v="0"/>
    <x v="42"/>
    <n v="1.84"/>
    <n v="11761.28"/>
    <n v="49927.97"/>
    <n v="38166.69"/>
    <n v="6392"/>
    <n v="0.76443504512600857"/>
  </r>
  <r>
    <n v="6710"/>
    <x v="0"/>
    <x v="42"/>
    <n v="1.05"/>
    <n v="2467.5"/>
    <n v="14380.94"/>
    <n v="11913.44"/>
    <n v="2350"/>
    <n v="0.82841872645320824"/>
  </r>
  <r>
    <n v="6715"/>
    <x v="0"/>
    <x v="42"/>
    <n v="1.05"/>
    <n v="2376.15"/>
    <n v="24535.71"/>
    <n v="22159.559999999998"/>
    <n v="2263"/>
    <n v="0.90315544159920369"/>
  </r>
  <r>
    <n v="6720"/>
    <x v="0"/>
    <x v="42"/>
    <n v="2.04"/>
    <n v="2988.6"/>
    <n v="8999.44"/>
    <n v="6010.84"/>
    <n v="1465"/>
    <n v="0.66791267012169642"/>
  </r>
  <r>
    <n v="6725"/>
    <x v="0"/>
    <x v="42"/>
    <n v="1.42"/>
    <n v="2227.98"/>
    <n v="16413.52"/>
    <n v="14185.54"/>
    <n v="1569"/>
    <n v="0.8642594641490674"/>
  </r>
  <r>
    <n v="6728"/>
    <x v="0"/>
    <x v="42"/>
    <n v="0.67"/>
    <n v="2913.8300000000004"/>
    <n v="22531.94"/>
    <n v="19618.109999999997"/>
    <n v="4349"/>
    <n v="0.87068002133859745"/>
  </r>
  <r>
    <n v="6730"/>
    <x v="0"/>
    <x v="42"/>
    <n v="1.52"/>
    <n v="18081.920000000002"/>
    <n v="74182.59"/>
    <n v="56100.67"/>
    <n v="11896"/>
    <n v="0.75625116351424237"/>
  </r>
  <r>
    <n v="6735"/>
    <x v="0"/>
    <x v="42"/>
    <n v="1.05"/>
    <n v="25161.15"/>
    <n v="264083.37"/>
    <n v="238922.22"/>
    <n v="23963"/>
    <n v="0.90472270177406477"/>
  </r>
  <r>
    <n v="6760"/>
    <x v="0"/>
    <x v="42"/>
    <n v="1.05"/>
    <n v="1942.5"/>
    <n v="11799.36"/>
    <n v="9856.86"/>
    <n v="1850"/>
    <n v="0.83537242697909042"/>
  </r>
  <r>
    <n v="6762"/>
    <x v="0"/>
    <x v="42"/>
    <n v="1.05"/>
    <n v="3460.8"/>
    <n v="35980.82"/>
    <n v="32520.02"/>
    <n v="3296"/>
    <n v="0.90381542166076256"/>
  </r>
  <r>
    <n v="6764"/>
    <x v="0"/>
    <x v="42"/>
    <n v="1.05"/>
    <n v="246.75"/>
    <n v="2730.99"/>
    <n v="2484.2399999999998"/>
    <n v="235"/>
    <n v="0.90964814957213314"/>
  </r>
  <r>
    <n v="6800"/>
    <x v="0"/>
    <x v="42"/>
    <n v="1.05"/>
    <n v="3585.75"/>
    <n v="20551.18"/>
    <n v="16965.43"/>
    <n v="3415"/>
    <n v="0.82552096765246574"/>
  </r>
  <r>
    <n v="6802"/>
    <x v="0"/>
    <x v="42"/>
    <n v="1.05"/>
    <n v="848.40000000000009"/>
    <n v="5135.6899999999996"/>
    <n v="4287.2899999999991"/>
    <n v="808"/>
    <n v="0.83480311311625111"/>
  </r>
  <r>
    <n v="6804"/>
    <x v="0"/>
    <x v="11"/>
    <n v="1.05"/>
    <n v="1901.5500000000002"/>
    <n v="17927.78"/>
    <n v="16026.23"/>
    <n v="1811"/>
    <n v="0.89393276802816635"/>
  </r>
  <r>
    <n v="6806"/>
    <x v="0"/>
    <x v="11"/>
    <n v="1.05"/>
    <n v="386.40000000000003"/>
    <n v="6937.58"/>
    <n v="6551.18"/>
    <n v="368"/>
    <n v="0.94430334497043644"/>
  </r>
  <r>
    <n v="6808"/>
    <x v="0"/>
    <x v="42"/>
    <n v="1.05"/>
    <n v="420"/>
    <n v="4475.55"/>
    <n v="4055.55"/>
    <n v="400"/>
    <n v="0.90615678519958442"/>
  </r>
  <r>
    <n v="6810"/>
    <x v="0"/>
    <x v="42"/>
    <n v="1.44"/>
    <n v="3173.7599999999998"/>
    <n v="21669.42"/>
    <n v="18495.66"/>
    <n v="2204"/>
    <n v="0.85353738124970591"/>
  </r>
  <r>
    <n v="6812"/>
    <x v="0"/>
    <x v="42"/>
    <n v="1.05"/>
    <n v="10573.5"/>
    <n v="48450.93"/>
    <n v="37877.43"/>
    <n v="10070"/>
    <n v="0.78176889483855105"/>
  </r>
  <r>
    <n v="6814"/>
    <x v="0"/>
    <x v="42"/>
    <n v="1.05"/>
    <n v="9517.2000000000007"/>
    <n v="38572.370000000003"/>
    <n v="29055.170000000002"/>
    <n v="9064"/>
    <n v="0.75326379996873405"/>
  </r>
  <r>
    <n v="6816"/>
    <x v="0"/>
    <x v="42"/>
    <n v="2.16"/>
    <n v="5909.76"/>
    <n v="19733.650000000001"/>
    <n v="13823.890000000001"/>
    <n v="2736"/>
    <n v="0.70052372470374213"/>
  </r>
  <r>
    <n v="6818"/>
    <x v="0"/>
    <x v="11"/>
    <n v="1.05"/>
    <n v="1830.15"/>
    <n v="15361.52"/>
    <n v="13531.37"/>
    <n v="1743"/>
    <n v="0.8808613991323776"/>
  </r>
  <r>
    <n v="6820"/>
    <x v="0"/>
    <x v="11"/>
    <n v="1.8"/>
    <n v="3045.6"/>
    <n v="15029.13"/>
    <n v="11983.529999999999"/>
    <n v="1692"/>
    <n v="0.79735353942643383"/>
  </r>
  <r>
    <n v="6822"/>
    <x v="0"/>
    <x v="11"/>
    <n v="1.05"/>
    <n v="113.4"/>
    <n v="847.12"/>
    <n v="733.72"/>
    <n v="108"/>
    <n v="0.86613466805175188"/>
  </r>
  <r>
    <n v="6840"/>
    <x v="0"/>
    <x v="13"/>
    <n v="1.05"/>
    <n v="168"/>
    <n v="1005.26"/>
    <n v="837.26"/>
    <n v="160"/>
    <n v="0.83287905616457436"/>
  </r>
  <r>
    <n v="6842"/>
    <x v="0"/>
    <x v="13"/>
    <n v="1.05"/>
    <n v="261.45"/>
    <n v="2611.85"/>
    <n v="2350.4"/>
    <n v="249"/>
    <n v="0.89989853934950326"/>
  </r>
  <r>
    <n v="6844"/>
    <x v="0"/>
    <x v="13"/>
    <n v="1.05"/>
    <n v="252"/>
    <n v="3528.77"/>
    <n v="3276.77"/>
    <n v="240"/>
    <n v="0.92858701473884664"/>
  </r>
  <r>
    <n v="6850"/>
    <x v="0"/>
    <x v="41"/>
    <n v="1.05"/>
    <n v="624.75"/>
    <n v="13255.6"/>
    <n v="12630.85"/>
    <n v="595"/>
    <n v="0.95286897613084276"/>
  </r>
  <r>
    <n v="6856"/>
    <x v="0"/>
    <x v="41"/>
    <n v="1.05"/>
    <n v="203.70000000000002"/>
    <n v="1339.99"/>
    <n v="1136.29"/>
    <n v="194"/>
    <n v="0.84798394017865797"/>
  </r>
  <r>
    <n v="6860"/>
    <x v="0"/>
    <x v="14"/>
    <n v="1.05"/>
    <n v="616.35"/>
    <n v="4518.25"/>
    <n v="3901.9"/>
    <n v="587"/>
    <n v="0.86358656559508662"/>
  </r>
  <r>
    <n v="6862"/>
    <x v="0"/>
    <x v="14"/>
    <n v="1.05"/>
    <n v="26.25"/>
    <n v="389.93"/>
    <n v="363.68"/>
    <n v="25"/>
    <n v="0.93268022465570743"/>
  </r>
  <r>
    <n v="6866"/>
    <x v="0"/>
    <x v="14"/>
    <n v="1.05"/>
    <n v="541.80000000000007"/>
    <n v="5683.5"/>
    <n v="5141.7"/>
    <n v="516"/>
    <n v="0.90467141726049083"/>
  </r>
  <r>
    <n v="6868"/>
    <x v="0"/>
    <x v="14"/>
    <n v="1.05"/>
    <n v="560.70000000000005"/>
    <n v="10480.56"/>
    <n v="9919.8599999999988"/>
    <n v="534"/>
    <n v="0.94650095033089832"/>
  </r>
  <r>
    <n v="6874"/>
    <x v="0"/>
    <x v="14"/>
    <n v="1.05"/>
    <n v="634.20000000000005"/>
    <n v="11621.13"/>
    <n v="10986.929999999998"/>
    <n v="604"/>
    <n v="0.94542699376050343"/>
  </r>
  <r>
    <n v="6876"/>
    <x v="0"/>
    <x v="14"/>
    <n v="1.05"/>
    <n v="638.4"/>
    <n v="20414.96"/>
    <n v="19776.559999999998"/>
    <n v="608"/>
    <n v="0.96872881455560034"/>
  </r>
  <r>
    <n v="6882"/>
    <x v="0"/>
    <x v="14"/>
    <n v="1.05"/>
    <n v="418.95000000000005"/>
    <n v="6612.35"/>
    <n v="6193.4000000000005"/>
    <n v="399"/>
    <n v="0.93664128486846587"/>
  </r>
  <r>
    <n v="6884"/>
    <x v="0"/>
    <x v="14"/>
    <n v="1.05"/>
    <n v="55.650000000000006"/>
    <n v="1589.35"/>
    <n v="1533.6999999999998"/>
    <n v="53"/>
    <n v="0.96498568597225276"/>
  </r>
  <r>
    <n v="7098"/>
    <x v="0"/>
    <x v="14"/>
    <n v="3.3"/>
    <n v="2894.1"/>
    <n v="19772.55"/>
    <n v="16878.45"/>
    <n v="877"/>
    <n v="0.85363041185886501"/>
  </r>
  <r>
    <n v="7100"/>
    <x v="0"/>
    <x v="14"/>
    <n v="3.13"/>
    <n v="945.26"/>
    <n v="2107.88"/>
    <n v="1162.6200000000001"/>
    <n v="302"/>
    <n v="0.5515589122720459"/>
  </r>
  <r>
    <n v="7101"/>
    <x v="0"/>
    <x v="14"/>
    <n v="2.5499999999999998"/>
    <n v="10398.9"/>
    <n v="84974.27"/>
    <n v="74575.37000000001"/>
    <n v="4078"/>
    <n v="0.87762295574884031"/>
  </r>
  <r>
    <n v="7102"/>
    <x v="0"/>
    <x v="14"/>
    <n v="4.34"/>
    <n v="2994.6"/>
    <n v="11901.2"/>
    <n v="8906.6"/>
    <n v="690"/>
    <n v="0.74837831479178574"/>
  </r>
  <r>
    <n v="7104"/>
    <x v="0"/>
    <x v="14"/>
    <n v="2.17"/>
    <n v="1660.05"/>
    <n v="5210.83"/>
    <n v="3550.7799999999997"/>
    <n v="765"/>
    <n v="0.68142311301654435"/>
  </r>
  <r>
    <n v="7108"/>
    <x v="0"/>
    <x v="14"/>
    <n v="3.38"/>
    <n v="4471.74"/>
    <n v="21900.560000000001"/>
    <n v="17428.82"/>
    <n v="1323"/>
    <n v="0.79581618004288468"/>
  </r>
  <r>
    <n v="7112"/>
    <x v="0"/>
    <x v="14"/>
    <n v="2.63"/>
    <n v="575.97"/>
    <n v="3987.62"/>
    <n v="3411.6499999999996"/>
    <n v="219"/>
    <n v="0.85556045962253169"/>
  </r>
  <r>
    <n v="7116"/>
    <x v="0"/>
    <x v="14"/>
    <n v="3.78"/>
    <n v="404.46"/>
    <n v="1921.75"/>
    <n v="1517.29"/>
    <n v="107"/>
    <n v="0.7895355795498894"/>
  </r>
  <r>
    <n v="7120"/>
    <x v="0"/>
    <x v="14"/>
    <n v="2.06"/>
    <n v="319.3"/>
    <n v="3163.63"/>
    <n v="2844.33"/>
    <n v="155"/>
    <n v="0.89907163606363572"/>
  </r>
  <r>
    <n v="7124"/>
    <x v="0"/>
    <x v="14"/>
    <n v="3.27"/>
    <n v="382.59"/>
    <n v="1960.23"/>
    <n v="1577.64"/>
    <n v="117"/>
    <n v="0.80482392372323663"/>
  </r>
  <r>
    <n v="7128"/>
    <x v="0"/>
    <x v="14"/>
    <n v="1.05"/>
    <n v="39.9"/>
    <n v="995.86"/>
    <n v="955.96"/>
    <n v="38"/>
    <n v="0.95993412728696803"/>
  </r>
  <r>
    <n v="7132"/>
    <x v="0"/>
    <x v="14"/>
    <n v="1.05"/>
    <n v="154.35"/>
    <n v="3387.5"/>
    <n v="3233.15"/>
    <n v="147"/>
    <n v="0.95443542435424356"/>
  </r>
  <r>
    <n v="7136"/>
    <x v="0"/>
    <x v="14"/>
    <n v="2.12"/>
    <n v="527.88"/>
    <n v="5621.04"/>
    <n v="5093.16"/>
    <n v="249"/>
    <n v="0.9060885530079843"/>
  </r>
  <r>
    <n v="7138"/>
    <x v="0"/>
    <x v="14"/>
    <n v="1.05"/>
    <n v="228.9"/>
    <n v="3720.97"/>
    <n v="3492.0699999999997"/>
    <n v="218"/>
    <n v="0.93848378245457498"/>
  </r>
  <r>
    <n v="7140"/>
    <x v="0"/>
    <x v="14"/>
    <n v="1.05"/>
    <n v="32.550000000000004"/>
    <n v="791.51"/>
    <n v="758.96"/>
    <n v="31"/>
    <n v="0.95887607231746919"/>
  </r>
  <r>
    <n v="7144"/>
    <x v="0"/>
    <x v="14"/>
    <n v="2.5"/>
    <n v="62.5"/>
    <n v="308.38"/>
    <n v="245.88"/>
    <n v="25"/>
    <n v="0.79732797198261884"/>
  </r>
  <r>
    <n v="7146"/>
    <x v="0"/>
    <x v="14"/>
    <n v="2.97"/>
    <n v="1277.1000000000001"/>
    <n v="6936.95"/>
    <n v="5659.8499999999995"/>
    <n v="430"/>
    <n v="0.81589891811242687"/>
  </r>
  <r>
    <n v="7148"/>
    <x v="0"/>
    <x v="14"/>
    <n v="1.05"/>
    <n v="447.3"/>
    <n v="6860.27"/>
    <n v="6412.97"/>
    <n v="426"/>
    <n v="0.93479848460774861"/>
  </r>
  <r>
    <n v="7156"/>
    <x v="0"/>
    <x v="14"/>
    <n v="1.05"/>
    <n v="2064.3000000000002"/>
    <n v="30073.24"/>
    <n v="28008.940000000002"/>
    <n v="1966"/>
    <n v="0.93135757903039385"/>
  </r>
  <r>
    <n v="7160"/>
    <x v="0"/>
    <x v="14"/>
    <n v="4.08"/>
    <n v="5250.96"/>
    <n v="11233.12"/>
    <n v="5982.1600000000008"/>
    <n v="1287"/>
    <n v="0.53254661216118049"/>
  </r>
  <r>
    <n v="7162"/>
    <x v="0"/>
    <x v="14"/>
    <n v="3.68"/>
    <n v="7164.96"/>
    <n v="29902.98"/>
    <n v="22738.02"/>
    <n v="1947"/>
    <n v="0.76039311132201537"/>
  </r>
  <r>
    <n v="7163"/>
    <x v="0"/>
    <x v="14"/>
    <n v="3.22"/>
    <n v="1986.74"/>
    <n v="16930.53"/>
    <n v="14943.789999999999"/>
    <n v="617"/>
    <n v="0.88265340777872869"/>
  </r>
  <r>
    <n v="7164"/>
    <x v="0"/>
    <x v="14"/>
    <n v="1.05"/>
    <n v="715.05000000000007"/>
    <n v="5752.33"/>
    <n v="5037.28"/>
    <n v="681"/>
    <n v="0.87569384927498939"/>
  </r>
  <r>
    <n v="7166"/>
    <x v="0"/>
    <x v="14"/>
    <n v="3.12"/>
    <n v="2570.88"/>
    <n v="12874.81"/>
    <n v="10303.93"/>
    <n v="824"/>
    <n v="0.80031705322253299"/>
  </r>
  <r>
    <n v="7168"/>
    <x v="0"/>
    <x v="14"/>
    <n v="0.91"/>
    <n v="673.4"/>
    <n v="17438.88"/>
    <n v="16765.48"/>
    <n v="740"/>
    <n v="0.96138513482517218"/>
  </r>
  <r>
    <n v="7170"/>
    <x v="0"/>
    <x v="14"/>
    <n v="7.16"/>
    <n v="4152.8"/>
    <n v="4726.1400000000003"/>
    <n v="573.34000000000015"/>
    <n v="580"/>
    <n v="0.1213125298869691"/>
  </r>
  <r>
    <n v="7172"/>
    <x v="0"/>
    <x v="14"/>
    <n v="1.05"/>
    <n v="772.80000000000007"/>
    <n v="11434.1"/>
    <n v="10661.300000000001"/>
    <n v="736"/>
    <n v="0.93241269535862037"/>
  </r>
  <r>
    <n v="7176"/>
    <x v="0"/>
    <x v="14"/>
    <n v="1.96"/>
    <n v="5405.68"/>
    <n v="37349.980000000003"/>
    <n v="31944.300000000003"/>
    <n v="2758"/>
    <n v="0.85526953428087515"/>
  </r>
  <r>
    <n v="7178"/>
    <x v="0"/>
    <x v="14"/>
    <n v="1.41"/>
    <n v="4812.33"/>
    <n v="79995.08"/>
    <n v="75182.75"/>
    <n v="3413"/>
    <n v="0.93984217529378056"/>
  </r>
  <r>
    <n v="7180"/>
    <x v="0"/>
    <x v="14"/>
    <n v="4.6399999999999997"/>
    <n v="2023.04"/>
    <n v="10271.06"/>
    <n v="8248.02"/>
    <n v="436"/>
    <n v="0.8030349350505207"/>
  </r>
  <r>
    <n v="7184"/>
    <x v="0"/>
    <x v="14"/>
    <n v="0.96"/>
    <n v="2489.2799999999997"/>
    <n v="72639.92"/>
    <n v="70150.64"/>
    <n v="2593"/>
    <n v="0.96573123979211428"/>
  </r>
  <r>
    <n v="7186"/>
    <x v="0"/>
    <x v="14"/>
    <n v="1.05"/>
    <n v="12896.1"/>
    <n v="228205.39"/>
    <n v="215309.29"/>
    <n v="12282"/>
    <n v="0.94348906482883688"/>
  </r>
  <r>
    <n v="7188"/>
    <x v="0"/>
    <x v="14"/>
    <n v="1.4"/>
    <n v="4124.3999999999996"/>
    <n v="19348.77"/>
    <n v="15224.37"/>
    <n v="2946"/>
    <n v="0.78683916341969029"/>
  </r>
  <r>
    <n v="7192"/>
    <x v="0"/>
    <x v="14"/>
    <n v="6.24"/>
    <n v="38276.160000000003"/>
    <n v="155696.54999999999"/>
    <n v="117420.38999999998"/>
    <n v="6134"/>
    <n v="0.75416179741940326"/>
  </r>
  <r>
    <n v="7196"/>
    <x v="0"/>
    <x v="14"/>
    <n v="3.69"/>
    <n v="9335.7000000000007"/>
    <n v="19326.11"/>
    <n v="9990.41"/>
    <n v="2530"/>
    <n v="0.51693848374039053"/>
  </r>
  <r>
    <n v="7200"/>
    <x v="0"/>
    <x v="14"/>
    <n v="2.34"/>
    <n v="10647"/>
    <n v="91762.69"/>
    <n v="81115.69"/>
    <n v="4550"/>
    <n v="0.88397245111275613"/>
  </r>
  <r>
    <n v="7204"/>
    <x v="0"/>
    <x v="14"/>
    <n v="1.05"/>
    <n v="1111.95"/>
    <n v="21792.79"/>
    <n v="20680.84"/>
    <n v="1059"/>
    <n v="0.94897624397793945"/>
  </r>
  <r>
    <n v="7208"/>
    <x v="0"/>
    <x v="14"/>
    <n v="1.05"/>
    <n v="879.90000000000009"/>
    <n v="8981.34"/>
    <n v="8101.4400000000005"/>
    <n v="838"/>
    <n v="0.90203020930061661"/>
  </r>
  <r>
    <n v="7212"/>
    <x v="0"/>
    <x v="14"/>
    <n v="1.05"/>
    <n v="1641.15"/>
    <n v="33458.6"/>
    <n v="31817.449999999997"/>
    <n v="1563"/>
    <n v="0.95094983053684246"/>
  </r>
  <r>
    <n v="7216"/>
    <x v="0"/>
    <x v="14"/>
    <n v="2.97"/>
    <n v="766.2600000000001"/>
    <n v="5858.76"/>
    <n v="5092.5"/>
    <n v="258"/>
    <n v="0.86921123241095377"/>
  </r>
  <r>
    <n v="7220"/>
    <x v="0"/>
    <x v="14"/>
    <n v="1.05"/>
    <n v="270.90000000000003"/>
    <n v="5410.66"/>
    <n v="5139.76"/>
    <n v="258"/>
    <n v="0.94993217093663251"/>
  </r>
  <r>
    <n v="7224"/>
    <x v="0"/>
    <x v="14"/>
    <n v="1.96"/>
    <n v="409.64"/>
    <n v="2754.6"/>
    <n v="2344.96"/>
    <n v="209"/>
    <n v="0.85128875335801935"/>
  </r>
  <r>
    <n v="7228"/>
    <x v="0"/>
    <x v="14"/>
    <n v="2.34"/>
    <n v="4382.82"/>
    <n v="11375.24"/>
    <n v="6992.42"/>
    <n v="1873"/>
    <n v="0.6147052721524997"/>
  </r>
  <r>
    <n v="7232"/>
    <x v="0"/>
    <x v="14"/>
    <n v="1.45"/>
    <n v="1067.2"/>
    <n v="5296.62"/>
    <n v="4229.42"/>
    <n v="736"/>
    <n v="0.79851301395984609"/>
  </r>
  <r>
    <n v="7234"/>
    <x v="0"/>
    <x v="14"/>
    <n v="1.21"/>
    <n v="929.28"/>
    <n v="17348.509999999998"/>
    <n v="16419.23"/>
    <n v="768"/>
    <n v="0.94643459294198762"/>
  </r>
  <r>
    <n v="7235"/>
    <x v="0"/>
    <x v="15"/>
    <n v="2.0499999999999998"/>
    <n v="291.09999999999997"/>
    <n v="1002.4"/>
    <n v="711.3"/>
    <n v="142"/>
    <n v="0.7095969672785315"/>
  </r>
  <r>
    <n v="7236"/>
    <x v="0"/>
    <x v="15"/>
    <n v="2.4500000000000002"/>
    <n v="382.20000000000005"/>
    <n v="1612.03"/>
    <n v="1229.83"/>
    <n v="156"/>
    <n v="0.76290763819531893"/>
  </r>
  <r>
    <n v="7238"/>
    <x v="0"/>
    <x v="15"/>
    <n v="1.51"/>
    <n v="157.04"/>
    <n v="2021.47"/>
    <n v="1864.43"/>
    <n v="104"/>
    <n v="0.92231395964322993"/>
  </r>
  <r>
    <n v="7240"/>
    <x v="0"/>
    <x v="15"/>
    <n v="1.05"/>
    <n v="393.75"/>
    <n v="3979.88"/>
    <n v="3586.13"/>
    <n v="375"/>
    <n v="0.90106485622682087"/>
  </r>
  <r>
    <n v="7244"/>
    <x v="0"/>
    <x v="41"/>
    <n v="5.23"/>
    <n v="8226.7900000000009"/>
    <n v="16315.53"/>
    <n v="8088.74"/>
    <n v="1573"/>
    <n v="0.49576936820317818"/>
  </r>
  <r>
    <n v="7246"/>
    <x v="0"/>
    <x v="41"/>
    <n v="2.4300000000000002"/>
    <n v="532.17000000000007"/>
    <n v="870.45"/>
    <n v="338.28"/>
    <n v="219"/>
    <n v="0.38862657246251936"/>
  </r>
  <r>
    <n v="7247"/>
    <x v="0"/>
    <x v="13"/>
    <n v="2.56"/>
    <n v="1856"/>
    <n v="5571.7"/>
    <n v="3715.7"/>
    <n v="725"/>
    <n v="0.66688802340398801"/>
  </r>
  <r>
    <n v="7248"/>
    <x v="0"/>
    <x v="13"/>
    <n v="1.05"/>
    <n v="2265.9"/>
    <n v="22907.439999999999"/>
    <n v="20641.539999999997"/>
    <n v="2158"/>
    <n v="0.90108453847308989"/>
  </r>
  <r>
    <n v="7249"/>
    <x v="0"/>
    <x v="14"/>
    <n v="5.0199999999999996"/>
    <n v="6761.94"/>
    <n v="31907.599999999999"/>
    <n v="25145.66"/>
    <n v="1347"/>
    <n v="0.78807744863292761"/>
  </r>
  <r>
    <n v="7252"/>
    <x v="0"/>
    <x v="41"/>
    <n v="1.05"/>
    <n v="468.3"/>
    <n v="8958.6"/>
    <n v="8490.3000000000011"/>
    <n v="446"/>
    <n v="0.94772620721987821"/>
  </r>
  <r>
    <n v="7253"/>
    <x v="0"/>
    <x v="41"/>
    <n v="1.05"/>
    <n v="226.8"/>
    <n v="1322.3"/>
    <n v="1095.5"/>
    <n v="216"/>
    <n v="0.82848067760719957"/>
  </r>
  <r>
    <n v="7256"/>
    <x v="0"/>
    <x v="14"/>
    <n v="2.42"/>
    <n v="2669.2599999999998"/>
    <n v="26096.94"/>
    <n v="23427.68"/>
    <n v="1103"/>
    <n v="0.89771751017552259"/>
  </r>
  <r>
    <n v="7260"/>
    <x v="0"/>
    <x v="41"/>
    <n v="1.79"/>
    <n v="1179.6100000000001"/>
    <n v="13325.27"/>
    <n v="12145.66"/>
    <n v="659"/>
    <n v="0.91147571493860913"/>
  </r>
  <r>
    <n v="7264"/>
    <x v="0"/>
    <x v="41"/>
    <n v="1.05"/>
    <n v="521.85"/>
    <n v="3092.9"/>
    <n v="2571.0500000000002"/>
    <n v="497"/>
    <n v="0.8312748553137832"/>
  </r>
  <r>
    <n v="7268"/>
    <x v="0"/>
    <x v="14"/>
    <n v="1.05"/>
    <n v="86.100000000000009"/>
    <n v="25141"/>
    <n v="25054.9"/>
    <n v="82"/>
    <n v="0.99657531522214715"/>
  </r>
  <r>
    <n v="7272"/>
    <x v="0"/>
    <x v="41"/>
    <n v="2.39"/>
    <n v="93.210000000000008"/>
    <n v="704.36"/>
    <n v="611.15"/>
    <n v="39"/>
    <n v="0.86766710205008801"/>
  </r>
  <r>
    <n v="7276"/>
    <x v="0"/>
    <x v="13"/>
    <n v="1.39"/>
    <n v="182.08999999999997"/>
    <n v="676.44"/>
    <n v="494.35000000000008"/>
    <n v="131"/>
    <n v="0.73081130625036961"/>
  </r>
  <r>
    <n v="7278"/>
    <x v="0"/>
    <x v="17"/>
    <n v="1.48"/>
    <n v="990.12"/>
    <n v="9700.7999999999993"/>
    <n v="8710.6799999999985"/>
    <n v="669"/>
    <n v="0.89793419099455707"/>
  </r>
  <r>
    <n v="7280"/>
    <x v="0"/>
    <x v="41"/>
    <n v="1.05"/>
    <n v="280.35000000000002"/>
    <n v="3792.18"/>
    <n v="3511.83"/>
    <n v="267"/>
    <n v="0.92607154723668184"/>
  </r>
  <r>
    <n v="7282"/>
    <x v="0"/>
    <x v="17"/>
    <n v="5.04"/>
    <n v="1915.2"/>
    <n v="2253.58"/>
    <n v="338.37999999999988"/>
    <n v="380"/>
    <n v="0.15015220227371556"/>
  </r>
  <r>
    <n v="7284"/>
    <x v="0"/>
    <x v="17"/>
    <n v="13.022699999999999"/>
    <n v="9584.7071999999989"/>
    <n v="7625.33"/>
    <n v="-1959.377199999999"/>
    <n v="736"/>
    <n v="-0.25695638090417056"/>
  </r>
  <r>
    <n v="7288"/>
    <x v="0"/>
    <x v="17"/>
    <n v="1.05"/>
    <n v="343.35"/>
    <n v="1675.24"/>
    <n v="1331.8899999999999"/>
    <n v="327"/>
    <n v="0.79504429216112316"/>
  </r>
  <r>
    <n v="7292"/>
    <x v="0"/>
    <x v="17"/>
    <n v="3.25"/>
    <n v="2369.25"/>
    <n v="6283.27"/>
    <n v="3914.0200000000004"/>
    <n v="729"/>
    <n v="0.6229272337493057"/>
  </r>
  <r>
    <n v="7294"/>
    <x v="0"/>
    <x v="17"/>
    <n v="1.92"/>
    <n v="3987.8399999999997"/>
    <n v="14846.28"/>
    <n v="10858.44"/>
    <n v="2077"/>
    <n v="0.73139129802213076"/>
  </r>
  <r>
    <n v="7296"/>
    <x v="0"/>
    <x v="17"/>
    <n v="1.05"/>
    <n v="1130.8500000000001"/>
    <n v="14019.44"/>
    <n v="12888.59"/>
    <n v="1077"/>
    <n v="0.91933700632835547"/>
  </r>
  <r>
    <n v="7305"/>
    <x v="0"/>
    <x v="17"/>
    <n v="3.25"/>
    <n v="3090.75"/>
    <n v="5940.37"/>
    <n v="2849.62"/>
    <n v="951"/>
    <n v="0.47970412617395886"/>
  </r>
  <r>
    <n v="7306"/>
    <x v="0"/>
    <x v="17"/>
    <n v="1.66"/>
    <n v="1736.36"/>
    <n v="6648.66"/>
    <n v="4912.3"/>
    <n v="1046"/>
    <n v="0.73884060848351396"/>
  </r>
  <r>
    <n v="7307"/>
    <x v="0"/>
    <x v="18"/>
    <n v="3.49"/>
    <n v="1992.7900000000002"/>
    <n v="4223.12"/>
    <n v="2230.33"/>
    <n v="571"/>
    <n v="0.52812375684328172"/>
  </r>
  <r>
    <n v="7308"/>
    <x v="0"/>
    <x v="18"/>
    <n v="3.69"/>
    <n v="1062.72"/>
    <n v="1956.09"/>
    <n v="893.36999999999989"/>
    <n v="288"/>
    <n v="0.45671211447326038"/>
  </r>
  <r>
    <n v="7310"/>
    <x v="0"/>
    <x v="18"/>
    <n v="3.45"/>
    <n v="4885.2"/>
    <n v="9611.7800000000007"/>
    <n v="4726.5800000000008"/>
    <n v="1416"/>
    <n v="0.49174866674018763"/>
  </r>
  <r>
    <n v="7312"/>
    <x v="0"/>
    <x v="18"/>
    <n v="3.04"/>
    <n v="702.24"/>
    <n v="1431.93"/>
    <n v="729.69"/>
    <n v="231"/>
    <n v="0.50958496574553225"/>
  </r>
  <r>
    <n v="7314"/>
    <x v="0"/>
    <x v="18"/>
    <n v="0.71"/>
    <n v="168.26999999999998"/>
    <n v="1521.32"/>
    <n v="1353.05"/>
    <n v="237"/>
    <n v="0.88939210685457371"/>
  </r>
  <r>
    <n v="7316"/>
    <x v="0"/>
    <x v="18"/>
    <n v="4.07"/>
    <n v="940.17000000000007"/>
    <n v="1209.19"/>
    <n v="269.02"/>
    <n v="231"/>
    <n v="0.22247951107766353"/>
  </r>
  <r>
    <n v="7318"/>
    <x v="0"/>
    <x v="18"/>
    <n v="3.53"/>
    <n v="1870.8999999999999"/>
    <n v="4191.8100000000004"/>
    <n v="2320.9100000000008"/>
    <n v="530"/>
    <n v="0.5536772897626564"/>
  </r>
  <r>
    <n v="7320"/>
    <x v="0"/>
    <x v="18"/>
    <n v="5.17"/>
    <n v="3303.63"/>
    <n v="5133.46"/>
    <n v="1829.83"/>
    <n v="639"/>
    <n v="0.35645159405157534"/>
  </r>
  <r>
    <n v="7322"/>
    <x v="0"/>
    <x v="41"/>
    <n v="3.91"/>
    <n v="375.36"/>
    <n v="1536.28"/>
    <n v="1160.92"/>
    <n v="96"/>
    <n v="0.75566953940687898"/>
  </r>
  <r>
    <n v="7326"/>
    <x v="0"/>
    <x v="41"/>
    <n v="2.0299999999999998"/>
    <n v="162.39999999999998"/>
    <n v="977.82"/>
    <n v="815.42000000000007"/>
    <n v="80"/>
    <n v="0.83391626270683772"/>
  </r>
  <r>
    <n v="7327"/>
    <x v="0"/>
    <x v="41"/>
    <n v="0.98"/>
    <n v="131.32"/>
    <n v="1586.72"/>
    <n v="1455.4"/>
    <n v="134"/>
    <n v="0.91723807603105778"/>
  </r>
  <r>
    <n v="7328"/>
    <x v="0"/>
    <x v="22"/>
    <n v="3.93"/>
    <n v="231.87"/>
    <n v="1080.29"/>
    <n v="848.42"/>
    <n v="59"/>
    <n v="0.78536318951392681"/>
  </r>
  <r>
    <n v="7330"/>
    <x v="0"/>
    <x v="22"/>
    <n v="1.48"/>
    <n v="113.96"/>
    <n v="1024.07"/>
    <n v="910.1099999999999"/>
    <n v="77"/>
    <n v="0.88871854463073807"/>
  </r>
  <r>
    <n v="7334"/>
    <x v="0"/>
    <x v="23"/>
    <n v="1.05"/>
    <n v="691.95"/>
    <n v="11740.73"/>
    <n v="11048.779999999999"/>
    <n v="659"/>
    <n v="0.94106414166751129"/>
  </r>
  <r>
    <n v="7338"/>
    <x v="0"/>
    <x v="2"/>
    <n v="4.1399999999999997"/>
    <n v="4371.8399999999992"/>
    <n v="15971.47"/>
    <n v="11599.630000000001"/>
    <n v="1056"/>
    <n v="0.72627190859701718"/>
  </r>
  <r>
    <n v="7340"/>
    <x v="0"/>
    <x v="2"/>
    <n v="3.95"/>
    <n v="3997.4"/>
    <n v="15226.79"/>
    <n v="11229.390000000001"/>
    <n v="1012"/>
    <n v="0.73747585669730786"/>
  </r>
  <r>
    <n v="7342"/>
    <x v="0"/>
    <x v="2"/>
    <n v="2.02"/>
    <n v="1967.48"/>
    <n v="14568.69"/>
    <n v="12601.210000000001"/>
    <n v="974"/>
    <n v="0.86495148156766333"/>
  </r>
  <r>
    <n v="7344"/>
    <x v="0"/>
    <x v="2"/>
    <n v="2.56"/>
    <n v="2329.6"/>
    <n v="8113.68"/>
    <n v="5784.08"/>
    <n v="910"/>
    <n v="0.7128799755474704"/>
  </r>
  <r>
    <n v="7346"/>
    <x v="0"/>
    <x v="2"/>
    <n v="1.55"/>
    <n v="365.8"/>
    <n v="2224.9499999999998"/>
    <n v="1859.1499999999999"/>
    <n v="236"/>
    <n v="0.83559181105193381"/>
  </r>
  <r>
    <n v="7348"/>
    <x v="0"/>
    <x v="2"/>
    <n v="1.71"/>
    <n v="2122.11"/>
    <n v="10470.15"/>
    <n v="8348.0399999999991"/>
    <n v="1241"/>
    <n v="0.79731808999871057"/>
  </r>
  <r>
    <n v="7350"/>
    <x v="0"/>
    <x v="2"/>
    <n v="1.22"/>
    <n v="1266.3599999999999"/>
    <n v="13291.84"/>
    <n v="12025.48"/>
    <n v="1038"/>
    <n v="0.90472650889568329"/>
  </r>
  <r>
    <n v="7352"/>
    <x v="0"/>
    <x v="2"/>
    <n v="4.0999999999999996"/>
    <n v="754.4"/>
    <n v="3996.13"/>
    <n v="3241.73"/>
    <n v="184"/>
    <n v="0.81121735278882312"/>
  </r>
  <r>
    <n v="7354"/>
    <x v="0"/>
    <x v="25"/>
    <n v="2.93"/>
    <n v="1728.7"/>
    <n v="9007.19"/>
    <n v="7278.4900000000007"/>
    <n v="590"/>
    <n v="0.80807554853400454"/>
  </r>
  <r>
    <n v="7360"/>
    <x v="0"/>
    <x v="25"/>
    <n v="1.05"/>
    <n v="2175.6"/>
    <n v="34141.17"/>
    <n v="31965.57"/>
    <n v="2072"/>
    <n v="0.93627634905306412"/>
  </r>
  <r>
    <n v="7361"/>
    <x v="0"/>
    <x v="25"/>
    <n v="5.24"/>
    <n v="7000.64"/>
    <n v="21717.15"/>
    <n v="14716.510000000002"/>
    <n v="1336"/>
    <n v="0.67764462648183588"/>
  </r>
  <r>
    <n v="7362"/>
    <x v="0"/>
    <x v="2"/>
    <n v="2.82"/>
    <n v="2083.98"/>
    <n v="9499.99"/>
    <n v="7416.01"/>
    <n v="739"/>
    <n v="0.78063345329837197"/>
  </r>
  <r>
    <n v="7363"/>
    <x v="0"/>
    <x v="2"/>
    <n v="5.52"/>
    <n v="2986.3199999999997"/>
    <n v="11805.1"/>
    <n v="8818.7800000000007"/>
    <n v="541"/>
    <n v="0.7470313677986633"/>
  </r>
  <r>
    <n v="7364"/>
    <x v="0"/>
    <x v="2"/>
    <n v="1.05"/>
    <n v="260.40000000000003"/>
    <n v="3172.32"/>
    <n v="2911.92"/>
    <n v="248"/>
    <n v="0.91791496444242693"/>
  </r>
  <r>
    <n v="7365"/>
    <x v="0"/>
    <x v="2"/>
    <n v="3.41"/>
    <n v="743.38"/>
    <n v="2817.77"/>
    <n v="2074.39"/>
    <n v="218"/>
    <n v="0.73618144845037026"/>
  </r>
  <r>
    <n v="7367"/>
    <x v="0"/>
    <x v="2"/>
    <n v="3.34"/>
    <n v="895.12"/>
    <n v="5783.27"/>
    <n v="4888.1500000000005"/>
    <n v="268"/>
    <n v="0.84522251252319192"/>
  </r>
  <r>
    <n v="7370"/>
    <x v="0"/>
    <x v="2"/>
    <n v="6.03"/>
    <n v="3521.52"/>
    <n v="8017.25"/>
    <n v="4495.7299999999996"/>
    <n v="584"/>
    <n v="0.56075711746546508"/>
  </r>
  <r>
    <n v="7371"/>
    <x v="0"/>
    <x v="2"/>
    <n v="11.9"/>
    <n v="40293.4"/>
    <n v="43027.32"/>
    <n v="2733.9199999999983"/>
    <n v="3386"/>
    <n v="6.3539165348899224E-2"/>
  </r>
  <r>
    <n v="7400"/>
    <x v="0"/>
    <x v="2"/>
    <n v="1.05"/>
    <n v="400.05"/>
    <n v="7250.22"/>
    <n v="6850.17"/>
    <n v="381"/>
    <n v="0.94482236401102304"/>
  </r>
  <r>
    <n v="7404"/>
    <x v="0"/>
    <x v="2"/>
    <n v="1.05"/>
    <n v="2058"/>
    <n v="43108.4"/>
    <n v="41050.400000000001"/>
    <n v="1960"/>
    <n v="0.95225988438448195"/>
  </r>
  <r>
    <n v="7408"/>
    <x v="0"/>
    <x v="2"/>
    <n v="1.05"/>
    <n v="248.85000000000002"/>
    <n v="4464.8900000000003"/>
    <n v="4216.04"/>
    <n v="237"/>
    <n v="0.94426514427007158"/>
  </r>
  <r>
    <n v="7412"/>
    <x v="0"/>
    <x v="2"/>
    <n v="1.05"/>
    <n v="1693.65"/>
    <n v="20213.3"/>
    <n v="18519.649999999998"/>
    <n v="1613"/>
    <n v="0.91621110852755361"/>
  </r>
  <r>
    <n v="7416"/>
    <x v="0"/>
    <x v="2"/>
    <n v="3.24"/>
    <n v="4234.68"/>
    <n v="28281.15"/>
    <n v="24046.47"/>
    <n v="1307"/>
    <n v="0.85026492911356155"/>
  </r>
  <r>
    <n v="7420"/>
    <x v="0"/>
    <x v="25"/>
    <n v="1.05"/>
    <n v="317.10000000000002"/>
    <n v="8688.74"/>
    <n v="8371.64"/>
    <n v="302"/>
    <n v="0.96350448971887748"/>
  </r>
  <r>
    <n v="7424"/>
    <x v="0"/>
    <x v="2"/>
    <n v="1.05"/>
    <n v="895.65000000000009"/>
    <n v="10703.99"/>
    <n v="9808.34"/>
    <n v="853"/>
    <n v="0.91632559447458384"/>
  </r>
  <r>
    <n v="7428"/>
    <x v="0"/>
    <x v="2"/>
    <n v="1.05"/>
    <n v="424.20000000000005"/>
    <n v="8857.68"/>
    <n v="8433.48"/>
    <n v="404"/>
    <n v="0.95210935594873591"/>
  </r>
  <r>
    <n v="7432"/>
    <x v="0"/>
    <x v="25"/>
    <n v="1.05"/>
    <n v="2003.4"/>
    <n v="30009.759999999998"/>
    <n v="28006.359999999997"/>
    <n v="1908"/>
    <n v="0.93324171869418482"/>
  </r>
  <r>
    <n v="7434"/>
    <x v="0"/>
    <x v="22"/>
    <n v="1.49"/>
    <n v="1776.08"/>
    <n v="14867.32"/>
    <n v="13091.24"/>
    <n v="1192"/>
    <n v="0.88053798532620542"/>
  </r>
  <r>
    <n v="7436"/>
    <x v="0"/>
    <x v="22"/>
    <n v="3.52"/>
    <n v="5223.68"/>
    <n v="27606.55"/>
    <n v="22382.87"/>
    <n v="1484"/>
    <n v="0.8107811370852207"/>
  </r>
  <r>
    <n v="7438"/>
    <x v="0"/>
    <x v="2"/>
    <n v="1.05"/>
    <n v="121.80000000000001"/>
    <n v="1488.23"/>
    <n v="1366.43"/>
    <n v="116"/>
    <n v="0.9181578116285789"/>
  </r>
  <r>
    <n v="7440"/>
    <x v="0"/>
    <x v="2"/>
    <n v="4.8099999999999996"/>
    <n v="846.56"/>
    <n v="2219.11"/>
    <n v="1372.5500000000002"/>
    <n v="176"/>
    <n v="0.61851372847673169"/>
  </r>
  <r>
    <n v="7442"/>
    <x v="0"/>
    <x v="2"/>
    <n v="4.24"/>
    <n v="318"/>
    <n v="1623.67"/>
    <n v="1305.67"/>
    <n v="75"/>
    <n v="0.80414739448286909"/>
  </r>
  <r>
    <n v="7444"/>
    <x v="0"/>
    <x v="2"/>
    <n v="1.73"/>
    <n v="83.039999999999992"/>
    <n v="636.27"/>
    <n v="553.23"/>
    <n v="48"/>
    <n v="0.86948936772125052"/>
  </r>
  <r>
    <n v="7446"/>
    <x v="0"/>
    <x v="2"/>
    <n v="1.05"/>
    <n v="470.40000000000003"/>
    <n v="5571.68"/>
    <n v="5101.2800000000007"/>
    <n v="448"/>
    <n v="0.9155730408063637"/>
  </r>
  <r>
    <n v="7447"/>
    <x v="0"/>
    <x v="2"/>
    <n v="0.61"/>
    <n v="440.42"/>
    <n v="9227.6200000000008"/>
    <n v="8787.2000000000007"/>
    <n v="722"/>
    <n v="0.95227154997713381"/>
  </r>
  <r>
    <n v="7450"/>
    <x v="0"/>
    <x v="2"/>
    <n v="5.78"/>
    <n v="4323.4400000000005"/>
    <n v="15983.74"/>
    <n v="11660.3"/>
    <n v="748"/>
    <n v="0.72951011465401716"/>
  </r>
  <r>
    <n v="7454"/>
    <x v="0"/>
    <x v="2"/>
    <n v="1.05"/>
    <n v="354.90000000000003"/>
    <n v="4491.07"/>
    <n v="4136.17"/>
    <n v="338"/>
    <n v="0.92097651561877247"/>
  </r>
  <r>
    <n v="7456"/>
    <x v="0"/>
    <x v="2"/>
    <n v="1.05"/>
    <n v="970.2"/>
    <n v="11858.11"/>
    <n v="10887.91"/>
    <n v="924"/>
    <n v="0.918182577156056"/>
  </r>
  <r>
    <n v="7458"/>
    <x v="0"/>
    <x v="2"/>
    <n v="1.05"/>
    <n v="315"/>
    <n v="6637.04"/>
    <n v="6322.04"/>
    <n v="300"/>
    <n v="0.95253908368790907"/>
  </r>
  <r>
    <n v="7460"/>
    <x v="0"/>
    <x v="2"/>
    <n v="2.41"/>
    <n v="1889.44"/>
    <n v="9831.2999999999993"/>
    <n v="7941.8599999999988"/>
    <n v="784"/>
    <n v="0.80781381912870109"/>
  </r>
  <r>
    <n v="7462"/>
    <x v="0"/>
    <x v="2"/>
    <n v="3.6"/>
    <n v="2340"/>
    <n v="8140.29"/>
    <n v="5800.29"/>
    <n v="650"/>
    <n v="0.71254095370066672"/>
  </r>
  <r>
    <n v="7464"/>
    <x v="0"/>
    <x v="2"/>
    <n v="2.95"/>
    <n v="581.15000000000009"/>
    <n v="2420.83"/>
    <n v="1839.6799999999998"/>
    <n v="197"/>
    <n v="0.75993770731525956"/>
  </r>
  <r>
    <n v="7466"/>
    <x v="0"/>
    <x v="2"/>
    <n v="1.05"/>
    <n v="413.70000000000005"/>
    <n v="5026.18"/>
    <n v="4612.4800000000005"/>
    <n v="394"/>
    <n v="0.9176909700806577"/>
  </r>
  <r>
    <n v="7468"/>
    <x v="0"/>
    <x v="22"/>
    <n v="1.05"/>
    <n v="957.6"/>
    <n v="14109.24"/>
    <n v="13151.64"/>
    <n v="912"/>
    <n v="0.93212958316677574"/>
  </r>
  <r>
    <n v="7472"/>
    <x v="0"/>
    <x v="22"/>
    <n v="1.05"/>
    <n v="754.95"/>
    <n v="11167.82"/>
    <n v="10412.869999999999"/>
    <n v="719"/>
    <n v="0.93239951933322696"/>
  </r>
  <r>
    <n v="7474"/>
    <x v="0"/>
    <x v="22"/>
    <n v="1.05"/>
    <n v="290.85000000000002"/>
    <n v="4375.76"/>
    <n v="4084.9100000000003"/>
    <n v="277"/>
    <n v="0.93353154651991888"/>
  </r>
  <r>
    <n v="7476"/>
    <x v="0"/>
    <x v="22"/>
    <n v="2.2000000000000002"/>
    <n v="365.20000000000005"/>
    <n v="2580.96"/>
    <n v="2215.7600000000002"/>
    <n v="166"/>
    <n v="0.8585022627239477"/>
  </r>
  <r>
    <n v="7478"/>
    <x v="0"/>
    <x v="26"/>
    <n v="6.51"/>
    <n v="1061.1299999999999"/>
    <n v="3432.04"/>
    <n v="2370.91"/>
    <n v="163"/>
    <n v="0.69081654059975983"/>
  </r>
  <r>
    <n v="7500"/>
    <x v="0"/>
    <x v="26"/>
    <n v="1.05"/>
    <n v="174.3"/>
    <n v="2150.46"/>
    <n v="1976.16"/>
    <n v="166"/>
    <n v="0.91894757400742166"/>
  </r>
  <r>
    <n v="7510"/>
    <x v="0"/>
    <x v="22"/>
    <n v="1.05"/>
    <n v="66.150000000000006"/>
    <n v="667.79"/>
    <n v="601.64"/>
    <n v="63"/>
    <n v="0.90094191287680259"/>
  </r>
  <r>
    <n v="7515"/>
    <x v="0"/>
    <x v="22"/>
    <n v="2.25"/>
    <n v="650.25"/>
    <n v="3653.54"/>
    <n v="3003.29"/>
    <n v="289"/>
    <n v="0.82202192941640162"/>
  </r>
  <r>
    <n v="7520"/>
    <x v="0"/>
    <x v="43"/>
    <n v="1.05"/>
    <n v="548.1"/>
    <n v="6803.23"/>
    <n v="6255.1299999999992"/>
    <n v="522"/>
    <n v="0.91943532704318387"/>
  </r>
  <r>
    <n v="7522"/>
    <x v="0"/>
    <x v="41"/>
    <n v="1.05"/>
    <n v="418.95000000000005"/>
    <n v="3231.18"/>
    <n v="2812.2299999999996"/>
    <n v="399"/>
    <n v="0.87034148515403031"/>
  </r>
  <r>
    <n v="7525"/>
    <x v="0"/>
    <x v="41"/>
    <n v="1.05"/>
    <n v="352.8"/>
    <n v="994.4"/>
    <n v="641.59999999999991"/>
    <n v="336"/>
    <n v="0.64521319388576015"/>
  </r>
  <r>
    <n v="7550"/>
    <x v="0"/>
    <x v="26"/>
    <n v="0.93"/>
    <n v="415.71000000000004"/>
    <n v="5536.25"/>
    <n v="5120.54"/>
    <n v="447"/>
    <n v="0.92491126665161438"/>
  </r>
  <r>
    <n v="7555"/>
    <x v="0"/>
    <x v="26"/>
    <n v="1.05"/>
    <n v="1706.25"/>
    <n v="21166.06"/>
    <n v="19459.810000000001"/>
    <n v="1625"/>
    <n v="0.91938745330968541"/>
  </r>
  <r>
    <n v="7560"/>
    <x v="0"/>
    <x v="24"/>
    <n v="1.64"/>
    <n v="739.64"/>
    <n v="3488.97"/>
    <n v="2749.33"/>
    <n v="451"/>
    <n v="0.78800620240357477"/>
  </r>
  <r>
    <n v="7562"/>
    <x v="0"/>
    <x v="24"/>
    <n v="1.21"/>
    <n v="492.46999999999997"/>
    <n v="12098"/>
    <n v="11605.53"/>
    <n v="407"/>
    <n v="0.95929327161514311"/>
  </r>
  <r>
    <n v="7564"/>
    <x v="0"/>
    <x v="24"/>
    <n v="1.05"/>
    <n v="256.2"/>
    <n v="2196.2600000000002"/>
    <n v="1940.0600000000002"/>
    <n v="244"/>
    <n v="0.88334714469142994"/>
  </r>
  <r>
    <n v="7570"/>
    <x v="0"/>
    <x v="27"/>
    <n v="1.05"/>
    <n v="116.55000000000001"/>
    <n v="1093.97"/>
    <n v="977.42000000000007"/>
    <n v="111"/>
    <n v="0.89346142947247187"/>
  </r>
  <r>
    <n v="7802"/>
    <x v="0"/>
    <x v="27"/>
    <n v="2.33"/>
    <n v="193.39000000000001"/>
    <n v="843.87"/>
    <n v="650.48"/>
    <n v="83"/>
    <n v="0.77082963015630368"/>
  </r>
  <r>
    <n v="7808"/>
    <x v="0"/>
    <x v="27"/>
    <n v="1.05"/>
    <n v="443.1"/>
    <n v="5245.83"/>
    <n v="4802.7299999999996"/>
    <n v="422"/>
    <n v="0.91553290899628836"/>
  </r>
  <r>
    <n v="7816"/>
    <x v="0"/>
    <x v="27"/>
    <n v="1.05"/>
    <n v="231"/>
    <n v="938.09"/>
    <n v="707.09"/>
    <n v="220"/>
    <n v="0.75375497020541737"/>
  </r>
  <r>
    <n v="7818"/>
    <x v="0"/>
    <x v="27"/>
    <n v="1.05"/>
    <n v="624.75"/>
    <n v="8331.27"/>
    <n v="7706.52"/>
    <n v="595"/>
    <n v="0.92501143283076892"/>
  </r>
  <r>
    <n v="7820"/>
    <x v="0"/>
    <x v="27"/>
    <n v="1.05"/>
    <n v="258.3"/>
    <n v="3529.76"/>
    <n v="3271.46"/>
    <n v="246"/>
    <n v="0.92682222020760618"/>
  </r>
  <r>
    <n v="7824"/>
    <x v="0"/>
    <x v="27"/>
    <n v="1.05"/>
    <n v="535.5"/>
    <n v="10368.59"/>
    <n v="9833.09"/>
    <n v="510"/>
    <n v="0.948353633425567"/>
  </r>
  <r>
    <n v="7826"/>
    <x v="0"/>
    <x v="27"/>
    <n v="1.05"/>
    <n v="379.05"/>
    <n v="9615.17"/>
    <n v="9236.1200000000008"/>
    <n v="361"/>
    <n v="0.96057792009917664"/>
  </r>
  <r>
    <n v="7828"/>
    <x v="0"/>
    <x v="27"/>
    <n v="1.05"/>
    <n v="322.35000000000002"/>
    <n v="14202.23"/>
    <n v="13879.88"/>
    <n v="307"/>
    <n v="0.97730286018463297"/>
  </r>
  <r>
    <n v="7832"/>
    <x v="0"/>
    <x v="27"/>
    <n v="1.29"/>
    <n v="423.12"/>
    <n v="3265.35"/>
    <n v="2842.23"/>
    <n v="328"/>
    <n v="0.87042124121457121"/>
  </r>
  <r>
    <n v="7836"/>
    <x v="0"/>
    <x v="27"/>
    <n v="1.05"/>
    <n v="736.05000000000007"/>
    <n v="5726.1"/>
    <n v="4990.05"/>
    <n v="701"/>
    <n v="0.87145701262639486"/>
  </r>
  <r>
    <n v="7838"/>
    <x v="0"/>
    <x v="24"/>
    <n v="1.05"/>
    <n v="3.1500000000000004"/>
    <n v="155.715"/>
    <n v="152.565"/>
    <n v="3"/>
    <n v="0.97977073499662837"/>
  </r>
  <r>
    <n v="7840"/>
    <x v="0"/>
    <x v="29"/>
    <n v="1.05"/>
    <n v="59.85"/>
    <n v="178.31"/>
    <n v="118.46000000000001"/>
    <n v="57"/>
    <n v="0.6643486063597106"/>
  </r>
  <r>
    <n v="7844"/>
    <x v="0"/>
    <x v="29"/>
    <n v="1.05"/>
    <n v="2390.85"/>
    <n v="25000"/>
    <n v="22609.15"/>
    <n v="2277"/>
    <n v="0.904366"/>
  </r>
  <r>
    <n v="7848"/>
    <x v="0"/>
    <x v="29"/>
    <n v="1.23"/>
    <n v="2721.99"/>
    <n v="60251"/>
    <n v="57529.01"/>
    <n v="2213"/>
    <n v="0.95482249257273744"/>
  </r>
  <r>
    <n v="7849"/>
    <x v="0"/>
    <x v="3"/>
    <n v="1.27"/>
    <n v="48.26"/>
    <n v="1472.1"/>
    <n v="1423.84"/>
    <n v="38"/>
    <n v="0.96721690102574553"/>
  </r>
  <r>
    <n v="7852"/>
    <x v="3"/>
    <x v="14"/>
    <n v="1.05"/>
    <n v="315"/>
    <n v="300"/>
    <n v="-15"/>
    <n v="300"/>
    <n v="-0.05"/>
  </r>
  <r>
    <n v="7864"/>
    <x v="3"/>
    <x v="14"/>
    <n v="1.05"/>
    <n v="441"/>
    <n v="227.84999999999997"/>
    <n v="-213.15000000000003"/>
    <n v="420"/>
    <n v="-0.93548387096774221"/>
  </r>
  <r>
    <n v="7872"/>
    <x v="3"/>
    <x v="14"/>
    <n v="1.05"/>
    <n v="63"/>
    <n v="19.8"/>
    <n v="-43.2"/>
    <n v="60"/>
    <n v="-2.1818181818181821"/>
  </r>
  <r>
    <n v="8905"/>
    <x v="3"/>
    <x v="14"/>
    <n v="1.05"/>
    <n v="315"/>
    <n v="225"/>
    <n v="-90"/>
    <n v="300"/>
    <n v="-0.4"/>
  </r>
  <r>
    <n v="10001"/>
    <x v="3"/>
    <x v="14"/>
    <n v="7.88"/>
    <n v="94.56"/>
    <n v="6.51"/>
    <n v="-88.05"/>
    <n v="12"/>
    <n v="-13.525345622119815"/>
  </r>
  <r>
    <n v="10002"/>
    <x v="3"/>
    <x v="9"/>
    <n v="4.3"/>
    <n v="3302.3999999999996"/>
    <n v="225"/>
    <n v="-3077.3999999999996"/>
    <n v="768"/>
    <n v="-13.677333333333332"/>
  </r>
  <r>
    <n v="10003"/>
    <x v="0"/>
    <x v="36"/>
    <n v="8.65"/>
    <n v="8935.4500000000007"/>
    <n v="19863.919999999998"/>
    <n v="10928.469999999998"/>
    <n v="1033"/>
    <n v="0.55016683514633558"/>
  </r>
  <r>
    <n v="10004"/>
    <x v="3"/>
    <x v="9"/>
    <n v="17.23"/>
    <n v="45142.6"/>
    <n v="500"/>
    <n v="-44642.6"/>
    <n v="2620"/>
    <n v="-89.285200000000003"/>
  </r>
  <r>
    <n v="10005"/>
    <x v="0"/>
    <x v="36"/>
    <n v="17.43"/>
    <n v="6327.09"/>
    <n v="3955.8"/>
    <n v="-2371.29"/>
    <n v="363"/>
    <n v="-0.59944638252692251"/>
  </r>
  <r>
    <n v="10006"/>
    <x v="3"/>
    <x v="36"/>
    <n v="17.329999999999998"/>
    <n v="2287.56"/>
    <n v="100"/>
    <n v="-2187.56"/>
    <n v="132"/>
    <n v="-21.875599999999999"/>
  </r>
  <r>
    <n v="10007"/>
    <x v="3"/>
    <x v="14"/>
    <n v="5"/>
    <n v="11520"/>
    <n v="3200"/>
    <n v="-8320"/>
    <n v="2304"/>
    <n v="-2.6"/>
  </r>
  <r>
    <n v="10008"/>
    <x v="0"/>
    <x v="37"/>
    <n v="4.45"/>
    <n v="894.45"/>
    <n v="1654.49"/>
    <n v="760.04"/>
    <n v="201"/>
    <n v="0.45938023197480793"/>
  </r>
  <r>
    <n v="10009"/>
    <x v="3"/>
    <x v="14"/>
    <n v="11.63"/>
    <n v="45077.880000000005"/>
    <n v="4500"/>
    <n v="-40577.880000000005"/>
    <n v="3876"/>
    <n v="-9.0173066666666681"/>
  </r>
  <r>
    <n v="10010"/>
    <x v="3"/>
    <x v="14"/>
    <n v="7.01"/>
    <n v="4402.28"/>
    <n v="501"/>
    <n v="-3901.2799999999997"/>
    <n v="628"/>
    <n v="-7.7869860279441117"/>
  </r>
  <r>
    <n v="10011"/>
    <x v="3"/>
    <x v="13"/>
    <n v="8.6199999999999992"/>
    <n v="63098.399999999994"/>
    <n v="1152.8999999999999"/>
    <n v="-61945.499999999993"/>
    <n v="7320"/>
    <n v="-53.730158730158728"/>
  </r>
  <r>
    <n v="10012"/>
    <x v="3"/>
    <x v="14"/>
    <n v="7.8"/>
    <n v="22869.599999999999"/>
    <n v="1231.4399999999998"/>
    <n v="-21638.16"/>
    <n v="2932"/>
    <n v="-17.571428571428573"/>
  </r>
  <r>
    <n v="10013"/>
    <x v="3"/>
    <x v="14"/>
    <n v="1.05"/>
    <n v="2683.8"/>
    <n v="1118.25"/>
    <n v="-1565.5500000000002"/>
    <n v="2556"/>
    <n v="-1.4000000000000001"/>
  </r>
  <r>
    <n v="10014"/>
    <x v="0"/>
    <x v="37"/>
    <n v="4.12"/>
    <n v="836.36"/>
    <n v="1136.24"/>
    <n v="299.88"/>
    <n v="203"/>
    <n v="0.26392311483489406"/>
  </r>
  <r>
    <n v="10015"/>
    <x v="3"/>
    <x v="13"/>
    <n v="1.82"/>
    <n v="1274"/>
    <n v="257.25"/>
    <n v="-1016.75"/>
    <n v="700"/>
    <n v="-3.9523809523809526"/>
  </r>
  <r>
    <n v="10016"/>
    <x v="3"/>
    <x v="17"/>
    <n v="1.05"/>
    <n v="239.4"/>
    <n v="43.89"/>
    <n v="-195.51"/>
    <n v="228"/>
    <n v="-4.4545454545454541"/>
  </r>
  <r>
    <n v="10017"/>
    <x v="0"/>
    <x v="37"/>
    <n v="2.5499999999999998"/>
    <n v="787.94999999999993"/>
    <n v="8077.92"/>
    <n v="7289.97"/>
    <n v="309"/>
    <n v="0.90245632539069465"/>
  </r>
  <r>
    <n v="10018"/>
    <x v="3"/>
    <x v="17"/>
    <n v="2.42"/>
    <n v="145.19999999999999"/>
    <n v="20"/>
    <n v="-125.19999999999999"/>
    <n v="60"/>
    <n v="-6.26"/>
  </r>
  <r>
    <n v="10019"/>
    <x v="0"/>
    <x v="37"/>
    <n v="3.75"/>
    <n v="1687.5"/>
    <n v="7416.02"/>
    <n v="5728.52"/>
    <n v="450"/>
    <n v="0.77245206997823634"/>
  </r>
  <r>
    <n v="10020"/>
    <x v="3"/>
    <x v="19"/>
    <n v="3.96"/>
    <n v="4712.3999999999996"/>
    <n v="752"/>
    <n v="-3960.3999999999996"/>
    <n v="1190"/>
    <n v="-5.2664893617021269"/>
  </r>
  <r>
    <n v="10021"/>
    <x v="3"/>
    <x v="22"/>
    <n v="2.35"/>
    <n v="1579.2"/>
    <n v="325"/>
    <n v="-1254.2"/>
    <n v="672"/>
    <n v="-3.8590769230769233"/>
  </r>
  <r>
    <n v="10022"/>
    <x v="3"/>
    <x v="22"/>
    <n v="3.48"/>
    <n v="3438.24"/>
    <n v="525"/>
    <n v="-2913.24"/>
    <n v="988"/>
    <n v="-5.549028571428571"/>
  </r>
  <r>
    <n v="10023"/>
    <x v="3"/>
    <x v="22"/>
    <n v="1.1399999999999999"/>
    <n v="314.64"/>
    <n v="541"/>
    <n v="226.36"/>
    <n v="276"/>
    <n v="0.41841035120147879"/>
  </r>
  <r>
    <n v="10024"/>
    <x v="3"/>
    <x v="26"/>
    <n v="1.06"/>
    <n v="2806.88"/>
    <n v="1200"/>
    <n v="-1606.88"/>
    <n v="2648"/>
    <n v="-1.3390666666666668"/>
  </r>
  <r>
    <n v="10025"/>
    <x v="3"/>
    <x v="23"/>
    <n v="1.01"/>
    <n v="1931.1200000000001"/>
    <n v="1525"/>
    <n v="-406.12000000000012"/>
    <n v="1912"/>
    <n v="-0.26630819672131156"/>
  </r>
  <r>
    <n v="10026"/>
    <x v="3"/>
    <x v="26"/>
    <n v="1.06"/>
    <n v="623.28000000000009"/>
    <n v="267.53999999999996"/>
    <n v="-355.74000000000012"/>
    <n v="588"/>
    <n v="-1.3296703296703303"/>
  </r>
  <r>
    <n v="10027"/>
    <x v="3"/>
    <x v="26"/>
    <n v="1.05"/>
    <n v="378"/>
    <n v="37.799999999999997"/>
    <n v="-340.2"/>
    <n v="360"/>
    <n v="-9"/>
  </r>
  <r>
    <n v="10028"/>
    <x v="3"/>
    <x v="9"/>
    <n v="0.01"/>
    <n v="4.6000000000000005"/>
    <n v="225"/>
    <n v="220.4"/>
    <n v="460"/>
    <n v="0.97955555555555562"/>
  </r>
  <r>
    <n v="10029"/>
    <x v="3"/>
    <x v="38"/>
    <n v="1.05"/>
    <n v="37.800000000000004"/>
    <n v="5.67"/>
    <n v="-32.130000000000003"/>
    <n v="36"/>
    <n v="-5.666666666666667"/>
  </r>
  <r>
    <n v="10030"/>
    <x v="3"/>
    <x v="39"/>
    <n v="1.05"/>
    <n v="88.2"/>
    <n v="8.82"/>
    <n v="-79.38"/>
    <n v="84"/>
    <n v="-9"/>
  </r>
  <r>
    <n v="10031"/>
    <x v="3"/>
    <x v="42"/>
    <n v="1.96"/>
    <n v="6219.08"/>
    <n v="2100"/>
    <n v="-4119.08"/>
    <n v="3173"/>
    <n v="-1.9614666666666667"/>
  </r>
  <r>
    <n v="10032"/>
    <x v="3"/>
    <x v="42"/>
    <n v="4"/>
    <n v="2636"/>
    <n v="185"/>
    <n v="-2451"/>
    <n v="659"/>
    <n v="-13.248648648648649"/>
  </r>
  <r>
    <n v="10033"/>
    <x v="3"/>
    <x v="42"/>
    <n v="6.47"/>
    <n v="21176.309999999998"/>
    <n v="1255"/>
    <n v="-19921.309999999998"/>
    <n v="3273"/>
    <n v="-15.873553784860556"/>
  </r>
  <r>
    <n v="10034"/>
    <x v="3"/>
    <x v="42"/>
    <n v="8.5299999999999994"/>
    <n v="20386.699999999997"/>
    <n v="800"/>
    <n v="-19586.699999999997"/>
    <n v="2390"/>
    <n v="-24.483374999999995"/>
  </r>
  <r>
    <n v="10035"/>
    <x v="3"/>
    <x v="42"/>
    <n v="7.09"/>
    <n v="16952.189999999999"/>
    <n v="854"/>
    <n v="-16098.189999999999"/>
    <n v="2391"/>
    <n v="-18.850339578454332"/>
  </r>
  <r>
    <n v="10036"/>
    <x v="3"/>
    <x v="42"/>
    <n v="27.44"/>
    <n v="75899.040000000008"/>
    <n v="750"/>
    <n v="-75149.040000000008"/>
    <n v="2766"/>
    <n v="-100.19872000000001"/>
  </r>
  <r>
    <n v="10037"/>
    <x v="3"/>
    <x v="42"/>
    <n v="5.48"/>
    <n v="8093.9600000000009"/>
    <n v="900"/>
    <n v="-7193.9600000000009"/>
    <n v="1477"/>
    <n v="-7.9932888888888902"/>
  </r>
  <r>
    <n v="10038"/>
    <x v="0"/>
    <x v="14"/>
    <n v="0.11"/>
    <n v="8.91"/>
    <n v="1100"/>
    <n v="1091.0899999999999"/>
    <n v="81"/>
    <n v="0.99189999999999989"/>
  </r>
  <r>
    <n v="10039"/>
    <x v="0"/>
    <x v="14"/>
    <n v="11.1884"/>
    <n v="637.73879999999997"/>
    <n v="640.15"/>
    <n v="2.411200000000008"/>
    <n v="57"/>
    <n v="3.7666171990939751E-3"/>
  </r>
  <r>
    <n v="10040"/>
    <x v="0"/>
    <x v="14"/>
    <n v="3.68"/>
    <n v="511.52000000000004"/>
    <n v="1854.43"/>
    <n v="1342.91"/>
    <n v="139"/>
    <n v="0.72416321996516453"/>
  </r>
  <r>
    <n v="10041"/>
    <x v="0"/>
    <x v="14"/>
    <n v="4.0999999999999996"/>
    <n v="684.69999999999993"/>
    <n v="2297.38"/>
    <n v="1612.6800000000003"/>
    <n v="167"/>
    <n v="0.70196484691257011"/>
  </r>
  <r>
    <n v="10042"/>
    <x v="0"/>
    <x v="14"/>
    <n v="5.94"/>
    <n v="475.20000000000005"/>
    <n v="1047.7"/>
    <n v="572.5"/>
    <n v="80"/>
    <n v="0.54643504820082078"/>
  </r>
  <r>
    <n v="10483"/>
    <x v="0"/>
    <x v="14"/>
    <n v="2.5299999999999998"/>
    <n v="209.98999999999998"/>
    <n v="1145.56"/>
    <n v="935.56999999999994"/>
    <n v="83"/>
    <n v="0.81669227277488743"/>
  </r>
  <r>
    <n v="10702"/>
    <x v="0"/>
    <x v="14"/>
    <n v="0.01"/>
    <n v="0.37"/>
    <n v="2100"/>
    <n v="2099.63"/>
    <n v="37"/>
    <n v="0.99982380952380956"/>
  </r>
  <r>
    <n v="10703"/>
    <x v="0"/>
    <x v="14"/>
    <n v="0.01"/>
    <n v="0.51"/>
    <n v="1058.23"/>
    <n v="1057.72"/>
    <n v="51"/>
    <n v="0.99951806318097203"/>
  </r>
  <r>
    <n v="10704"/>
    <x v="0"/>
    <x v="14"/>
    <n v="0.01"/>
    <n v="0.1"/>
    <n v="133.19999999999999"/>
    <n v="133.1"/>
    <n v="10"/>
    <n v="0.99924924924924929"/>
  </r>
  <r>
    <n v="10705"/>
    <x v="0"/>
    <x v="14"/>
    <n v="0.01"/>
    <n v="0.61"/>
    <n v="1600"/>
    <n v="1599.39"/>
    <n v="61"/>
    <n v="0.99961875000000011"/>
  </r>
  <r>
    <n v="10706"/>
    <x v="0"/>
    <x v="14"/>
    <n v="0.01"/>
    <n v="0.02"/>
    <n v="56"/>
    <n v="55.98"/>
    <n v="2"/>
    <n v="0.99964285714285706"/>
  </r>
  <r>
    <n v="10712"/>
    <x v="0"/>
    <x v="14"/>
    <n v="1.05"/>
    <n v="55.650000000000006"/>
    <n v="706.69"/>
    <n v="651.04000000000008"/>
    <n v="53"/>
    <n v="0.9212526001499951"/>
  </r>
  <r>
    <n v="10713"/>
    <x v="0"/>
    <x v="14"/>
    <n v="1.05"/>
    <n v="92.4"/>
    <n v="2244"/>
    <n v="2151.6"/>
    <n v="88"/>
    <n v="0.95882352941176463"/>
  </r>
  <r>
    <n v="10732"/>
    <x v="0"/>
    <x v="14"/>
    <n v="1.05"/>
    <n v="385.35"/>
    <n v="4333.4399999999996"/>
    <n v="3948.0899999999997"/>
    <n v="367"/>
    <n v="0.91107526583961007"/>
  </r>
  <r>
    <n v="10733"/>
    <x v="0"/>
    <x v="14"/>
    <n v="1.05"/>
    <n v="202.54500000000002"/>
    <n v="4003.81"/>
    <n v="3801.2649999999999"/>
    <n v="192.9"/>
    <n v="0.9494119351317869"/>
  </r>
  <r>
    <n v="10739"/>
    <x v="0"/>
    <x v="14"/>
    <n v="1.05"/>
    <n v="206.85000000000002"/>
    <n v="3822"/>
    <n v="3615.15"/>
    <n v="197"/>
    <n v="0.94587912087912085"/>
  </r>
  <r>
    <n v="10901"/>
    <x v="0"/>
    <x v="14"/>
    <n v="1.05"/>
    <n v="235.20000000000002"/>
    <n v="3054.77"/>
    <n v="2819.57"/>
    <n v="224"/>
    <n v="0.92300566000058926"/>
  </r>
  <r>
    <n v="10902"/>
    <x v="0"/>
    <x v="4"/>
    <n v="417.14"/>
    <n v="51308.22"/>
    <n v="2895.73"/>
    <n v="-48412.49"/>
    <n v="123"/>
    <n v="-16.718578734895864"/>
  </r>
  <r>
    <n v="10903"/>
    <x v="0"/>
    <x v="4"/>
    <n v="316.8"/>
    <n v="25027.200000000001"/>
    <n v="3939.54"/>
    <n v="-21087.66"/>
    <n v="79"/>
    <n v="-5.3528229184117944"/>
  </r>
  <r>
    <n v="11341"/>
    <x v="0"/>
    <x v="8"/>
    <n v="6.75"/>
    <n v="1471.5"/>
    <n v="6397.1"/>
    <n v="4925.6000000000004"/>
    <n v="218"/>
    <n v="0.76997389442090947"/>
  </r>
  <r>
    <n v="11345"/>
    <x v="0"/>
    <x v="11"/>
    <n v="2.4"/>
    <n v="79.2"/>
    <n v="1200"/>
    <n v="1120.8"/>
    <n v="33"/>
    <n v="0.93399999999999994"/>
  </r>
  <r>
    <n v="11450"/>
    <x v="0"/>
    <x v="14"/>
    <n v="1.05"/>
    <n v="194.25"/>
    <n v="4855"/>
    <n v="4660.75"/>
    <n v="185"/>
    <n v="0.959989701338826"/>
  </r>
  <r>
    <n v="11460"/>
    <x v="0"/>
    <x v="14"/>
    <n v="1.05"/>
    <n v="366.45"/>
    <n v="4500"/>
    <n v="4133.55"/>
    <n v="349"/>
    <n v="0.91856666666666675"/>
  </r>
  <r>
    <n v="17320"/>
    <x v="0"/>
    <x v="18"/>
    <n v="1.05"/>
    <n v="163.80000000000001"/>
    <n v="1701.04"/>
    <n v="1537.24"/>
    <n v="156"/>
    <n v="0.90370596811362458"/>
  </r>
  <r>
    <n v="17331"/>
    <x v="0"/>
    <x v="18"/>
    <n v="4.9800000000000004"/>
    <n v="54.78"/>
    <n v="108.82"/>
    <n v="54.039999999999992"/>
    <n v="11"/>
    <n v="0.49659988972615327"/>
  </r>
  <r>
    <n v="17335"/>
    <x v="0"/>
    <x v="18"/>
    <n v="1.9"/>
    <n v="11.399999999999999"/>
    <n v="72.56"/>
    <n v="61.160000000000004"/>
    <n v="6"/>
    <n v="0.8428886438809261"/>
  </r>
  <r>
    <n v="17363"/>
    <x v="0"/>
    <x v="19"/>
    <n v="1.99"/>
    <n v="3987.6455800000003"/>
    <n v="63750.84"/>
    <n v="59763.19442"/>
    <n v="2003.8420000000001"/>
    <n v="0.93744952097886092"/>
  </r>
  <r>
    <n v="17364"/>
    <x v="0"/>
    <x v="22"/>
    <n v="3.84"/>
    <n v="180.48"/>
    <n v="369.29"/>
    <n v="188.81000000000003"/>
    <n v="47"/>
    <n v="0.51127839909014605"/>
  </r>
  <r>
    <n v="17370"/>
    <x v="0"/>
    <x v="22"/>
    <n v="1.05"/>
    <n v="65.100000000000009"/>
    <n v="198.07"/>
    <n v="132.96999999999997"/>
    <n v="62"/>
    <n v="0.67132831827131811"/>
  </r>
  <r>
    <n v="24420"/>
    <x v="0"/>
    <x v="2"/>
    <n v="1.05"/>
    <n v="228.9"/>
    <n v="1675.72"/>
    <n v="1446.82"/>
    <n v="218"/>
    <n v="0.86340200033418468"/>
  </r>
  <r>
    <n v="24430"/>
    <x v="0"/>
    <x v="2"/>
    <n v="1.05"/>
    <n v="145.95000000000002"/>
    <n v="1122.3800000000001"/>
    <n v="976.43000000000006"/>
    <n v="139"/>
    <n v="0.86996382686790563"/>
  </r>
  <r>
    <n v="24440"/>
    <x v="0"/>
    <x v="2"/>
    <n v="1.05"/>
    <n v="90.3"/>
    <n v="689.57"/>
    <n v="599.2700000000001"/>
    <n v="86"/>
    <n v="0.86904882753020007"/>
  </r>
  <r>
    <n v="24460"/>
    <x v="0"/>
    <x v="2"/>
    <n v="1.05"/>
    <n v="65.100000000000009"/>
    <n v="498.33"/>
    <n v="433.22999999999996"/>
    <n v="62"/>
    <n v="0.86936367467340914"/>
  </r>
  <r>
    <n v="24470"/>
    <x v="0"/>
    <x v="2"/>
    <n v="1.05"/>
    <n v="579.6"/>
    <n v="4799.1400000000003"/>
    <n v="4219.54"/>
    <n v="552"/>
    <n v="0.87922836174814645"/>
  </r>
  <r>
    <n v="24490"/>
    <x v="0"/>
    <x v="2"/>
    <n v="1.05"/>
    <n v="500.85"/>
    <n v="4142.57"/>
    <n v="3641.72"/>
    <n v="477"/>
    <n v="0.87909679257079543"/>
  </r>
  <r>
    <n v="24500"/>
    <x v="0"/>
    <x v="2"/>
    <n v="1.05"/>
    <n v="287.7"/>
    <n v="2479.41"/>
    <n v="2191.71"/>
    <n v="274"/>
    <n v="0.88396433022372267"/>
  </r>
  <r>
    <n v="24520"/>
    <x v="0"/>
    <x v="2"/>
    <n v="1.05"/>
    <n v="143.85"/>
    <n v="1218.8599999999999"/>
    <n v="1075.01"/>
    <n v="137"/>
    <n v="0.88197988284134365"/>
  </r>
  <r>
    <n v="24600"/>
    <x v="0"/>
    <x v="2"/>
    <n v="1.05"/>
    <n v="91.350000000000009"/>
    <n v="786.74"/>
    <n v="695.39"/>
    <n v="87"/>
    <n v="0.88388794264941406"/>
  </r>
  <r>
    <n v="24620"/>
    <x v="0"/>
    <x v="2"/>
    <n v="1.05"/>
    <n v="100.80000000000001"/>
    <n v="873.93"/>
    <n v="773.12999999999988"/>
    <n v="96"/>
    <n v="0.88465895437849706"/>
  </r>
  <r>
    <n v="24650"/>
    <x v="0"/>
    <x v="2"/>
    <n v="1.05"/>
    <n v="59.85"/>
    <n v="544.29"/>
    <n v="484.43999999999994"/>
    <n v="57"/>
    <n v="0.89004023590365422"/>
  </r>
  <r>
    <n v="24670"/>
    <x v="0"/>
    <x v="2"/>
    <n v="1.05"/>
    <n v="54.6"/>
    <n v="494.04"/>
    <n v="439.44"/>
    <n v="52"/>
    <n v="0.88948263298518337"/>
  </r>
  <r>
    <n v="24680"/>
    <x v="0"/>
    <x v="2"/>
    <n v="1.05"/>
    <n v="36.75"/>
    <n v="337.83"/>
    <n v="301.08"/>
    <n v="35"/>
    <n v="0.89121747624544889"/>
  </r>
  <r>
    <n v="24710"/>
    <x v="0"/>
    <x v="43"/>
    <n v="0.62"/>
    <n v="367.66"/>
    <n v="9786.5499999999993"/>
    <n v="9418.89"/>
    <n v="593"/>
    <n v="0.9624321134618431"/>
  </r>
  <r>
    <n v="24720"/>
    <x v="0"/>
    <x v="2"/>
    <n v="1.05"/>
    <n v="501.90000000000003"/>
    <n v="4401.07"/>
    <n v="3899.1699999999996"/>
    <n v="478"/>
    <n v="0.88595955074561406"/>
  </r>
  <r>
    <n v="24740"/>
    <x v="0"/>
    <x v="2"/>
    <n v="1.05"/>
    <n v="479.85"/>
    <n v="4141.5200000000004"/>
    <n v="3661.6700000000005"/>
    <n v="457"/>
    <n v="0.88413674206571502"/>
  </r>
  <r>
    <n v="24750"/>
    <x v="0"/>
    <x v="2"/>
    <n v="1.05"/>
    <n v="460.95000000000005"/>
    <n v="3973.71"/>
    <n v="3512.76"/>
    <n v="439"/>
    <n v="0.8840000905954386"/>
  </r>
  <r>
    <n v="24761"/>
    <x v="0"/>
    <x v="2"/>
    <n v="3.19"/>
    <n v="124.41"/>
    <n v="555.11"/>
    <n v="430.70000000000005"/>
    <n v="39"/>
    <n v="0.77588225757057161"/>
  </r>
  <r>
    <n v="24763"/>
    <x v="0"/>
    <x v="2"/>
    <n v="6.63"/>
    <n v="12809.16"/>
    <n v="15379.77"/>
    <n v="2570.6100000000006"/>
    <n v="1932"/>
    <n v="0.16714229146469683"/>
  </r>
  <r>
    <n v="25001"/>
    <x v="0"/>
    <x v="2"/>
    <n v="6.45"/>
    <n v="10397.4"/>
    <n v="12815.95"/>
    <n v="2418.5500000000011"/>
    <n v="1612"/>
    <n v="0.18871406333514104"/>
  </r>
  <r>
    <n v="25005"/>
    <x v="0"/>
    <x v="2"/>
    <n v="2.33"/>
    <n v="1339.75"/>
    <n v="4567.12"/>
    <n v="3227.37"/>
    <n v="575"/>
    <n v="0.70665320814868016"/>
  </r>
  <r>
    <n v="28190"/>
    <x v="0"/>
    <x v="2"/>
    <n v="1.05"/>
    <n v="1168.6500000000001"/>
    <n v="9018.11"/>
    <n v="7849.4600000000009"/>
    <n v="1113"/>
    <n v="0.87041076234377279"/>
  </r>
  <r>
    <n v="28200"/>
    <x v="0"/>
    <x v="2"/>
    <n v="1.05"/>
    <n v="658.35"/>
    <n v="4872.58"/>
    <n v="4214.2299999999996"/>
    <n v="627"/>
    <n v="0.86488677456296248"/>
  </r>
  <r>
    <n v="29600"/>
    <x v="0"/>
    <x v="2"/>
    <n v="1.05"/>
    <n v="876.75"/>
    <n v="6878.24"/>
    <n v="6001.49"/>
    <n v="835"/>
    <n v="0.87253279908813886"/>
  </r>
  <r>
    <n v="29620"/>
    <x v="0"/>
    <x v="2"/>
    <n v="1.05"/>
    <n v="485.1"/>
    <n v="3784.6"/>
    <n v="3299.5"/>
    <n v="462"/>
    <n v="0.87182264968556789"/>
  </r>
  <r>
    <n v="29901"/>
    <x v="0"/>
    <x v="2"/>
    <n v="5.7518999999999991"/>
    <n v="874.28879999999981"/>
    <n v="1244.3699999999999"/>
    <n v="370.08120000000008"/>
    <n v="152"/>
    <n v="0.29740446973167156"/>
  </r>
  <r>
    <n v="29903"/>
    <x v="0"/>
    <x v="2"/>
    <n v="3.6520000000000001"/>
    <n v="792.48400000000004"/>
    <n v="1766.72"/>
    <n v="974.23599999999999"/>
    <n v="217"/>
    <n v="0.55143769244702046"/>
  </r>
  <r>
    <n v="29905"/>
    <x v="0"/>
    <x v="2"/>
    <n v="1.05"/>
    <n v="187.95000000000002"/>
    <n v="1459.11"/>
    <n v="1271.1599999999999"/>
    <n v="179"/>
    <n v="0.87118860127063757"/>
  </r>
  <r>
    <n v="29910"/>
    <x v="0"/>
    <x v="2"/>
    <n v="2.8219999999999996"/>
    <n v="764.76199999999994"/>
    <n v="2205.4299999999998"/>
    <n v="1440.6679999999999"/>
    <n v="271"/>
    <n v="0.65323678375645566"/>
  </r>
  <r>
    <n v="29912"/>
    <x v="0"/>
    <x v="2"/>
    <n v="3.0958999999999999"/>
    <n v="77.397499999999994"/>
    <n v="275.51"/>
    <n v="198.11250000000001"/>
    <n v="25"/>
    <n v="0.71907553264854274"/>
  </r>
  <r>
    <n v="29914"/>
    <x v="0"/>
    <x v="2"/>
    <n v="2.8635000000000002"/>
    <n v="1738.1445000000001"/>
    <n v="4848.17"/>
    <n v="3110.0254999999997"/>
    <n v="607"/>
    <n v="0.64148441576924897"/>
  </r>
  <r>
    <n v="29916"/>
    <x v="0"/>
    <x v="2"/>
    <n v="3.2785000000000002"/>
    <n v="2327.7350000000001"/>
    <n v="5602.59"/>
    <n v="3274.855"/>
    <n v="710"/>
    <n v="0.58452519281260984"/>
  </r>
  <r>
    <n v="29918"/>
    <x v="0"/>
    <x v="25"/>
    <n v="2.9298999999999995"/>
    <n v="509.80259999999993"/>
    <n v="1912.58"/>
    <n v="1402.7773999999999"/>
    <n v="174"/>
    <n v="0.73344769891978379"/>
  </r>
  <r>
    <n v="29920"/>
    <x v="0"/>
    <x v="25"/>
    <n v="1.05"/>
    <n v="914.55000000000007"/>
    <n v="8529.06"/>
    <n v="7614.5099999999993"/>
    <n v="871"/>
    <n v="0.89277247434066587"/>
  </r>
  <r>
    <n v="29921"/>
    <x v="0"/>
    <x v="25"/>
    <n v="1.05"/>
    <n v="285.60000000000002"/>
    <n v="2708.26"/>
    <n v="2422.6600000000003"/>
    <n v="272"/>
    <n v="0.89454483690635322"/>
  </r>
  <r>
    <n v="29922"/>
    <x v="0"/>
    <x v="2"/>
    <n v="1.05"/>
    <n v="516.6"/>
    <n v="4018.97"/>
    <n v="3502.37"/>
    <n v="492"/>
    <n v="0.87145960283356183"/>
  </r>
  <r>
    <n v="29923"/>
    <x v="0"/>
    <x v="25"/>
    <n v="1.05"/>
    <n v="289.8"/>
    <n v="2717.71"/>
    <n v="2427.91"/>
    <n v="276"/>
    <n v="0.89336610602308553"/>
  </r>
  <r>
    <n v="29930"/>
    <x v="0"/>
    <x v="22"/>
    <n v="1.05"/>
    <n v="231"/>
    <n v="1768.25"/>
    <n v="1537.25"/>
    <n v="220"/>
    <n v="0.86936236391912913"/>
  </r>
  <r>
    <n v="29931"/>
    <x v="0"/>
    <x v="25"/>
    <n v="1.05"/>
    <n v="166.95000000000002"/>
    <n v="1575.1"/>
    <n v="1408.1499999999999"/>
    <n v="159"/>
    <n v="0.89400672973144557"/>
  </r>
  <r>
    <n v="29932"/>
    <x v="0"/>
    <x v="25"/>
    <n v="4.5649999999999995"/>
    <n v="1237.1149999999998"/>
    <n v="2684.97"/>
    <n v="1447.855"/>
    <n v="271"/>
    <n v="0.53924438634323668"/>
  </r>
  <r>
    <n v="29940"/>
    <x v="0"/>
    <x v="2"/>
    <n v="1.05"/>
    <n v="102.9"/>
    <n v="801.51"/>
    <n v="698.61"/>
    <n v="98"/>
    <n v="0.8716173223041509"/>
  </r>
  <r>
    <n v="29941"/>
    <x v="0"/>
    <x v="2"/>
    <n v="1.05"/>
    <n v="181.65"/>
    <n v="1415.48"/>
    <n v="1233.83"/>
    <n v="173"/>
    <n v="0.87166897448215441"/>
  </r>
  <r>
    <n v="29947"/>
    <x v="0"/>
    <x v="2"/>
    <n v="5.89"/>
    <n v="1231.01"/>
    <n v="1622.82"/>
    <n v="391.80999999999995"/>
    <n v="209"/>
    <n v="0.24143774417372227"/>
  </r>
  <r>
    <n v="29948"/>
    <x v="0"/>
    <x v="2"/>
    <n v="5.26"/>
    <n v="2351.2199999999998"/>
    <n v="3645.92"/>
    <n v="1294.7000000000003"/>
    <n v="447"/>
    <n v="0.35510927283100019"/>
  </r>
  <r>
    <n v="29949"/>
    <x v="0"/>
    <x v="2"/>
    <n v="6.3"/>
    <n v="888.3"/>
    <n v="1235.04"/>
    <n v="346.74"/>
    <n v="141"/>
    <n v="0.2807520404197435"/>
  </r>
  <r>
    <n v="29950"/>
    <x v="0"/>
    <x v="2"/>
    <n v="1.56"/>
    <n v="837.72"/>
    <n v="4186.07"/>
    <n v="3348.3499999999995"/>
    <n v="537"/>
    <n v="0.79987912290047702"/>
  </r>
  <r>
    <n v="29951"/>
    <x v="0"/>
    <x v="2"/>
    <n v="5.43"/>
    <n v="1064.28"/>
    <n v="1449.64"/>
    <n v="385.36000000000013"/>
    <n v="196"/>
    <n v="0.26583151679037559"/>
  </r>
  <r>
    <n v="29952"/>
    <x v="0"/>
    <x v="2"/>
    <n v="4.6900000000000004"/>
    <n v="1890.0700000000002"/>
    <n v="3306.24"/>
    <n v="1416.1699999999996"/>
    <n v="403"/>
    <n v="0.42833248644986444"/>
  </r>
  <r>
    <n v="29953"/>
    <x v="0"/>
    <x v="2"/>
    <n v="3.6520000000000001"/>
    <n v="460.15200000000004"/>
    <n v="1034.98"/>
    <n v="574.82799999999997"/>
    <n v="126"/>
    <n v="0.55540010434984244"/>
  </r>
  <r>
    <n v="29954"/>
    <x v="0"/>
    <x v="2"/>
    <n v="2"/>
    <n v="422"/>
    <n v="1739.75"/>
    <n v="1317.75"/>
    <n v="211"/>
    <n v="0.75743641327776978"/>
  </r>
  <r>
    <n v="29955"/>
    <x v="0"/>
    <x v="3"/>
    <n v="3.08"/>
    <n v="526.68000000000006"/>
    <n v="526.75"/>
    <n v="6.9999999999936335E-2"/>
    <n v="171"/>
    <n v="1.3289036544838413E-4"/>
  </r>
  <r>
    <n v="29956"/>
    <x v="0"/>
    <x v="22"/>
    <n v="3.93"/>
    <n v="742.77"/>
    <n v="2434.5500000000002"/>
    <n v="1691.7800000000002"/>
    <n v="189"/>
    <n v="0.6949046024932739"/>
  </r>
  <r>
    <n v="29957"/>
    <x v="0"/>
    <x v="22"/>
    <n v="8.0299999999999994"/>
    <n v="1525.6999999999998"/>
    <n v="2396.6799999999998"/>
    <n v="870.98"/>
    <n v="190"/>
    <n v="0.36341105195520473"/>
  </r>
  <r>
    <n v="29958"/>
    <x v="0"/>
    <x v="22"/>
    <n v="3.3"/>
    <n v="300.3"/>
    <n v="1244.27"/>
    <n v="943.97"/>
    <n v="91"/>
    <n v="0.75865366841601911"/>
  </r>
  <r>
    <n v="29959"/>
    <x v="0"/>
    <x v="22"/>
    <n v="6.03"/>
    <n v="247.23000000000002"/>
    <n v="394.87"/>
    <n v="147.63999999999999"/>
    <n v="41"/>
    <n v="0.37389520601717019"/>
  </r>
  <r>
    <n v="29960"/>
    <x v="0"/>
    <x v="22"/>
    <n v="1.05"/>
    <n v="209.643"/>
    <n v="28521"/>
    <n v="28311.357"/>
    <n v="199.66"/>
    <n v="0.99264952140528029"/>
  </r>
  <r>
    <n v="29961"/>
    <x v="0"/>
    <x v="22"/>
    <n v="4.42"/>
    <n v="2011.8514"/>
    <n v="9686.99"/>
    <n v="7675.1386000000002"/>
    <n v="455.17"/>
    <n v="0.79231408311560148"/>
  </r>
  <r>
    <n v="29963"/>
    <x v="0"/>
    <x v="22"/>
    <n v="1.05"/>
    <n v="647.85"/>
    <n v="12869.48"/>
    <n v="12221.63"/>
    <n v="617"/>
    <n v="0.94965997072142772"/>
  </r>
  <r>
    <n v="29964"/>
    <x v="0"/>
    <x v="22"/>
    <n v="1.51"/>
    <n v="549.64"/>
    <n v="7192.31"/>
    <n v="6642.67"/>
    <n v="364"/>
    <n v="0.92357948976059145"/>
  </r>
  <r>
    <n v="29965"/>
    <x v="0"/>
    <x v="22"/>
    <n v="1.05"/>
    <n v="234.15"/>
    <n v="4603.41"/>
    <n v="4369.26"/>
    <n v="223"/>
    <n v="0.94913553213813251"/>
  </r>
  <r>
    <n v="29967"/>
    <x v="0"/>
    <x v="31"/>
    <n v="5.19"/>
    <n v="648.75"/>
    <n v="2779.65"/>
    <n v="2130.9"/>
    <n v="125"/>
    <n v="0.76660730667530086"/>
  </r>
  <r>
    <n v="29968"/>
    <x v="0"/>
    <x v="34"/>
    <n v="1.6"/>
    <n v="4041.6000000000004"/>
    <n v="33178.339999999997"/>
    <n v="29136.739999999998"/>
    <n v="2526"/>
    <n v="0.87818558734403229"/>
  </r>
  <r>
    <n v="29969"/>
    <x v="0"/>
    <x v="34"/>
    <n v="2.57"/>
    <n v="3559.45"/>
    <n v="18723.02"/>
    <n v="15163.57"/>
    <n v="1385"/>
    <n v="0.80988910976968453"/>
  </r>
  <r>
    <n v="29970"/>
    <x v="0"/>
    <x v="34"/>
    <n v="2.19"/>
    <n v="418.28999999999996"/>
    <n v="4797.46"/>
    <n v="4379.17"/>
    <n v="191"/>
    <n v="0.91281011201760931"/>
  </r>
  <r>
    <n v="29971"/>
    <x v="0"/>
    <x v="34"/>
    <n v="1.05"/>
    <n v="76.650000000000006"/>
    <n v="1825.86"/>
    <n v="1749.2099999999998"/>
    <n v="73"/>
    <n v="0.95801978245867692"/>
  </r>
  <r>
    <n v="29972"/>
    <x v="0"/>
    <x v="34"/>
    <n v="3.98"/>
    <n v="505.46"/>
    <n v="2406.83"/>
    <n v="1901.37"/>
    <n v="127"/>
    <n v="0.78998932205432038"/>
  </r>
  <r>
    <n v="29973"/>
    <x v="0"/>
    <x v="34"/>
    <n v="1.05"/>
    <n v="44.1"/>
    <n v="1154.1400000000001"/>
    <n v="1110.0400000000002"/>
    <n v="42"/>
    <n v="0.96178973088186881"/>
  </r>
  <r>
    <n v="29974"/>
    <x v="0"/>
    <x v="43"/>
    <n v="2.37"/>
    <n v="284.40000000000003"/>
    <n v="1016.61"/>
    <n v="732.21"/>
    <n v="120"/>
    <n v="0.72024670227520882"/>
  </r>
  <r>
    <n v="29975"/>
    <x v="0"/>
    <x v="44"/>
    <n v="4.33"/>
    <n v="506.61"/>
    <n v="3008.38"/>
    <n v="2501.77"/>
    <n v="117"/>
    <n v="0.83160039622654047"/>
  </r>
  <r>
    <n v="29976"/>
    <x v="0"/>
    <x v="44"/>
    <n v="1.05"/>
    <n v="80.850000000000009"/>
    <n v="1062.8599999999999"/>
    <n v="982.00999999999988"/>
    <n v="77"/>
    <n v="0.92393165609769867"/>
  </r>
  <r>
    <n v="29977"/>
    <x v="0"/>
    <x v="26"/>
    <n v="1.05"/>
    <n v="31.5"/>
    <n v="224.36"/>
    <n v="192.86"/>
    <n v="30"/>
    <n v="0.85960064182563733"/>
  </r>
  <r>
    <n v="29978"/>
    <x v="0"/>
    <x v="27"/>
    <n v="2.6"/>
    <n v="403"/>
    <n v="986.28"/>
    <n v="583.28"/>
    <n v="155"/>
    <n v="0.59139392464614515"/>
  </r>
  <r>
    <n v="29979"/>
    <x v="0"/>
    <x v="27"/>
    <n v="1.05"/>
    <n v="179.55"/>
    <n v="1502.19"/>
    <n v="1322.64"/>
    <n v="171"/>
    <n v="0.88047450721945963"/>
  </r>
  <r>
    <n v="29980"/>
    <x v="0"/>
    <x v="27"/>
    <n v="2.2799999999999998"/>
    <n v="88.919999999999987"/>
    <n v="393.22"/>
    <n v="304.30000000000007"/>
    <n v="39"/>
    <n v="0.77386704643710913"/>
  </r>
  <r>
    <n v="29981"/>
    <x v="0"/>
    <x v="15"/>
    <n v="1.05"/>
    <n v="21"/>
    <n v="233.23"/>
    <n v="212.23"/>
    <n v="20"/>
    <n v="0.90996012519830205"/>
  </r>
  <r>
    <n v="29982"/>
    <x v="0"/>
    <x v="27"/>
    <n v="4.24"/>
    <n v="305.28000000000003"/>
    <n v="613.61"/>
    <n v="308.33"/>
    <n v="72"/>
    <n v="0.50248529196069158"/>
  </r>
  <r>
    <n v="29983"/>
    <x v="0"/>
    <x v="36"/>
    <n v="1.05"/>
    <n v="99.75"/>
    <n v="1096.21"/>
    <n v="996.46"/>
    <n v="95"/>
    <n v="0.90900466151558557"/>
  </r>
  <r>
    <n v="29984"/>
    <x v="0"/>
    <x v="36"/>
    <n v="2.4"/>
    <n v="127.19999999999999"/>
    <n v="467.91"/>
    <n v="340.71000000000004"/>
    <n v="53"/>
    <n v="0.72815284990703344"/>
  </r>
  <r>
    <n v="29985"/>
    <x v="0"/>
    <x v="36"/>
    <n v="1.05"/>
    <n v="22.05"/>
    <n v="331.01"/>
    <n v="308.95999999999998"/>
    <n v="21"/>
    <n v="0.93338569831727136"/>
  </r>
  <r>
    <n v="29986"/>
    <x v="0"/>
    <x v="37"/>
    <n v="4.41"/>
    <n v="1578.78"/>
    <n v="3724.24"/>
    <n v="2145.46"/>
    <n v="358"/>
    <n v="0.57607995188280026"/>
  </r>
  <r>
    <n v="29987"/>
    <x v="0"/>
    <x v="37"/>
    <n v="6.36"/>
    <n v="2378.6400000000003"/>
    <n v="6822.68"/>
    <n v="4444.04"/>
    <n v="374"/>
    <n v="0.65136280757708109"/>
  </r>
  <r>
    <n v="29988"/>
    <x v="0"/>
    <x v="37"/>
    <n v="2.0299999999999998"/>
    <n v="109.61999999999999"/>
    <n v="603.96"/>
    <n v="494.34000000000003"/>
    <n v="54"/>
    <n v="0.81849791376912384"/>
  </r>
  <r>
    <n v="29989"/>
    <x v="0"/>
    <x v="37"/>
    <n v="0.01"/>
    <n v="0.63"/>
    <n v="1222.8800000000001"/>
    <n v="1222.25"/>
    <n v="63"/>
    <n v="0.99948482271359407"/>
  </r>
  <r>
    <n v="29990"/>
    <x v="0"/>
    <x v="37"/>
    <n v="2.86"/>
    <n v="74.36"/>
    <n v="587.47"/>
    <n v="513.11"/>
    <n v="26"/>
    <n v="0.87342332374419118"/>
  </r>
  <r>
    <n v="29991"/>
    <x v="0"/>
    <x v="37"/>
    <n v="3.61"/>
    <n v="68.59"/>
    <n v="436.29"/>
    <n v="367.70000000000005"/>
    <n v="19"/>
    <n v="0.84278805381741506"/>
  </r>
  <r>
    <n v="29992"/>
    <x v="0"/>
    <x v="36"/>
    <n v="7"/>
    <n v="350"/>
    <n v="1071.23"/>
    <n v="721.23"/>
    <n v="50"/>
    <n v="0.6732727798885394"/>
  </r>
  <r>
    <n v="29993"/>
    <x v="0"/>
    <x v="37"/>
    <n v="5.35"/>
    <n v="10.7"/>
    <n v="64.42"/>
    <n v="53.72"/>
    <n v="2"/>
    <n v="0.83390251474697297"/>
  </r>
  <r>
    <n v="29994"/>
    <x v="0"/>
    <x v="2"/>
    <n v="5.0199999999999996"/>
    <n v="10341.199999999999"/>
    <n v="5375.52"/>
    <n v="-4965.6799999999985"/>
    <n v="2060"/>
    <n v="-0.92375807363752682"/>
  </r>
  <r>
    <n v="29995"/>
    <x v="0"/>
    <x v="27"/>
    <n v="1.05"/>
    <n v="31.5"/>
    <n v="361.39"/>
    <n v="329.89"/>
    <n v="30"/>
    <n v="0.91283654777387313"/>
  </r>
  <r>
    <n v="29996"/>
    <x v="0"/>
    <x v="2"/>
    <n v="1.28"/>
    <n v="401.92"/>
    <n v="12962.65"/>
    <n v="12560.73"/>
    <n v="314"/>
    <n v="0.96899399428357624"/>
  </r>
  <r>
    <n v="29997"/>
    <x v="0"/>
    <x v="2"/>
    <n v="0.57999999999999996"/>
    <n v="127.02"/>
    <n v="9990.86"/>
    <n v="9863.84"/>
    <n v="219"/>
    <n v="0.98728637975109246"/>
  </r>
  <r>
    <n v="29998"/>
    <x v="0"/>
    <x v="2"/>
    <n v="1.87"/>
    <n v="130.9"/>
    <n v="2886.66"/>
    <n v="2755.7599999999998"/>
    <n v="70"/>
    <n v="0.95465347495028852"/>
  </r>
  <r>
    <n v="29999"/>
    <x v="0"/>
    <x v="14"/>
    <n v="2.8"/>
    <n v="232.39999999999998"/>
    <n v="4273.75"/>
    <n v="4041.35"/>
    <n v="83"/>
    <n v="0.94562152676221112"/>
  </r>
  <r>
    <n v="30001"/>
    <x v="0"/>
    <x v="22"/>
    <n v="1.05"/>
    <n v="31.5"/>
    <n v="1663.61"/>
    <n v="1632.11"/>
    <n v="30"/>
    <n v="0.98106527371198782"/>
  </r>
  <r>
    <n v="30002"/>
    <x v="0"/>
    <x v="27"/>
    <n v="4.2412999999999998"/>
    <n v="152.68680000000001"/>
    <n v="2639.24"/>
    <n v="2486.5531999999998"/>
    <n v="36"/>
    <n v="0.9421474363832012"/>
  </r>
  <r>
    <n v="30004"/>
    <x v="0"/>
    <x v="26"/>
    <n v="4.1665999999999999"/>
    <n v="24.999600000000001"/>
    <n v="283.14"/>
    <n v="258.1404"/>
    <n v="6"/>
    <n v="0.91170586988768809"/>
  </r>
  <r>
    <n v="30006"/>
    <x v="0"/>
    <x v="2"/>
    <n v="3.4610999999999996"/>
    <n v="51.916499999999992"/>
    <n v="2921.73"/>
    <n v="2869.8135000000002"/>
    <n v="15"/>
    <n v="0.98223090429300453"/>
  </r>
  <r>
    <n v="30011"/>
    <x v="3"/>
    <x v="22"/>
    <n v="1.05"/>
    <n v="856.80000000000007"/>
    <n v="458"/>
    <n v="-398.80000000000007"/>
    <n v="816"/>
    <n v="-0.87074235807860279"/>
  </r>
  <r>
    <n v="30020"/>
    <x v="3"/>
    <x v="27"/>
    <n v="1.05"/>
    <n v="289.8"/>
    <n v="72.45"/>
    <n v="-217.35000000000002"/>
    <n v="276"/>
    <n v="-3"/>
  </r>
  <r>
    <n v="30031"/>
    <x v="3"/>
    <x v="42"/>
    <n v="1.05"/>
    <n v="642.6"/>
    <n v="301"/>
    <n v="-341.6"/>
    <n v="612"/>
    <n v="-1.1348837209302327"/>
  </r>
  <r>
    <n v="30071"/>
    <x v="3"/>
    <x v="42"/>
    <n v="2.27"/>
    <n v="306.45"/>
    <n v="37.800000000000004"/>
    <n v="-268.64999999999998"/>
    <n v="135"/>
    <n v="-7.1071428571428559"/>
  </r>
  <r>
    <n v="30081"/>
    <x v="3"/>
    <x v="14"/>
    <n v="4.42"/>
    <n v="2174.64"/>
    <n v="524"/>
    <n v="-1650.6399999999999"/>
    <n v="492"/>
    <n v="-3.1500763358778623"/>
  </r>
  <r>
    <n v="30091"/>
    <x v="3"/>
    <x v="14"/>
    <n v="6.56"/>
    <n v="3621.12"/>
    <n v="625"/>
    <n v="-2996.12"/>
    <n v="552"/>
    <n v="-4.7937919999999998"/>
  </r>
  <r>
    <n v="30501"/>
    <x v="3"/>
    <x v="17"/>
    <n v="9.0500000000000007"/>
    <n v="14335.2"/>
    <n v="525"/>
    <n v="-13810.2"/>
    <n v="1584"/>
    <n v="-26.305142857142858"/>
  </r>
  <r>
    <n v="30505"/>
    <x v="3"/>
    <x v="14"/>
    <n v="2.98"/>
    <n v="4988.5199999999995"/>
    <n v="4500"/>
    <n v="-488.51999999999953"/>
    <n v="1674"/>
    <n v="-0.10855999999999989"/>
  </r>
  <r>
    <n v="30511"/>
    <x v="3"/>
    <x v="23"/>
    <n v="2.46"/>
    <n v="3180.7799999999997"/>
    <n v="398"/>
    <n v="-2782.7799999999997"/>
    <n v="1293"/>
    <n v="-6.9919095477386932"/>
  </r>
  <r>
    <n v="30517"/>
    <x v="3"/>
    <x v="42"/>
    <n v="6.47"/>
    <n v="4535.47"/>
    <n v="689"/>
    <n v="-3846.4700000000003"/>
    <n v="701"/>
    <n v="-5.5826850507982586"/>
  </r>
  <r>
    <n v="30521"/>
    <x v="3"/>
    <x v="45"/>
    <n v="4.25"/>
    <n v="437.75"/>
    <n v="594.82499999999993"/>
    <n v="157.07499999999993"/>
    <n v="103"/>
    <n v="0.26406926406926401"/>
  </r>
  <r>
    <n v="30522"/>
    <x v="3"/>
    <x v="45"/>
    <n v="6.54"/>
    <n v="15349.38"/>
    <n v="7511"/>
    <n v="-7838.3799999999992"/>
    <n v="2347"/>
    <n v="-1.0435867394488083"/>
  </r>
  <r>
    <n v="30524"/>
    <x v="4"/>
    <x v="42"/>
    <n v="6.41"/>
    <n v="76.92"/>
    <n v="71.97"/>
    <n v="-4.9500000000000028"/>
    <n v="12"/>
    <n v="-6.8778657774072577E-2"/>
  </r>
  <r>
    <n v="30526"/>
    <x v="4"/>
    <x v="42"/>
    <n v="12.67"/>
    <n v="152.04"/>
    <n v="56.74"/>
    <n v="-95.299999999999983"/>
    <n v="12"/>
    <n v="-1.6795911173775111"/>
  </r>
  <r>
    <n v="30527"/>
    <x v="4"/>
    <x v="20"/>
    <n v="10.53"/>
    <n v="105.3"/>
    <n v="90.36"/>
    <n v="-14.939999999999998"/>
    <n v="10"/>
    <n v="-0.16533864541832666"/>
  </r>
  <r>
    <n v="30529"/>
    <x v="4"/>
    <x v="1"/>
    <n v="0.62"/>
    <n v="93"/>
    <n v="1319.62"/>
    <n v="1226.6199999999999"/>
    <n v="150"/>
    <n v="0.92952516633576332"/>
  </r>
  <r>
    <n v="30530"/>
    <x v="4"/>
    <x v="1"/>
    <n v="28.32"/>
    <n v="84960"/>
    <n v="6160"/>
    <n v="-78800"/>
    <n v="3000"/>
    <n v="-12.792207792207792"/>
  </r>
  <r>
    <n v="30531"/>
    <x v="4"/>
    <x v="4"/>
    <n v="9.1999999999999993"/>
    <n v="5520"/>
    <n v="4488"/>
    <n v="-1032"/>
    <n v="600"/>
    <n v="-0.22994652406417113"/>
  </r>
  <r>
    <n v="30535"/>
    <x v="4"/>
    <x v="7"/>
    <n v="3.15"/>
    <n v="472.5"/>
    <n v="669.37"/>
    <n v="196.87"/>
    <n v="150"/>
    <n v="0.29411237432212378"/>
  </r>
  <r>
    <n v="30541"/>
    <x v="4"/>
    <x v="7"/>
    <n v="13.88"/>
    <n v="4164"/>
    <n v="2142"/>
    <n v="-2022"/>
    <n v="300"/>
    <n v="-0.94397759103641454"/>
  </r>
  <r>
    <n v="30542"/>
    <x v="4"/>
    <x v="7"/>
    <n v="9.82"/>
    <n v="11784"/>
    <n v="8874"/>
    <n v="-2910"/>
    <n v="1200"/>
    <n v="-0.32792427315753886"/>
  </r>
  <r>
    <n v="30545"/>
    <x v="4"/>
    <x v="8"/>
    <n v="4.78"/>
    <n v="2390"/>
    <n v="1390"/>
    <n v="-1000"/>
    <n v="500"/>
    <n v="-0.71942446043165464"/>
  </r>
  <r>
    <n v="30546"/>
    <x v="4"/>
    <x v="8"/>
    <n v="6.73"/>
    <n v="1009.5000000000001"/>
    <n v="972.19"/>
    <n v="-37.310000000000059"/>
    <n v="150"/>
    <n v="-3.8377271932441247E-2"/>
  </r>
  <r>
    <n v="30551"/>
    <x v="4"/>
    <x v="8"/>
    <n v="8.4499999999999993"/>
    <n v="16900"/>
    <n v="3780"/>
    <n v="-13120"/>
    <n v="2000"/>
    <n v="-3.4708994708994707"/>
  </r>
  <r>
    <n v="30554"/>
    <x v="4"/>
    <x v="8"/>
    <n v="7.2"/>
    <n v="8640"/>
    <n v="2779.5"/>
    <n v="-5860.5"/>
    <n v="1200"/>
    <n v="-2.1084727468969238"/>
  </r>
  <r>
    <n v="30557"/>
    <x v="4"/>
    <x v="9"/>
    <n v="8.8000000000000007"/>
    <n v="8800"/>
    <n v="5310"/>
    <n v="-3490"/>
    <n v="1000"/>
    <n v="-0.65725047080979282"/>
  </r>
  <r>
    <n v="30558"/>
    <x v="4"/>
    <x v="9"/>
    <n v="10.53"/>
    <n v="5265"/>
    <n v="2140"/>
    <n v="-3125"/>
    <n v="500"/>
    <n v="-1.4602803738317758"/>
  </r>
  <r>
    <n v="30566"/>
    <x v="4"/>
    <x v="9"/>
    <n v="1.67"/>
    <n v="250.5"/>
    <n v="570.55999999999995"/>
    <n v="320.05999999999995"/>
    <n v="150"/>
    <n v="0.56095765563656752"/>
  </r>
  <r>
    <n v="30568"/>
    <x v="4"/>
    <x v="9"/>
    <n v="9.2200000000000006"/>
    <n v="18440"/>
    <n v="8160"/>
    <n v="-10280"/>
    <n v="2000"/>
    <n v="-1.2598039215686274"/>
  </r>
  <r>
    <n v="30569"/>
    <x v="4"/>
    <x v="9"/>
    <n v="11.44"/>
    <n v="5765.7599999999993"/>
    <n v="1934.72"/>
    <n v="-3831.0399999999991"/>
    <n v="504"/>
    <n v="-1.9801521667217989"/>
  </r>
  <r>
    <n v="30570"/>
    <x v="4"/>
    <x v="9"/>
    <n v="15.34"/>
    <n v="7670"/>
    <n v="1790.01"/>
    <n v="-5879.99"/>
    <n v="500"/>
    <n v="-3.2848922631717139"/>
  </r>
  <r>
    <n v="30571"/>
    <x v="4"/>
    <x v="9"/>
    <n v="1.05"/>
    <n v="525"/>
    <n v="2990"/>
    <n v="2465"/>
    <n v="500"/>
    <n v="0.82441471571906355"/>
  </r>
  <r>
    <n v="30572"/>
    <x v="4"/>
    <x v="9"/>
    <n v="10.67"/>
    <n v="9603"/>
    <n v="2352.37"/>
    <n v="-7250.63"/>
    <n v="900"/>
    <n v="-3.0822659700642334"/>
  </r>
  <r>
    <n v="30573"/>
    <x v="4"/>
    <x v="9"/>
    <n v="15.06"/>
    <n v="4518"/>
    <n v="1957.12"/>
    <n v="-2560.88"/>
    <n v="300"/>
    <n v="-1.3084941137998694"/>
  </r>
  <r>
    <n v="30574"/>
    <x v="4"/>
    <x v="9"/>
    <n v="11.14"/>
    <n v="22280"/>
    <n v="12720"/>
    <n v="-9560"/>
    <n v="2000"/>
    <n v="-0.75157232704402521"/>
  </r>
  <r>
    <n v="30575"/>
    <x v="4"/>
    <x v="9"/>
    <n v="19.940000000000001"/>
    <n v="2991"/>
    <n v="494.06"/>
    <n v="-2496.94"/>
    <n v="150"/>
    <n v="-5.0539205764482045"/>
  </r>
  <r>
    <n v="30576"/>
    <x v="4"/>
    <x v="9"/>
    <n v="14.01"/>
    <n v="7943.67"/>
    <n v="1823.6"/>
    <n v="-6120.07"/>
    <n v="567"/>
    <n v="-3.3560375082254881"/>
  </r>
  <r>
    <n v="30577"/>
    <x v="4"/>
    <x v="14"/>
    <n v="4.82"/>
    <n v="723"/>
    <n v="761.81"/>
    <n v="38.809999999999945"/>
    <n v="150"/>
    <n v="5.0944461217363839E-2"/>
  </r>
  <r>
    <n v="30578"/>
    <x v="4"/>
    <x v="15"/>
    <n v="10.93"/>
    <n v="9837"/>
    <n v="6311.25"/>
    <n v="-3525.75"/>
    <n v="900"/>
    <n v="-0.55864527629233507"/>
  </r>
  <r>
    <n v="30579"/>
    <x v="4"/>
    <x v="13"/>
    <n v="11.24"/>
    <n v="10116"/>
    <n v="4513.5"/>
    <n v="-5602.5"/>
    <n v="900"/>
    <n v="-1.2412761714855434"/>
  </r>
  <r>
    <n v="30581"/>
    <x v="4"/>
    <x v="13"/>
    <n v="4.83"/>
    <n v="1449"/>
    <n v="1185.74"/>
    <n v="-263.26"/>
    <n v="300"/>
    <n v="-0.22202169109585573"/>
  </r>
  <r>
    <n v="30582"/>
    <x v="4"/>
    <x v="13"/>
    <n v="2.4700000000000002"/>
    <n v="2223"/>
    <n v="6116.17"/>
    <n v="3893.17"/>
    <n v="900"/>
    <n v="0.6365372447136034"/>
  </r>
  <r>
    <n v="30583"/>
    <x v="4"/>
    <x v="13"/>
    <n v="4.8"/>
    <n v="835.19999999999993"/>
    <n v="2719.88"/>
    <n v="1884.6800000000003"/>
    <n v="174"/>
    <n v="0.69292762916011008"/>
  </r>
  <r>
    <n v="30584"/>
    <x v="4"/>
    <x v="13"/>
    <n v="9.41"/>
    <n v="18820"/>
    <n v="25360"/>
    <n v="6540"/>
    <n v="2000"/>
    <n v="0.25788643533123029"/>
  </r>
  <r>
    <n v="30585"/>
    <x v="4"/>
    <x v="17"/>
    <n v="1.01"/>
    <n v="151.5"/>
    <n v="991.31"/>
    <n v="839.81"/>
    <n v="150"/>
    <n v="0.8471719240197314"/>
  </r>
  <r>
    <n v="30587"/>
    <x v="4"/>
    <x v="17"/>
    <n v="2.46"/>
    <n v="1230"/>
    <n v="2280"/>
    <n v="1050"/>
    <n v="500"/>
    <n v="0.46052631578947367"/>
  </r>
  <r>
    <n v="30588"/>
    <x v="4"/>
    <x v="17"/>
    <n v="4.76"/>
    <n v="1161.44"/>
    <n v="878.4"/>
    <n v="-283.04000000000008"/>
    <n v="244"/>
    <n v="-0.3222222222222223"/>
  </r>
  <r>
    <n v="30589"/>
    <x v="4"/>
    <x v="17"/>
    <n v="15.12"/>
    <n v="2268"/>
    <n v="1134.75"/>
    <n v="-1133.25"/>
    <n v="150"/>
    <n v="-0.99867812293456704"/>
  </r>
  <r>
    <n v="30592"/>
    <x v="4"/>
    <x v="17"/>
    <n v="3.43"/>
    <n v="514.5"/>
    <n v="545.05999999999995"/>
    <n v="30.559999999999945"/>
    <n v="150"/>
    <n v="5.6067221957215627E-2"/>
  </r>
  <r>
    <n v="30593"/>
    <x v="4"/>
    <x v="17"/>
    <n v="6.64"/>
    <n v="996"/>
    <n v="379.31"/>
    <n v="-616.69000000000005"/>
    <n v="150"/>
    <n v="-1.62582056892779"/>
  </r>
  <r>
    <n v="30595"/>
    <x v="4"/>
    <x v="17"/>
    <n v="6.51"/>
    <n v="7922.67"/>
    <n v="2543.5300000000002"/>
    <n v="-5379.1399999999994"/>
    <n v="1217"/>
    <n v="-2.1148325358851672"/>
  </r>
  <r>
    <n v="30596"/>
    <x v="4"/>
    <x v="17"/>
    <n v="12.4"/>
    <n v="8060"/>
    <n v="2624.29"/>
    <n v="-5435.71"/>
    <n v="650"/>
    <n v="-2.071306905867873"/>
  </r>
  <r>
    <n v="30597"/>
    <x v="4"/>
    <x v="17"/>
    <n v="0.42"/>
    <n v="63"/>
    <n v="478.12"/>
    <n v="415.12"/>
    <n v="150"/>
    <n v="0.86823391617167234"/>
  </r>
  <r>
    <n v="30598"/>
    <x v="4"/>
    <x v="17"/>
    <n v="14.5"/>
    <n v="217.5"/>
    <n v="17.587500000000002"/>
    <n v="-199.91249999999999"/>
    <n v="15"/>
    <n v="-11.366737739872066"/>
  </r>
  <r>
    <n v="30599"/>
    <x v="4"/>
    <x v="17"/>
    <n v="9.4499999999999993"/>
    <n v="1417.5"/>
    <n v="529.12"/>
    <n v="-888.38"/>
    <n v="150"/>
    <n v="-1.678976413667977"/>
  </r>
  <r>
    <n v="30600"/>
    <x v="4"/>
    <x v="17"/>
    <n v="1.05"/>
    <n v="1050"/>
    <n v="2920"/>
    <n v="1870"/>
    <n v="1000"/>
    <n v="0.6404109589041096"/>
  </r>
  <r>
    <n v="30601"/>
    <x v="4"/>
    <x v="17"/>
    <n v="7.93"/>
    <n v="9516"/>
    <n v="4233"/>
    <n v="-5283"/>
    <n v="1200"/>
    <n v="-1.2480510276399717"/>
  </r>
  <r>
    <n v="30605"/>
    <x v="4"/>
    <x v="19"/>
    <n v="2.75"/>
    <n v="2475"/>
    <n v="4704.75"/>
    <n v="2229.75"/>
    <n v="900"/>
    <n v="0.47393591582974653"/>
  </r>
  <r>
    <n v="30701"/>
    <x v="4"/>
    <x v="19"/>
    <n v="8.0500000000000007"/>
    <n v="4830"/>
    <n v="3302.25"/>
    <n v="-1527.75"/>
    <n v="600"/>
    <n v="-0.4626391096979332"/>
  </r>
  <r>
    <n v="30705"/>
    <x v="4"/>
    <x v="19"/>
    <n v="2.73"/>
    <n v="1638"/>
    <n v="3748.5"/>
    <n v="2110.5"/>
    <n v="600"/>
    <n v="0.56302521008403361"/>
  </r>
  <r>
    <n v="30711"/>
    <x v="4"/>
    <x v="19"/>
    <n v="8.3498000000000001"/>
    <n v="3924.4059999999999"/>
    <n v="1813.95"/>
    <n v="-2110.4560000000001"/>
    <n v="470"/>
    <n v="-1.1634587502411864"/>
  </r>
  <r>
    <n v="30714"/>
    <x v="4"/>
    <x v="19"/>
    <n v="7.4036"/>
    <n v="3701.8"/>
    <n v="1629.99"/>
    <n v="-2071.8100000000004"/>
    <n v="500"/>
    <n v="-1.2710568776495563"/>
  </r>
  <r>
    <n v="30716"/>
    <x v="4"/>
    <x v="19"/>
    <n v="3.8263000000000003"/>
    <n v="25620.9048"/>
    <n v="22647.53"/>
    <n v="-2973.3748000000014"/>
    <n v="6696"/>
    <n v="-0.13128914278952281"/>
  </r>
  <r>
    <n v="30719"/>
    <x v="4"/>
    <x v="19"/>
    <n v="10.040835840000002"/>
    <n v="12651.453158400001"/>
    <n v="9464.49"/>
    <n v="-3186.9631584000017"/>
    <n v="1260"/>
    <n v="-0.33672846169207232"/>
  </r>
  <r>
    <n v="30729"/>
    <x v="4"/>
    <x v="19"/>
    <n v="10.655999360000003"/>
    <n v="31967.998080000008"/>
    <n v="12210"/>
    <n v="-19757.998080000008"/>
    <n v="3000"/>
    <n v="-1.6181816609336617"/>
  </r>
  <r>
    <n v="30731"/>
    <x v="4"/>
    <x v="19"/>
    <n v="10.165425920000001"/>
    <n v="4025.5086643200002"/>
    <n v="1783.09"/>
    <n v="-2242.4186643200001"/>
    <n v="396"/>
    <n v="-1.2576026248366601"/>
  </r>
  <r>
    <n v="30733"/>
    <x v="4"/>
    <x v="19"/>
    <n v="7.2293000000000003"/>
    <n v="6506.37"/>
    <n v="4647.37"/>
    <n v="-1859"/>
    <n v="900"/>
    <n v="-0.40001118912417133"/>
  </r>
  <r>
    <n v="30735"/>
    <x v="4"/>
    <x v="19"/>
    <n v="3.0045999999999999"/>
    <n v="450.69"/>
    <n v="1357.87"/>
    <n v="907.17999999999984"/>
    <n v="150"/>
    <n v="0.66809046521390114"/>
  </r>
  <r>
    <n v="30737"/>
    <x v="4"/>
    <x v="20"/>
    <n v="3.8677999999999999"/>
    <n v="1949.3712"/>
    <n v="3524.34"/>
    <n v="1574.9688000000001"/>
    <n v="504"/>
    <n v="0.44688333134714586"/>
  </r>
  <r>
    <n v="30739"/>
    <x v="4"/>
    <x v="20"/>
    <n v="1.05"/>
    <n v="159.6"/>
    <n v="1176.48"/>
    <n v="1016.88"/>
    <n v="152"/>
    <n v="0.86434108527131781"/>
  </r>
  <r>
    <n v="30748"/>
    <x v="4"/>
    <x v="21"/>
    <n v="9.6982131200000019"/>
    <n v="7331.8491187200016"/>
    <n v="2807.97"/>
    <n v="-4523.8791187200022"/>
    <n v="756"/>
    <n v="-1.6110852746717388"/>
  </r>
  <r>
    <n v="30806"/>
    <x v="4"/>
    <x v="21"/>
    <n v="3.24"/>
    <n v="777.6"/>
    <n v="912.9"/>
    <n v="135.29999999999995"/>
    <n v="240"/>
    <n v="0.14820900427209985"/>
  </r>
  <r>
    <n v="30807"/>
    <x v="4"/>
    <x v="21"/>
    <n v="4.8"/>
    <n v="2659.2"/>
    <n v="2107.27"/>
    <n v="-551.92999999999984"/>
    <n v="554"/>
    <n v="-0.26191707754582938"/>
  </r>
  <r>
    <n v="30808"/>
    <x v="4"/>
    <x v="23"/>
    <n v="9.41"/>
    <n v="3782.82"/>
    <n v="2569.1799999999998"/>
    <n v="-1213.6400000000003"/>
    <n v="402"/>
    <n v="-0.47238418483718558"/>
  </r>
  <r>
    <n v="30810"/>
    <x v="4"/>
    <x v="23"/>
    <n v="0.01"/>
    <n v="1.5"/>
    <n v="612"/>
    <n v="610.5"/>
    <n v="150"/>
    <n v="0.99754901960784315"/>
  </r>
  <r>
    <n v="30815"/>
    <x v="4"/>
    <x v="23"/>
    <n v="1.75"/>
    <n v="311.5"/>
    <n v="726.24"/>
    <n v="414.74"/>
    <n v="178"/>
    <n v="0.57107843137254899"/>
  </r>
  <r>
    <n v="30841"/>
    <x v="4"/>
    <x v="23"/>
    <n v="6.2"/>
    <n v="2678.4"/>
    <n v="2823.65"/>
    <n v="145.25"/>
    <n v="432"/>
    <n v="5.1440511394825847E-2"/>
  </r>
  <r>
    <n v="30845"/>
    <x v="4"/>
    <x v="23"/>
    <n v="2.23"/>
    <n v="448.23"/>
    <n v="1345.44"/>
    <n v="897.21"/>
    <n v="201"/>
    <n v="0.66685247948626469"/>
  </r>
  <r>
    <n v="30860"/>
    <x v="4"/>
    <x v="23"/>
    <n v="1.05"/>
    <n v="157.5"/>
    <n v="605.62"/>
    <n v="448.12"/>
    <n v="150"/>
    <n v="0.73993593342359898"/>
  </r>
  <r>
    <n v="30870"/>
    <x v="4"/>
    <x v="23"/>
    <n v="1.05"/>
    <n v="1260"/>
    <n v="4845"/>
    <n v="3585"/>
    <n v="1200"/>
    <n v="0.73993808049535603"/>
  </r>
  <r>
    <n v="30871"/>
    <x v="4"/>
    <x v="23"/>
    <n v="3.12"/>
    <n v="936"/>
    <n v="2110.2800000000002"/>
    <n v="1174.2800000000002"/>
    <n v="300"/>
    <n v="0.55645696305703518"/>
  </r>
  <r>
    <n v="30872"/>
    <x v="4"/>
    <x v="2"/>
    <n v="4.5599999999999996"/>
    <n v="911.99999999999989"/>
    <n v="2086.62"/>
    <n v="1174.6199999999999"/>
    <n v="200"/>
    <n v="0.56292952238548466"/>
  </r>
  <r>
    <n v="30890"/>
    <x v="4"/>
    <x v="2"/>
    <n v="1.05"/>
    <n v="210"/>
    <n v="2086.62"/>
    <n v="1876.62"/>
    <n v="200"/>
    <n v="0.89935877160192079"/>
  </r>
  <r>
    <n v="30930"/>
    <x v="4"/>
    <x v="2"/>
    <n v="10.77"/>
    <n v="1615.5"/>
    <n v="1564.96"/>
    <n v="-50.539999999999964"/>
    <n v="150"/>
    <n v="-3.2294755137511476E-2"/>
  </r>
  <r>
    <n v="30931"/>
    <x v="4"/>
    <x v="25"/>
    <n v="8.98"/>
    <n v="4939"/>
    <n v="38524"/>
    <n v="33585"/>
    <n v="550"/>
    <n v="0.87179420620911641"/>
  </r>
  <r>
    <n v="30935"/>
    <x v="4"/>
    <x v="25"/>
    <n v="3"/>
    <n v="450"/>
    <n v="1889.91"/>
    <n v="1439.91"/>
    <n v="150"/>
    <n v="0.76189342349635703"/>
  </r>
  <r>
    <n v="30950"/>
    <x v="4"/>
    <x v="20"/>
    <n v="11.42"/>
    <n v="10278"/>
    <n v="9906.75"/>
    <n v="-371.25"/>
    <n v="900"/>
    <n v="-3.7474449239155119E-2"/>
  </r>
  <r>
    <n v="30951"/>
    <x v="4"/>
    <x v="26"/>
    <n v="8.58"/>
    <n v="1287"/>
    <n v="1272.45"/>
    <n v="-14.549999999999955"/>
    <n v="150"/>
    <n v="-1.1434633973829976E-2"/>
  </r>
  <r>
    <n v="30955"/>
    <x v="4"/>
    <x v="22"/>
    <n v="2.88"/>
    <n v="5760"/>
    <n v="12240"/>
    <n v="6480"/>
    <n v="2000"/>
    <n v="0.52941176470588236"/>
  </r>
  <r>
    <n v="30959"/>
    <x v="4"/>
    <x v="26"/>
    <n v="60.1"/>
    <n v="54090"/>
    <n v="7114.5"/>
    <n v="-46975.5"/>
    <n v="900"/>
    <n v="-6.6027830487033521"/>
  </r>
  <r>
    <n v="32851"/>
    <x v="4"/>
    <x v="26"/>
    <n v="6.95"/>
    <n v="3878.1"/>
    <n v="4256.84"/>
    <n v="378.74000000000024"/>
    <n v="558"/>
    <n v="8.8972101370970072E-2"/>
  </r>
  <r>
    <n v="32855"/>
    <x v="4"/>
    <x v="24"/>
    <n v="2.4500000000000002"/>
    <n v="2205"/>
    <n v="23868"/>
    <n v="21663"/>
    <n v="900"/>
    <n v="0.90761689291101055"/>
  </r>
  <r>
    <n v="32962"/>
    <x v="4"/>
    <x v="24"/>
    <n v="3.4113000000000002"/>
    <n v="511.69500000000005"/>
    <n v="1055.1400000000001"/>
    <n v="543.44500000000005"/>
    <n v="150"/>
    <n v="0.51504539681937944"/>
  </r>
  <r>
    <n v="33011"/>
    <x v="4"/>
    <x v="24"/>
    <n v="4.63"/>
    <n v="2676.14"/>
    <n v="3561.93"/>
    <n v="885.79"/>
    <n v="578"/>
    <n v="0.24868259623294114"/>
  </r>
  <r>
    <n v="33015"/>
    <x v="4"/>
    <x v="27"/>
    <n v="1.05"/>
    <n v="648.9"/>
    <n v="3293.94"/>
    <n v="2645.04"/>
    <n v="618"/>
    <n v="0.80300187617260788"/>
  </r>
  <r>
    <n v="33410"/>
    <x v="4"/>
    <x v="36"/>
    <n v="4.33"/>
    <n v="7638.12"/>
    <n v="4831.59"/>
    <n v="-2806.5299999999997"/>
    <n v="1764"/>
    <n v="-0.58087089343259668"/>
  </r>
  <r>
    <n v="33411"/>
    <x v="4"/>
    <x v="36"/>
    <n v="5.25"/>
    <n v="9261"/>
    <n v="12445.02"/>
    <n v="3184.0200000000004"/>
    <n v="1764"/>
    <n v="0.25584691708008506"/>
  </r>
  <r>
    <n v="33415"/>
    <x v="4"/>
    <x v="36"/>
    <n v="2"/>
    <n v="1800"/>
    <n v="3633.75"/>
    <n v="1833.75"/>
    <n v="900"/>
    <n v="0.50464396284829727"/>
  </r>
  <r>
    <n v="33421"/>
    <x v="4"/>
    <x v="36"/>
    <n v="5.35"/>
    <n v="2696.3999999999996"/>
    <n v="3649.83"/>
    <n v="953.43000000000029"/>
    <n v="504"/>
    <n v="0.261225865314275"/>
  </r>
  <r>
    <n v="33425"/>
    <x v="4"/>
    <x v="37"/>
    <n v="2"/>
    <n v="1008"/>
    <n v="2384.42"/>
    <n v="1376.42"/>
    <n v="504"/>
    <n v="0.57725568482062728"/>
  </r>
  <r>
    <n v="33430"/>
    <x v="4"/>
    <x v="37"/>
    <n v="1.05"/>
    <n v="10500"/>
    <n v="63329"/>
    <n v="52829"/>
    <n v="10000"/>
    <n v="0.8341991820492981"/>
  </r>
  <r>
    <n v="33440"/>
    <x v="4"/>
    <x v="38"/>
    <n v="1.05"/>
    <n v="630"/>
    <n v="7560.75"/>
    <n v="6930.75"/>
    <n v="600"/>
    <n v="0.91667493304235692"/>
  </r>
  <r>
    <n v="33450"/>
    <x v="4"/>
    <x v="9"/>
    <n v="1.05"/>
    <n v="226.8"/>
    <n v="1208.3499999999999"/>
    <n v="981.55"/>
    <n v="216"/>
    <n v="0.81230603715810823"/>
  </r>
  <r>
    <n v="33460"/>
    <x v="4"/>
    <x v="42"/>
    <n v="1.05"/>
    <n v="152.25"/>
    <n v="665.55"/>
    <n v="513.29999999999995"/>
    <n v="145"/>
    <n v="0.77124183006535951"/>
  </r>
  <r>
    <n v="33480"/>
    <x v="4"/>
    <x v="42"/>
    <n v="1.05"/>
    <n v="2100"/>
    <n v="9840"/>
    <n v="7740"/>
    <n v="2000"/>
    <n v="0.78658536585365857"/>
  </r>
  <r>
    <n v="33490"/>
    <x v="4"/>
    <x v="42"/>
    <n v="1.05"/>
    <n v="1260"/>
    <n v="6706.5"/>
    <n v="5446.5"/>
    <n v="1200"/>
    <n v="0.81212256765824198"/>
  </r>
  <r>
    <n v="33642"/>
    <x v="4"/>
    <x v="42"/>
    <n v="2.14"/>
    <n v="2407.5"/>
    <n v="8055"/>
    <n v="5647.5"/>
    <n v="1125"/>
    <n v="0.7011173184357542"/>
  </r>
  <r>
    <n v="33643"/>
    <x v="4"/>
    <x v="42"/>
    <n v="4.22"/>
    <n v="42200"/>
    <n v="30000"/>
    <n v="-12200"/>
    <n v="10000"/>
    <n v="-0.40666666666666668"/>
  </r>
  <r>
    <n v="33644"/>
    <x v="4"/>
    <x v="42"/>
    <n v="1.03"/>
    <n v="3194.03"/>
    <n v="9365.02"/>
    <n v="6170.99"/>
    <n v="3101"/>
    <n v="0.6589403973509933"/>
  </r>
  <r>
    <n v="33645"/>
    <x v="4"/>
    <x v="14"/>
    <n v="1.81"/>
    <n v="1629"/>
    <n v="6732"/>
    <n v="5103"/>
    <n v="900"/>
    <n v="0.75802139037433158"/>
  </r>
  <r>
    <n v="33646"/>
    <x v="4"/>
    <x v="14"/>
    <n v="3.72"/>
    <n v="1860"/>
    <n v="3325"/>
    <n v="1465"/>
    <n v="500"/>
    <n v="0.44060150375939849"/>
  </r>
  <r>
    <n v="33647"/>
    <x v="4"/>
    <x v="17"/>
    <n v="7.18"/>
    <n v="3518.2"/>
    <n v="1700.3"/>
    <n v="-1817.8999999999999"/>
    <n v="490"/>
    <n v="-1.0691642651296829"/>
  </r>
  <r>
    <n v="33648"/>
    <x v="4"/>
    <x v="17"/>
    <n v="3.5"/>
    <n v="2268"/>
    <n v="1963.11"/>
    <n v="-304.8900000000001"/>
    <n v="648"/>
    <n v="-0.15530968718003582"/>
  </r>
  <r>
    <n v="33649"/>
    <x v="4"/>
    <x v="17"/>
    <n v="3.1"/>
    <n v="142.6"/>
    <n v="167.44"/>
    <n v="24.840000000000003"/>
    <n v="46"/>
    <n v="0.14835164835164838"/>
  </r>
  <r>
    <n v="34210"/>
    <x v="4"/>
    <x v="17"/>
    <n v="1.05"/>
    <n v="525"/>
    <n v="1160"/>
    <n v="635"/>
    <n v="500"/>
    <n v="0.54741379310344829"/>
  </r>
  <r>
    <n v="36270"/>
    <x v="4"/>
    <x v="17"/>
    <n v="0.62"/>
    <n v="310"/>
    <n v="2855"/>
    <n v="2545"/>
    <n v="500"/>
    <n v="0.89141856392294216"/>
  </r>
  <r>
    <n v="36611"/>
    <x v="4"/>
    <x v="1"/>
    <n v="2.19"/>
    <n v="1095"/>
    <n v="7952"/>
    <n v="6857"/>
    <n v="500"/>
    <n v="0.8622987927565392"/>
  </r>
  <r>
    <n v="36641"/>
    <x v="4"/>
    <x v="25"/>
    <n v="2.97"/>
    <n v="742.5"/>
    <n v="5852"/>
    <n v="5109.5"/>
    <n v="250"/>
    <n v="0.87312030075187974"/>
  </r>
  <r>
    <n v="36661"/>
    <x v="4"/>
    <x v="2"/>
    <n v="2.29"/>
    <n v="343.5"/>
    <n v="1564.96"/>
    <n v="1221.46"/>
    <n v="150"/>
    <n v="0.78050557202740012"/>
  </r>
  <r>
    <n v="36671"/>
    <x v="4"/>
    <x v="2"/>
    <n v="2.5299999999999998"/>
    <n v="758.99999999999989"/>
    <n v="3129.92"/>
    <n v="2370.92"/>
    <n v="300"/>
    <n v="0.75750178918311006"/>
  </r>
  <r>
    <n v="36681"/>
    <x v="4"/>
    <x v="26"/>
    <n v="2.27"/>
    <n v="326.88"/>
    <n v="1292.76"/>
    <n v="965.88"/>
    <n v="144"/>
    <n v="0.747145641882484"/>
  </r>
  <r>
    <n v="36691"/>
    <x v="4"/>
    <x v="26"/>
    <n v="2.3199999999999998"/>
    <n v="6.9599999999999991"/>
    <n v="22"/>
    <n v="15.040000000000001"/>
    <n v="3"/>
    <n v="0.68363636363636371"/>
  </r>
  <r>
    <n v="36721"/>
    <x v="4"/>
    <x v="24"/>
    <n v="1.74"/>
    <n v="15.66"/>
    <n v="100.84"/>
    <n v="85.18"/>
    <n v="9"/>
    <n v="0.84470448234827455"/>
  </r>
  <r>
    <n v="36741"/>
    <x v="4"/>
    <x v="27"/>
    <n v="2.36"/>
    <n v="830.71999999999991"/>
    <n v="4813.34"/>
    <n v="3982.6200000000003"/>
    <n v="352"/>
    <n v="0.82741298142246344"/>
  </r>
  <r>
    <n v="37721"/>
    <x v="4"/>
    <x v="27"/>
    <n v="10.3"/>
    <n v="1545"/>
    <n v="2084.62"/>
    <n v="539.61999999999989"/>
    <n v="150"/>
    <n v="0.25885772946628161"/>
  </r>
  <r>
    <n v="37725"/>
    <x v="4"/>
    <x v="7"/>
    <n v="3.33"/>
    <n v="66.599999999999994"/>
    <n v="67.150000000000006"/>
    <n v="0.55000000000001137"/>
    <n v="20"/>
    <n v="8.1906180193598108E-3"/>
  </r>
  <r>
    <n v="37731"/>
    <x v="4"/>
    <x v="9"/>
    <n v="6.05"/>
    <n v="102.85"/>
    <n v="71.16"/>
    <n v="-31.689999999999998"/>
    <n v="17"/>
    <n v="-0.44533445756042722"/>
  </r>
  <r>
    <n v="37735"/>
    <x v="4"/>
    <x v="9"/>
    <n v="2.2000000000000002"/>
    <n v="1001.0000000000001"/>
    <n v="4051.2"/>
    <n v="3050.2"/>
    <n v="455"/>
    <n v="0.7529127172195893"/>
  </r>
  <r>
    <n v="37741"/>
    <x v="4"/>
    <x v="1"/>
    <n v="5.25"/>
    <n v="2257.5"/>
    <n v="2841.75"/>
    <n v="584.25"/>
    <n v="430"/>
    <n v="0.20559514383742411"/>
  </r>
  <r>
    <n v="37745"/>
    <x v="4"/>
    <x v="17"/>
    <n v="1.95"/>
    <n v="7.8"/>
    <n v="20.309999999999999"/>
    <n v="12.509999999999998"/>
    <n v="4"/>
    <n v="0.61595273264401762"/>
  </r>
  <r>
    <n v="39511"/>
    <x v="4"/>
    <x v="19"/>
    <n v="9.5299999999999994"/>
    <n v="2334.85"/>
    <n v="1530.64"/>
    <n v="-804.20999999999981"/>
    <n v="245"/>
    <n v="-0.52540767260753651"/>
  </r>
  <r>
    <n v="39515"/>
    <x v="4"/>
    <x v="19"/>
    <n v="3.13"/>
    <n v="2535.2999999999997"/>
    <n v="2805.62"/>
    <n v="270.32000000000016"/>
    <n v="810"/>
    <n v="9.6349469992372511E-2"/>
  </r>
  <r>
    <n v="39540"/>
    <x v="4"/>
    <x v="19"/>
    <n v="1.05"/>
    <n v="142.80000000000001"/>
    <n v="702.26"/>
    <n v="559.46"/>
    <n v="136"/>
    <n v="0.79665650898527618"/>
  </r>
  <r>
    <n v="39550"/>
    <x v="4"/>
    <x v="37"/>
    <n v="1.05"/>
    <n v="1587.6000000000001"/>
    <n v="6894.72"/>
    <n v="5307.12"/>
    <n v="1512"/>
    <n v="0.76973684210526316"/>
  </r>
  <r>
    <n v="42200"/>
    <x v="4"/>
    <x v="20"/>
    <n v="1.05"/>
    <n v="157.5"/>
    <n v="435"/>
    <n v="277.5"/>
    <n v="150"/>
    <n v="0.63793103448275867"/>
  </r>
  <r>
    <n v="43241"/>
    <x v="4"/>
    <x v="23"/>
    <n v="4.46"/>
    <n v="669"/>
    <n v="262.5"/>
    <n v="-406.5"/>
    <n v="150"/>
    <n v="-1.5485714285714285"/>
  </r>
  <r>
    <n v="43263"/>
    <x v="4"/>
    <x v="23"/>
    <n v="1.05"/>
    <n v="10.5"/>
    <n v="4.0250000000000004"/>
    <n v="-6.4749999999999996"/>
    <n v="10"/>
    <n v="-1.6086956521739129"/>
  </r>
  <r>
    <n v="43281"/>
    <x v="4"/>
    <x v="23"/>
    <n v="1.05"/>
    <n v="73.5"/>
    <n v="82.075000000000017"/>
    <n v="8.5750000000000171"/>
    <n v="70"/>
    <n v="0.1044776119402987"/>
  </r>
  <r>
    <n v="43285"/>
    <x v="4"/>
    <x v="26"/>
    <n v="1.05"/>
    <n v="273"/>
    <n v="525"/>
    <n v="252"/>
    <n v="260"/>
    <n v="0.48"/>
  </r>
  <r>
    <n v="43286"/>
    <x v="4"/>
    <x v="26"/>
    <n v="0.01"/>
    <n v="0.3"/>
    <n v="31.5"/>
    <n v="31.2"/>
    <n v="30"/>
    <n v="0.9904761904761904"/>
  </r>
  <r>
    <n v="43351"/>
    <x v="4"/>
    <x v="24"/>
    <n v="2.8717999999999999"/>
    <n v="430.77"/>
    <n v="540"/>
    <n v="109.23000000000002"/>
    <n v="150"/>
    <n v="0.20227777777777781"/>
  </r>
  <r>
    <n v="43371"/>
    <x v="4"/>
    <x v="24"/>
    <n v="0.6"/>
    <n v="18"/>
    <n v="34.65"/>
    <n v="16.649999999999999"/>
    <n v="30"/>
    <n v="0.48051948051948051"/>
  </r>
  <r>
    <n v="43630"/>
    <x v="4"/>
    <x v="4"/>
    <n v="1.05"/>
    <n v="331.8"/>
    <n v="1627.4"/>
    <n v="1295.6000000000001"/>
    <n v="316"/>
    <n v="0.79611650485436902"/>
  </r>
  <r>
    <n v="44000"/>
    <x v="4"/>
    <x v="4"/>
    <n v="1.05"/>
    <n v="157.5"/>
    <n v="772.5"/>
    <n v="615"/>
    <n v="150"/>
    <n v="0.79611650485436891"/>
  </r>
  <r>
    <n v="44327"/>
    <x v="4"/>
    <x v="37"/>
    <n v="0.67"/>
    <n v="127.30000000000001"/>
    <n v="622.5"/>
    <n v="495.2"/>
    <n v="190"/>
    <n v="0.79550200803212845"/>
  </r>
  <r>
    <n v="44331"/>
    <x v="4"/>
    <x v="42"/>
    <n v="0.63"/>
    <n v="12600"/>
    <n v="6000"/>
    <n v="-6600"/>
    <n v="20000"/>
    <n v="-1.1000000000000001"/>
  </r>
  <r>
    <n v="44332"/>
    <x v="4"/>
    <x v="22"/>
    <n v="1"/>
    <n v="500"/>
    <n v="1170"/>
    <n v="670"/>
    <n v="500"/>
    <n v="0.57264957264957261"/>
  </r>
  <r>
    <n v="44400"/>
    <x v="4"/>
    <x v="22"/>
    <n v="1.05"/>
    <n v="525"/>
    <n v="750"/>
    <n v="225"/>
    <n v="500"/>
    <n v="0.3"/>
  </r>
  <r>
    <n v="44541"/>
    <x v="4"/>
    <x v="27"/>
    <n v="9.44"/>
    <n v="1510.3999999999999"/>
    <n v="352.5"/>
    <n v="-1157.8999999999999"/>
    <n v="160"/>
    <n v="-3.2848226950354604"/>
  </r>
  <r>
    <n v="44550"/>
    <x v="4"/>
    <x v="19"/>
    <n v="0.65"/>
    <n v="234"/>
    <n v="300"/>
    <n v="66"/>
    <n v="360"/>
    <n v="0.22"/>
  </r>
  <r>
    <n v="44590"/>
    <x v="4"/>
    <x v="14"/>
    <n v="0.01"/>
    <n v="3.1"/>
    <n v="444.84999999999997"/>
    <n v="441.74999999999994"/>
    <n v="310"/>
    <n v="0.99303135888501737"/>
  </r>
  <r>
    <n v="44592"/>
    <x v="4"/>
    <x v="1"/>
    <n v="0.01"/>
    <n v="4"/>
    <n v="1948"/>
    <n v="1944"/>
    <n v="400"/>
    <n v="0.99794661190965095"/>
  </r>
  <r>
    <n v="44594"/>
    <x v="4"/>
    <x v="6"/>
    <n v="0.01"/>
    <n v="9.25"/>
    <n v="4125.5"/>
    <n v="4116.25"/>
    <n v="925"/>
    <n v="0.99775784753363228"/>
  </r>
  <r>
    <n v="44596"/>
    <x v="4"/>
    <x v="21"/>
    <n v="0.01"/>
    <n v="8.64"/>
    <n v="6566.4"/>
    <n v="6557.7599999999993"/>
    <n v="864"/>
    <n v="0.99868421052631573"/>
  </r>
  <r>
    <n v="44600"/>
    <x v="4"/>
    <x v="26"/>
    <n v="1.05"/>
    <n v="554.4"/>
    <n v="2603.04"/>
    <n v="2048.64"/>
    <n v="528"/>
    <n v="0.78701825557809324"/>
  </r>
  <r>
    <n v="44604"/>
    <x v="4"/>
    <x v="26"/>
    <n v="0.42"/>
    <n v="63"/>
    <n v="1735.5"/>
    <n v="1672.5"/>
    <n v="150"/>
    <n v="0.96369922212618842"/>
  </r>
  <r>
    <n v="44606"/>
    <x v="4"/>
    <x v="7"/>
    <n v="0.44"/>
    <n v="443.52"/>
    <n v="6179.04"/>
    <n v="5735.52"/>
    <n v="1008"/>
    <n v="0.92822185970636228"/>
  </r>
  <r>
    <n v="44608"/>
    <x v="4"/>
    <x v="10"/>
    <n v="0.47"/>
    <n v="330.88"/>
    <n v="4477.4399999999996"/>
    <n v="4146.5599999999995"/>
    <n v="704"/>
    <n v="0.92610062893081757"/>
  </r>
  <r>
    <n v="44609"/>
    <x v="4"/>
    <x v="5"/>
    <n v="0.51"/>
    <n v="40.799999999999997"/>
    <n v="1255"/>
    <n v="1214.2"/>
    <n v="80"/>
    <n v="0.96749003984063753"/>
  </r>
  <r>
    <n v="44611"/>
    <x v="4"/>
    <x v="42"/>
    <n v="0.57999999999999996"/>
    <n v="803.88"/>
    <n v="5890.5"/>
    <n v="5086.62"/>
    <n v="1386"/>
    <n v="0.86352941176470588"/>
  </r>
  <r>
    <n v="44614"/>
    <x v="4"/>
    <x v="42"/>
    <n v="0.54"/>
    <n v="450.36"/>
    <n v="3711.3"/>
    <n v="3260.94"/>
    <n v="834"/>
    <n v="0.87865168539325844"/>
  </r>
  <r>
    <n v="44620"/>
    <x v="4"/>
    <x v="42"/>
    <n v="1.05"/>
    <n v="1455.3"/>
    <n v="5890.5"/>
    <n v="4435.2"/>
    <n v="1386"/>
    <n v="0.75294117647058822"/>
  </r>
  <r>
    <n v="44621"/>
    <x v="4"/>
    <x v="42"/>
    <n v="0.01"/>
    <n v="2.34"/>
    <n v="1041.3"/>
    <n v="1038.96"/>
    <n v="234"/>
    <n v="0.99775280898876417"/>
  </r>
  <r>
    <n v="44622"/>
    <x v="4"/>
    <x v="14"/>
    <n v="0.01"/>
    <n v="5"/>
    <n v="2765"/>
    <n v="2760"/>
    <n v="500"/>
    <n v="0.99819168173598549"/>
  </r>
  <r>
    <n v="44623"/>
    <x v="4"/>
    <x v="14"/>
    <n v="0.01"/>
    <n v="25"/>
    <n v="12300"/>
    <n v="12275"/>
    <n v="2500"/>
    <n v="0.99796747967479671"/>
  </r>
  <r>
    <n v="44670"/>
    <x v="4"/>
    <x v="14"/>
    <n v="1.05"/>
    <n v="5250"/>
    <n v="23750"/>
    <n v="18500"/>
    <n v="5000"/>
    <n v="0.77894736842105261"/>
  </r>
  <r>
    <n v="44690"/>
    <x v="4"/>
    <x v="13"/>
    <n v="1.05"/>
    <n v="453.6"/>
    <n v="2419.1999999999998"/>
    <n v="1965.6"/>
    <n v="432"/>
    <n v="0.8125"/>
  </r>
  <r>
    <n v="44730"/>
    <x v="4"/>
    <x v="18"/>
    <n v="1.05"/>
    <n v="1219.05"/>
    <n v="8127"/>
    <n v="6907.95"/>
    <n v="1161"/>
    <n v="0.85"/>
  </r>
  <r>
    <n v="44732"/>
    <x v="4"/>
    <x v="18"/>
    <n v="1.05"/>
    <n v="283.5"/>
    <n v="1944"/>
    <n v="1660.5"/>
    <n v="270"/>
    <n v="0.85416666666666663"/>
  </r>
  <r>
    <n v="44733"/>
    <x v="4"/>
    <x v="18"/>
    <n v="1.05"/>
    <n v="835.80000000000007"/>
    <n v="5174"/>
    <n v="4338.2"/>
    <n v="796"/>
    <n v="0.83846153846153848"/>
  </r>
  <r>
    <n v="44735"/>
    <x v="4"/>
    <x v="18"/>
    <n v="0.01"/>
    <n v="4.8600000000000003"/>
    <n v="2877.12"/>
    <n v="2872.2599999999998"/>
    <n v="486"/>
    <n v="0.99831081081081074"/>
  </r>
  <r>
    <n v="44736"/>
    <x v="4"/>
    <x v="18"/>
    <n v="0.01"/>
    <n v="7.5200000000000005"/>
    <n v="4474.3999999999996"/>
    <n v="4466.8799999999992"/>
    <n v="752"/>
    <n v="0.99831932773109233"/>
  </r>
  <r>
    <n v="44737"/>
    <x v="4"/>
    <x v="17"/>
    <n v="0.01"/>
    <n v="3.35"/>
    <n v="737"/>
    <n v="733.65"/>
    <n v="335"/>
    <n v="0.99545454545454537"/>
  </r>
  <r>
    <n v="44740"/>
    <x v="4"/>
    <x v="18"/>
    <n v="0.01"/>
    <n v="5.04"/>
    <n v="3402"/>
    <n v="3396.96"/>
    <n v="504"/>
    <n v="0.99851851851851858"/>
  </r>
  <r>
    <n v="44742"/>
    <x v="4"/>
    <x v="20"/>
    <n v="0.01"/>
    <n v="1.5"/>
    <n v="1242"/>
    <n v="1240.5"/>
    <n v="150"/>
    <n v="0.99879227053140096"/>
  </r>
  <r>
    <n v="44754"/>
    <x v="4"/>
    <x v="22"/>
    <n v="1.05"/>
    <n v="157.5"/>
    <n v="1725"/>
    <n v="1567.5"/>
    <n v="150"/>
    <n v="0.90869565217391302"/>
  </r>
  <r>
    <n v="44756"/>
    <x v="4"/>
    <x v="22"/>
    <n v="0.01"/>
    <n v="1.5"/>
    <n v="1725"/>
    <n v="1723.5"/>
    <n v="150"/>
    <n v="0.99913043478260866"/>
  </r>
  <r>
    <n v="44757"/>
    <x v="4"/>
    <x v="26"/>
    <n v="1.05"/>
    <n v="453.6"/>
    <n v="2388.96"/>
    <n v="1935.3600000000001"/>
    <n v="432"/>
    <n v="0.810126582278481"/>
  </r>
  <r>
    <n v="44758"/>
    <x v="4"/>
    <x v="26"/>
    <n v="1.05"/>
    <n v="674.1"/>
    <n v="1868.22"/>
    <n v="1194.1199999999999"/>
    <n v="642"/>
    <n v="0.63917525773195871"/>
  </r>
  <r>
    <n v="44762"/>
    <x v="4"/>
    <x v="26"/>
    <n v="1.05"/>
    <n v="432.6"/>
    <n v="3370.16"/>
    <n v="2937.56"/>
    <n v="412"/>
    <n v="0.871638141809291"/>
  </r>
  <r>
    <n v="44848"/>
    <x v="4"/>
    <x v="26"/>
    <n v="0.6"/>
    <n v="259.2"/>
    <n v="4276.8"/>
    <n v="4017.6000000000004"/>
    <n v="432"/>
    <n v="0.93939393939393945"/>
  </r>
  <r>
    <n v="45301"/>
    <x v="4"/>
    <x v="26"/>
    <n v="9.3166560000000018"/>
    <n v="6847.7421600000016"/>
    <n v="7276.5"/>
    <n v="428.7578399999984"/>
    <n v="735"/>
    <n v="5.8923636363636143E-2"/>
  </r>
  <r>
    <n v="45303"/>
    <x v="4"/>
    <x v="24"/>
    <n v="8.8182956800000021"/>
    <n v="3809.5037337600011"/>
    <n v="6696"/>
    <n v="2886.4962662399989"/>
    <n v="432"/>
    <n v="0.43107769806451596"/>
  </r>
  <r>
    <n v="45305"/>
    <x v="4"/>
    <x v="24"/>
    <n v="9.279399999999999"/>
    <n v="3117.8783999999996"/>
    <n v="6720"/>
    <n v="3602.1216000000004"/>
    <n v="336"/>
    <n v="0.53603000000000001"/>
  </r>
  <r>
    <n v="45592"/>
    <x v="4"/>
    <x v="27"/>
    <n v="0.48"/>
    <n v="88.32"/>
    <n v="2047.92"/>
    <n v="1959.6000000000001"/>
    <n v="184"/>
    <n v="0.95687331536388143"/>
  </r>
  <r>
    <n v="45594"/>
    <x v="4"/>
    <x v="27"/>
    <n v="0.45"/>
    <n v="125.55"/>
    <n v="2131.08"/>
    <n v="2005.53"/>
    <n v="279"/>
    <n v="0.94108620980911084"/>
  </r>
  <r>
    <n v="45596"/>
    <x v="4"/>
    <x v="28"/>
    <n v="0.43"/>
    <n v="224.03"/>
    <n v="3292.72"/>
    <n v="3068.6899999999996"/>
    <n v="521"/>
    <n v="0.93196202531645567"/>
  </r>
  <r>
    <n v="45601"/>
    <x v="4"/>
    <x v="19"/>
    <n v="0.4"/>
    <n v="1405.6000000000001"/>
    <n v="21259.7"/>
    <n v="19854.100000000002"/>
    <n v="3514"/>
    <n v="0.93388429752066127"/>
  </r>
  <r>
    <n v="45602"/>
    <x v="4"/>
    <x v="14"/>
    <n v="4.05"/>
    <n v="33161.4"/>
    <n v="52403.199999999997"/>
    <n v="19241.799999999996"/>
    <n v="8188"/>
    <n v="0.36718749999999994"/>
  </r>
  <r>
    <n v="45604"/>
    <x v="4"/>
    <x v="13"/>
    <n v="4.5999999999999996"/>
    <n v="690"/>
    <n v="862.5"/>
    <n v="172.5"/>
    <n v="150"/>
    <n v="0.2"/>
  </r>
  <r>
    <n v="45610"/>
    <x v="4"/>
    <x v="1"/>
    <n v="1.05"/>
    <n v="1050"/>
    <n v="2000"/>
    <n v="950"/>
    <n v="1000"/>
    <n v="0.47499999999999998"/>
  </r>
  <r>
    <n v="45611"/>
    <x v="4"/>
    <x v="42"/>
    <n v="0.8"/>
    <n v="24000"/>
    <n v="94500"/>
    <n v="70500"/>
    <n v="30000"/>
    <n v="0.74603174603174605"/>
  </r>
  <r>
    <n v="45612"/>
    <x v="4"/>
    <x v="42"/>
    <n v="1.05"/>
    <n v="10500"/>
    <n v="27000"/>
    <n v="16500"/>
    <n v="10000"/>
    <n v="0.61111111111111116"/>
  </r>
  <r>
    <n v="45630"/>
    <x v="4"/>
    <x v="37"/>
    <n v="1.05"/>
    <n v="529.20000000000005"/>
    <n v="1486.8"/>
    <n v="957.59999999999991"/>
    <n v="504"/>
    <n v="0.64406779661016944"/>
  </r>
  <r>
    <n v="45650"/>
    <x v="4"/>
    <x v="37"/>
    <n v="1.05"/>
    <n v="529.20000000000005"/>
    <n v="8164.8"/>
    <n v="7635.6"/>
    <n v="504"/>
    <n v="0.93518518518518523"/>
  </r>
  <r>
    <n v="45670"/>
    <x v="4"/>
    <x v="37"/>
    <n v="1.05"/>
    <n v="793.80000000000007"/>
    <n v="6796.44"/>
    <n v="6002.6399999999994"/>
    <n v="756"/>
    <n v="0.88320355951056728"/>
  </r>
  <r>
    <n v="45801"/>
    <x v="4"/>
    <x v="37"/>
    <n v="1.05"/>
    <n v="264.60000000000002"/>
    <n v="2875.32"/>
    <n v="2610.7200000000003"/>
    <n v="252"/>
    <n v="0.90797546012269947"/>
  </r>
  <r>
    <n v="45802"/>
    <x v="4"/>
    <x v="38"/>
    <n v="1.05"/>
    <n v="638.4"/>
    <n v="6797.44"/>
    <n v="6159.04"/>
    <n v="608"/>
    <n v="0.90608228980322003"/>
  </r>
  <r>
    <n v="45819"/>
    <x v="4"/>
    <x v="38"/>
    <n v="0.14000000000000001"/>
    <n v="21.560000000000002"/>
    <n v="874.72"/>
    <n v="853.16000000000008"/>
    <n v="154"/>
    <n v="0.97535211267605637"/>
  </r>
  <r>
    <n v="45820"/>
    <x v="4"/>
    <x v="13"/>
    <n v="1.05"/>
    <n v="64404.9"/>
    <n v="144130.20000000001"/>
    <n v="79725.300000000017"/>
    <n v="61338"/>
    <n v="0.55314777888325983"/>
  </r>
  <r>
    <n v="45821"/>
    <x v="4"/>
    <x v="14"/>
    <n v="0.28999999999999998"/>
    <n v="73.08"/>
    <n v="2016"/>
    <n v="1942.92"/>
    <n v="252"/>
    <n v="0.96375"/>
  </r>
  <r>
    <n v="45822"/>
    <x v="4"/>
    <x v="14"/>
    <n v="5.69"/>
    <n v="1524.92"/>
    <n v="2278"/>
    <n v="753.07999999999993"/>
    <n v="268"/>
    <n v="0.33058823529411763"/>
  </r>
  <r>
    <n v="45831"/>
    <x v="4"/>
    <x v="14"/>
    <n v="0.31"/>
    <n v="117.17999999999999"/>
    <n v="3402"/>
    <n v="3284.82"/>
    <n v="378"/>
    <n v="0.96555555555555561"/>
  </r>
  <r>
    <n v="45832"/>
    <x v="4"/>
    <x v="7"/>
    <n v="0.33"/>
    <n v="660"/>
    <n v="4240"/>
    <n v="3580"/>
    <n v="2000"/>
    <n v="0.84433962264150941"/>
  </r>
  <r>
    <n v="45841"/>
    <x v="4"/>
    <x v="42"/>
    <n v="0.33"/>
    <n v="660"/>
    <n v="5040"/>
    <n v="4380"/>
    <n v="2000"/>
    <n v="0.86904761904761907"/>
  </r>
  <r>
    <n v="45848"/>
    <x v="4"/>
    <x v="21"/>
    <n v="8.6199999999999992"/>
    <n v="10343.999999999998"/>
    <n v="3660"/>
    <n v="-6683.9999999999982"/>
    <n v="1200"/>
    <n v="-1.8262295081967208"/>
  </r>
  <r>
    <n v="45849"/>
    <x v="4"/>
    <x v="26"/>
    <n v="16.93"/>
    <n v="4723.47"/>
    <n v="2351.73"/>
    <n v="-2371.7400000000002"/>
    <n v="279"/>
    <n v="-1.0085086298171986"/>
  </r>
  <r>
    <n v="45851"/>
    <x v="4"/>
    <x v="26"/>
    <n v="11.67"/>
    <n v="4679.67"/>
    <n v="3388.45"/>
    <n v="-1291.2200000000003"/>
    <n v="401"/>
    <n v="-0.38106508875739653"/>
  </r>
  <r>
    <n v="45860"/>
    <x v="4"/>
    <x v="1"/>
    <n v="7.37"/>
    <n v="4422"/>
    <n v="4230"/>
    <n v="-192"/>
    <n v="600"/>
    <n v="-4.5390070921985819E-2"/>
  </r>
  <r>
    <n v="45861"/>
    <x v="0"/>
    <x v="46"/>
    <n v="0.36"/>
    <n v="8.2799999999999994"/>
    <n v="1000"/>
    <n v="991.72"/>
    <n v="23"/>
    <n v="0.99172000000000005"/>
  </r>
  <r>
    <n v="45863"/>
    <x v="0"/>
    <x v="46"/>
    <n v="10.78"/>
    <n v="247.94"/>
    <n v="725"/>
    <n v="477.06"/>
    <n v="23"/>
    <n v="0.65801379310344832"/>
  </r>
  <r>
    <n v="45865"/>
    <x v="0"/>
    <x v="46"/>
    <n v="11.6"/>
    <n v="266.8"/>
    <n v="900"/>
    <n v="633.20000000000005"/>
    <n v="23"/>
    <n v="0.7035555555555556"/>
  </r>
  <r>
    <n v="45870"/>
    <x v="0"/>
    <x v="46"/>
    <n v="4.76"/>
    <n v="104.72"/>
    <n v="218.67999999999998"/>
    <n v="113.95999999999998"/>
    <n v="22"/>
    <n v="0.52112676056338025"/>
  </r>
  <r>
    <n v="45871"/>
    <x v="0"/>
    <x v="46"/>
    <n v="8.76"/>
    <n v="175.2"/>
    <n v="456.04999999999995"/>
    <n v="280.84999999999997"/>
    <n v="20"/>
    <n v="0.61583159741256444"/>
  </r>
  <r>
    <n v="45872"/>
    <x v="0"/>
    <x v="46"/>
    <n v="0.28999999999999998"/>
    <n v="6.38"/>
    <n v="274.505"/>
    <n v="268.125"/>
    <n v="22"/>
    <n v="0.9767581646964536"/>
  </r>
  <r>
    <n v="45873"/>
    <x v="0"/>
    <x v="46"/>
    <n v="9.34"/>
    <n v="205.48"/>
    <n v="228.30499999999995"/>
    <n v="22.82499999999996"/>
    <n v="22"/>
    <n v="9.997590941941685E-2"/>
  </r>
  <r>
    <n v="45874"/>
    <x v="0"/>
    <x v="46"/>
    <n v="5.18"/>
    <n v="113.96"/>
    <n v="210.98000000000002"/>
    <n v="97.020000000000024"/>
    <n v="22"/>
    <n v="0.4598540145985402"/>
  </r>
  <r>
    <n v="45875"/>
    <x v="1"/>
    <x v="5"/>
    <n v="9.6199999999999992"/>
    <n v="4617.5999999999995"/>
    <n v="3220.8"/>
    <n v="-1396.7999999999993"/>
    <n v="480"/>
    <n v="-0.4336810730253351"/>
  </r>
  <r>
    <n v="45876"/>
    <x v="1"/>
    <x v="9"/>
    <n v="0.28999999999999998"/>
    <n v="21.169999999999998"/>
    <n v="236.01"/>
    <n v="214.84"/>
    <n v="73"/>
    <n v="0.91030041099953396"/>
  </r>
  <r>
    <n v="45877"/>
    <x v="1"/>
    <x v="42"/>
    <n v="0.38"/>
    <n v="62.32"/>
    <n v="341.01"/>
    <n v="278.69"/>
    <n v="164"/>
    <n v="0.81724876103340083"/>
  </r>
  <r>
    <n v="45878"/>
    <x v="1"/>
    <x v="42"/>
    <n v="5.65"/>
    <n v="197.75"/>
    <n v="200.58"/>
    <n v="2.8300000000000125"/>
    <n v="35"/>
    <n v="1.410908365739362E-2"/>
  </r>
  <r>
    <n v="45879"/>
    <x v="1"/>
    <x v="42"/>
    <n v="0.02"/>
    <n v="4.42"/>
    <n v="498.56"/>
    <n v="494.14"/>
    <n v="221"/>
    <n v="0.99113446726572529"/>
  </r>
  <r>
    <n v="45881"/>
    <x v="1"/>
    <x v="42"/>
    <n v="4.38"/>
    <n v="1029.3"/>
    <n v="754.71"/>
    <n v="-274.58999999999992"/>
    <n v="235"/>
    <n v="-0.363835115474818"/>
  </r>
  <r>
    <n v="45882"/>
    <x v="1"/>
    <x v="42"/>
    <n v="10.199999999999999"/>
    <n v="1264.8"/>
    <n v="381.92"/>
    <n v="-882.87999999999988"/>
    <n v="124"/>
    <n v="-2.3116883116883113"/>
  </r>
  <r>
    <n v="45884"/>
    <x v="1"/>
    <x v="42"/>
    <n v="7.93"/>
    <n v="2394.86"/>
    <n v="913.81"/>
    <n v="-1481.0500000000002"/>
    <n v="302"/>
    <n v="-1.620741729681225"/>
  </r>
  <r>
    <n v="45885"/>
    <x v="1"/>
    <x v="42"/>
    <n v="10.26"/>
    <n v="10947.42"/>
    <n v="3016.33"/>
    <n v="-7931.09"/>
    <n v="1067"/>
    <n v="-2.6293840528058934"/>
  </r>
  <r>
    <n v="45887"/>
    <x v="1"/>
    <x v="42"/>
    <n v="6.91"/>
    <n v="5700.75"/>
    <n v="4028.77"/>
    <n v="-1671.98"/>
    <n v="825"/>
    <n v="-0.41501004028524835"/>
  </r>
  <r>
    <n v="45888"/>
    <x v="1"/>
    <x v="42"/>
    <n v="13.02"/>
    <n v="794.22"/>
    <n v="173.82"/>
    <n v="-620.40000000000009"/>
    <n v="61"/>
    <n v="-3.5692095270969975"/>
  </r>
  <r>
    <n v="45890"/>
    <x v="1"/>
    <x v="42"/>
    <n v="0.31"/>
    <n v="19.53"/>
    <n v="218.36"/>
    <n v="198.83"/>
    <n v="63"/>
    <n v="0.91056054222385052"/>
  </r>
  <r>
    <n v="45891"/>
    <x v="1"/>
    <x v="42"/>
    <n v="10.47"/>
    <n v="2648.9100000000003"/>
    <n v="450.74"/>
    <n v="-2198.17"/>
    <n v="253"/>
    <n v="-4.8768025912943163"/>
  </r>
  <r>
    <n v="45892"/>
    <x v="1"/>
    <x v="42"/>
    <n v="0.85"/>
    <n v="385.9"/>
    <n v="943.86"/>
    <n v="557.96"/>
    <n v="454"/>
    <n v="0.59114699213866462"/>
  </r>
  <r>
    <n v="45894"/>
    <x v="1"/>
    <x v="42"/>
    <n v="6.14"/>
    <n v="1694.6399999999999"/>
    <n v="764.94"/>
    <n v="-929.69999999999982"/>
    <n v="276"/>
    <n v="-1.2153894423092004"/>
  </r>
  <r>
    <n v="45896"/>
    <x v="1"/>
    <x v="14"/>
    <n v="11.53"/>
    <n v="4058.56"/>
    <n v="3051.25"/>
    <n v="-1007.31"/>
    <n v="352"/>
    <n v="-0.33013027447767307"/>
  </r>
  <r>
    <n v="45897"/>
    <x v="1"/>
    <x v="14"/>
    <n v="10.87"/>
    <n v="2282.6999999999998"/>
    <n v="642.22"/>
    <n v="-1640.4799999999998"/>
    <n v="210"/>
    <n v="-2.5543894615552301"/>
  </r>
  <r>
    <n v="45899"/>
    <x v="1"/>
    <x v="14"/>
    <n v="13.82"/>
    <n v="1561.66"/>
    <n v="1538.84"/>
    <n v="-22.820000000000164"/>
    <n v="113"/>
    <n v="-1.4829351979413171E-2"/>
  </r>
  <r>
    <n v="45901"/>
    <x v="1"/>
    <x v="15"/>
    <n v="5.51"/>
    <n v="573.04"/>
    <n v="399.96"/>
    <n v="-173.07999999999998"/>
    <n v="104"/>
    <n v="-0.4327432743274327"/>
  </r>
  <r>
    <n v="45902"/>
    <x v="1"/>
    <x v="15"/>
    <n v="9.26"/>
    <n v="166.68"/>
    <n v="129.9"/>
    <n v="-36.78"/>
    <n v="18"/>
    <n v="-0.28314087759815243"/>
  </r>
  <r>
    <n v="45903"/>
    <x v="1"/>
    <x v="14"/>
    <n v="7.82"/>
    <n v="860.2"/>
    <n v="675.03"/>
    <n v="-185.17000000000007"/>
    <n v="110"/>
    <n v="-0.27431373420440586"/>
  </r>
  <r>
    <n v="45905"/>
    <x v="1"/>
    <x v="14"/>
    <n v="0.3"/>
    <n v="13.5"/>
    <n v="532.66"/>
    <n v="519.16"/>
    <n v="45"/>
    <n v="0.97465550257199718"/>
  </r>
  <r>
    <n v="45906"/>
    <x v="1"/>
    <x v="14"/>
    <n v="8.25"/>
    <n v="1212.75"/>
    <n v="860.89"/>
    <n v="-351.86"/>
    <n v="147"/>
    <n v="-0.40871656076850704"/>
  </r>
  <r>
    <n v="45907"/>
    <x v="1"/>
    <x v="18"/>
    <n v="15.2"/>
    <n v="2143.1999999999998"/>
    <n v="370.74"/>
    <n v="-1772.4599999999998"/>
    <n v="141"/>
    <n v="-4.7808706910503309"/>
  </r>
  <r>
    <n v="45908"/>
    <x v="1"/>
    <x v="19"/>
    <n v="0.56000000000000005"/>
    <n v="15.120000000000001"/>
    <n v="47.52"/>
    <n v="32.400000000000006"/>
    <n v="27"/>
    <n v="0.68181818181818188"/>
  </r>
  <r>
    <n v="45910"/>
    <x v="1"/>
    <x v="19"/>
    <n v="6.07"/>
    <n v="886.22"/>
    <n v="249.02"/>
    <n v="-637.20000000000005"/>
    <n v="146"/>
    <n v="-2.5588306160147778"/>
  </r>
  <r>
    <n v="45911"/>
    <x v="1"/>
    <x v="22"/>
    <n v="6.11"/>
    <n v="446.03000000000003"/>
    <n v="520.41"/>
    <n v="74.379999999999939"/>
    <n v="73"/>
    <n v="0.14292577006590945"/>
  </r>
  <r>
    <n v="45912"/>
    <x v="1"/>
    <x v="22"/>
    <n v="7.51"/>
    <n v="180.24"/>
    <n v="192.72"/>
    <n v="12.47999999999999"/>
    <n v="24"/>
    <n v="6.475716064757156E-2"/>
  </r>
  <r>
    <n v="45913"/>
    <x v="1"/>
    <x v="23"/>
    <n v="14.24"/>
    <n v="712"/>
    <n v="75.34"/>
    <n v="-636.66"/>
    <n v="50"/>
    <n v="-8.4504911069816817"/>
  </r>
  <r>
    <n v="45914"/>
    <x v="1"/>
    <x v="23"/>
    <n v="0.49"/>
    <n v="37.24"/>
    <n v="405.57"/>
    <n v="368.33"/>
    <n v="76"/>
    <n v="0.90817861281652978"/>
  </r>
  <r>
    <n v="45916"/>
    <x v="1"/>
    <x v="23"/>
    <n v="7.83"/>
    <n v="242.73"/>
    <n v="29.7"/>
    <n v="-213.03"/>
    <n v="31"/>
    <n v="-7.1727272727272728"/>
  </r>
  <r>
    <n v="45918"/>
    <x v="1"/>
    <x v="23"/>
    <n v="7.8"/>
    <n v="117"/>
    <n v="27.4"/>
    <n v="-89.6"/>
    <n v="15"/>
    <n v="-3.2700729927007299"/>
  </r>
  <r>
    <n v="45919"/>
    <x v="1"/>
    <x v="2"/>
    <n v="0.54"/>
    <n v="87.48"/>
    <n v="935.78"/>
    <n v="848.3"/>
    <n v="162"/>
    <n v="0.90651648891833547"/>
  </r>
  <r>
    <n v="45920"/>
    <x v="1"/>
    <x v="2"/>
    <n v="14.87"/>
    <n v="1591.09"/>
    <n v="682.66"/>
    <n v="-908.43"/>
    <n v="107"/>
    <n v="-1.3307210031347962"/>
  </r>
  <r>
    <n v="45921"/>
    <x v="1"/>
    <x v="2"/>
    <n v="7.14"/>
    <n v="699.71999999999991"/>
    <n v="644.76"/>
    <n v="-54.959999999999923"/>
    <n v="98"/>
    <n v="-8.5241019914386623E-2"/>
  </r>
  <r>
    <n v="45922"/>
    <x v="1"/>
    <x v="2"/>
    <n v="9.93"/>
    <n v="2899.56"/>
    <n v="1826.24"/>
    <n v="-1073.32"/>
    <n v="292"/>
    <n v="-0.58772121955493251"/>
  </r>
  <r>
    <n v="45923"/>
    <x v="1"/>
    <x v="2"/>
    <n v="0.51"/>
    <n v="15.81"/>
    <n v="350.6"/>
    <n v="334.79"/>
    <n v="31"/>
    <n v="0.954905875641757"/>
  </r>
  <r>
    <n v="45924"/>
    <x v="1"/>
    <x v="2"/>
    <n v="7.26"/>
    <n v="72.599999999999994"/>
    <n v="59.62"/>
    <n v="-12.979999999999997"/>
    <n v="10"/>
    <n v="-0.21771217712177118"/>
  </r>
  <r>
    <n v="45927"/>
    <x v="1"/>
    <x v="2"/>
    <n v="5.93"/>
    <n v="171.97"/>
    <n v="280.72000000000003"/>
    <n v="108.75000000000003"/>
    <n v="29"/>
    <n v="0.3873966942148761"/>
  </r>
  <r>
    <n v="45929"/>
    <x v="1"/>
    <x v="2"/>
    <n v="0.4"/>
    <n v="0.8"/>
    <n v="14.76"/>
    <n v="13.959999999999999"/>
    <n v="2"/>
    <n v="0.94579945799457987"/>
  </r>
  <r>
    <n v="45941"/>
    <x v="1"/>
    <x v="2"/>
    <n v="7.2"/>
    <n v="129.6"/>
    <n v="101.57"/>
    <n v="-28.03"/>
    <n v="18"/>
    <n v="-0.27596731318302653"/>
  </r>
  <r>
    <n v="45943"/>
    <x v="1"/>
    <x v="2"/>
    <n v="7.49"/>
    <n v="29.96"/>
    <n v="24.24"/>
    <n v="-5.7200000000000024"/>
    <n v="4"/>
    <n v="-0.23597359735973608"/>
  </r>
  <r>
    <n v="45945"/>
    <x v="1"/>
    <x v="2"/>
    <n v="7.98"/>
    <n v="670.32"/>
    <n v="446.31"/>
    <n v="-224.01000000000005"/>
    <n v="84"/>
    <n v="-0.50191570881226066"/>
  </r>
  <r>
    <n v="45947"/>
    <x v="1"/>
    <x v="2"/>
    <n v="9.7799999999999994"/>
    <n v="704.16"/>
    <n v="641.52"/>
    <n v="-62.639999999999986"/>
    <n v="72"/>
    <n v="-9.7643097643097629E-2"/>
  </r>
  <r>
    <n v="46120"/>
    <x v="1"/>
    <x v="2"/>
    <n v="1.05"/>
    <n v="3.1500000000000004"/>
    <n v="24.36"/>
    <n v="21.21"/>
    <n v="3"/>
    <n v="0.87068965517241381"/>
  </r>
  <r>
    <n v="46871"/>
    <x v="1"/>
    <x v="2"/>
    <n v="6.18"/>
    <n v="74.16"/>
    <n v="111.14"/>
    <n v="36.980000000000004"/>
    <n v="12"/>
    <n v="0.3327334892927839"/>
  </r>
  <r>
    <n v="46875"/>
    <x v="1"/>
    <x v="2"/>
    <n v="2.23"/>
    <n v="26.759999999999998"/>
    <n v="108.75"/>
    <n v="81.990000000000009"/>
    <n v="12"/>
    <n v="0.75393103448275867"/>
  </r>
  <r>
    <n v="46882"/>
    <x v="1"/>
    <x v="2"/>
    <n v="7.38"/>
    <n v="59.04"/>
    <n v="76.02"/>
    <n v="16.979999999999997"/>
    <n v="8"/>
    <n v="0.22336227308602996"/>
  </r>
  <r>
    <n v="46895"/>
    <x v="1"/>
    <x v="2"/>
    <n v="9.82"/>
    <n v="343.7"/>
    <n v="331.1"/>
    <n v="-12.599999999999966"/>
    <n v="35"/>
    <n v="-3.8054968287526324E-2"/>
  </r>
  <r>
    <n v="46900"/>
    <x v="1"/>
    <x v="2"/>
    <n v="1.05"/>
    <n v="17.850000000000001"/>
    <n v="142.12"/>
    <n v="124.27000000000001"/>
    <n v="17"/>
    <n v="0.87440191387559818"/>
  </r>
  <r>
    <n v="46901"/>
    <x v="1"/>
    <x v="2"/>
    <n v="1.05"/>
    <n v="74.55"/>
    <n v="685.77"/>
    <n v="611.22"/>
    <n v="71"/>
    <n v="0.89129008268078225"/>
  </r>
  <r>
    <n v="46905"/>
    <x v="1"/>
    <x v="2"/>
    <n v="1.05"/>
    <n v="38.85"/>
    <n v="370.76"/>
    <n v="331.90999999999997"/>
    <n v="37"/>
    <n v="0.89521523357427979"/>
  </r>
  <r>
    <n v="46910"/>
    <x v="1"/>
    <x v="2"/>
    <n v="1.05"/>
    <n v="22.05"/>
    <n v="235.18"/>
    <n v="213.13"/>
    <n v="21"/>
    <n v="0.90624202738328086"/>
  </r>
  <r>
    <n v="46921"/>
    <x v="1"/>
    <x v="27"/>
    <n v="7.58"/>
    <n v="68.22"/>
    <n v="26.03"/>
    <n v="-42.19"/>
    <n v="9"/>
    <n v="-1.6208221283134843"/>
  </r>
  <r>
    <n v="47130"/>
    <x v="1"/>
    <x v="36"/>
    <n v="3.4113000000000002"/>
    <n v="307.017"/>
    <n v="587.07000000000005"/>
    <n v="280.05300000000005"/>
    <n v="90"/>
    <n v="0.47703510654606779"/>
  </r>
  <r>
    <n v="47140"/>
    <x v="1"/>
    <x v="37"/>
    <n v="4.7"/>
    <n v="141"/>
    <n v="332.3"/>
    <n v="191.3"/>
    <n v="30"/>
    <n v="0.57568462232922057"/>
  </r>
  <r>
    <n v="47150"/>
    <x v="1"/>
    <x v="39"/>
    <n v="1.05"/>
    <n v="15.75"/>
    <n v="29.21"/>
    <n v="13.46"/>
    <n v="15"/>
    <n v="0.46080109551523452"/>
  </r>
  <r>
    <n v="47230"/>
    <x v="1"/>
    <x v="2"/>
    <n v="1.05"/>
    <n v="100.80000000000001"/>
    <n v="349.59"/>
    <n v="248.78999999999996"/>
    <n v="96"/>
    <n v="0.71166223290139874"/>
  </r>
  <r>
    <n v="47351"/>
    <x v="1"/>
    <x v="2"/>
    <n v="6.33"/>
    <n v="645.66"/>
    <n v="399.56"/>
    <n v="-246.09999999999997"/>
    <n v="102"/>
    <n v="-0.61592752027229947"/>
  </r>
  <r>
    <n v="47411"/>
    <x v="1"/>
    <x v="2"/>
    <n v="1.05"/>
    <n v="52.5"/>
    <n v="198.09"/>
    <n v="145.59"/>
    <n v="50"/>
    <n v="0.73496895350598213"/>
  </r>
  <r>
    <n v="47412"/>
    <x v="1"/>
    <x v="2"/>
    <n v="1.05"/>
    <n v="46.2"/>
    <n v="163.13999999999999"/>
    <n v="116.93999999999998"/>
    <n v="44"/>
    <n v="0.71680764987127621"/>
  </r>
  <r>
    <n v="47419"/>
    <x v="1"/>
    <x v="2"/>
    <n v="1.05"/>
    <n v="28.35"/>
    <n v="126.56"/>
    <n v="98.210000000000008"/>
    <n v="27"/>
    <n v="0.77599557522123896"/>
  </r>
  <r>
    <n v="47432"/>
    <x v="1"/>
    <x v="2"/>
    <n v="1.05"/>
    <n v="24.150000000000002"/>
    <n v="110.84"/>
    <n v="86.69"/>
    <n v="23"/>
    <n v="0.78211836881992058"/>
  </r>
  <r>
    <n v="47442"/>
    <x v="1"/>
    <x v="3"/>
    <n v="1.05"/>
    <n v="15.75"/>
    <n v="39.270000000000003"/>
    <n v="23.520000000000003"/>
    <n v="15"/>
    <n v="0.59893048128342252"/>
  </r>
  <r>
    <n v="47443"/>
    <x v="1"/>
    <x v="2"/>
    <n v="0.51"/>
    <n v="62.22"/>
    <n v="347.63"/>
    <n v="285.40999999999997"/>
    <n v="122"/>
    <n v="0.82101659810718286"/>
  </r>
  <r>
    <n v="47461"/>
    <x v="1"/>
    <x v="42"/>
    <n v="0.57999999999999996"/>
    <n v="135.13999999999999"/>
    <n v="630.65"/>
    <n v="495.51"/>
    <n v="233"/>
    <n v="0.78571315309601208"/>
  </r>
  <r>
    <n v="47462"/>
    <x v="4"/>
    <x v="26"/>
    <n v="1.05"/>
    <n v="1904.7"/>
    <n v="5133.84"/>
    <n v="3229.1400000000003"/>
    <n v="1814"/>
    <n v="0.62899116450843817"/>
  </r>
  <r>
    <n v="47464"/>
    <x v="4"/>
    <x v="26"/>
    <n v="1.05"/>
    <n v="1904.7"/>
    <n v="12747.27"/>
    <n v="10842.57"/>
    <n v="1814"/>
    <n v="0.85057977119806827"/>
  </r>
  <r>
    <n v="47466"/>
    <x v="4"/>
    <x v="24"/>
    <n v="1.05"/>
    <n v="997.5"/>
    <n v="3936"/>
    <n v="2938.5"/>
    <n v="950"/>
    <n v="0.74657012195121952"/>
  </r>
  <r>
    <n v="47468"/>
    <x v="4"/>
    <x v="24"/>
    <n v="1.05"/>
    <n v="581.70000000000005"/>
    <n v="3952.08"/>
    <n v="3370.38"/>
    <n v="554"/>
    <n v="0.85281168397400864"/>
  </r>
  <r>
    <n v="47611"/>
    <x v="4"/>
    <x v="27"/>
    <n v="4"/>
    <n v="2216"/>
    <n v="2686.67"/>
    <n v="470.67000000000007"/>
    <n v="554"/>
    <n v="0.17518712755939511"/>
  </r>
  <r>
    <n v="47615"/>
    <x v="4"/>
    <x v="27"/>
    <n v="1.63"/>
    <n v="16381.499999999998"/>
    <n v="63631.25"/>
    <n v="47249.75"/>
    <n v="10050"/>
    <n v="0.74255574108633726"/>
  </r>
  <r>
    <n v="47620"/>
    <x v="4"/>
    <x v="28"/>
    <n v="1.05"/>
    <n v="682.5"/>
    <n v="7863"/>
    <n v="7180.5"/>
    <n v="650"/>
    <n v="0.91320106829454406"/>
  </r>
  <r>
    <n v="47621"/>
    <x v="4"/>
    <x v="19"/>
    <n v="0.01"/>
    <n v="2.66"/>
    <n v="1510.6"/>
    <n v="1507.9399999999998"/>
    <n v="266"/>
    <n v="0.99823911028730306"/>
  </r>
  <r>
    <n v="48701"/>
    <x v="4"/>
    <x v="14"/>
    <n v="6.88"/>
    <n v="1341.6"/>
    <n v="967.8"/>
    <n v="-373.79999999999995"/>
    <n v="195"/>
    <n v="-0.38623682579045254"/>
  </r>
  <r>
    <n v="48705"/>
    <x v="4"/>
    <x v="13"/>
    <n v="2.4500000000000002"/>
    <n v="5022.5"/>
    <n v="10142.25"/>
    <n v="5119.75"/>
    <n v="2050"/>
    <n v="0.50479430106731737"/>
  </r>
  <r>
    <n v="48791"/>
    <x v="4"/>
    <x v="1"/>
    <n v="1.05"/>
    <n v="1312.5"/>
    <n v="7008.75"/>
    <n v="5696.25"/>
    <n v="1250"/>
    <n v="0.81273408239700373"/>
  </r>
  <r>
    <n v="49219"/>
    <x v="4"/>
    <x v="42"/>
    <n v="1.05"/>
    <n v="1233.75"/>
    <n v="8357.25"/>
    <n v="7123.5"/>
    <n v="1175"/>
    <n v="0.85237368751682674"/>
  </r>
  <r>
    <n v="49229"/>
    <x v="4"/>
    <x v="42"/>
    <n v="1.05"/>
    <n v="10552.5"/>
    <n v="30302.25"/>
    <n v="19749.75"/>
    <n v="10050"/>
    <n v="0.65175853278221918"/>
  </r>
  <r>
    <n v="49251"/>
    <x v="4"/>
    <x v="37"/>
    <n v="0.1"/>
    <n v="315.10000000000002"/>
    <n v="9667.27"/>
    <n v="9352.17"/>
    <n v="3151"/>
    <n v="0.96740548262332593"/>
  </r>
  <r>
    <n v="49254"/>
    <x v="4"/>
    <x v="37"/>
    <n v="6.76"/>
    <n v="6422"/>
    <n v="7034.25"/>
    <n v="612.25"/>
    <n v="950"/>
    <n v="8.7038419163379177E-2"/>
  </r>
  <r>
    <n v="49265"/>
    <x v="4"/>
    <x v="37"/>
    <n v="5.67"/>
    <n v="3118.5"/>
    <n v="3627.25"/>
    <n v="508.75"/>
    <n v="550"/>
    <n v="0.14025777103866566"/>
  </r>
  <r>
    <n v="49271"/>
    <x v="4"/>
    <x v="37"/>
    <n v="1.05"/>
    <n v="567"/>
    <n v="2002.55"/>
    <n v="1435.55"/>
    <n v="540"/>
    <n v="0.71686100222216675"/>
  </r>
  <r>
    <n v="49285"/>
    <x v="4"/>
    <x v="38"/>
    <n v="3.75"/>
    <n v="2617.5"/>
    <n v="2265.3599999999997"/>
    <n v="-352.14000000000033"/>
    <n v="698"/>
    <n v="-0.15544549210721492"/>
  </r>
  <r>
    <n v="49291"/>
    <x v="4"/>
    <x v="38"/>
    <n v="12.8"/>
    <n v="1228.8000000000002"/>
    <n v="469.69"/>
    <n v="-759.11000000000013"/>
    <n v="96"/>
    <n v="-1.6161936596478532"/>
  </r>
  <r>
    <n v="49295"/>
    <x v="4"/>
    <x v="13"/>
    <n v="4.53"/>
    <n v="2491.5"/>
    <n v="1462.25"/>
    <n v="-1029.25"/>
    <n v="550"/>
    <n v="-0.70388100530005127"/>
  </r>
  <r>
    <n v="49300"/>
    <x v="4"/>
    <x v="14"/>
    <n v="2.19"/>
    <n v="1204.5"/>
    <n v="3157.25"/>
    <n v="1952.75"/>
    <n v="550"/>
    <n v="0.61849710982658956"/>
  </r>
  <r>
    <n v="49302"/>
    <x v="4"/>
    <x v="14"/>
    <n v="2.0499999999999998"/>
    <n v="1127.5"/>
    <n v="8254.25"/>
    <n v="7126.75"/>
    <n v="550"/>
    <n v="0.8634037011236636"/>
  </r>
  <r>
    <n v="49304"/>
    <x v="4"/>
    <x v="14"/>
    <n v="1.05"/>
    <n v="315"/>
    <n v="6154.25"/>
    <n v="5839.25"/>
    <n v="300"/>
    <n v="0.9488158589592558"/>
  </r>
  <r>
    <n v="49305"/>
    <x v="4"/>
    <x v="7"/>
    <n v="1.05"/>
    <n v="210"/>
    <n v="1867.21"/>
    <n v="1657.21"/>
    <n v="200"/>
    <n v="0.88753273600719795"/>
  </r>
  <r>
    <n v="49371"/>
    <x v="4"/>
    <x v="47"/>
    <n v="7.85"/>
    <n v="2747.5"/>
    <n v="3432.17"/>
    <n v="684.67000000000007"/>
    <n v="350"/>
    <n v="0.19948603944443313"/>
  </r>
  <r>
    <n v="49375"/>
    <x v="4"/>
    <x v="21"/>
    <n v="2.73"/>
    <n v="529.62"/>
    <n v="1595.01"/>
    <n v="1065.3899999999999"/>
    <n v="194"/>
    <n v="0.66795192506630041"/>
  </r>
  <r>
    <n v="49381"/>
    <x v="4"/>
    <x v="26"/>
    <n v="6.51"/>
    <n v="345.03"/>
    <n v="324.25"/>
    <n v="-20.779999999999973"/>
    <n v="53"/>
    <n v="-6.4086353122590506E-2"/>
  </r>
  <r>
    <n v="49385"/>
    <x v="4"/>
    <x v="26"/>
    <n v="2.4300000000000002"/>
    <n v="143.37"/>
    <n v="403.09000000000003"/>
    <n v="259.72000000000003"/>
    <n v="59"/>
    <n v="0.64432260785432538"/>
  </r>
  <r>
    <n v="49461"/>
    <x v="4"/>
    <x v="1"/>
    <n v="5.43"/>
    <n v="2182.8599999999997"/>
    <n v="5115.59"/>
    <n v="2932.7300000000005"/>
    <n v="402"/>
    <n v="0.57329262118348034"/>
  </r>
  <r>
    <n v="49465"/>
    <x v="0"/>
    <x v="46"/>
    <n v="1.05"/>
    <n v="210"/>
    <n v="2386.87"/>
    <n v="2176.87"/>
    <n v="200"/>
    <n v="0.91201866880056304"/>
  </r>
  <r>
    <n v="49561"/>
    <x v="0"/>
    <x v="46"/>
    <n v="3.49"/>
    <n v="244.3"/>
    <n v="369.4"/>
    <n v="125.09999999999997"/>
    <n v="70"/>
    <n v="0.33865728207904705"/>
  </r>
  <r>
    <n v="49563"/>
    <x v="0"/>
    <x v="46"/>
    <n v="1.05"/>
    <n v="70.350000000000009"/>
    <n v="373.40999999999997"/>
    <n v="303.05999999999995"/>
    <n v="67"/>
    <n v="0.811601189041536"/>
  </r>
  <r>
    <n v="49564"/>
    <x v="0"/>
    <x v="46"/>
    <n v="10.484688000000002"/>
    <n v="5294.7674400000014"/>
    <n v="4353.45"/>
    <n v="-941.31744000000162"/>
    <n v="505"/>
    <n v="-0.21622332632739591"/>
  </r>
  <r>
    <n v="49565"/>
    <x v="0"/>
    <x v="46"/>
    <n v="1.05"/>
    <n v="504"/>
    <n v="3144"/>
    <n v="2640"/>
    <n v="480"/>
    <n v="0.83969465648854957"/>
  </r>
  <r>
    <n v="49566"/>
    <x v="0"/>
    <x v="46"/>
    <n v="1.05"/>
    <n v="56.7"/>
    <n v="322.56"/>
    <n v="265.86"/>
    <n v="54"/>
    <n v="0.82421875"/>
  </r>
  <r>
    <n v="49567"/>
    <x v="0"/>
    <x v="46"/>
    <n v="20.444107520000003"/>
    <n v="6031.011718400001"/>
    <n v="1832.89"/>
    <n v="-4198.1217184000006"/>
    <n v="295"/>
    <n v="-2.2904384433326608"/>
  </r>
  <r>
    <n v="95946"/>
    <x v="0"/>
    <x v="46"/>
    <n v="0.3"/>
    <n v="258"/>
    <n v="3107.87"/>
    <n v="2849.87"/>
    <n v="860"/>
    <n v="0.91698494467271796"/>
  </r>
  <r>
    <n v="95947"/>
    <x v="1"/>
    <x v="5"/>
    <n v="7.42"/>
    <n v="1380.12"/>
    <n v="1004.51"/>
    <n v="-375.6099999999999"/>
    <n v="186"/>
    <n v="-0.3739236045435087"/>
  </r>
  <r>
    <n v="95948"/>
    <x v="1"/>
    <x v="9"/>
    <n v="0.01"/>
    <n v="15.620000000000001"/>
    <n v="7196.97"/>
    <n v="7181.35"/>
    <n v="1562"/>
    <n v="0.9978296421966466"/>
  </r>
  <r>
    <n v="95960"/>
    <x v="1"/>
    <x v="42"/>
    <n v="14.66"/>
    <n v="2932"/>
    <n v="737.25"/>
    <n v="-2194.75"/>
    <n v="200"/>
    <n v="-2.9769413360461172"/>
  </r>
  <r>
    <n v="95961"/>
    <x v="1"/>
    <x v="42"/>
    <n v="18.87"/>
    <n v="3774"/>
    <n v="564.75"/>
    <n v="-3209.25"/>
    <n v="200"/>
    <n v="-5.6826029216467466"/>
  </r>
  <r>
    <n v="95962"/>
    <x v="1"/>
    <x v="42"/>
    <n v="20.149999999999999"/>
    <n v="1209"/>
    <n v="306.27499999999998"/>
    <n v="-902.72500000000002"/>
    <n v="60"/>
    <n v="-2.9474328626234594"/>
  </r>
  <r>
    <n v="95963"/>
    <x v="1"/>
    <x v="42"/>
    <n v="20.36"/>
    <n v="2443.1999999999998"/>
    <n v="384.32500000000005"/>
    <n v="-2058.875"/>
    <n v="120"/>
    <n v="-5.3571196253171136"/>
  </r>
  <r>
    <n v="95964"/>
    <x v="1"/>
    <x v="42"/>
    <n v="17.420000000000002"/>
    <n v="5400.2000000000007"/>
    <n v="827.25"/>
    <n v="-4572.9500000000007"/>
    <n v="310"/>
    <n v="-5.5278936234511944"/>
  </r>
  <r>
    <n v="95965"/>
    <x v="1"/>
    <x v="42"/>
    <n v="13.67"/>
    <n v="1093.5999999999999"/>
    <n v="333.75"/>
    <n v="-759.84999999999991"/>
    <n v="80"/>
    <n v="-2.2767041198501872"/>
  </r>
  <r>
    <n v="95966"/>
    <x v="1"/>
    <x v="42"/>
    <n v="16.07"/>
    <n v="3214"/>
    <n v="842.25"/>
    <n v="-2371.75"/>
    <n v="200"/>
    <n v="-2.8159691303057288"/>
  </r>
  <r>
    <n v="96000"/>
    <x v="1"/>
    <x v="42"/>
    <n v="0.38"/>
    <n v="30.4"/>
    <n v="336.9"/>
    <n v="306.5"/>
    <n v="80"/>
    <n v="0.90976550905313158"/>
  </r>
  <r>
    <n v="96001"/>
    <x v="1"/>
    <x v="42"/>
    <n v="1.05"/>
    <n v="384.3"/>
    <n v="1929.65"/>
    <n v="1545.3500000000001"/>
    <n v="366"/>
    <n v="0.80084471277174618"/>
  </r>
  <r>
    <n v="96002"/>
    <x v="1"/>
    <x v="42"/>
    <n v="0"/>
    <n v="0"/>
    <n v="1074.75"/>
    <n v="1074.75"/>
    <n v="200"/>
    <n v="1"/>
  </r>
  <r>
    <n v="96003"/>
    <x v="1"/>
    <x v="42"/>
    <n v="1.05"/>
    <n v="252"/>
    <n v="924.75"/>
    <n v="672.75"/>
    <n v="240"/>
    <n v="0.72749391727493917"/>
  </r>
  <r>
    <n v="96004"/>
    <x v="1"/>
    <x v="42"/>
    <n v="0.63"/>
    <n v="12631.5"/>
    <n v="6302.25"/>
    <n v="-6329.25"/>
    <n v="20050"/>
    <n v="-1.0042841842199215"/>
  </r>
  <r>
    <n v="96005"/>
    <x v="1"/>
    <x v="42"/>
    <n v="0.38"/>
    <n v="209"/>
    <n v="1472.25"/>
    <n v="1263.25"/>
    <n v="550"/>
    <n v="0.85804041433180511"/>
  </r>
  <r>
    <n v="96007"/>
    <x v="1"/>
    <x v="14"/>
    <n v="0"/>
    <n v="0"/>
    <n v="1052.25"/>
    <n v="1052.25"/>
    <n v="550"/>
    <n v="1"/>
  </r>
  <r>
    <n v="96008"/>
    <x v="1"/>
    <x v="14"/>
    <n v="1.05"/>
    <n v="220.5"/>
    <n v="654.75"/>
    <n v="434.25"/>
    <n v="210"/>
    <n v="0.66323024054982815"/>
  </r>
  <r>
    <n v="96009"/>
    <x v="1"/>
    <x v="14"/>
    <n v="0.64"/>
    <n v="262.39999999999998"/>
    <n v="602.25"/>
    <n v="339.85"/>
    <n v="410"/>
    <n v="0.56430053964300542"/>
  </r>
  <r>
    <n v="96010"/>
    <x v="1"/>
    <x v="15"/>
    <n v="0.73"/>
    <n v="262.8"/>
    <n v="747.09999999999991"/>
    <n v="484.2999999999999"/>
    <n v="360"/>
    <n v="0.64823986079507423"/>
  </r>
  <r>
    <n v="96013"/>
    <x v="1"/>
    <x v="15"/>
    <n v="10.46"/>
    <n v="4707"/>
    <n v="2250.25"/>
    <n v="-2456.75"/>
    <n v="450"/>
    <n v="-1.0917675813798466"/>
  </r>
  <r>
    <n v="96015"/>
    <x v="1"/>
    <x v="14"/>
    <n v="0.73"/>
    <n v="711.75"/>
    <n v="4427.75"/>
    <n v="3716"/>
    <n v="975"/>
    <n v="0.83925244198520699"/>
  </r>
  <r>
    <n v="96018"/>
    <x v="1"/>
    <x v="14"/>
    <n v="10.44"/>
    <n v="9542.16"/>
    <n v="6868.65"/>
    <n v="-2673.51"/>
    <n v="914"/>
    <n v="-0.38923369221025972"/>
  </r>
  <r>
    <n v="96110"/>
    <x v="1"/>
    <x v="14"/>
    <n v="0.8"/>
    <n v="462.40000000000003"/>
    <n v="2905.29"/>
    <n v="2442.89"/>
    <n v="578"/>
    <n v="0.84084205019120295"/>
  </r>
  <r>
    <n v="96111"/>
    <x v="1"/>
    <x v="18"/>
    <n v="0.67"/>
    <n v="134"/>
    <n v="2037.75"/>
    <n v="1903.75"/>
    <n v="200"/>
    <n v="0.93424119739909217"/>
  </r>
  <r>
    <n v="59630"/>
    <x v="1"/>
    <x v="19"/>
    <n v="0.45"/>
    <n v="476.1"/>
    <n v="6481.29"/>
    <n v="6005.19"/>
    <n v="1058"/>
    <n v="0.92654240128122634"/>
  </r>
  <r>
    <n v="60150"/>
    <x v="1"/>
    <x v="19"/>
    <n v="1.05"/>
    <n v="791.7"/>
    <n v="4779.6899999999996"/>
    <n v="3987.99"/>
    <n v="754"/>
    <n v="0.83436164270067725"/>
  </r>
  <r>
    <n v="67280"/>
    <x v="1"/>
    <x v="22"/>
    <n v="0.53"/>
    <n v="68.900000000000006"/>
    <n v="1557.25"/>
    <n v="1488.35"/>
    <n v="130"/>
    <n v="0.95575533793546308"/>
  </r>
  <r>
    <n v="70521"/>
    <x v="1"/>
    <x v="22"/>
    <n v="0.31"/>
    <n v="445.16"/>
    <n v="6192.75"/>
    <n v="5747.59"/>
    <n v="1436"/>
    <n v="0.92811594202898551"/>
  </r>
  <r>
    <n v="70524"/>
    <x v="1"/>
    <x v="23"/>
    <n v="0.34"/>
    <n v="300.56"/>
    <n v="4013.55"/>
    <n v="3712.9900000000002"/>
    <n v="884"/>
    <n v="0.92511367741774742"/>
  </r>
  <r>
    <n v="70572"/>
    <x v="1"/>
    <x v="23"/>
    <n v="0.3"/>
    <n v="430.8"/>
    <n v="6192.75"/>
    <n v="5761.95"/>
    <n v="1436"/>
    <n v="0.93043478260869561"/>
  </r>
  <r>
    <n v="70574"/>
    <x v="1"/>
    <x v="23"/>
    <n v="0.25"/>
    <n v="71"/>
    <n v="1343.55"/>
    <n v="1272.55"/>
    <n v="284"/>
    <n v="0.94715492538424328"/>
  </r>
  <r>
    <n v="70576"/>
    <x v="1"/>
    <x v="23"/>
    <n v="0.36"/>
    <n v="198"/>
    <n v="3067.25"/>
    <n v="2869.25"/>
    <n v="550"/>
    <n v="0.93544706170022007"/>
  </r>
  <r>
    <n v="70578"/>
    <x v="1"/>
    <x v="2"/>
    <n v="0.28999999999999998"/>
    <n v="739.5"/>
    <n v="12602.25"/>
    <n v="11862.75"/>
    <n v="2550"/>
    <n v="0.94132000238052727"/>
  </r>
  <r>
    <n v="70579"/>
    <x v="1"/>
    <x v="2"/>
    <n v="0.3"/>
    <n v="1515"/>
    <n v="24052.25"/>
    <n v="22537.25"/>
    <n v="5050"/>
    <n v="0.93701212984232241"/>
  </r>
  <r>
    <n v="70581"/>
    <x v="1"/>
    <x v="2"/>
    <n v="0.26"/>
    <n v="125.32000000000001"/>
    <n v="2721.45"/>
    <n v="2596.1299999999997"/>
    <n v="482"/>
    <n v="0.9539510187583824"/>
  </r>
  <r>
    <n v="71145"/>
    <x v="1"/>
    <x v="2"/>
    <n v="1.05"/>
    <n v="1271.55"/>
    <n v="8429.25"/>
    <n v="7157.7"/>
    <n v="1211"/>
    <n v="0.84915028027404571"/>
  </r>
  <r>
    <n v="72444"/>
    <x v="1"/>
    <x v="2"/>
    <n v="7.0000000000000007E-2"/>
    <n v="22.400000000000002"/>
    <n v="2246.25"/>
    <n v="2223.85"/>
    <n v="320"/>
    <n v="0.99002782415136337"/>
  </r>
  <r>
    <n v="72461"/>
    <x v="1"/>
    <x v="2"/>
    <n v="4.72"/>
    <n v="3993.12"/>
    <n v="5476.25"/>
    <n v="1483.13"/>
    <n v="846"/>
    <n v="0.27082949098379366"/>
  </r>
  <r>
    <n v="72463"/>
    <x v="1"/>
    <x v="2"/>
    <n v="1.05"/>
    <n v="562.80000000000007"/>
    <n v="3179.37"/>
    <n v="2616.5699999999997"/>
    <n v="536"/>
    <n v="0.82298379867709637"/>
  </r>
  <r>
    <n v="72465"/>
    <x v="1"/>
    <x v="2"/>
    <n v="0.09"/>
    <n v="72.179999999999993"/>
    <n v="4776.6499999999996"/>
    <n v="4704.4699999999993"/>
    <n v="802"/>
    <n v="0.9848889912386295"/>
  </r>
  <r>
    <n v="72473"/>
    <x v="1"/>
    <x v="2"/>
    <n v="1.05"/>
    <n v="404.25"/>
    <n v="1039.25"/>
    <n v="635"/>
    <n v="385"/>
    <n v="0.61101756074091895"/>
  </r>
  <r>
    <n v="72531"/>
    <x v="1"/>
    <x v="2"/>
    <n v="5.7"/>
    <n v="3157.8"/>
    <n v="3704.25"/>
    <n v="546.44999999999982"/>
    <n v="554"/>
    <n v="0.1475197408382263"/>
  </r>
  <r>
    <n v="72537"/>
    <x v="1"/>
    <x v="2"/>
    <n v="0.15"/>
    <n v="30"/>
    <n v="1544.25"/>
    <n v="1514.25"/>
    <n v="200"/>
    <n v="0.98057309373482271"/>
  </r>
  <r>
    <n v="72997"/>
    <x v="1"/>
    <x v="2"/>
    <n v="0.09"/>
    <n v="18"/>
    <n v="2027.25"/>
    <n v="2009.25"/>
    <n v="200"/>
    <n v="0.99112097669256383"/>
  </r>
  <r>
    <n v="73000"/>
    <x v="1"/>
    <x v="2"/>
    <n v="1.05"/>
    <n v="210"/>
    <n v="2027.25"/>
    <n v="1817.25"/>
    <n v="200"/>
    <n v="0.89641139474657783"/>
  </r>
  <r>
    <n v="73051"/>
    <x v="1"/>
    <x v="2"/>
    <n v="0.32"/>
    <n v="154.24"/>
    <n v="2691.21"/>
    <n v="2536.9700000000003"/>
    <n v="482"/>
    <n v="0.94268749001378571"/>
  </r>
  <r>
    <n v="73054"/>
    <x v="1"/>
    <x v="2"/>
    <n v="3.28"/>
    <n v="2269.7599999999998"/>
    <n v="2170.4700000000003"/>
    <n v="-99.289999999999509"/>
    <n v="692"/>
    <n v="-4.5745852280842166E-2"/>
  </r>
  <r>
    <n v="73057"/>
    <x v="1"/>
    <x v="2"/>
    <n v="0.26"/>
    <n v="120.12"/>
    <n v="3672.41"/>
    <n v="3552.29"/>
    <n v="462"/>
    <n v="0.96729123382193172"/>
  </r>
  <r>
    <n v="73086"/>
    <x v="1"/>
    <x v="2"/>
    <n v="0.24"/>
    <n v="115.67999999999999"/>
    <n v="4579.05"/>
    <n v="4463.37"/>
    <n v="482"/>
    <n v="0.97473711796114904"/>
  </r>
  <r>
    <n v="73087"/>
    <x v="1"/>
    <x v="2"/>
    <n v="0.09"/>
    <n v="70.649999999999991"/>
    <n v="7578.75"/>
    <n v="7508.1"/>
    <n v="785"/>
    <n v="0.99067788223651665"/>
  </r>
  <r>
    <n v="73093"/>
    <x v="1"/>
    <x v="2"/>
    <n v="0.25"/>
    <n v="120.5"/>
    <n v="6998.25"/>
    <n v="6877.75"/>
    <n v="482"/>
    <n v="0.98278140963812377"/>
  </r>
  <r>
    <n v="73095"/>
    <x v="1"/>
    <x v="2"/>
    <n v="0.26"/>
    <n v="100.36"/>
    <n v="7022.25"/>
    <n v="6921.89"/>
    <n v="386"/>
    <n v="0.98570828438178648"/>
  </r>
  <r>
    <n v="73262"/>
    <x v="1"/>
    <x v="2"/>
    <n v="2.46"/>
    <n v="575.64"/>
    <n v="2350.17"/>
    <n v="1774.5300000000002"/>
    <n v="234"/>
    <n v="0.75506452724696516"/>
  </r>
  <r>
    <n v="73285"/>
    <x v="1"/>
    <x v="27"/>
    <n v="0.21"/>
    <n v="69.09"/>
    <n v="2433.33"/>
    <n v="2364.2399999999998"/>
    <n v="329"/>
    <n v="0.97160681042028818"/>
  </r>
  <r>
    <n v="73348"/>
    <x v="1"/>
    <x v="36"/>
    <n v="0.09"/>
    <n v="51.39"/>
    <n v="3594.97"/>
    <n v="3543.58"/>
    <n v="571"/>
    <n v="0.98570502674570304"/>
  </r>
  <r>
    <n v="73603"/>
    <x v="1"/>
    <x v="37"/>
    <n v="6.7645"/>
    <n v="24108.678"/>
    <n v="21561.95"/>
    <n v="-2546.7279999999992"/>
    <n v="3564"/>
    <n v="-0.11811213735306868"/>
  </r>
  <r>
    <n v="73627"/>
    <x v="1"/>
    <x v="39"/>
    <n v="7.0000000000000007E-2"/>
    <n v="576.66000000000008"/>
    <n v="52705.45"/>
    <n v="52128.789999999994"/>
    <n v="8238"/>
    <n v="0.98905881649810401"/>
  </r>
  <r>
    <n v="73641"/>
    <x v="1"/>
    <x v="2"/>
    <n v="9.5500000000000007"/>
    <n v="1910.0000000000002"/>
    <n v="1164.75"/>
    <n v="-745.25000000000023"/>
    <n v="200"/>
    <n v="-0.63983687486585128"/>
  </r>
  <r>
    <n v="73653"/>
    <x v="1"/>
    <x v="2"/>
    <n v="1.05"/>
    <n v="1102.5"/>
    <n v="2302.25"/>
    <n v="1199.75"/>
    <n v="1050"/>
    <n v="0.52112064284938642"/>
  </r>
  <r>
    <n v="73954"/>
    <x v="1"/>
    <x v="2"/>
    <n v="0.15"/>
    <n v="4507.5"/>
    <n v="94802.25"/>
    <n v="90294.75"/>
    <n v="30050"/>
    <n v="0.95245366011882626"/>
  </r>
  <r>
    <n v="73956"/>
    <x v="1"/>
    <x v="2"/>
    <n v="0.11"/>
    <n v="1105.5"/>
    <n v="27302.25"/>
    <n v="26196.75"/>
    <n v="10050"/>
    <n v="0.95950883168969592"/>
  </r>
  <r>
    <n v="74326"/>
    <x v="1"/>
    <x v="2"/>
    <n v="0.17"/>
    <n v="94.18"/>
    <n v="1789.05"/>
    <n v="1694.87"/>
    <n v="554"/>
    <n v="0.94735753612252305"/>
  </r>
  <r>
    <n v="74328"/>
    <x v="1"/>
    <x v="2"/>
    <n v="0.17"/>
    <n v="94.18"/>
    <n v="8467.0499999999993"/>
    <n v="8372.869999999999"/>
    <n v="554"/>
    <n v="0.98887688155851206"/>
  </r>
  <r>
    <n v="74329"/>
    <x v="1"/>
    <x v="3"/>
    <n v="0.28999999999999998"/>
    <n v="233.73999999999998"/>
    <n v="7098.69"/>
    <n v="6864.95"/>
    <n v="806"/>
    <n v="0.96707279793877465"/>
  </r>
  <r>
    <n v="74452"/>
    <x v="1"/>
    <x v="2"/>
    <n v="0.14000000000000001"/>
    <n v="42.28"/>
    <n v="3177.57"/>
    <n v="3135.29"/>
    <n v="302"/>
    <n v="0.98669423490277153"/>
  </r>
  <r>
    <n v="74454"/>
    <x v="1"/>
    <x v="47"/>
    <n v="0.15"/>
    <n v="98.7"/>
    <n v="7099.69"/>
    <n v="7000.99"/>
    <n v="658"/>
    <n v="0.98609798455988928"/>
  </r>
  <r>
    <n v="74460"/>
    <x v="4"/>
    <x v="26"/>
    <n v="1.05"/>
    <n v="214.20000000000002"/>
    <n v="1176.97"/>
    <n v="962.77"/>
    <n v="204"/>
    <n v="0.81800725591986201"/>
  </r>
  <r>
    <n v="74470"/>
    <x v="4"/>
    <x v="26"/>
    <n v="0.41"/>
    <n v="25169.079999999998"/>
    <n v="144432.45000000001"/>
    <n v="119263.37000000001"/>
    <n v="61388"/>
    <n v="0.825738052632909"/>
  </r>
  <r>
    <n v="74509"/>
    <x v="4"/>
    <x v="24"/>
    <n v="0.39"/>
    <n v="117.78"/>
    <n v="2318.25"/>
    <n v="2200.4699999999998"/>
    <n v="302"/>
    <n v="0.94919443545778059"/>
  </r>
  <r>
    <n v="74561"/>
    <x v="4"/>
    <x v="24"/>
    <n v="1.05"/>
    <n v="333.90000000000003"/>
    <n v="2580.25"/>
    <n v="2246.35"/>
    <n v="318"/>
    <n v="0.87059393469625035"/>
  </r>
  <r>
    <n v="74580"/>
    <x v="4"/>
    <x v="27"/>
    <n v="1.05"/>
    <n v="449.40000000000003"/>
    <n v="3704.25"/>
    <n v="3254.85"/>
    <n v="428"/>
    <n v="0.87867989471552943"/>
  </r>
  <r>
    <n v="74687"/>
    <x v="4"/>
    <x v="27"/>
    <n v="0.27"/>
    <n v="553.5"/>
    <n v="4542.25"/>
    <n v="3988.75"/>
    <n v="2050"/>
    <n v="0.87814409158456708"/>
  </r>
  <r>
    <n v="74754"/>
    <x v="4"/>
    <x v="28"/>
    <n v="0.15"/>
    <n v="307.5"/>
    <n v="5342.25"/>
    <n v="5034.75"/>
    <n v="2050"/>
    <n v="0.94243998315316579"/>
  </r>
  <r>
    <n v="74760"/>
    <x v="4"/>
    <x v="19"/>
    <n v="7.0000000000000007E-2"/>
    <n v="87.500000000000014"/>
    <n v="3962.25"/>
    <n v="3874.75"/>
    <n v="1250"/>
    <n v="0.97791658779733737"/>
  </r>
  <r>
    <n v="74761"/>
    <x v="4"/>
    <x v="14"/>
    <n v="0.08"/>
    <n v="26.32"/>
    <n v="2653.98"/>
    <n v="2627.66"/>
    <n v="329"/>
    <n v="0.9900828190114469"/>
  </r>
  <r>
    <n v="74781"/>
    <x v="4"/>
    <x v="13"/>
    <n v="1.05"/>
    <n v="473.55"/>
    <n v="3690.7"/>
    <n v="3217.1499999999996"/>
    <n v="451"/>
    <n v="0.87169100712601943"/>
  </r>
  <r>
    <n v="74870"/>
    <x v="4"/>
    <x v="1"/>
    <n v="0.16"/>
    <n v="104"/>
    <n v="4532.25"/>
    <n v="4428.25"/>
    <n v="650"/>
    <n v="0.97705333995256216"/>
  </r>
  <r>
    <n v="75201"/>
    <x v="4"/>
    <x v="42"/>
    <n v="1.05"/>
    <n v="76.650000000000006"/>
    <n v="1302.25"/>
    <n v="1225.5999999999999"/>
    <n v="73"/>
    <n v="0.94114033403724318"/>
  </r>
  <r>
    <n v="75221"/>
    <x v="4"/>
    <x v="42"/>
    <n v="1.05"/>
    <n v="76.650000000000006"/>
    <n v="1027.25"/>
    <n v="950.6"/>
    <n v="73"/>
    <n v="0.9253833049403748"/>
  </r>
  <r>
    <n v="75251"/>
    <x v="4"/>
    <x v="37"/>
    <n v="1.05"/>
    <n v="76.650000000000006"/>
    <n v="1202.25"/>
    <n v="1125.5999999999999"/>
    <n v="73"/>
    <n v="0.93624454148471603"/>
  </r>
  <r>
    <n v="75501"/>
    <x v="4"/>
    <x v="37"/>
    <n v="0.63"/>
    <n v="45.36"/>
    <n v="520.92999999999995"/>
    <n v="475.56999999999994"/>
    <n v="72"/>
    <n v="0.91292496112721477"/>
  </r>
  <r>
    <n v="75601"/>
    <x v="4"/>
    <x v="37"/>
    <n v="1.05"/>
    <n v="73.5"/>
    <n v="758.3"/>
    <n v="684.8"/>
    <n v="70"/>
    <n v="0.90307266253461693"/>
  </r>
  <r>
    <n v="75621"/>
    <x v="4"/>
    <x v="37"/>
    <n v="1.05"/>
    <n v="75.600000000000009"/>
    <n v="576.755"/>
    <n v="501.15499999999997"/>
    <n v="72"/>
    <n v="0.86892181255472423"/>
  </r>
  <r>
    <n v="75701"/>
    <x v="4"/>
    <x v="38"/>
    <n v="1.05"/>
    <n v="75.600000000000009"/>
    <n v="530.55499999999995"/>
    <n v="454.95499999999993"/>
    <n v="72"/>
    <n v="0.85750770419654887"/>
  </r>
  <r>
    <n v="76615"/>
    <x v="4"/>
    <x v="38"/>
    <n v="1.05"/>
    <n v="75.600000000000009"/>
    <n v="513.23"/>
    <n v="437.63"/>
    <n v="72"/>
    <n v="0.85269762094967161"/>
  </r>
  <r>
    <n v="77412"/>
    <x v="4"/>
    <x v="13"/>
    <n v="0.15"/>
    <n v="79.5"/>
    <n v="3523.05"/>
    <n v="3443.55"/>
    <n v="530"/>
    <n v="0.97743432537148212"/>
  </r>
  <r>
    <n v="77460"/>
    <x v="4"/>
    <x v="14"/>
    <n v="0.09"/>
    <n v="11.07"/>
    <n v="538.26"/>
    <n v="527.18999999999994"/>
    <n v="123"/>
    <n v="0.97943373091071217"/>
  </r>
  <r>
    <n v="77468"/>
    <x v="4"/>
    <x v="14"/>
    <n v="0.15"/>
    <n v="32.1"/>
    <n v="643.26"/>
    <n v="611.16"/>
    <n v="214"/>
    <n v="0.95009793862512826"/>
  </r>
  <r>
    <n v="77562"/>
    <x v="4"/>
    <x v="14"/>
    <n v="0.06"/>
    <n v="5.0999999999999996"/>
    <n v="502.83000000000004"/>
    <n v="497.73"/>
    <n v="85"/>
    <n v="0.98985740707595005"/>
  </r>
  <r>
    <n v="77570"/>
    <x v="4"/>
    <x v="7"/>
    <n v="0.15"/>
    <n v="40.65"/>
    <n v="800.81"/>
    <n v="760.16"/>
    <n v="271"/>
    <n v="0.94923889561818664"/>
  </r>
  <r>
    <n v="78380"/>
    <x v="4"/>
    <x v="48"/>
    <n v="1.05"/>
    <n v="299.25"/>
    <n v="1056.96"/>
    <n v="757.71"/>
    <n v="285"/>
    <n v="0.71687670299727524"/>
  </r>
  <r>
    <n v="79955"/>
    <x v="4"/>
    <x v="21"/>
    <n v="0.18"/>
    <n v="31.32"/>
    <n v="684.17000000000007"/>
    <n v="652.85"/>
    <n v="174"/>
    <n v="0.95422190391277018"/>
  </r>
  <r>
    <n v="79958"/>
    <x v="4"/>
    <x v="26"/>
    <n v="0.2"/>
    <n v="70.400000000000006"/>
    <n v="1216.06"/>
    <n v="1145.6599999999999"/>
    <n v="352"/>
    <n v="0.94210811966514807"/>
  </r>
  <r>
    <n v="79964"/>
    <x v="4"/>
    <x v="26"/>
    <n v="0.06"/>
    <n v="67.02"/>
    <n v="3318.58"/>
    <n v="3251.56"/>
    <n v="1117"/>
    <n v="0.97980461522699469"/>
  </r>
  <r>
    <n v="79968"/>
    <x v="4"/>
    <x v="1"/>
    <n v="0.08"/>
    <n v="70"/>
    <n v="4331.0200000000004"/>
    <n v="4261.0200000000004"/>
    <n v="875"/>
    <n v="0.98383752557134352"/>
  </r>
  <r>
    <n v="79969"/>
    <x v="0"/>
    <x v="46"/>
    <n v="7.0000000000000007E-2"/>
    <n v="7.7700000000000005"/>
    <n v="476.07"/>
    <n v="468.3"/>
    <n v="111"/>
    <n v="0.98367887075430083"/>
  </r>
  <r>
    <n v="79974"/>
    <x v="0"/>
    <x v="46"/>
    <n v="0.09"/>
    <n v="10.17"/>
    <n v="520.61"/>
    <n v="510.44"/>
    <n v="113"/>
    <n v="0.98046522348783161"/>
  </r>
  <r>
    <n v="79984"/>
    <x v="0"/>
    <x v="46"/>
    <n v="0.09"/>
    <n v="27.27"/>
    <n v="752.99"/>
    <n v="725.72"/>
    <n v="303"/>
    <n v="0.96378437960663488"/>
  </r>
  <r>
    <n v="79990"/>
    <x v="0"/>
    <x v="46"/>
    <n v="0.11"/>
    <n v="55.44"/>
    <n v="1246.1100000000001"/>
    <n v="1190.67"/>
    <n v="504"/>
    <n v="0.95550954570623781"/>
  </r>
  <r>
    <n v="79996"/>
    <x v="0"/>
    <x v="46"/>
    <n v="7.0000000000000007E-2"/>
    <n v="22.820000000000004"/>
    <n v="1067.19"/>
    <n v="1044.3700000000001"/>
    <n v="326"/>
    <n v="0.97861674116136776"/>
  </r>
  <r>
    <n v="79998"/>
    <x v="0"/>
    <x v="46"/>
    <n v="0.09"/>
    <n v="36.18"/>
    <n v="3353.5"/>
    <n v="3317.32"/>
    <n v="402"/>
    <n v="0.98921127180557633"/>
  </r>
  <r>
    <n v="79999"/>
    <x v="0"/>
    <x v="46"/>
    <n v="0.13"/>
    <n v="33.800000000000004"/>
    <n v="944.47"/>
    <n v="910.67000000000007"/>
    <n v="260"/>
    <n v="0.96421273306722288"/>
  </r>
  <r>
    <n v="83086"/>
    <x v="0"/>
    <x v="46"/>
    <n v="1.05"/>
    <n v="171.15"/>
    <n v="1841.09"/>
    <n v="1669.9399999999998"/>
    <n v="163"/>
    <n v="0.9070387650793823"/>
  </r>
  <r>
    <n v="83087"/>
    <x v="1"/>
    <x v="5"/>
    <n v="1.05"/>
    <n v="161.70000000000002"/>
    <n v="702.21"/>
    <n v="540.51"/>
    <n v="154"/>
    <n v="0.76972700474217104"/>
  </r>
  <r>
    <n v="84328"/>
    <x v="1"/>
    <x v="9"/>
    <n v="1.05"/>
    <n v="71.400000000000006"/>
    <n v="432.15"/>
    <n v="360.75"/>
    <n v="68"/>
    <n v="0.83477959041999306"/>
  </r>
  <r>
    <n v="84329"/>
    <x v="1"/>
    <x v="42"/>
    <n v="1.05"/>
    <n v="168"/>
    <n v="977.28"/>
    <n v="809.28"/>
    <n v="160"/>
    <n v="0.82809430255402749"/>
  </r>
  <r>
    <n v="89905"/>
    <x v="1"/>
    <x v="42"/>
    <n v="1.05"/>
    <n v="99.75"/>
    <n v="834.91"/>
    <n v="735.16"/>
    <n v="95"/>
    <n v="0.88052604472338336"/>
  </r>
  <r>
    <n v="89910"/>
    <x v="1"/>
    <x v="42"/>
    <n v="1.05"/>
    <n v="206.85000000000002"/>
    <n v="1163.1399999999999"/>
    <n v="956.28999999999985"/>
    <n v="197"/>
    <n v="0.8221624224083085"/>
  </r>
  <r>
    <n v="89958"/>
    <x v="1"/>
    <x v="42"/>
    <n v="1.05"/>
    <n v="200.55"/>
    <n v="672.99"/>
    <n v="472.44"/>
    <n v="191"/>
    <n v="0.70200151562430346"/>
  </r>
  <r>
    <n v="90030"/>
    <x v="1"/>
    <x v="42"/>
    <n v="1.05"/>
    <n v="80.850000000000009"/>
    <n v="349.77"/>
    <n v="268.91999999999996"/>
    <n v="77"/>
    <n v="0.76884810018011829"/>
  </r>
  <r>
    <n v="90523"/>
    <x v="1"/>
    <x v="42"/>
    <n v="7.06"/>
    <n v="1383.76"/>
    <n v="551.27"/>
    <n v="-832.49"/>
    <n v="196"/>
    <n v="-1.5101311517042466"/>
  </r>
  <r>
    <n v="90529"/>
    <x v="1"/>
    <x v="42"/>
    <n v="6.33"/>
    <n v="778.59"/>
    <n v="822.66"/>
    <n v="44.069999999999936"/>
    <n v="123"/>
    <n v="5.3570126176062938E-2"/>
  </r>
  <r>
    <n v="90535"/>
    <x v="1"/>
    <x v="42"/>
    <n v="5.38"/>
    <n v="398.12"/>
    <n v="494.97"/>
    <n v="96.850000000000023"/>
    <n v="74"/>
    <n v="0.19566842434895049"/>
  </r>
  <r>
    <n v="90536"/>
    <x v="1"/>
    <x v="42"/>
    <n v="7.42"/>
    <n v="742"/>
    <n v="377.59000000000003"/>
    <n v="-364.40999999999997"/>
    <n v="100"/>
    <n v="-0.96509441457665701"/>
  </r>
  <r>
    <n v="90537"/>
    <x v="1"/>
    <x v="42"/>
    <n v="5.5"/>
    <n v="693"/>
    <n v="707.81999999999994"/>
    <n v="14.819999999999936"/>
    <n v="126"/>
    <n v="2.093752648978545E-2"/>
  </r>
  <r>
    <n v="90538"/>
    <x v="1"/>
    <x v="42"/>
    <n v="7.61"/>
    <n v="616.41000000000008"/>
    <n v="331.95"/>
    <n v="-284.46000000000009"/>
    <n v="81"/>
    <n v="-0.85693628558517876"/>
  </r>
  <r>
    <n v="90540"/>
    <x v="1"/>
    <x v="42"/>
    <n v="19.32"/>
    <n v="1255.8"/>
    <n v="329.65"/>
    <n v="-926.15"/>
    <n v="65"/>
    <n v="-2.8094949188533294"/>
  </r>
  <r>
    <n v="90541"/>
    <x v="1"/>
    <x v="42"/>
    <n v="18.72"/>
    <n v="3968.64"/>
    <n v="1238.03"/>
    <n v="-2730.6099999999997"/>
    <n v="212"/>
    <n v="-2.2056089109310757"/>
  </r>
  <r>
    <n v="90542"/>
    <x v="1"/>
    <x v="14"/>
    <n v="8.2834000000000003"/>
    <n v="1300.4938"/>
    <n v="984.91"/>
    <n v="-315.5838"/>
    <n v="157"/>
    <n v="-0.32041892152582468"/>
  </r>
  <r>
    <n v="90543"/>
    <x v="1"/>
    <x v="14"/>
    <n v="7.25"/>
    <n v="1073"/>
    <n v="947.01"/>
    <n v="-125.99000000000001"/>
    <n v="148"/>
    <n v="-0.1330397778270557"/>
  </r>
  <r>
    <n v="90550"/>
    <x v="1"/>
    <x v="14"/>
    <n v="1.05"/>
    <n v="359.1"/>
    <n v="2128.4899999999998"/>
    <n v="1769.3899999999999"/>
    <n v="342"/>
    <n v="0.83128884796264024"/>
  </r>
  <r>
    <n v="90551"/>
    <x v="1"/>
    <x v="15"/>
    <n v="7.0051999999999994"/>
    <n v="567.4212"/>
    <n v="652.85"/>
    <n v="85.428800000000024"/>
    <n v="81"/>
    <n v="0.13085517347016928"/>
  </r>
  <r>
    <n v="90559"/>
    <x v="1"/>
    <x v="15"/>
    <n v="6.53"/>
    <n v="391.8"/>
    <n v="361.87"/>
    <n v="-29.930000000000007"/>
    <n v="60"/>
    <n v="-8.2709260231574891E-2"/>
  </r>
  <r>
    <n v="90585"/>
    <x v="1"/>
    <x v="14"/>
    <n v="5.07"/>
    <n v="400.53000000000003"/>
    <n v="582.97"/>
    <n v="182.44"/>
    <n v="79"/>
    <n v="0.31294920836406676"/>
  </r>
  <r>
    <n v="90586"/>
    <x v="1"/>
    <x v="14"/>
    <n v="1.05"/>
    <n v="54.6"/>
    <n v="317.01"/>
    <n v="262.40999999999997"/>
    <n v="52"/>
    <n v="0.82776568562505903"/>
  </r>
  <r>
    <n v="90591"/>
    <x v="1"/>
    <x v="14"/>
    <n v="1.05"/>
    <n v="71.400000000000006"/>
    <n v="403.82"/>
    <n v="332.41999999999996"/>
    <n v="68"/>
    <n v="0.82318854935367236"/>
  </r>
  <r>
    <n v="90597"/>
    <x v="1"/>
    <x v="18"/>
    <n v="4.1399999999999997"/>
    <n v="223.55999999999997"/>
    <n v="326.49"/>
    <n v="102.93000000000004"/>
    <n v="54"/>
    <n v="0.31526233575300938"/>
  </r>
  <r>
    <n v="90599"/>
    <x v="1"/>
    <x v="19"/>
    <n v="1.05"/>
    <n v="140.70000000000002"/>
    <n v="748.56"/>
    <n v="607.8599999999999"/>
    <n v="134"/>
    <n v="0.8120391151009938"/>
  </r>
  <r>
    <n v="90602"/>
    <x v="1"/>
    <x v="19"/>
    <n v="1.05"/>
    <n v="128.1"/>
    <n v="943.77"/>
    <n v="815.67"/>
    <n v="122"/>
    <n v="0.86426777710671032"/>
  </r>
  <r>
    <n v="90706"/>
    <x v="1"/>
    <x v="22"/>
    <n v="12.867473280000002"/>
    <n v="681.97608384000011"/>
    <n v="326.61"/>
    <n v="-355.3660838400001"/>
    <n v="53"/>
    <n v="-1.0880441010379354"/>
  </r>
  <r>
    <n v="90711"/>
    <x v="1"/>
    <x v="22"/>
    <n v="7.4865999999999993"/>
    <n v="464.16919999999993"/>
    <n v="413.39"/>
    <n v="-50.779199999999946"/>
    <n v="62"/>
    <n v="-0.12283606279784211"/>
  </r>
  <r>
    <n v="90749"/>
    <x v="1"/>
    <x v="23"/>
    <n v="6.9719999999999995"/>
    <n v="432.26399999999995"/>
    <n v="411"/>
    <n v="-21.263999999999953"/>
    <n v="62"/>
    <n v="-5.173722627737215E-2"/>
  </r>
  <r>
    <n v="90810"/>
    <x v="1"/>
    <x v="23"/>
    <n v="1.05"/>
    <n v="60.900000000000006"/>
    <n v="378.27"/>
    <n v="317.37"/>
    <n v="58"/>
    <n v="0.83900388611309384"/>
  </r>
  <r>
    <n v="90959"/>
    <x v="1"/>
    <x v="23"/>
    <n v="0.01"/>
    <n v="0.85"/>
    <n v="633.35"/>
    <n v="632.5"/>
    <n v="85"/>
    <n v="0.99865793005447223"/>
  </r>
  <r>
    <n v="91051"/>
    <x v="1"/>
    <x v="23"/>
    <n v="1.05"/>
    <n v="70.350000000000009"/>
    <n v="444.37"/>
    <n v="374.02"/>
    <n v="67"/>
    <n v="0.84168598240205228"/>
  </r>
  <r>
    <n v="91054"/>
    <x v="1"/>
    <x v="2"/>
    <n v="1.05"/>
    <n v="127.05000000000001"/>
    <n v="988.02"/>
    <n v="860.97"/>
    <n v="121"/>
    <n v="0.87140948563794263"/>
  </r>
  <r>
    <n v="91055"/>
    <x v="1"/>
    <x v="2"/>
    <n v="1.05"/>
    <n v="91.350000000000009"/>
    <n v="673.01"/>
    <n v="581.66"/>
    <n v="87"/>
    <n v="0.8642665042124188"/>
  </r>
  <r>
    <n v="91057"/>
    <x v="1"/>
    <x v="2"/>
    <n v="7.01"/>
    <n v="497.71"/>
    <n v="537.43000000000006"/>
    <n v="39.720000000000084"/>
    <n v="71"/>
    <n v="7.3907299555291073E-2"/>
  </r>
  <r>
    <n v="91058"/>
    <x v="1"/>
    <x v="2"/>
    <n v="16.68304448"/>
    <n v="984.29962432000002"/>
    <n v="328.28"/>
    <n v="-656.01962432000005"/>
    <n v="59"/>
    <n v="-1.998353918362374"/>
  </r>
  <r>
    <n v="91141"/>
    <x v="1"/>
    <x v="2"/>
    <n v="1.05"/>
    <n v="147"/>
    <n v="889.32"/>
    <n v="742.32"/>
    <n v="140"/>
    <n v="0.83470516799352312"/>
  </r>
  <r>
    <n v="91734"/>
    <x v="1"/>
    <x v="2"/>
    <n v="8.93"/>
    <n v="714.4"/>
    <n v="634.54999999999995"/>
    <n v="-79.850000000000023"/>
    <n v="80"/>
    <n v="-0.12583720746986057"/>
  </r>
  <r>
    <n v="92724"/>
    <x v="1"/>
    <x v="2"/>
    <n v="1.05"/>
    <n v="68.25"/>
    <n v="331.46"/>
    <n v="263.20999999999998"/>
    <n v="65"/>
    <n v="0.79409280154468109"/>
  </r>
  <r>
    <n v="93000"/>
    <x v="1"/>
    <x v="2"/>
    <n v="1.05"/>
    <n v="153.30000000000001"/>
    <n v="651.83999999999992"/>
    <n v="498.53999999999991"/>
    <n v="146"/>
    <n v="0.76481958762886593"/>
  </r>
  <r>
    <n v="93003"/>
    <x v="1"/>
    <x v="2"/>
    <n v="14.167882240000001"/>
    <n v="2153.5181004800002"/>
    <n v="701.81"/>
    <n v="-1451.7081004800002"/>
    <n v="152"/>
    <n v="-2.0685201129650479"/>
  </r>
  <r>
    <n v="93053"/>
    <x v="1"/>
    <x v="2"/>
    <n v="6.52"/>
    <n v="652"/>
    <n v="500.34000000000003"/>
    <n v="-151.65999999999997"/>
    <n v="100"/>
    <n v="-0.30311388255985922"/>
  </r>
  <r>
    <n v="93059"/>
    <x v="1"/>
    <x v="2"/>
    <n v="5.61"/>
    <n v="527.34"/>
    <n v="465.39"/>
    <n v="-61.950000000000045"/>
    <n v="94"/>
    <n v="-0.13311416231547743"/>
  </r>
  <r>
    <n v="93326"/>
    <x v="1"/>
    <x v="2"/>
    <n v="1.05"/>
    <n v="80.850000000000009"/>
    <n v="428.81"/>
    <n v="347.96"/>
    <n v="77"/>
    <n v="0.81145495674074763"/>
  </r>
  <r>
    <n v="93371"/>
    <x v="1"/>
    <x v="2"/>
    <n v="1.05"/>
    <n v="76.650000000000006"/>
    <n v="413.09000000000003"/>
    <n v="336.44000000000005"/>
    <n v="73"/>
    <n v="0.81444721489263849"/>
  </r>
  <r>
    <n v="93696"/>
    <x v="1"/>
    <x v="2"/>
    <n v="1.05"/>
    <n v="68.25"/>
    <n v="341.52"/>
    <n v="273.27"/>
    <n v="65"/>
    <n v="0.80015811665495429"/>
  </r>
  <r>
    <n v="93711"/>
    <x v="1"/>
    <x v="2"/>
    <n v="7.53"/>
    <n v="1295.1600000000001"/>
    <n v="649.88"/>
    <n v="-645.28000000000009"/>
    <n v="172"/>
    <n v="-0.99292177017295513"/>
  </r>
  <r>
    <n v="93712"/>
    <x v="1"/>
    <x v="2"/>
    <n v="5.32"/>
    <n v="1505.5600000000002"/>
    <n v="932.9"/>
    <n v="-572.6600000000002"/>
    <n v="283"/>
    <n v="-0.61384928716904297"/>
  </r>
  <r>
    <n v="93713"/>
    <x v="1"/>
    <x v="2"/>
    <n v="5.26"/>
    <n v="9804.64"/>
    <n v="5436.09"/>
    <n v="-4368.5499999999993"/>
    <n v="1864"/>
    <n v="-0.80361988120137806"/>
  </r>
  <r>
    <n v="93714"/>
    <x v="1"/>
    <x v="2"/>
    <n v="6.93"/>
    <n v="12917.519999999999"/>
    <n v="13049.52"/>
    <n v="132.00000000000182"/>
    <n v="1864"/>
    <n v="1.0115314586283772E-2"/>
  </r>
  <r>
    <n v="93770"/>
    <x v="1"/>
    <x v="2"/>
    <n v="10.119999999999999"/>
    <n v="10120"/>
    <n v="4238.25"/>
    <n v="-5881.75"/>
    <n v="1000"/>
    <n v="-1.3877779743998113"/>
  </r>
  <r>
    <n v="94327"/>
    <x v="1"/>
    <x v="2"/>
    <n v="5.54"/>
    <n v="3346.16"/>
    <n v="4254.33"/>
    <n v="908.17000000000007"/>
    <n v="604"/>
    <n v="0.21346957100177938"/>
  </r>
  <r>
    <n v="94330"/>
    <x v="1"/>
    <x v="2"/>
    <n v="2.67"/>
    <n v="1612.68"/>
    <n v="2988.92"/>
    <n v="1376.24"/>
    <n v="604"/>
    <n v="0.46044725185016661"/>
  </r>
  <r>
    <n v="94331"/>
    <x v="1"/>
    <x v="27"/>
    <n v="13.24"/>
    <n v="133724"/>
    <n v="63933.5"/>
    <n v="-69790.5"/>
    <n v="10100"/>
    <n v="-1.0916108143617977"/>
  </r>
  <r>
    <n v="94332"/>
    <x v="1"/>
    <x v="36"/>
    <n v="20.93"/>
    <n v="14651"/>
    <n v="8165.25"/>
    <n v="-6485.75"/>
    <n v="700"/>
    <n v="-0.79431125807538039"/>
  </r>
  <r>
    <n v="94559"/>
    <x v="1"/>
    <x v="37"/>
    <n v="1.05"/>
    <n v="331.8"/>
    <n v="1812.85"/>
    <n v="1481.05"/>
    <n v="316"/>
    <n v="0.81697327412637566"/>
  </r>
  <r>
    <n v="94590"/>
    <x v="1"/>
    <x v="39"/>
    <n v="2.69"/>
    <n v="659.05"/>
    <n v="1270.05"/>
    <n v="611"/>
    <n v="245"/>
    <n v="0.48108342191252312"/>
  </r>
  <r>
    <n v="94592"/>
    <x v="1"/>
    <x v="2"/>
    <n v="2.71"/>
    <n v="5691"/>
    <n v="10444.5"/>
    <n v="4753.5"/>
    <n v="2100"/>
    <n v="0.45511991957489589"/>
  </r>
  <r>
    <n v="94594"/>
    <x v="1"/>
    <x v="2"/>
    <n v="2.64"/>
    <n v="3432"/>
    <n v="7311"/>
    <n v="3879"/>
    <n v="1300"/>
    <n v="0.5305703734099303"/>
  </r>
  <r>
    <n v="94596"/>
    <x v="1"/>
    <x v="2"/>
    <n v="2.95"/>
    <n v="3613.75"/>
    <n v="8659.5"/>
    <n v="5045.75"/>
    <n v="1225"/>
    <n v="0.58268375772273229"/>
  </r>
  <r>
    <n v="94602"/>
    <x v="1"/>
    <x v="2"/>
    <n v="0.48"/>
    <n v="4848"/>
    <n v="30604.5"/>
    <n v="25756.5"/>
    <n v="10100"/>
    <n v="0.84159192275645733"/>
  </r>
  <r>
    <n v="94604"/>
    <x v="1"/>
    <x v="2"/>
    <n v="3.76"/>
    <n v="12035.76"/>
    <n v="9969.52"/>
    <n v="-2066.2399999999998"/>
    <n v="3201"/>
    <n v="-0.20725571542060198"/>
  </r>
  <r>
    <n v="94606"/>
    <x v="1"/>
    <x v="2"/>
    <n v="3.73"/>
    <n v="3730"/>
    <n v="7336.5"/>
    <n v="3606.5"/>
    <n v="1000"/>
    <n v="0.49158317999045864"/>
  </r>
  <r>
    <n v="94608"/>
    <x v="1"/>
    <x v="3"/>
    <n v="4.09"/>
    <n v="2454"/>
    <n v="3929.5"/>
    <n v="1475.5"/>
    <n v="600"/>
    <n v="0.37549306527548032"/>
  </r>
  <r>
    <n v="94609"/>
    <x v="1"/>
    <x v="2"/>
    <n v="3.76"/>
    <n v="2218.4"/>
    <n v="2304.8000000000002"/>
    <n v="86.400000000000091"/>
    <n v="590"/>
    <n v="3.7486983686220096E-2"/>
  </r>
  <r>
    <n v="94611"/>
    <x v="1"/>
    <x v="48"/>
    <n v="4.8499999999999996"/>
    <n v="3627.7999999999997"/>
    <n v="2567.6099999999997"/>
    <n v="-1060.19"/>
    <n v="748"/>
    <n v="-0.41290928139398125"/>
  </r>
  <r>
    <n v="94614"/>
    <x v="4"/>
    <x v="26"/>
    <n v="4.4400000000000004"/>
    <n v="648.24"/>
    <n v="771.94"/>
    <n v="123.70000000000005"/>
    <n v="146"/>
    <n v="0.1602456149441667"/>
  </r>
  <r>
    <n v="94621"/>
    <x v="4"/>
    <x v="26"/>
    <n v="4.18"/>
    <n v="2508"/>
    <n v="1764.5"/>
    <n v="-743.5"/>
    <n v="600"/>
    <n v="-0.42136582601303485"/>
  </r>
  <r>
    <n v="94622"/>
    <x v="4"/>
    <x v="24"/>
    <n v="4"/>
    <n v="2400"/>
    <n v="3459.5"/>
    <n v="1059.5"/>
    <n v="600"/>
    <n v="0.30625812978754158"/>
  </r>
  <r>
    <n v="94623"/>
    <x v="4"/>
    <x v="24"/>
    <n v="4.5599999999999996"/>
    <n v="2735.9999999999995"/>
    <n v="8556.5"/>
    <n v="5820.5"/>
    <n v="600"/>
    <n v="0.68024309004850114"/>
  </r>
  <r>
    <n v="94725"/>
    <x v="4"/>
    <x v="27"/>
    <n v="0.01"/>
    <n v="3.5"/>
    <n v="6456.5"/>
    <n v="6453"/>
    <n v="350"/>
    <n v="0.99945791063269573"/>
  </r>
  <r>
    <n v="94726"/>
    <x v="4"/>
    <x v="27"/>
    <n v="0.01"/>
    <n v="2.5"/>
    <n v="2169.46"/>
    <n v="2166.96"/>
    <n v="250"/>
    <n v="0.99884763950476152"/>
  </r>
  <r>
    <n v="94727"/>
    <x v="4"/>
    <x v="28"/>
    <n v="0.01"/>
    <n v="4"/>
    <n v="3734.42"/>
    <n v="3730.42"/>
    <n v="400"/>
    <n v="0.99892888320006856"/>
  </r>
  <r>
    <n v="94730"/>
    <x v="4"/>
    <x v="19"/>
    <n v="1.05"/>
    <n v="256.2"/>
    <n v="1897.26"/>
    <n v="1641.06"/>
    <n v="244"/>
    <n v="0.86496315739540175"/>
  </r>
  <r>
    <n v="94732"/>
    <x v="4"/>
    <x v="14"/>
    <n v="1.05"/>
    <n v="108.15"/>
    <n v="626.5"/>
    <n v="518.35"/>
    <n v="103"/>
    <n v="0.8273743016759777"/>
  </r>
  <r>
    <n v="94733"/>
    <x v="4"/>
    <x v="13"/>
    <n v="1.05"/>
    <n v="114.45"/>
    <n v="705.34"/>
    <n v="590.89"/>
    <n v="109"/>
    <n v="0.83773782856494738"/>
  </r>
  <r>
    <n v="94735"/>
    <x v="4"/>
    <x v="1"/>
    <n v="1.05"/>
    <n v="474.6"/>
    <n v="5417.84"/>
    <n v="4943.24"/>
    <n v="452"/>
    <n v="0.9124005138579212"/>
  </r>
  <r>
    <n v="94736"/>
    <x v="4"/>
    <x v="42"/>
    <n v="1.05"/>
    <n v="262.5"/>
    <n v="2689.12"/>
    <n v="2426.62"/>
    <n v="250"/>
    <n v="0.90238442315701795"/>
  </r>
  <r>
    <n v="94737"/>
    <x v="4"/>
    <x v="42"/>
    <n v="1.05"/>
    <n v="126"/>
    <n v="671.65"/>
    <n v="545.65"/>
    <n v="120"/>
    <n v="0.81240229286086507"/>
  </r>
  <r>
    <n v="94740"/>
    <x v="4"/>
    <x v="37"/>
    <n v="1.05"/>
    <n v="122.85000000000001"/>
    <n v="675.66"/>
    <n v="552.80999999999995"/>
    <n v="117"/>
    <n v="0.81817778172453592"/>
  </r>
  <r>
    <n v="94742"/>
    <x v="4"/>
    <x v="37"/>
    <n v="1.05"/>
    <n v="582.75"/>
    <n v="4655.7"/>
    <n v="4072.95"/>
    <n v="555"/>
    <n v="0.87483085250338299"/>
  </r>
  <r>
    <n v="94745"/>
    <x v="4"/>
    <x v="37"/>
    <n v="1.05"/>
    <n v="556.5"/>
    <n v="3446.25"/>
    <n v="2889.75"/>
    <n v="530"/>
    <n v="0.83852013057671382"/>
  </r>
  <r>
    <n v="94748"/>
    <x v="4"/>
    <x v="37"/>
    <n v="1.05"/>
    <n v="109.2"/>
    <n v="624.80999999999995"/>
    <n v="515.6099999999999"/>
    <n v="104"/>
    <n v="0.82522686896816622"/>
  </r>
  <r>
    <n v="94750"/>
    <x v="4"/>
    <x v="38"/>
    <n v="1.05"/>
    <n v="362.25"/>
    <n v="2135.1400000000003"/>
    <n v="1772.8900000000003"/>
    <n v="345"/>
    <n v="0.83033899416431711"/>
  </r>
  <r>
    <n v="94751"/>
    <x v="4"/>
    <x v="38"/>
    <n v="20.37"/>
    <n v="18536.7"/>
    <n v="3410.12"/>
    <n v="-15126.580000000002"/>
    <n v="910"/>
    <n v="-4.4357911158551611"/>
  </r>
  <r>
    <n v="94752"/>
    <x v="4"/>
    <x v="13"/>
    <n v="14.27"/>
    <n v="3367.72"/>
    <n v="1306.76"/>
    <n v="-2060.96"/>
    <n v="236"/>
    <n v="-1.577152652361566"/>
  </r>
  <r>
    <n v="94753"/>
    <x v="4"/>
    <x v="14"/>
    <n v="1.05"/>
    <n v="1692.6000000000001"/>
    <n v="7499.22"/>
    <n v="5806.62"/>
    <n v="1612"/>
    <n v="0.77429652683879124"/>
  </r>
  <r>
    <n v="94754"/>
    <x v="4"/>
    <x v="14"/>
    <n v="1.05"/>
    <n v="262.5"/>
    <n v="1039.5"/>
    <n v="777"/>
    <n v="250"/>
    <n v="0.74747474747474751"/>
  </r>
  <r>
    <n v="94756"/>
    <x v="4"/>
    <x v="14"/>
    <n v="1.05"/>
    <n v="262.5"/>
    <n v="867"/>
    <n v="604.5"/>
    <n v="250"/>
    <n v="0.69723183391003463"/>
  </r>
  <r>
    <n v="94757"/>
    <x v="4"/>
    <x v="7"/>
    <n v="1.05"/>
    <n v="115.5"/>
    <n v="608.52499999999998"/>
    <n v="493.02499999999998"/>
    <n v="110"/>
    <n v="0.81019678731358613"/>
  </r>
  <r>
    <n v="94758"/>
    <x v="4"/>
    <x v="49"/>
    <n v="1.05"/>
    <n v="178.5"/>
    <n v="686.57500000000005"/>
    <n v="508.07500000000005"/>
    <n v="170"/>
    <n v="0.74001383679860178"/>
  </r>
  <r>
    <n v="94762"/>
    <x v="4"/>
    <x v="21"/>
    <n v="1.05"/>
    <n v="378"/>
    <n v="1129.5"/>
    <n v="751.5"/>
    <n v="360"/>
    <n v="0.66533864541832666"/>
  </r>
  <r>
    <n v="95002"/>
    <x v="4"/>
    <x v="26"/>
    <n v="1.05"/>
    <n v="136.5"/>
    <n v="636"/>
    <n v="499.5"/>
    <n v="130"/>
    <n v="0.785377358490566"/>
  </r>
  <r>
    <n v="95003"/>
    <x v="4"/>
    <x v="26"/>
    <n v="1.05"/>
    <n v="262.5"/>
    <n v="1144.5"/>
    <n v="882"/>
    <n v="250"/>
    <n v="0.77064220183486243"/>
  </r>
  <r>
    <n v="95004"/>
    <x v="4"/>
    <x v="1"/>
    <n v="1.05"/>
    <n v="136.5"/>
    <n v="639.15"/>
    <n v="502.65"/>
    <n v="130"/>
    <n v="0.78643510912931236"/>
  </r>
  <r>
    <n v="95301"/>
    <x v="0"/>
    <x v="46"/>
    <n v="5.976"/>
    <n v="2486.0160000000001"/>
    <n v="2231.9"/>
    <n v="-254.11599999999999"/>
    <n v="416"/>
    <n v="-0.11385635557148617"/>
  </r>
  <r>
    <n v="95303"/>
    <x v="0"/>
    <x v="46"/>
    <n v="5.6439999999999992"/>
    <n v="1410.9999999999998"/>
    <n v="1377"/>
    <n v="-33.999999999999773"/>
    <n v="250"/>
    <n v="-2.4691358024691194E-2"/>
  </r>
  <r>
    <n v="95305"/>
    <x v="0"/>
    <x v="46"/>
    <n v="5.6772"/>
    <n v="1646.3879999999999"/>
    <n v="1227"/>
    <n v="-419.38799999999992"/>
    <n v="290"/>
    <n v="-0.34179951100244493"/>
  </r>
  <r>
    <n v="95592"/>
    <x v="0"/>
    <x v="46"/>
    <n v="1.05"/>
    <n v="21105"/>
    <n v="6604.5"/>
    <n v="-14500.5"/>
    <n v="20100"/>
    <n v="-2.1955484896661366"/>
  </r>
  <r>
    <n v="95594"/>
    <x v="0"/>
    <x v="46"/>
    <n v="9.83"/>
    <n v="5898"/>
    <n v="1774.5"/>
    <n v="-4123.5"/>
    <n v="600"/>
    <n v="-2.323753169907016"/>
  </r>
  <r>
    <n v="95596"/>
    <x v="0"/>
    <x v="46"/>
    <n v="9.6300000000000008"/>
    <n v="5778.0000000000009"/>
    <n v="1354.5"/>
    <n v="-4423.5000000000009"/>
    <n v="600"/>
    <n v="-3.2657807308970108"/>
  </r>
  <r>
    <n v="95598"/>
    <x v="0"/>
    <x v="46"/>
    <n v="1.05"/>
    <n v="273"/>
    <n v="957"/>
    <n v="684"/>
    <n v="260"/>
    <n v="0.71473354231974917"/>
  </r>
  <r>
    <n v="95601"/>
    <x v="0"/>
    <x v="46"/>
    <n v="8.89"/>
    <n v="4089.4"/>
    <n v="904.5"/>
    <n v="-3184.9"/>
    <n v="460"/>
    <n v="-3.5211719181868437"/>
  </r>
  <r>
    <n v="95603"/>
    <x v="1"/>
    <x v="5"/>
    <n v="1.05"/>
    <n v="430.5"/>
    <n v="1049.3499999999999"/>
    <n v="618.84999999999991"/>
    <n v="410"/>
    <n v="0.58974603325868391"/>
  </r>
  <r>
    <n v="95605"/>
    <x v="1"/>
    <x v="9"/>
    <n v="1.05"/>
    <n v="525"/>
    <n v="2552.5"/>
    <n v="2027.5"/>
    <n v="500"/>
    <n v="0.79431929480901076"/>
  </r>
  <r>
    <n v="95607"/>
    <x v="1"/>
    <x v="42"/>
    <n v="1.05"/>
    <n v="1076.25"/>
    <n v="4730"/>
    <n v="3653.75"/>
    <n v="1025"/>
    <n v="0.77246300211416485"/>
  </r>
  <r>
    <n v="95608"/>
    <x v="1"/>
    <x v="42"/>
    <n v="1.05"/>
    <n v="1012.2"/>
    <n v="7170.9"/>
    <n v="6158.7"/>
    <n v="964"/>
    <n v="0.85884616993682805"/>
  </r>
  <r>
    <n v="95609"/>
    <x v="1"/>
    <x v="42"/>
    <n v="1.05"/>
    <n v="659.4"/>
    <n v="3207.54"/>
    <n v="2548.14"/>
    <n v="628"/>
    <n v="0.79442189341364411"/>
  </r>
  <r>
    <n v="95611"/>
    <x v="1"/>
    <x v="42"/>
    <n v="1.05"/>
    <n v="262.5"/>
    <n v="2340"/>
    <n v="2077.5"/>
    <n v="250"/>
    <n v="0.88782051282051277"/>
  </r>
  <r>
    <n v="95612"/>
    <x v="1"/>
    <x v="42"/>
    <n v="21.69"/>
    <n v="24032.52"/>
    <n v="6783.54"/>
    <n v="-17248.98"/>
    <n v="1108"/>
    <n v="-2.542769704313677"/>
  </r>
  <r>
    <n v="95821"/>
    <x v="1"/>
    <x v="42"/>
    <n v="2.87"/>
    <n v="2307.48"/>
    <n v="5081.9399999999996"/>
    <n v="2774.4599999999996"/>
    <n v="804"/>
    <n v="0.54594505247995839"/>
  </r>
  <r>
    <n v="95831"/>
    <x v="1"/>
    <x v="42"/>
    <n v="2.91"/>
    <n v="523.80000000000007"/>
    <n v="1859.5"/>
    <n v="1335.6999999999998"/>
    <n v="180"/>
    <n v="0.71831137402527556"/>
  </r>
  <r>
    <n v="95832"/>
    <x v="1"/>
    <x v="42"/>
    <n v="3.07"/>
    <n v="4562.0199999999995"/>
    <n v="6495"/>
    <n v="1932.9800000000005"/>
    <n v="1486"/>
    <n v="0.29761046959199389"/>
  </r>
  <r>
    <n v="95841"/>
    <x v="1"/>
    <x v="42"/>
    <n v="3.13"/>
    <n v="2923.42"/>
    <n v="4315.8"/>
    <n v="1392.38"/>
    <n v="934"/>
    <n v="0.32262384725890914"/>
  </r>
  <r>
    <n v="95848"/>
    <x v="1"/>
    <x v="42"/>
    <n v="5.04"/>
    <n v="7489.44"/>
    <n v="6495"/>
    <n v="-994.4399999999996"/>
    <n v="1486"/>
    <n v="-0.15310854503464197"/>
  </r>
  <r>
    <n v="95861"/>
    <x v="1"/>
    <x v="42"/>
    <n v="3.31"/>
    <n v="1105.54"/>
    <n v="1645.8"/>
    <n v="540.26"/>
    <n v="334"/>
    <n v="0.32826588892939607"/>
  </r>
  <r>
    <n v="95862"/>
    <x v="1"/>
    <x v="42"/>
    <n v="1.05"/>
    <n v="630"/>
    <n v="3369.5"/>
    <n v="2739.5"/>
    <n v="600"/>
    <n v="0.81302863926398572"/>
  </r>
  <r>
    <n v="95872"/>
    <x v="1"/>
    <x v="42"/>
    <n v="2.67"/>
    <n v="6942"/>
    <n v="12904.5"/>
    <n v="5962.5"/>
    <n v="2600"/>
    <n v="0.46204812274787865"/>
  </r>
  <r>
    <n v="95873"/>
    <x v="1"/>
    <x v="14"/>
    <n v="5.91"/>
    <n v="30141"/>
    <n v="24354.5"/>
    <n v="-5786.5"/>
    <n v="5100"/>
    <n v="-0.23759469502555997"/>
  </r>
  <r>
    <n v="95876"/>
    <x v="1"/>
    <x v="14"/>
    <n v="2.98"/>
    <n v="1585.36"/>
    <n v="3023.7"/>
    <n v="1438.34"/>
    <n v="532"/>
    <n v="0.47568872573337301"/>
  </r>
  <r>
    <n v="95877"/>
    <x v="1"/>
    <x v="14"/>
    <n v="3.46"/>
    <n v="4363.0600000000004"/>
    <n v="8731.5"/>
    <n v="4368.4399999999996"/>
    <n v="1261"/>
    <n v="0.50030807994044546"/>
  </r>
  <r>
    <n v="95879"/>
    <x v="1"/>
    <x v="15"/>
    <n v="4.33"/>
    <n v="1602.1000000000001"/>
    <n v="2548.5"/>
    <n v="946.39999999999986"/>
    <n v="370"/>
    <n v="0.3713556994310378"/>
  </r>
  <r>
    <n v="95880"/>
    <x v="1"/>
    <x v="15"/>
    <n v="3.37"/>
    <n v="3019.52"/>
    <n v="5778.5"/>
    <n v="2758.98"/>
    <n v="896"/>
    <n v="0.47745608721986676"/>
  </r>
  <r>
    <n v="95881"/>
    <x v="1"/>
    <x v="14"/>
    <n v="2.71"/>
    <n v="1588.06"/>
    <n v="3481.62"/>
    <n v="1893.56"/>
    <n v="586"/>
    <n v="0.5438732544045588"/>
  </r>
  <r>
    <n v="95883"/>
    <x v="1"/>
    <x v="14"/>
    <n v="1.05"/>
    <n v="894.6"/>
    <n v="5078.8999999999996"/>
    <n v="4184.2999999999993"/>
    <n v="852"/>
    <n v="0.82385949713520634"/>
  </r>
  <r>
    <n v="95886"/>
    <x v="1"/>
    <x v="14"/>
    <n v="1.05"/>
    <n v="456.75"/>
    <n v="1341.5"/>
    <n v="884.75"/>
    <n v="435"/>
    <n v="0.65952292210212449"/>
  </r>
  <r>
    <n v="95887"/>
    <x v="1"/>
    <x v="18"/>
    <n v="4"/>
    <n v="2416"/>
    <n v="4006.5"/>
    <n v="1590.5"/>
    <n v="604"/>
    <n v="0.39697990765006863"/>
  </r>
  <r>
    <n v="95888"/>
    <x v="1"/>
    <x v="19"/>
    <n v="0.45"/>
    <n v="112.5"/>
    <n v="1846.5"/>
    <n v="1734"/>
    <n v="250"/>
    <n v="0.93907392363931763"/>
  </r>
  <r>
    <n v="95889"/>
    <x v="1"/>
    <x v="19"/>
    <n v="0.36"/>
    <n v="90"/>
    <n v="2329.5"/>
    <n v="2239.5"/>
    <n v="250"/>
    <n v="0.9613650998068255"/>
  </r>
  <r>
    <n v="95890"/>
    <x v="1"/>
    <x v="22"/>
    <n v="2.89"/>
    <n v="722.5"/>
    <n v="2329.5"/>
    <n v="1607"/>
    <n v="250"/>
    <n v="0.6898476067825714"/>
  </r>
  <r>
    <n v="95891"/>
    <x v="1"/>
    <x v="22"/>
    <n v="6.75"/>
    <n v="3591"/>
    <n v="2993.46"/>
    <n v="-597.54"/>
    <n v="532"/>
    <n v="-0.19961516105109137"/>
  </r>
  <r>
    <n v="95892"/>
    <x v="1"/>
    <x v="23"/>
    <n v="7.11"/>
    <n v="5275.62"/>
    <n v="2472.7200000000003"/>
    <n v="-2802.8999999999996"/>
    <n v="742"/>
    <n v="-1.1335290692031446"/>
  </r>
  <r>
    <n v="95893"/>
    <x v="1"/>
    <x v="23"/>
    <n v="0.51"/>
    <n v="261.12"/>
    <n v="3974.66"/>
    <n v="3713.54"/>
    <n v="512"/>
    <n v="0.93430381466590851"/>
  </r>
  <r>
    <n v="95894"/>
    <x v="1"/>
    <x v="23"/>
    <n v="3.62"/>
    <n v="1925.8400000000001"/>
    <n v="4881.3"/>
    <n v="2955.46"/>
    <n v="532"/>
    <n v="0.60546575707291084"/>
  </r>
  <r>
    <n v="95895"/>
    <x v="1"/>
    <x v="23"/>
    <n v="1.05"/>
    <n v="876.75"/>
    <n v="7881"/>
    <n v="7004.25"/>
    <n v="835"/>
    <n v="0.88875142748382185"/>
  </r>
  <r>
    <n v="95896"/>
    <x v="1"/>
    <x v="2"/>
    <n v="0.38"/>
    <n v="202.16"/>
    <n v="7300.5"/>
    <n v="7098.34"/>
    <n v="532"/>
    <n v="0.97230874597630301"/>
  </r>
  <r>
    <n v="95897"/>
    <x v="1"/>
    <x v="2"/>
    <n v="5.64"/>
    <n v="2459.04"/>
    <n v="7324.5"/>
    <n v="4865.46"/>
    <n v="436"/>
    <n v="0.66427196395658406"/>
  </r>
  <r>
    <n v="95898"/>
    <x v="1"/>
    <x v="2"/>
    <n v="1.05"/>
    <n v="298.2"/>
    <n v="2652.42"/>
    <n v="2354.2200000000003"/>
    <n v="284"/>
    <n v="0.88757436605062556"/>
  </r>
  <r>
    <n v="95899"/>
    <x v="1"/>
    <x v="2"/>
    <n v="2.54"/>
    <n v="962.66"/>
    <n v="2735.58"/>
    <n v="1772.92"/>
    <n v="379"/>
    <n v="0.64809656453110498"/>
  </r>
  <r>
    <n v="95900"/>
    <x v="1"/>
    <x v="2"/>
    <n v="3.06"/>
    <n v="1900.26"/>
    <n v="3897.22"/>
    <n v="1996.9599999999998"/>
    <n v="621"/>
    <n v="0.51240627934784277"/>
  </r>
  <r>
    <n v="95901"/>
    <x v="1"/>
    <x v="2"/>
    <n v="5.97"/>
    <n v="21575.579999999998"/>
    <n v="21864.2"/>
    <n v="288.62000000000262"/>
    <n v="3614"/>
    <n v="1.3200574455045353E-2"/>
  </r>
  <r>
    <n v="95902"/>
    <x v="1"/>
    <x v="2"/>
    <n v="4.3600000000000003"/>
    <n v="36135.68"/>
    <n v="53007.7"/>
    <n v="16872.019999999997"/>
    <n v="8288"/>
    <n v="0.3182937573220494"/>
  </r>
  <r>
    <n v="95903"/>
    <x v="1"/>
    <x v="2"/>
    <n v="4.2699999999999996"/>
    <n v="1067.5"/>
    <n v="1467"/>
    <n v="399.5"/>
    <n v="250"/>
    <n v="0.27232447171097479"/>
  </r>
  <r>
    <n v="95905"/>
    <x v="1"/>
    <x v="2"/>
    <n v="0.36"/>
    <n v="396"/>
    <n v="2604.5"/>
    <n v="2208.5"/>
    <n v="1100"/>
    <n v="0.8479554617009023"/>
  </r>
  <r>
    <n v="95906"/>
    <x v="1"/>
    <x v="2"/>
    <n v="4.67"/>
    <n v="140567"/>
    <n v="95104.5"/>
    <n v="-45462.5"/>
    <n v="30100"/>
    <n v="-0.47802680209664106"/>
  </r>
  <r>
    <n v="95909"/>
    <x v="1"/>
    <x v="2"/>
    <n v="1.05"/>
    <n v="10605"/>
    <n v="27604.5"/>
    <n v="16999.5"/>
    <n v="10100"/>
    <n v="0.61582350703689615"/>
  </r>
  <r>
    <n v="95910"/>
    <x v="1"/>
    <x v="2"/>
    <n v="3.6"/>
    <n v="2174.4"/>
    <n v="2091.3000000000002"/>
    <n v="-83.099999999999909"/>
    <n v="604"/>
    <n v="-3.9736049347295896E-2"/>
  </r>
  <r>
    <n v="95911"/>
    <x v="1"/>
    <x v="2"/>
    <n v="1.05"/>
    <n v="634.20000000000005"/>
    <n v="8769.2999999999993"/>
    <n v="8135.0999999999995"/>
    <n v="604"/>
    <n v="0.92767951831959228"/>
  </r>
  <r>
    <n v="95914"/>
    <x v="1"/>
    <x v="2"/>
    <n v="4.29"/>
    <n v="3672.2400000000002"/>
    <n v="7400.94"/>
    <n v="3728.6999999999994"/>
    <n v="856"/>
    <n v="0.50381438033547088"/>
  </r>
  <r>
    <n v="95917"/>
    <x v="1"/>
    <x v="2"/>
    <n v="4.1500000000000004"/>
    <n v="1460.8000000000002"/>
    <n v="3479.82"/>
    <n v="2019.02"/>
    <n v="352"/>
    <n v="0.5802081716870412"/>
  </r>
  <r>
    <n v="95919"/>
    <x v="1"/>
    <x v="2"/>
    <n v="4.7300000000000004"/>
    <n v="3348.84"/>
    <n v="7401.94"/>
    <n v="4053.0999999999995"/>
    <n v="708"/>
    <n v="0.54757266338284283"/>
  </r>
  <r>
    <n v="95922"/>
    <x v="1"/>
    <x v="2"/>
    <n v="6.05"/>
    <n v="1536.7"/>
    <n v="1479.22"/>
    <n v="-57.480000000000018"/>
    <n v="254"/>
    <n v="-3.8858317221238232E-2"/>
  </r>
  <r>
    <n v="95923"/>
    <x v="1"/>
    <x v="2"/>
    <n v="4.42"/>
    <n v="271555.96000000002"/>
    <n v="144734.70000000001"/>
    <n v="-126821.26000000001"/>
    <n v="61438"/>
    <n v="-0.87623258278767979"/>
  </r>
  <r>
    <n v="95924"/>
    <x v="1"/>
    <x v="2"/>
    <n v="4.45"/>
    <n v="1566.4"/>
    <n v="2620.5"/>
    <n v="1054.0999999999999"/>
    <n v="352"/>
    <n v="0.40225147872543404"/>
  </r>
  <r>
    <n v="95925"/>
    <x v="1"/>
    <x v="2"/>
    <n v="0.51"/>
    <n v="187.68"/>
    <n v="2882.5"/>
    <n v="2694.82"/>
    <n v="368"/>
    <n v="0.93488985255854296"/>
  </r>
  <r>
    <n v="95929"/>
    <x v="1"/>
    <x v="2"/>
    <n v="3.46"/>
    <n v="1653.8799999999999"/>
    <n v="4006.5"/>
    <n v="2352.62"/>
    <n v="478"/>
    <n v="0.58720079870210906"/>
  </r>
  <r>
    <n v="95940"/>
    <x v="1"/>
    <x v="27"/>
    <n v="2.35"/>
    <n v="4935"/>
    <n v="4844.5"/>
    <n v="-90.5"/>
    <n v="2100"/>
    <n v="-1.8680978429146455E-2"/>
  </r>
  <r>
    <n v="95941"/>
    <x v="1"/>
    <x v="36"/>
    <n v="5.76"/>
    <n v="12096"/>
    <n v="5644.5"/>
    <n v="-6451.5"/>
    <n v="2100"/>
    <n v="-1.1429710337496679"/>
  </r>
  <r>
    <n v="95942"/>
    <x v="1"/>
    <x v="37"/>
    <n v="0.6"/>
    <n v="780"/>
    <n v="4264.5"/>
    <n v="3484.5"/>
    <n v="1300"/>
    <n v="0.81709461836088637"/>
  </r>
  <r>
    <n v="95943"/>
    <x v="1"/>
    <x v="39"/>
    <n v="5.76"/>
    <n v="2183.04"/>
    <n v="2956.23"/>
    <n v="773.19"/>
    <n v="379"/>
    <n v="0.261545955490608"/>
  </r>
  <r>
    <n v="95944"/>
    <x v="1"/>
    <x v="2"/>
    <n v="0.3"/>
    <n v="150.29999999999998"/>
    <n v="3992.95"/>
    <n v="3842.6499999999996"/>
    <n v="501"/>
    <n v="0.96235865713319724"/>
  </r>
  <r>
    <n v="95945"/>
    <x v="1"/>
    <x v="2"/>
    <n v="6.11"/>
    <n v="4277"/>
    <n v="4834.5"/>
    <n v="557.5"/>
    <n v="700"/>
    <n v="0.11531699245009826"/>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23">
  <r>
    <n v="900"/>
    <x v="0"/>
    <x v="0"/>
    <n v="1.38039"/>
    <n v="1278.2411400000001"/>
    <n v="3233.11"/>
    <n v="1954.86886"/>
    <n v="926"/>
    <n v="0.60464038031492895"/>
  </r>
  <r>
    <n v="963"/>
    <x v="0"/>
    <x v="1"/>
    <n v="3.9571180000000004"/>
    <n v="700.40988600000003"/>
    <n v="1755.47"/>
    <n v="1055.0601139999999"/>
    <n v="177"/>
    <n v="0.60101289910964006"/>
  </r>
  <r>
    <n v="110001"/>
    <x v="1"/>
    <x v="2"/>
    <n v="1.28"/>
    <n v="186.88"/>
    <n v="1667.92"/>
    <n v="1481.04"/>
    <n v="146"/>
    <n v="0.88795625689481505"/>
  </r>
  <r>
    <n v="110002"/>
    <x v="1"/>
    <x v="2"/>
    <n v="1.01"/>
    <n v="458.54"/>
    <n v="4470.51"/>
    <n v="4011.9700000000003"/>
    <n v="454"/>
    <n v="0.89743004713108798"/>
  </r>
  <r>
    <n v="110003"/>
    <x v="1"/>
    <x v="2"/>
    <n v="1.01"/>
    <n v="854.46"/>
    <n v="2866.53"/>
    <n v="2012.0700000000002"/>
    <n v="846"/>
    <n v="0.70191834727004432"/>
  </r>
  <r>
    <n v="110004"/>
    <x v="1"/>
    <x v="2"/>
    <n v="1.01"/>
    <n v="1373.6"/>
    <n v="3705.66"/>
    <n v="2332.06"/>
    <n v="1360"/>
    <n v="0.62932379117350212"/>
  </r>
  <r>
    <n v="110005"/>
    <x v="1"/>
    <x v="3"/>
    <n v="1.01"/>
    <n v="502.98"/>
    <n v="1407.42"/>
    <n v="904.44"/>
    <n v="498"/>
    <n v="0.64262267127083605"/>
  </r>
  <r>
    <n v="1010"/>
    <x v="0"/>
    <x v="1"/>
    <n v="0.86169799999999996"/>
    <n v="582.50784799999997"/>
    <n v="1662.71"/>
    <n v="1080.2021520000001"/>
    <n v="676"/>
    <n v="0.64966359256875827"/>
  </r>
  <r>
    <n v="1020"/>
    <x v="0"/>
    <x v="1"/>
    <n v="0.73620799999999997"/>
    <n v="602.21814399999994"/>
    <n v="2123.81"/>
    <n v="1521.591856"/>
    <n v="818"/>
    <n v="0.71644443523667378"/>
  </r>
  <r>
    <n v="1040"/>
    <x v="0"/>
    <x v="1"/>
    <n v="1.3720239999999999"/>
    <n v="3438.2921439999996"/>
    <n v="12202.06"/>
    <n v="8763.7678560000004"/>
    <n v="2506"/>
    <n v="0.71822035426804987"/>
  </r>
  <r>
    <n v="1042"/>
    <x v="0"/>
    <x v="1"/>
    <n v="1.3301939999999999"/>
    <n v="3507.7215779999997"/>
    <n v="18381.05"/>
    <n v="14873.328421999999"/>
    <n v="2637"/>
    <n v="0.80916641987264049"/>
  </r>
  <r>
    <n v="99971"/>
    <x v="0"/>
    <x v="1"/>
    <n v="20.350000000000001"/>
    <n v="28551.050000000003"/>
    <n v="13660.59"/>
    <n v="-14890.460000000003"/>
    <n v="1403"/>
    <n v="-1.0900305184475929"/>
  </r>
  <r>
    <n v="99972"/>
    <x v="0"/>
    <x v="1"/>
    <n v="20.86"/>
    <n v="45036.74"/>
    <n v="11267.65"/>
    <n v="-33769.089999999997"/>
    <n v="2159"/>
    <n v="-2.996994936832436"/>
  </r>
  <r>
    <n v="99973"/>
    <x v="0"/>
    <x v="1"/>
    <n v="27.4"/>
    <n v="12658.8"/>
    <n v="4785.4799999999996"/>
    <n v="-7873.32"/>
    <n v="462"/>
    <n v="-1.6452518869580481"/>
  </r>
  <r>
    <n v="99974"/>
    <x v="0"/>
    <x v="1"/>
    <n v="18.638726310400003"/>
    <n v="25125.003066419205"/>
    <n v="9969.39"/>
    <n v="-15155.613066419206"/>
    <n v="1348"/>
    <n v="-1.5202146837889987"/>
  </r>
  <r>
    <n v="99989"/>
    <x v="0"/>
    <x v="1"/>
    <n v="1.05"/>
    <n v="2352"/>
    <n v="18544.759999999998"/>
    <n v="16192.759999999998"/>
    <n v="2240"/>
    <n v="0.87317172074483573"/>
  </r>
  <r>
    <n v="99993"/>
    <x v="0"/>
    <x v="1"/>
    <n v="102.16"/>
    <n v="79378.319999999992"/>
    <n v="8564.42"/>
    <n v="-70813.899999999994"/>
    <n v="777"/>
    <n v="-8.2683824473811409"/>
  </r>
  <r>
    <n v="1067"/>
    <x v="0"/>
    <x v="4"/>
    <n v="2.2337219999999998"/>
    <n v="658.94798999999989"/>
    <n v="1587.65"/>
    <n v="928.7020100000002"/>
    <n v="295"/>
    <n v="0.58495386892577084"/>
  </r>
  <r>
    <n v="1068"/>
    <x v="0"/>
    <x v="4"/>
    <n v="4.3586859999999996"/>
    <n v="1368.6274039999998"/>
    <n v="3083.29"/>
    <n v="1714.6625960000001"/>
    <n v="314"/>
    <n v="0.55611460355659059"/>
  </r>
  <r>
    <n v="1070"/>
    <x v="0"/>
    <x v="4"/>
    <n v="1.3552919999999999"/>
    <n v="1180.4593319999999"/>
    <n v="4213.25"/>
    <n v="3032.7906680000001"/>
    <n v="871"/>
    <n v="0.71982214869756134"/>
  </r>
  <r>
    <n v="1080"/>
    <x v="0"/>
    <x v="4"/>
    <n v="1.9827419999999998"/>
    <n v="2089.8100679999998"/>
    <n v="7086.15"/>
    <n v="4996.3399319999999"/>
    <n v="1054"/>
    <n v="0.70508526237801916"/>
  </r>
  <r>
    <n v="1084"/>
    <x v="0"/>
    <x v="4"/>
    <n v="1.5226119999999999"/>
    <n v="165.96470799999997"/>
    <n v="1063.24"/>
    <n v="897.27529200000004"/>
    <n v="109"/>
    <n v="0.8439066363191754"/>
  </r>
  <r>
    <n v="1085"/>
    <x v="0"/>
    <x v="4"/>
    <n v="2.1249639999999999"/>
    <n v="250.74575199999998"/>
    <n v="1666.93"/>
    <n v="1416.184248"/>
    <n v="118"/>
    <n v="0.84957631574211268"/>
  </r>
  <r>
    <n v="1086"/>
    <x v="0"/>
    <x v="4"/>
    <n v="2.2086239999999999"/>
    <n v="366.63158399999998"/>
    <n v="1411.49"/>
    <n v="1044.858416"/>
    <n v="166"/>
    <n v="0.7402520853849478"/>
  </r>
  <r>
    <n v="1087"/>
    <x v="0"/>
    <x v="4"/>
    <n v="3.2376420000000001"/>
    <n v="861.21277200000009"/>
    <n v="2930.22"/>
    <n v="2069.0072279999995"/>
    <n v="266"/>
    <n v="0.70609279439769013"/>
  </r>
  <r>
    <n v="1091"/>
    <x v="0"/>
    <x v="4"/>
    <n v="2.5516299999999998"/>
    <n v="729.76617999999996"/>
    <n v="2174.0300000000002"/>
    <n v="1444.2638200000001"/>
    <n v="286"/>
    <n v="0.6643256164818333"/>
  </r>
  <r>
    <n v="1092"/>
    <x v="0"/>
    <x v="4"/>
    <n v="3.7563340000000003"/>
    <n v="574.71910200000002"/>
    <n v="1604.5"/>
    <n v="1029.780898"/>
    <n v="153"/>
    <n v="0.64180797631660957"/>
  </r>
  <r>
    <n v="1093"/>
    <x v="0"/>
    <x v="4"/>
    <n v="2.0162059999999999"/>
    <n v="282.26884000000001"/>
    <n v="2089.5500000000002"/>
    <n v="1807.2811600000002"/>
    <n v="140"/>
    <n v="0.8649140532650571"/>
  </r>
  <r>
    <n v="1097"/>
    <x v="0"/>
    <x v="4"/>
    <n v="1.01"/>
    <n v="815.07"/>
    <n v="5576.45"/>
    <n v="4761.38"/>
    <n v="807"/>
    <n v="0.85383711859695688"/>
  </r>
  <r>
    <n v="1098"/>
    <x v="0"/>
    <x v="5"/>
    <n v="1.58954"/>
    <n v="980.74617999999998"/>
    <n v="6840.68"/>
    <n v="5859.9338200000002"/>
    <n v="617"/>
    <n v="0.85663030868276258"/>
  </r>
  <r>
    <n v="1099"/>
    <x v="0"/>
    <x v="5"/>
    <n v="1.01"/>
    <n v="84.84"/>
    <n v="742.91"/>
    <n v="658.06999999999994"/>
    <n v="84"/>
    <n v="0.88580043343069814"/>
  </r>
  <r>
    <n v="1110"/>
    <x v="0"/>
    <x v="5"/>
    <n v="1.01"/>
    <n v="167.66"/>
    <n v="1447.48"/>
    <n v="1279.82"/>
    <n v="166"/>
    <n v="0.88417111117252045"/>
  </r>
  <r>
    <n v="1112"/>
    <x v="0"/>
    <x v="5"/>
    <n v="1.01"/>
    <n v="89.89"/>
    <n v="412.26"/>
    <n v="322.37"/>
    <n v="89"/>
    <n v="0.78195798767767921"/>
  </r>
  <r>
    <n v="1114"/>
    <x v="0"/>
    <x v="5"/>
    <n v="1.01"/>
    <n v="273.70999999999998"/>
    <n v="2483.2600000000002"/>
    <n v="2209.5500000000002"/>
    <n v="271"/>
    <n v="0.88977795317445618"/>
  </r>
  <r>
    <n v="1116"/>
    <x v="0"/>
    <x v="5"/>
    <n v="1.01"/>
    <n v="61.61"/>
    <n v="817.81"/>
    <n v="756.19999999999993"/>
    <n v="61"/>
    <n v="0.92466465315904667"/>
  </r>
  <r>
    <n v="1118"/>
    <x v="0"/>
    <x v="5"/>
    <n v="1.01"/>
    <n v="176.75"/>
    <n v="675.12"/>
    <n v="498.37"/>
    <n v="175"/>
    <n v="0.73819469131413673"/>
  </r>
  <r>
    <n v="1120"/>
    <x v="0"/>
    <x v="5"/>
    <n v="5.2789459999999995"/>
    <n v="2766.1677039999995"/>
    <n v="3348.05"/>
    <n v="581.88229600000068"/>
    <n v="524"/>
    <n v="0.17379737339645485"/>
  </r>
  <r>
    <n v="1125"/>
    <x v="0"/>
    <x v="6"/>
    <n v="2.526532"/>
    <n v="886.81273199999998"/>
    <n v="2123.8200000000002"/>
    <n v="1237.0072680000003"/>
    <n v="351"/>
    <n v="0.58244449529621167"/>
  </r>
  <r>
    <n v="1132"/>
    <x v="0"/>
    <x v="6"/>
    <n v="3.7145040000000003"/>
    <n v="397.45192800000001"/>
    <n v="1353.23"/>
    <n v="955.77807200000007"/>
    <n v="107"/>
    <n v="0.70629388352312616"/>
  </r>
  <r>
    <n v="1136"/>
    <x v="0"/>
    <x v="6"/>
    <n v="1.01"/>
    <n v="186.85"/>
    <n v="3003.57"/>
    <n v="2816.7200000000003"/>
    <n v="185"/>
    <n v="0.93779069573873763"/>
  </r>
  <r>
    <n v="1137"/>
    <x v="0"/>
    <x v="6"/>
    <n v="1.01"/>
    <n v="716.09"/>
    <n v="3761.73"/>
    <n v="3045.64"/>
    <n v="709"/>
    <n v="0.80963811863158708"/>
  </r>
  <r>
    <n v="1138"/>
    <x v="0"/>
    <x v="6"/>
    <n v="1.397122"/>
    <n v="1032.473158"/>
    <n v="8109.74"/>
    <n v="7077.266842"/>
    <n v="739"/>
    <n v="0.87268726765592985"/>
  </r>
  <r>
    <n v="1139"/>
    <x v="0"/>
    <x v="6"/>
    <n v="3.7646999999999995"/>
    <n v="1697.8796999999997"/>
    <n v="5982.11"/>
    <n v="4284.2303000000002"/>
    <n v="451"/>
    <n v="0.71617377480521094"/>
  </r>
  <r>
    <n v="1140"/>
    <x v="0"/>
    <x v="7"/>
    <n v="5.7809059999999999"/>
    <n v="4006.1678579999998"/>
    <n v="3462.13"/>
    <n v="-544.03785799999969"/>
    <n v="693"/>
    <n v="-0.15713963889282023"/>
  </r>
  <r>
    <n v="1145"/>
    <x v="0"/>
    <x v="7"/>
    <n v="1.5644420000000001"/>
    <n v="1048.17614"/>
    <n v="4568.7299999999996"/>
    <n v="3520.5538599999995"/>
    <n v="670"/>
    <n v="0.77057603754216153"/>
  </r>
  <r>
    <n v="1146"/>
    <x v="0"/>
    <x v="7"/>
    <n v="2.9866619999999995"/>
    <n v="669.0122879999999"/>
    <n v="2943.33"/>
    <n v="2274.317712"/>
    <n v="224"/>
    <n v="0.77270224949292132"/>
  </r>
  <r>
    <n v="1229"/>
    <x v="0"/>
    <x v="7"/>
    <n v="1.92418"/>
    <n v="1135.2662"/>
    <n v="4821.87"/>
    <n v="3686.6037999999999"/>
    <n v="590"/>
    <n v="0.76455893667809371"/>
  </r>
  <r>
    <n v="1230"/>
    <x v="0"/>
    <x v="7"/>
    <n v="3.6643079999999997"/>
    <n v="1832.1539999999998"/>
    <n v="5610.34"/>
    <n v="3778.1860000000006"/>
    <n v="500"/>
    <n v="0.67343262618664834"/>
  </r>
  <r>
    <n v="1231"/>
    <x v="0"/>
    <x v="7"/>
    <n v="5.4629980000000007"/>
    <n v="1398.5274880000002"/>
    <n v="5098.43"/>
    <n v="3699.9025120000001"/>
    <n v="256"/>
    <n v="0.72569448084998711"/>
  </r>
  <r>
    <n v="1250"/>
    <x v="0"/>
    <x v="7"/>
    <n v="1.5226119999999999"/>
    <n v="1595.6973759999998"/>
    <n v="10933.23"/>
    <n v="9337.5326239999995"/>
    <n v="1048"/>
    <n v="0.85405068986932497"/>
  </r>
  <r>
    <n v="1260"/>
    <x v="0"/>
    <x v="7"/>
    <n v="2.9197340000000001"/>
    <n v="3074.479902"/>
    <n v="15622.02"/>
    <n v="12547.540098000001"/>
    <n v="1053"/>
    <n v="0.80319575176577684"/>
  </r>
  <r>
    <n v="1261"/>
    <x v="0"/>
    <x v="7"/>
    <n v="4.3168559999999996"/>
    <n v="5935.6769999999997"/>
    <n v="4948.88"/>
    <n v="-986.79699999999957"/>
    <n v="1375"/>
    <n v="-0.19939804561840246"/>
  </r>
  <r>
    <n v="1310"/>
    <x v="0"/>
    <x v="7"/>
    <n v="1.7150299999999998"/>
    <n v="504.21881999999994"/>
    <n v="1889.45"/>
    <n v="1385.2311800000002"/>
    <n v="294"/>
    <n v="0.7331398978538729"/>
  </r>
  <r>
    <n v="1320"/>
    <x v="0"/>
    <x v="7"/>
    <n v="2.4930679999999996"/>
    <n v="1899.7178159999996"/>
    <n v="7334.87"/>
    <n v="5435.1521840000005"/>
    <n v="762"/>
    <n v="0.74100184243210865"/>
  </r>
  <r>
    <n v="1330"/>
    <x v="0"/>
    <x v="8"/>
    <n v="4.8773780000000002"/>
    <n v="2175.3105880000003"/>
    <n v="1386.75"/>
    <n v="-788.56058800000028"/>
    <n v="446"/>
    <n v="-0.56863932792500471"/>
  </r>
  <r>
    <n v="1370"/>
    <x v="0"/>
    <x v="8"/>
    <n v="1.56"/>
    <n v="280.8"/>
    <n v="1187.77"/>
    <n v="906.97"/>
    <n v="180"/>
    <n v="0.76359059413859587"/>
  </r>
  <r>
    <n v="1380"/>
    <x v="0"/>
    <x v="8"/>
    <n v="2.2599999999999998"/>
    <n v="955.9799999999999"/>
    <n v="1785.4"/>
    <n v="829.42000000000019"/>
    <n v="423"/>
    <n v="0.46455696202531654"/>
  </r>
  <r>
    <n v="1400"/>
    <x v="0"/>
    <x v="8"/>
    <n v="1.01"/>
    <n v="686.8"/>
    <n v="4185.96"/>
    <n v="3499.16"/>
    <n v="680"/>
    <n v="0.83592772028399698"/>
  </r>
  <r>
    <n v="1410"/>
    <x v="0"/>
    <x v="8"/>
    <n v="1.01"/>
    <n v="696.9"/>
    <n v="2214.27"/>
    <n v="1517.37"/>
    <n v="690"/>
    <n v="0.68526873416521017"/>
  </r>
  <r>
    <n v="1430"/>
    <x v="0"/>
    <x v="8"/>
    <n v="2.3592119999999999"/>
    <n v="559.13324399999999"/>
    <n v="974.02"/>
    <n v="414.88675599999999"/>
    <n v="237"/>
    <n v="0.42595301533849406"/>
  </r>
  <r>
    <n v="1440"/>
    <x v="0"/>
    <x v="8"/>
    <n v="3.4635239999999996"/>
    <n v="942.07852799999989"/>
    <n v="1992.34"/>
    <n v="1050.2614720000001"/>
    <n v="272"/>
    <n v="0.52714971942539934"/>
  </r>
  <r>
    <n v="1450"/>
    <x v="0"/>
    <x v="8"/>
    <n v="6.8182899999999993"/>
    <n v="1390.9311599999999"/>
    <n v="2005.28"/>
    <n v="614.34884000000011"/>
    <n v="204"/>
    <n v="0.30636561477698881"/>
  </r>
  <r>
    <n v="1451"/>
    <x v="0"/>
    <x v="8"/>
    <n v="1.01"/>
    <n v="527.22"/>
    <n v="2111.4299999999998"/>
    <n v="1584.2099999999998"/>
    <n v="522"/>
    <n v="0.75030192807717988"/>
  </r>
  <r>
    <n v="1452"/>
    <x v="0"/>
    <x v="8"/>
    <n v="1.05"/>
    <n v="790.65"/>
    <n v="5211.25"/>
    <n v="4420.6000000000004"/>
    <n v="753"/>
    <n v="0.84828016310865917"/>
  </r>
  <r>
    <n v="1454"/>
    <x v="0"/>
    <x v="8"/>
    <n v="3.4969879999999995"/>
    <n v="1262.4126679999999"/>
    <n v="3022.27"/>
    <n v="1759.857332"/>
    <n v="361"/>
    <n v="0.58229652942986565"/>
  </r>
  <r>
    <n v="1455"/>
    <x v="0"/>
    <x v="8"/>
    <n v="5.2036519999999991"/>
    <n v="1727.6124639999996"/>
    <n v="3100.95"/>
    <n v="1373.3375360000002"/>
    <n v="332"/>
    <n v="0.44287638820361513"/>
  </r>
  <r>
    <n v="1480"/>
    <x v="0"/>
    <x v="8"/>
    <n v="1.012286"/>
    <n v="579.02759200000003"/>
    <n v="7463.78"/>
    <n v="6884.7524079999994"/>
    <n v="572"/>
    <n v="0.92242166944899229"/>
  </r>
  <r>
    <n v="1490"/>
    <x v="0"/>
    <x v="8"/>
    <n v="1.8572520000000001"/>
    <n v="677.8969800000001"/>
    <n v="3435.92"/>
    <n v="2758.0230200000001"/>
    <n v="365"/>
    <n v="0.80270292090619111"/>
  </r>
  <r>
    <n v="1500"/>
    <x v="0"/>
    <x v="8"/>
    <n v="1.765226"/>
    <n v="2345.9853539999999"/>
    <n v="12103.23"/>
    <n v="9757.2446459999992"/>
    <n v="1329"/>
    <n v="0.80616865464838716"/>
  </r>
  <r>
    <n v="1600"/>
    <x v="0"/>
    <x v="8"/>
    <n v="0.81986799999999993"/>
    <n v="855.12232399999994"/>
    <n v="17579.93"/>
    <n v="16724.807676"/>
    <n v="1043"/>
    <n v="0.95135803589661616"/>
  </r>
  <r>
    <n v="1605"/>
    <x v="0"/>
    <x v="8"/>
    <n v="2.1835260000000001"/>
    <n v="1248.976872"/>
    <n v="2688.49"/>
    <n v="1439.5131279999998"/>
    <n v="572"/>
    <n v="0.53543555229887407"/>
  </r>
  <r>
    <n v="1630"/>
    <x v="0"/>
    <x v="8"/>
    <n v="1.2298019999999998"/>
    <n v="1114.2006119999999"/>
    <n v="2247.6999999999998"/>
    <n v="1133.499388"/>
    <n v="906"/>
    <n v="0.50429300529430088"/>
  </r>
  <r>
    <n v="1635"/>
    <x v="0"/>
    <x v="8"/>
    <n v="2.024572"/>
    <n v="4223.257192"/>
    <n v="5181.8"/>
    <n v="958.54280800000015"/>
    <n v="2086"/>
    <n v="0.18498259446524376"/>
  </r>
  <r>
    <n v="1640"/>
    <x v="0"/>
    <x v="8"/>
    <n v="0.39949999999999997"/>
    <n v="302.82099999999997"/>
    <n v="4004.83"/>
    <n v="3702.009"/>
    <n v="758"/>
    <n v="0.92438605383998829"/>
  </r>
  <r>
    <n v="1650"/>
    <x v="0"/>
    <x v="8"/>
    <n v="0.78640399999999999"/>
    <n v="980.64578800000004"/>
    <n v="2658.49"/>
    <n v="1677.8442119999997"/>
    <n v="1247"/>
    <n v="0.63112677196453626"/>
  </r>
  <r>
    <n v="1652"/>
    <x v="0"/>
    <x v="8"/>
    <n v="1.5226119999999999"/>
    <n v="616.65785999999991"/>
    <n v="1429.26"/>
    <n v="812.60214000000008"/>
    <n v="405"/>
    <n v="0.5685474581251837"/>
  </r>
  <r>
    <n v="1665"/>
    <x v="0"/>
    <x v="8"/>
    <n v="2.0914999999999999"/>
    <n v="1572.808"/>
    <n v="4873.1499999999996"/>
    <n v="3300.3419999999996"/>
    <n v="752"/>
    <n v="0.6772502385520659"/>
  </r>
  <r>
    <n v="1666"/>
    <x v="0"/>
    <x v="8"/>
    <n v="3.0535899999999998"/>
    <n v="622.93236000000002"/>
    <n v="1536.98"/>
    <n v="914.04764"/>
    <n v="204"/>
    <n v="0.59470366563000165"/>
  </r>
  <r>
    <n v="1710"/>
    <x v="0"/>
    <x v="8"/>
    <n v="0.81150199999999995"/>
    <n v="116.04478599999999"/>
    <n v="989.5"/>
    <n v="873.45521400000007"/>
    <n v="143"/>
    <n v="0.88272381404749878"/>
  </r>
  <r>
    <n v="1720"/>
    <x v="0"/>
    <x v="8"/>
    <n v="1.321828"/>
    <n v="419.019476"/>
    <n v="2705.08"/>
    <n v="2286.060524"/>
    <n v="317"/>
    <n v="0.8450990447602289"/>
  </r>
  <r>
    <n v="1730"/>
    <x v="0"/>
    <x v="8"/>
    <n v="1.5477099999999999"/>
    <n v="543.24621000000002"/>
    <n v="2136.61"/>
    <n v="1593.3637900000001"/>
    <n v="351"/>
    <n v="0.74574386060160724"/>
  </r>
  <r>
    <n v="1731"/>
    <x v="0"/>
    <x v="8"/>
    <n v="1.5226119999999999"/>
    <n v="423.28613599999994"/>
    <n v="2116.13"/>
    <n v="1692.8438640000002"/>
    <n v="278"/>
    <n v="0.79997158208616681"/>
  </r>
  <r>
    <n v="1732"/>
    <x v="0"/>
    <x v="8"/>
    <n v="3.1958119999999997"/>
    <n v="792.56137599999988"/>
    <n v="1687.19"/>
    <n v="894.62862400000017"/>
    <n v="248"/>
    <n v="0.53024770417084033"/>
  </r>
  <r>
    <n v="1733"/>
    <x v="0"/>
    <x v="8"/>
    <n v="1.556076"/>
    <n v="286.31798400000002"/>
    <n v="1635.7"/>
    <n v="1349.382016"/>
    <n v="184"/>
    <n v="0.82495690896863727"/>
  </r>
  <r>
    <n v="1735"/>
    <x v="0"/>
    <x v="9"/>
    <n v="1.6899319999999998"/>
    <n v="833.1364759999999"/>
    <n v="7144.83"/>
    <n v="6311.6935240000003"/>
    <n v="493"/>
    <n v="0.8833931001857287"/>
  </r>
  <r>
    <n v="1736"/>
    <x v="0"/>
    <x v="9"/>
    <n v="3.2460079999999998"/>
    <n v="2200.793424"/>
    <n v="5971.32"/>
    <n v="3770.5265759999997"/>
    <n v="678"/>
    <n v="0.63143937621832358"/>
  </r>
  <r>
    <n v="1737"/>
    <x v="0"/>
    <x v="9"/>
    <n v="0.90352800000000011"/>
    <n v="467.12397600000008"/>
    <n v="4363.03"/>
    <n v="3895.9060239999999"/>
    <n v="517"/>
    <n v="0.89293587804805374"/>
  </r>
  <r>
    <n v="1790"/>
    <x v="0"/>
    <x v="9"/>
    <n v="0.40156799999999993"/>
    <n v="162.23347199999998"/>
    <n v="4894.12"/>
    <n v="4731.886528"/>
    <n v="404"/>
    <n v="0.96685134978300491"/>
  </r>
  <r>
    <n v="1791"/>
    <x v="0"/>
    <x v="9"/>
    <n v="0.30954199999999998"/>
    <n v="51.07443"/>
    <n v="1086.94"/>
    <n v="1035.8655700000002"/>
    <n v="165"/>
    <n v="0.95301081016431455"/>
  </r>
  <r>
    <n v="1792"/>
    <x v="0"/>
    <x v="9"/>
    <n v="0.35973799999999995"/>
    <n v="60.795721999999991"/>
    <n v="2013.56"/>
    <n v="1952.7642779999999"/>
    <n v="169"/>
    <n v="0.96980684856671762"/>
  </r>
  <r>
    <n v="1850"/>
    <x v="0"/>
    <x v="9"/>
    <n v="0.47686199999999995"/>
    <n v="566.9889179999999"/>
    <n v="5257.84"/>
    <n v="4690.8510820000001"/>
    <n v="1189"/>
    <n v="0.89216314722395507"/>
  </r>
  <r>
    <n v="1890"/>
    <x v="0"/>
    <x v="9"/>
    <n v="1.4473179999999999"/>
    <n v="282.22700999999995"/>
    <n v="1350.58"/>
    <n v="1068.3529899999999"/>
    <n v="195"/>
    <n v="0.79103273408461539"/>
  </r>
  <r>
    <n v="1930"/>
    <x v="0"/>
    <x v="9"/>
    <n v="2.76078"/>
    <n v="1380.39"/>
    <n v="6353.33"/>
    <n v="4972.9399999999996"/>
    <n v="500"/>
    <n v="0.78272968663677156"/>
  </r>
  <r>
    <n v="2010"/>
    <x v="0"/>
    <x v="9"/>
    <n v="0.56950000000000001"/>
    <n v="281.33300000000003"/>
    <n v="3864.99"/>
    <n v="3583.6569999999997"/>
    <n v="494"/>
    <n v="0.92720990222484401"/>
  </r>
  <r>
    <n v="2030"/>
    <x v="0"/>
    <x v="9"/>
    <n v="1.104312"/>
    <n v="102.701016"/>
    <n v="1506.14"/>
    <n v="1403.4389840000001"/>
    <n v="93"/>
    <n v="0.93181177314193897"/>
  </r>
  <r>
    <n v="2041"/>
    <x v="0"/>
    <x v="9"/>
    <n v="1.514246"/>
    <n v="211.99444"/>
    <n v="626.1"/>
    <n v="414.10556000000003"/>
    <n v="140"/>
    <n v="0.66140482351062135"/>
  </r>
  <r>
    <n v="2060"/>
    <x v="0"/>
    <x v="9"/>
    <n v="1.6230039999999999"/>
    <n v="882.914176"/>
    <n v="2444.5500000000002"/>
    <n v="1561.6358240000002"/>
    <n v="544"/>
    <n v="0.63882343335174163"/>
  </r>
  <r>
    <n v="2100"/>
    <x v="0"/>
    <x v="9"/>
    <n v="1.8823499999999997"/>
    <n v="365.17589999999996"/>
    <n v="1568.33"/>
    <n v="1203.1541"/>
    <n v="194"/>
    <n v="0.76715621074646279"/>
  </r>
  <r>
    <n v="2130"/>
    <x v="0"/>
    <x v="9"/>
    <n v="0.81"/>
    <n v="107.73"/>
    <n v="716.98"/>
    <n v="609.25"/>
    <n v="133"/>
    <n v="0.84974476275488853"/>
  </r>
  <r>
    <n v="2132"/>
    <x v="0"/>
    <x v="9"/>
    <n v="1.01"/>
    <n v="200.99"/>
    <n v="1340.2"/>
    <n v="1139.21"/>
    <n v="199"/>
    <n v="0.85002984629159828"/>
  </r>
  <r>
    <n v="2134"/>
    <x v="0"/>
    <x v="9"/>
    <n v="2.98"/>
    <n v="1090.68"/>
    <n v="3119.3"/>
    <n v="2028.6200000000001"/>
    <n v="366"/>
    <n v="0.65034462860257114"/>
  </r>
  <r>
    <n v="2136"/>
    <x v="0"/>
    <x v="9"/>
    <n v="2.79"/>
    <n v="987.66"/>
    <n v="2487.7600000000002"/>
    <n v="1500.1000000000004"/>
    <n v="354"/>
    <n v="0.60299225005627566"/>
  </r>
  <r>
    <n v="2137"/>
    <x v="0"/>
    <x v="9"/>
    <n v="3.35"/>
    <n v="1758.75"/>
    <n v="5105.8"/>
    <n v="3347.05"/>
    <n v="525"/>
    <n v="0.65553879901288736"/>
  </r>
  <r>
    <n v="2210"/>
    <x v="0"/>
    <x v="9"/>
    <n v="9.14"/>
    <n v="2604.9"/>
    <n v="1658.45"/>
    <n v="-946.45"/>
    <n v="285"/>
    <n v="-0.57068346950465798"/>
  </r>
  <r>
    <n v="2212"/>
    <x v="0"/>
    <x v="9"/>
    <n v="3.66"/>
    <n v="735.66000000000008"/>
    <n v="2125.8200000000002"/>
    <n v="1390.16"/>
    <n v="201"/>
    <n v="0.65394059704020091"/>
  </r>
  <r>
    <n v="2220"/>
    <x v="0"/>
    <x v="9"/>
    <n v="2.29"/>
    <n v="1440.41"/>
    <n v="6211.34"/>
    <n v="4770.93"/>
    <n v="629"/>
    <n v="0.76809995910705264"/>
  </r>
  <r>
    <n v="2221"/>
    <x v="0"/>
    <x v="9"/>
    <n v="3.35"/>
    <n v="378.55"/>
    <n v="2156.3200000000002"/>
    <n v="1777.7700000000002"/>
    <n v="113"/>
    <n v="0.82444627884544042"/>
  </r>
  <r>
    <n v="2240"/>
    <x v="0"/>
    <x v="9"/>
    <n v="1.01"/>
    <n v="507.02"/>
    <n v="2057.83"/>
    <n v="1550.81"/>
    <n v="502"/>
    <n v="0.75361424413095346"/>
  </r>
  <r>
    <n v="2250"/>
    <x v="0"/>
    <x v="9"/>
    <n v="1.01"/>
    <n v="98.98"/>
    <n v="753.96"/>
    <n v="654.98"/>
    <n v="98"/>
    <n v="0.86871982598546338"/>
  </r>
  <r>
    <n v="2280"/>
    <x v="0"/>
    <x v="9"/>
    <n v="1.85"/>
    <n v="1426.3500000000001"/>
    <n v="5443.21"/>
    <n v="4016.8599999999997"/>
    <n v="771"/>
    <n v="0.73795793291091094"/>
  </r>
  <r>
    <n v="2290"/>
    <x v="0"/>
    <x v="9"/>
    <n v="3.63"/>
    <n v="2094.5099999999998"/>
    <n v="5908.56"/>
    <n v="3814.0500000000006"/>
    <n v="577"/>
    <n v="0.64551261221008172"/>
  </r>
  <r>
    <n v="2300"/>
    <x v="0"/>
    <x v="9"/>
    <n v="1.43"/>
    <n v="4553.12"/>
    <n v="23184.53"/>
    <n v="18631.41"/>
    <n v="3184"/>
    <n v="0.8036138752866675"/>
  </r>
  <r>
    <n v="2301"/>
    <x v="0"/>
    <x v="9"/>
    <n v="2.0699999999999998"/>
    <n v="2744.8199999999997"/>
    <n v="17672.349999999999"/>
    <n v="14927.529999999999"/>
    <n v="1326"/>
    <n v="0.84468279544033475"/>
  </r>
  <r>
    <n v="2310"/>
    <x v="0"/>
    <x v="9"/>
    <n v="4"/>
    <n v="7136"/>
    <n v="16320.09"/>
    <n v="9184.09"/>
    <n v="1784"/>
    <n v="0.56274750935809792"/>
  </r>
  <r>
    <n v="2312"/>
    <x v="0"/>
    <x v="9"/>
    <n v="3.49"/>
    <n v="5835.2800000000007"/>
    <n v="4951.8999999999996"/>
    <n v="-883.38000000000102"/>
    <n v="1672"/>
    <n v="-0.17839213231284984"/>
  </r>
  <r>
    <n v="2313"/>
    <x v="0"/>
    <x v="9"/>
    <n v="6.83"/>
    <n v="7014.41"/>
    <n v="5792.56"/>
    <n v="-1221.8499999999995"/>
    <n v="1027"/>
    <n v="-0.2109343709862305"/>
  </r>
  <r>
    <n v="2320"/>
    <x v="0"/>
    <x v="9"/>
    <n v="1.01"/>
    <n v="1172.6099999999999"/>
    <n v="5443.2"/>
    <n v="4270.59"/>
    <n v="1161"/>
    <n v="0.78457341269841274"/>
  </r>
  <r>
    <n v="2330"/>
    <x v="0"/>
    <x v="9"/>
    <n v="1.85"/>
    <n v="993.45"/>
    <n v="4619.7"/>
    <n v="3626.25"/>
    <n v="537"/>
    <n v="0.78495356841353336"/>
  </r>
  <r>
    <n v="2331"/>
    <x v="0"/>
    <x v="9"/>
    <n v="1.3"/>
    <n v="301.60000000000002"/>
    <n v="2216.4499999999998"/>
    <n v="1914.85"/>
    <n v="232"/>
    <n v="0.86392654921157708"/>
  </r>
  <r>
    <n v="2332"/>
    <x v="0"/>
    <x v="9"/>
    <n v="2.4300000000000002"/>
    <n v="427.68"/>
    <n v="3058.86"/>
    <n v="2631.1800000000003"/>
    <n v="176"/>
    <n v="0.86018320550793437"/>
  </r>
  <r>
    <n v="2333"/>
    <x v="0"/>
    <x v="9"/>
    <n v="2.2400000000000002"/>
    <n v="1576.96"/>
    <n v="5115.78"/>
    <n v="3538.8199999999997"/>
    <n v="704"/>
    <n v="0.69174593121674499"/>
  </r>
  <r>
    <n v="2334"/>
    <x v="0"/>
    <x v="9"/>
    <n v="1.05"/>
    <n v="506.1"/>
    <n v="5004.82"/>
    <n v="4498.7199999999993"/>
    <n v="482"/>
    <n v="0.89887748210724849"/>
  </r>
  <r>
    <n v="2440"/>
    <x v="0"/>
    <x v="9"/>
    <n v="1.47"/>
    <n v="1055.46"/>
    <n v="12648.13"/>
    <n v="11592.669999999998"/>
    <n v="718"/>
    <n v="0.91655209109963287"/>
  </r>
  <r>
    <n v="2441"/>
    <x v="0"/>
    <x v="9"/>
    <n v="2.13"/>
    <n v="1484.61"/>
    <n v="5290.82"/>
    <n v="3806.21"/>
    <n v="697"/>
    <n v="0.7193988833488949"/>
  </r>
  <r>
    <n v="2442"/>
    <x v="0"/>
    <x v="9"/>
    <n v="1.68"/>
    <n v="861.83999999999992"/>
    <n v="7213.45"/>
    <n v="6351.61"/>
    <n v="513"/>
    <n v="0.88052318931995088"/>
  </r>
  <r>
    <n v="2443"/>
    <x v="0"/>
    <x v="9"/>
    <n v="2.48"/>
    <n v="369.52"/>
    <n v="1322"/>
    <n v="952.48"/>
    <n v="149"/>
    <n v="0.72048411497730713"/>
  </r>
  <r>
    <n v="2444"/>
    <x v="0"/>
    <x v="9"/>
    <n v="1.33"/>
    <n v="477.47"/>
    <n v="1318.82"/>
    <n v="841.34999999999991"/>
    <n v="359"/>
    <n v="0.63795665822477665"/>
  </r>
  <r>
    <n v="2446"/>
    <x v="0"/>
    <x v="9"/>
    <n v="2.48"/>
    <n v="1356.56"/>
    <n v="3260.18"/>
    <n v="1903.62"/>
    <n v="547"/>
    <n v="0.58390027544491407"/>
  </r>
  <r>
    <n v="2447"/>
    <x v="0"/>
    <x v="9"/>
    <n v="2.5099999999999998"/>
    <n v="1726.8799999999999"/>
    <n v="3447.22"/>
    <n v="1720.34"/>
    <n v="688"/>
    <n v="0.49905140954160165"/>
  </r>
  <r>
    <n v="2449"/>
    <x v="0"/>
    <x v="9"/>
    <n v="4.71"/>
    <n v="2552.8200000000002"/>
    <n v="3571.66"/>
    <n v="1018.8399999999997"/>
    <n v="542"/>
    <n v="0.28525671536484426"/>
  </r>
  <r>
    <n v="2450"/>
    <x v="0"/>
    <x v="9"/>
    <n v="1.41"/>
    <n v="1056.0899999999999"/>
    <n v="6773.98"/>
    <n v="5717.8899999999994"/>
    <n v="749"/>
    <n v="0.84409608531468938"/>
  </r>
  <r>
    <n v="2452"/>
    <x v="0"/>
    <x v="9"/>
    <n v="2.63"/>
    <n v="2253.91"/>
    <n v="5626.49"/>
    <n v="3372.58"/>
    <n v="857"/>
    <n v="0.59941100046387719"/>
  </r>
  <r>
    <n v="2460"/>
    <x v="0"/>
    <x v="9"/>
    <n v="2.81"/>
    <n v="1430.29"/>
    <n v="5210.8900000000003"/>
    <n v="3780.6000000000004"/>
    <n v="509"/>
    <n v="0.72551905720519916"/>
  </r>
  <r>
    <n v="2462"/>
    <x v="0"/>
    <x v="10"/>
    <n v="4.53"/>
    <n v="602.49"/>
    <n v="838.8"/>
    <n v="236.30999999999995"/>
    <n v="133"/>
    <n v="0.28172389127324743"/>
  </r>
  <r>
    <n v="2465"/>
    <x v="0"/>
    <x v="10"/>
    <n v="2.68"/>
    <n v="970.16000000000008"/>
    <n v="2444.7199999999998"/>
    <n v="1474.5599999999997"/>
    <n v="362"/>
    <n v="0.60316109820347519"/>
  </r>
  <r>
    <n v="2467"/>
    <x v="0"/>
    <x v="10"/>
    <n v="5.17"/>
    <n v="780.67"/>
    <n v="1406.66"/>
    <n v="625.99000000000012"/>
    <n v="151"/>
    <n v="0.44501869677107481"/>
  </r>
  <r>
    <n v="2468"/>
    <x v="0"/>
    <x v="10"/>
    <n v="3.51"/>
    <n v="487.89"/>
    <n v="2327.21"/>
    <n v="1839.3200000000002"/>
    <n v="139"/>
    <n v="0.79035411501325625"/>
  </r>
  <r>
    <n v="2471"/>
    <x v="0"/>
    <x v="10"/>
    <n v="0.85"/>
    <n v="90.1"/>
    <n v="981.63"/>
    <n v="891.53"/>
    <n v="106"/>
    <n v="0.90821388914356727"/>
  </r>
  <r>
    <n v="2472"/>
    <x v="0"/>
    <x v="10"/>
    <n v="1.56"/>
    <n v="118.56"/>
    <n v="924.42"/>
    <n v="805.8599999999999"/>
    <n v="76"/>
    <n v="0.87174660868436415"/>
  </r>
  <r>
    <n v="2474"/>
    <x v="0"/>
    <x v="10"/>
    <n v="1.54"/>
    <n v="30.8"/>
    <n v="373.2"/>
    <n v="342.4"/>
    <n v="20"/>
    <n v="0.917470525187567"/>
  </r>
  <r>
    <n v="2475"/>
    <x v="0"/>
    <x v="10"/>
    <n v="2.86"/>
    <n v="331.76"/>
    <n v="1564.7"/>
    <n v="1232.94"/>
    <n v="116"/>
    <n v="0.78797213523359111"/>
  </r>
  <r>
    <n v="2477"/>
    <x v="0"/>
    <x v="10"/>
    <n v="2.74"/>
    <n v="271.26000000000005"/>
    <n v="1864.64"/>
    <n v="1593.38"/>
    <n v="99"/>
    <n v="0.85452419770036037"/>
  </r>
  <r>
    <n v="2478"/>
    <x v="0"/>
    <x v="10"/>
    <n v="5.34"/>
    <n v="656.81999999999994"/>
    <n v="711.34"/>
    <n v="54.520000000000095"/>
    <n v="123"/>
    <n v="7.6644080186690042E-2"/>
  </r>
  <r>
    <n v="2479"/>
    <x v="0"/>
    <x v="10"/>
    <n v="2.13"/>
    <n v="794.49"/>
    <n v="2386.1999999999998"/>
    <n v="1591.7099999999998"/>
    <n v="373"/>
    <n v="0.66704802615036451"/>
  </r>
  <r>
    <n v="2480"/>
    <x v="0"/>
    <x v="10"/>
    <n v="3.16"/>
    <n v="455.04"/>
    <n v="1385.3"/>
    <n v="930.26"/>
    <n v="144"/>
    <n v="0.67152241391756295"/>
  </r>
  <r>
    <n v="2481"/>
    <x v="0"/>
    <x v="10"/>
    <n v="6.15"/>
    <n v="1051.6500000000001"/>
    <n v="2723.4"/>
    <n v="1671.75"/>
    <n v="171"/>
    <n v="0.61384666226040974"/>
  </r>
  <r>
    <n v="2483"/>
    <x v="0"/>
    <x v="10"/>
    <n v="3.06"/>
    <n v="324.36"/>
    <n v="943.19"/>
    <n v="618.83000000000004"/>
    <n v="106"/>
    <n v="0.65610322416480238"/>
  </r>
  <r>
    <n v="2484"/>
    <x v="0"/>
    <x v="10"/>
    <n v="5.96"/>
    <n v="292.04000000000002"/>
    <n v="703.29"/>
    <n v="411.24999999999994"/>
    <n v="49"/>
    <n v="0.58475166716432758"/>
  </r>
  <r>
    <n v="2486"/>
    <x v="0"/>
    <x v="10"/>
    <n v="2.5099999999999998"/>
    <n v="1302.6899999999998"/>
    <n v="6029.65"/>
    <n v="4726.96"/>
    <n v="519"/>
    <n v="0.78395263406665405"/>
  </r>
  <r>
    <n v="2500"/>
    <x v="0"/>
    <x v="11"/>
    <n v="0.89"/>
    <n v="1102.71"/>
    <n v="8118.59"/>
    <n v="7015.88"/>
    <n v="1239"/>
    <n v="0.86417469043269823"/>
  </r>
  <r>
    <n v="2510"/>
    <x v="0"/>
    <x v="11"/>
    <n v="1.01"/>
    <n v="1000.91"/>
    <n v="7730.5"/>
    <n v="6729.59"/>
    <n v="991"/>
    <n v="0.87052454563094239"/>
  </r>
  <r>
    <n v="2520"/>
    <x v="0"/>
    <x v="11"/>
    <n v="1.33"/>
    <n v="480.13000000000005"/>
    <n v="5369.55"/>
    <n v="4889.42"/>
    <n v="361"/>
    <n v="0.91058282351407471"/>
  </r>
  <r>
    <n v="2550"/>
    <x v="0"/>
    <x v="11"/>
    <n v="1.49"/>
    <n v="889.53"/>
    <n v="4936.5"/>
    <n v="4046.9700000000003"/>
    <n v="597"/>
    <n v="0.81980553023397151"/>
  </r>
  <r>
    <n v="2560"/>
    <x v="0"/>
    <x v="11"/>
    <n v="1.96"/>
    <n v="1172.08"/>
    <n v="8181.06"/>
    <n v="7008.9800000000005"/>
    <n v="598"/>
    <n v="0.85673250165626458"/>
  </r>
  <r>
    <n v="2561"/>
    <x v="0"/>
    <x v="12"/>
    <n v="2.87"/>
    <n v="1856.89"/>
    <n v="5546.44"/>
    <n v="3689.5499999999993"/>
    <n v="647"/>
    <n v="0.66521047735123784"/>
  </r>
  <r>
    <n v="2563"/>
    <x v="0"/>
    <x v="12"/>
    <n v="1.03"/>
    <n v="426.42"/>
    <n v="6649.05"/>
    <n v="6222.63"/>
    <n v="414"/>
    <n v="0.93586752994788724"/>
  </r>
  <r>
    <n v="2564"/>
    <x v="0"/>
    <x v="12"/>
    <n v="1.5"/>
    <n v="604.5"/>
    <n v="6635.54"/>
    <n v="6031.04"/>
    <n v="403"/>
    <n v="0.90889965247741711"/>
  </r>
  <r>
    <n v="2650"/>
    <x v="0"/>
    <x v="12"/>
    <n v="1.01"/>
    <n v="262.60000000000002"/>
    <n v="4279.96"/>
    <n v="4017.36"/>
    <n v="260"/>
    <n v="0.93864428639519992"/>
  </r>
  <r>
    <n v="2670"/>
    <x v="0"/>
    <x v="13"/>
    <n v="1.36"/>
    <n v="304.64000000000004"/>
    <n v="1553.15"/>
    <n v="1248.51"/>
    <n v="224"/>
    <n v="0.80385667836332608"/>
  </r>
  <r>
    <n v="2680"/>
    <x v="0"/>
    <x v="13"/>
    <n v="2.5499999999999998"/>
    <n v="688.5"/>
    <n v="3117.27"/>
    <n v="2428.77"/>
    <n v="270"/>
    <n v="0.77913366503382764"/>
  </r>
  <r>
    <n v="2690"/>
    <x v="0"/>
    <x v="13"/>
    <n v="1.18"/>
    <n v="331.58"/>
    <n v="4350.76"/>
    <n v="4019.1800000000003"/>
    <n v="281"/>
    <n v="0.92378802783881442"/>
  </r>
  <r>
    <n v="2700"/>
    <x v="0"/>
    <x v="13"/>
    <n v="1.05"/>
    <n v="65.100000000000009"/>
    <n v="440.62"/>
    <n v="375.52"/>
    <n v="62"/>
    <n v="0.85225364259452585"/>
  </r>
  <r>
    <n v="2701"/>
    <x v="0"/>
    <x v="13"/>
    <n v="3.29"/>
    <n v="131.6"/>
    <n v="562.19000000000005"/>
    <n v="430.59000000000003"/>
    <n v="40"/>
    <n v="0.76591543784129923"/>
  </r>
  <r>
    <n v="2710"/>
    <x v="0"/>
    <x v="13"/>
    <n v="1.05"/>
    <n v="27.3"/>
    <n v="506.19"/>
    <n v="478.89"/>
    <n v="26"/>
    <n v="0.94606768209565573"/>
  </r>
  <r>
    <n v="2711"/>
    <x v="0"/>
    <x v="13"/>
    <n v="1.05"/>
    <n v="81.900000000000006"/>
    <n v="607.4"/>
    <n v="525.5"/>
    <n v="78"/>
    <n v="0.86516298979255846"/>
  </r>
  <r>
    <n v="2715"/>
    <x v="0"/>
    <x v="13"/>
    <n v="2.63"/>
    <n v="431.32"/>
    <n v="2286.29"/>
    <n v="1854.97"/>
    <n v="164"/>
    <n v="0.81134501747372378"/>
  </r>
  <r>
    <n v="2716"/>
    <x v="0"/>
    <x v="13"/>
    <n v="3.88"/>
    <n v="240.56"/>
    <n v="1264.33"/>
    <n v="1023.77"/>
    <n v="62"/>
    <n v="0.80973321838444079"/>
  </r>
  <r>
    <n v="2720"/>
    <x v="0"/>
    <x v="13"/>
    <n v="3.01"/>
    <n v="177.58999999999997"/>
    <n v="2114.09"/>
    <n v="1936.5000000000002"/>
    <n v="59"/>
    <n v="0.91599695377207224"/>
  </r>
  <r>
    <n v="2730"/>
    <x v="0"/>
    <x v="13"/>
    <n v="4.47"/>
    <n v="643.67999999999995"/>
    <n v="2045.28"/>
    <n v="1401.6"/>
    <n v="144"/>
    <n v="0.68528514433231635"/>
  </r>
  <r>
    <n v="2740"/>
    <x v="0"/>
    <x v="13"/>
    <n v="1.45"/>
    <n v="479.95"/>
    <n v="6296.29"/>
    <n v="5816.34"/>
    <n v="331"/>
    <n v="0.92377257083139441"/>
  </r>
  <r>
    <n v="2750"/>
    <x v="0"/>
    <x v="13"/>
    <n v="1.05"/>
    <n v="140.70000000000002"/>
    <n v="968.8"/>
    <n v="828.09999999999991"/>
    <n v="134"/>
    <n v="0.85476878612716756"/>
  </r>
  <r>
    <n v="2760"/>
    <x v="0"/>
    <x v="13"/>
    <n v="1.46"/>
    <n v="175.2"/>
    <n v="1552.69"/>
    <n v="1377.49"/>
    <n v="120"/>
    <n v="0.88716356774372218"/>
  </r>
  <r>
    <n v="2770"/>
    <x v="0"/>
    <x v="13"/>
    <n v="2.15"/>
    <n v="363.34999999999997"/>
    <n v="3111"/>
    <n v="2747.65"/>
    <n v="169"/>
    <n v="0.88320475731276116"/>
  </r>
  <r>
    <n v="2771"/>
    <x v="0"/>
    <x v="13"/>
    <n v="4.17"/>
    <n v="575.46"/>
    <n v="1081.0999999999999"/>
    <n v="505.63999999999987"/>
    <n v="138"/>
    <n v="0.46770881509573575"/>
  </r>
  <r>
    <n v="2772"/>
    <x v="0"/>
    <x v="13"/>
    <n v="1.05"/>
    <n v="136.5"/>
    <n v="1887.56"/>
    <n v="1751.06"/>
    <n v="130"/>
    <n v="0.92768441797876622"/>
  </r>
  <r>
    <n v="2775"/>
    <x v="0"/>
    <x v="13"/>
    <n v="4.74"/>
    <n v="274.92"/>
    <n v="1153.3599999999999"/>
    <n v="878.43999999999983"/>
    <n v="58"/>
    <n v="0.76163556911978902"/>
  </r>
  <r>
    <n v="2776"/>
    <x v="0"/>
    <x v="13"/>
    <n v="7.04"/>
    <n v="450.56"/>
    <n v="2270.88"/>
    <n v="1820.3200000000002"/>
    <n v="64"/>
    <n v="0.80159233424927789"/>
  </r>
  <r>
    <n v="2819"/>
    <x v="0"/>
    <x v="13"/>
    <n v="1.01"/>
    <n v="148.47"/>
    <n v="1944.78"/>
    <n v="1796.31"/>
    <n v="147"/>
    <n v="0.92365717459044205"/>
  </r>
  <r>
    <n v="2820"/>
    <x v="0"/>
    <x v="13"/>
    <n v="7.86"/>
    <n v="393"/>
    <n v="1284.5"/>
    <n v="891.5"/>
    <n v="50"/>
    <n v="0.69404437524328533"/>
  </r>
  <r>
    <n v="2840"/>
    <x v="0"/>
    <x v="13"/>
    <n v="1.01"/>
    <n v="419.15"/>
    <n v="3315.53"/>
    <n v="2896.38"/>
    <n v="415"/>
    <n v="0.87357978965655569"/>
  </r>
  <r>
    <n v="2845"/>
    <x v="0"/>
    <x v="13"/>
    <n v="1.62"/>
    <n v="482.76000000000005"/>
    <n v="4638.3900000000003"/>
    <n v="4155.63"/>
    <n v="298"/>
    <n v="0.89592078285784504"/>
  </r>
  <r>
    <n v="2860"/>
    <x v="0"/>
    <x v="13"/>
    <n v="1.01"/>
    <n v="454.5"/>
    <n v="9214.4599999999991"/>
    <n v="8759.9599999999991"/>
    <n v="450"/>
    <n v="0.95067535156699357"/>
  </r>
  <r>
    <n v="2950"/>
    <x v="0"/>
    <x v="13"/>
    <n v="0.84"/>
    <n v="371.28"/>
    <n v="16353.29"/>
    <n v="15982.01"/>
    <n v="442"/>
    <n v="0.97729631162903607"/>
  </r>
  <r>
    <n v="2958"/>
    <x v="0"/>
    <x v="13"/>
    <n v="1.86"/>
    <n v="145.08000000000001"/>
    <n v="960.02"/>
    <n v="814.93999999999994"/>
    <n v="78"/>
    <n v="0.84887814837190889"/>
  </r>
  <r>
    <n v="2960"/>
    <x v="0"/>
    <x v="13"/>
    <n v="1.01"/>
    <n v="103.02"/>
    <n v="1980.15"/>
    <n v="1877.13"/>
    <n v="102"/>
    <n v="0.94797363836073023"/>
  </r>
  <r>
    <n v="2962"/>
    <x v="0"/>
    <x v="13"/>
    <n v="1.05"/>
    <n v="299.25"/>
    <n v="4341.43"/>
    <n v="4042.1800000000003"/>
    <n v="285"/>
    <n v="0.93107109869328775"/>
  </r>
  <r>
    <n v="2992"/>
    <x v="0"/>
    <x v="13"/>
    <n v="1.01"/>
    <n v="58.58"/>
    <n v="1837.61"/>
    <n v="1779.03"/>
    <n v="58"/>
    <n v="0.96812163625578884"/>
  </r>
  <r>
    <n v="2993"/>
    <x v="0"/>
    <x v="13"/>
    <n v="1.05"/>
    <n v="179.55"/>
    <n v="2863.63"/>
    <n v="2684.08"/>
    <n v="171"/>
    <n v="0.93729986066635695"/>
  </r>
  <r>
    <n v="2994"/>
    <x v="0"/>
    <x v="14"/>
    <n v="2.21"/>
    <n v="3171.35"/>
    <n v="27082.82"/>
    <n v="23911.47"/>
    <n v="1435"/>
    <n v="0.88290178053836343"/>
  </r>
  <r>
    <n v="2996"/>
    <x v="0"/>
    <x v="14"/>
    <n v="4.2699999999999996"/>
    <n v="6191.4999999999991"/>
    <n v="48440.61"/>
    <n v="42249.11"/>
    <n v="1450"/>
    <n v="0.87218369050265887"/>
  </r>
  <r>
    <n v="2997"/>
    <x v="0"/>
    <x v="13"/>
    <n v="1.01"/>
    <n v="259.57"/>
    <n v="3723.01"/>
    <n v="3463.44"/>
    <n v="257"/>
    <n v="0.93027953188414747"/>
  </r>
  <r>
    <n v="2998"/>
    <x v="0"/>
    <x v="14"/>
    <n v="1.87"/>
    <n v="3085.5"/>
    <n v="10003.6"/>
    <n v="6918.1"/>
    <n v="1650"/>
    <n v="0.69156103802631053"/>
  </r>
  <r>
    <n v="2999"/>
    <x v="0"/>
    <x v="14"/>
    <n v="3.54"/>
    <n v="15491.04"/>
    <n v="65733.34"/>
    <n v="50242.299999999996"/>
    <n v="4376"/>
    <n v="0.76433511517899433"/>
  </r>
  <r>
    <n v="3000"/>
    <x v="0"/>
    <x v="14"/>
    <n v="2.46"/>
    <n v="10351.68"/>
    <n v="116717.93"/>
    <n v="106366.25"/>
    <n v="4208"/>
    <n v="0.9113102845466845"/>
  </r>
  <r>
    <n v="3001"/>
    <x v="0"/>
    <x v="13"/>
    <n v="4.7"/>
    <n v="451.20000000000005"/>
    <n v="1234.27"/>
    <n v="783.06999999999994"/>
    <n v="96"/>
    <n v="0.63443979032140452"/>
  </r>
  <r>
    <n v="3002"/>
    <x v="0"/>
    <x v="13"/>
    <n v="1.05"/>
    <n v="51.45"/>
    <n v="956.63"/>
    <n v="905.18"/>
    <n v="49"/>
    <n v="0.94621745084306363"/>
  </r>
  <r>
    <n v="3003"/>
    <x v="0"/>
    <x v="13"/>
    <n v="1.05"/>
    <n v="69.3"/>
    <n v="2294.9499999999998"/>
    <n v="2225.6499999999996"/>
    <n v="66"/>
    <n v="0.96980326368766201"/>
  </r>
  <r>
    <n v="3004"/>
    <x v="0"/>
    <x v="15"/>
    <n v="5.14"/>
    <n v="3017.18"/>
    <n v="4550.96"/>
    <n v="1533.7800000000002"/>
    <n v="587"/>
    <n v="0.33702339726123726"/>
  </r>
  <r>
    <n v="3006"/>
    <x v="0"/>
    <x v="15"/>
    <n v="4.47"/>
    <n v="5833.3499999999995"/>
    <n v="12511.83"/>
    <n v="6678.4800000000005"/>
    <n v="1305"/>
    <n v="0.53377323700849522"/>
  </r>
  <r>
    <n v="3007"/>
    <x v="0"/>
    <x v="15"/>
    <n v="2.36"/>
    <n v="1340.48"/>
    <n v="9812.1200000000008"/>
    <n v="8471.6400000000012"/>
    <n v="568"/>
    <n v="0.8633852826912024"/>
  </r>
  <r>
    <n v="3008"/>
    <x v="0"/>
    <x v="14"/>
    <n v="4.59"/>
    <n v="15303.06"/>
    <n v="38231.46"/>
    <n v="22928.400000000001"/>
    <n v="3334"/>
    <n v="0.59972598483029427"/>
  </r>
  <r>
    <n v="3009"/>
    <x v="0"/>
    <x v="13"/>
    <n v="6.77"/>
    <n v="33450.57"/>
    <n v="52846.79"/>
    <n v="19396.22"/>
    <n v="4941"/>
    <n v="0.36702740128586808"/>
  </r>
  <r>
    <n v="3010"/>
    <x v="0"/>
    <x v="14"/>
    <n v="3.44"/>
    <n v="1575.52"/>
    <n v="4481.3100000000004"/>
    <n v="2905.7900000000004"/>
    <n v="458"/>
    <n v="0.64842423309255559"/>
  </r>
  <r>
    <n v="3011"/>
    <x v="0"/>
    <x v="13"/>
    <n v="6.73"/>
    <n v="6602.13"/>
    <n v="20173.240000000002"/>
    <n v="13571.11"/>
    <n v="981"/>
    <n v="0.67272832722953768"/>
  </r>
  <r>
    <n v="3012"/>
    <x v="0"/>
    <x v="14"/>
    <n v="10.01"/>
    <n v="25375.35"/>
    <n v="21839.87"/>
    <n v="-3535.4799999999996"/>
    <n v="2535"/>
    <n v="-0.16188191596378548"/>
  </r>
  <r>
    <n v="3013"/>
    <x v="0"/>
    <x v="14"/>
    <n v="19.84"/>
    <n v="10177.92"/>
    <n v="8179.88"/>
    <n v="-1998.04"/>
    <n v="513"/>
    <n v="-0.24426275202081205"/>
  </r>
  <r>
    <n v="3020"/>
    <x v="0"/>
    <x v="14"/>
    <n v="3.66"/>
    <n v="9300.06"/>
    <n v="35097.269999999997"/>
    <n v="25797.21"/>
    <n v="2541"/>
    <n v="0.73502041611783486"/>
  </r>
  <r>
    <n v="3021"/>
    <x v="0"/>
    <x v="14"/>
    <n v="7.19"/>
    <n v="18176.32"/>
    <n v="34672.21"/>
    <n v="16495.89"/>
    <n v="2528"/>
    <n v="0.4757669038114386"/>
  </r>
  <r>
    <n v="3022"/>
    <x v="0"/>
    <x v="13"/>
    <n v="10.7"/>
    <n v="3017.3999999999996"/>
    <n v="1602.01"/>
    <n v="-1415.3899999999996"/>
    <n v="282"/>
    <n v="-0.88350884201721569"/>
  </r>
  <r>
    <n v="3023"/>
    <x v="0"/>
    <x v="13"/>
    <n v="21.29"/>
    <n v="3832.2"/>
    <n v="1753.3"/>
    <n v="-2078.8999999999996"/>
    <n v="180"/>
    <n v="-1.1857069526036614"/>
  </r>
  <r>
    <n v="3024"/>
    <x v="0"/>
    <x v="13"/>
    <n v="6.93"/>
    <n v="595.98"/>
    <n v="1023.02"/>
    <n v="427.03999999999996"/>
    <n v="86"/>
    <n v="0.41743074426697424"/>
  </r>
  <r>
    <n v="3025"/>
    <x v="0"/>
    <x v="13"/>
    <n v="10.32"/>
    <n v="13188.960000000001"/>
    <n v="24642.23"/>
    <n v="11453.269999999999"/>
    <n v="1278"/>
    <n v="0.46478220518191732"/>
  </r>
  <r>
    <n v="3027"/>
    <x v="0"/>
    <x v="16"/>
    <n v="2.91"/>
    <n v="448.14000000000004"/>
    <n v="2740.98"/>
    <n v="2292.84"/>
    <n v="154"/>
    <n v="0.83650373224175301"/>
  </r>
  <r>
    <n v="3028"/>
    <x v="0"/>
    <x v="15"/>
    <n v="5.69"/>
    <n v="409.68"/>
    <n v="1309.21"/>
    <n v="899.53"/>
    <n v="72"/>
    <n v="0.68707846716722298"/>
  </r>
  <r>
    <n v="3029"/>
    <x v="0"/>
    <x v="17"/>
    <n v="8.4499999999999993"/>
    <n v="4732"/>
    <n v="3625.1"/>
    <n v="-1106.9000000000001"/>
    <n v="560"/>
    <n v="-0.30534330087445866"/>
  </r>
  <r>
    <n v="3030"/>
    <x v="0"/>
    <x v="17"/>
    <n v="3.57"/>
    <n v="1477.98"/>
    <n v="5049.25"/>
    <n v="3571.27"/>
    <n v="414"/>
    <n v="0.70728722087438733"/>
  </r>
  <r>
    <n v="3031"/>
    <x v="0"/>
    <x v="17"/>
    <n v="7"/>
    <n v="2786"/>
    <n v="2214.58"/>
    <n v="-571.42000000000007"/>
    <n v="398"/>
    <n v="-0.25802635262668322"/>
  </r>
  <r>
    <n v="3032"/>
    <x v="0"/>
    <x v="17"/>
    <n v="10.4"/>
    <n v="1518.4"/>
    <n v="933.63"/>
    <n v="-584.7700000000001"/>
    <n v="146"/>
    <n v="-0.6263401990081725"/>
  </r>
  <r>
    <n v="3033"/>
    <x v="0"/>
    <x v="17"/>
    <n v="20.67"/>
    <n v="1240.2"/>
    <n v="651.57000000000005"/>
    <n v="-588.63"/>
    <n v="60"/>
    <n v="-0.9034025507620056"/>
  </r>
  <r>
    <n v="3034"/>
    <x v="0"/>
    <x v="17"/>
    <n v="1.05"/>
    <n v="458.85"/>
    <n v="3291.85"/>
    <n v="2833"/>
    <n v="437"/>
    <n v="0.86061029512280329"/>
  </r>
  <r>
    <n v="3035"/>
    <x v="0"/>
    <x v="17"/>
    <n v="1.05"/>
    <n v="219.45000000000002"/>
    <n v="994.11"/>
    <n v="774.66"/>
    <n v="209"/>
    <n v="0.7792497812113347"/>
  </r>
  <r>
    <n v="3036"/>
    <x v="0"/>
    <x v="17"/>
    <n v="1.05"/>
    <n v="437.85"/>
    <n v="3216.42"/>
    <n v="2778.57"/>
    <n v="417"/>
    <n v="0.86387039006099953"/>
  </r>
  <r>
    <n v="3037"/>
    <x v="0"/>
    <x v="17"/>
    <n v="1.01"/>
    <n v="444.4"/>
    <n v="2102.52"/>
    <n v="1658.12"/>
    <n v="440"/>
    <n v="0.78863459087190602"/>
  </r>
  <r>
    <n v="3038"/>
    <x v="0"/>
    <x v="17"/>
    <n v="3.81"/>
    <n v="3097.53"/>
    <n v="6864.31"/>
    <n v="3766.78"/>
    <n v="813"/>
    <n v="0.54874852680021735"/>
  </r>
  <r>
    <n v="3039"/>
    <x v="0"/>
    <x v="17"/>
    <n v="7.52"/>
    <n v="2797.44"/>
    <n v="1424.33"/>
    <n v="-1373.1100000000001"/>
    <n v="372"/>
    <n v="-0.96403923248123691"/>
  </r>
  <r>
    <n v="3040"/>
    <x v="0"/>
    <x v="17"/>
    <n v="3.66"/>
    <n v="907.68000000000006"/>
    <n v="1721.28"/>
    <n v="813.59999999999991"/>
    <n v="248"/>
    <n v="0.47267150027886218"/>
  </r>
  <r>
    <n v="3041"/>
    <x v="0"/>
    <x v="17"/>
    <n v="7.17"/>
    <n v="7377.93"/>
    <n v="5417.56"/>
    <n v="-1960.37"/>
    <n v="1029"/>
    <n v="-0.36185478333419469"/>
  </r>
  <r>
    <n v="3042"/>
    <x v="0"/>
    <x v="17"/>
    <n v="10.68"/>
    <n v="4635.12"/>
    <n v="4024.82"/>
    <n v="-610.29999999999973"/>
    <n v="434"/>
    <n v="-0.1516341103453073"/>
  </r>
  <r>
    <n v="3043"/>
    <x v="0"/>
    <x v="17"/>
    <n v="21.27"/>
    <n v="11804.85"/>
    <n v="4900.45"/>
    <n v="-6904.4000000000005"/>
    <n v="555"/>
    <n v="-1.4089318327908662"/>
  </r>
  <r>
    <n v="3045"/>
    <x v="0"/>
    <x v="17"/>
    <n v="5.04"/>
    <n v="1849.68"/>
    <n v="5714.58"/>
    <n v="3864.8999999999996"/>
    <n v="367"/>
    <n v="0.67632266938252672"/>
  </r>
  <r>
    <n v="3046"/>
    <x v="0"/>
    <x v="17"/>
    <n v="9.92"/>
    <n v="4960"/>
    <n v="2907.61"/>
    <n v="-2052.39"/>
    <n v="500"/>
    <n v="-0.70586839362913179"/>
  </r>
  <r>
    <n v="3047"/>
    <x v="0"/>
    <x v="17"/>
    <n v="1.05"/>
    <n v="144.9"/>
    <n v="1506.88"/>
    <n v="1361.98"/>
    <n v="138"/>
    <n v="0.90384104905500096"/>
  </r>
  <r>
    <n v="3048"/>
    <x v="0"/>
    <x v="17"/>
    <n v="3.6405460000000005"/>
    <n v="793.63902800000005"/>
    <n v="1614.65"/>
    <n v="821.01097200000004"/>
    <n v="218"/>
    <n v="0.5084761229987923"/>
  </r>
  <r>
    <n v="3049"/>
    <x v="0"/>
    <x v="17"/>
    <n v="8.1"/>
    <n v="1182.5999999999999"/>
    <n v="2115.44"/>
    <n v="932.84000000000015"/>
    <n v="146"/>
    <n v="0.44096736376356699"/>
  </r>
  <r>
    <n v="3050"/>
    <x v="0"/>
    <x v="17"/>
    <n v="8.18"/>
    <n v="16482.7"/>
    <n v="9072.06"/>
    <n v="-7410.6400000000012"/>
    <n v="2015"/>
    <n v="-0.8168640859959041"/>
  </r>
  <r>
    <n v="3051"/>
    <x v="0"/>
    <x v="17"/>
    <n v="6.88"/>
    <n v="4637.12"/>
    <n v="2648.68"/>
    <n v="-1988.44"/>
    <n v="674"/>
    <n v="-0.75072866484437539"/>
  </r>
  <r>
    <n v="3052"/>
    <x v="0"/>
    <x v="17"/>
    <n v="12.45"/>
    <n v="79418.549999999988"/>
    <n v="30453.86"/>
    <n v="-48964.689999999988"/>
    <n v="6379"/>
    <n v="-1.6078319792630553"/>
  </r>
  <r>
    <n v="3054"/>
    <x v="0"/>
    <x v="17"/>
    <n v="5.54"/>
    <n v="4803.18"/>
    <n v="2420.48"/>
    <n v="-2382.7000000000003"/>
    <n v="867"/>
    <n v="-0.98439152564780552"/>
  </r>
  <r>
    <n v="3056"/>
    <x v="0"/>
    <x v="17"/>
    <n v="1.48"/>
    <n v="629"/>
    <n v="2067.66"/>
    <n v="1438.6599999999999"/>
    <n v="425"/>
    <n v="0.69579137769265742"/>
  </r>
  <r>
    <n v="3057"/>
    <x v="0"/>
    <x v="17"/>
    <n v="4.43"/>
    <n v="10632"/>
    <n v="13974.13"/>
    <n v="3342.1299999999992"/>
    <n v="2400"/>
    <n v="0.23916551513403692"/>
  </r>
  <r>
    <n v="3058"/>
    <x v="0"/>
    <x v="17"/>
    <n v="8.07"/>
    <n v="5487.6"/>
    <n v="2338.6999999999998"/>
    <n v="-3148.9000000000005"/>
    <n v="680"/>
    <n v="-1.3464317783383934"/>
  </r>
  <r>
    <n v="3060"/>
    <x v="0"/>
    <x v="17"/>
    <n v="5.76"/>
    <n v="1393.9199999999998"/>
    <n v="1153.26"/>
    <n v="-240.65999999999985"/>
    <n v="242"/>
    <n v="-0.20867800842828144"/>
  </r>
  <r>
    <n v="3061"/>
    <x v="0"/>
    <x v="17"/>
    <n v="8.56"/>
    <n v="2833.36"/>
    <n v="1942.77"/>
    <n v="-890.59000000000015"/>
    <n v="331"/>
    <n v="-0.45841247291238807"/>
  </r>
  <r>
    <n v="3062"/>
    <x v="0"/>
    <x v="17"/>
    <n v="16.98"/>
    <n v="7199.52"/>
    <n v="2327.9299999999998"/>
    <n v="-4871.59"/>
    <n v="424"/>
    <n v="-2.0926703122516574"/>
  </r>
  <r>
    <n v="3082"/>
    <x v="0"/>
    <x v="17"/>
    <n v="3.69"/>
    <n v="258.3"/>
    <n v="680.09"/>
    <n v="421.79"/>
    <n v="70"/>
    <n v="0.62019732682439088"/>
  </r>
  <r>
    <n v="3084"/>
    <x v="0"/>
    <x v="17"/>
    <n v="3.76"/>
    <n v="1507.76"/>
    <n v="1362.1"/>
    <n v="-145.66000000000008"/>
    <n v="401"/>
    <n v="-0.1069378166067103"/>
  </r>
  <r>
    <n v="3085"/>
    <x v="0"/>
    <x v="17"/>
    <n v="7.32"/>
    <n v="3557.52"/>
    <n v="3146.99"/>
    <n v="-410.5300000000002"/>
    <n v="486"/>
    <n v="-0.13045163791432454"/>
  </r>
  <r>
    <n v="3086"/>
    <x v="0"/>
    <x v="17"/>
    <n v="5.24"/>
    <n v="1325.72"/>
    <n v="1028.77"/>
    <n v="-296.95000000000005"/>
    <n v="253"/>
    <n v="-0.28864566423982041"/>
  </r>
  <r>
    <n v="3087"/>
    <x v="0"/>
    <x v="17"/>
    <n v="3.47"/>
    <n v="1412.2900000000002"/>
    <n v="2882.26"/>
    <n v="1469.97"/>
    <n v="407"/>
    <n v="0.51000603692935398"/>
  </r>
  <r>
    <n v="3088"/>
    <x v="0"/>
    <x v="17"/>
    <n v="1.01"/>
    <n v="475.71"/>
    <n v="2231.9899999999998"/>
    <n v="1756.2799999999997"/>
    <n v="471"/>
    <n v="0.78686732467439369"/>
  </r>
  <r>
    <n v="3089"/>
    <x v="0"/>
    <x v="17"/>
    <n v="6.79"/>
    <n v="889.49"/>
    <n v="1158.99"/>
    <n v="269.5"/>
    <n v="131"/>
    <n v="0.23253004771395783"/>
  </r>
  <r>
    <n v="3091"/>
    <x v="0"/>
    <x v="17"/>
    <n v="3.12"/>
    <n v="1204.32"/>
    <n v="1671.21"/>
    <n v="466.8900000000001"/>
    <n v="386"/>
    <n v="0.27937243075376528"/>
  </r>
  <r>
    <n v="3092"/>
    <x v="0"/>
    <x v="17"/>
    <n v="6.01"/>
    <n v="5793.6399999999994"/>
    <n v="2558.33"/>
    <n v="-3235.3099999999995"/>
    <n v="964"/>
    <n v="-1.2646179343556145"/>
  </r>
  <r>
    <n v="3093"/>
    <x v="0"/>
    <x v="17"/>
    <n v="5.56"/>
    <n v="5582.24"/>
    <n v="3462.24"/>
    <n v="-2120"/>
    <n v="1004"/>
    <n v="-0.61232034752068032"/>
  </r>
  <r>
    <n v="3095"/>
    <x v="0"/>
    <x v="17"/>
    <n v="5.55"/>
    <n v="4584.3"/>
    <n v="4957.13"/>
    <n v="372.82999999999993"/>
    <n v="826"/>
    <n v="7.5210857895596825E-2"/>
  </r>
  <r>
    <n v="3162"/>
    <x v="0"/>
    <x v="17"/>
    <n v="1.75"/>
    <n v="1426.25"/>
    <n v="3035.72"/>
    <n v="1609.4699999999998"/>
    <n v="815"/>
    <n v="0.53017735496027296"/>
  </r>
  <r>
    <n v="3163"/>
    <x v="0"/>
    <x v="17"/>
    <n v="3.38"/>
    <n v="1044.42"/>
    <n v="2075.92"/>
    <n v="1031.5"/>
    <n v="309"/>
    <n v="0.49688812671008514"/>
  </r>
  <r>
    <n v="3220"/>
    <x v="0"/>
    <x v="17"/>
    <n v="3.89"/>
    <n v="1886.65"/>
    <n v="4222.22"/>
    <n v="2335.5700000000002"/>
    <n v="485"/>
    <n v="0.55316160692716154"/>
  </r>
  <r>
    <n v="3230"/>
    <x v="0"/>
    <x v="18"/>
    <n v="5.84"/>
    <n v="817.6"/>
    <n v="1261.44"/>
    <n v="443.84000000000003"/>
    <n v="140"/>
    <n v="0.35185185185185186"/>
  </r>
  <r>
    <n v="3285"/>
    <x v="0"/>
    <x v="18"/>
    <n v="5.29"/>
    <n v="1063.29"/>
    <n v="3440.1"/>
    <n v="2376.81"/>
    <n v="201"/>
    <n v="0.69091305485305665"/>
  </r>
  <r>
    <n v="3293"/>
    <x v="0"/>
    <x v="18"/>
    <n v="8.11"/>
    <n v="3868.47"/>
    <n v="6151.18"/>
    <n v="2282.7100000000005"/>
    <n v="477"/>
    <n v="0.37110115457521975"/>
  </r>
  <r>
    <n v="3294"/>
    <x v="0"/>
    <x v="19"/>
    <n v="6.07"/>
    <n v="7824.2300000000005"/>
    <n v="8619.7099999999991"/>
    <n v="795.47999999999865"/>
    <n v="1289"/>
    <n v="9.2286167400063193E-2"/>
  </r>
  <r>
    <n v="3295"/>
    <x v="2"/>
    <x v="19"/>
    <n v="1.05"/>
    <n v="107.10000000000001"/>
    <n v="175.09"/>
    <n v="67.989999999999995"/>
    <n v="102"/>
    <n v="0.3883145810725912"/>
  </r>
  <r>
    <n v="3299"/>
    <x v="0"/>
    <x v="19"/>
    <n v="1.05"/>
    <n v="1719.9"/>
    <n v="9868.48"/>
    <n v="8148.58"/>
    <n v="1638"/>
    <n v="0.82571784104542956"/>
  </r>
  <r>
    <n v="3300"/>
    <x v="0"/>
    <x v="19"/>
    <n v="1.57"/>
    <n v="2216.84"/>
    <n v="16899.46"/>
    <n v="14682.619999999999"/>
    <n v="1412"/>
    <n v="0.8688218440115838"/>
  </r>
  <r>
    <n v="3301"/>
    <x v="0"/>
    <x v="19"/>
    <n v="3.06"/>
    <n v="2726.46"/>
    <n v="10579.64"/>
    <n v="7853.1799999999994"/>
    <n v="891"/>
    <n v="0.74229179820863467"/>
  </r>
  <r>
    <n v="3304"/>
    <x v="0"/>
    <x v="19"/>
    <n v="1.01"/>
    <n v="163.62"/>
    <n v="2014.76"/>
    <n v="1851.1399999999999"/>
    <n v="162"/>
    <n v="0.91878933470984137"/>
  </r>
  <r>
    <n v="3305"/>
    <x v="0"/>
    <x v="19"/>
    <n v="1.01"/>
    <n v="1056.46"/>
    <n v="5606.57"/>
    <n v="4550.1099999999997"/>
    <n v="1046"/>
    <n v="0.81156750027200231"/>
  </r>
  <r>
    <n v="3306"/>
    <x v="0"/>
    <x v="19"/>
    <n v="1.63"/>
    <n v="400.97999999999996"/>
    <n v="1423.35"/>
    <n v="1022.3699999999999"/>
    <n v="246"/>
    <n v="0.7182843292233112"/>
  </r>
  <r>
    <n v="3310"/>
    <x v="0"/>
    <x v="19"/>
    <n v="2.6"/>
    <n v="899.6"/>
    <n v="2185.3000000000002"/>
    <n v="1285.7000000000003"/>
    <n v="346"/>
    <n v="0.58834027364663899"/>
  </r>
  <r>
    <n v="3311"/>
    <x v="0"/>
    <x v="19"/>
    <n v="5.0199999999999996"/>
    <n v="1596.36"/>
    <n v="2134.54"/>
    <n v="538.18000000000006"/>
    <n v="318"/>
    <n v="0.25212926438483235"/>
  </r>
  <r>
    <n v="3330"/>
    <x v="0"/>
    <x v="19"/>
    <n v="1.01"/>
    <n v="244.42000000000002"/>
    <n v="1079.49"/>
    <n v="835.06999999999994"/>
    <n v="242"/>
    <n v="0.77357826380976191"/>
  </r>
  <r>
    <n v="3340"/>
    <x v="0"/>
    <x v="19"/>
    <n v="1.05"/>
    <n v="519.75"/>
    <n v="2423.37"/>
    <n v="1903.62"/>
    <n v="495"/>
    <n v="0.78552594114807062"/>
  </r>
  <r>
    <n v="3341"/>
    <x v="0"/>
    <x v="19"/>
    <n v="1.97"/>
    <n v="15302.96"/>
    <n v="31182.97"/>
    <n v="15880.010000000002"/>
    <n v="7768"/>
    <n v="0.50925264655675839"/>
  </r>
  <r>
    <n v="3342"/>
    <x v="0"/>
    <x v="19"/>
    <n v="1.05"/>
    <n v="3878.7000000000003"/>
    <n v="38603.53"/>
    <n v="34724.83"/>
    <n v="3694"/>
    <n v="0.89952473258274579"/>
  </r>
  <r>
    <n v="3343"/>
    <x v="0"/>
    <x v="19"/>
    <n v="1.1100000000000001"/>
    <n v="1461.8700000000001"/>
    <n v="20955.95"/>
    <n v="19494.080000000002"/>
    <n v="1317"/>
    <n v="0.93024081466122988"/>
  </r>
  <r>
    <n v="3344"/>
    <x v="0"/>
    <x v="19"/>
    <n v="2.14"/>
    <n v="2936.0800000000004"/>
    <n v="7856.84"/>
    <n v="4920.76"/>
    <n v="1372"/>
    <n v="0.62630268657628263"/>
  </r>
  <r>
    <n v="3345"/>
    <x v="0"/>
    <x v="19"/>
    <n v="1.5"/>
    <n v="808.5"/>
    <n v="5730.87"/>
    <n v="4922.37"/>
    <n v="539"/>
    <n v="0.8589219437886394"/>
  </r>
  <r>
    <n v="3346"/>
    <x v="0"/>
    <x v="19"/>
    <n v="2.83"/>
    <n v="1290.48"/>
    <n v="2600.91"/>
    <n v="1310.4299999999998"/>
    <n v="456"/>
    <n v="0.50383519614288841"/>
  </r>
  <r>
    <n v="3348"/>
    <x v="0"/>
    <x v="19"/>
    <n v="1.02"/>
    <n v="223.38"/>
    <n v="1559.69"/>
    <n v="1336.31"/>
    <n v="219"/>
    <n v="0.85677923177041582"/>
  </r>
  <r>
    <n v="3349"/>
    <x v="0"/>
    <x v="19"/>
    <n v="1.93"/>
    <n v="1225.55"/>
    <n v="5995.63"/>
    <n v="4770.08"/>
    <n v="635"/>
    <n v="0.79559279008210981"/>
  </r>
  <r>
    <n v="3350"/>
    <x v="0"/>
    <x v="20"/>
    <n v="2.37"/>
    <n v="405.27000000000004"/>
    <n v="1538.27"/>
    <n v="1133"/>
    <n v="171"/>
    <n v="0.73654169944158043"/>
  </r>
  <r>
    <n v="3360"/>
    <x v="0"/>
    <x v="20"/>
    <n v="4.57"/>
    <n v="1101.3700000000001"/>
    <n v="2948.88"/>
    <n v="1847.51"/>
    <n v="241"/>
    <n v="0.62651243862076444"/>
  </r>
  <r>
    <n v="3361"/>
    <x v="0"/>
    <x v="20"/>
    <n v="1.01"/>
    <n v="448.44"/>
    <n v="3062.65"/>
    <n v="2614.21"/>
    <n v="444"/>
    <n v="0.85357778394527617"/>
  </r>
  <r>
    <n v="3363"/>
    <x v="0"/>
    <x v="20"/>
    <n v="1.35"/>
    <n v="2097.9"/>
    <n v="14247.2"/>
    <n v="12149.300000000001"/>
    <n v="1554"/>
    <n v="0.85275001403784612"/>
  </r>
  <r>
    <n v="3364"/>
    <x v="0"/>
    <x v="20"/>
    <n v="2.5299999999999998"/>
    <n v="2249.1699999999996"/>
    <n v="10371.459999999999"/>
    <n v="8122.2899999999991"/>
    <n v="889"/>
    <n v="0.78313853594383043"/>
  </r>
  <r>
    <n v="3365"/>
    <x v="0"/>
    <x v="20"/>
    <n v="1.33"/>
    <n v="243.39000000000001"/>
    <n v="2097.29"/>
    <n v="1853.8999999999999"/>
    <n v="183"/>
    <n v="0.88395024054851734"/>
  </r>
  <r>
    <n v="3366"/>
    <x v="0"/>
    <x v="21"/>
    <n v="2.56"/>
    <n v="1295.3600000000001"/>
    <n v="2066.4699999999998"/>
    <n v="771.10999999999967"/>
    <n v="506"/>
    <n v="0.3731532516804017"/>
  </r>
  <r>
    <n v="3367"/>
    <x v="0"/>
    <x v="21"/>
    <n v="2.1"/>
    <n v="336"/>
    <n v="1102.78"/>
    <n v="766.78"/>
    <n v="160"/>
    <n v="0.6953154754348102"/>
  </r>
  <r>
    <n v="3368"/>
    <x v="0"/>
    <x v="21"/>
    <n v="4.01"/>
    <n v="513.28"/>
    <n v="1110.4100000000001"/>
    <n v="597.13000000000011"/>
    <n v="128"/>
    <n v="0.53775632424059583"/>
  </r>
  <r>
    <n v="3369"/>
    <x v="0"/>
    <x v="21"/>
    <n v="2.08"/>
    <n v="1456"/>
    <n v="6691.18"/>
    <n v="5235.18"/>
    <n v="700"/>
    <n v="0.78240011477796145"/>
  </r>
  <r>
    <n v="3370"/>
    <x v="0"/>
    <x v="21"/>
    <n v="1.35"/>
    <n v="376.65000000000003"/>
    <n v="3137.2"/>
    <n v="2760.5499999999997"/>
    <n v="279"/>
    <n v="0.87994071146245056"/>
  </r>
  <r>
    <n v="3371"/>
    <x v="0"/>
    <x v="21"/>
    <n v="0.26774999999999999"/>
    <n v="199.47375"/>
    <n v="3856.65"/>
    <n v="3657.17625"/>
    <n v="745"/>
    <n v="0.94827797440784101"/>
  </r>
  <r>
    <n v="3380"/>
    <x v="0"/>
    <x v="21"/>
    <n v="2.5099999999999998"/>
    <n v="926.18999999999994"/>
    <n v="3086.49"/>
    <n v="2160.2999999999997"/>
    <n v="369"/>
    <n v="0.6999212697918995"/>
  </r>
  <r>
    <n v="3410"/>
    <x v="0"/>
    <x v="22"/>
    <n v="0.81"/>
    <n v="294.03000000000003"/>
    <n v="5691.43"/>
    <n v="5397.4000000000005"/>
    <n v="363"/>
    <n v="0.9483381153769791"/>
  </r>
  <r>
    <n v="3420"/>
    <x v="0"/>
    <x v="22"/>
    <n v="1.44"/>
    <n v="515.52"/>
    <n v="6746.19"/>
    <n v="6230.67"/>
    <n v="358"/>
    <n v="0.92358353381686553"/>
  </r>
  <r>
    <n v="3421"/>
    <x v="0"/>
    <x v="22"/>
    <n v="1.7"/>
    <n v="195.5"/>
    <n v="1792.14"/>
    <n v="1596.64"/>
    <n v="115"/>
    <n v="0.89091254031493072"/>
  </r>
  <r>
    <n v="3430"/>
    <x v="0"/>
    <x v="22"/>
    <n v="0.52"/>
    <n v="246.48000000000002"/>
    <n v="7724.36"/>
    <n v="7477.8799999999992"/>
    <n v="474"/>
    <n v="0.96809056025353546"/>
  </r>
  <r>
    <n v="3450"/>
    <x v="0"/>
    <x v="22"/>
    <n v="1.86"/>
    <n v="239.94000000000003"/>
    <n v="2131.64"/>
    <n v="1891.6999999999998"/>
    <n v="129"/>
    <n v="0.88743877953125294"/>
  </r>
  <r>
    <n v="3460"/>
    <x v="0"/>
    <x v="21"/>
    <n v="1.05"/>
    <n v="51.45"/>
    <n v="510.33"/>
    <n v="458.88"/>
    <n v="49"/>
    <n v="0.8991828816648052"/>
  </r>
  <r>
    <n v="3484"/>
    <x v="0"/>
    <x v="22"/>
    <n v="0.7"/>
    <n v="986.3"/>
    <n v="9920.08"/>
    <n v="8933.7800000000007"/>
    <n v="1409"/>
    <n v="0.9005753985854954"/>
  </r>
  <r>
    <n v="3486"/>
    <x v="0"/>
    <x v="22"/>
    <n v="2.08"/>
    <n v="1433.1200000000001"/>
    <n v="6262.59"/>
    <n v="4829.47"/>
    <n v="689"/>
    <n v="0.77116177172703304"/>
  </r>
  <r>
    <n v="3487"/>
    <x v="0"/>
    <x v="22"/>
    <n v="4.01"/>
    <n v="2169.41"/>
    <n v="6959.6"/>
    <n v="4790.1900000000005"/>
    <n v="541"/>
    <n v="0.68828524627852183"/>
  </r>
  <r>
    <n v="3490"/>
    <x v="0"/>
    <x v="23"/>
    <n v="0.56000000000000005"/>
    <n v="374.64000000000004"/>
    <n v="3153.05"/>
    <n v="2778.4100000000003"/>
    <n v="669"/>
    <n v="0.88118171294460923"/>
  </r>
  <r>
    <n v="3500"/>
    <x v="0"/>
    <x v="23"/>
    <n v="0.94"/>
    <n v="281.06"/>
    <n v="1580.06"/>
    <n v="1299"/>
    <n v="299"/>
    <n v="0.82212067896155849"/>
  </r>
  <r>
    <n v="3501"/>
    <x v="0"/>
    <x v="23"/>
    <n v="2.71"/>
    <n v="506.77"/>
    <n v="2320.39"/>
    <n v="1813.62"/>
    <n v="187"/>
    <n v="0.78160136873542807"/>
  </r>
  <r>
    <n v="3550"/>
    <x v="0"/>
    <x v="23"/>
    <n v="0.5"/>
    <n v="568"/>
    <n v="15809.24"/>
    <n v="15241.24"/>
    <n v="1136"/>
    <n v="0.96407164417770874"/>
  </r>
  <r>
    <n v="3560"/>
    <x v="0"/>
    <x v="23"/>
    <n v="0.88"/>
    <n v="346.72"/>
    <n v="10194.540000000001"/>
    <n v="9847.8200000000015"/>
    <n v="394"/>
    <n v="0.96598963759031797"/>
  </r>
  <r>
    <n v="3624"/>
    <x v="0"/>
    <x v="23"/>
    <n v="1.34"/>
    <n v="623.1"/>
    <n v="2531.4299999999998"/>
    <n v="1908.33"/>
    <n v="465"/>
    <n v="0.75385454071414182"/>
  </r>
  <r>
    <n v="3625"/>
    <x v="0"/>
    <x v="23"/>
    <n v="2.5"/>
    <n v="3955"/>
    <n v="23770.32"/>
    <n v="19815.32"/>
    <n v="1582"/>
    <n v="0.83361603882488755"/>
  </r>
  <r>
    <n v="3627"/>
    <x v="0"/>
    <x v="23"/>
    <n v="0.94"/>
    <n v="355.32"/>
    <n v="3711.57"/>
    <n v="3356.25"/>
    <n v="378"/>
    <n v="0.90426692747274062"/>
  </r>
  <r>
    <n v="3630"/>
    <x v="0"/>
    <x v="23"/>
    <n v="0.59"/>
    <n v="177.59"/>
    <n v="4113.3900000000003"/>
    <n v="3935.8"/>
    <n v="301"/>
    <n v="0.9568263646286882"/>
  </r>
  <r>
    <n v="3641"/>
    <x v="0"/>
    <x v="23"/>
    <n v="1.1200000000000001"/>
    <n v="219.52"/>
    <n v="1433.92"/>
    <n v="1214.4000000000001"/>
    <n v="196"/>
    <n v="0.84690917205980809"/>
  </r>
  <r>
    <n v="3642"/>
    <x v="0"/>
    <x v="23"/>
    <n v="2.19"/>
    <n v="238.71"/>
    <n v="2330.31"/>
    <n v="2091.6"/>
    <n v="109"/>
    <n v="0.89756298518222899"/>
  </r>
  <r>
    <n v="3645"/>
    <x v="0"/>
    <x v="23"/>
    <n v="1.81"/>
    <n v="964.73"/>
    <n v="4451.54"/>
    <n v="3486.81"/>
    <n v="533"/>
    <n v="0.7832817407009709"/>
  </r>
  <r>
    <n v="3646"/>
    <x v="0"/>
    <x v="23"/>
    <n v="3.48"/>
    <n v="4162.08"/>
    <n v="8054.53"/>
    <n v="3892.45"/>
    <n v="1196"/>
    <n v="0.48326221393427055"/>
  </r>
  <r>
    <n v="3660"/>
    <x v="0"/>
    <x v="23"/>
    <n v="3.18"/>
    <n v="3536.1600000000003"/>
    <n v="7317.15"/>
    <n v="3780.9899999999993"/>
    <n v="1112"/>
    <n v="0.51672987433631945"/>
  </r>
  <r>
    <n v="3661"/>
    <x v="0"/>
    <x v="23"/>
    <n v="1.68"/>
    <n v="949.19999999999993"/>
    <n v="3414.51"/>
    <n v="2465.3100000000004"/>
    <n v="565"/>
    <n v="0.72200989307396968"/>
  </r>
  <r>
    <n v="3662"/>
    <x v="0"/>
    <x v="23"/>
    <n v="1.05"/>
    <n v="254.10000000000002"/>
    <n v="3765.76"/>
    <n v="3511.6600000000003"/>
    <n v="242"/>
    <n v="0.93252358089734877"/>
  </r>
  <r>
    <n v="3664"/>
    <x v="0"/>
    <x v="23"/>
    <n v="1.64"/>
    <n v="5433.32"/>
    <n v="27113.119999999999"/>
    <n v="21679.8"/>
    <n v="3313"/>
    <n v="0.79960550464129543"/>
  </r>
  <r>
    <n v="3666"/>
    <x v="0"/>
    <x v="23"/>
    <n v="1.32"/>
    <n v="2943.6000000000004"/>
    <n v="34136.79"/>
    <n v="31193.190000000002"/>
    <n v="2230"/>
    <n v="0.91377045117598932"/>
  </r>
  <r>
    <n v="3667"/>
    <x v="0"/>
    <x v="23"/>
    <n v="1.1200000000000001"/>
    <n v="1387.68"/>
    <n v="12067.51"/>
    <n v="10679.83"/>
    <n v="1239"/>
    <n v="0.88500693183597945"/>
  </r>
  <r>
    <n v="3668"/>
    <x v="0"/>
    <x v="23"/>
    <n v="1.03"/>
    <n v="477.92"/>
    <n v="2173.38"/>
    <n v="1695.46"/>
    <n v="464"/>
    <n v="0.78010288122647675"/>
  </r>
  <r>
    <n v="3669"/>
    <x v="0"/>
    <x v="23"/>
    <n v="0.60349999999999993"/>
    <n v="210.62149999999997"/>
    <n v="2663.89"/>
    <n v="2453.2685000000001"/>
    <n v="349"/>
    <n v="0.92093461066335336"/>
  </r>
  <r>
    <n v="3671"/>
    <x v="0"/>
    <x v="23"/>
    <n v="0.75"/>
    <n v="272.25"/>
    <n v="5031.3900000000003"/>
    <n v="4759.1400000000003"/>
    <n v="363"/>
    <n v="0.94588970443555365"/>
  </r>
  <r>
    <n v="3672"/>
    <x v="0"/>
    <x v="23"/>
    <n v="1.05"/>
    <n v="286.65000000000003"/>
    <n v="2838.06"/>
    <n v="2551.41"/>
    <n v="273"/>
    <n v="0.89899790702099314"/>
  </r>
  <r>
    <n v="3674"/>
    <x v="0"/>
    <x v="23"/>
    <n v="1.92"/>
    <n v="3734.3999999999996"/>
    <n v="7488.45"/>
    <n v="3754.05"/>
    <n v="1945"/>
    <n v="0.50131202051158785"/>
  </r>
  <r>
    <n v="3690"/>
    <x v="0"/>
    <x v="23"/>
    <n v="4.9000000000000004"/>
    <n v="3684.8"/>
    <n v="5138.74"/>
    <n v="1453.9399999999996"/>
    <n v="752"/>
    <n v="0.28293706239272653"/>
  </r>
  <r>
    <n v="3691"/>
    <x v="0"/>
    <x v="23"/>
    <n v="9.65"/>
    <n v="1804.55"/>
    <n v="1250.31"/>
    <n v="-554.24"/>
    <n v="187"/>
    <n v="-0.44328206604762022"/>
  </r>
  <r>
    <n v="3711"/>
    <x v="0"/>
    <x v="23"/>
    <n v="190.53"/>
    <n v="125559.27"/>
    <n v="3006.46"/>
    <n v="-122552.81"/>
    <n v="659"/>
    <n v="-40.763159995476407"/>
  </r>
  <r>
    <n v="3712"/>
    <x v="0"/>
    <x v="23"/>
    <n v="149.66"/>
    <n v="16163.279999999999"/>
    <n v="949.81"/>
    <n v="-15213.47"/>
    <n v="108"/>
    <n v="-16.017382423853192"/>
  </r>
  <r>
    <n v="3713"/>
    <x v="0"/>
    <x v="23"/>
    <n v="155.69"/>
    <n v="30826.62"/>
    <n v="1467.93"/>
    <n v="-29358.69"/>
    <n v="198"/>
    <n v="-20.000061310825448"/>
  </r>
  <r>
    <n v="3714"/>
    <x v="0"/>
    <x v="23"/>
    <n v="187.12"/>
    <n v="4678"/>
    <n v="356.34"/>
    <n v="-4321.66"/>
    <n v="25"/>
    <n v="-12.127911545153506"/>
  </r>
  <r>
    <n v="3721"/>
    <x v="0"/>
    <x v="23"/>
    <n v="1.05"/>
    <n v="2019.15"/>
    <n v="14224.17"/>
    <n v="12205.02"/>
    <n v="1923"/>
    <n v="0.85804795640097109"/>
  </r>
  <r>
    <n v="3723"/>
    <x v="0"/>
    <x v="23"/>
    <n v="4.1163850000000002"/>
    <n v="650.38882999999998"/>
    <n v="2440.79"/>
    <n v="1790.4011700000001"/>
    <n v="158"/>
    <n v="0.73353347481757958"/>
  </r>
  <r>
    <n v="3769"/>
    <x v="0"/>
    <x v="23"/>
    <n v="2.5227019999999998"/>
    <n v="809.78734199999997"/>
    <n v="1606.2"/>
    <n v="796.41265800000008"/>
    <n v="321"/>
    <n v="0.49583654463952187"/>
  </r>
  <r>
    <n v="3770"/>
    <x v="0"/>
    <x v="23"/>
    <n v="2"/>
    <n v="372"/>
    <n v="1514.32"/>
    <n v="1142.32"/>
    <n v="186"/>
    <n v="0.75434518463732891"/>
  </r>
  <r>
    <n v="3772"/>
    <x v="0"/>
    <x v="24"/>
    <n v="1.01"/>
    <n v="206.04"/>
    <n v="2311.84"/>
    <n v="2105.8000000000002"/>
    <n v="204"/>
    <n v="0.9108761852031283"/>
  </r>
  <r>
    <n v="3773"/>
    <x v="0"/>
    <x v="2"/>
    <n v="4.29"/>
    <n v="896.61"/>
    <n v="3564.52"/>
    <n v="2667.91"/>
    <n v="209"/>
    <n v="0.74846262610393544"/>
  </r>
  <r>
    <n v="3774"/>
    <x v="0"/>
    <x v="2"/>
    <n v="4.13"/>
    <n v="561.67999999999995"/>
    <n v="2266.71"/>
    <n v="1705.0300000000002"/>
    <n v="136"/>
    <n v="0.75220473726237591"/>
  </r>
  <r>
    <n v="3775"/>
    <x v="0"/>
    <x v="2"/>
    <n v="2.48"/>
    <n v="171.12"/>
    <n v="1117.3599999999999"/>
    <n v="946.2399999999999"/>
    <n v="69"/>
    <n v="0.84685329705734946"/>
  </r>
  <r>
    <n v="3776"/>
    <x v="0"/>
    <x v="2"/>
    <n v="4.9000000000000004"/>
    <n v="259.70000000000005"/>
    <n v="914.19"/>
    <n v="654.49"/>
    <n v="53"/>
    <n v="0.71592338572944347"/>
  </r>
  <r>
    <n v="3777"/>
    <x v="0"/>
    <x v="2"/>
    <n v="1.05"/>
    <n v="8345.4"/>
    <n v="98349.49"/>
    <n v="90004.090000000011"/>
    <n v="7948"/>
    <n v="0.91514546745488978"/>
  </r>
  <r>
    <n v="3778"/>
    <x v="0"/>
    <x v="2"/>
    <n v="2.2599999999999998"/>
    <n v="23289.3"/>
    <n v="219269.44"/>
    <n v="195980.14"/>
    <n v="10305"/>
    <n v="0.89378684051913482"/>
  </r>
  <r>
    <n v="3780"/>
    <x v="0"/>
    <x v="2"/>
    <n v="1.2"/>
    <n v="4426.8"/>
    <n v="46309.31"/>
    <n v="41882.509999999995"/>
    <n v="3689"/>
    <n v="0.90440799053149346"/>
  </r>
  <r>
    <n v="3781"/>
    <x v="0"/>
    <x v="2"/>
    <n v="1.01"/>
    <n v="3375.42"/>
    <n v="72502.45"/>
    <n v="69127.03"/>
    <n v="3342"/>
    <n v="0.9534440560284515"/>
  </r>
  <r>
    <n v="3783"/>
    <x v="0"/>
    <x v="2"/>
    <n v="0.45050000000000001"/>
    <n v="945.149"/>
    <n v="26411.91"/>
    <n v="25466.760999999999"/>
    <n v="2098"/>
    <n v="0.96421504540943836"/>
  </r>
  <r>
    <n v="3785"/>
    <x v="0"/>
    <x v="2"/>
    <n v="1.92"/>
    <n v="2976"/>
    <n v="33770.120000000003"/>
    <n v="30794.120000000003"/>
    <n v="1550"/>
    <n v="0.91187475792209205"/>
  </r>
  <r>
    <n v="3787"/>
    <x v="0"/>
    <x v="2"/>
    <n v="1.45"/>
    <n v="18873.2"/>
    <n v="162606.87"/>
    <n v="143733.66999999998"/>
    <n v="13016"/>
    <n v="0.88393356320061989"/>
  </r>
  <r>
    <n v="3870"/>
    <x v="0"/>
    <x v="2"/>
    <n v="1.56"/>
    <n v="22911.72"/>
    <n v="316059.90999999997"/>
    <n v="293148.18999999994"/>
    <n v="14687"/>
    <n v="0.92750830056238376"/>
  </r>
  <r>
    <n v="3940"/>
    <x v="0"/>
    <x v="2"/>
    <n v="1.1299999999999999"/>
    <n v="887.05"/>
    <n v="10021.68"/>
    <n v="9134.630000000001"/>
    <n v="785"/>
    <n v="0.91148689640858627"/>
  </r>
  <r>
    <n v="3950"/>
    <x v="0"/>
    <x v="2"/>
    <n v="1.1299999999999999"/>
    <n v="546.91999999999996"/>
    <n v="10511.84"/>
    <n v="9964.92"/>
    <n v="484"/>
    <n v="0.947971049787668"/>
  </r>
  <r>
    <n v="3952"/>
    <x v="0"/>
    <x v="2"/>
    <n v="4.54"/>
    <n v="1511.82"/>
    <n v="4096.17"/>
    <n v="2584.3500000000004"/>
    <n v="333"/>
    <n v="0.63091863863072095"/>
  </r>
  <r>
    <n v="3953"/>
    <x v="0"/>
    <x v="2"/>
    <n v="6.75"/>
    <n v="405"/>
    <n v="802.6"/>
    <n v="397.6"/>
    <n v="60"/>
    <n v="0.49538998255669076"/>
  </r>
  <r>
    <n v="3954"/>
    <x v="0"/>
    <x v="2"/>
    <n v="1.01"/>
    <n v="481.77"/>
    <n v="6021.02"/>
    <n v="5539.25"/>
    <n v="477"/>
    <n v="0.91998531810224837"/>
  </r>
  <r>
    <n v="3955"/>
    <x v="0"/>
    <x v="25"/>
    <n v="1.05"/>
    <n v="1913.1000000000001"/>
    <n v="35000"/>
    <n v="33086.9"/>
    <n v="1822"/>
    <n v="0.94534000000000007"/>
  </r>
  <r>
    <n v="3956"/>
    <x v="0"/>
    <x v="25"/>
    <n v="2.3199999999999998"/>
    <n v="812"/>
    <n v="5955.62"/>
    <n v="5143.62"/>
    <n v="350"/>
    <n v="0.86365819175837277"/>
  </r>
  <r>
    <n v="3957"/>
    <x v="0"/>
    <x v="2"/>
    <n v="4.43"/>
    <n v="2844.06"/>
    <n v="7958.5"/>
    <n v="5114.4400000000005"/>
    <n v="642"/>
    <n v="0.64263868819501169"/>
  </r>
  <r>
    <n v="3960"/>
    <x v="0"/>
    <x v="2"/>
    <n v="1.63"/>
    <n v="523.23"/>
    <n v="3939.55"/>
    <n v="3416.32"/>
    <n v="321"/>
    <n v="0.86718533842697765"/>
  </r>
  <r>
    <n v="3962"/>
    <x v="0"/>
    <x v="2"/>
    <n v="2.79"/>
    <n v="541.26"/>
    <n v="2349.25"/>
    <n v="1807.99"/>
    <n v="194"/>
    <n v="0.7696030648079174"/>
  </r>
  <r>
    <n v="3963"/>
    <x v="0"/>
    <x v="2"/>
    <n v="1.05"/>
    <n v="92.4"/>
    <n v="1057.69"/>
    <n v="965.29000000000008"/>
    <n v="88"/>
    <n v="0.9126398093959478"/>
  </r>
  <r>
    <n v="3964"/>
    <x v="0"/>
    <x v="2"/>
    <n v="3.46"/>
    <n v="9348.92"/>
    <n v="37923.269999999997"/>
    <n v="28574.35"/>
    <n v="2702"/>
    <n v="0.75347800967585343"/>
  </r>
  <r>
    <n v="3965"/>
    <x v="0"/>
    <x v="2"/>
    <n v="2.29"/>
    <n v="3446.4500000000003"/>
    <n v="20944.419999999998"/>
    <n v="17497.969999999998"/>
    <n v="1505"/>
    <n v="0.83544781855978822"/>
  </r>
  <r>
    <n v="3966"/>
    <x v="0"/>
    <x v="2"/>
    <n v="3.35"/>
    <n v="1618.05"/>
    <n v="6717.99"/>
    <n v="5099.9399999999996"/>
    <n v="483"/>
    <n v="0.75914670906029924"/>
  </r>
  <r>
    <n v="3967"/>
    <x v="0"/>
    <x v="2"/>
    <n v="2.42"/>
    <n v="750.19999999999993"/>
    <n v="4239.96"/>
    <n v="3489.76"/>
    <n v="310"/>
    <n v="0.82306436853177867"/>
  </r>
  <r>
    <n v="3968"/>
    <x v="0"/>
    <x v="2"/>
    <n v="3.51"/>
    <n v="582.66"/>
    <n v="2249.38"/>
    <n v="1666.7200000000003"/>
    <n v="166"/>
    <n v="0.74096862246485706"/>
  </r>
  <r>
    <n v="3969"/>
    <x v="0"/>
    <x v="2"/>
    <n v="4.68"/>
    <n v="814.31999999999994"/>
    <n v="2425.0300000000002"/>
    <n v="1610.7100000000003"/>
    <n v="174"/>
    <n v="0.66420209234524941"/>
  </r>
  <r>
    <n v="3970"/>
    <x v="0"/>
    <x v="2"/>
    <n v="1.01"/>
    <n v="268.66000000000003"/>
    <n v="3879.05"/>
    <n v="3610.3900000000003"/>
    <n v="266"/>
    <n v="0.93074077415862133"/>
  </r>
  <r>
    <n v="3971"/>
    <x v="0"/>
    <x v="2"/>
    <n v="6.27"/>
    <n v="902.87999999999988"/>
    <n v="2187.3000000000002"/>
    <n v="1284.4200000000003"/>
    <n v="144"/>
    <n v="0.58721711699355383"/>
  </r>
  <r>
    <n v="3972"/>
    <x v="0"/>
    <x v="2"/>
    <n v="8.5000000000000006E-3"/>
    <n v="0.52700000000000002"/>
    <n v="951.9"/>
    <n v="951.37299999999993"/>
    <n v="62"/>
    <n v="0.99944637041706053"/>
  </r>
  <r>
    <n v="3981"/>
    <x v="0"/>
    <x v="20"/>
    <n v="1.77"/>
    <n v="1479.72"/>
    <n v="9553.44"/>
    <n v="8073.72"/>
    <n v="836"/>
    <n v="0.84511128975531324"/>
  </r>
  <r>
    <n v="4080"/>
    <x v="0"/>
    <x v="20"/>
    <n v="1.01"/>
    <n v="181.8"/>
    <n v="3021.48"/>
    <n v="2839.68"/>
    <n v="180"/>
    <n v="0.93983081139044433"/>
  </r>
  <r>
    <n v="4160"/>
    <x v="0"/>
    <x v="26"/>
    <n v="1.53"/>
    <n v="705.33"/>
    <n v="5464.16"/>
    <n v="4758.83"/>
    <n v="461"/>
    <n v="0.87091703024801614"/>
  </r>
  <r>
    <n v="4170"/>
    <x v="0"/>
    <x v="26"/>
    <n v="2.92"/>
    <n v="706.64"/>
    <n v="2647.69"/>
    <n v="1941.0500000000002"/>
    <n v="242"/>
    <n v="0.73311074937020582"/>
  </r>
  <r>
    <n v="4171"/>
    <x v="0"/>
    <x v="26"/>
    <n v="3.79"/>
    <n v="360.05"/>
    <n v="795.34"/>
    <n v="435.29"/>
    <n v="95"/>
    <n v="0.54730052556139508"/>
  </r>
  <r>
    <n v="4173"/>
    <x v="0"/>
    <x v="26"/>
    <n v="3.7"/>
    <n v="307.10000000000002"/>
    <n v="945.39"/>
    <n v="638.29"/>
    <n v="83"/>
    <n v="0.67516051576598013"/>
  </r>
  <r>
    <n v="4175"/>
    <x v="0"/>
    <x v="26"/>
    <n v="1.01"/>
    <n v="175.74"/>
    <n v="1460.3"/>
    <n v="1284.56"/>
    <n v="174"/>
    <n v="0.87965486543860849"/>
  </r>
  <r>
    <n v="4176"/>
    <x v="0"/>
    <x v="22"/>
    <n v="3.08"/>
    <n v="4231.92"/>
    <n v="16075.27"/>
    <n v="11843.35"/>
    <n v="1374"/>
    <n v="0.73674345749713688"/>
  </r>
  <r>
    <n v="4177"/>
    <x v="0"/>
    <x v="22"/>
    <n v="1.05"/>
    <n v="372.75"/>
    <n v="2572.34"/>
    <n v="2199.59"/>
    <n v="355"/>
    <n v="0.85509302813780452"/>
  </r>
  <r>
    <n v="4178"/>
    <x v="0"/>
    <x v="22"/>
    <n v="1.01"/>
    <n v="109.08"/>
    <n v="1187.05"/>
    <n v="1077.97"/>
    <n v="108"/>
    <n v="0.90810833579040484"/>
  </r>
  <r>
    <n v="4180"/>
    <x v="0"/>
    <x v="22"/>
    <n v="1.39"/>
    <n v="169.57999999999998"/>
    <n v="1622.05"/>
    <n v="1452.47"/>
    <n v="122"/>
    <n v="0.89545328442403138"/>
  </r>
  <r>
    <n v="4210"/>
    <x v="0"/>
    <x v="22"/>
    <n v="5.31"/>
    <n v="472.59"/>
    <n v="1062.46"/>
    <n v="589.87000000000012"/>
    <n v="89"/>
    <n v="0.55519266607684059"/>
  </r>
  <r>
    <n v="4220"/>
    <x v="0"/>
    <x v="22"/>
    <n v="1.05"/>
    <n v="131.25"/>
    <n v="1507.8"/>
    <n v="1376.55"/>
    <n v="125"/>
    <n v="0.9129526462395543"/>
  </r>
  <r>
    <n v="4325"/>
    <x v="0"/>
    <x v="22"/>
    <n v="7.15"/>
    <n v="564.85"/>
    <n v="898.85"/>
    <n v="334"/>
    <n v="79"/>
    <n v="0.37158591533626301"/>
  </r>
  <r>
    <n v="4326"/>
    <x v="0"/>
    <x v="22"/>
    <n v="5.16"/>
    <n v="387"/>
    <n v="927.46"/>
    <n v="540.46"/>
    <n v="75"/>
    <n v="0.5827313307312445"/>
  </r>
  <r>
    <n v="4327"/>
    <x v="0"/>
    <x v="26"/>
    <n v="9.3800000000000008"/>
    <n v="2110.5"/>
    <n v="1451.79"/>
    <n v="-658.71"/>
    <n v="225"/>
    <n v="-0.45372264583720789"/>
  </r>
  <r>
    <n v="4328"/>
    <x v="0"/>
    <x v="26"/>
    <n v="6.13"/>
    <n v="784.64"/>
    <n v="1166.78"/>
    <n v="382.14"/>
    <n v="128"/>
    <n v="0.3275167555151785"/>
  </r>
  <r>
    <n v="4329"/>
    <x v="0"/>
    <x v="26"/>
    <n v="7.44"/>
    <n v="15661.2"/>
    <n v="20128.39"/>
    <n v="4467.1899999999987"/>
    <n v="2105"/>
    <n v="0.22193478961804688"/>
  </r>
  <r>
    <n v="4330"/>
    <x v="0"/>
    <x v="26"/>
    <n v="4.22"/>
    <n v="5215.92"/>
    <n v="8039.98"/>
    <n v="2824.0599999999995"/>
    <n v="1236"/>
    <n v="0.3512521175425809"/>
  </r>
  <r>
    <n v="4332"/>
    <x v="0"/>
    <x v="26"/>
    <n v="5.44"/>
    <n v="3563.2000000000003"/>
    <n v="8307.31"/>
    <n v="4744.1099999999988"/>
    <n v="655"/>
    <n v="0.57107655787493172"/>
  </r>
  <r>
    <n v="4335"/>
    <x v="0"/>
    <x v="26"/>
    <n v="2.38"/>
    <n v="2908.3599999999997"/>
    <n v="15567.53"/>
    <n v="12659.170000000002"/>
    <n v="1222"/>
    <n v="0.81317781305062531"/>
  </r>
  <r>
    <n v="4337"/>
    <x v="0"/>
    <x v="26"/>
    <n v="1.05"/>
    <n v="5367.6"/>
    <n v="56481.87"/>
    <n v="51114.270000000004"/>
    <n v="5112"/>
    <n v="0.90496773566455935"/>
  </r>
  <r>
    <n v="4338"/>
    <x v="0"/>
    <x v="26"/>
    <n v="8.52"/>
    <n v="1729.56"/>
    <n v="2218.27"/>
    <n v="488.71000000000004"/>
    <n v="203"/>
    <n v="0.22031132368918122"/>
  </r>
  <r>
    <n v="4363"/>
    <x v="0"/>
    <x v="26"/>
    <n v="1.05"/>
    <n v="252"/>
    <n v="2183.4299999999998"/>
    <n v="1931.4299999999998"/>
    <n v="240"/>
    <n v="0.8845852626372267"/>
  </r>
  <r>
    <n v="4370"/>
    <x v="0"/>
    <x v="26"/>
    <n v="1.21"/>
    <n v="2824.14"/>
    <n v="24725.26"/>
    <n v="21901.119999999999"/>
    <n v="2334"/>
    <n v="0.88577915864181"/>
  </r>
  <r>
    <n v="4380"/>
    <x v="0"/>
    <x v="26"/>
    <n v="0.94"/>
    <n v="2458.1"/>
    <n v="39524.74"/>
    <n v="37066.639999999999"/>
    <n v="2615"/>
    <n v="0.93780857255480998"/>
  </r>
  <r>
    <n v="4382"/>
    <x v="0"/>
    <x v="26"/>
    <n v="1.05"/>
    <n v="519.75"/>
    <n v="5436.27"/>
    <n v="4916.5200000000004"/>
    <n v="495"/>
    <n v="0.90439216595202221"/>
  </r>
  <r>
    <n v="4383"/>
    <x v="0"/>
    <x v="26"/>
    <n v="1.01"/>
    <n v="1113.02"/>
    <n v="12203.32"/>
    <n v="11090.3"/>
    <n v="1102"/>
    <n v="0.90879367254157062"/>
  </r>
  <r>
    <n v="4384"/>
    <x v="0"/>
    <x v="26"/>
    <n v="1.01"/>
    <n v="231.29"/>
    <n v="1956.25"/>
    <n v="1724.96"/>
    <n v="229"/>
    <n v="0.88176869009584669"/>
  </r>
  <r>
    <n v="4385"/>
    <x v="0"/>
    <x v="26"/>
    <n v="1.01"/>
    <n v="265.63"/>
    <n v="3060.03"/>
    <n v="2794.4"/>
    <n v="263"/>
    <n v="0.91319366150005066"/>
  </r>
  <r>
    <n v="4400"/>
    <x v="0"/>
    <x v="26"/>
    <n v="1.32"/>
    <n v="31.68"/>
    <n v="273.32"/>
    <n v="241.64"/>
    <n v="24"/>
    <n v="0.88409190692228889"/>
  </r>
  <r>
    <n v="4406"/>
    <x v="0"/>
    <x v="26"/>
    <n v="4.01"/>
    <n v="96.24"/>
    <n v="363.58"/>
    <n v="267.33999999999997"/>
    <n v="24"/>
    <n v="0.73529897134055777"/>
  </r>
  <r>
    <n v="4408"/>
    <x v="0"/>
    <x v="26"/>
    <n v="1.55"/>
    <n v="364.25"/>
    <n v="2679.34"/>
    <n v="2315.09"/>
    <n v="235"/>
    <n v="0.86405234124821784"/>
  </r>
  <r>
    <n v="4409"/>
    <x v="0"/>
    <x v="26"/>
    <n v="2.25"/>
    <n v="9886.5"/>
    <n v="39621.800000000003"/>
    <n v="29735.300000000003"/>
    <n v="4394"/>
    <n v="0.75047827206234952"/>
  </r>
  <r>
    <n v="4410"/>
    <x v="0"/>
    <x v="26"/>
    <n v="1.32"/>
    <n v="401.28000000000003"/>
    <n v="3360.67"/>
    <n v="2959.39"/>
    <n v="304"/>
    <n v="0.88059523844947574"/>
  </r>
  <r>
    <n v="4411"/>
    <x v="0"/>
    <x v="26"/>
    <n v="1.05"/>
    <n v="274.05"/>
    <n v="2074.2399999999998"/>
    <n v="1800.1899999999998"/>
    <n v="261"/>
    <n v="0.86787931965442766"/>
  </r>
  <r>
    <n v="4420"/>
    <x v="0"/>
    <x v="26"/>
    <n v="0.54400000000000004"/>
    <n v="80.512"/>
    <n v="1743.45"/>
    <n v="1662.9380000000001"/>
    <n v="148"/>
    <n v="0.95382029883277408"/>
  </r>
  <r>
    <n v="4428"/>
    <x v="0"/>
    <x v="26"/>
    <n v="1.01"/>
    <n v="75.75"/>
    <n v="650.59"/>
    <n v="574.84"/>
    <n v="75"/>
    <n v="0.88356722359704265"/>
  </r>
  <r>
    <n v="4429"/>
    <x v="0"/>
    <x v="24"/>
    <n v="2.628444"/>
    <n v="2362.9711560000001"/>
    <n v="16424.439999999999"/>
    <n v="14061.468843999999"/>
    <n v="899"/>
    <n v="0.85613079313510843"/>
  </r>
  <r>
    <n v="4431"/>
    <x v="0"/>
    <x v="26"/>
    <n v="3.03"/>
    <n v="751.43999999999994"/>
    <n v="1933.69"/>
    <n v="1182.25"/>
    <n v="248"/>
    <n v="0.6113958287005673"/>
  </r>
  <r>
    <n v="4440"/>
    <x v="0"/>
    <x v="26"/>
    <n v="2.06"/>
    <n v="667.44"/>
    <n v="3375.27"/>
    <n v="2707.83"/>
    <n v="324"/>
    <n v="0.80225581953443725"/>
  </r>
  <r>
    <n v="4450"/>
    <x v="0"/>
    <x v="24"/>
    <n v="2.35"/>
    <n v="4606"/>
    <n v="42522.68"/>
    <n v="37916.68"/>
    <n v="1960"/>
    <n v="0.89168133334963839"/>
  </r>
  <r>
    <n v="4451"/>
    <x v="0"/>
    <x v="24"/>
    <n v="9.42"/>
    <n v="17427"/>
    <n v="68143.91"/>
    <n v="50716.91"/>
    <n v="1850"/>
    <n v="0.74426181297785821"/>
  </r>
  <r>
    <n v="4452"/>
    <x v="0"/>
    <x v="24"/>
    <n v="2.76"/>
    <n v="14153.279999999999"/>
    <n v="38642.959999999999"/>
    <n v="24489.68"/>
    <n v="5128"/>
    <n v="0.6337423427190878"/>
  </r>
  <r>
    <n v="4453"/>
    <x v="0"/>
    <x v="26"/>
    <n v="5.34"/>
    <n v="608.76"/>
    <n v="1043.4100000000001"/>
    <n v="434.65000000000009"/>
    <n v="114"/>
    <n v="0.41656683374704101"/>
  </r>
  <r>
    <n v="4454"/>
    <x v="0"/>
    <x v="24"/>
    <n v="4.7699999999999996"/>
    <n v="100.16999999999999"/>
    <n v="314.25"/>
    <n v="214.08"/>
    <n v="21"/>
    <n v="0.68124105011933178"/>
  </r>
  <r>
    <n v="4455"/>
    <x v="0"/>
    <x v="24"/>
    <n v="0.9"/>
    <n v="1534.5"/>
    <n v="42791.360000000001"/>
    <n v="41256.86"/>
    <n v="1705"/>
    <n v="0.96413995722500989"/>
  </r>
  <r>
    <n v="4457"/>
    <x v="0"/>
    <x v="24"/>
    <n v="3.15"/>
    <n v="4180.05"/>
    <n v="10603.23"/>
    <n v="6423.1799999999994"/>
    <n v="1327"/>
    <n v="0.6057757871893753"/>
  </r>
  <r>
    <n v="4458"/>
    <x v="0"/>
    <x v="24"/>
    <n v="4.7432840000000001"/>
    <n v="4164.6033520000001"/>
    <n v="24479.24"/>
    <n v="20314.636648"/>
    <n v="878"/>
    <n v="0.8298720323016564"/>
  </r>
  <r>
    <n v="4459"/>
    <x v="0"/>
    <x v="27"/>
    <n v="4.5999999999999996"/>
    <n v="993.59999999999991"/>
    <n v="1769.31"/>
    <n v="775.71"/>
    <n v="216"/>
    <n v="0.43842514878681521"/>
  </r>
  <r>
    <n v="4460"/>
    <x v="0"/>
    <x v="24"/>
    <n v="0.83"/>
    <n v="840.79"/>
    <n v="10816.92"/>
    <n v="9976.130000000001"/>
    <n v="1013"/>
    <n v="0.92227084974281037"/>
  </r>
  <r>
    <n v="4462"/>
    <x v="0"/>
    <x v="27"/>
    <n v="1.53"/>
    <n v="524.79"/>
    <n v="4076.89"/>
    <n v="3552.1"/>
    <n v="343"/>
    <n v="0.87127688017091465"/>
  </r>
  <r>
    <n v="4467"/>
    <x v="0"/>
    <x v="27"/>
    <n v="2.48"/>
    <n v="295.12"/>
    <n v="1102.29"/>
    <n v="807.17"/>
    <n v="119"/>
    <n v="0.73226646345335622"/>
  </r>
  <r>
    <n v="4469"/>
    <x v="0"/>
    <x v="27"/>
    <n v="1.88"/>
    <n v="432.4"/>
    <n v="1848"/>
    <n v="1415.6"/>
    <n v="230"/>
    <n v="0.76601731601731593"/>
  </r>
  <r>
    <n v="4480"/>
    <x v="0"/>
    <x v="27"/>
    <n v="2"/>
    <n v="430"/>
    <n v="4817.9799999999996"/>
    <n v="4387.9799999999996"/>
    <n v="215"/>
    <n v="0.91075097862589716"/>
  </r>
  <r>
    <n v="4481"/>
    <x v="0"/>
    <x v="27"/>
    <n v="3.86"/>
    <n v="3682.44"/>
    <n v="8054.51"/>
    <n v="4372.07"/>
    <n v="954"/>
    <n v="0.54281017715540725"/>
  </r>
  <r>
    <n v="4483"/>
    <x v="0"/>
    <x v="27"/>
    <n v="1.05"/>
    <n v="267.75"/>
    <n v="3278.54"/>
    <n v="3010.79"/>
    <n v="255"/>
    <n v="0.91833255046453599"/>
  </r>
  <r>
    <n v="4484"/>
    <x v="0"/>
    <x v="27"/>
    <n v="1.05"/>
    <n v="1352.4"/>
    <n v="7981.98"/>
    <n v="6629.58"/>
    <n v="1288"/>
    <n v="0.83056835522013339"/>
  </r>
  <r>
    <n v="4485"/>
    <x v="0"/>
    <x v="27"/>
    <n v="3.34"/>
    <n v="6566.44"/>
    <n v="16743.080000000002"/>
    <n v="10176.640000000003"/>
    <n v="1966"/>
    <n v="0.60781170489539571"/>
  </r>
  <r>
    <n v="4486"/>
    <x v="0"/>
    <x v="27"/>
    <n v="5.1209340000000001"/>
    <n v="1495.3127280000001"/>
    <n v="3322.57"/>
    <n v="1827.2572720000001"/>
    <n v="292"/>
    <n v="0.54995297977168278"/>
  </r>
  <r>
    <n v="4488"/>
    <x v="0"/>
    <x v="27"/>
    <n v="2.4547249999999998"/>
    <n v="373.1182"/>
    <n v="1605.15"/>
    <n v="1232.0318000000002"/>
    <n v="152"/>
    <n v="0.76754932560819866"/>
  </r>
  <r>
    <n v="4489"/>
    <x v="0"/>
    <x v="24"/>
    <n v="4.811261"/>
    <n v="1313.4742530000001"/>
    <n v="2104.4699999999998"/>
    <n v="790.99574699999971"/>
    <n v="273"/>
    <n v="0.37586458680807983"/>
  </r>
  <r>
    <n v="4490"/>
    <x v="0"/>
    <x v="24"/>
    <n v="1.22"/>
    <n v="746.64"/>
    <n v="5641.3"/>
    <n v="4894.66"/>
    <n v="612"/>
    <n v="0.8676475280520447"/>
  </r>
  <r>
    <n v="4500"/>
    <x v="0"/>
    <x v="24"/>
    <n v="2.31"/>
    <n v="6865.32"/>
    <n v="17001.75"/>
    <n v="10136.43"/>
    <n v="2972"/>
    <n v="0.59619921478671312"/>
  </r>
  <r>
    <n v="4501"/>
    <x v="0"/>
    <x v="24"/>
    <n v="2.1"/>
    <n v="405.3"/>
    <n v="1366.07"/>
    <n v="960.77"/>
    <n v="193"/>
    <n v="0.70330949365698681"/>
  </r>
  <r>
    <n v="4559"/>
    <x v="0"/>
    <x v="24"/>
    <n v="0.53"/>
    <n v="12.190000000000001"/>
    <n v="578.98"/>
    <n v="566.79"/>
    <n v="23"/>
    <n v="0.97894573214964242"/>
  </r>
  <r>
    <n v="4561"/>
    <x v="0"/>
    <x v="24"/>
    <n v="10.11"/>
    <n v="4953.8999999999996"/>
    <n v="5101.49"/>
    <n v="147.59000000000015"/>
    <n v="490"/>
    <n v="2.8930763365212938E-2"/>
  </r>
  <r>
    <n v="4563"/>
    <x v="0"/>
    <x v="24"/>
    <n v="11.21"/>
    <n v="6199.13"/>
    <n v="7879.06"/>
    <n v="1679.9300000000003"/>
    <n v="553"/>
    <n v="0.21321452051386844"/>
  </r>
  <r>
    <n v="4565"/>
    <x v="0"/>
    <x v="24"/>
    <n v="12.4"/>
    <n v="11730.4"/>
    <n v="14679.51"/>
    <n v="2949.1100000000006"/>
    <n v="946"/>
    <n v="0.20089975755321537"/>
  </r>
  <r>
    <n v="4567"/>
    <x v="0"/>
    <x v="24"/>
    <n v="10.79"/>
    <n v="2233.5299999999997"/>
    <n v="5172.79"/>
    <n v="2939.26"/>
    <n v="207"/>
    <n v="0.56821560511832114"/>
  </r>
  <r>
    <n v="4570"/>
    <x v="0"/>
    <x v="24"/>
    <n v="4.1100000000000003"/>
    <n v="739.80000000000007"/>
    <n v="2431.5100000000002"/>
    <n v="1691.71"/>
    <n v="180"/>
    <n v="0.69574461959852107"/>
  </r>
  <r>
    <n v="4571"/>
    <x v="0"/>
    <x v="24"/>
    <n v="7.58"/>
    <n v="1091.52"/>
    <n v="1773.83"/>
    <n v="682.31"/>
    <n v="144"/>
    <n v="0.38465354628121068"/>
  </r>
  <r>
    <n v="4573"/>
    <x v="0"/>
    <x v="24"/>
    <n v="4.67"/>
    <n v="5300.45"/>
    <n v="15823.56"/>
    <n v="10523.11"/>
    <n v="1135"/>
    <n v="0.66502797094964727"/>
  </r>
  <r>
    <n v="4574"/>
    <x v="0"/>
    <x v="24"/>
    <n v="8.69"/>
    <n v="3145.7799999999997"/>
    <n v="3791.14"/>
    <n v="645.36000000000013"/>
    <n v="362"/>
    <n v="0.17022848008778366"/>
  </r>
  <r>
    <n v="4576"/>
    <x v="0"/>
    <x v="24"/>
    <n v="5.16"/>
    <n v="4324.08"/>
    <n v="12159.6"/>
    <n v="7835.52"/>
    <n v="838"/>
    <n v="0.64438961807954209"/>
  </r>
  <r>
    <n v="4577"/>
    <x v="0"/>
    <x v="24"/>
    <n v="9.64"/>
    <n v="4029.5200000000004"/>
    <n v="4764.63"/>
    <n v="735.10999999999967"/>
    <n v="418"/>
    <n v="0.15428480280735327"/>
  </r>
  <r>
    <n v="4580"/>
    <x v="0"/>
    <x v="28"/>
    <n v="4.3099999999999996"/>
    <n v="1443.85"/>
    <n v="1885.73"/>
    <n v="441.88000000000011"/>
    <n v="335"/>
    <n v="0.23432835029405064"/>
  </r>
  <r>
    <n v="4581"/>
    <x v="0"/>
    <x v="28"/>
    <n v="7.96"/>
    <n v="4179"/>
    <n v="2773.65"/>
    <n v="-1405.35"/>
    <n v="525"/>
    <n v="-0.5066789248823752"/>
  </r>
  <r>
    <n v="4583"/>
    <x v="0"/>
    <x v="28"/>
    <n v="4.5999999999999996"/>
    <n v="745.19999999999993"/>
    <n v="1121.28"/>
    <n v="376.08000000000004"/>
    <n v="162"/>
    <n v="0.33540239726027404"/>
  </r>
  <r>
    <n v="4584"/>
    <x v="0"/>
    <x v="28"/>
    <n v="8.58"/>
    <n v="1621.6200000000001"/>
    <n v="1344.71"/>
    <n v="-276.91000000000008"/>
    <n v="189"/>
    <n v="-0.20592544117318981"/>
  </r>
  <r>
    <n v="4585"/>
    <x v="0"/>
    <x v="28"/>
    <n v="5.56"/>
    <n v="1184.28"/>
    <n v="1951.26"/>
    <n v="766.98"/>
    <n v="213"/>
    <n v="0.39306909381630334"/>
  </r>
  <r>
    <n v="4586"/>
    <x v="0"/>
    <x v="28"/>
    <n v="6.49"/>
    <n v="1272.04"/>
    <n v="1810.75"/>
    <n v="538.71"/>
    <n v="196"/>
    <n v="0.29750655805605414"/>
  </r>
  <r>
    <n v="4587"/>
    <x v="0"/>
    <x v="28"/>
    <n v="7.04"/>
    <n v="15727.36"/>
    <n v="46571.74"/>
    <n v="30844.379999999997"/>
    <n v="2234"/>
    <n v="0.66229820917148463"/>
  </r>
  <r>
    <n v="4588"/>
    <x v="0"/>
    <x v="28"/>
    <n v="13"/>
    <n v="7566"/>
    <n v="4119.68"/>
    <n v="-3446.3199999999997"/>
    <n v="582"/>
    <n v="-0.83655041168246069"/>
  </r>
  <r>
    <n v="4589"/>
    <x v="0"/>
    <x v="28"/>
    <n v="5.18"/>
    <n v="528.36"/>
    <n v="1128.06"/>
    <n v="599.69999999999993"/>
    <n v="102"/>
    <n v="0.53162065847561302"/>
  </r>
  <r>
    <n v="4590"/>
    <x v="0"/>
    <x v="28"/>
    <n v="4.58"/>
    <n v="1946.5"/>
    <n v="5995.96"/>
    <n v="4049.46"/>
    <n v="425"/>
    <n v="0.67536474559536752"/>
  </r>
  <r>
    <n v="4592"/>
    <x v="0"/>
    <x v="28"/>
    <n v="4.51"/>
    <n v="1330.45"/>
    <n v="4303.05"/>
    <n v="2972.6000000000004"/>
    <n v="295"/>
    <n v="0.69081233078862669"/>
  </r>
  <r>
    <n v="4594"/>
    <x v="0"/>
    <x v="29"/>
    <n v="4.47"/>
    <n v="8.94"/>
    <n v="477.75"/>
    <n v="468.81"/>
    <n v="2"/>
    <n v="0.98128728414442701"/>
  </r>
  <r>
    <n v="4596"/>
    <x v="0"/>
    <x v="29"/>
    <n v="4.9800000000000004"/>
    <n v="4.9800000000000004"/>
    <n v="238.875"/>
    <n v="233.89500000000001"/>
    <n v="1"/>
    <n v="0.97915227629513346"/>
  </r>
  <r>
    <n v="4600"/>
    <x v="0"/>
    <x v="30"/>
    <n v="1.05"/>
    <n v="784.35"/>
    <n v="6830.53"/>
    <n v="6046.1799999999994"/>
    <n v="747"/>
    <n v="0.88516996484899413"/>
  </r>
  <r>
    <n v="4603"/>
    <x v="0"/>
    <x v="30"/>
    <n v="1.05"/>
    <n v="1644.3000000000002"/>
    <n v="2784.2"/>
    <n v="1139.8999999999996"/>
    <n v="1566"/>
    <n v="0.4094174269089863"/>
  </r>
  <r>
    <n v="4604"/>
    <x v="0"/>
    <x v="30"/>
    <n v="8.9600000000000009"/>
    <n v="10958.080000000002"/>
    <n v="2245.46"/>
    <n v="-8712.6200000000026"/>
    <n v="1223"/>
    <n v="-3.8801047446848318"/>
  </r>
  <r>
    <n v="4606"/>
    <x v="0"/>
    <x v="30"/>
    <n v="9.18"/>
    <n v="12034.98"/>
    <n v="3472.18"/>
    <n v="-8562.7999999999993"/>
    <n v="1311"/>
    <n v="-2.4661163879752777"/>
  </r>
  <r>
    <n v="4608"/>
    <x v="0"/>
    <x v="30"/>
    <n v="9.36"/>
    <n v="13609.439999999999"/>
    <n v="3278.93"/>
    <n v="-10330.509999999998"/>
    <n v="1454"/>
    <n v="-3.1505735102609691"/>
  </r>
  <r>
    <n v="4609"/>
    <x v="0"/>
    <x v="30"/>
    <n v="9.82"/>
    <n v="23980.440000000002"/>
    <n v="5484.01"/>
    <n v="-18496.43"/>
    <n v="2442"/>
    <n v="-3.3727929015446727"/>
  </r>
  <r>
    <n v="4611"/>
    <x v="0"/>
    <x v="30"/>
    <n v="10.91"/>
    <n v="5073.1499999999996"/>
    <n v="2451.23"/>
    <n v="-2621.9199999999996"/>
    <n v="465"/>
    <n v="-1.0696344284298085"/>
  </r>
  <r>
    <n v="4612"/>
    <x v="0"/>
    <x v="30"/>
    <n v="1.01"/>
    <n v="4954.05"/>
    <n v="13661.61"/>
    <n v="8707.5600000000013"/>
    <n v="4905"/>
    <n v="0.63737436510045309"/>
  </r>
  <r>
    <n v="4614"/>
    <x v="0"/>
    <x v="30"/>
    <n v="9.82"/>
    <n v="2563.02"/>
    <n v="1359"/>
    <n v="-1204.02"/>
    <n v="261"/>
    <n v="-0.88596026490066226"/>
  </r>
  <r>
    <n v="4621"/>
    <x v="0"/>
    <x v="30"/>
    <n v="9.8699999999999992"/>
    <n v="7293.9299999999994"/>
    <n v="3184.07"/>
    <n v="-4109.8599999999988"/>
    <n v="739"/>
    <n v="-1.2907567986884705"/>
  </r>
  <r>
    <n v="4622"/>
    <x v="0"/>
    <x v="30"/>
    <n v="9.7799999999999994"/>
    <n v="674.81999999999994"/>
    <n v="604.54"/>
    <n v="-70.279999999999973"/>
    <n v="69"/>
    <n v="-0.11625368048433515"/>
  </r>
  <r>
    <n v="4623"/>
    <x v="0"/>
    <x v="30"/>
    <n v="10.36"/>
    <n v="466.2"/>
    <n v="442.27"/>
    <n v="-23.930000000000007"/>
    <n v="45"/>
    <n v="-5.4107219571754829E-2"/>
  </r>
  <r>
    <n v="4678"/>
    <x v="0"/>
    <x v="31"/>
    <n v="1.99"/>
    <n v="7522.2"/>
    <n v="18934.12"/>
    <n v="11411.919999999998"/>
    <n v="3780"/>
    <n v="0.6027172110454565"/>
  </r>
  <r>
    <n v="4679"/>
    <x v="0"/>
    <x v="31"/>
    <n v="2.93"/>
    <n v="6566.13"/>
    <n v="17186.61"/>
    <n v="10620.48"/>
    <n v="2241"/>
    <n v="0.61795083498141867"/>
  </r>
  <r>
    <n v="4682"/>
    <x v="0"/>
    <x v="31"/>
    <n v="1.01"/>
    <n v="711.04"/>
    <n v="9686.25"/>
    <n v="8975.2099999999991"/>
    <n v="704"/>
    <n v="0.92659285069041153"/>
  </r>
  <r>
    <n v="4683"/>
    <x v="0"/>
    <x v="31"/>
    <n v="1.05"/>
    <n v="494.55"/>
    <n v="1744.03"/>
    <n v="1249.48"/>
    <n v="471"/>
    <n v="0.71643263017264613"/>
  </r>
  <r>
    <n v="4687"/>
    <x v="0"/>
    <x v="31"/>
    <n v="5.58"/>
    <n v="859.32"/>
    <n v="1120.5999999999999"/>
    <n v="261.27999999999986"/>
    <n v="154"/>
    <n v="0.23316080671069059"/>
  </r>
  <r>
    <n v="4688"/>
    <x v="0"/>
    <x v="31"/>
    <n v="6.01"/>
    <n v="1718.86"/>
    <n v="1779.77"/>
    <n v="60.910000000000082"/>
    <n v="286"/>
    <n v="3.4223523264242058E-2"/>
  </r>
  <r>
    <n v="4689"/>
    <x v="0"/>
    <x v="31"/>
    <n v="6.37"/>
    <n v="6331.78"/>
    <n v="5590.5"/>
    <n v="-741.27999999999975"/>
    <n v="994"/>
    <n v="-0.13259636883999637"/>
  </r>
  <r>
    <n v="4690"/>
    <x v="0"/>
    <x v="31"/>
    <n v="1.01"/>
    <n v="903.95"/>
    <n v="4864.12"/>
    <n v="3960.17"/>
    <n v="895"/>
    <n v="0.81415960132562526"/>
  </r>
  <r>
    <n v="4691"/>
    <x v="0"/>
    <x v="31"/>
    <n v="2.71"/>
    <n v="490.51"/>
    <n v="1583.74"/>
    <n v="1093.23"/>
    <n v="181"/>
    <n v="0.69028375869776604"/>
  </r>
  <r>
    <n v="4692"/>
    <x v="0"/>
    <x v="32"/>
    <n v="4.75"/>
    <n v="4422.25"/>
    <n v="4060.25"/>
    <n v="-362"/>
    <n v="931"/>
    <n v="-8.9157071608891081E-2"/>
  </r>
  <r>
    <n v="4699"/>
    <x v="0"/>
    <x v="32"/>
    <n v="1.05"/>
    <n v="373.8"/>
    <n v="1559"/>
    <n v="1185.2"/>
    <n v="356"/>
    <n v="0.76023091725465042"/>
  </r>
  <r>
    <n v="4709"/>
    <x v="0"/>
    <x v="32"/>
    <n v="4.17"/>
    <n v="4791.33"/>
    <n v="5366.67"/>
    <n v="575.34000000000015"/>
    <n v="1149"/>
    <n v="0.1072061445924568"/>
  </r>
  <r>
    <n v="4711"/>
    <x v="0"/>
    <x v="33"/>
    <n v="2.64"/>
    <n v="7661.2800000000007"/>
    <n v="6102.37"/>
    <n v="-1558.9100000000008"/>
    <n v="2902"/>
    <n v="-0.25545976399333387"/>
  </r>
  <r>
    <n v="4712"/>
    <x v="0"/>
    <x v="33"/>
    <n v="2.8550339999999998"/>
    <n v="6146.8882020000001"/>
    <n v="11174.94"/>
    <n v="5028.0517980000004"/>
    <n v="2153"/>
    <n v="0.44993993685872141"/>
  </r>
  <r>
    <n v="4715"/>
    <x v="0"/>
    <x v="33"/>
    <n v="5.35"/>
    <n v="6339.75"/>
    <n v="2689.29"/>
    <n v="-3650.46"/>
    <n v="1185"/>
    <n v="-1.3574066017424673"/>
  </r>
  <r>
    <n v="4717"/>
    <x v="0"/>
    <x v="33"/>
    <n v="5.84"/>
    <n v="1243.92"/>
    <n v="1980.09"/>
    <n v="736.16999999999985"/>
    <n v="213"/>
    <n v="0.37178613093344237"/>
  </r>
  <r>
    <n v="4719"/>
    <x v="0"/>
    <x v="33"/>
    <n v="1.05"/>
    <n v="166.95000000000002"/>
    <n v="1087.76"/>
    <n v="920.81"/>
    <n v="159"/>
    <n v="0.84651945282047503"/>
  </r>
  <r>
    <n v="4723"/>
    <x v="0"/>
    <x v="33"/>
    <n v="1.05"/>
    <n v="699.30000000000007"/>
    <n v="5324.68"/>
    <n v="4625.38"/>
    <n v="666"/>
    <n v="0.86866816409624614"/>
  </r>
  <r>
    <n v="4728"/>
    <x v="0"/>
    <x v="33"/>
    <n v="4.8899999999999997"/>
    <n v="4709.07"/>
    <n v="2990.38"/>
    <n v="-1718.6899999999996"/>
    <n v="963"/>
    <n v="-0.5747396651930522"/>
  </r>
  <r>
    <n v="4731"/>
    <x v="0"/>
    <x v="33"/>
    <n v="4.62"/>
    <n v="3515.82"/>
    <n v="2313.64"/>
    <n v="-1202.1800000000003"/>
    <n v="761"/>
    <n v="-0.5196054701682199"/>
  </r>
  <r>
    <n v="4734"/>
    <x v="0"/>
    <x v="33"/>
    <n v="5.04"/>
    <n v="1562.4"/>
    <n v="833.41"/>
    <n v="-728.99000000000012"/>
    <n v="310"/>
    <n v="-0.87470752690752474"/>
  </r>
  <r>
    <n v="4735"/>
    <x v="0"/>
    <x v="33"/>
    <n v="1.05"/>
    <n v="583.80000000000007"/>
    <n v="2556.91"/>
    <n v="1973.1099999999997"/>
    <n v="556"/>
    <n v="0.77167753264682748"/>
  </r>
  <r>
    <n v="4736"/>
    <x v="0"/>
    <x v="33"/>
    <n v="1.05"/>
    <n v="451.5"/>
    <n v="1825.26"/>
    <n v="1373.76"/>
    <n v="430"/>
    <n v="0.75263798034252649"/>
  </r>
  <r>
    <n v="4737"/>
    <x v="0"/>
    <x v="33"/>
    <n v="1.05"/>
    <n v="682.5"/>
    <n v="3872.83"/>
    <n v="3190.33"/>
    <n v="650"/>
    <n v="0.82377228021885807"/>
  </r>
  <r>
    <n v="4740"/>
    <x v="0"/>
    <x v="33"/>
    <n v="1.05"/>
    <n v="520.80000000000007"/>
    <n v="2127.4"/>
    <n v="1606.6"/>
    <n v="496"/>
    <n v="0.75519413368430943"/>
  </r>
  <r>
    <n v="4741"/>
    <x v="0"/>
    <x v="33"/>
    <n v="1.05"/>
    <n v="689.85"/>
    <n v="8526.23"/>
    <n v="7836.3799999999992"/>
    <n v="657"/>
    <n v="0.91909085258080059"/>
  </r>
  <r>
    <n v="4742"/>
    <x v="0"/>
    <x v="33"/>
    <n v="1.05"/>
    <n v="4454.1000000000004"/>
    <n v="36664.57"/>
    <n v="32210.47"/>
    <n v="4242"/>
    <n v="0.87851759886997183"/>
  </r>
  <r>
    <n v="4743"/>
    <x v="0"/>
    <x v="33"/>
    <n v="1.05"/>
    <n v="152.25"/>
    <n v="610.91"/>
    <n v="458.65999999999997"/>
    <n v="145"/>
    <n v="0.75078162086068323"/>
  </r>
  <r>
    <n v="4744"/>
    <x v="0"/>
    <x v="34"/>
    <n v="1.05"/>
    <n v="2050.65"/>
    <n v="7032.92"/>
    <n v="4982.2700000000004"/>
    <n v="1953"/>
    <n v="0.70842125319213078"/>
  </r>
  <r>
    <n v="4745"/>
    <x v="0"/>
    <x v="34"/>
    <n v="1.05"/>
    <n v="908.25"/>
    <n v="4407.1000000000004"/>
    <n v="3498.8500000000004"/>
    <n v="865"/>
    <n v="0.79391209638991633"/>
  </r>
  <r>
    <n v="4746"/>
    <x v="0"/>
    <x v="34"/>
    <n v="1.05"/>
    <n v="2137.8000000000002"/>
    <n v="6693.23"/>
    <n v="4555.4299999999994"/>
    <n v="2036"/>
    <n v="0.68060263878575811"/>
  </r>
  <r>
    <n v="4749"/>
    <x v="0"/>
    <x v="34"/>
    <n v="1.71"/>
    <n v="311.21999999999997"/>
    <n v="712.41"/>
    <n v="401.19"/>
    <n v="182"/>
    <n v="0.56314481829283702"/>
  </r>
  <r>
    <n v="4751"/>
    <x v="0"/>
    <x v="34"/>
    <n v="1.05"/>
    <n v="135.45000000000002"/>
    <n v="560.85"/>
    <n v="425.4"/>
    <n v="129"/>
    <n v="0.75849157528750999"/>
  </r>
  <r>
    <n v="4752"/>
    <x v="0"/>
    <x v="35"/>
    <n v="1.05"/>
    <n v="136.5"/>
    <n v="483.04"/>
    <n v="346.54"/>
    <n v="130"/>
    <n v="0.71741470685657505"/>
  </r>
  <r>
    <n v="4754"/>
    <x v="0"/>
    <x v="35"/>
    <n v="1.05"/>
    <n v="129.15"/>
    <n v="842"/>
    <n v="712.85"/>
    <n v="123"/>
    <n v="0.84661520190023754"/>
  </r>
  <r>
    <n v="4755"/>
    <x v="0"/>
    <x v="35"/>
    <n v="1.05"/>
    <n v="32.550000000000004"/>
    <n v="175.79"/>
    <n v="143.23999999999998"/>
    <n v="31"/>
    <n v="0.8148358837248989"/>
  </r>
  <r>
    <n v="4756"/>
    <x v="0"/>
    <x v="35"/>
    <n v="2.27"/>
    <n v="251.97"/>
    <n v="618.04"/>
    <n v="366.06999999999994"/>
    <n v="111"/>
    <n v="0.592307941233577"/>
  </r>
  <r>
    <n v="4758"/>
    <x v="0"/>
    <x v="35"/>
    <n v="2.44"/>
    <n v="90.28"/>
    <n v="173.43"/>
    <n v="83.15"/>
    <n v="37"/>
    <n v="0.47944415614368913"/>
  </r>
  <r>
    <n v="4760"/>
    <x v="0"/>
    <x v="36"/>
    <n v="0.88"/>
    <n v="432.08"/>
    <n v="3080.06"/>
    <n v="2647.98"/>
    <n v="491"/>
    <n v="0.85971701849963966"/>
  </r>
  <r>
    <n v="4762"/>
    <x v="0"/>
    <x v="36"/>
    <n v="1.74"/>
    <n v="245.34"/>
    <n v="1257.33"/>
    <n v="1011.9899999999999"/>
    <n v="141"/>
    <n v="0.80487222924769153"/>
  </r>
  <r>
    <n v="4832"/>
    <x v="0"/>
    <x v="36"/>
    <n v="1.01"/>
    <n v="123.22"/>
    <n v="920.27"/>
    <n v="797.05"/>
    <n v="122"/>
    <n v="0.8661045128060243"/>
  </r>
  <r>
    <n v="4833"/>
    <x v="0"/>
    <x v="36"/>
    <n v="1.01"/>
    <n v="159.58000000000001"/>
    <n v="1453.13"/>
    <n v="1293.5500000000002"/>
    <n v="158"/>
    <n v="0.89018188324513303"/>
  </r>
  <r>
    <n v="4834"/>
    <x v="0"/>
    <x v="36"/>
    <n v="3.34"/>
    <n v="1402.8"/>
    <n v="3021.69"/>
    <n v="1618.89"/>
    <n v="420"/>
    <n v="0.53575648064493708"/>
  </r>
  <r>
    <n v="4835"/>
    <x v="0"/>
    <x v="36"/>
    <n v="0.51849999999999996"/>
    <n v="455.24299999999994"/>
    <n v="8515"/>
    <n v="8059.7569999999996"/>
    <n v="878"/>
    <n v="0.9465363476218438"/>
  </r>
  <r>
    <n v="4838"/>
    <x v="0"/>
    <x v="36"/>
    <n v="4.33"/>
    <n v="2550.37"/>
    <n v="7259.85"/>
    <n v="4709.4800000000005"/>
    <n v="589"/>
    <n v="0.64870210817027907"/>
  </r>
  <r>
    <n v="4840"/>
    <x v="0"/>
    <x v="36"/>
    <n v="2.79"/>
    <n v="652.86"/>
    <n v="2110.08"/>
    <n v="1457.2199999999998"/>
    <n v="234"/>
    <n v="0.6905994085532301"/>
  </r>
  <r>
    <n v="4841"/>
    <x v="0"/>
    <x v="36"/>
    <n v="3.95"/>
    <n v="489.8"/>
    <n v="924.34"/>
    <n v="434.54"/>
    <n v="124"/>
    <n v="0.47010840167038104"/>
  </r>
  <r>
    <n v="4842"/>
    <x v="0"/>
    <x v="36"/>
    <n v="5.86"/>
    <n v="2009.98"/>
    <n v="3250.23"/>
    <n v="1240.25"/>
    <n v="343"/>
    <n v="0.38158837989926869"/>
  </r>
  <r>
    <n v="4843"/>
    <x v="0"/>
    <x v="36"/>
    <n v="1.01"/>
    <n v="246.44"/>
    <n v="777.24"/>
    <n v="530.79999999999995"/>
    <n v="244"/>
    <n v="0.68292933971488856"/>
  </r>
  <r>
    <n v="4844"/>
    <x v="0"/>
    <x v="36"/>
    <n v="5.24"/>
    <n v="1776.3600000000001"/>
    <n v="2694.35"/>
    <n v="917.98999999999978"/>
    <n v="339"/>
    <n v="0.34070926197413098"/>
  </r>
  <r>
    <n v="4855"/>
    <x v="0"/>
    <x v="36"/>
    <n v="2.15"/>
    <n v="1083.5999999999999"/>
    <n v="3950.85"/>
    <n v="2867.25"/>
    <n v="504"/>
    <n v="0.72572990622271161"/>
  </r>
  <r>
    <n v="4856"/>
    <x v="0"/>
    <x v="36"/>
    <n v="3.16"/>
    <n v="271.76"/>
    <n v="610.46"/>
    <n v="338.70000000000005"/>
    <n v="86"/>
    <n v="0.554827507125774"/>
  </r>
  <r>
    <n v="4865"/>
    <x v="0"/>
    <x v="36"/>
    <n v="5.26"/>
    <n v="441.84"/>
    <n v="1015.15"/>
    <n v="573.30999999999995"/>
    <n v="84"/>
    <n v="0.56475397724474208"/>
  </r>
  <r>
    <n v="4866"/>
    <x v="0"/>
    <x v="36"/>
    <n v="7.82"/>
    <n v="414.46000000000004"/>
    <n v="571.41999999999996"/>
    <n v="156.95999999999992"/>
    <n v="53"/>
    <n v="0.27468412026180383"/>
  </r>
  <r>
    <n v="4870"/>
    <x v="0"/>
    <x v="36"/>
    <n v="3.35"/>
    <n v="284.75"/>
    <n v="737.31"/>
    <n v="452.55999999999995"/>
    <n v="85"/>
    <n v="0.61379880918473906"/>
  </r>
  <r>
    <n v="4871"/>
    <x v="0"/>
    <x v="36"/>
    <n v="3.7840529999999997"/>
    <n v="412.46177699999998"/>
    <n v="794.86"/>
    <n v="382.39822300000003"/>
    <n v="109"/>
    <n v="0.48108877412374507"/>
  </r>
  <r>
    <n v="4879"/>
    <x v="0"/>
    <x v="36"/>
    <n v="4.4000000000000004"/>
    <n v="1724.8000000000002"/>
    <n v="1395.34"/>
    <n v="-329.46000000000026"/>
    <n v="392"/>
    <n v="-0.23611449539180435"/>
  </r>
  <r>
    <n v="4911"/>
    <x v="0"/>
    <x v="36"/>
    <n v="1.01"/>
    <n v="1267.55"/>
    <n v="17111.080000000002"/>
    <n v="15843.530000000002"/>
    <n v="1255"/>
    <n v="0.92592226791061705"/>
  </r>
  <r>
    <n v="4913"/>
    <x v="0"/>
    <x v="36"/>
    <n v="2.74"/>
    <n v="580.88"/>
    <n v="1144.22"/>
    <n v="563.34"/>
    <n v="212"/>
    <n v="0.49233539004736854"/>
  </r>
  <r>
    <n v="4914"/>
    <x v="0"/>
    <x v="36"/>
    <n v="3.3761909999999999"/>
    <n v="280.22385300000002"/>
    <n v="1216.01"/>
    <n v="935.78614700000003"/>
    <n v="83"/>
    <n v="0.76955464757691139"/>
  </r>
  <r>
    <n v="4917"/>
    <x v="0"/>
    <x v="36"/>
    <n v="1.05"/>
    <n v="98.7"/>
    <n v="1233.27"/>
    <n v="1134.57"/>
    <n v="94"/>
    <n v="0.91996886326595151"/>
  </r>
  <r>
    <n v="4918"/>
    <x v="0"/>
    <x v="36"/>
    <n v="3.08"/>
    <n v="471.24"/>
    <n v="1072.1300000000001"/>
    <n v="600.8900000000001"/>
    <n v="153"/>
    <n v="0.56046374973184221"/>
  </r>
  <r>
    <n v="4919"/>
    <x v="0"/>
    <x v="36"/>
    <n v="0.83"/>
    <n v="747"/>
    <n v="6400.11"/>
    <n v="5653.11"/>
    <n v="900"/>
    <n v="0.88328325606903635"/>
  </r>
  <r>
    <n v="4920"/>
    <x v="0"/>
    <x v="36"/>
    <n v="6.73"/>
    <n v="4677.3500000000004"/>
    <n v="9252.35"/>
    <n v="4575"/>
    <n v="695"/>
    <n v="0.49446897274746415"/>
  </r>
  <r>
    <n v="4921"/>
    <x v="0"/>
    <x v="36"/>
    <n v="1.55"/>
    <n v="664.95"/>
    <n v="5064.54"/>
    <n v="4399.59"/>
    <n v="429"/>
    <n v="0.86870475897119981"/>
  </r>
  <r>
    <n v="4922"/>
    <x v="0"/>
    <x v="36"/>
    <n v="2.19"/>
    <n v="970.17"/>
    <n v="2164.9499999999998"/>
    <n v="1194.7799999999997"/>
    <n v="443"/>
    <n v="0.55187417723273047"/>
  </r>
  <r>
    <n v="4923"/>
    <x v="0"/>
    <x v="36"/>
    <n v="6.12"/>
    <n v="966.96"/>
    <n v="1522.22"/>
    <n v="555.26"/>
    <n v="158"/>
    <n v="0.36476987557646068"/>
  </r>
  <r>
    <n v="4924"/>
    <x v="0"/>
    <x v="36"/>
    <n v="12.02"/>
    <n v="16239.019999999999"/>
    <n v="6658.9"/>
    <n v="-9580.119999999999"/>
    <n v="1351"/>
    <n v="-1.4386940786015707"/>
  </r>
  <r>
    <n v="4925"/>
    <x v="0"/>
    <x v="36"/>
    <n v="2.79"/>
    <n v="2547.27"/>
    <n v="10626.9"/>
    <n v="8079.6299999999992"/>
    <n v="913"/>
    <n v="0.76029980521130336"/>
  </r>
  <r>
    <n v="4926"/>
    <x v="0"/>
    <x v="36"/>
    <n v="3.98"/>
    <n v="473.62"/>
    <n v="563.58000000000004"/>
    <n v="89.960000000000036"/>
    <n v="119"/>
    <n v="0.15962241385428871"/>
  </r>
  <r>
    <n v="4927"/>
    <x v="0"/>
    <x v="36"/>
    <n v="9.2799999999999994"/>
    <n v="2004.4799999999998"/>
    <n v="1332.48"/>
    <n v="-671.99999999999977"/>
    <n v="216"/>
    <n v="-0.50432276657060504"/>
  </r>
  <r>
    <n v="4928"/>
    <x v="0"/>
    <x v="36"/>
    <n v="11.33"/>
    <n v="1710.83"/>
    <n v="1496.13"/>
    <n v="-214.69999999999982"/>
    <n v="151"/>
    <n v="-0.14350357255051352"/>
  </r>
  <r>
    <n v="4929"/>
    <x v="0"/>
    <x v="36"/>
    <n v="2.79"/>
    <n v="1012.77"/>
    <n v="2496.6799999999998"/>
    <n v="1483.9099999999999"/>
    <n v="363"/>
    <n v="0.59435330118397234"/>
  </r>
  <r>
    <n v="4930"/>
    <x v="0"/>
    <x v="36"/>
    <n v="10.94"/>
    <n v="1794.1599999999999"/>
    <n v="911.18"/>
    <n v="-882.9799999999999"/>
    <n v="164"/>
    <n v="-0.96905112052503339"/>
  </r>
  <r>
    <n v="4931"/>
    <x v="0"/>
    <x v="36"/>
    <n v="2.44"/>
    <n v="344.04"/>
    <n v="1428.22"/>
    <n v="1084.18"/>
    <n v="141"/>
    <n v="0.75911274173446674"/>
  </r>
  <r>
    <n v="4932"/>
    <x v="0"/>
    <x v="36"/>
    <n v="4.0408549999999996"/>
    <n v="6764.3912699999992"/>
    <n v="17510.88"/>
    <n v="10746.488730000001"/>
    <n v="1674"/>
    <n v="0.61370352203886958"/>
  </r>
  <r>
    <n v="4935"/>
    <x v="0"/>
    <x v="36"/>
    <n v="5.702515"/>
    <n v="3603.9894800000002"/>
    <n v="5297.56"/>
    <n v="1693.5705200000002"/>
    <n v="632"/>
    <n v="0.31968878502555897"/>
  </r>
  <r>
    <n v="4937"/>
    <x v="0"/>
    <x v="36"/>
    <n v="1.05"/>
    <n v="237.3"/>
    <n v="3453.56"/>
    <n v="3216.2599999999998"/>
    <n v="226"/>
    <n v="0.93128829381855238"/>
  </r>
  <r>
    <n v="4938"/>
    <x v="0"/>
    <x v="36"/>
    <n v="4.93"/>
    <n v="843.03"/>
    <n v="1811.46"/>
    <n v="968.43000000000006"/>
    <n v="171"/>
    <n v="0.53461296412838266"/>
  </r>
  <r>
    <n v="4956"/>
    <x v="0"/>
    <x v="36"/>
    <n v="1.81"/>
    <n v="438.02000000000004"/>
    <n v="1479.1"/>
    <n v="1041.08"/>
    <n v="242"/>
    <n v="0.70386045568250966"/>
  </r>
  <r>
    <n v="4961"/>
    <x v="0"/>
    <x v="36"/>
    <n v="7.98"/>
    <n v="917.7"/>
    <n v="708.46"/>
    <n v="-209.24"/>
    <n v="115"/>
    <n v="-0.29534483245349069"/>
  </r>
  <r>
    <n v="4965"/>
    <x v="0"/>
    <x v="36"/>
    <n v="3.18"/>
    <n v="775.92000000000007"/>
    <n v="1400.67"/>
    <n v="624.75"/>
    <n v="244"/>
    <n v="0.44603653965602175"/>
  </r>
  <r>
    <n v="4966"/>
    <x v="0"/>
    <x v="36"/>
    <n v="4.6900000000000004"/>
    <n v="553.42000000000007"/>
    <n v="918.43"/>
    <n v="365.00999999999988"/>
    <n v="118"/>
    <n v="0.397428219896998"/>
  </r>
  <r>
    <n v="4967"/>
    <x v="0"/>
    <x v="36"/>
    <n v="2"/>
    <n v="122"/>
    <n v="604.51"/>
    <n v="482.51"/>
    <n v="61"/>
    <n v="0.798183652875883"/>
  </r>
  <r>
    <n v="4968"/>
    <x v="0"/>
    <x v="36"/>
    <n v="1.61"/>
    <n v="2320.0100000000002"/>
    <n v="53251"/>
    <n v="50930.99"/>
    <n v="1441"/>
    <n v="0.95643255525717819"/>
  </r>
  <r>
    <n v="4970"/>
    <x v="0"/>
    <x v="36"/>
    <n v="2.95"/>
    <n v="398.25"/>
    <n v="1255.3399999999999"/>
    <n v="857.08999999999992"/>
    <n v="135"/>
    <n v="0.6827552694887441"/>
  </r>
  <r>
    <n v="4975"/>
    <x v="0"/>
    <x v="36"/>
    <n v="1.49"/>
    <n v="284.58999999999997"/>
    <n v="1458.99"/>
    <n v="1174.4000000000001"/>
    <n v="191"/>
    <n v="0.80494040397809452"/>
  </r>
  <r>
    <n v="4976"/>
    <x v="0"/>
    <x v="37"/>
    <n v="8.5000000000000006E-3"/>
    <n v="13.795500000000001"/>
    <n v="12856.28"/>
    <n v="12842.4845"/>
    <n v="1623"/>
    <n v="0.99892694465273002"/>
  </r>
  <r>
    <n v="4977"/>
    <x v="0"/>
    <x v="37"/>
    <n v="2.21"/>
    <n v="1805.57"/>
    <n v="6251.71"/>
    <n v="4446.1400000000003"/>
    <n v="817"/>
    <n v="0.71118781901271821"/>
  </r>
  <r>
    <n v="4978"/>
    <x v="0"/>
    <x v="37"/>
    <n v="2.33"/>
    <n v="1085.78"/>
    <n v="6095.31"/>
    <n v="5009.5300000000007"/>
    <n v="466"/>
    <n v="0.82186632017075434"/>
  </r>
  <r>
    <n v="4979"/>
    <x v="0"/>
    <x v="37"/>
    <n v="2.74"/>
    <n v="1693.3200000000002"/>
    <n v="5908.77"/>
    <n v="4215.4500000000007"/>
    <n v="618"/>
    <n v="0.71342259048837586"/>
  </r>
  <r>
    <n v="4981"/>
    <x v="0"/>
    <x v="37"/>
    <n v="0.83"/>
    <n v="160.19"/>
    <n v="2041.7"/>
    <n v="1881.51"/>
    <n v="193"/>
    <n v="0.92154087280207664"/>
  </r>
  <r>
    <n v="4983"/>
    <x v="0"/>
    <x v="37"/>
    <n v="2.5"/>
    <n v="3735"/>
    <n v="9127.66"/>
    <n v="5392.66"/>
    <n v="1494"/>
    <n v="0.59080421488092238"/>
  </r>
  <r>
    <n v="4985"/>
    <x v="0"/>
    <x v="37"/>
    <n v="3.4743799999999996"/>
    <n v="1893.5370999999998"/>
    <n v="5790.21"/>
    <n v="3896.6729000000005"/>
    <n v="545"/>
    <n v="0.67297609240424794"/>
  </r>
  <r>
    <n v="4987"/>
    <x v="0"/>
    <x v="37"/>
    <n v="1.05"/>
    <n v="821.1"/>
    <n v="8384.85"/>
    <n v="7563.75"/>
    <n v="782"/>
    <n v="0.90207338235031032"/>
  </r>
  <r>
    <n v="4989"/>
    <x v="0"/>
    <x v="37"/>
    <n v="3.1118360000000003"/>
    <n v="146.256292"/>
    <n v="614.74"/>
    <n v="468.48370799999998"/>
    <n v="47"/>
    <n v="0.7620843088134821"/>
  </r>
  <r>
    <n v="4990"/>
    <x v="0"/>
    <x v="37"/>
    <n v="7.3943869999999992"/>
    <n v="303.16986699999995"/>
    <n v="663.33"/>
    <n v="360.16013300000009"/>
    <n v="41"/>
    <n v="0.54295770280252675"/>
  </r>
  <r>
    <n v="4991"/>
    <x v="0"/>
    <x v="37"/>
    <n v="9.7899999999999991"/>
    <n v="1517.4499999999998"/>
    <n v="1438.92"/>
    <n v="-78.529999999999745"/>
    <n v="155"/>
    <n v="-5.4575653962694065E-2"/>
  </r>
  <r>
    <n v="4993"/>
    <x v="0"/>
    <x v="37"/>
    <n v="8.5299999999999994"/>
    <n v="2047.1999999999998"/>
    <n v="3888.36"/>
    <n v="1841.1600000000003"/>
    <n v="240"/>
    <n v="0.47350553961052994"/>
  </r>
  <r>
    <n v="4995"/>
    <x v="0"/>
    <x v="37"/>
    <n v="6.72"/>
    <n v="5389.44"/>
    <n v="6172.85"/>
    <n v="783.41000000000076"/>
    <n v="802"/>
    <n v="0.1269122042492529"/>
  </r>
  <r>
    <n v="4997"/>
    <x v="0"/>
    <x v="37"/>
    <n v="3.87"/>
    <n v="3587.4900000000002"/>
    <n v="8784.1"/>
    <n v="5196.6100000000006"/>
    <n v="927"/>
    <n v="0.59159276419895046"/>
  </r>
  <r>
    <n v="4999"/>
    <x v="0"/>
    <x v="37"/>
    <n v="4.24"/>
    <n v="1509.44"/>
    <n v="2176.5300000000002"/>
    <n v="667.09000000000015"/>
    <n v="356"/>
    <n v="0.30649244439543682"/>
  </r>
  <r>
    <n v="5003"/>
    <x v="0"/>
    <x v="37"/>
    <n v="8.0500000000000007"/>
    <n v="3316.6000000000004"/>
    <n v="4906.4399999999996"/>
    <n v="1589.8399999999992"/>
    <n v="412"/>
    <n v="0.32403127318381542"/>
  </r>
  <r>
    <n v="5005"/>
    <x v="0"/>
    <x v="37"/>
    <n v="1.01"/>
    <n v="59.59"/>
    <n v="508.3"/>
    <n v="448.71000000000004"/>
    <n v="59"/>
    <n v="0.88276608302183757"/>
  </r>
  <r>
    <n v="5007"/>
    <x v="0"/>
    <x v="37"/>
    <n v="6.13"/>
    <n v="8042.5599999999995"/>
    <n v="16242.31"/>
    <n v="8199.75"/>
    <n v="1312"/>
    <n v="0.5048389053034944"/>
  </r>
  <r>
    <n v="5010"/>
    <x v="0"/>
    <x v="37"/>
    <n v="1.05"/>
    <n v="315"/>
    <n v="1760.09"/>
    <n v="1445.09"/>
    <n v="300"/>
    <n v="0.82103187905163943"/>
  </r>
  <r>
    <n v="5012"/>
    <x v="0"/>
    <x v="37"/>
    <n v="1.05"/>
    <n v="472.5"/>
    <n v="4048.19"/>
    <n v="3575.69"/>
    <n v="450"/>
    <n v="0.88328117010318197"/>
  </r>
  <r>
    <n v="5014"/>
    <x v="0"/>
    <x v="37"/>
    <n v="1.05"/>
    <n v="436.8"/>
    <n v="2322.87"/>
    <n v="1886.07"/>
    <n v="416"/>
    <n v="0.81195676038693509"/>
  </r>
  <r>
    <n v="5016"/>
    <x v="0"/>
    <x v="37"/>
    <n v="1.05"/>
    <n v="1132.95"/>
    <n v="10445.69"/>
    <n v="9312.74"/>
    <n v="1079"/>
    <n v="0.89153899838115047"/>
  </r>
  <r>
    <n v="5018"/>
    <x v="0"/>
    <x v="37"/>
    <n v="1.05"/>
    <n v="139.65"/>
    <n v="1501.12"/>
    <n v="1361.4699999999998"/>
    <n v="133"/>
    <n v="0.90696946280110846"/>
  </r>
  <r>
    <n v="5091"/>
    <x v="0"/>
    <x v="37"/>
    <n v="1.78"/>
    <n v="626.56000000000006"/>
    <n v="3570.9"/>
    <n v="2944.34"/>
    <n v="352"/>
    <n v="0.82453723151026359"/>
  </r>
  <r>
    <n v="5108"/>
    <x v="0"/>
    <x v="37"/>
    <n v="1.01"/>
    <n v="4129.8900000000003"/>
    <n v="39716.160000000003"/>
    <n v="35586.270000000004"/>
    <n v="4089"/>
    <n v="0.89601487152836534"/>
  </r>
  <r>
    <n v="5109"/>
    <x v="0"/>
    <x v="37"/>
    <n v="2.31"/>
    <n v="11503.800000000001"/>
    <n v="85463.73"/>
    <n v="73959.929999999993"/>
    <n v="4980"/>
    <n v="0.86539553094628563"/>
  </r>
  <r>
    <n v="5121"/>
    <x v="0"/>
    <x v="37"/>
    <n v="2.5302549999999999"/>
    <n v="1667.4380449999999"/>
    <n v="6824.61"/>
    <n v="5157.1719549999998"/>
    <n v="659"/>
    <n v="0.75567277177743486"/>
  </r>
  <r>
    <n v="5144"/>
    <x v="0"/>
    <x v="37"/>
    <n v="1.52"/>
    <n v="1068.56"/>
    <n v="13039.5"/>
    <n v="11970.94"/>
    <n v="703"/>
    <n v="0.91805207254879406"/>
  </r>
  <r>
    <n v="5148"/>
    <x v="0"/>
    <x v="37"/>
    <n v="1.01"/>
    <n v="729.22"/>
    <n v="16033.91"/>
    <n v="15304.69"/>
    <n v="722"/>
    <n v="0.9545201388806599"/>
  </r>
  <r>
    <n v="5149"/>
    <x v="0"/>
    <x v="37"/>
    <n v="1.01"/>
    <n v="162.61000000000001"/>
    <n v="3517.26"/>
    <n v="3354.65"/>
    <n v="161"/>
    <n v="0.95376798985573996"/>
  </r>
  <r>
    <n v="5153"/>
    <x v="0"/>
    <x v="37"/>
    <n v="2.4300000000000002"/>
    <n v="1856.5200000000002"/>
    <n v="9637.76"/>
    <n v="7781.24"/>
    <n v="764"/>
    <n v="0.80737017730260974"/>
  </r>
  <r>
    <n v="5154"/>
    <x v="0"/>
    <x v="37"/>
    <n v="3.61"/>
    <n v="1147.98"/>
    <n v="7289.09"/>
    <n v="6141.1100000000006"/>
    <n v="318"/>
    <n v="0.84250708936232099"/>
  </r>
  <r>
    <n v="5160"/>
    <x v="0"/>
    <x v="38"/>
    <n v="5.15"/>
    <n v="1704.65"/>
    <n v="4469"/>
    <n v="2764.35"/>
    <n v="331"/>
    <n v="0.61856119937346166"/>
  </r>
  <r>
    <n v="5180"/>
    <x v="0"/>
    <x v="38"/>
    <n v="7.82"/>
    <n v="563.04"/>
    <n v="592.63"/>
    <n v="29.590000000000032"/>
    <n v="72"/>
    <n v="4.9929973170443669E-2"/>
  </r>
  <r>
    <n v="5190"/>
    <x v="0"/>
    <x v="38"/>
    <n v="1.01"/>
    <n v="635.29"/>
    <n v="6078.41"/>
    <n v="5443.12"/>
    <n v="629"/>
    <n v="0.89548418089599091"/>
  </r>
  <r>
    <n v="5191"/>
    <x v="0"/>
    <x v="38"/>
    <n v="1.01"/>
    <n v="186.85"/>
    <n v="1472.94"/>
    <n v="1286.0900000000001"/>
    <n v="185"/>
    <n v="0.87314486672912683"/>
  </r>
  <r>
    <n v="5201"/>
    <x v="0"/>
    <x v="38"/>
    <n v="4.47"/>
    <n v="433.59"/>
    <n v="1064.1300000000001"/>
    <n v="630.54000000000019"/>
    <n v="97"/>
    <n v="0.59254038510332396"/>
  </r>
  <r>
    <n v="5211"/>
    <x v="0"/>
    <x v="38"/>
    <n v="8.14"/>
    <n v="1847.7800000000002"/>
    <n v="1369.53"/>
    <n v="-478.25000000000023"/>
    <n v="227"/>
    <n v="-0.34920739231707243"/>
  </r>
  <r>
    <n v="5220"/>
    <x v="0"/>
    <x v="38"/>
    <n v="1.01"/>
    <n v="304.01"/>
    <n v="1610.69"/>
    <n v="1306.68"/>
    <n v="301"/>
    <n v="0.8112548038418318"/>
  </r>
  <r>
    <n v="5224"/>
    <x v="0"/>
    <x v="38"/>
    <n v="1.01"/>
    <n v="1486.72"/>
    <n v="6509.24"/>
    <n v="5022.5199999999995"/>
    <n v="1472"/>
    <n v="0.77159852763148995"/>
  </r>
  <r>
    <n v="5240"/>
    <x v="0"/>
    <x v="38"/>
    <n v="1.41"/>
    <n v="71.91"/>
    <n v="574.32000000000005"/>
    <n v="502.41000000000008"/>
    <n v="51"/>
    <n v="0.87479105725031348"/>
  </r>
  <r>
    <n v="5250"/>
    <x v="0"/>
    <x v="38"/>
    <n v="1.05"/>
    <n v="165.9"/>
    <n v="1906.9"/>
    <n v="1741"/>
    <n v="158"/>
    <n v="0.91300015732340445"/>
  </r>
  <r>
    <n v="5609"/>
    <x v="0"/>
    <x v="38"/>
    <n v="1.01"/>
    <n v="231.29"/>
    <n v="3826.03"/>
    <n v="3594.7400000000002"/>
    <n v="229"/>
    <n v="0.93954830463953498"/>
  </r>
  <r>
    <n v="5901"/>
    <x v="0"/>
    <x v="38"/>
    <n v="2"/>
    <n v="198"/>
    <n v="1004.09"/>
    <n v="806.09"/>
    <n v="99"/>
    <n v="0.80280652132776942"/>
  </r>
  <r>
    <n v="5902"/>
    <x v="0"/>
    <x v="38"/>
    <n v="104.13804576000003"/>
    <n v="84039.402928320022"/>
    <n v="6320.31"/>
    <n v="-77719.092928320024"/>
    <n v="807"/>
    <n v="-12.296721668449811"/>
  </r>
  <r>
    <n v="5903"/>
    <x v="0"/>
    <x v="39"/>
    <n v="104.13804576000003"/>
    <n v="129756.00501696003"/>
    <n v="6127.86"/>
    <n v="-123628.14501696003"/>
    <n v="1246"/>
    <n v="-20.174766560750413"/>
  </r>
  <r>
    <n v="5907"/>
    <x v="0"/>
    <x v="39"/>
    <n v="1.05"/>
    <n v="1194.9000000000001"/>
    <n v="4599.95"/>
    <n v="3405.0499999999997"/>
    <n v="1138"/>
    <n v="0.74023630691637954"/>
  </r>
  <r>
    <n v="5908"/>
    <x v="0"/>
    <x v="40"/>
    <n v="1.05"/>
    <n v="306.60000000000002"/>
    <n v="2681.83"/>
    <n v="2375.23"/>
    <n v="292"/>
    <n v="0.88567508007591833"/>
  </r>
  <r>
    <n v="5909"/>
    <x v="0"/>
    <x v="40"/>
    <n v="1.05"/>
    <n v="40.950000000000003"/>
    <n v="420.65"/>
    <n v="379.7"/>
    <n v="39"/>
    <n v="0.9026506596933318"/>
  </r>
  <r>
    <n v="5910"/>
    <x v="0"/>
    <x v="40"/>
    <n v="1.1499999999999999"/>
    <n v="778.55"/>
    <n v="5220.91"/>
    <n v="4442.3599999999997"/>
    <n v="677"/>
    <n v="0.85087848670059429"/>
  </r>
  <r>
    <n v="5912"/>
    <x v="0"/>
    <x v="40"/>
    <n v="1.05"/>
    <n v="177.45000000000002"/>
    <n v="1108.9100000000001"/>
    <n v="931.46"/>
    <n v="169"/>
    <n v="0.83997799641088999"/>
  </r>
  <r>
    <n v="5913"/>
    <x v="0"/>
    <x v="40"/>
    <n v="1.05"/>
    <n v="347.55"/>
    <n v="1964.44"/>
    <n v="1616.89"/>
    <n v="331"/>
    <n v="0.82307935085825989"/>
  </r>
  <r>
    <n v="5914"/>
    <x v="0"/>
    <x v="40"/>
    <n v="1.01"/>
    <n v="817.09"/>
    <n v="3303.89"/>
    <n v="2486.7999999999997"/>
    <n v="809"/>
    <n v="0.75268849749840339"/>
  </r>
  <r>
    <n v="5918"/>
    <x v="0"/>
    <x v="22"/>
    <n v="1.23"/>
    <n v="528.9"/>
    <n v="4859.9399999999996"/>
    <n v="4331.04"/>
    <n v="430"/>
    <n v="0.89117149594439449"/>
  </r>
  <r>
    <n v="5920"/>
    <x v="0"/>
    <x v="26"/>
    <n v="1.04"/>
    <n v="218.4"/>
    <n v="1829.97"/>
    <n v="1611.57"/>
    <n v="210"/>
    <n v="0.88065378120952797"/>
  </r>
  <r>
    <n v="5930"/>
    <x v="0"/>
    <x v="26"/>
    <n v="1.55"/>
    <n v="477.40000000000003"/>
    <n v="2761.76"/>
    <n v="2284.36"/>
    <n v="308"/>
    <n v="0.82713921557267822"/>
  </r>
  <r>
    <n v="5950"/>
    <x v="0"/>
    <x v="22"/>
    <n v="0.41649999999999998"/>
    <n v="36.235500000000002"/>
    <n v="1347.02"/>
    <n v="1310.7845"/>
    <n v="87"/>
    <n v="0.97309950854478777"/>
  </r>
  <r>
    <n v="5960"/>
    <x v="0"/>
    <x v="22"/>
    <n v="0.42499999999999999"/>
    <n v="8.0749999999999993"/>
    <n v="227.3"/>
    <n v="219.22500000000002"/>
    <n v="19"/>
    <n v="0.96447426308842943"/>
  </r>
  <r>
    <n v="5961"/>
    <x v="0"/>
    <x v="22"/>
    <n v="0.63"/>
    <n v="68.040000000000006"/>
    <n v="1322.08"/>
    <n v="1254.04"/>
    <n v="108"/>
    <n v="0.94853564080842312"/>
  </r>
  <r>
    <n v="5962"/>
    <x v="0"/>
    <x v="22"/>
    <n v="0.48"/>
    <n v="13.44"/>
    <n v="624"/>
    <n v="610.55999999999995"/>
    <n v="28"/>
    <n v="0.97846153846153838"/>
  </r>
  <r>
    <n v="5963"/>
    <x v="0"/>
    <x v="9"/>
    <n v="0.5"/>
    <n v="133"/>
    <n v="2005.37"/>
    <n v="1872.37"/>
    <n v="266"/>
    <n v="0.93367807437031569"/>
  </r>
  <r>
    <n v="5970"/>
    <x v="0"/>
    <x v="30"/>
    <n v="1.9"/>
    <n v="710.6"/>
    <n v="1052.8499999999999"/>
    <n v="342.24999999999989"/>
    <n v="374"/>
    <n v="0.32507004796504718"/>
  </r>
  <r>
    <n v="5990"/>
    <x v="0"/>
    <x v="30"/>
    <n v="1.02"/>
    <n v="300.89999999999998"/>
    <n v="825.15"/>
    <n v="524.25"/>
    <n v="295"/>
    <n v="0.63533902926740593"/>
  </r>
  <r>
    <n v="5992"/>
    <x v="0"/>
    <x v="30"/>
    <n v="1.42"/>
    <n v="288.26"/>
    <n v="574.86"/>
    <n v="286.60000000000002"/>
    <n v="203"/>
    <n v="0.49855617019796128"/>
  </r>
  <r>
    <n v="6010"/>
    <x v="0"/>
    <x v="30"/>
    <n v="1.1599999999999999"/>
    <n v="380.47999999999996"/>
    <n v="926.12"/>
    <n v="545.6400000000001"/>
    <n v="328"/>
    <n v="0.58916771044789018"/>
  </r>
  <r>
    <n v="6015"/>
    <x v="0"/>
    <x v="22"/>
    <n v="1.01"/>
    <n v="73.73"/>
    <n v="680"/>
    <n v="606.27"/>
    <n v="73"/>
    <n v="0.89157352941176471"/>
  </r>
  <r>
    <n v="6020"/>
    <x v="0"/>
    <x v="11"/>
    <n v="1.06"/>
    <n v="72.08"/>
    <n v="394.73"/>
    <n v="322.65000000000003"/>
    <n v="68"/>
    <n v="0.81739416816558164"/>
  </r>
  <r>
    <n v="6030"/>
    <x v="0"/>
    <x v="11"/>
    <n v="1.05"/>
    <n v="22.05"/>
    <n v="126.06"/>
    <n v="104.01"/>
    <n v="21"/>
    <n v="0.82508329366968114"/>
  </r>
  <r>
    <n v="6032"/>
    <x v="0"/>
    <x v="3"/>
    <n v="1.05"/>
    <n v="52.5"/>
    <n v="365"/>
    <n v="312.5"/>
    <n v="50"/>
    <n v="0.85616438356164382"/>
  </r>
  <r>
    <n v="6034"/>
    <x v="0"/>
    <x v="3"/>
    <n v="1.36"/>
    <n v="50.32"/>
    <n v="415.49"/>
    <n v="365.17"/>
    <n v="37"/>
    <n v="0.87888998531853957"/>
  </r>
  <r>
    <n v="6036"/>
    <x v="0"/>
    <x v="26"/>
    <n v="9.1999999999999993"/>
    <n v="616.4"/>
    <n v="651.42999999999995"/>
    <n v="35.029999999999973"/>
    <n v="67"/>
    <n v="5.3774004881568208E-2"/>
  </r>
  <r>
    <n v="6400"/>
    <x v="0"/>
    <x v="22"/>
    <n v="2"/>
    <n v="16"/>
    <n v="500"/>
    <n v="484"/>
    <n v="8"/>
    <n v="0.96799999999999997"/>
  </r>
  <r>
    <n v="6405"/>
    <x v="0"/>
    <x v="26"/>
    <n v="1.05"/>
    <n v="187.95000000000002"/>
    <n v="1837.66"/>
    <n v="1649.71"/>
    <n v="179"/>
    <n v="0.89772319144999613"/>
  </r>
  <r>
    <n v="6410"/>
    <x v="0"/>
    <x v="2"/>
    <n v="4.4487169999999994"/>
    <n v="57.833320999999991"/>
    <n v="4.4800000000000004"/>
    <n v="-53.353320999999994"/>
    <n v="13"/>
    <n v="-11.909223437499998"/>
  </r>
  <r>
    <n v="6415"/>
    <x v="0"/>
    <x v="26"/>
    <n v="1.01"/>
    <n v="285.83"/>
    <n v="1805.76"/>
    <n v="1519.93"/>
    <n v="283"/>
    <n v="0.84171207690944538"/>
  </r>
  <r>
    <n v="6420"/>
    <x v="0"/>
    <x v="26"/>
    <n v="1.36"/>
    <n v="811.92000000000007"/>
    <n v="5860.31"/>
    <n v="5048.3900000000003"/>
    <n v="597"/>
    <n v="0.86145442817871409"/>
  </r>
  <r>
    <n v="6425"/>
    <x v="0"/>
    <x v="26"/>
    <n v="1.05"/>
    <n v="184.8"/>
    <n v="1666.69"/>
    <n v="1481.89"/>
    <n v="176"/>
    <n v="0.88912155229826784"/>
  </r>
  <r>
    <n v="6430"/>
    <x v="0"/>
    <x v="1"/>
    <n v="2.39"/>
    <n v="3649.53"/>
    <n v="11836.06"/>
    <n v="8186.5299999999988"/>
    <n v="1527"/>
    <n v="0.6916600625546"/>
  </r>
  <r>
    <n v="6435"/>
    <x v="0"/>
    <x v="41"/>
    <n v="2.21"/>
    <n v="950.3"/>
    <n v="5693.29"/>
    <n v="4742.99"/>
    <n v="430"/>
    <n v="0.83308420965733343"/>
  </r>
  <r>
    <n v="6440"/>
    <x v="0"/>
    <x v="41"/>
    <n v="1.01"/>
    <n v="512.07000000000005"/>
    <n v="2295.15"/>
    <n v="1783.08"/>
    <n v="507"/>
    <n v="0.77689039932030579"/>
  </r>
  <r>
    <n v="6445"/>
    <x v="0"/>
    <x v="8"/>
    <n v="2.14"/>
    <n v="325.28000000000003"/>
    <n v="1618.03"/>
    <n v="1292.75"/>
    <n v="152"/>
    <n v="0.79896540855237541"/>
  </r>
  <r>
    <n v="6447"/>
    <x v="0"/>
    <x v="8"/>
    <n v="1.92"/>
    <n v="464.64"/>
    <n v="4429.25"/>
    <n v="3964.61"/>
    <n v="242"/>
    <n v="0.89509736411356322"/>
  </r>
  <r>
    <n v="6449"/>
    <x v="0"/>
    <x v="9"/>
    <n v="2.3199999999999998"/>
    <n v="477.91999999999996"/>
    <n v="1442.97"/>
    <n v="965.05000000000007"/>
    <n v="206"/>
    <n v="0.66879422302611979"/>
  </r>
  <r>
    <n v="6451"/>
    <x v="0"/>
    <x v="41"/>
    <n v="2.7266329999999996"/>
    <n v="2503.0490939999995"/>
    <n v="9133.26"/>
    <n v="6630.2109060000003"/>
    <n v="918"/>
    <n v="0.72594132938293665"/>
  </r>
  <r>
    <n v="6500"/>
    <x v="0"/>
    <x v="41"/>
    <n v="1.89"/>
    <n v="875.06999999999994"/>
    <n v="1593.51"/>
    <n v="718.44"/>
    <n v="463"/>
    <n v="0.45085377562738865"/>
  </r>
  <r>
    <n v="6505"/>
    <x v="0"/>
    <x v="42"/>
    <n v="1.89"/>
    <n v="788.13"/>
    <n v="4618.74"/>
    <n v="3830.6099999999997"/>
    <n v="417"/>
    <n v="0.82936255342366094"/>
  </r>
  <r>
    <n v="6510"/>
    <x v="0"/>
    <x v="42"/>
    <n v="1.98"/>
    <n v="1966.1399999999999"/>
    <n v="6919.22"/>
    <n v="4953.08"/>
    <n v="993"/>
    <n v="0.71584369336428089"/>
  </r>
  <r>
    <n v="6600"/>
    <x v="0"/>
    <x v="42"/>
    <n v="0.56950000000000001"/>
    <n v="173.12800000000001"/>
    <n v="2005.04"/>
    <n v="1831.912"/>
    <n v="304"/>
    <n v="0.91365359294577664"/>
  </r>
  <r>
    <n v="6601"/>
    <x v="0"/>
    <x v="42"/>
    <n v="0.86"/>
    <n v="299.27999999999997"/>
    <n v="2530.0500000000002"/>
    <n v="2230.7700000000004"/>
    <n v="348"/>
    <n v="0.88170984763146987"/>
  </r>
  <r>
    <n v="6606"/>
    <x v="0"/>
    <x v="42"/>
    <n v="2.13"/>
    <n v="705.03"/>
    <n v="2098.3000000000002"/>
    <n v="1393.2700000000002"/>
    <n v="331"/>
    <n v="0.66399942810846879"/>
  </r>
  <r>
    <n v="6610"/>
    <x v="0"/>
    <x v="42"/>
    <n v="0.92"/>
    <n v="199.64000000000001"/>
    <n v="1569.29"/>
    <n v="1369.6499999999999"/>
    <n v="217"/>
    <n v="0.87278323318188478"/>
  </r>
  <r>
    <n v="6615"/>
    <x v="0"/>
    <x v="42"/>
    <n v="1.05"/>
    <n v="1851.15"/>
    <n v="13167.49"/>
    <n v="11316.34"/>
    <n v="1763"/>
    <n v="0.8594151201178053"/>
  </r>
  <r>
    <n v="6620"/>
    <x v="0"/>
    <x v="42"/>
    <n v="1.05"/>
    <n v="1273.6500000000001"/>
    <n v="6975.42"/>
    <n v="5701.77"/>
    <n v="1213"/>
    <n v="0.81740884419862891"/>
  </r>
  <r>
    <n v="6622"/>
    <x v="0"/>
    <x v="42"/>
    <n v="2.907905"/>
    <n v="3966.3824199999999"/>
    <n v="7234.15"/>
    <n v="3267.7675799999997"/>
    <n v="1364"/>
    <n v="0.45171410324640765"/>
  </r>
  <r>
    <n v="6630"/>
    <x v="0"/>
    <x v="42"/>
    <n v="2.64"/>
    <n v="2009.0400000000002"/>
    <n v="3306.38"/>
    <n v="1297.3399999999999"/>
    <n v="761"/>
    <n v="0.39237474216514734"/>
  </r>
  <r>
    <n v="6631"/>
    <x v="0"/>
    <x v="42"/>
    <n v="0.74"/>
    <n v="1642.06"/>
    <n v="12489.28"/>
    <n v="10847.220000000001"/>
    <n v="2219"/>
    <n v="0.86852244484870234"/>
  </r>
  <r>
    <n v="6632"/>
    <x v="0"/>
    <x v="42"/>
    <n v="2.560467"/>
    <n v="6352.5186270000004"/>
    <n v="26688.63"/>
    <n v="20336.111373"/>
    <n v="2481"/>
    <n v="0.7619765935156656"/>
  </r>
  <r>
    <n v="6633"/>
    <x v="0"/>
    <x v="42"/>
    <n v="1.05"/>
    <n v="793.80000000000007"/>
    <n v="3270.72"/>
    <n v="2476.9199999999996"/>
    <n v="756"/>
    <n v="0.75730114470208387"/>
  </r>
  <r>
    <n v="6634"/>
    <x v="0"/>
    <x v="42"/>
    <n v="1.05"/>
    <n v="971.25"/>
    <n v="9195.7000000000007"/>
    <n v="8224.4500000000007"/>
    <n v="925"/>
    <n v="0.89437998194808443"/>
  </r>
  <r>
    <n v="6640"/>
    <x v="0"/>
    <x v="42"/>
    <n v="1.49"/>
    <n v="1451.26"/>
    <n v="9728.43"/>
    <n v="8277.17"/>
    <n v="974"/>
    <n v="0.850822794633872"/>
  </r>
  <r>
    <n v="6645"/>
    <x v="0"/>
    <x v="42"/>
    <n v="1.49"/>
    <n v="1199.45"/>
    <n v="6849.35"/>
    <n v="5649.9000000000005"/>
    <n v="805"/>
    <n v="0.82488119310591523"/>
  </r>
  <r>
    <n v="6650"/>
    <x v="0"/>
    <x v="42"/>
    <n v="1.49"/>
    <n v="10331.66"/>
    <n v="23625.75"/>
    <n v="13294.09"/>
    <n v="6934"/>
    <n v="0.56269494090134708"/>
  </r>
  <r>
    <n v="6655"/>
    <x v="0"/>
    <x v="41"/>
    <n v="1.01"/>
    <n v="2912.84"/>
    <n v="32995.230000000003"/>
    <n v="30082.390000000003"/>
    <n v="2884"/>
    <n v="0.91171936064697834"/>
  </r>
  <r>
    <n v="6660"/>
    <x v="0"/>
    <x v="42"/>
    <n v="1.05"/>
    <n v="457.8"/>
    <n v="3803.14"/>
    <n v="3345.3399999999997"/>
    <n v="436"/>
    <n v="0.87962578290570415"/>
  </r>
  <r>
    <n v="6670"/>
    <x v="0"/>
    <x v="42"/>
    <n v="2.21"/>
    <n v="1513.85"/>
    <n v="5809.05"/>
    <n v="4295.2000000000007"/>
    <n v="685"/>
    <n v="0.73939800828018365"/>
  </r>
  <r>
    <n v="6675"/>
    <x v="0"/>
    <x v="41"/>
    <n v="1.05"/>
    <n v="3757.9500000000003"/>
    <n v="12681.42"/>
    <n v="8923.4699999999993"/>
    <n v="3579"/>
    <n v="0.70366488926318971"/>
  </r>
  <r>
    <n v="6685"/>
    <x v="0"/>
    <x v="42"/>
    <n v="1.05"/>
    <n v="445.20000000000005"/>
    <n v="3774.4"/>
    <n v="3329.2"/>
    <n v="424"/>
    <n v="0.88204747774480707"/>
  </r>
  <r>
    <n v="6690"/>
    <x v="0"/>
    <x v="42"/>
    <n v="1.9"/>
    <n v="429.4"/>
    <n v="3089.8"/>
    <n v="2660.4"/>
    <n v="226"/>
    <n v="0.86102660366366757"/>
  </r>
  <r>
    <n v="6692"/>
    <x v="0"/>
    <x v="42"/>
    <n v="4.0559609999999999"/>
    <n v="219.021894"/>
    <n v="817.54"/>
    <n v="598.51810599999999"/>
    <n v="54"/>
    <n v="0.73209641852386431"/>
  </r>
  <r>
    <n v="6694"/>
    <x v="0"/>
    <x v="42"/>
    <n v="2.8097160000000003"/>
    <n v="9803.0991240000003"/>
    <n v="32904.870000000003"/>
    <n v="23101.770876000002"/>
    <n v="3489"/>
    <n v="0.70207756104187624"/>
  </r>
  <r>
    <n v="6695"/>
    <x v="0"/>
    <x v="42"/>
    <n v="2"/>
    <n v="738"/>
    <n v="3665.77"/>
    <n v="2927.77"/>
    <n v="369"/>
    <n v="0.79867804035714185"/>
  </r>
  <r>
    <n v="6696"/>
    <x v="0"/>
    <x v="42"/>
    <n v="1.05"/>
    <n v="2248.0500000000002"/>
    <n v="30395.39"/>
    <n v="28147.34"/>
    <n v="2141"/>
    <n v="0.92603977116266645"/>
  </r>
  <r>
    <n v="6700"/>
    <x v="0"/>
    <x v="42"/>
    <n v="0.88"/>
    <n v="4079.68"/>
    <n v="31753.46"/>
    <n v="27673.78"/>
    <n v="4636"/>
    <n v="0.87152014300173897"/>
  </r>
  <r>
    <n v="6702"/>
    <x v="0"/>
    <x v="42"/>
    <n v="0.88"/>
    <n v="1070.96"/>
    <n v="3988.28"/>
    <n v="2917.32"/>
    <n v="1217"/>
    <n v="0.73147321652441655"/>
  </r>
  <r>
    <n v="6703"/>
    <x v="0"/>
    <x v="42"/>
    <n v="1.84"/>
    <n v="1567.68"/>
    <n v="9510.2900000000009"/>
    <n v="7942.6100000000006"/>
    <n v="852"/>
    <n v="0.83515960081133167"/>
  </r>
  <r>
    <n v="6704"/>
    <x v="0"/>
    <x v="42"/>
    <n v="1.84"/>
    <n v="10690.4"/>
    <n v="35383.86"/>
    <n v="24693.46"/>
    <n v="5810"/>
    <n v="0.69787355025709463"/>
  </r>
  <r>
    <n v="6705"/>
    <x v="0"/>
    <x v="42"/>
    <n v="1.84"/>
    <n v="11761.28"/>
    <n v="49927.97"/>
    <n v="38166.69"/>
    <n v="6392"/>
    <n v="0.76443504512600857"/>
  </r>
  <r>
    <n v="6710"/>
    <x v="0"/>
    <x v="42"/>
    <n v="1.52"/>
    <n v="3572"/>
    <n v="14380.94"/>
    <n v="10808.94"/>
    <n v="2350"/>
    <n v="0.75161568019892999"/>
  </r>
  <r>
    <n v="6715"/>
    <x v="0"/>
    <x v="42"/>
    <n v="1.41"/>
    <n v="3190.83"/>
    <n v="24535.71"/>
    <n v="21344.879999999997"/>
    <n v="2263"/>
    <n v="0.86995159300464497"/>
  </r>
  <r>
    <n v="6720"/>
    <x v="0"/>
    <x v="42"/>
    <n v="2.04"/>
    <n v="2988.6"/>
    <n v="8999.44"/>
    <n v="6010.84"/>
    <n v="1465"/>
    <n v="0.66791267012169642"/>
  </r>
  <r>
    <n v="6725"/>
    <x v="0"/>
    <x v="42"/>
    <n v="1.42"/>
    <n v="2227.98"/>
    <n v="16413.52"/>
    <n v="14185.54"/>
    <n v="1569"/>
    <n v="0.8642594641490674"/>
  </r>
  <r>
    <n v="6728"/>
    <x v="0"/>
    <x v="42"/>
    <n v="0.82"/>
    <n v="3566.18"/>
    <n v="22531.94"/>
    <n v="18965.759999999998"/>
    <n v="4349"/>
    <n v="0.84172778730992537"/>
  </r>
  <r>
    <n v="6730"/>
    <x v="0"/>
    <x v="42"/>
    <n v="1.52"/>
    <n v="18081.920000000002"/>
    <n v="74182.59"/>
    <n v="56100.67"/>
    <n v="11896"/>
    <n v="0.75625116351424237"/>
  </r>
  <r>
    <n v="6735"/>
    <x v="0"/>
    <x v="42"/>
    <n v="1.67"/>
    <n v="40018.21"/>
    <n v="264083.37"/>
    <n v="224065.16"/>
    <n v="23963"/>
    <n v="0.84846372567875061"/>
  </r>
  <r>
    <n v="6760"/>
    <x v="0"/>
    <x v="42"/>
    <n v="1.01"/>
    <n v="1868.5"/>
    <n v="11799.36"/>
    <n v="9930.86"/>
    <n v="1850"/>
    <n v="0.84164395357036315"/>
  </r>
  <r>
    <n v="6762"/>
    <x v="0"/>
    <x v="42"/>
    <n v="1.01"/>
    <n v="3328.96"/>
    <n v="35980.82"/>
    <n v="32651.86"/>
    <n v="3296"/>
    <n v="0.907479596073686"/>
  </r>
  <r>
    <n v="6764"/>
    <x v="0"/>
    <x v="42"/>
    <n v="1.05"/>
    <n v="246.75"/>
    <n v="2730.99"/>
    <n v="2484.2399999999998"/>
    <n v="235"/>
    <n v="0.90964814957213314"/>
  </r>
  <r>
    <n v="6800"/>
    <x v="0"/>
    <x v="42"/>
    <n v="1.05"/>
    <n v="3585.75"/>
    <n v="20551.18"/>
    <n v="16965.43"/>
    <n v="3415"/>
    <n v="0.82552096765246574"/>
  </r>
  <r>
    <n v="6802"/>
    <x v="0"/>
    <x v="42"/>
    <n v="1.44"/>
    <n v="1163.52"/>
    <n v="5135.6899999999996"/>
    <n v="3972.1699999999996"/>
    <n v="808"/>
    <n v="0.77344426941657307"/>
  </r>
  <r>
    <n v="6804"/>
    <x v="0"/>
    <x v="11"/>
    <n v="1.05"/>
    <n v="1901.5500000000002"/>
    <n v="17927.78"/>
    <n v="16026.23"/>
    <n v="1811"/>
    <n v="0.89393276802816635"/>
  </r>
  <r>
    <n v="6806"/>
    <x v="0"/>
    <x v="11"/>
    <n v="1.05"/>
    <n v="386.40000000000003"/>
    <n v="6937.58"/>
    <n v="6551.18"/>
    <n v="368"/>
    <n v="0.94430334497043644"/>
  </r>
  <r>
    <n v="6808"/>
    <x v="0"/>
    <x v="42"/>
    <n v="1.68"/>
    <n v="672"/>
    <n v="4475.55"/>
    <n v="3803.55"/>
    <n v="400"/>
    <n v="0.8498508563193351"/>
  </r>
  <r>
    <n v="6810"/>
    <x v="0"/>
    <x v="42"/>
    <n v="1.44"/>
    <n v="3173.7599999999998"/>
    <n v="21669.42"/>
    <n v="18495.66"/>
    <n v="2204"/>
    <n v="0.85353738124970591"/>
  </r>
  <r>
    <n v="6812"/>
    <x v="0"/>
    <x v="42"/>
    <n v="1.44"/>
    <n v="14500.8"/>
    <n v="48450.93"/>
    <n v="33950.130000000005"/>
    <n v="10070"/>
    <n v="0.70071162720715585"/>
  </r>
  <r>
    <n v="6814"/>
    <x v="0"/>
    <x v="42"/>
    <n v="1.68"/>
    <n v="15227.519999999999"/>
    <n v="38572.370000000003"/>
    <n v="23344.850000000006"/>
    <n v="9064"/>
    <n v="0.60522207994997468"/>
  </r>
  <r>
    <n v="6816"/>
    <x v="0"/>
    <x v="42"/>
    <n v="2.16"/>
    <n v="5909.76"/>
    <n v="19733.650000000001"/>
    <n v="13823.890000000001"/>
    <n v="2736"/>
    <n v="0.70052372470374213"/>
  </r>
  <r>
    <n v="6818"/>
    <x v="0"/>
    <x v="11"/>
    <n v="2.16"/>
    <n v="3764.88"/>
    <n v="15361.52"/>
    <n v="11596.64"/>
    <n v="1743"/>
    <n v="0.75491487821517655"/>
  </r>
  <r>
    <n v="6820"/>
    <x v="0"/>
    <x v="11"/>
    <n v="1.8"/>
    <n v="3045.6"/>
    <n v="15029.13"/>
    <n v="11983.529999999999"/>
    <n v="1692"/>
    <n v="0.79735353942643383"/>
  </r>
  <r>
    <n v="6822"/>
    <x v="0"/>
    <x v="11"/>
    <n v="1.05"/>
    <n v="113.4"/>
    <n v="847.12"/>
    <n v="733.72"/>
    <n v="108"/>
    <n v="0.86613466805175188"/>
  </r>
  <r>
    <n v="6840"/>
    <x v="0"/>
    <x v="13"/>
    <n v="1.05"/>
    <n v="168"/>
    <n v="1005.26"/>
    <n v="837.26"/>
    <n v="160"/>
    <n v="0.83287905616457436"/>
  </r>
  <r>
    <n v="6842"/>
    <x v="0"/>
    <x v="13"/>
    <n v="1.05"/>
    <n v="261.45"/>
    <n v="2611.85"/>
    <n v="2350.4"/>
    <n v="249"/>
    <n v="0.89989853934950326"/>
  </r>
  <r>
    <n v="6844"/>
    <x v="0"/>
    <x v="13"/>
    <n v="1.05"/>
    <n v="252"/>
    <n v="3528.77"/>
    <n v="3276.77"/>
    <n v="240"/>
    <n v="0.92858701473884664"/>
  </r>
  <r>
    <n v="6850"/>
    <x v="0"/>
    <x v="41"/>
    <n v="1.01"/>
    <n v="600.95000000000005"/>
    <n v="13255.6"/>
    <n v="12654.65"/>
    <n v="595"/>
    <n v="0.95466444370681069"/>
  </r>
  <r>
    <n v="6856"/>
    <x v="0"/>
    <x v="41"/>
    <n v="1.01"/>
    <n v="195.94"/>
    <n v="1339.99"/>
    <n v="1144.05"/>
    <n v="194"/>
    <n v="0.85377502817185202"/>
  </r>
  <r>
    <n v="6860"/>
    <x v="0"/>
    <x v="14"/>
    <n v="1.05"/>
    <n v="616.35"/>
    <n v="4518.25"/>
    <n v="3901.9"/>
    <n v="587"/>
    <n v="0.86358656559508662"/>
  </r>
  <r>
    <n v="6862"/>
    <x v="0"/>
    <x v="14"/>
    <n v="1.05"/>
    <n v="26.25"/>
    <n v="389.93"/>
    <n v="363.68"/>
    <n v="25"/>
    <n v="0.93268022465570743"/>
  </r>
  <r>
    <n v="6866"/>
    <x v="0"/>
    <x v="14"/>
    <n v="1.05"/>
    <n v="541.80000000000007"/>
    <n v="5683.5"/>
    <n v="5141.7"/>
    <n v="516"/>
    <n v="0.90467141726049083"/>
  </r>
  <r>
    <n v="6868"/>
    <x v="0"/>
    <x v="14"/>
    <n v="1.05"/>
    <n v="560.70000000000005"/>
    <n v="10480.56"/>
    <n v="9919.8599999999988"/>
    <n v="534"/>
    <n v="0.94650095033089832"/>
  </r>
  <r>
    <n v="6874"/>
    <x v="0"/>
    <x v="14"/>
    <n v="1.05"/>
    <n v="634.20000000000005"/>
    <n v="11621.13"/>
    <n v="10986.929999999998"/>
    <n v="604"/>
    <n v="0.94542699376050343"/>
  </r>
  <r>
    <n v="6876"/>
    <x v="0"/>
    <x v="14"/>
    <n v="1.05"/>
    <n v="638.4"/>
    <n v="20414.96"/>
    <n v="19776.559999999998"/>
    <n v="608"/>
    <n v="0.96872881455560034"/>
  </r>
  <r>
    <n v="6882"/>
    <x v="0"/>
    <x v="14"/>
    <n v="1.05"/>
    <n v="418.95000000000005"/>
    <n v="6612.35"/>
    <n v="6193.4000000000005"/>
    <n v="399"/>
    <n v="0.93664128486846587"/>
  </r>
  <r>
    <n v="6884"/>
    <x v="0"/>
    <x v="14"/>
    <n v="1.05"/>
    <n v="55.650000000000006"/>
    <n v="1589.35"/>
    <n v="1533.6999999999998"/>
    <n v="53"/>
    <n v="0.96498568597225276"/>
  </r>
  <r>
    <n v="7098"/>
    <x v="0"/>
    <x v="14"/>
    <n v="1.01"/>
    <n v="885.77"/>
    <n v="19772.55"/>
    <n v="18886.78"/>
    <n v="877"/>
    <n v="0.95520203514468294"/>
  </r>
  <r>
    <n v="7100"/>
    <x v="0"/>
    <x v="14"/>
    <n v="3.13"/>
    <n v="945.26"/>
    <n v="2107.88"/>
    <n v="1162.6200000000001"/>
    <n v="302"/>
    <n v="0.5515589122720459"/>
  </r>
  <r>
    <n v="7101"/>
    <x v="0"/>
    <x v="14"/>
    <n v="1.01"/>
    <n v="4118.78"/>
    <n v="84974.27"/>
    <n v="80855.490000000005"/>
    <n v="4078"/>
    <n v="0.95152909227699167"/>
  </r>
  <r>
    <n v="7102"/>
    <x v="0"/>
    <x v="14"/>
    <n v="1.01"/>
    <n v="696.9"/>
    <n v="11901.2"/>
    <n v="11204.300000000001"/>
    <n v="690"/>
    <n v="0.94144287970960916"/>
  </r>
  <r>
    <n v="7104"/>
    <x v="0"/>
    <x v="14"/>
    <n v="2.29"/>
    <n v="1751.8500000000001"/>
    <n v="5210.83"/>
    <n v="3458.9799999999996"/>
    <n v="765"/>
    <n v="0.66380595797598452"/>
  </r>
  <r>
    <n v="7108"/>
    <x v="0"/>
    <x v="14"/>
    <n v="3.41"/>
    <n v="4511.43"/>
    <n v="21900.560000000001"/>
    <n v="17389.13"/>
    <n v="1323"/>
    <n v="0.79400389761722989"/>
  </r>
  <r>
    <n v="7112"/>
    <x v="0"/>
    <x v="14"/>
    <n v="2.75"/>
    <n v="602.25"/>
    <n v="3987.62"/>
    <n v="3385.37"/>
    <n v="219"/>
    <n v="0.84897006234295147"/>
  </r>
  <r>
    <n v="7116"/>
    <x v="0"/>
    <x v="14"/>
    <n v="5.12"/>
    <n v="547.84"/>
    <n v="1921.75"/>
    <n v="1373.9099999999999"/>
    <n v="107"/>
    <n v="0.71492649928450624"/>
  </r>
  <r>
    <n v="7120"/>
    <x v="0"/>
    <x v="14"/>
    <n v="2.0499999999999998"/>
    <n v="317.75"/>
    <n v="3163.63"/>
    <n v="2845.88"/>
    <n v="155"/>
    <n v="0.89956157957788996"/>
  </r>
  <r>
    <n v="7124"/>
    <x v="0"/>
    <x v="14"/>
    <n v="3.3"/>
    <n v="386.09999999999997"/>
    <n v="1960.23"/>
    <n v="1574.13"/>
    <n v="117"/>
    <n v="0.80303331751886264"/>
  </r>
  <r>
    <n v="7128"/>
    <x v="0"/>
    <x v="14"/>
    <n v="1.05"/>
    <n v="39.9"/>
    <n v="995.86"/>
    <n v="955.96"/>
    <n v="38"/>
    <n v="0.95993412728696803"/>
  </r>
  <r>
    <n v="7132"/>
    <x v="0"/>
    <x v="14"/>
    <n v="1.01"/>
    <n v="148.47"/>
    <n v="3387.5"/>
    <n v="3239.03"/>
    <n v="147"/>
    <n v="0.95617121771217717"/>
  </r>
  <r>
    <n v="7136"/>
    <x v="0"/>
    <x v="14"/>
    <n v="1.94"/>
    <n v="483.06"/>
    <n v="5621.04"/>
    <n v="5137.9799999999996"/>
    <n v="249"/>
    <n v="0.91406216643183458"/>
  </r>
  <r>
    <n v="7138"/>
    <x v="0"/>
    <x v="14"/>
    <n v="1.01"/>
    <n v="220.18"/>
    <n v="3720.97"/>
    <n v="3500.79"/>
    <n v="218"/>
    <n v="0.94082725740868645"/>
  </r>
  <r>
    <n v="7140"/>
    <x v="0"/>
    <x v="14"/>
    <n v="1.01"/>
    <n v="31.31"/>
    <n v="791.51"/>
    <n v="760.2"/>
    <n v="31"/>
    <n v="0.96044269813394656"/>
  </r>
  <r>
    <n v="7144"/>
    <x v="0"/>
    <x v="14"/>
    <n v="2.27"/>
    <n v="56.75"/>
    <n v="308.38"/>
    <n v="251.63"/>
    <n v="25"/>
    <n v="0.8159737985602179"/>
  </r>
  <r>
    <n v="7146"/>
    <x v="0"/>
    <x v="14"/>
    <n v="2.99"/>
    <n v="1285.7"/>
    <n v="6936.95"/>
    <n v="5651.25"/>
    <n v="430"/>
    <n v="0.81465918018725814"/>
  </r>
  <r>
    <n v="7148"/>
    <x v="0"/>
    <x v="14"/>
    <n v="1.01"/>
    <n v="430.26"/>
    <n v="6860.27"/>
    <n v="6430.01"/>
    <n v="426"/>
    <n v="0.93728235186078679"/>
  </r>
  <r>
    <n v="7156"/>
    <x v="0"/>
    <x v="14"/>
    <n v="1.05"/>
    <n v="2064.3000000000002"/>
    <n v="30073.24"/>
    <n v="28008.940000000002"/>
    <n v="1966"/>
    <n v="0.93135757903039385"/>
  </r>
  <r>
    <n v="7160"/>
    <x v="0"/>
    <x v="14"/>
    <n v="4.2300000000000004"/>
    <n v="5444.01"/>
    <n v="11233.12"/>
    <n v="5789.1100000000006"/>
    <n v="1287"/>
    <n v="0.5153608258435769"/>
  </r>
  <r>
    <n v="7162"/>
    <x v="0"/>
    <x v="14"/>
    <n v="3.73"/>
    <n v="7262.31"/>
    <n v="29902.98"/>
    <n v="22640.67"/>
    <n v="1947"/>
    <n v="0.75713758294323841"/>
  </r>
  <r>
    <n v="7163"/>
    <x v="0"/>
    <x v="14"/>
    <n v="3.39"/>
    <n v="2091.63"/>
    <n v="16930.53"/>
    <n v="14838.899999999998"/>
    <n v="617"/>
    <n v="0.87645809079810255"/>
  </r>
  <r>
    <n v="7164"/>
    <x v="0"/>
    <x v="14"/>
    <n v="1.01"/>
    <n v="687.81000000000006"/>
    <n v="5752.33"/>
    <n v="5064.5199999999995"/>
    <n v="681"/>
    <n v="0.88042932168356125"/>
  </r>
  <r>
    <n v="7166"/>
    <x v="0"/>
    <x v="14"/>
    <n v="3.23"/>
    <n v="2661.52"/>
    <n v="12874.81"/>
    <n v="10213.289999999999"/>
    <n v="824"/>
    <n v="0.79327694932973769"/>
  </r>
  <r>
    <n v="7168"/>
    <x v="0"/>
    <x v="14"/>
    <n v="0.97"/>
    <n v="717.8"/>
    <n v="17438.88"/>
    <n v="16721.080000000002"/>
    <n v="740"/>
    <n v="0.95883909975870019"/>
  </r>
  <r>
    <n v="7170"/>
    <x v="0"/>
    <x v="14"/>
    <n v="7.2"/>
    <n v="4176"/>
    <n v="4726.1400000000003"/>
    <n v="550.14000000000033"/>
    <n v="580"/>
    <n v="0.11640366133885165"/>
  </r>
  <r>
    <n v="7172"/>
    <x v="0"/>
    <x v="14"/>
    <n v="1.01"/>
    <n v="743.36"/>
    <n v="11434.1"/>
    <n v="10690.74"/>
    <n v="736"/>
    <n v="0.93498744982114901"/>
  </r>
  <r>
    <n v="7176"/>
    <x v="0"/>
    <x v="14"/>
    <n v="2"/>
    <n v="5516"/>
    <n v="37349.980000000003"/>
    <n v="31833.980000000003"/>
    <n v="2758"/>
    <n v="0.85231585130701548"/>
  </r>
  <r>
    <n v="7178"/>
    <x v="0"/>
    <x v="14"/>
    <n v="1.38"/>
    <n v="4709.9399999999996"/>
    <n v="79995.08"/>
    <n v="75285.14"/>
    <n v="3413"/>
    <n v="0.94112212901093417"/>
  </r>
  <r>
    <n v="7180"/>
    <x v="0"/>
    <x v="14"/>
    <n v="4.7300000000000004"/>
    <n v="2062.2800000000002"/>
    <n v="10271.06"/>
    <n v="8208.7799999999988"/>
    <n v="436"/>
    <n v="0.79921449198037975"/>
  </r>
  <r>
    <n v="7184"/>
    <x v="0"/>
    <x v="14"/>
    <n v="0.79"/>
    <n v="2048.4700000000003"/>
    <n v="72639.92"/>
    <n v="70591.45"/>
    <n v="2593"/>
    <n v="0.97179966607892743"/>
  </r>
  <r>
    <n v="7186"/>
    <x v="0"/>
    <x v="14"/>
    <n v="1.01"/>
    <n v="12404.82"/>
    <n v="228205.39"/>
    <n v="215800.57"/>
    <n v="12282"/>
    <n v="0.94564186235916681"/>
  </r>
  <r>
    <n v="7188"/>
    <x v="0"/>
    <x v="14"/>
    <n v="1.45"/>
    <n v="4271.7"/>
    <n v="19348.77"/>
    <n v="15077.07"/>
    <n v="2946"/>
    <n v="0.77922627639896491"/>
  </r>
  <r>
    <n v="7192"/>
    <x v="0"/>
    <x v="14"/>
    <n v="6.21"/>
    <n v="38092.14"/>
    <n v="155696.54999999999"/>
    <n v="117604.40999999999"/>
    <n v="6134"/>
    <n v="0.75534371185488691"/>
  </r>
  <r>
    <n v="7196"/>
    <x v="0"/>
    <x v="14"/>
    <n v="3.74"/>
    <n v="9462.2000000000007"/>
    <n v="19326.11"/>
    <n v="9863.91"/>
    <n v="2530"/>
    <n v="0.5103929347395828"/>
  </r>
  <r>
    <n v="7200"/>
    <x v="0"/>
    <x v="14"/>
    <n v="2.39"/>
    <n v="10874.5"/>
    <n v="91762.69"/>
    <n v="80888.19"/>
    <n v="4550"/>
    <n v="0.88149322998268687"/>
  </r>
  <r>
    <n v="7204"/>
    <x v="0"/>
    <x v="14"/>
    <n v="1.01"/>
    <n v="1069.5899999999999"/>
    <n v="21792.79"/>
    <n v="20723.2"/>
    <n v="1059"/>
    <n v="0.95092000611211325"/>
  </r>
  <r>
    <n v="7208"/>
    <x v="0"/>
    <x v="14"/>
    <n v="1.01"/>
    <n v="846.38"/>
    <n v="8981.34"/>
    <n v="8134.96"/>
    <n v="838"/>
    <n v="0.90576239180345031"/>
  </r>
  <r>
    <n v="7212"/>
    <x v="0"/>
    <x v="14"/>
    <n v="1.01"/>
    <n v="1578.63"/>
    <n v="33458.6"/>
    <n v="31879.969999999998"/>
    <n v="1563"/>
    <n v="0.95281840842115328"/>
  </r>
  <r>
    <n v="7216"/>
    <x v="0"/>
    <x v="14"/>
    <n v="2.98"/>
    <n v="768.84"/>
    <n v="5858.76"/>
    <n v="5089.92"/>
    <n v="258"/>
    <n v="0.86877086619011534"/>
  </r>
  <r>
    <n v="7220"/>
    <x v="0"/>
    <x v="14"/>
    <n v="1.01"/>
    <n v="260.58"/>
    <n v="5410.66"/>
    <n v="5150.08"/>
    <n v="258"/>
    <n v="0.95183951680571321"/>
  </r>
  <r>
    <n v="7224"/>
    <x v="0"/>
    <x v="14"/>
    <n v="1.95"/>
    <n v="407.55"/>
    <n v="2754.6"/>
    <n v="2347.0499999999997"/>
    <n v="209"/>
    <n v="0.8520474842082334"/>
  </r>
  <r>
    <n v="7228"/>
    <x v="0"/>
    <x v="14"/>
    <n v="1.89"/>
    <n v="3539.97"/>
    <n v="11375.24"/>
    <n v="7835.27"/>
    <n v="1873"/>
    <n v="0.68880041212317289"/>
  </r>
  <r>
    <n v="7232"/>
    <x v="0"/>
    <x v="14"/>
    <n v="1.38"/>
    <n v="1015.68"/>
    <n v="5296.62"/>
    <n v="4280.9399999999996"/>
    <n v="736"/>
    <n v="0.80823997190661212"/>
  </r>
  <r>
    <n v="7234"/>
    <x v="0"/>
    <x v="14"/>
    <n v="1.19"/>
    <n v="913.92"/>
    <n v="17348.509999999998"/>
    <n v="16434.59"/>
    <n v="768"/>
    <n v="0.94731997157104564"/>
  </r>
  <r>
    <n v="7235"/>
    <x v="0"/>
    <x v="15"/>
    <n v="2.0299999999999998"/>
    <n v="288.26"/>
    <n v="1002.4"/>
    <n v="714.14"/>
    <n v="142"/>
    <n v="0.71243016759776534"/>
  </r>
  <r>
    <n v="7236"/>
    <x v="0"/>
    <x v="15"/>
    <n v="2.4700000000000002"/>
    <n v="385.32000000000005"/>
    <n v="1612.03"/>
    <n v="1226.71"/>
    <n v="156"/>
    <n v="0.76097219034385222"/>
  </r>
  <r>
    <n v="7238"/>
    <x v="0"/>
    <x v="15"/>
    <n v="1.66"/>
    <n v="172.64"/>
    <n v="2021.47"/>
    <n v="1848.83"/>
    <n v="104"/>
    <n v="0.91459680331639837"/>
  </r>
  <r>
    <n v="7240"/>
    <x v="0"/>
    <x v="15"/>
    <n v="1.05"/>
    <n v="393.75"/>
    <n v="3979.88"/>
    <n v="3586.13"/>
    <n v="375"/>
    <n v="0.90106485622682087"/>
  </r>
  <r>
    <n v="7244"/>
    <x v="0"/>
    <x v="41"/>
    <n v="5.29"/>
    <n v="8321.17"/>
    <n v="16315.53"/>
    <n v="7994.3600000000006"/>
    <n v="1573"/>
    <n v="0.48998469556306173"/>
  </r>
  <r>
    <n v="7246"/>
    <x v="0"/>
    <x v="41"/>
    <n v="2.4900000000000002"/>
    <n v="545.31000000000006"/>
    <n v="870.45"/>
    <n v="325.14"/>
    <n v="219"/>
    <n v="0.37353093227640871"/>
  </r>
  <r>
    <n v="7247"/>
    <x v="0"/>
    <x v="13"/>
    <n v="2.58"/>
    <n v="1870.5"/>
    <n v="5571.7"/>
    <n v="3701.2"/>
    <n v="725"/>
    <n v="0.66428558608683164"/>
  </r>
  <r>
    <n v="7248"/>
    <x v="0"/>
    <x v="13"/>
    <n v="1.01"/>
    <n v="2179.58"/>
    <n v="22907.439999999999"/>
    <n v="20727.86"/>
    <n v="2158"/>
    <n v="0.90485274653125802"/>
  </r>
  <r>
    <n v="7249"/>
    <x v="0"/>
    <x v="14"/>
    <n v="5.01"/>
    <n v="6748.4699999999993"/>
    <n v="31907.599999999999"/>
    <n v="25159.129999999997"/>
    <n v="1347"/>
    <n v="0.78849960510975436"/>
  </r>
  <r>
    <n v="7252"/>
    <x v="0"/>
    <x v="41"/>
    <n v="1.01"/>
    <n v="450.46"/>
    <n v="8958.6"/>
    <n v="8508.1400000000012"/>
    <n v="446"/>
    <n v="0.94971758980197807"/>
  </r>
  <r>
    <n v="7253"/>
    <x v="0"/>
    <x v="41"/>
    <n v="1.05"/>
    <n v="226.8"/>
    <n v="1322.3"/>
    <n v="1095.5"/>
    <n v="216"/>
    <n v="0.82848067760719957"/>
  </r>
  <r>
    <n v="7256"/>
    <x v="0"/>
    <x v="14"/>
    <n v="2.08"/>
    <n v="2294.2400000000002"/>
    <n v="26096.94"/>
    <n v="23802.699999999997"/>
    <n v="1103"/>
    <n v="0.91208777734094493"/>
  </r>
  <r>
    <n v="7260"/>
    <x v="0"/>
    <x v="41"/>
    <n v="1.8"/>
    <n v="1186.2"/>
    <n v="13325.27"/>
    <n v="12139.07"/>
    <n v="659"/>
    <n v="0.91098116586005384"/>
  </r>
  <r>
    <n v="7264"/>
    <x v="0"/>
    <x v="41"/>
    <n v="1.01"/>
    <n v="501.97"/>
    <n v="3092.9"/>
    <n v="2590.9300000000003"/>
    <n v="497"/>
    <n v="0.83770247987325819"/>
  </r>
  <r>
    <n v="7268"/>
    <x v="0"/>
    <x v="14"/>
    <n v="1.05"/>
    <n v="86.100000000000009"/>
    <n v="25141"/>
    <n v="25054.9"/>
    <n v="82"/>
    <n v="0.99657531522214715"/>
  </r>
  <r>
    <n v="7272"/>
    <x v="0"/>
    <x v="41"/>
    <n v="2.4"/>
    <n v="93.6"/>
    <n v="704.36"/>
    <n v="610.76"/>
    <n v="39"/>
    <n v="0.86711340791640634"/>
  </r>
  <r>
    <n v="7276"/>
    <x v="0"/>
    <x v="13"/>
    <n v="1.4"/>
    <n v="183.39999999999998"/>
    <n v="676.44"/>
    <n v="493.04000000000008"/>
    <n v="131"/>
    <n v="0.72887469694281837"/>
  </r>
  <r>
    <n v="7278"/>
    <x v="0"/>
    <x v="17"/>
    <n v="1.52"/>
    <n v="1016.88"/>
    <n v="9700.7999999999993"/>
    <n v="8683.92"/>
    <n v="669"/>
    <n v="0.89517565561603174"/>
  </r>
  <r>
    <n v="7280"/>
    <x v="0"/>
    <x v="41"/>
    <n v="1.05"/>
    <n v="280.35000000000002"/>
    <n v="3792.18"/>
    <n v="3511.83"/>
    <n v="267"/>
    <n v="0.92607154723668184"/>
  </r>
  <r>
    <n v="7282"/>
    <x v="0"/>
    <x v="17"/>
    <n v="1.01"/>
    <n v="383.8"/>
    <n v="2253.58"/>
    <n v="1869.78"/>
    <n v="380"/>
    <n v="0.82969319926516916"/>
  </r>
  <r>
    <n v="7284"/>
    <x v="0"/>
    <x v="17"/>
    <n v="11.850657"/>
    <n v="8722.0835520000001"/>
    <n v="7625.33"/>
    <n v="-1096.7535520000001"/>
    <n v="736"/>
    <n v="-0.14383030662279536"/>
  </r>
  <r>
    <n v="7288"/>
    <x v="0"/>
    <x v="17"/>
    <n v="1.01"/>
    <n v="330.27"/>
    <n v="1675.24"/>
    <n v="1344.97"/>
    <n v="327"/>
    <n v="0.80285212865022326"/>
  </r>
  <r>
    <n v="7292"/>
    <x v="0"/>
    <x v="17"/>
    <n v="3.3"/>
    <n v="2405.6999999999998"/>
    <n v="6283.27"/>
    <n v="3877.5700000000006"/>
    <n v="729"/>
    <n v="0.61712611426852582"/>
  </r>
  <r>
    <n v="7294"/>
    <x v="0"/>
    <x v="17"/>
    <n v="1.92"/>
    <n v="3987.8399999999997"/>
    <n v="14846.28"/>
    <n v="10858.44"/>
    <n v="2077"/>
    <n v="0.73139129802213076"/>
  </r>
  <r>
    <n v="7296"/>
    <x v="0"/>
    <x v="17"/>
    <n v="1.05"/>
    <n v="1130.8500000000001"/>
    <n v="14019.44"/>
    <n v="12888.59"/>
    <n v="1077"/>
    <n v="0.91933700632835547"/>
  </r>
  <r>
    <n v="7305"/>
    <x v="0"/>
    <x v="17"/>
    <n v="1.01"/>
    <n v="960.51"/>
    <n v="5940.37"/>
    <n v="4979.8599999999997"/>
    <n v="951"/>
    <n v="0.83830805151867638"/>
  </r>
  <r>
    <n v="7306"/>
    <x v="0"/>
    <x v="17"/>
    <n v="4.09"/>
    <n v="4278.1399999999994"/>
    <n v="6648.66"/>
    <n v="2370.5200000000004"/>
    <n v="1046"/>
    <n v="0.35654101728769416"/>
  </r>
  <r>
    <n v="7307"/>
    <x v="0"/>
    <x v="18"/>
    <n v="1.01"/>
    <n v="576.71"/>
    <n v="4223.12"/>
    <n v="3646.41"/>
    <n v="571"/>
    <n v="0.8634398264790013"/>
  </r>
  <r>
    <n v="7308"/>
    <x v="0"/>
    <x v="18"/>
    <n v="3.97"/>
    <n v="1143.3600000000001"/>
    <n v="1956.09"/>
    <n v="812.72999999999979"/>
    <n v="288"/>
    <n v="0.41548701746852129"/>
  </r>
  <r>
    <n v="7310"/>
    <x v="0"/>
    <x v="18"/>
    <n v="4.62"/>
    <n v="6541.92"/>
    <n v="9611.7800000000007"/>
    <n v="3069.8600000000006"/>
    <n v="1416"/>
    <n v="0.31938517111294684"/>
  </r>
  <r>
    <n v="7312"/>
    <x v="0"/>
    <x v="18"/>
    <n v="2.99"/>
    <n v="690.69"/>
    <n v="1431.93"/>
    <n v="741.24"/>
    <n v="231"/>
    <n v="0.51765100249313867"/>
  </r>
  <r>
    <n v="7314"/>
    <x v="0"/>
    <x v="18"/>
    <n v="0.74"/>
    <n v="175.38"/>
    <n v="1521.32"/>
    <n v="1345.94"/>
    <n v="237"/>
    <n v="0.88471853390476696"/>
  </r>
  <r>
    <n v="7316"/>
    <x v="0"/>
    <x v="18"/>
    <n v="3.03"/>
    <n v="699.93"/>
    <n v="1209.19"/>
    <n v="509.2600000000001"/>
    <n v="231"/>
    <n v="0.42115796524946458"/>
  </r>
  <r>
    <n v="7318"/>
    <x v="0"/>
    <x v="18"/>
    <n v="3.53"/>
    <n v="1870.8999999999999"/>
    <n v="4191.8100000000004"/>
    <n v="2320.9100000000008"/>
    <n v="530"/>
    <n v="0.5536772897626564"/>
  </r>
  <r>
    <n v="7320"/>
    <x v="0"/>
    <x v="18"/>
    <n v="5.0999999999999996"/>
    <n v="3258.8999999999996"/>
    <n v="5133.46"/>
    <n v="1874.5600000000004"/>
    <n v="639"/>
    <n v="0.36516501540871077"/>
  </r>
  <r>
    <n v="7322"/>
    <x v="0"/>
    <x v="41"/>
    <n v="3.83"/>
    <n v="367.68"/>
    <n v="1536.28"/>
    <n v="1168.5999999999999"/>
    <n v="96"/>
    <n v="0.76066862811466651"/>
  </r>
  <r>
    <n v="7326"/>
    <x v="0"/>
    <x v="41"/>
    <n v="1.01"/>
    <n v="80.8"/>
    <n v="977.82"/>
    <n v="897.0200000000001"/>
    <n v="80"/>
    <n v="0.91736720459798327"/>
  </r>
  <r>
    <n v="7327"/>
    <x v="0"/>
    <x v="41"/>
    <n v="0.93"/>
    <n v="124.62"/>
    <n v="1586.72"/>
    <n v="1462.1"/>
    <n v="134"/>
    <n v="0.92146062317233024"/>
  </r>
  <r>
    <n v="7328"/>
    <x v="0"/>
    <x v="22"/>
    <n v="3.95"/>
    <n v="233.05"/>
    <n v="1080.29"/>
    <n v="847.24"/>
    <n v="59"/>
    <n v="0.78427089022392138"/>
  </r>
  <r>
    <n v="7330"/>
    <x v="0"/>
    <x v="22"/>
    <n v="1.48"/>
    <n v="113.96"/>
    <n v="1024.07"/>
    <n v="910.1099999999999"/>
    <n v="77"/>
    <n v="0.88871854463073807"/>
  </r>
  <r>
    <n v="7334"/>
    <x v="0"/>
    <x v="23"/>
    <n v="1.05"/>
    <n v="691.95"/>
    <n v="11740.73"/>
    <n v="11048.779999999999"/>
    <n v="659"/>
    <n v="0.94106414166751129"/>
  </r>
  <r>
    <n v="7338"/>
    <x v="0"/>
    <x v="2"/>
    <n v="4.2699999999999996"/>
    <n v="4509.12"/>
    <n v="15971.47"/>
    <n v="11462.349999999999"/>
    <n v="1056"/>
    <n v="0.71767658205537743"/>
  </r>
  <r>
    <n v="7340"/>
    <x v="0"/>
    <x v="2"/>
    <n v="1.01"/>
    <n v="1022.12"/>
    <n v="15226.79"/>
    <n v="14204.67"/>
    <n v="1012"/>
    <n v="0.93287357348462807"/>
  </r>
  <r>
    <n v="7342"/>
    <x v="0"/>
    <x v="2"/>
    <n v="1.3"/>
    <n v="1266.2"/>
    <n v="14568.69"/>
    <n v="13302.49"/>
    <n v="974"/>
    <n v="0.91308758714750604"/>
  </r>
  <r>
    <n v="7344"/>
    <x v="0"/>
    <x v="2"/>
    <n v="2.56"/>
    <n v="2329.6"/>
    <n v="8113.68"/>
    <n v="5784.08"/>
    <n v="910"/>
    <n v="0.7128799755474704"/>
  </r>
  <r>
    <n v="7346"/>
    <x v="0"/>
    <x v="2"/>
    <n v="1.55"/>
    <n v="365.8"/>
    <n v="2224.9499999999998"/>
    <n v="1859.1499999999999"/>
    <n v="236"/>
    <n v="0.83559181105193381"/>
  </r>
  <r>
    <n v="7348"/>
    <x v="0"/>
    <x v="2"/>
    <n v="1.69"/>
    <n v="2097.29"/>
    <n v="10470.15"/>
    <n v="8372.86"/>
    <n v="1241"/>
    <n v="0.79968863865369655"/>
  </r>
  <r>
    <n v="7350"/>
    <x v="0"/>
    <x v="2"/>
    <n v="1.25"/>
    <n v="1297.5"/>
    <n v="13291.84"/>
    <n v="11994.34"/>
    <n v="1038"/>
    <n v="0.90238371813082308"/>
  </r>
  <r>
    <n v="7352"/>
    <x v="0"/>
    <x v="2"/>
    <n v="1.01"/>
    <n v="185.84"/>
    <n v="3996.13"/>
    <n v="3810.29"/>
    <n v="184"/>
    <n v="0.9534950064187101"/>
  </r>
  <r>
    <n v="7354"/>
    <x v="0"/>
    <x v="25"/>
    <n v="2.91"/>
    <n v="1716.9"/>
    <n v="9007.19"/>
    <n v="7290.2900000000009"/>
    <n v="590"/>
    <n v="0.80938561304913081"/>
  </r>
  <r>
    <n v="7360"/>
    <x v="0"/>
    <x v="25"/>
    <n v="1.05"/>
    <n v="2175.6"/>
    <n v="34141.17"/>
    <n v="31965.57"/>
    <n v="2072"/>
    <n v="0.93627634905306412"/>
  </r>
  <r>
    <n v="7361"/>
    <x v="0"/>
    <x v="25"/>
    <n v="4.07"/>
    <n v="5437.52"/>
    <n v="21717.15"/>
    <n v="16279.630000000001"/>
    <n v="1336"/>
    <n v="0.74962092171394501"/>
  </r>
  <r>
    <n v="7362"/>
    <x v="0"/>
    <x v="2"/>
    <n v="2.2400000000000002"/>
    <n v="1655.3600000000001"/>
    <n v="9499.99"/>
    <n v="7844.6299999999992"/>
    <n v="739"/>
    <n v="0.82575139552778465"/>
  </r>
  <r>
    <n v="7363"/>
    <x v="0"/>
    <x v="2"/>
    <n v="4.28"/>
    <n v="2315.48"/>
    <n v="11805.1"/>
    <n v="9489.6200000000008"/>
    <n v="541"/>
    <n v="0.80385765474244186"/>
  </r>
  <r>
    <n v="7364"/>
    <x v="0"/>
    <x v="2"/>
    <n v="1.05"/>
    <n v="260.40000000000003"/>
    <n v="3172.32"/>
    <n v="2911.92"/>
    <n v="248"/>
    <n v="0.91791496444242693"/>
  </r>
  <r>
    <n v="7365"/>
    <x v="0"/>
    <x v="2"/>
    <n v="4.3600000000000003"/>
    <n v="950.48"/>
    <n v="2817.77"/>
    <n v="1867.29"/>
    <n v="218"/>
    <n v="0.66268361150839139"/>
  </r>
  <r>
    <n v="7367"/>
    <x v="0"/>
    <x v="2"/>
    <n v="3.46"/>
    <n v="927.28"/>
    <n v="5783.27"/>
    <n v="4855.9900000000007"/>
    <n v="268"/>
    <n v="0.83966164470965399"/>
  </r>
  <r>
    <n v="7370"/>
    <x v="0"/>
    <x v="2"/>
    <n v="1.01"/>
    <n v="589.84"/>
    <n v="8017.25"/>
    <n v="7427.41"/>
    <n v="584"/>
    <n v="0.92642863824877608"/>
  </r>
  <r>
    <n v="7371"/>
    <x v="0"/>
    <x v="2"/>
    <n v="1.01"/>
    <n v="3419.86"/>
    <n v="43027.32"/>
    <n v="39607.46"/>
    <n v="3386"/>
    <n v="0.92051887033633517"/>
  </r>
  <r>
    <n v="7400"/>
    <x v="0"/>
    <x v="2"/>
    <n v="1.05"/>
    <n v="400.05"/>
    <n v="7250.22"/>
    <n v="6850.17"/>
    <n v="381"/>
    <n v="0.94482236401102304"/>
  </r>
  <r>
    <n v="7404"/>
    <x v="0"/>
    <x v="2"/>
    <n v="1.01"/>
    <n v="1979.6"/>
    <n v="43108.4"/>
    <n v="41128.800000000003"/>
    <n v="1960"/>
    <n v="0.95407855545554932"/>
  </r>
  <r>
    <n v="7408"/>
    <x v="0"/>
    <x v="2"/>
    <n v="1.01"/>
    <n v="239.37"/>
    <n v="4464.8900000000003"/>
    <n v="4225.5200000000004"/>
    <n v="237"/>
    <n v="0.94638837686930699"/>
  </r>
  <r>
    <n v="7412"/>
    <x v="0"/>
    <x v="2"/>
    <n v="1.01"/>
    <n v="1629.13"/>
    <n v="20213.3"/>
    <n v="18584.169999999998"/>
    <n v="1613"/>
    <n v="0.91940306629793245"/>
  </r>
  <r>
    <n v="7416"/>
    <x v="0"/>
    <x v="2"/>
    <n v="3.3"/>
    <n v="4313.0999999999995"/>
    <n v="28281.15"/>
    <n v="23968.050000000003"/>
    <n v="1307"/>
    <n v="0.8474920574304794"/>
  </r>
  <r>
    <n v="7420"/>
    <x v="0"/>
    <x v="25"/>
    <n v="1.05"/>
    <n v="317.10000000000002"/>
    <n v="8688.74"/>
    <n v="8371.64"/>
    <n v="302"/>
    <n v="0.96350448971887748"/>
  </r>
  <r>
    <n v="7424"/>
    <x v="0"/>
    <x v="2"/>
    <n v="1.01"/>
    <n v="861.53"/>
    <n v="10703.99"/>
    <n v="9842.4599999999991"/>
    <n v="853"/>
    <n v="0.91951319087555194"/>
  </r>
  <r>
    <n v="7428"/>
    <x v="0"/>
    <x v="2"/>
    <n v="1.01"/>
    <n v="408.04"/>
    <n v="8857.68"/>
    <n v="8449.64"/>
    <n v="404"/>
    <n v="0.95393376143640307"/>
  </r>
  <r>
    <n v="7432"/>
    <x v="0"/>
    <x v="25"/>
    <n v="1.01"/>
    <n v="1927.08"/>
    <n v="30009.759999999998"/>
    <n v="28082.68"/>
    <n v="1908"/>
    <n v="0.9357848913153588"/>
  </r>
  <r>
    <n v="7434"/>
    <x v="0"/>
    <x v="22"/>
    <n v="1.54"/>
    <n v="1835.68"/>
    <n v="14867.32"/>
    <n v="13031.64"/>
    <n v="1192"/>
    <n v="0.87652919288748743"/>
  </r>
  <r>
    <n v="7436"/>
    <x v="0"/>
    <x v="22"/>
    <n v="3.4"/>
    <n v="5045.5999999999995"/>
    <n v="27606.55"/>
    <n v="22560.95"/>
    <n v="1484"/>
    <n v="0.81723178013913367"/>
  </r>
  <r>
    <n v="7438"/>
    <x v="0"/>
    <x v="2"/>
    <n v="1.01"/>
    <n v="117.16"/>
    <n v="1488.23"/>
    <n v="1371.07"/>
    <n v="116"/>
    <n v="0.92127560928082353"/>
  </r>
  <r>
    <n v="7440"/>
    <x v="0"/>
    <x v="2"/>
    <n v="3.47"/>
    <n v="610.72"/>
    <n v="2219.11"/>
    <n v="1608.39"/>
    <n v="176"/>
    <n v="0.72479056919215357"/>
  </r>
  <r>
    <n v="7442"/>
    <x v="0"/>
    <x v="2"/>
    <n v="4.1399999999999997"/>
    <n v="310.5"/>
    <n v="1623.67"/>
    <n v="1313.17"/>
    <n v="75"/>
    <n v="0.80876655970732969"/>
  </r>
  <r>
    <n v="7444"/>
    <x v="0"/>
    <x v="2"/>
    <n v="1.73"/>
    <n v="83.039999999999992"/>
    <n v="636.27"/>
    <n v="553.23"/>
    <n v="48"/>
    <n v="0.86948936772125052"/>
  </r>
  <r>
    <n v="7446"/>
    <x v="0"/>
    <x v="2"/>
    <n v="1.71"/>
    <n v="766.07999999999993"/>
    <n v="5571.68"/>
    <n v="4805.6000000000004"/>
    <n v="448"/>
    <n v="0.86250466645607793"/>
  </r>
  <r>
    <n v="7447"/>
    <x v="0"/>
    <x v="2"/>
    <n v="0.65"/>
    <n v="469.3"/>
    <n v="9227.6200000000008"/>
    <n v="8758.3200000000015"/>
    <n v="722"/>
    <n v="0.94914181554940502"/>
  </r>
  <r>
    <n v="7450"/>
    <x v="0"/>
    <x v="2"/>
    <n v="6.1"/>
    <n v="4562.8"/>
    <n v="15983.74"/>
    <n v="11420.939999999999"/>
    <n v="748"/>
    <n v="0.71453489608814946"/>
  </r>
  <r>
    <n v="7454"/>
    <x v="0"/>
    <x v="2"/>
    <n v="1.01"/>
    <n v="341.38"/>
    <n v="4491.07"/>
    <n v="4149.6899999999996"/>
    <n v="338"/>
    <n v="0.92398693407139054"/>
  </r>
  <r>
    <n v="7456"/>
    <x v="0"/>
    <x v="2"/>
    <n v="1.05"/>
    <n v="970.2"/>
    <n v="11858.11"/>
    <n v="10887.91"/>
    <n v="924"/>
    <n v="0.918182577156056"/>
  </r>
  <r>
    <n v="7458"/>
    <x v="0"/>
    <x v="2"/>
    <n v="1.05"/>
    <n v="315"/>
    <n v="6637.04"/>
    <n v="6322.04"/>
    <n v="300"/>
    <n v="0.95253908368790907"/>
  </r>
  <r>
    <n v="7460"/>
    <x v="0"/>
    <x v="2"/>
    <n v="2.37"/>
    <n v="1858.0800000000002"/>
    <n v="9831.2999999999993"/>
    <n v="7973.2199999999993"/>
    <n v="784"/>
    <n v="0.81100363125934516"/>
  </r>
  <r>
    <n v="7462"/>
    <x v="0"/>
    <x v="2"/>
    <n v="3.3"/>
    <n v="2145"/>
    <n v="8140.29"/>
    <n v="5995.29"/>
    <n v="650"/>
    <n v="0.73649587422561114"/>
  </r>
  <r>
    <n v="7464"/>
    <x v="0"/>
    <x v="2"/>
    <n v="3.06"/>
    <n v="602.82000000000005"/>
    <n v="2420.83"/>
    <n v="1818.0099999999998"/>
    <n v="197"/>
    <n v="0.75098623199481163"/>
  </r>
  <r>
    <n v="7466"/>
    <x v="0"/>
    <x v="2"/>
    <n v="1.05"/>
    <n v="413.70000000000005"/>
    <n v="5026.18"/>
    <n v="4612.4800000000005"/>
    <n v="394"/>
    <n v="0.9176909700806577"/>
  </r>
  <r>
    <n v="7468"/>
    <x v="0"/>
    <x v="22"/>
    <n v="1.01"/>
    <n v="921.12"/>
    <n v="14109.24"/>
    <n v="13188.119999999999"/>
    <n v="912"/>
    <n v="0.9347151228556605"/>
  </r>
  <r>
    <n v="7472"/>
    <x v="0"/>
    <x v="22"/>
    <n v="1.05"/>
    <n v="754.95"/>
    <n v="11167.82"/>
    <n v="10412.869999999999"/>
    <n v="719"/>
    <n v="0.93239951933322696"/>
  </r>
  <r>
    <n v="7474"/>
    <x v="0"/>
    <x v="22"/>
    <n v="1.05"/>
    <n v="290.85000000000002"/>
    <n v="4375.76"/>
    <n v="4084.9100000000003"/>
    <n v="277"/>
    <n v="0.93353154651991888"/>
  </r>
  <r>
    <n v="7476"/>
    <x v="0"/>
    <x v="22"/>
    <n v="2.1"/>
    <n v="348.6"/>
    <n v="2580.96"/>
    <n v="2232.36"/>
    <n v="166"/>
    <n v="0.86493397805467742"/>
  </r>
  <r>
    <n v="7478"/>
    <x v="0"/>
    <x v="26"/>
    <n v="6.04"/>
    <n v="984.52"/>
    <n v="3432.04"/>
    <n v="2447.52"/>
    <n v="163"/>
    <n v="0.71313854150884026"/>
  </r>
  <r>
    <n v="7500"/>
    <x v="0"/>
    <x v="26"/>
    <n v="1.05"/>
    <n v="174.3"/>
    <n v="2150.46"/>
    <n v="1976.16"/>
    <n v="166"/>
    <n v="0.91894757400742166"/>
  </r>
  <r>
    <n v="7510"/>
    <x v="0"/>
    <x v="22"/>
    <n v="1.1499999999999999"/>
    <n v="72.449999999999989"/>
    <n v="667.79"/>
    <n v="595.33999999999992"/>
    <n v="63"/>
    <n v="0.89150780934125995"/>
  </r>
  <r>
    <n v="7515"/>
    <x v="0"/>
    <x v="22"/>
    <n v="2"/>
    <n v="578"/>
    <n v="3653.54"/>
    <n v="3075.54"/>
    <n v="289"/>
    <n v="0.84179727059235698"/>
  </r>
  <r>
    <n v="7520"/>
    <x v="0"/>
    <x v="43"/>
    <n v="1.4"/>
    <n v="730.8"/>
    <n v="6803.23"/>
    <n v="6072.4299999999994"/>
    <n v="522"/>
    <n v="0.89258043605757853"/>
  </r>
  <r>
    <n v="7522"/>
    <x v="0"/>
    <x v="41"/>
    <n v="1.01"/>
    <n v="402.99"/>
    <n v="3231.18"/>
    <n v="2828.1899999999996"/>
    <n v="399"/>
    <n v="0.87528085714816251"/>
  </r>
  <r>
    <n v="7525"/>
    <x v="0"/>
    <x v="41"/>
    <n v="1.01"/>
    <n v="339.36"/>
    <n v="994.4"/>
    <n v="655.04"/>
    <n v="336"/>
    <n v="0.65872888173773125"/>
  </r>
  <r>
    <n v="7550"/>
    <x v="0"/>
    <x v="26"/>
    <n v="0.94"/>
    <n v="420.17999999999995"/>
    <n v="5536.25"/>
    <n v="5116.07"/>
    <n v="447"/>
    <n v="0.92410386091668539"/>
  </r>
  <r>
    <n v="7555"/>
    <x v="0"/>
    <x v="26"/>
    <n v="2.36"/>
    <n v="3835"/>
    <n v="21166.06"/>
    <n v="17331.060000000001"/>
    <n v="1625"/>
    <n v="0.81881370458176916"/>
  </r>
  <r>
    <n v="7560"/>
    <x v="0"/>
    <x v="24"/>
    <n v="1.63"/>
    <n v="735.13"/>
    <n v="3488.97"/>
    <n v="2753.8399999999997"/>
    <n v="451"/>
    <n v="0.78929884751086987"/>
  </r>
  <r>
    <n v="7562"/>
    <x v="0"/>
    <x v="24"/>
    <n v="1.22"/>
    <n v="496.53999999999996"/>
    <n v="12098"/>
    <n v="11601.46"/>
    <n v="407"/>
    <n v="0.95895685237229289"/>
  </r>
  <r>
    <n v="7564"/>
    <x v="0"/>
    <x v="24"/>
    <n v="1.01"/>
    <n v="246.44"/>
    <n v="2196.2600000000002"/>
    <n v="1949.8200000000002"/>
    <n v="244"/>
    <n v="0.88779106298889932"/>
  </r>
  <r>
    <n v="7570"/>
    <x v="0"/>
    <x v="27"/>
    <n v="1.01"/>
    <n v="112.11"/>
    <n v="1093.97"/>
    <n v="981.86"/>
    <n v="111"/>
    <n v="0.89752004168304433"/>
  </r>
  <r>
    <n v="7802"/>
    <x v="0"/>
    <x v="27"/>
    <n v="2.33"/>
    <n v="193.39000000000001"/>
    <n v="843.87"/>
    <n v="650.48"/>
    <n v="83"/>
    <n v="0.77082963015630368"/>
  </r>
  <r>
    <n v="7808"/>
    <x v="0"/>
    <x v="27"/>
    <n v="1.25"/>
    <n v="527.5"/>
    <n v="5245.83"/>
    <n v="4718.33"/>
    <n v="422"/>
    <n v="0.89944393928129585"/>
  </r>
  <r>
    <n v="7816"/>
    <x v="0"/>
    <x v="27"/>
    <n v="2.64"/>
    <n v="580.80000000000007"/>
    <n v="938.09"/>
    <n v="357.28999999999996"/>
    <n v="220"/>
    <n v="0.38086963937362084"/>
  </r>
  <r>
    <n v="7818"/>
    <x v="0"/>
    <x v="27"/>
    <n v="1.01"/>
    <n v="600.95000000000005"/>
    <n v="8331.27"/>
    <n v="7730.3200000000006"/>
    <n v="595"/>
    <n v="0.92786814015150154"/>
  </r>
  <r>
    <n v="7820"/>
    <x v="0"/>
    <x v="27"/>
    <n v="1.44"/>
    <n v="354.24"/>
    <n v="3529.76"/>
    <n v="3175.5200000000004"/>
    <n v="246"/>
    <n v="0.89964190199900285"/>
  </r>
  <r>
    <n v="7824"/>
    <x v="0"/>
    <x v="27"/>
    <n v="1.01"/>
    <n v="515.1"/>
    <n v="10368.59"/>
    <n v="9853.49"/>
    <n v="510"/>
    <n v="0.95032111405697395"/>
  </r>
  <r>
    <n v="7826"/>
    <x v="0"/>
    <x v="27"/>
    <n v="1.05"/>
    <n v="379.05"/>
    <n v="9615.17"/>
    <n v="9236.1200000000008"/>
    <n v="361"/>
    <n v="0.96057792009917664"/>
  </r>
  <r>
    <n v="7828"/>
    <x v="0"/>
    <x v="27"/>
    <n v="1.7"/>
    <n v="521.9"/>
    <n v="14202.23"/>
    <n v="13680.33"/>
    <n v="307"/>
    <n v="0.96325224982273916"/>
  </r>
  <r>
    <n v="7832"/>
    <x v="0"/>
    <x v="27"/>
    <n v="1.29"/>
    <n v="423.12"/>
    <n v="3265.35"/>
    <n v="2842.23"/>
    <n v="328"/>
    <n v="0.87042124121457121"/>
  </r>
  <r>
    <n v="7836"/>
    <x v="0"/>
    <x v="27"/>
    <n v="1.25"/>
    <n v="876.25"/>
    <n v="5726.1"/>
    <n v="4849.8500000000004"/>
    <n v="701"/>
    <n v="0.84697263407904155"/>
  </r>
  <r>
    <n v="7838"/>
    <x v="0"/>
    <x v="24"/>
    <n v="1.05"/>
    <n v="3.1500000000000004"/>
    <n v="155.715"/>
    <n v="152.565"/>
    <n v="3"/>
    <n v="0.97977073499662837"/>
  </r>
  <r>
    <n v="7840"/>
    <x v="0"/>
    <x v="29"/>
    <n v="1.82"/>
    <n v="103.74000000000001"/>
    <n v="178.31"/>
    <n v="74.569999999999993"/>
    <n v="57"/>
    <n v="0.41820425102349834"/>
  </r>
  <r>
    <n v="7844"/>
    <x v="0"/>
    <x v="29"/>
    <n v="1.1000000000000001"/>
    <n v="2504.7000000000003"/>
    <n v="25000"/>
    <n v="22495.3"/>
    <n v="2277"/>
    <n v="0.89981199999999995"/>
  </r>
  <r>
    <n v="7848"/>
    <x v="0"/>
    <x v="29"/>
    <n v="1.23"/>
    <n v="2721.99"/>
    <n v="60251"/>
    <n v="57529.01"/>
    <n v="2213"/>
    <n v="0.95482249257273744"/>
  </r>
  <r>
    <n v="7849"/>
    <x v="0"/>
    <x v="3"/>
    <n v="1.27"/>
    <n v="48.26"/>
    <n v="1472.1"/>
    <n v="1423.84"/>
    <n v="38"/>
    <n v="0.96721690102574553"/>
  </r>
  <r>
    <n v="7852"/>
    <x v="3"/>
    <x v="14"/>
    <n v="1.64"/>
    <n v="491.99999999999994"/>
    <n v="300"/>
    <n v="-191.99999999999994"/>
    <n v="300"/>
    <n v="-0.63999999999999979"/>
  </r>
  <r>
    <n v="7864"/>
    <x v="3"/>
    <x v="14"/>
    <n v="1.36"/>
    <n v="571.20000000000005"/>
    <n v="227.84999999999997"/>
    <n v="-343.35000000000008"/>
    <n v="420"/>
    <n v="-1.5069124423963138"/>
  </r>
  <r>
    <n v="7872"/>
    <x v="3"/>
    <x v="14"/>
    <n v="1.73"/>
    <n v="103.8"/>
    <n v="19.8"/>
    <n v="-84"/>
    <n v="60"/>
    <n v="-4.2424242424242422"/>
  </r>
  <r>
    <n v="8905"/>
    <x v="3"/>
    <x v="14"/>
    <n v="1.01"/>
    <n v="303"/>
    <n v="225"/>
    <n v="-78"/>
    <n v="300"/>
    <n v="-0.34666666666666668"/>
  </r>
  <r>
    <n v="10001"/>
    <x v="3"/>
    <x v="14"/>
    <n v="7.53"/>
    <n v="90.36"/>
    <n v="6.51"/>
    <n v="-83.85"/>
    <n v="12"/>
    <n v="-12.880184331797235"/>
  </r>
  <r>
    <n v="10002"/>
    <x v="3"/>
    <x v="9"/>
    <n v="4.3"/>
    <n v="3302.3999999999996"/>
    <n v="225"/>
    <n v="-3077.3999999999996"/>
    <n v="768"/>
    <n v="-13.677333333333332"/>
  </r>
  <r>
    <n v="10003"/>
    <x v="0"/>
    <x v="36"/>
    <n v="21.2"/>
    <n v="21899.599999999999"/>
    <n v="19863.919999999998"/>
    <n v="-2035.6800000000003"/>
    <n v="1033"/>
    <n v="-0.10248128264713111"/>
  </r>
  <r>
    <n v="10004"/>
    <x v="3"/>
    <x v="9"/>
    <n v="20.5"/>
    <n v="53710"/>
    <n v="500"/>
    <n v="-53210"/>
    <n v="2620"/>
    <n v="-106.42"/>
  </r>
  <r>
    <n v="10005"/>
    <x v="0"/>
    <x v="36"/>
    <n v="20.7"/>
    <n v="7514.0999999999995"/>
    <n v="3955.8"/>
    <n v="-3558.2999999999993"/>
    <n v="363"/>
    <n v="-0.89951463673593179"/>
  </r>
  <r>
    <n v="10006"/>
    <x v="3"/>
    <x v="36"/>
    <n v="20.6"/>
    <n v="2719.2000000000003"/>
    <n v="100"/>
    <n v="-2619.2000000000003"/>
    <n v="132"/>
    <n v="-26.192000000000004"/>
  </r>
  <r>
    <n v="10007"/>
    <x v="3"/>
    <x v="14"/>
    <n v="1.01"/>
    <n v="2327.04"/>
    <n v="3200"/>
    <n v="872.96"/>
    <n v="2304"/>
    <n v="0.27279999999999999"/>
  </r>
  <r>
    <n v="10008"/>
    <x v="0"/>
    <x v="37"/>
    <n v="1.01"/>
    <n v="203.01"/>
    <n v="1654.49"/>
    <n v="1451.48"/>
    <n v="201"/>
    <n v="0.87729753579652947"/>
  </r>
  <r>
    <n v="10009"/>
    <x v="3"/>
    <x v="14"/>
    <n v="10.88"/>
    <n v="42170.880000000005"/>
    <n v="4500"/>
    <n v="-37670.880000000005"/>
    <n v="3876"/>
    <n v="-8.3713066666666673"/>
  </r>
  <r>
    <n v="10010"/>
    <x v="3"/>
    <x v="14"/>
    <n v="6.97"/>
    <n v="4377.16"/>
    <n v="501"/>
    <n v="-3876.16"/>
    <n v="628"/>
    <n v="-7.7368463073852292"/>
  </r>
  <r>
    <n v="10011"/>
    <x v="3"/>
    <x v="13"/>
    <n v="9.6"/>
    <n v="70272"/>
    <n v="1152.8999999999999"/>
    <n v="-69119.100000000006"/>
    <n v="7320"/>
    <n v="-59.952380952380963"/>
  </r>
  <r>
    <n v="10012"/>
    <x v="3"/>
    <x v="14"/>
    <n v="7.85"/>
    <n v="23016.2"/>
    <n v="1231.4399999999998"/>
    <n v="-21784.760000000002"/>
    <n v="2932"/>
    <n v="-17.690476190476193"/>
  </r>
  <r>
    <n v="10013"/>
    <x v="3"/>
    <x v="14"/>
    <n v="1.05"/>
    <n v="2683.8"/>
    <n v="1118.25"/>
    <n v="-1565.5500000000002"/>
    <n v="2556"/>
    <n v="-1.4000000000000001"/>
  </r>
  <r>
    <n v="10014"/>
    <x v="0"/>
    <x v="37"/>
    <n v="1.01"/>
    <n v="205.03"/>
    <n v="1136.24"/>
    <n v="931.21"/>
    <n v="203"/>
    <n v="0.81955396747166098"/>
  </r>
  <r>
    <n v="10015"/>
    <x v="3"/>
    <x v="13"/>
    <n v="1.01"/>
    <n v="707"/>
    <n v="257.25"/>
    <n v="-449.75"/>
    <n v="700"/>
    <n v="-1.7482993197278911"/>
  </r>
  <r>
    <n v="10016"/>
    <x v="3"/>
    <x v="17"/>
    <n v="1.01"/>
    <n v="230.28"/>
    <n v="43.89"/>
    <n v="-186.39"/>
    <n v="228"/>
    <n v="-4.2467532467532463"/>
  </r>
  <r>
    <n v="10017"/>
    <x v="0"/>
    <x v="37"/>
    <n v="1.01"/>
    <n v="312.08999999999997"/>
    <n v="8077.92"/>
    <n v="7765.83"/>
    <n v="309"/>
    <n v="0.96136505437043196"/>
  </r>
  <r>
    <n v="10018"/>
    <x v="3"/>
    <x v="17"/>
    <n v="1.01"/>
    <n v="60.6"/>
    <n v="20"/>
    <n v="-40.6"/>
    <n v="60"/>
    <n v="-2.0300000000000002"/>
  </r>
  <r>
    <n v="10019"/>
    <x v="0"/>
    <x v="37"/>
    <n v="4.5999999999999996"/>
    <n v="2070"/>
    <n v="7416.02"/>
    <n v="5346.02"/>
    <n v="450"/>
    <n v="0.72087453917330324"/>
  </r>
  <r>
    <n v="10020"/>
    <x v="3"/>
    <x v="19"/>
    <n v="1.01"/>
    <n v="1201.9000000000001"/>
    <n v="752"/>
    <n v="-449.90000000000009"/>
    <n v="1190"/>
    <n v="-0.59827127659574475"/>
  </r>
  <r>
    <n v="10021"/>
    <x v="3"/>
    <x v="22"/>
    <n v="1.01"/>
    <n v="678.72"/>
    <n v="325"/>
    <n v="-353.72"/>
    <n v="672"/>
    <n v="-1.0883692307692308"/>
  </r>
  <r>
    <n v="10022"/>
    <x v="3"/>
    <x v="22"/>
    <n v="3.75"/>
    <n v="3705"/>
    <n v="525"/>
    <n v="-3180"/>
    <n v="988"/>
    <n v="-6.0571428571428569"/>
  </r>
  <r>
    <n v="10023"/>
    <x v="3"/>
    <x v="22"/>
    <n v="1.01"/>
    <n v="278.76"/>
    <n v="541"/>
    <n v="262.24"/>
    <n v="276"/>
    <n v="0.48473197781885397"/>
  </r>
  <r>
    <n v="10024"/>
    <x v="3"/>
    <x v="26"/>
    <n v="1.01"/>
    <n v="2674.48"/>
    <n v="1200"/>
    <n v="-1474.48"/>
    <n v="2648"/>
    <n v="-1.2287333333333335"/>
  </r>
  <r>
    <n v="10025"/>
    <x v="3"/>
    <x v="23"/>
    <n v="1.01"/>
    <n v="1931.1200000000001"/>
    <n v="1525"/>
    <n v="-406.12000000000012"/>
    <n v="1912"/>
    <n v="-0.26630819672131156"/>
  </r>
  <r>
    <n v="10026"/>
    <x v="3"/>
    <x v="26"/>
    <n v="1.01"/>
    <n v="593.88"/>
    <n v="267.53999999999996"/>
    <n v="-326.34000000000003"/>
    <n v="588"/>
    <n v="-1.2197802197802201"/>
  </r>
  <r>
    <n v="10027"/>
    <x v="3"/>
    <x v="26"/>
    <n v="1.01"/>
    <n v="363.6"/>
    <n v="37.799999999999997"/>
    <n v="-325.8"/>
    <n v="360"/>
    <n v="-8.6190476190476204"/>
  </r>
  <r>
    <n v="10028"/>
    <x v="3"/>
    <x v="9"/>
    <n v="8.5000000000000006E-3"/>
    <n v="3.91"/>
    <n v="225"/>
    <n v="221.09"/>
    <n v="460"/>
    <n v="0.98262222222222229"/>
  </r>
  <r>
    <n v="10029"/>
    <x v="3"/>
    <x v="38"/>
    <n v="1.01"/>
    <n v="36.36"/>
    <n v="5.67"/>
    <n v="-30.689999999999998"/>
    <n v="36"/>
    <n v="-5.4126984126984121"/>
  </r>
  <r>
    <n v="10030"/>
    <x v="3"/>
    <x v="39"/>
    <n v="1.01"/>
    <n v="84.84"/>
    <n v="8.82"/>
    <n v="-76.02000000000001"/>
    <n v="84"/>
    <n v="-8.6190476190476204"/>
  </r>
  <r>
    <n v="10031"/>
    <x v="3"/>
    <x v="42"/>
    <n v="1.01"/>
    <n v="3204.73"/>
    <n v="2100"/>
    <n v="-1104.73"/>
    <n v="3173"/>
    <n v="-0.52606190476190473"/>
  </r>
  <r>
    <n v="10032"/>
    <x v="3"/>
    <x v="42"/>
    <n v="1.01"/>
    <n v="665.59"/>
    <n v="185"/>
    <n v="-480.59000000000003"/>
    <n v="659"/>
    <n v="-2.5977837837837838"/>
  </r>
  <r>
    <n v="10033"/>
    <x v="3"/>
    <x v="42"/>
    <n v="1.01"/>
    <n v="3305.73"/>
    <n v="1255"/>
    <n v="-2050.73"/>
    <n v="3273"/>
    <n v="-1.6340478087649402"/>
  </r>
  <r>
    <n v="10034"/>
    <x v="3"/>
    <x v="42"/>
    <n v="1.01"/>
    <n v="2413.9"/>
    <n v="800"/>
    <n v="-1613.9"/>
    <n v="2390"/>
    <n v="-2.0173749999999999"/>
  </r>
  <r>
    <n v="10035"/>
    <x v="3"/>
    <x v="42"/>
    <n v="1.01"/>
    <n v="2414.91"/>
    <n v="854"/>
    <n v="-1560.9099999999999"/>
    <n v="2391"/>
    <n v="-1.8277634660421544"/>
  </r>
  <r>
    <n v="10036"/>
    <x v="3"/>
    <x v="42"/>
    <n v="1.01"/>
    <n v="2793.66"/>
    <n v="750"/>
    <n v="-2043.6599999999999"/>
    <n v="2766"/>
    <n v="-2.7248799999999997"/>
  </r>
  <r>
    <n v="10037"/>
    <x v="3"/>
    <x v="42"/>
    <n v="1.01"/>
    <n v="1491.77"/>
    <n v="900"/>
    <n v="-591.77"/>
    <n v="1477"/>
    <n v="-0.65752222222222223"/>
  </r>
  <r>
    <n v="10038"/>
    <x v="0"/>
    <x v="14"/>
    <n v="0.12"/>
    <n v="9.7199999999999989"/>
    <n v="1100"/>
    <n v="1090.28"/>
    <n v="81"/>
    <n v="0.99116363636363636"/>
  </r>
  <r>
    <n v="10039"/>
    <x v="0"/>
    <x v="14"/>
    <n v="10.181444000000001"/>
    <n v="580.342308"/>
    <n v="640.15"/>
    <n v="59.807691999999975"/>
    <n v="57"/>
    <n v="9.3427621651175463E-2"/>
  </r>
  <r>
    <n v="10040"/>
    <x v="0"/>
    <x v="14"/>
    <n v="1.01"/>
    <n v="140.39000000000001"/>
    <n v="1854.43"/>
    <n v="1714.04"/>
    <n v="139"/>
    <n v="0.92429479678391735"/>
  </r>
  <r>
    <n v="10041"/>
    <x v="0"/>
    <x v="14"/>
    <n v="1.01"/>
    <n v="168.67"/>
    <n v="2297.38"/>
    <n v="2128.71"/>
    <n v="167"/>
    <n v="0.92658158423943793"/>
  </r>
  <r>
    <n v="10042"/>
    <x v="0"/>
    <x v="14"/>
    <n v="1.01"/>
    <n v="80.8"/>
    <n v="1047.7"/>
    <n v="966.90000000000009"/>
    <n v="80"/>
    <n v="0.92287868664694095"/>
  </r>
  <r>
    <n v="10483"/>
    <x v="0"/>
    <x v="14"/>
    <n v="1.01"/>
    <n v="83.83"/>
    <n v="1145.56"/>
    <n v="1061.73"/>
    <n v="83"/>
    <n v="0.92682181640420414"/>
  </r>
  <r>
    <n v="10702"/>
    <x v="0"/>
    <x v="14"/>
    <n v="8.5000000000000006E-3"/>
    <n v="0.3145"/>
    <n v="2100"/>
    <n v="2099.6855"/>
    <n v="37"/>
    <n v="0.9998502380952381"/>
  </r>
  <r>
    <n v="10703"/>
    <x v="0"/>
    <x v="14"/>
    <n v="8.5000000000000006E-3"/>
    <n v="0.43350000000000005"/>
    <n v="1058.23"/>
    <n v="1057.7964999999999"/>
    <n v="51"/>
    <n v="0.9995903537038261"/>
  </r>
  <r>
    <n v="10704"/>
    <x v="0"/>
    <x v="14"/>
    <n v="8.5000000000000006E-3"/>
    <n v="8.5000000000000006E-2"/>
    <n v="133.19999999999999"/>
    <n v="133.11499999999998"/>
    <n v="10"/>
    <n v="0.99936186186186182"/>
  </r>
  <r>
    <n v="10705"/>
    <x v="0"/>
    <x v="14"/>
    <n v="8.5000000000000006E-3"/>
    <n v="0.51850000000000007"/>
    <n v="1600"/>
    <n v="1599.4815000000001"/>
    <n v="61"/>
    <n v="0.99967593750000006"/>
  </r>
  <r>
    <n v="10706"/>
    <x v="0"/>
    <x v="14"/>
    <n v="8.5000000000000006E-3"/>
    <n v="1.7000000000000001E-2"/>
    <n v="56"/>
    <n v="55.982999999999997"/>
    <n v="2"/>
    <n v="0.99969642857142849"/>
  </r>
  <r>
    <n v="10712"/>
    <x v="0"/>
    <x v="14"/>
    <n v="0.01"/>
    <n v="0.53"/>
    <n v="706.69"/>
    <n v="706.16000000000008"/>
    <n v="53"/>
    <n v="0.99925002476333336"/>
  </r>
  <r>
    <n v="10713"/>
    <x v="0"/>
    <x v="14"/>
    <n v="1.17"/>
    <n v="102.96"/>
    <n v="2244"/>
    <n v="2141.04"/>
    <n v="88"/>
    <n v="0.95411764705882351"/>
  </r>
  <r>
    <n v="10732"/>
    <x v="0"/>
    <x v="14"/>
    <n v="1.01"/>
    <n v="370.67"/>
    <n v="4333.4399999999996"/>
    <n v="3962.7699999999995"/>
    <n v="367"/>
    <n v="0.91446287476000587"/>
  </r>
  <r>
    <n v="10733"/>
    <x v="0"/>
    <x v="14"/>
    <n v="1.01"/>
    <n v="194.82900000000001"/>
    <n v="4003.81"/>
    <n v="3808.9809999999998"/>
    <n v="192.9"/>
    <n v="0.95133909950771889"/>
  </r>
  <r>
    <n v="10739"/>
    <x v="0"/>
    <x v="14"/>
    <n v="1.01"/>
    <n v="198.97"/>
    <n v="3822"/>
    <n v="3623.03"/>
    <n v="197"/>
    <n v="0.94794086865515437"/>
  </r>
  <r>
    <n v="10901"/>
    <x v="0"/>
    <x v="14"/>
    <n v="1.01"/>
    <n v="226.24"/>
    <n v="3054.77"/>
    <n v="2828.5299999999997"/>
    <n v="224"/>
    <n v="0.92593877771485245"/>
  </r>
  <r>
    <n v="10902"/>
    <x v="0"/>
    <x v="4"/>
    <n v="1.01"/>
    <n v="124.23"/>
    <n v="2895.73"/>
    <n v="2771.5"/>
    <n v="123"/>
    <n v="0.9570989007953089"/>
  </r>
  <r>
    <n v="10903"/>
    <x v="0"/>
    <x v="4"/>
    <n v="1.01"/>
    <n v="79.790000000000006"/>
    <n v="3939.54"/>
    <n v="3859.75"/>
    <n v="79"/>
    <n v="0.97974636632703316"/>
  </r>
  <r>
    <n v="11341"/>
    <x v="0"/>
    <x v="8"/>
    <n v="6.25"/>
    <n v="1362.5"/>
    <n v="6397.1"/>
    <n v="5034.6000000000004"/>
    <n v="218"/>
    <n v="0.78701286520454583"/>
  </r>
  <r>
    <n v="11345"/>
    <x v="0"/>
    <x v="11"/>
    <n v="2.25"/>
    <n v="74.25"/>
    <n v="1200"/>
    <n v="1125.75"/>
    <n v="33"/>
    <n v="0.93812499999999999"/>
  </r>
  <r>
    <n v="11450"/>
    <x v="0"/>
    <x v="14"/>
    <n v="1.01"/>
    <n v="186.85"/>
    <n v="4855"/>
    <n v="4668.1499999999996"/>
    <n v="185"/>
    <n v="0.9615139031925849"/>
  </r>
  <r>
    <n v="11460"/>
    <x v="0"/>
    <x v="14"/>
    <n v="1.01"/>
    <n v="352.49"/>
    <n v="4500"/>
    <n v="4147.51"/>
    <n v="349"/>
    <n v="0.92166888888888898"/>
  </r>
  <r>
    <n v="17320"/>
    <x v="0"/>
    <x v="18"/>
    <n v="1.05"/>
    <n v="163.80000000000001"/>
    <n v="1701.04"/>
    <n v="1537.24"/>
    <n v="156"/>
    <n v="0.90370596811362458"/>
  </r>
  <r>
    <n v="17331"/>
    <x v="0"/>
    <x v="18"/>
    <n v="4.53"/>
    <n v="49.830000000000005"/>
    <n v="108.82"/>
    <n v="58.989999999999988"/>
    <n v="11"/>
    <n v="0.5420878514978863"/>
  </r>
  <r>
    <n v="17335"/>
    <x v="0"/>
    <x v="18"/>
    <n v="1.75"/>
    <n v="10.5"/>
    <n v="72.56"/>
    <n v="62.06"/>
    <n v="6"/>
    <n v="0.85529217199558982"/>
  </r>
  <r>
    <n v="17363"/>
    <x v="0"/>
    <x v="19"/>
    <n v="1.82"/>
    <n v="3646.9924400000004"/>
    <n v="63750.84"/>
    <n v="60103.847559999995"/>
    <n v="2003.8420000000001"/>
    <n v="0.94279302923694808"/>
  </r>
  <r>
    <n v="17364"/>
    <x v="0"/>
    <x v="22"/>
    <n v="3.49"/>
    <n v="164.03"/>
    <n v="369.29"/>
    <n v="205.26000000000002"/>
    <n v="47"/>
    <n v="0.55582333667307537"/>
  </r>
  <r>
    <n v="17370"/>
    <x v="0"/>
    <x v="22"/>
    <n v="1.01"/>
    <n v="62.62"/>
    <n v="198.07"/>
    <n v="135.44999999999999"/>
    <n v="62"/>
    <n v="0.68384914424193466"/>
  </r>
  <r>
    <n v="24420"/>
    <x v="0"/>
    <x v="2"/>
    <n v="1.01"/>
    <n v="220.18"/>
    <n v="1675.72"/>
    <n v="1455.54"/>
    <n v="218"/>
    <n v="0.86860573365478722"/>
  </r>
  <r>
    <n v="24430"/>
    <x v="0"/>
    <x v="2"/>
    <n v="1.01"/>
    <n v="140.39000000000001"/>
    <n v="1122.3800000000001"/>
    <n v="981.99000000000012"/>
    <n v="139"/>
    <n v="0.87491758584436641"/>
  </r>
  <r>
    <n v="24440"/>
    <x v="0"/>
    <x v="2"/>
    <n v="1.01"/>
    <n v="86.86"/>
    <n v="689.57"/>
    <n v="602.71"/>
    <n v="86"/>
    <n v="0.87403744362428759"/>
  </r>
  <r>
    <n v="24460"/>
    <x v="0"/>
    <x v="2"/>
    <n v="1.01"/>
    <n v="62.62"/>
    <n v="498.33"/>
    <n v="435.71"/>
    <n v="62"/>
    <n v="0.87434029659061263"/>
  </r>
  <r>
    <n v="24470"/>
    <x v="0"/>
    <x v="2"/>
    <n v="1.01"/>
    <n v="557.52"/>
    <n v="4799.1400000000003"/>
    <n v="4241.6200000000008"/>
    <n v="552"/>
    <n v="0.88382918606250294"/>
  </r>
  <r>
    <n v="24490"/>
    <x v="0"/>
    <x v="2"/>
    <n v="1.05"/>
    <n v="500.85"/>
    <n v="4142.57"/>
    <n v="3641.72"/>
    <n v="477"/>
    <n v="0.87909679257079543"/>
  </r>
  <r>
    <n v="24500"/>
    <x v="0"/>
    <x v="2"/>
    <n v="1.01"/>
    <n v="276.74"/>
    <n v="2479.41"/>
    <n v="2202.67"/>
    <n v="274"/>
    <n v="0.8883847366913904"/>
  </r>
  <r>
    <n v="24520"/>
    <x v="0"/>
    <x v="2"/>
    <n v="1.01"/>
    <n v="138.37"/>
    <n v="1218.8599999999999"/>
    <n v="1080.4899999999998"/>
    <n v="137"/>
    <n v="0.88647588730453031"/>
  </r>
  <r>
    <n v="24600"/>
    <x v="0"/>
    <x v="2"/>
    <n v="1.01"/>
    <n v="87.87"/>
    <n v="786.74"/>
    <n v="698.87"/>
    <n v="87"/>
    <n v="0.8883112591199126"/>
  </r>
  <r>
    <n v="24620"/>
    <x v="0"/>
    <x v="2"/>
    <n v="1.05"/>
    <n v="100.80000000000001"/>
    <n v="873.93"/>
    <n v="773.12999999999988"/>
    <n v="96"/>
    <n v="0.88465895437849706"/>
  </r>
  <r>
    <n v="24650"/>
    <x v="0"/>
    <x v="2"/>
    <n v="1.01"/>
    <n v="57.57"/>
    <n v="544.29"/>
    <n v="486.71999999999997"/>
    <n v="57"/>
    <n v="0.89422917929780077"/>
  </r>
  <r>
    <n v="24670"/>
    <x v="0"/>
    <x v="2"/>
    <n v="1.05"/>
    <n v="54.6"/>
    <n v="494.04"/>
    <n v="439.44"/>
    <n v="52"/>
    <n v="0.88948263298518337"/>
  </r>
  <r>
    <n v="24680"/>
    <x v="0"/>
    <x v="2"/>
    <n v="1.01"/>
    <n v="35.35"/>
    <n v="337.83"/>
    <n v="302.47999999999996"/>
    <n v="35"/>
    <n v="0.89536157238847935"/>
  </r>
  <r>
    <n v="24710"/>
    <x v="0"/>
    <x v="43"/>
    <n v="0.52700000000000002"/>
    <n v="312.51100000000002"/>
    <n v="9786.5499999999993"/>
    <n v="9474.0389999999989"/>
    <n v="593"/>
    <n v="0.96806729644256651"/>
  </r>
  <r>
    <n v="24720"/>
    <x v="0"/>
    <x v="2"/>
    <n v="1.01"/>
    <n v="482.78000000000003"/>
    <n v="4401.07"/>
    <n v="3918.2899999999995"/>
    <n v="478"/>
    <n v="0.89030394881244779"/>
  </r>
  <r>
    <n v="24740"/>
    <x v="0"/>
    <x v="2"/>
    <n v="1.01"/>
    <n v="461.57"/>
    <n v="4141.5200000000004"/>
    <n v="3679.9500000000003"/>
    <n v="457"/>
    <n v="0.88855058046321156"/>
  </r>
  <r>
    <n v="24750"/>
    <x v="0"/>
    <x v="2"/>
    <n v="1.01"/>
    <n v="443.39"/>
    <n v="3973.71"/>
    <n v="3530.32"/>
    <n v="439"/>
    <n v="0.88841913476323142"/>
  </r>
  <r>
    <n v="24761"/>
    <x v="0"/>
    <x v="2"/>
    <n v="2.29"/>
    <n v="89.31"/>
    <n v="555.11"/>
    <n v="465.8"/>
    <n v="39"/>
    <n v="0.83911296860081785"/>
  </r>
  <r>
    <n v="24763"/>
    <x v="0"/>
    <x v="2"/>
    <n v="4.34"/>
    <n v="8384.8799999999992"/>
    <n v="15379.77"/>
    <n v="6994.8900000000012"/>
    <n v="1932"/>
    <n v="0.45481109275366283"/>
  </r>
  <r>
    <n v="25001"/>
    <x v="0"/>
    <x v="2"/>
    <n v="4.95"/>
    <n v="7979.4000000000005"/>
    <n v="12815.95"/>
    <n v="4836.55"/>
    <n v="1612"/>
    <n v="0.37738521139673609"/>
  </r>
  <r>
    <n v="25005"/>
    <x v="0"/>
    <x v="2"/>
    <n v="1.9"/>
    <n v="1092.5"/>
    <n v="4567.12"/>
    <n v="3474.62"/>
    <n v="575"/>
    <n v="0.76079016973497526"/>
  </r>
  <r>
    <n v="28190"/>
    <x v="0"/>
    <x v="2"/>
    <n v="1.01"/>
    <n v="1124.1300000000001"/>
    <n v="9018.11"/>
    <n v="7893.9800000000005"/>
    <n v="1113"/>
    <n v="0.87534749520686705"/>
  </r>
  <r>
    <n v="28200"/>
    <x v="0"/>
    <x v="2"/>
    <n v="1.05"/>
    <n v="658.35"/>
    <n v="4872.58"/>
    <n v="4214.2299999999996"/>
    <n v="627"/>
    <n v="0.86488677456296248"/>
  </r>
  <r>
    <n v="29600"/>
    <x v="0"/>
    <x v="2"/>
    <n v="1.01"/>
    <n v="843.35"/>
    <n v="6878.24"/>
    <n v="6034.8899999999994"/>
    <n v="835"/>
    <n v="0.87738869245620965"/>
  </r>
  <r>
    <n v="29620"/>
    <x v="0"/>
    <x v="2"/>
    <n v="1.05"/>
    <n v="485.1"/>
    <n v="3784.6"/>
    <n v="3299.5"/>
    <n v="462"/>
    <n v="0.87182264968556789"/>
  </r>
  <r>
    <n v="29901"/>
    <x v="0"/>
    <x v="2"/>
    <n v="5.2342289999999991"/>
    <n v="795.60280799999987"/>
    <n v="1244.3699999999999"/>
    <n v="448.76719200000002"/>
    <n v="152"/>
    <n v="0.36063806745582105"/>
  </r>
  <r>
    <n v="29903"/>
    <x v="0"/>
    <x v="2"/>
    <n v="3.3233200000000003"/>
    <n v="721.16044000000011"/>
    <n v="1766.72"/>
    <n v="1045.5595599999999"/>
    <n v="217"/>
    <n v="0.59180830012678853"/>
  </r>
  <r>
    <n v="29905"/>
    <x v="0"/>
    <x v="2"/>
    <n v="1.01"/>
    <n v="180.79"/>
    <n v="1459.11"/>
    <n v="1278.32"/>
    <n v="179"/>
    <n v="0.8760957021746133"/>
  </r>
  <r>
    <n v="29910"/>
    <x v="0"/>
    <x v="2"/>
    <n v="2.5680199999999997"/>
    <n v="695.93341999999996"/>
    <n v="2205.4299999999998"/>
    <n v="1509.49658"/>
    <n v="271"/>
    <n v="0.68444547321837468"/>
  </r>
  <r>
    <n v="29912"/>
    <x v="0"/>
    <x v="2"/>
    <n v="2.817269"/>
    <n v="70.431725"/>
    <n v="275.51"/>
    <n v="205.07827499999999"/>
    <n v="25"/>
    <n v="0.74435873471017389"/>
  </r>
  <r>
    <n v="29914"/>
    <x v="0"/>
    <x v="2"/>
    <n v="2.605785"/>
    <n v="1581.711495"/>
    <n v="4848.17"/>
    <n v="3266.4585050000001"/>
    <n v="607"/>
    <n v="0.6737508183500166"/>
  </r>
  <r>
    <n v="29916"/>
    <x v="0"/>
    <x v="2"/>
    <n v="2.9834350000000001"/>
    <n v="2118.2388500000002"/>
    <n v="5602.59"/>
    <n v="3484.35115"/>
    <n v="710"/>
    <n v="0.621917925459475"/>
  </r>
  <r>
    <n v="29918"/>
    <x v="0"/>
    <x v="25"/>
    <n v="2.6662089999999998"/>
    <n v="463.92036599999994"/>
    <n v="1912.58"/>
    <n v="1448.6596340000001"/>
    <n v="174"/>
    <n v="0.75743740601700327"/>
  </r>
  <r>
    <n v="29920"/>
    <x v="0"/>
    <x v="25"/>
    <n v="1.01"/>
    <n v="879.71"/>
    <n v="8529.06"/>
    <n v="7649.3499999999995"/>
    <n v="871"/>
    <n v="0.89685733246102151"/>
  </r>
  <r>
    <n v="29921"/>
    <x v="0"/>
    <x v="25"/>
    <n v="1.01"/>
    <n v="274.72000000000003"/>
    <n v="2708.26"/>
    <n v="2433.54"/>
    <n v="272"/>
    <n v="0.89856217645277769"/>
  </r>
  <r>
    <n v="29922"/>
    <x v="0"/>
    <x v="2"/>
    <n v="1.05"/>
    <n v="516.6"/>
    <n v="4018.97"/>
    <n v="3502.37"/>
    <n v="492"/>
    <n v="0.87145960283356183"/>
  </r>
  <r>
    <n v="29923"/>
    <x v="0"/>
    <x v="25"/>
    <n v="1.05"/>
    <n v="289.8"/>
    <n v="2717.71"/>
    <n v="2427.91"/>
    <n v="276"/>
    <n v="0.89336610602308553"/>
  </r>
  <r>
    <n v="29930"/>
    <x v="0"/>
    <x v="22"/>
    <n v="1.05"/>
    <n v="231"/>
    <n v="1768.25"/>
    <n v="1537.25"/>
    <n v="220"/>
    <n v="0.86936236391912913"/>
  </r>
  <r>
    <n v="29931"/>
    <x v="0"/>
    <x v="25"/>
    <n v="1.05"/>
    <n v="166.95000000000002"/>
    <n v="1575.1"/>
    <n v="1408.1499999999999"/>
    <n v="159"/>
    <n v="0.89400672973144557"/>
  </r>
  <r>
    <n v="29932"/>
    <x v="0"/>
    <x v="25"/>
    <n v="4.1541499999999996"/>
    <n v="1125.7746499999998"/>
    <n v="2684.97"/>
    <n v="1559.19535"/>
    <n v="271"/>
    <n v="0.58071239157234533"/>
  </r>
  <r>
    <n v="29940"/>
    <x v="0"/>
    <x v="2"/>
    <n v="1.01"/>
    <n v="98.98"/>
    <n v="801.51"/>
    <n v="702.53"/>
    <n v="98"/>
    <n v="0.87650809097827842"/>
  </r>
  <r>
    <n v="29941"/>
    <x v="0"/>
    <x v="2"/>
    <n v="1.01"/>
    <n v="174.73"/>
    <n v="1415.48"/>
    <n v="1240.75"/>
    <n v="173"/>
    <n v="0.87655777545426283"/>
  </r>
  <r>
    <n v="29947"/>
    <x v="0"/>
    <x v="2"/>
    <n v="1.01"/>
    <n v="211.09"/>
    <n v="1622.82"/>
    <n v="1411.73"/>
    <n v="209"/>
    <n v="0.86992395952724277"/>
  </r>
  <r>
    <n v="29948"/>
    <x v="0"/>
    <x v="2"/>
    <n v="1.01"/>
    <n v="451.47"/>
    <n v="3645.92"/>
    <n v="3194.45"/>
    <n v="447"/>
    <n v="0.87617117215956464"/>
  </r>
  <r>
    <n v="29949"/>
    <x v="0"/>
    <x v="2"/>
    <n v="1.01"/>
    <n v="142.41"/>
    <n v="1235.04"/>
    <n v="1092.6299999999999"/>
    <n v="141"/>
    <n v="0.88469199378157781"/>
  </r>
  <r>
    <n v="29950"/>
    <x v="0"/>
    <x v="2"/>
    <n v="1.01"/>
    <n v="542.37"/>
    <n v="4186.07"/>
    <n v="3643.7"/>
    <n v="537"/>
    <n v="0.87043456033941147"/>
  </r>
  <r>
    <n v="29951"/>
    <x v="0"/>
    <x v="2"/>
    <n v="4.8"/>
    <n v="940.8"/>
    <n v="1449.64"/>
    <n v="508.84000000000015"/>
    <n v="196"/>
    <n v="0.35101128556055305"/>
  </r>
  <r>
    <n v="29952"/>
    <x v="0"/>
    <x v="2"/>
    <n v="4.8899999999999997"/>
    <n v="1970.6699999999998"/>
    <n v="3306.24"/>
    <n v="1335.57"/>
    <n v="403"/>
    <n v="0.40395434088269455"/>
  </r>
  <r>
    <n v="29953"/>
    <x v="0"/>
    <x v="2"/>
    <n v="3.3233200000000003"/>
    <n v="418.73832000000004"/>
    <n v="1034.98"/>
    <n v="616.24167999999997"/>
    <n v="126"/>
    <n v="0.59541409495835662"/>
  </r>
  <r>
    <n v="29954"/>
    <x v="0"/>
    <x v="2"/>
    <n v="1.88"/>
    <n v="396.67999999999995"/>
    <n v="1739.75"/>
    <n v="1343.0700000000002"/>
    <n v="211"/>
    <n v="0.77199022848110366"/>
  </r>
  <r>
    <n v="29955"/>
    <x v="0"/>
    <x v="3"/>
    <n v="2.63"/>
    <n v="449.72999999999996"/>
    <n v="526.75"/>
    <n v="77.020000000000039"/>
    <n v="171"/>
    <n v="0.14621737066919799"/>
  </r>
  <r>
    <n v="29956"/>
    <x v="0"/>
    <x v="22"/>
    <n v="3.48"/>
    <n v="657.72"/>
    <n v="2434.5500000000002"/>
    <n v="1776.8300000000002"/>
    <n v="189"/>
    <n v="0.72983918999404407"/>
  </r>
  <r>
    <n v="29957"/>
    <x v="0"/>
    <x v="22"/>
    <n v="8.14"/>
    <n v="1546.6000000000001"/>
    <n v="2396.6799999999998"/>
    <n v="850.0799999999997"/>
    <n v="190"/>
    <n v="0.35469065540664574"/>
  </r>
  <r>
    <n v="29958"/>
    <x v="0"/>
    <x v="22"/>
    <n v="2.72"/>
    <n v="247.52"/>
    <n v="1244.27"/>
    <n v="996.75"/>
    <n v="91"/>
    <n v="0.8010721145732036"/>
  </r>
  <r>
    <n v="29959"/>
    <x v="0"/>
    <x v="22"/>
    <n v="5.94"/>
    <n v="243.54000000000002"/>
    <n v="394.87"/>
    <n v="151.32999999999998"/>
    <n v="41"/>
    <n v="0.38324005368855568"/>
  </r>
  <r>
    <n v="29960"/>
    <x v="0"/>
    <x v="22"/>
    <n v="1.05"/>
    <n v="209.643"/>
    <n v="28521"/>
    <n v="28311.357"/>
    <n v="199.66"/>
    <n v="0.99264952140528029"/>
  </r>
  <r>
    <n v="29961"/>
    <x v="0"/>
    <x v="22"/>
    <n v="3.7"/>
    <n v="1684.1290000000001"/>
    <n v="9686.99"/>
    <n v="8002.8609999999999"/>
    <n v="455.17"/>
    <n v="0.82614527319631792"/>
  </r>
  <r>
    <n v="29963"/>
    <x v="0"/>
    <x v="22"/>
    <n v="1.05"/>
    <n v="647.85"/>
    <n v="12869.48"/>
    <n v="12221.63"/>
    <n v="617"/>
    <n v="0.94965997072142772"/>
  </r>
  <r>
    <n v="29964"/>
    <x v="0"/>
    <x v="22"/>
    <n v="1.44"/>
    <n v="524.16"/>
    <n v="7192.31"/>
    <n v="6668.1500000000005"/>
    <n v="364"/>
    <n v="0.92712216242069656"/>
  </r>
  <r>
    <n v="29965"/>
    <x v="0"/>
    <x v="22"/>
    <n v="1.24"/>
    <n v="276.52"/>
    <n v="4603.41"/>
    <n v="4326.8899999999994"/>
    <n v="223"/>
    <n v="0.93993148557265149"/>
  </r>
  <r>
    <n v="29967"/>
    <x v="0"/>
    <x v="31"/>
    <n v="5.01"/>
    <n v="626.25"/>
    <n v="2779.65"/>
    <n v="2153.4"/>
    <n v="125"/>
    <n v="0.77470185095245803"/>
  </r>
  <r>
    <n v="29968"/>
    <x v="0"/>
    <x v="34"/>
    <n v="1.59"/>
    <n v="4016.34"/>
    <n v="33178.339999999997"/>
    <n v="29161.999999999996"/>
    <n v="2526"/>
    <n v="0.87894692742313207"/>
  </r>
  <r>
    <n v="29969"/>
    <x v="0"/>
    <x v="34"/>
    <n v="2.4300000000000002"/>
    <n v="3365.55"/>
    <n v="18723.02"/>
    <n v="15357.470000000001"/>
    <n v="1385"/>
    <n v="0.82024534503514934"/>
  </r>
  <r>
    <n v="29970"/>
    <x v="0"/>
    <x v="34"/>
    <n v="1.88"/>
    <n v="359.08"/>
    <n v="4797.46"/>
    <n v="4438.38"/>
    <n v="191"/>
    <n v="0.925152059631555"/>
  </r>
  <r>
    <n v="29971"/>
    <x v="0"/>
    <x v="34"/>
    <n v="1.01"/>
    <n v="73.73"/>
    <n v="1825.86"/>
    <n v="1752.1299999999999"/>
    <n v="73"/>
    <n v="0.95961902884120354"/>
  </r>
  <r>
    <n v="29972"/>
    <x v="0"/>
    <x v="34"/>
    <n v="3.4"/>
    <n v="431.8"/>
    <n v="2406.83"/>
    <n v="1975.03"/>
    <n v="127"/>
    <n v="0.82059389321223353"/>
  </r>
  <r>
    <n v="29973"/>
    <x v="0"/>
    <x v="34"/>
    <n v="1.01"/>
    <n v="42.42"/>
    <n v="1154.1400000000001"/>
    <n v="1111.72"/>
    <n v="42"/>
    <n v="0.963245360181607"/>
  </r>
  <r>
    <n v="29974"/>
    <x v="0"/>
    <x v="43"/>
    <n v="2.11"/>
    <n v="253.2"/>
    <n v="1016.61"/>
    <n v="763.41000000000008"/>
    <n v="120"/>
    <n v="0.75093693746864587"/>
  </r>
  <r>
    <n v="29975"/>
    <x v="0"/>
    <x v="44"/>
    <n v="3.84"/>
    <n v="449.28"/>
    <n v="3008.38"/>
    <n v="2559.1000000000004"/>
    <n v="117"/>
    <n v="0.85065716432099681"/>
  </r>
  <r>
    <n v="29976"/>
    <x v="0"/>
    <x v="44"/>
    <n v="1.01"/>
    <n v="77.77"/>
    <n v="1062.8599999999999"/>
    <n v="985.08999999999992"/>
    <n v="77"/>
    <n v="0.92682949777016732"/>
  </r>
  <r>
    <n v="29977"/>
    <x v="0"/>
    <x v="26"/>
    <n v="1.01"/>
    <n v="30.3"/>
    <n v="224.36"/>
    <n v="194.06"/>
    <n v="30"/>
    <n v="0.8649491888037083"/>
  </r>
  <r>
    <n v="29978"/>
    <x v="0"/>
    <x v="27"/>
    <n v="2.5099999999999998"/>
    <n v="389.04999999999995"/>
    <n v="986.28"/>
    <n v="597.23"/>
    <n v="155"/>
    <n v="0.60553798110070167"/>
  </r>
  <r>
    <n v="29979"/>
    <x v="0"/>
    <x v="27"/>
    <n v="1.01"/>
    <n v="172.71"/>
    <n v="1502.19"/>
    <n v="1329.48"/>
    <n v="171"/>
    <n v="0.88502785932538497"/>
  </r>
  <r>
    <n v="29980"/>
    <x v="0"/>
    <x v="27"/>
    <n v="2.0099999999999998"/>
    <n v="78.389999999999986"/>
    <n v="393.22"/>
    <n v="314.83000000000004"/>
    <n v="39"/>
    <n v="0.80064594883271456"/>
  </r>
  <r>
    <n v="29981"/>
    <x v="0"/>
    <x v="15"/>
    <n v="1.01"/>
    <n v="20.2"/>
    <n v="233.23"/>
    <n v="213.03"/>
    <n v="20"/>
    <n v="0.91339021566693823"/>
  </r>
  <r>
    <n v="29982"/>
    <x v="0"/>
    <x v="27"/>
    <n v="3.69"/>
    <n v="265.68"/>
    <n v="613.61"/>
    <n v="347.93"/>
    <n v="72"/>
    <n v="0.56702139795635664"/>
  </r>
  <r>
    <n v="29983"/>
    <x v="0"/>
    <x v="36"/>
    <n v="1.05"/>
    <n v="99.75"/>
    <n v="1096.21"/>
    <n v="996.46"/>
    <n v="95"/>
    <n v="0.90900466151558557"/>
  </r>
  <r>
    <n v="29984"/>
    <x v="0"/>
    <x v="36"/>
    <n v="2.12"/>
    <n v="112.36"/>
    <n v="467.91"/>
    <n v="355.55"/>
    <n v="53"/>
    <n v="0.75986835075121284"/>
  </r>
  <r>
    <n v="29985"/>
    <x v="0"/>
    <x v="36"/>
    <n v="1.01"/>
    <n v="21.21"/>
    <n v="331.01"/>
    <n v="309.8"/>
    <n v="21"/>
    <n v="0.93592338600042302"/>
  </r>
  <r>
    <n v="29986"/>
    <x v="0"/>
    <x v="37"/>
    <n v="3.88"/>
    <n v="1389.04"/>
    <n v="3724.24"/>
    <n v="2335.1999999999998"/>
    <n v="358"/>
    <n v="0.62702725925289449"/>
  </r>
  <r>
    <n v="29987"/>
    <x v="0"/>
    <x v="37"/>
    <n v="5.49"/>
    <n v="2053.2600000000002"/>
    <n v="6822.68"/>
    <n v="4769.42"/>
    <n v="374"/>
    <n v="0.69905374427644262"/>
  </r>
  <r>
    <n v="29988"/>
    <x v="0"/>
    <x v="37"/>
    <n v="1.94"/>
    <n v="104.75999999999999"/>
    <n v="603.96"/>
    <n v="499.20000000000005"/>
    <n v="54"/>
    <n v="0.82654480429167498"/>
  </r>
  <r>
    <n v="29989"/>
    <x v="0"/>
    <x v="37"/>
    <n v="8.5000000000000006E-3"/>
    <n v="0.53550000000000009"/>
    <n v="1222.8800000000001"/>
    <n v="1222.3445000000002"/>
    <n v="63"/>
    <n v="0.99956209930655504"/>
  </r>
  <r>
    <n v="29990"/>
    <x v="0"/>
    <x v="37"/>
    <n v="2.65"/>
    <n v="68.899999999999991"/>
    <n v="587.47"/>
    <n v="518.57000000000005"/>
    <n v="26"/>
    <n v="0.88271741535738002"/>
  </r>
  <r>
    <n v="29991"/>
    <x v="0"/>
    <x v="37"/>
    <n v="4.13"/>
    <n v="78.47"/>
    <n v="436.29"/>
    <n v="357.82000000000005"/>
    <n v="19"/>
    <n v="0.82014256572463273"/>
  </r>
  <r>
    <n v="29992"/>
    <x v="0"/>
    <x v="36"/>
    <n v="8.0500000000000007"/>
    <n v="402.50000000000006"/>
    <n v="1071.23"/>
    <n v="668.73"/>
    <n v="50"/>
    <n v="0.62426369687182026"/>
  </r>
  <r>
    <n v="29993"/>
    <x v="0"/>
    <x v="37"/>
    <n v="4.91"/>
    <n v="9.82"/>
    <n v="64.42"/>
    <n v="54.6"/>
    <n v="2"/>
    <n v="0.84756286867432473"/>
  </r>
  <r>
    <n v="29994"/>
    <x v="0"/>
    <x v="2"/>
    <n v="3.51"/>
    <n v="7230.5999999999995"/>
    <n v="5375.52"/>
    <n v="-1855.079999999999"/>
    <n v="2060"/>
    <n v="-0.34509777658719509"/>
  </r>
  <r>
    <n v="29995"/>
    <x v="0"/>
    <x v="27"/>
    <n v="1.01"/>
    <n v="30.3"/>
    <n v="361.39"/>
    <n v="331.09"/>
    <n v="30"/>
    <n v="0.91615706023963028"/>
  </r>
  <r>
    <n v="29996"/>
    <x v="0"/>
    <x v="2"/>
    <n v="1.2"/>
    <n v="376.8"/>
    <n v="12962.65"/>
    <n v="12585.85"/>
    <n v="314"/>
    <n v="0.97093186964085276"/>
  </r>
  <r>
    <n v="29997"/>
    <x v="0"/>
    <x v="2"/>
    <n v="0.49299999999999994"/>
    <n v="107.96699999999998"/>
    <n v="9990.86"/>
    <n v="9882.893"/>
    <n v="219"/>
    <n v="0.98919342278842859"/>
  </r>
  <r>
    <n v="29998"/>
    <x v="0"/>
    <x v="2"/>
    <n v="1.64"/>
    <n v="114.8"/>
    <n v="2886.66"/>
    <n v="2771.8599999999997"/>
    <n v="70"/>
    <n v="0.96023085503661665"/>
  </r>
  <r>
    <n v="29999"/>
    <x v="0"/>
    <x v="14"/>
    <n v="2.94"/>
    <n v="244.01999999999998"/>
    <n v="4273.75"/>
    <n v="4029.73"/>
    <n v="83"/>
    <n v="0.9429026031003217"/>
  </r>
  <r>
    <n v="30001"/>
    <x v="0"/>
    <x v="22"/>
    <n v="1.01"/>
    <n v="30.3"/>
    <n v="1663.61"/>
    <n v="1633.31"/>
    <n v="30"/>
    <n v="0.98178659661819778"/>
  </r>
  <r>
    <n v="30002"/>
    <x v="0"/>
    <x v="27"/>
    <n v="3.8595830000000002"/>
    <n v="138.944988"/>
    <n v="2639.24"/>
    <n v="2500.2950119999996"/>
    <n v="36"/>
    <n v="0.94735416710871301"/>
  </r>
  <r>
    <n v="30004"/>
    <x v="0"/>
    <x v="26"/>
    <n v="3.7916059999999998"/>
    <n v="22.749635999999999"/>
    <n v="283.14"/>
    <n v="260.39036399999998"/>
    <n v="6"/>
    <n v="0.91965234159779607"/>
  </r>
  <r>
    <n v="30006"/>
    <x v="0"/>
    <x v="2"/>
    <n v="3.1496009999999997"/>
    <n v="47.244014999999997"/>
    <n v="2921.73"/>
    <n v="2874.4859849999998"/>
    <n v="15"/>
    <n v="0.98383012290663396"/>
  </r>
  <r>
    <n v="30011"/>
    <x v="3"/>
    <x v="22"/>
    <n v="1.05"/>
    <n v="856.80000000000007"/>
    <n v="458"/>
    <n v="-398.80000000000007"/>
    <n v="816"/>
    <n v="-0.87074235807860279"/>
  </r>
  <r>
    <n v="30020"/>
    <x v="3"/>
    <x v="27"/>
    <n v="1.05"/>
    <n v="289.8"/>
    <n v="72.45"/>
    <n v="-217.35000000000002"/>
    <n v="276"/>
    <n v="-3"/>
  </r>
  <r>
    <n v="30031"/>
    <x v="3"/>
    <x v="42"/>
    <n v="1.05"/>
    <n v="642.6"/>
    <n v="301"/>
    <n v="-341.6"/>
    <n v="612"/>
    <n v="-1.1348837209302327"/>
  </r>
  <r>
    <n v="30071"/>
    <x v="3"/>
    <x v="42"/>
    <n v="2.2400000000000002"/>
    <n v="302.40000000000003"/>
    <n v="37.800000000000004"/>
    <n v="-264.60000000000002"/>
    <n v="135"/>
    <n v="-7"/>
  </r>
  <r>
    <n v="30081"/>
    <x v="3"/>
    <x v="14"/>
    <n v="4.29"/>
    <n v="2110.6799999999998"/>
    <n v="524"/>
    <n v="-1586.6799999999998"/>
    <n v="492"/>
    <n v="-3.0280152671755722"/>
  </r>
  <r>
    <n v="30091"/>
    <x v="3"/>
    <x v="14"/>
    <n v="6.36"/>
    <n v="3510.7200000000003"/>
    <n v="625"/>
    <n v="-2885.7200000000003"/>
    <n v="552"/>
    <n v="-4.6171520000000008"/>
  </r>
  <r>
    <n v="30501"/>
    <x v="3"/>
    <x v="17"/>
    <n v="9.5299999999999994"/>
    <n v="15095.519999999999"/>
    <n v="525"/>
    <n v="-14570.519999999999"/>
    <n v="1584"/>
    <n v="-27.753371428571427"/>
  </r>
  <r>
    <n v="30505"/>
    <x v="3"/>
    <x v="14"/>
    <n v="3.1"/>
    <n v="5189.4000000000005"/>
    <n v="4500"/>
    <n v="-689.40000000000055"/>
    <n v="1674"/>
    <n v="-0.15320000000000011"/>
  </r>
  <r>
    <n v="30511"/>
    <x v="3"/>
    <x v="23"/>
    <n v="2.35"/>
    <n v="3038.55"/>
    <n v="398"/>
    <n v="-2640.55"/>
    <n v="1293"/>
    <n v="-6.6345477386934677"/>
  </r>
  <r>
    <n v="30517"/>
    <x v="3"/>
    <x v="42"/>
    <n v="6.23"/>
    <n v="4367.2300000000005"/>
    <n v="689"/>
    <n v="-3678.2300000000005"/>
    <n v="701"/>
    <n v="-5.3385050798258353"/>
  </r>
  <r>
    <n v="30521"/>
    <x v="3"/>
    <x v="45"/>
    <n v="4.03"/>
    <n v="415.09000000000003"/>
    <n v="594.82499999999993"/>
    <n v="179.7349999999999"/>
    <n v="103"/>
    <n v="0.30216450216450202"/>
  </r>
  <r>
    <n v="30522"/>
    <x v="3"/>
    <x v="45"/>
    <n v="6.37"/>
    <n v="14950.39"/>
    <n v="7511"/>
    <n v="-7439.3899999999994"/>
    <n v="2347"/>
    <n v="-0.99046598322460389"/>
  </r>
  <r>
    <n v="30524"/>
    <x v="4"/>
    <x v="42"/>
    <n v="6.25"/>
    <n v="75"/>
    <n v="71.97"/>
    <n v="-3.0300000000000011"/>
    <n v="12"/>
    <n v="-4.2100875364735321E-2"/>
  </r>
  <r>
    <n v="30526"/>
    <x v="4"/>
    <x v="42"/>
    <n v="12.33"/>
    <n v="147.96"/>
    <n v="56.74"/>
    <n v="-91.22"/>
    <n v="12"/>
    <n v="-1.6076841734226295"/>
  </r>
  <r>
    <n v="30527"/>
    <x v="4"/>
    <x v="20"/>
    <n v="8.58"/>
    <n v="85.8"/>
    <n v="90.36"/>
    <n v="4.5600000000000023"/>
    <n v="10"/>
    <n v="5.0464807436919015E-2"/>
  </r>
  <r>
    <n v="30529"/>
    <x v="4"/>
    <x v="1"/>
    <n v="0.57999999999999996"/>
    <n v="87"/>
    <n v="1319.62"/>
    <n v="1232.6199999999999"/>
    <n v="150"/>
    <n v="0.93407192979797216"/>
  </r>
  <r>
    <n v="30530"/>
    <x v="4"/>
    <x v="1"/>
    <n v="1.01"/>
    <n v="3030"/>
    <n v="6160"/>
    <n v="3130"/>
    <n v="3000"/>
    <n v="0.50811688311688308"/>
  </r>
  <r>
    <n v="30531"/>
    <x v="4"/>
    <x v="4"/>
    <n v="9.73"/>
    <n v="5838"/>
    <n v="4488"/>
    <n v="-1350"/>
    <n v="600"/>
    <n v="-0.30080213903743314"/>
  </r>
  <r>
    <n v="30535"/>
    <x v="4"/>
    <x v="7"/>
    <n v="3.28"/>
    <n v="491.99999999999994"/>
    <n v="669.37"/>
    <n v="177.37000000000006"/>
    <n v="150"/>
    <n v="0.26498050405605278"/>
  </r>
  <r>
    <n v="30541"/>
    <x v="4"/>
    <x v="7"/>
    <n v="1.01"/>
    <n v="303"/>
    <n v="2142"/>
    <n v="1839"/>
    <n v="300"/>
    <n v="0.85854341736694673"/>
  </r>
  <r>
    <n v="30542"/>
    <x v="4"/>
    <x v="7"/>
    <n v="1.01"/>
    <n v="1212"/>
    <n v="8874"/>
    <n v="7662"/>
    <n v="1200"/>
    <n v="0.86342123056119002"/>
  </r>
  <r>
    <n v="30545"/>
    <x v="4"/>
    <x v="8"/>
    <n v="1.01"/>
    <n v="505"/>
    <n v="1390"/>
    <n v="885"/>
    <n v="500"/>
    <n v="0.63669064748201443"/>
  </r>
  <r>
    <n v="30546"/>
    <x v="4"/>
    <x v="8"/>
    <n v="1.01"/>
    <n v="151.5"/>
    <n v="972.19"/>
    <n v="820.69"/>
    <n v="150"/>
    <n v="0.84416626379617155"/>
  </r>
  <r>
    <n v="30551"/>
    <x v="4"/>
    <x v="8"/>
    <n v="1.01"/>
    <n v="2020"/>
    <n v="3780"/>
    <n v="1760"/>
    <n v="2000"/>
    <n v="0.46560846560846558"/>
  </r>
  <r>
    <n v="30554"/>
    <x v="4"/>
    <x v="8"/>
    <n v="1.01"/>
    <n v="1212"/>
    <n v="2779.5"/>
    <n v="1567.5"/>
    <n v="1200"/>
    <n v="0.56395035078251488"/>
  </r>
  <r>
    <n v="30557"/>
    <x v="4"/>
    <x v="9"/>
    <n v="1.01"/>
    <n v="1010"/>
    <n v="5310"/>
    <n v="4300"/>
    <n v="1000"/>
    <n v="0.80979284369114879"/>
  </r>
  <r>
    <n v="30558"/>
    <x v="4"/>
    <x v="9"/>
    <n v="1.01"/>
    <n v="505"/>
    <n v="2140"/>
    <n v="1635"/>
    <n v="500"/>
    <n v="0.76401869158878499"/>
  </r>
  <r>
    <n v="30566"/>
    <x v="4"/>
    <x v="9"/>
    <n v="1.49"/>
    <n v="223.5"/>
    <n v="570.55999999999995"/>
    <n v="347.05999999999995"/>
    <n v="150"/>
    <n v="0.60827958496915302"/>
  </r>
  <r>
    <n v="30568"/>
    <x v="4"/>
    <x v="9"/>
    <n v="9.18"/>
    <n v="18360"/>
    <n v="8160"/>
    <n v="-10200"/>
    <n v="2000"/>
    <n v="-1.25"/>
  </r>
  <r>
    <n v="30569"/>
    <x v="4"/>
    <x v="9"/>
    <n v="10.34"/>
    <n v="5211.3599999999997"/>
    <n v="1934.72"/>
    <n v="-3276.6399999999994"/>
    <n v="504"/>
    <n v="-1.69359907376778"/>
  </r>
  <r>
    <n v="30570"/>
    <x v="4"/>
    <x v="9"/>
    <n v="15.18"/>
    <n v="7590"/>
    <n v="1790.01"/>
    <n v="-5799.99"/>
    <n v="500"/>
    <n v="-3.240199775420249"/>
  </r>
  <r>
    <n v="30571"/>
    <x v="4"/>
    <x v="9"/>
    <n v="1.05"/>
    <n v="525"/>
    <n v="2990"/>
    <n v="2465"/>
    <n v="500"/>
    <n v="0.82441471571906355"/>
  </r>
  <r>
    <n v="30572"/>
    <x v="4"/>
    <x v="9"/>
    <n v="8.5500000000000007"/>
    <n v="7695.0000000000009"/>
    <n v="2352.37"/>
    <n v="-5342.630000000001"/>
    <n v="900"/>
    <n v="-2.2711690762932708"/>
  </r>
  <r>
    <n v="30573"/>
    <x v="4"/>
    <x v="9"/>
    <n v="14.91"/>
    <n v="4473"/>
    <n v="1957.12"/>
    <n v="-2515.88"/>
    <n v="300"/>
    <n v="-1.2855011445389144"/>
  </r>
  <r>
    <n v="30574"/>
    <x v="4"/>
    <x v="9"/>
    <n v="8.76"/>
    <n v="17520"/>
    <n v="12720"/>
    <n v="-4800"/>
    <n v="2000"/>
    <n v="-0.37735849056603776"/>
  </r>
  <r>
    <n v="30575"/>
    <x v="4"/>
    <x v="9"/>
    <n v="19.78"/>
    <n v="2967"/>
    <n v="494.06"/>
    <n v="-2472.94"/>
    <n v="150"/>
    <n v="-5.0053434805489214"/>
  </r>
  <r>
    <n v="30576"/>
    <x v="4"/>
    <x v="9"/>
    <n v="13.98"/>
    <n v="7926.66"/>
    <n v="1823.6"/>
    <n v="-6103.0599999999995"/>
    <n v="567"/>
    <n v="-3.3467098047817503"/>
  </r>
  <r>
    <n v="30577"/>
    <x v="4"/>
    <x v="14"/>
    <n v="4.12"/>
    <n v="618"/>
    <n v="761.81"/>
    <n v="143.80999999999995"/>
    <n v="150"/>
    <n v="0.18877410377915749"/>
  </r>
  <r>
    <n v="30578"/>
    <x v="4"/>
    <x v="15"/>
    <n v="8.5500000000000007"/>
    <n v="7695.0000000000009"/>
    <n v="6311.25"/>
    <n v="-1383.7500000000009"/>
    <n v="900"/>
    <n v="-0.21925133689839588"/>
  </r>
  <r>
    <n v="30579"/>
    <x v="4"/>
    <x v="13"/>
    <n v="8.5500000000000007"/>
    <n v="7695.0000000000009"/>
    <n v="4513.5"/>
    <n v="-3181.5000000000009"/>
    <n v="900"/>
    <n v="-0.70488534396809588"/>
  </r>
  <r>
    <n v="30581"/>
    <x v="4"/>
    <x v="13"/>
    <n v="4.09"/>
    <n v="1227"/>
    <n v="1185.74"/>
    <n v="-41.259999999999991"/>
    <n v="300"/>
    <n v="-3.479683573127329E-2"/>
  </r>
  <r>
    <n v="30582"/>
    <x v="4"/>
    <x v="13"/>
    <n v="2.11"/>
    <n v="1899"/>
    <n v="6116.17"/>
    <n v="4217.17"/>
    <n v="900"/>
    <n v="0.68951157341931302"/>
  </r>
  <r>
    <n v="30583"/>
    <x v="4"/>
    <x v="13"/>
    <n v="4.0999999999999996"/>
    <n v="713.4"/>
    <n v="2719.88"/>
    <n v="2006.48"/>
    <n v="174"/>
    <n v="0.73770901657426058"/>
  </r>
  <r>
    <n v="30584"/>
    <x v="4"/>
    <x v="13"/>
    <n v="8.01"/>
    <n v="16020"/>
    <n v="25360"/>
    <n v="9340"/>
    <n v="2000"/>
    <n v="0.36829652996845424"/>
  </r>
  <r>
    <n v="30585"/>
    <x v="4"/>
    <x v="17"/>
    <n v="1.01"/>
    <n v="151.5"/>
    <n v="991.31"/>
    <n v="839.81"/>
    <n v="150"/>
    <n v="0.8471719240197314"/>
  </r>
  <r>
    <n v="30587"/>
    <x v="4"/>
    <x v="17"/>
    <n v="2.1800000000000002"/>
    <n v="1090"/>
    <n v="2280"/>
    <n v="1190"/>
    <n v="500"/>
    <n v="0.52192982456140347"/>
  </r>
  <r>
    <n v="30588"/>
    <x v="4"/>
    <x v="17"/>
    <n v="4.18"/>
    <n v="1019.92"/>
    <n v="878.4"/>
    <n v="-141.51999999999998"/>
    <n v="244"/>
    <n v="-0.16111111111111109"/>
  </r>
  <r>
    <n v="30589"/>
    <x v="4"/>
    <x v="17"/>
    <n v="14.96"/>
    <n v="2244"/>
    <n v="1134.75"/>
    <n v="-1109.25"/>
    <n v="150"/>
    <n v="-0.97752808988764039"/>
  </r>
  <r>
    <n v="30592"/>
    <x v="4"/>
    <x v="17"/>
    <n v="3.2"/>
    <n v="480"/>
    <n v="545.05999999999995"/>
    <n v="65.059999999999945"/>
    <n v="150"/>
    <n v="0.11936300590760641"/>
  </r>
  <r>
    <n v="30593"/>
    <x v="4"/>
    <x v="17"/>
    <n v="6.23"/>
    <n v="934.50000000000011"/>
    <n v="379.31"/>
    <n v="-555.19000000000005"/>
    <n v="150"/>
    <n v="-1.4636840578945982"/>
  </r>
  <r>
    <n v="30595"/>
    <x v="4"/>
    <x v="17"/>
    <n v="5.44"/>
    <n v="6620.4800000000005"/>
    <n v="2543.5300000000002"/>
    <n v="-4076.9500000000003"/>
    <n v="1217"/>
    <n v="-1.6028708133971292"/>
  </r>
  <r>
    <n v="30596"/>
    <x v="4"/>
    <x v="17"/>
    <n v="10.33"/>
    <n v="6714.5"/>
    <n v="2624.29"/>
    <n v="-4090.21"/>
    <n v="650"/>
    <n v="-1.5585968014205747"/>
  </r>
  <r>
    <n v="30597"/>
    <x v="4"/>
    <x v="17"/>
    <n v="0.38"/>
    <n v="57"/>
    <n v="478.12"/>
    <n v="421.12"/>
    <n v="150"/>
    <n v="0.88078306701246545"/>
  </r>
  <r>
    <n v="30598"/>
    <x v="4"/>
    <x v="17"/>
    <n v="14.34"/>
    <n v="215.1"/>
    <n v="17.587500000000002"/>
    <n v="-197.51249999999999"/>
    <n v="15"/>
    <n v="-11.230277185501064"/>
  </r>
  <r>
    <n v="30599"/>
    <x v="4"/>
    <x v="17"/>
    <n v="7.97"/>
    <n v="1195.5"/>
    <n v="529.12"/>
    <n v="-666.38"/>
    <n v="150"/>
    <n v="-1.2594118536437859"/>
  </r>
  <r>
    <n v="30600"/>
    <x v="4"/>
    <x v="17"/>
    <n v="1.01"/>
    <n v="1010"/>
    <n v="2920"/>
    <n v="1910"/>
    <n v="1000"/>
    <n v="0.65410958904109584"/>
  </r>
  <r>
    <n v="30601"/>
    <x v="4"/>
    <x v="17"/>
    <n v="7.73"/>
    <n v="9276"/>
    <n v="4233"/>
    <n v="-5043"/>
    <n v="1200"/>
    <n v="-1.1913536498936925"/>
  </r>
  <r>
    <n v="30605"/>
    <x v="4"/>
    <x v="19"/>
    <n v="2.58"/>
    <n v="2322"/>
    <n v="4704.75"/>
    <n v="2382.75"/>
    <n v="900"/>
    <n v="0.50645624103299858"/>
  </r>
  <r>
    <n v="30701"/>
    <x v="4"/>
    <x v="19"/>
    <n v="1.01"/>
    <n v="606"/>
    <n v="3302.25"/>
    <n v="2696.25"/>
    <n v="600"/>
    <n v="0.81648875766522822"/>
  </r>
  <r>
    <n v="30705"/>
    <x v="4"/>
    <x v="19"/>
    <n v="1.01"/>
    <n v="606"/>
    <n v="3748.5"/>
    <n v="3142.5"/>
    <n v="600"/>
    <n v="0.83833533413365346"/>
  </r>
  <r>
    <n v="30711"/>
    <x v="4"/>
    <x v="19"/>
    <n v="7.5983180000000008"/>
    <n v="3571.2094600000005"/>
    <n v="1813.95"/>
    <n v="-1757.2594600000004"/>
    <n v="470"/>
    <n v="-0.96874746271947976"/>
  </r>
  <r>
    <n v="30714"/>
    <x v="4"/>
    <x v="19"/>
    <n v="6.7372760000000005"/>
    <n v="3368.6380000000004"/>
    <n v="1629.99"/>
    <n v="-1738.6480000000004"/>
    <n v="500"/>
    <n v="-1.0666617586610962"/>
  </r>
  <r>
    <n v="30716"/>
    <x v="4"/>
    <x v="19"/>
    <n v="3.4819330000000002"/>
    <n v="23315.023368000002"/>
    <n v="22647.53"/>
    <n v="-667.4933680000031"/>
    <n v="6696"/>
    <n v="-2.9473119938465835E-2"/>
  </r>
  <r>
    <n v="30719"/>
    <x v="4"/>
    <x v="19"/>
    <n v="9.8400191232000012"/>
    <n v="12398.424095232001"/>
    <n v="9464.49"/>
    <n v="-2933.9340952320017"/>
    <n v="1260"/>
    <n v="-0.30999389245823089"/>
  </r>
  <r>
    <n v="30729"/>
    <x v="4"/>
    <x v="19"/>
    <n v="10.442879372800002"/>
    <n v="31328.638118400006"/>
    <n v="12210"/>
    <n v="-19118.638118400006"/>
    <n v="3000"/>
    <n v="-1.5658180277149882"/>
  </r>
  <r>
    <n v="30731"/>
    <x v="4"/>
    <x v="19"/>
    <n v="9.9621174016000005"/>
    <n v="3944.9984910336002"/>
    <n v="1783.09"/>
    <n v="-2161.9084910336005"/>
    <n v="396"/>
    <n v="-1.212450572339927"/>
  </r>
  <r>
    <n v="30733"/>
    <x v="4"/>
    <x v="19"/>
    <n v="6.5786630000000006"/>
    <n v="5920.7967000000008"/>
    <n v="4647.37"/>
    <n v="-1273.4267000000009"/>
    <n v="900"/>
    <n v="-0.2740101821029961"/>
  </r>
  <r>
    <n v="30735"/>
    <x v="4"/>
    <x v="19"/>
    <n v="2.7341860000000002"/>
    <n v="410.12790000000001"/>
    <n v="1357.87"/>
    <n v="947.74209999999994"/>
    <n v="150"/>
    <n v="0.69796232334465014"/>
  </r>
  <r>
    <n v="30737"/>
    <x v="4"/>
    <x v="20"/>
    <n v="3.519698"/>
    <n v="1773.927792"/>
    <n v="3524.34"/>
    <n v="1750.4122080000002"/>
    <n v="504"/>
    <n v="0.49666383152590277"/>
  </r>
  <r>
    <n v="30739"/>
    <x v="4"/>
    <x v="20"/>
    <n v="1.01"/>
    <n v="153.52000000000001"/>
    <n v="1176.48"/>
    <n v="1022.96"/>
    <n v="152"/>
    <n v="0.86950904392764861"/>
  </r>
  <r>
    <n v="30748"/>
    <x v="4"/>
    <x v="21"/>
    <n v="9.5042488576000022"/>
    <n v="7185.2121363456017"/>
    <n v="2807.97"/>
    <n v="-4377.2421363456015"/>
    <n v="756"/>
    <n v="-1.5588635691783037"/>
  </r>
  <r>
    <n v="30806"/>
    <x v="4"/>
    <x v="21"/>
    <n v="3.2"/>
    <n v="768"/>
    <n v="912.9"/>
    <n v="144.89999999999998"/>
    <n v="240"/>
    <n v="0.15872494249096283"/>
  </r>
  <r>
    <n v="30807"/>
    <x v="4"/>
    <x v="21"/>
    <n v="4.7300000000000004"/>
    <n v="2620.42"/>
    <n v="2107.27"/>
    <n v="-513.15000000000009"/>
    <n v="554"/>
    <n v="-0.2435141201649528"/>
  </r>
  <r>
    <n v="30808"/>
    <x v="4"/>
    <x v="23"/>
    <n v="9.24"/>
    <n v="3714.48"/>
    <n v="2569.1799999999998"/>
    <n v="-1145.3000000000002"/>
    <n v="402"/>
    <n v="-0.44578425801228416"/>
  </r>
  <r>
    <n v="30810"/>
    <x v="4"/>
    <x v="23"/>
    <n v="8.5000000000000006E-3"/>
    <n v="1.2750000000000001"/>
    <n v="612"/>
    <n v="610.72500000000002"/>
    <n v="150"/>
    <n v="0.99791666666666667"/>
  </r>
  <r>
    <n v="30815"/>
    <x v="4"/>
    <x v="23"/>
    <n v="1.73"/>
    <n v="307.94"/>
    <n v="726.24"/>
    <n v="418.3"/>
    <n v="178"/>
    <n v="0.57598039215686281"/>
  </r>
  <r>
    <n v="30841"/>
    <x v="4"/>
    <x v="23"/>
    <n v="5.7"/>
    <n v="2462.4"/>
    <n v="2823.65"/>
    <n v="361.25"/>
    <n v="432"/>
    <n v="0.12793724434685602"/>
  </r>
  <r>
    <n v="30845"/>
    <x v="4"/>
    <x v="23"/>
    <n v="2.08"/>
    <n v="418.08000000000004"/>
    <n v="1345.44"/>
    <n v="927.36"/>
    <n v="201"/>
    <n v="0.68926150552978949"/>
  </r>
  <r>
    <n v="30860"/>
    <x v="4"/>
    <x v="23"/>
    <n v="1.05"/>
    <n v="157.5"/>
    <n v="605.62"/>
    <n v="448.12"/>
    <n v="150"/>
    <n v="0.73993593342359898"/>
  </r>
  <r>
    <n v="30870"/>
    <x v="4"/>
    <x v="23"/>
    <n v="1.05"/>
    <n v="1260"/>
    <n v="4845"/>
    <n v="3585"/>
    <n v="1200"/>
    <n v="0.73993808049535603"/>
  </r>
  <r>
    <n v="30871"/>
    <x v="4"/>
    <x v="23"/>
    <n v="1.01"/>
    <n v="303"/>
    <n v="2110.2800000000002"/>
    <n v="1807.2800000000002"/>
    <n v="300"/>
    <n v="0.85641715791269402"/>
  </r>
  <r>
    <n v="30872"/>
    <x v="4"/>
    <x v="2"/>
    <n v="1.01"/>
    <n v="202"/>
    <n v="2086.62"/>
    <n v="1884.62"/>
    <n v="200"/>
    <n v="0.90319272315994292"/>
  </r>
  <r>
    <n v="30890"/>
    <x v="4"/>
    <x v="2"/>
    <n v="1.05"/>
    <n v="210"/>
    <n v="2086.62"/>
    <n v="1876.62"/>
    <n v="200"/>
    <n v="0.89935877160192079"/>
  </r>
  <r>
    <n v="30930"/>
    <x v="4"/>
    <x v="2"/>
    <n v="10.68"/>
    <n v="1602"/>
    <n v="1564.96"/>
    <n v="-37.039999999999964"/>
    <n v="150"/>
    <n v="-2.3668336570902747E-2"/>
  </r>
  <r>
    <n v="30931"/>
    <x v="4"/>
    <x v="25"/>
    <n v="9.2799999999999994"/>
    <n v="5104"/>
    <n v="38524"/>
    <n v="33420"/>
    <n v="550"/>
    <n v="0.86751116187311805"/>
  </r>
  <r>
    <n v="30935"/>
    <x v="4"/>
    <x v="25"/>
    <n v="3.05"/>
    <n v="457.5"/>
    <n v="1889.91"/>
    <n v="1432.41"/>
    <n v="150"/>
    <n v="0.75792498055462965"/>
  </r>
  <r>
    <n v="30950"/>
    <x v="4"/>
    <x v="20"/>
    <n v="10.97"/>
    <n v="9873"/>
    <n v="9906.75"/>
    <n v="33.75"/>
    <n v="900"/>
    <n v="3.4067681126504655E-3"/>
  </r>
  <r>
    <n v="30951"/>
    <x v="4"/>
    <x v="26"/>
    <n v="8.3800000000000008"/>
    <n v="1257.0000000000002"/>
    <n v="1272.45"/>
    <n v="15.449999999999818"/>
    <n v="150"/>
    <n v="1.2141930920664715E-2"/>
  </r>
  <r>
    <n v="30955"/>
    <x v="4"/>
    <x v="22"/>
    <n v="2.83"/>
    <n v="5660"/>
    <n v="12240"/>
    <n v="6580"/>
    <n v="2000"/>
    <n v="0.53758169934640521"/>
  </r>
  <r>
    <n v="30959"/>
    <x v="4"/>
    <x v="26"/>
    <n v="54.4"/>
    <n v="48960"/>
    <n v="7114.5"/>
    <n v="-41845.5"/>
    <n v="900"/>
    <n v="-5.881720430107527"/>
  </r>
  <r>
    <n v="32851"/>
    <x v="4"/>
    <x v="26"/>
    <n v="6.78"/>
    <n v="3783.2400000000002"/>
    <n v="4256.84"/>
    <n v="473.59999999999991"/>
    <n v="558"/>
    <n v="0.11125623702088872"/>
  </r>
  <r>
    <n v="32855"/>
    <x v="4"/>
    <x v="24"/>
    <n v="2.4"/>
    <n v="2160"/>
    <n v="23868"/>
    <n v="21708"/>
    <n v="900"/>
    <n v="0.9095022624434389"/>
  </r>
  <r>
    <n v="32962"/>
    <x v="4"/>
    <x v="24"/>
    <n v="3.1042830000000001"/>
    <n v="465.64245"/>
    <n v="1055.1400000000001"/>
    <n v="589.49755000000005"/>
    <n v="150"/>
    <n v="0.5586913111056353"/>
  </r>
  <r>
    <n v="33011"/>
    <x v="4"/>
    <x v="24"/>
    <n v="4.05"/>
    <n v="2340.9"/>
    <n v="3561.93"/>
    <n v="1221.0299999999997"/>
    <n v="578"/>
    <n v="0.34280011117568276"/>
  </r>
  <r>
    <n v="33015"/>
    <x v="4"/>
    <x v="27"/>
    <n v="1.63"/>
    <n v="1007.3399999999999"/>
    <n v="3293.94"/>
    <n v="2286.6000000000004"/>
    <n v="618"/>
    <n v="0.69418386491557238"/>
  </r>
  <r>
    <n v="33410"/>
    <x v="4"/>
    <x v="36"/>
    <n v="3.79"/>
    <n v="6685.56"/>
    <n v="4831.59"/>
    <n v="-1853.9700000000003"/>
    <n v="1764"/>
    <n v="-0.38371840325855466"/>
  </r>
  <r>
    <n v="33411"/>
    <x v="4"/>
    <x v="36"/>
    <n v="4.78"/>
    <n v="8431.92"/>
    <n v="12445.02"/>
    <n v="4013.1000000000004"/>
    <n v="1764"/>
    <n v="0.32246633593196317"/>
  </r>
  <r>
    <n v="33415"/>
    <x v="4"/>
    <x v="36"/>
    <n v="1.85"/>
    <n v="1665"/>
    <n v="3633.75"/>
    <n v="1968.75"/>
    <n v="900"/>
    <n v="0.54179566563467496"/>
  </r>
  <r>
    <n v="33421"/>
    <x v="4"/>
    <x v="36"/>
    <n v="5.08"/>
    <n v="2560.3200000000002"/>
    <n v="3649.83"/>
    <n v="1089.5099999999998"/>
    <n v="504"/>
    <n v="0.29850979360682545"/>
  </r>
  <r>
    <n v="33425"/>
    <x v="4"/>
    <x v="37"/>
    <n v="1.95"/>
    <n v="982.8"/>
    <n v="2384.42"/>
    <n v="1401.6200000000001"/>
    <n v="504"/>
    <n v="0.58782429270011161"/>
  </r>
  <r>
    <n v="33430"/>
    <x v="4"/>
    <x v="37"/>
    <n v="1.01"/>
    <n v="10100"/>
    <n v="63329"/>
    <n v="53229"/>
    <n v="10000"/>
    <n v="0.84051540368551536"/>
  </r>
  <r>
    <n v="33440"/>
    <x v="4"/>
    <x v="38"/>
    <n v="1.01"/>
    <n v="606"/>
    <n v="7560.75"/>
    <n v="6954.75"/>
    <n v="600"/>
    <n v="0.91984922130740998"/>
  </r>
  <r>
    <n v="33450"/>
    <x v="4"/>
    <x v="9"/>
    <n v="1.01"/>
    <n v="218.16"/>
    <n v="1208.3499999999999"/>
    <n v="990.18999999999994"/>
    <n v="216"/>
    <n v="0.81945628336160881"/>
  </r>
  <r>
    <n v="33460"/>
    <x v="4"/>
    <x v="42"/>
    <n v="1.01"/>
    <n v="146.44999999999999"/>
    <n v="665.55"/>
    <n v="519.09999999999991"/>
    <n v="145"/>
    <n v="0.77995642701525048"/>
  </r>
  <r>
    <n v="33480"/>
    <x v="4"/>
    <x v="42"/>
    <n v="1.01"/>
    <n v="2020"/>
    <n v="9840"/>
    <n v="7820"/>
    <n v="2000"/>
    <n v="0.79471544715447151"/>
  </r>
  <r>
    <n v="33490"/>
    <x v="4"/>
    <x v="42"/>
    <n v="1.01"/>
    <n v="1212"/>
    <n v="6706.5"/>
    <n v="5494.5"/>
    <n v="1200"/>
    <n v="0.81927980317602322"/>
  </r>
  <r>
    <n v="33642"/>
    <x v="4"/>
    <x v="42"/>
    <n v="2.15"/>
    <n v="2418.75"/>
    <n v="8055"/>
    <n v="5636.25"/>
    <n v="1125"/>
    <n v="0.69972067039106145"/>
  </r>
  <r>
    <n v="33643"/>
    <x v="4"/>
    <x v="42"/>
    <n v="4.13"/>
    <n v="41300"/>
    <n v="30000"/>
    <n v="-11300"/>
    <n v="10000"/>
    <n v="-0.37666666666666665"/>
  </r>
  <r>
    <n v="33644"/>
    <x v="4"/>
    <x v="42"/>
    <n v="1.05"/>
    <n v="3256.05"/>
    <n v="9365.02"/>
    <n v="6108.97"/>
    <n v="3101"/>
    <n v="0.65231788079470199"/>
  </r>
  <r>
    <n v="33645"/>
    <x v="4"/>
    <x v="14"/>
    <n v="1.85"/>
    <n v="1665"/>
    <n v="6732"/>
    <n v="5067"/>
    <n v="900"/>
    <n v="0.75267379679144386"/>
  </r>
  <r>
    <n v="33646"/>
    <x v="4"/>
    <x v="14"/>
    <n v="3.53"/>
    <n v="1765"/>
    <n v="3325"/>
    <n v="1560"/>
    <n v="500"/>
    <n v="0.46917293233082707"/>
  </r>
  <r>
    <n v="33647"/>
    <x v="4"/>
    <x v="17"/>
    <n v="1.01"/>
    <n v="494.9"/>
    <n v="1700.3"/>
    <n v="1205.4000000000001"/>
    <n v="490"/>
    <n v="0.70893371757925083"/>
  </r>
  <r>
    <n v="33648"/>
    <x v="4"/>
    <x v="17"/>
    <n v="3.14"/>
    <n v="2034.72"/>
    <n v="1963.11"/>
    <n v="-71.610000000000127"/>
    <n v="648"/>
    <n v="-3.6477833641517861E-2"/>
  </r>
  <r>
    <n v="33649"/>
    <x v="4"/>
    <x v="17"/>
    <n v="2.77"/>
    <n v="127.42"/>
    <n v="167.44"/>
    <n v="40.019999999999996"/>
    <n v="46"/>
    <n v="0.23901098901098899"/>
  </r>
  <r>
    <n v="34210"/>
    <x v="4"/>
    <x v="17"/>
    <n v="1.01"/>
    <n v="505"/>
    <n v="1160"/>
    <n v="655"/>
    <n v="500"/>
    <n v="0.56465517241379315"/>
  </r>
  <r>
    <n v="36270"/>
    <x v="4"/>
    <x v="17"/>
    <n v="0.52700000000000002"/>
    <n v="263.5"/>
    <n v="2855"/>
    <n v="2591.5"/>
    <n v="500"/>
    <n v="0.90770577933450092"/>
  </r>
  <r>
    <n v="36611"/>
    <x v="4"/>
    <x v="1"/>
    <n v="2.13"/>
    <n v="1065"/>
    <n v="7952"/>
    <n v="6887"/>
    <n v="500"/>
    <n v="0.8660714285714286"/>
  </r>
  <r>
    <n v="36641"/>
    <x v="4"/>
    <x v="25"/>
    <n v="2.46"/>
    <n v="615"/>
    <n v="5852"/>
    <n v="5237"/>
    <n v="250"/>
    <n v="0.89490772385509232"/>
  </r>
  <r>
    <n v="36661"/>
    <x v="4"/>
    <x v="2"/>
    <n v="2.4500000000000002"/>
    <n v="367.5"/>
    <n v="1564.96"/>
    <n v="1197.46"/>
    <n v="150"/>
    <n v="0.76516971679787338"/>
  </r>
  <r>
    <n v="36671"/>
    <x v="4"/>
    <x v="2"/>
    <n v="2.69"/>
    <n v="807"/>
    <n v="3129.92"/>
    <n v="2322.92"/>
    <n v="300"/>
    <n v="0.74216593395358343"/>
  </r>
  <r>
    <n v="36681"/>
    <x v="4"/>
    <x v="26"/>
    <n v="1.96"/>
    <n v="282.24"/>
    <n v="1292.76"/>
    <n v="1010.52"/>
    <n v="144"/>
    <n v="0.78167641325536064"/>
  </r>
  <r>
    <n v="36691"/>
    <x v="4"/>
    <x v="26"/>
    <n v="2.39"/>
    <n v="7.17"/>
    <n v="22"/>
    <n v="14.83"/>
    <n v="3"/>
    <n v="0.67409090909090907"/>
  </r>
  <r>
    <n v="36721"/>
    <x v="4"/>
    <x v="24"/>
    <n v="1.72"/>
    <n v="15.48"/>
    <n v="100.84"/>
    <n v="85.36"/>
    <n v="9"/>
    <n v="0.84648948829829429"/>
  </r>
  <r>
    <n v="36741"/>
    <x v="4"/>
    <x v="27"/>
    <n v="2.75"/>
    <n v="968"/>
    <n v="4813.34"/>
    <n v="3845.34"/>
    <n v="352"/>
    <n v="0.7988922453015993"/>
  </r>
  <r>
    <n v="37721"/>
    <x v="4"/>
    <x v="27"/>
    <n v="10.58"/>
    <n v="1587"/>
    <n v="2084.62"/>
    <n v="497.61999999999989"/>
    <n v="150"/>
    <n v="0.23871017259740379"/>
  </r>
  <r>
    <n v="37725"/>
    <x v="4"/>
    <x v="7"/>
    <n v="3.4"/>
    <n v="68"/>
    <n v="67.150000000000006"/>
    <n v="-0.84999999999999432"/>
    <n v="20"/>
    <n v="-1.2658227848101181E-2"/>
  </r>
  <r>
    <n v="37731"/>
    <x v="4"/>
    <x v="9"/>
    <n v="5.48"/>
    <n v="93.160000000000011"/>
    <n v="71.16"/>
    <n v="-22.000000000000014"/>
    <n v="17"/>
    <n v="-0.30916245081506488"/>
  </r>
  <r>
    <n v="37735"/>
    <x v="4"/>
    <x v="9"/>
    <n v="2.0499999999999998"/>
    <n v="932.74999999999989"/>
    <n v="4051.2"/>
    <n v="3118.45"/>
    <n v="455"/>
    <n v="0.76975957740916268"/>
  </r>
  <r>
    <n v="37741"/>
    <x v="4"/>
    <x v="1"/>
    <n v="4.6500000000000004"/>
    <n v="1999.5000000000002"/>
    <n v="2841.75"/>
    <n v="842.24999999999977"/>
    <n v="430"/>
    <n v="0.29638427025600417"/>
  </r>
  <r>
    <n v="37745"/>
    <x v="4"/>
    <x v="17"/>
    <n v="1.8"/>
    <n v="7.2"/>
    <n v="20.309999999999999"/>
    <n v="13.11"/>
    <n v="4"/>
    <n v="0.6454948301329394"/>
  </r>
  <r>
    <n v="39511"/>
    <x v="4"/>
    <x v="19"/>
    <n v="7.35"/>
    <n v="1800.75"/>
    <n v="1530.64"/>
    <n v="-270.1099999999999"/>
    <n v="245"/>
    <n v="-0.1764686667015104"/>
  </r>
  <r>
    <n v="39515"/>
    <x v="4"/>
    <x v="19"/>
    <n v="2.5299999999999998"/>
    <n v="2049.2999999999997"/>
    <n v="2805.62"/>
    <n v="756.32000000000016"/>
    <n v="810"/>
    <n v="0.26957321376380272"/>
  </r>
  <r>
    <n v="39540"/>
    <x v="4"/>
    <x v="19"/>
    <n v="1.01"/>
    <n v="137.36000000000001"/>
    <n v="702.26"/>
    <n v="564.9"/>
    <n v="136"/>
    <n v="0.80440292769059896"/>
  </r>
  <r>
    <n v="39550"/>
    <x v="4"/>
    <x v="37"/>
    <n v="1.05"/>
    <n v="1587.6000000000001"/>
    <n v="6894.72"/>
    <n v="5307.12"/>
    <n v="1512"/>
    <n v="0.76973684210526316"/>
  </r>
  <r>
    <n v="42200"/>
    <x v="4"/>
    <x v="20"/>
    <n v="1.05"/>
    <n v="157.5"/>
    <n v="435"/>
    <n v="277.5"/>
    <n v="150"/>
    <n v="0.63793103448275867"/>
  </r>
  <r>
    <n v="43241"/>
    <x v="4"/>
    <x v="23"/>
    <n v="3.58"/>
    <n v="537"/>
    <n v="262.5"/>
    <n v="-274.5"/>
    <n v="150"/>
    <n v="-1.0457142857142858"/>
  </r>
  <r>
    <n v="43263"/>
    <x v="4"/>
    <x v="23"/>
    <n v="1.05"/>
    <n v="10.5"/>
    <n v="4.0250000000000004"/>
    <n v="-6.4749999999999996"/>
    <n v="10"/>
    <n v="-1.6086956521739129"/>
  </r>
  <r>
    <n v="43281"/>
    <x v="4"/>
    <x v="23"/>
    <n v="1.05"/>
    <n v="73.5"/>
    <n v="82.075000000000017"/>
    <n v="8.5750000000000171"/>
    <n v="70"/>
    <n v="0.1044776119402987"/>
  </r>
  <r>
    <n v="43285"/>
    <x v="4"/>
    <x v="26"/>
    <n v="2.63"/>
    <n v="683.8"/>
    <n v="525"/>
    <n v="-158.79999999999995"/>
    <n v="260"/>
    <n v="-0.3024761904761904"/>
  </r>
  <r>
    <n v="43286"/>
    <x v="4"/>
    <x v="26"/>
    <n v="8.5000000000000006E-3"/>
    <n v="0.255"/>
    <n v="31.5"/>
    <n v="31.245000000000001"/>
    <n v="30"/>
    <n v="0.99190476190476196"/>
  </r>
  <r>
    <n v="43351"/>
    <x v="4"/>
    <x v="24"/>
    <n v="2.6133380000000002"/>
    <n v="392.00070000000005"/>
    <n v="540"/>
    <n v="147.99929999999995"/>
    <n v="150"/>
    <n v="0.27407277777777767"/>
  </r>
  <r>
    <n v="43371"/>
    <x v="4"/>
    <x v="24"/>
    <n v="0.51"/>
    <n v="15.3"/>
    <n v="34.65"/>
    <n v="19.349999999999998"/>
    <n v="30"/>
    <n v="0.55844155844155841"/>
  </r>
  <r>
    <n v="43630"/>
    <x v="4"/>
    <x v="4"/>
    <n v="1.05"/>
    <n v="331.8"/>
    <n v="1627.4"/>
    <n v="1295.6000000000001"/>
    <n v="316"/>
    <n v="0.79611650485436902"/>
  </r>
  <r>
    <n v="44000"/>
    <x v="4"/>
    <x v="4"/>
    <n v="1.01"/>
    <n v="151.5"/>
    <n v="772.5"/>
    <n v="621"/>
    <n v="150"/>
    <n v="0.80388349514563107"/>
  </r>
  <r>
    <n v="44327"/>
    <x v="4"/>
    <x v="37"/>
    <n v="0.67"/>
    <n v="127.30000000000001"/>
    <n v="622.5"/>
    <n v="495.2"/>
    <n v="190"/>
    <n v="0.79550200803212845"/>
  </r>
  <r>
    <n v="44331"/>
    <x v="4"/>
    <x v="42"/>
    <n v="0.5"/>
    <n v="10000"/>
    <n v="6000"/>
    <n v="-4000"/>
    <n v="20000"/>
    <n v="-0.66666666666666663"/>
  </r>
  <r>
    <n v="44332"/>
    <x v="4"/>
    <x v="22"/>
    <n v="0.9"/>
    <n v="450"/>
    <n v="1170"/>
    <n v="720"/>
    <n v="500"/>
    <n v="0.61538461538461542"/>
  </r>
  <r>
    <n v="44400"/>
    <x v="4"/>
    <x v="22"/>
    <n v="1.01"/>
    <n v="505"/>
    <n v="750"/>
    <n v="245"/>
    <n v="500"/>
    <n v="0.32666666666666666"/>
  </r>
  <r>
    <n v="44541"/>
    <x v="4"/>
    <x v="27"/>
    <n v="9.3699999999999992"/>
    <n v="1499.1999999999998"/>
    <n v="352.5"/>
    <n v="-1146.6999999999998"/>
    <n v="160"/>
    <n v="-3.2530496453900706"/>
  </r>
  <r>
    <n v="44550"/>
    <x v="4"/>
    <x v="19"/>
    <n v="0.55249999999999999"/>
    <n v="198.9"/>
    <n v="300"/>
    <n v="101.1"/>
    <n v="360"/>
    <n v="0.33699999999999997"/>
  </r>
  <r>
    <n v="44590"/>
    <x v="4"/>
    <x v="14"/>
    <n v="8.5000000000000006E-3"/>
    <n v="2.6350000000000002"/>
    <n v="444.84999999999997"/>
    <n v="442.21499999999997"/>
    <n v="310"/>
    <n v="0.99407665505226483"/>
  </r>
  <r>
    <n v="44592"/>
    <x v="4"/>
    <x v="1"/>
    <n v="8.5000000000000006E-3"/>
    <n v="3.4000000000000004"/>
    <n v="1948"/>
    <n v="1944.6"/>
    <n v="400"/>
    <n v="0.99825462012320321"/>
  </r>
  <r>
    <n v="44594"/>
    <x v="4"/>
    <x v="6"/>
    <n v="8.5000000000000006E-3"/>
    <n v="7.8625000000000007"/>
    <n v="4125.5"/>
    <n v="4117.6374999999998"/>
    <n v="925"/>
    <n v="0.99809417040358739"/>
  </r>
  <r>
    <n v="44596"/>
    <x v="4"/>
    <x v="21"/>
    <n v="8.5000000000000006E-3"/>
    <n v="7.3440000000000003"/>
    <n v="6566.4"/>
    <n v="6559.0559999999996"/>
    <n v="864"/>
    <n v="0.9988815789473684"/>
  </r>
  <r>
    <n v="44600"/>
    <x v="4"/>
    <x v="26"/>
    <n v="1.01"/>
    <n v="533.28"/>
    <n v="2603.04"/>
    <n v="2069.7600000000002"/>
    <n v="528"/>
    <n v="0.79513184584178509"/>
  </r>
  <r>
    <n v="44604"/>
    <x v="4"/>
    <x v="26"/>
    <n v="0.69"/>
    <n v="103.49999999999999"/>
    <n v="1735.5"/>
    <n v="1632"/>
    <n v="150"/>
    <n v="0.94036300777873816"/>
  </r>
  <r>
    <n v="44606"/>
    <x v="4"/>
    <x v="7"/>
    <n v="0.73"/>
    <n v="735.84"/>
    <n v="6179.04"/>
    <n v="5443.2"/>
    <n v="1008"/>
    <n v="0.88091353996737354"/>
  </r>
  <r>
    <n v="44608"/>
    <x v="4"/>
    <x v="10"/>
    <n v="0.67"/>
    <n v="471.68"/>
    <n v="4477.4399999999996"/>
    <n v="4005.7599999999998"/>
    <n v="704"/>
    <n v="0.89465408805031454"/>
  </r>
  <r>
    <n v="44609"/>
    <x v="4"/>
    <x v="5"/>
    <n v="0.73"/>
    <n v="58.4"/>
    <n v="1255"/>
    <n v="1196.5999999999999"/>
    <n v="80"/>
    <n v="0.95346613545816727"/>
  </r>
  <r>
    <n v="44611"/>
    <x v="4"/>
    <x v="42"/>
    <n v="0.8"/>
    <n v="1108.8"/>
    <n v="5890.5"/>
    <n v="4781.7"/>
    <n v="1386"/>
    <n v="0.81176470588235294"/>
  </r>
  <r>
    <n v="44614"/>
    <x v="4"/>
    <x v="42"/>
    <n v="0.73"/>
    <n v="608.81999999999994"/>
    <n v="3711.3"/>
    <n v="3102.4800000000005"/>
    <n v="834"/>
    <n v="0.83595505617977539"/>
  </r>
  <r>
    <n v="44620"/>
    <x v="4"/>
    <x v="42"/>
    <n v="1.01"/>
    <n v="1399.86"/>
    <n v="5890.5"/>
    <n v="4490.6400000000003"/>
    <n v="1386"/>
    <n v="0.76235294117647068"/>
  </r>
  <r>
    <n v="44621"/>
    <x v="4"/>
    <x v="42"/>
    <n v="8.5000000000000006E-3"/>
    <n v="1.9890000000000001"/>
    <n v="1041.3"/>
    <n v="1039.3109999999999"/>
    <n v="234"/>
    <n v="0.99808988764044937"/>
  </r>
  <r>
    <n v="44622"/>
    <x v="4"/>
    <x v="14"/>
    <n v="8.5000000000000006E-3"/>
    <n v="4.25"/>
    <n v="2765"/>
    <n v="2760.75"/>
    <n v="500"/>
    <n v="0.99846292947558768"/>
  </r>
  <r>
    <n v="44623"/>
    <x v="4"/>
    <x v="14"/>
    <n v="8.5000000000000006E-3"/>
    <n v="21.25"/>
    <n v="12300"/>
    <n v="12278.75"/>
    <n v="2500"/>
    <n v="0.99827235772357725"/>
  </r>
  <r>
    <n v="44670"/>
    <x v="4"/>
    <x v="14"/>
    <n v="1.01"/>
    <n v="5050"/>
    <n v="23750"/>
    <n v="18700"/>
    <n v="5000"/>
    <n v="0.78736842105263161"/>
  </r>
  <r>
    <n v="44690"/>
    <x v="4"/>
    <x v="13"/>
    <n v="1.01"/>
    <n v="436.32"/>
    <n v="2419.1999999999998"/>
    <n v="1982.8799999999999"/>
    <n v="432"/>
    <n v="0.81964285714285712"/>
  </r>
  <r>
    <n v="44730"/>
    <x v="4"/>
    <x v="18"/>
    <n v="1.01"/>
    <n v="1172.6099999999999"/>
    <n v="8127"/>
    <n v="6954.39"/>
    <n v="1161"/>
    <n v="0.85571428571428576"/>
  </r>
  <r>
    <n v="44732"/>
    <x v="4"/>
    <x v="18"/>
    <n v="1.01"/>
    <n v="272.7"/>
    <n v="1944"/>
    <n v="1671.3"/>
    <n v="270"/>
    <n v="0.85972222222222217"/>
  </r>
  <r>
    <n v="44733"/>
    <x v="4"/>
    <x v="18"/>
    <n v="1.01"/>
    <n v="803.96"/>
    <n v="5174"/>
    <n v="4370.04"/>
    <n v="796"/>
    <n v="0.84461538461538466"/>
  </r>
  <r>
    <n v="44735"/>
    <x v="4"/>
    <x v="18"/>
    <n v="8.5000000000000006E-3"/>
    <n v="4.1310000000000002"/>
    <n v="2877.12"/>
    <n v="2872.989"/>
    <n v="486"/>
    <n v="0.99856418918918921"/>
  </r>
  <r>
    <n v="44736"/>
    <x v="4"/>
    <x v="18"/>
    <n v="8.5000000000000006E-3"/>
    <n v="6.3920000000000003"/>
    <n v="4474.3999999999996"/>
    <n v="4468.0079999999998"/>
    <n v="752"/>
    <n v="0.99857142857142867"/>
  </r>
  <r>
    <n v="44737"/>
    <x v="4"/>
    <x v="17"/>
    <n v="8.5000000000000006E-3"/>
    <n v="2.8475000000000001"/>
    <n v="737"/>
    <n v="734.15250000000003"/>
    <n v="335"/>
    <n v="0.99613636363636371"/>
  </r>
  <r>
    <n v="44740"/>
    <x v="4"/>
    <x v="18"/>
    <n v="8.5000000000000006E-3"/>
    <n v="4.2840000000000007"/>
    <n v="3402"/>
    <n v="3397.7159999999999"/>
    <n v="504"/>
    <n v="0.99874074074074071"/>
  </r>
  <r>
    <n v="44742"/>
    <x v="4"/>
    <x v="20"/>
    <n v="8.5000000000000006E-3"/>
    <n v="1.2750000000000001"/>
    <n v="1242"/>
    <n v="1240.7249999999999"/>
    <n v="150"/>
    <n v="0.99897342995169069"/>
  </r>
  <r>
    <n v="44754"/>
    <x v="4"/>
    <x v="22"/>
    <n v="1"/>
    <n v="150"/>
    <n v="1725"/>
    <n v="1575"/>
    <n v="150"/>
    <n v="0.91304347826086951"/>
  </r>
  <r>
    <n v="44756"/>
    <x v="4"/>
    <x v="22"/>
    <n v="8.5000000000000006E-3"/>
    <n v="1.2750000000000001"/>
    <n v="1725"/>
    <n v="1723.7249999999999"/>
    <n v="150"/>
    <n v="0.99926086956521731"/>
  </r>
  <r>
    <n v="44757"/>
    <x v="4"/>
    <x v="26"/>
    <n v="1.01"/>
    <n v="436.32"/>
    <n v="2388.96"/>
    <n v="1952.64"/>
    <n v="432"/>
    <n v="0.81735985533453892"/>
  </r>
  <r>
    <n v="44758"/>
    <x v="4"/>
    <x v="26"/>
    <n v="1.01"/>
    <n v="648.41999999999996"/>
    <n v="1868.22"/>
    <n v="1219.8000000000002"/>
    <n v="642"/>
    <n v="0.65292096219931284"/>
  </r>
  <r>
    <n v="44762"/>
    <x v="4"/>
    <x v="26"/>
    <n v="1.05"/>
    <n v="432.6"/>
    <n v="3370.16"/>
    <n v="2937.56"/>
    <n v="412"/>
    <n v="0.871638141809291"/>
  </r>
  <r>
    <n v="44848"/>
    <x v="4"/>
    <x v="26"/>
    <n v="0.56000000000000005"/>
    <n v="241.92000000000002"/>
    <n v="4276.8"/>
    <n v="4034.88"/>
    <n v="432"/>
    <n v="0.9434343434343434"/>
  </r>
  <r>
    <n v="45301"/>
    <x v="4"/>
    <x v="26"/>
    <n v="9.1303228800000014"/>
    <n v="6710.7873168000006"/>
    <n v="7276.5"/>
    <n v="565.71268319999945"/>
    <n v="735"/>
    <n v="7.7745163636363565E-2"/>
  </r>
  <r>
    <n v="45303"/>
    <x v="4"/>
    <x v="24"/>
    <n v="8.6419297664000023"/>
    <n v="3733.3136590848012"/>
    <n v="6696"/>
    <n v="2962.6863409151988"/>
    <n v="432"/>
    <n v="0.44245614410322565"/>
  </r>
  <r>
    <n v="45305"/>
    <x v="4"/>
    <x v="24"/>
    <n v="8.444253999999999"/>
    <n v="2837.2693439999998"/>
    <n v="6720"/>
    <n v="3882.7306560000002"/>
    <n v="336"/>
    <n v="0.5777873"/>
  </r>
  <r>
    <n v="45592"/>
    <x v="4"/>
    <x v="27"/>
    <n v="1.01"/>
    <n v="185.84"/>
    <n v="2047.92"/>
    <n v="1862.0800000000002"/>
    <n v="184"/>
    <n v="0.90925426774483387"/>
  </r>
  <r>
    <n v="45594"/>
    <x v="4"/>
    <x v="27"/>
    <n v="0.45"/>
    <n v="125.55"/>
    <n v="2131.08"/>
    <n v="2005.53"/>
    <n v="279"/>
    <n v="0.94108620980911084"/>
  </r>
  <r>
    <n v="45596"/>
    <x v="4"/>
    <x v="28"/>
    <n v="0.43"/>
    <n v="224.03"/>
    <n v="3292.72"/>
    <n v="3068.6899999999996"/>
    <n v="521"/>
    <n v="0.93196202531645567"/>
  </r>
  <r>
    <n v="45601"/>
    <x v="4"/>
    <x v="19"/>
    <n v="0.4"/>
    <n v="1405.6000000000001"/>
    <n v="21259.7"/>
    <n v="19854.100000000002"/>
    <n v="3514"/>
    <n v="0.93388429752066127"/>
  </r>
  <r>
    <n v="45602"/>
    <x v="4"/>
    <x v="14"/>
    <n v="3.64"/>
    <n v="29804.32"/>
    <n v="52403.199999999997"/>
    <n v="22598.879999999997"/>
    <n v="8188"/>
    <n v="0.43124999999999997"/>
  </r>
  <r>
    <n v="45604"/>
    <x v="4"/>
    <x v="13"/>
    <n v="4.04"/>
    <n v="606"/>
    <n v="862.5"/>
    <n v="256.5"/>
    <n v="150"/>
    <n v="0.29739130434782607"/>
  </r>
  <r>
    <n v="45610"/>
    <x v="4"/>
    <x v="1"/>
    <n v="1.05"/>
    <n v="1050"/>
    <n v="2000"/>
    <n v="950"/>
    <n v="1000"/>
    <n v="0.47499999999999998"/>
  </r>
  <r>
    <n v="45611"/>
    <x v="4"/>
    <x v="42"/>
    <n v="0.68"/>
    <n v="20400"/>
    <n v="94500"/>
    <n v="74100"/>
    <n v="30000"/>
    <n v="0.78412698412698412"/>
  </r>
  <r>
    <n v="45612"/>
    <x v="4"/>
    <x v="42"/>
    <n v="0.9"/>
    <n v="9000"/>
    <n v="27000"/>
    <n v="18000"/>
    <n v="10000"/>
    <n v="0.66666666666666663"/>
  </r>
  <r>
    <n v="45630"/>
    <x v="4"/>
    <x v="37"/>
    <n v="1.05"/>
    <n v="529.20000000000005"/>
    <n v="1486.8"/>
    <n v="957.59999999999991"/>
    <n v="504"/>
    <n v="0.64406779661016944"/>
  </r>
  <r>
    <n v="45650"/>
    <x v="4"/>
    <x v="37"/>
    <n v="1.05"/>
    <n v="529.20000000000005"/>
    <n v="8164.8"/>
    <n v="7635.6"/>
    <n v="504"/>
    <n v="0.93518518518518523"/>
  </r>
  <r>
    <n v="45670"/>
    <x v="4"/>
    <x v="37"/>
    <n v="1.05"/>
    <n v="793.80000000000007"/>
    <n v="6796.44"/>
    <n v="6002.6399999999994"/>
    <n v="756"/>
    <n v="0.88320355951056728"/>
  </r>
  <r>
    <n v="45801"/>
    <x v="4"/>
    <x v="37"/>
    <n v="1.05"/>
    <n v="264.60000000000002"/>
    <n v="2875.32"/>
    <n v="2610.7200000000003"/>
    <n v="252"/>
    <n v="0.90797546012269947"/>
  </r>
  <r>
    <n v="45802"/>
    <x v="4"/>
    <x v="38"/>
    <n v="1.05"/>
    <n v="638.4"/>
    <n v="6797.44"/>
    <n v="6159.04"/>
    <n v="608"/>
    <n v="0.90608228980322003"/>
  </r>
  <r>
    <n v="45819"/>
    <x v="4"/>
    <x v="38"/>
    <n v="0.11900000000000001"/>
    <n v="18.326000000000001"/>
    <n v="874.72"/>
    <n v="856.39400000000001"/>
    <n v="154"/>
    <n v="0.97904929577464783"/>
  </r>
  <r>
    <n v="45820"/>
    <x v="4"/>
    <x v="13"/>
    <n v="1.05"/>
    <n v="64404.9"/>
    <n v="144130.20000000001"/>
    <n v="79725.300000000017"/>
    <n v="61338"/>
    <n v="0.55314777888325983"/>
  </r>
  <r>
    <n v="45821"/>
    <x v="4"/>
    <x v="14"/>
    <n v="0.27"/>
    <n v="68.040000000000006"/>
    <n v="2016"/>
    <n v="1947.96"/>
    <n v="252"/>
    <n v="0.96625000000000005"/>
  </r>
  <r>
    <n v="45822"/>
    <x v="4"/>
    <x v="14"/>
    <n v="5.46"/>
    <n v="1463.28"/>
    <n v="2278"/>
    <n v="814.72"/>
    <n v="268"/>
    <n v="0.35764705882352943"/>
  </r>
  <r>
    <n v="45831"/>
    <x v="4"/>
    <x v="14"/>
    <n v="0.28999999999999998"/>
    <n v="109.61999999999999"/>
    <n v="3402"/>
    <n v="3292.38"/>
    <n v="378"/>
    <n v="0.96777777777777785"/>
  </r>
  <r>
    <n v="45832"/>
    <x v="4"/>
    <x v="7"/>
    <n v="0.31"/>
    <n v="620"/>
    <n v="4240"/>
    <n v="3620"/>
    <n v="2000"/>
    <n v="0.85377358490566035"/>
  </r>
  <r>
    <n v="45841"/>
    <x v="4"/>
    <x v="42"/>
    <n v="0.28999999999999998"/>
    <n v="580"/>
    <n v="5040"/>
    <n v="4460"/>
    <n v="2000"/>
    <n v="0.88492063492063489"/>
  </r>
  <r>
    <n v="45848"/>
    <x v="4"/>
    <x v="21"/>
    <n v="8.07"/>
    <n v="9684"/>
    <n v="3660"/>
    <n v="-6024"/>
    <n v="1200"/>
    <n v="-1.6459016393442623"/>
  </r>
  <r>
    <n v="45849"/>
    <x v="4"/>
    <x v="26"/>
    <n v="15.91"/>
    <n v="4438.8900000000003"/>
    <n v="2351.73"/>
    <n v="-2087.1600000000003"/>
    <n v="279"/>
    <n v="-0.88749984054291964"/>
  </r>
  <r>
    <n v="45851"/>
    <x v="4"/>
    <x v="26"/>
    <n v="10.51"/>
    <n v="4214.51"/>
    <n v="3388.45"/>
    <n v="-826.0600000000004"/>
    <n v="401"/>
    <n v="-0.24378698224852083"/>
  </r>
  <r>
    <n v="45860"/>
    <x v="4"/>
    <x v="1"/>
    <n v="1.01"/>
    <n v="606"/>
    <n v="4230"/>
    <n v="3624"/>
    <n v="600"/>
    <n v="0.85673758865248228"/>
  </r>
  <r>
    <n v="45861"/>
    <x v="0"/>
    <x v="46"/>
    <n v="0.33"/>
    <n v="7.5900000000000007"/>
    <n v="1000"/>
    <n v="992.41"/>
    <n v="23"/>
    <n v="0.99241000000000001"/>
  </r>
  <r>
    <n v="45863"/>
    <x v="0"/>
    <x v="46"/>
    <n v="10.36"/>
    <n v="238.27999999999997"/>
    <n v="725"/>
    <n v="486.72"/>
    <n v="23"/>
    <n v="0.6713379310344828"/>
  </r>
  <r>
    <n v="45865"/>
    <x v="0"/>
    <x v="46"/>
    <n v="1.01"/>
    <n v="23.23"/>
    <n v="900"/>
    <n v="876.77"/>
    <n v="23"/>
    <n v="0.97418888888888888"/>
  </r>
  <r>
    <n v="45870"/>
    <x v="0"/>
    <x v="46"/>
    <n v="4.2699999999999996"/>
    <n v="93.94"/>
    <n v="218.67999999999998"/>
    <n v="124.73999999999998"/>
    <n v="22"/>
    <n v="0.57042253521126762"/>
  </r>
  <r>
    <n v="45871"/>
    <x v="0"/>
    <x v="46"/>
    <n v="7.89"/>
    <n v="157.79999999999998"/>
    <n v="456.04999999999995"/>
    <n v="298.25"/>
    <n v="20"/>
    <n v="0.65398530862843995"/>
  </r>
  <r>
    <n v="45872"/>
    <x v="0"/>
    <x v="46"/>
    <n v="0.27"/>
    <n v="5.94"/>
    <n v="274.505"/>
    <n v="268.565"/>
    <n v="22"/>
    <n v="0.97836104988980166"/>
  </r>
  <r>
    <n v="45873"/>
    <x v="0"/>
    <x v="46"/>
    <n v="8.82"/>
    <n v="194.04000000000002"/>
    <n v="228.30499999999995"/>
    <n v="34.26499999999993"/>
    <n v="22"/>
    <n v="0.1500843170320402"/>
  </r>
  <r>
    <n v="45874"/>
    <x v="0"/>
    <x v="46"/>
    <n v="4.58"/>
    <n v="100.76"/>
    <n v="210.98000000000002"/>
    <n v="110.22000000000001"/>
    <n v="22"/>
    <n v="0.52241918665276332"/>
  </r>
  <r>
    <n v="45875"/>
    <x v="1"/>
    <x v="5"/>
    <n v="8.5299999999999994"/>
    <n v="4094.3999999999996"/>
    <n v="3220.8"/>
    <n v="-873.59999999999945"/>
    <n v="480"/>
    <n v="-0.27123695976154977"/>
  </r>
  <r>
    <n v="45876"/>
    <x v="1"/>
    <x v="9"/>
    <n v="0.27"/>
    <n v="19.71"/>
    <n v="236.01"/>
    <n v="216.29999999999998"/>
    <n v="73"/>
    <n v="0.91648658955129014"/>
  </r>
  <r>
    <n v="45877"/>
    <x v="1"/>
    <x v="42"/>
    <n v="0.36"/>
    <n v="59.04"/>
    <n v="341.01"/>
    <n v="281.96999999999997"/>
    <n v="164"/>
    <n v="0.82686724729480066"/>
  </r>
  <r>
    <n v="45878"/>
    <x v="1"/>
    <x v="42"/>
    <n v="4.96"/>
    <n v="173.6"/>
    <n v="200.58"/>
    <n v="26.980000000000018"/>
    <n v="35"/>
    <n v="0.13450992122843761"/>
  </r>
  <r>
    <n v="45879"/>
    <x v="1"/>
    <x v="42"/>
    <n v="1.7000000000000001E-2"/>
    <n v="3.7570000000000001"/>
    <n v="498.56"/>
    <n v="494.803"/>
    <n v="221"/>
    <n v="0.99246429717586648"/>
  </r>
  <r>
    <n v="45881"/>
    <x v="1"/>
    <x v="42"/>
    <n v="3.98"/>
    <n v="935.3"/>
    <n v="754.71"/>
    <n v="-180.58999999999992"/>
    <n v="235"/>
    <n v="-0.23928396337666111"/>
  </r>
  <r>
    <n v="45882"/>
    <x v="1"/>
    <x v="42"/>
    <n v="9.3800000000000008"/>
    <n v="1163.1200000000001"/>
    <n v="381.92"/>
    <n v="-781.2"/>
    <n v="124"/>
    <n v="-2.0454545454545454"/>
  </r>
  <r>
    <n v="45884"/>
    <x v="1"/>
    <x v="42"/>
    <n v="7.27"/>
    <n v="2195.54"/>
    <n v="913.81"/>
    <n v="-1281.73"/>
    <n v="302"/>
    <n v="-1.4026219892537837"/>
  </r>
  <r>
    <n v="45885"/>
    <x v="1"/>
    <x v="42"/>
    <n v="9.58"/>
    <n v="10221.86"/>
    <n v="3016.33"/>
    <n v="-7205.5300000000007"/>
    <n v="1067"/>
    <n v="-2.3888400804951715"/>
  </r>
  <r>
    <n v="45887"/>
    <x v="1"/>
    <x v="42"/>
    <n v="6.36"/>
    <n v="5247"/>
    <n v="4028.77"/>
    <n v="-1218.23"/>
    <n v="825"/>
    <n v="-0.3023826130555976"/>
  </r>
  <r>
    <n v="45888"/>
    <x v="1"/>
    <x v="42"/>
    <n v="12.07"/>
    <n v="736.27"/>
    <n v="173.82"/>
    <n v="-562.45000000000005"/>
    <n v="61"/>
    <n v="-3.235818662984697"/>
  </r>
  <r>
    <n v="45890"/>
    <x v="1"/>
    <x v="42"/>
    <n v="0.31"/>
    <n v="19.53"/>
    <n v="218.36"/>
    <n v="198.83"/>
    <n v="63"/>
    <n v="0.91056054222385052"/>
  </r>
  <r>
    <n v="45891"/>
    <x v="1"/>
    <x v="42"/>
    <n v="8.7799999999999994"/>
    <n v="2221.3399999999997"/>
    <n v="450.74"/>
    <n v="-1770.5999999999997"/>
    <n v="253"/>
    <n v="-3.9282069485734561"/>
  </r>
  <r>
    <n v="45892"/>
    <x v="1"/>
    <x v="42"/>
    <n v="0.73"/>
    <n v="331.42"/>
    <n v="943.86"/>
    <n v="612.44000000000005"/>
    <n v="454"/>
    <n v="0.64886741677791204"/>
  </r>
  <r>
    <n v="45894"/>
    <x v="1"/>
    <x v="42"/>
    <n v="5.58"/>
    <n v="1540.08"/>
    <n v="764.94"/>
    <n v="-775.13999999999987"/>
    <n v="276"/>
    <n v="-1.0133343791669933"/>
  </r>
  <r>
    <n v="45896"/>
    <x v="1"/>
    <x v="14"/>
    <n v="10.51"/>
    <n v="3699.52"/>
    <n v="3051.25"/>
    <n v="-648.27"/>
    <n v="352"/>
    <n v="-0.2124604670217124"/>
  </r>
  <r>
    <n v="45897"/>
    <x v="1"/>
    <x v="14"/>
    <n v="9.8000000000000007"/>
    <n v="2058"/>
    <n v="642.22"/>
    <n v="-1415.78"/>
    <n v="210"/>
    <n v="-2.2045093581638691"/>
  </r>
  <r>
    <n v="45899"/>
    <x v="1"/>
    <x v="14"/>
    <n v="12.56"/>
    <n v="1419.28"/>
    <n v="1538.84"/>
    <n v="119.55999999999995"/>
    <n v="113"/>
    <n v="7.7694887057783754E-2"/>
  </r>
  <r>
    <n v="45901"/>
    <x v="1"/>
    <x v="15"/>
    <n v="5.18"/>
    <n v="538.72"/>
    <n v="399.96"/>
    <n v="-138.76000000000005"/>
    <n v="104"/>
    <n v="-0.34693469346934708"/>
  </r>
  <r>
    <n v="45902"/>
    <x v="1"/>
    <x v="15"/>
    <n v="8.31"/>
    <n v="149.58000000000001"/>
    <n v="129.9"/>
    <n v="-19.680000000000007"/>
    <n v="18"/>
    <n v="-0.15150115473441114"/>
  </r>
  <r>
    <n v="45903"/>
    <x v="1"/>
    <x v="14"/>
    <n v="7.47"/>
    <n v="821.69999999999993"/>
    <n v="675.03"/>
    <n v="-146.66999999999996"/>
    <n v="110"/>
    <n v="-0.21727923203413177"/>
  </r>
  <r>
    <n v="45905"/>
    <x v="1"/>
    <x v="14"/>
    <n v="0.255"/>
    <n v="11.475"/>
    <n v="532.66"/>
    <n v="521.18499999999995"/>
    <n v="45"/>
    <n v="0.97845717718619751"/>
  </r>
  <r>
    <n v="45906"/>
    <x v="1"/>
    <x v="14"/>
    <n v="7.04"/>
    <n v="1034.8800000000001"/>
    <n v="860.89"/>
    <n v="-173.99000000000012"/>
    <n v="147"/>
    <n v="-0.20210479852245947"/>
  </r>
  <r>
    <n v="45907"/>
    <x v="1"/>
    <x v="18"/>
    <n v="13.49"/>
    <n v="1902.09"/>
    <n v="370.74"/>
    <n v="-1531.35"/>
    <n v="141"/>
    <n v="-4.1305227383071692"/>
  </r>
  <r>
    <n v="45908"/>
    <x v="1"/>
    <x v="19"/>
    <n v="0.51"/>
    <n v="13.77"/>
    <n v="47.52"/>
    <n v="33.75"/>
    <n v="27"/>
    <n v="0.71022727272727271"/>
  </r>
  <r>
    <n v="45910"/>
    <x v="1"/>
    <x v="19"/>
    <n v="5.6"/>
    <n v="817.59999999999991"/>
    <n v="249.02"/>
    <n v="-568.57999999999993"/>
    <n v="146"/>
    <n v="-2.2832704200465823"/>
  </r>
  <r>
    <n v="45911"/>
    <x v="1"/>
    <x v="22"/>
    <n v="1.01"/>
    <n v="73.73"/>
    <n v="520.41"/>
    <n v="446.67999999999995"/>
    <n v="73"/>
    <n v="0.85832324513364455"/>
  </r>
  <r>
    <n v="45912"/>
    <x v="1"/>
    <x v="22"/>
    <n v="6.93"/>
    <n v="166.32"/>
    <n v="192.72"/>
    <n v="26.400000000000006"/>
    <n v="24"/>
    <n v="0.13698630136986303"/>
  </r>
  <r>
    <n v="45913"/>
    <x v="1"/>
    <x v="23"/>
    <n v="13.22"/>
    <n v="661"/>
    <n v="75.34"/>
    <n v="-585.66"/>
    <n v="50"/>
    <n v="-7.773559861959118"/>
  </r>
  <r>
    <n v="45914"/>
    <x v="1"/>
    <x v="23"/>
    <n v="0.47"/>
    <n v="35.72"/>
    <n v="405.57"/>
    <n v="369.85"/>
    <n v="76"/>
    <n v="0.91192642453830419"/>
  </r>
  <r>
    <n v="45916"/>
    <x v="1"/>
    <x v="23"/>
    <n v="7.27"/>
    <n v="225.36999999999998"/>
    <n v="29.7"/>
    <n v="-195.67"/>
    <n v="31"/>
    <n v="-6.5882154882154875"/>
  </r>
  <r>
    <n v="45918"/>
    <x v="1"/>
    <x v="23"/>
    <n v="6.76"/>
    <n v="101.39999999999999"/>
    <n v="27.4"/>
    <n v="-74"/>
    <n v="15"/>
    <n v="-2.7007299270072993"/>
  </r>
  <r>
    <n v="45919"/>
    <x v="1"/>
    <x v="2"/>
    <n v="0.44"/>
    <n v="71.28"/>
    <n v="935.78"/>
    <n v="864.5"/>
    <n v="162"/>
    <n v="0.9238282502297549"/>
  </r>
  <r>
    <n v="45920"/>
    <x v="1"/>
    <x v="2"/>
    <n v="12.89"/>
    <n v="1379.23"/>
    <n v="682.66"/>
    <n v="-696.57"/>
    <n v="107"/>
    <n v="-1.0203761755485894"/>
  </r>
  <r>
    <n v="45921"/>
    <x v="1"/>
    <x v="2"/>
    <n v="6.31"/>
    <n v="618.38"/>
    <n v="644.76"/>
    <n v="26.379999999999995"/>
    <n v="98"/>
    <n v="4.0914448787145598E-2"/>
  </r>
  <r>
    <n v="45922"/>
    <x v="1"/>
    <x v="2"/>
    <n v="1.01"/>
    <n v="294.92"/>
    <n v="1826.24"/>
    <n v="1531.32"/>
    <n v="292"/>
    <n v="0.83850972489924647"/>
  </r>
  <r>
    <n v="45923"/>
    <x v="1"/>
    <x v="2"/>
    <n v="0.42"/>
    <n v="13.02"/>
    <n v="350.6"/>
    <n v="337.58000000000004"/>
    <n v="31"/>
    <n v="0.96286366229321174"/>
  </r>
  <r>
    <n v="45924"/>
    <x v="1"/>
    <x v="2"/>
    <n v="6.87"/>
    <n v="68.7"/>
    <n v="59.62"/>
    <n v="-9.0800000000000054"/>
    <n v="10"/>
    <n v="-0.15229788661522989"/>
  </r>
  <r>
    <n v="45927"/>
    <x v="1"/>
    <x v="2"/>
    <n v="5.42"/>
    <n v="157.18"/>
    <n v="280.72000000000003"/>
    <n v="123.54000000000002"/>
    <n v="29"/>
    <n v="0.44008264462809921"/>
  </r>
  <r>
    <n v="45929"/>
    <x v="1"/>
    <x v="2"/>
    <n v="0.38"/>
    <n v="0.76"/>
    <n v="14.76"/>
    <n v="14"/>
    <n v="2"/>
    <n v="0.948509485094851"/>
  </r>
  <r>
    <n v="45941"/>
    <x v="1"/>
    <x v="2"/>
    <n v="7.18"/>
    <n v="129.24"/>
    <n v="101.57"/>
    <n v="-27.670000000000016"/>
    <n v="18"/>
    <n v="-0.27242295953529605"/>
  </r>
  <r>
    <n v="45943"/>
    <x v="1"/>
    <x v="2"/>
    <n v="7.6"/>
    <n v="30.4"/>
    <n v="24.24"/>
    <n v="-6.16"/>
    <n v="4"/>
    <n v="-0.25412541254125415"/>
  </r>
  <r>
    <n v="45945"/>
    <x v="1"/>
    <x v="2"/>
    <n v="7.82"/>
    <n v="656.88"/>
    <n v="446.31"/>
    <n v="-210.57"/>
    <n v="84"/>
    <n v="-0.47180211064058614"/>
  </r>
  <r>
    <n v="45947"/>
    <x v="1"/>
    <x v="2"/>
    <n v="9.56"/>
    <n v="688.32"/>
    <n v="641.52"/>
    <n v="-46.800000000000068"/>
    <n v="72"/>
    <n v="-7.2951739618406397E-2"/>
  </r>
  <r>
    <n v="46120"/>
    <x v="1"/>
    <x v="2"/>
    <n v="1.01"/>
    <n v="3.0300000000000002"/>
    <n v="24.36"/>
    <n v="21.33"/>
    <n v="3"/>
    <n v="0.87561576354679793"/>
  </r>
  <r>
    <n v="46871"/>
    <x v="1"/>
    <x v="2"/>
    <n v="5.55"/>
    <n v="66.599999999999994"/>
    <n v="111.14"/>
    <n v="44.540000000000006"/>
    <n v="12"/>
    <n v="0.40075580349109236"/>
  </r>
  <r>
    <n v="46875"/>
    <x v="1"/>
    <x v="2"/>
    <n v="2.0299999999999998"/>
    <n v="24.36"/>
    <n v="108.75"/>
    <n v="84.39"/>
    <n v="12"/>
    <n v="0.77600000000000002"/>
  </r>
  <r>
    <n v="46882"/>
    <x v="1"/>
    <x v="2"/>
    <n v="1.01"/>
    <n v="8.08"/>
    <n v="76.02"/>
    <n v="67.94"/>
    <n v="8"/>
    <n v="0.89371218100499872"/>
  </r>
  <r>
    <n v="46895"/>
    <x v="1"/>
    <x v="2"/>
    <n v="8.6199999999999992"/>
    <n v="301.7"/>
    <n v="331.1"/>
    <n v="29.400000000000034"/>
    <n v="35"/>
    <n v="8.8794926004228433E-2"/>
  </r>
  <r>
    <n v="46900"/>
    <x v="1"/>
    <x v="2"/>
    <n v="1.01"/>
    <n v="17.170000000000002"/>
    <n v="142.12"/>
    <n v="124.95"/>
    <n v="17"/>
    <n v="0.87918660287081341"/>
  </r>
  <r>
    <n v="46901"/>
    <x v="1"/>
    <x v="2"/>
    <n v="1.05"/>
    <n v="74.55"/>
    <n v="685.77"/>
    <n v="611.22"/>
    <n v="71"/>
    <n v="0.89129008268078225"/>
  </r>
  <r>
    <n v="46905"/>
    <x v="1"/>
    <x v="2"/>
    <n v="1.85"/>
    <n v="68.45"/>
    <n v="370.76"/>
    <n v="302.31"/>
    <n v="37"/>
    <n v="0.81537922105944549"/>
  </r>
  <r>
    <n v="46910"/>
    <x v="1"/>
    <x v="2"/>
    <n v="1.01"/>
    <n v="21.21"/>
    <n v="235.18"/>
    <n v="213.97"/>
    <n v="21"/>
    <n v="0.90981375967344158"/>
  </r>
  <r>
    <n v="46921"/>
    <x v="1"/>
    <x v="27"/>
    <n v="7.12"/>
    <n v="64.08"/>
    <n v="26.03"/>
    <n v="-38.049999999999997"/>
    <n v="9"/>
    <n v="-1.4617748751440645"/>
  </r>
  <r>
    <n v="47130"/>
    <x v="1"/>
    <x v="36"/>
    <n v="3.1042830000000001"/>
    <n v="279.38547"/>
    <n v="587.07000000000005"/>
    <n v="307.68453000000005"/>
    <n v="90"/>
    <n v="0.52410194695692169"/>
  </r>
  <r>
    <n v="47140"/>
    <x v="1"/>
    <x v="37"/>
    <n v="4.8"/>
    <n v="144"/>
    <n v="332.3"/>
    <n v="188.3"/>
    <n v="30"/>
    <n v="0.5666566355702678"/>
  </r>
  <r>
    <n v="47150"/>
    <x v="1"/>
    <x v="39"/>
    <n v="1.05"/>
    <n v="15.75"/>
    <n v="29.21"/>
    <n v="13.46"/>
    <n v="15"/>
    <n v="0.46080109551523452"/>
  </r>
  <r>
    <n v="47230"/>
    <x v="1"/>
    <x v="2"/>
    <n v="1.05"/>
    <n v="100.80000000000001"/>
    <n v="349.59"/>
    <n v="248.78999999999996"/>
    <n v="96"/>
    <n v="0.71166223290139874"/>
  </r>
  <r>
    <n v="47351"/>
    <x v="1"/>
    <x v="2"/>
    <n v="1.01"/>
    <n v="103.02"/>
    <n v="399.56"/>
    <n v="296.54000000000002"/>
    <n v="102"/>
    <n v="0.74216638302132354"/>
  </r>
  <r>
    <n v="47411"/>
    <x v="1"/>
    <x v="2"/>
    <n v="1.05"/>
    <n v="52.5"/>
    <n v="198.09"/>
    <n v="145.59"/>
    <n v="50"/>
    <n v="0.73496895350598213"/>
  </r>
  <r>
    <n v="47412"/>
    <x v="1"/>
    <x v="2"/>
    <n v="1.01"/>
    <n v="44.44"/>
    <n v="163.13999999999999"/>
    <n v="118.69999999999999"/>
    <n v="44"/>
    <n v="0.72759592987617994"/>
  </r>
  <r>
    <n v="47419"/>
    <x v="1"/>
    <x v="2"/>
    <n v="1.05"/>
    <n v="28.35"/>
    <n v="126.56"/>
    <n v="98.210000000000008"/>
    <n v="27"/>
    <n v="0.77599557522123896"/>
  </r>
  <r>
    <n v="47432"/>
    <x v="1"/>
    <x v="2"/>
    <n v="1.05"/>
    <n v="24.150000000000002"/>
    <n v="110.84"/>
    <n v="86.69"/>
    <n v="23"/>
    <n v="0.78211836881992058"/>
  </r>
  <r>
    <n v="47442"/>
    <x v="1"/>
    <x v="3"/>
    <n v="1.05"/>
    <n v="15.75"/>
    <n v="39.270000000000003"/>
    <n v="23.520000000000003"/>
    <n v="15"/>
    <n v="0.59893048128342252"/>
  </r>
  <r>
    <n v="47443"/>
    <x v="1"/>
    <x v="2"/>
    <n v="0.4335"/>
    <n v="52.887"/>
    <n v="347.63"/>
    <n v="294.74299999999999"/>
    <n v="122"/>
    <n v="0.84786410839110549"/>
  </r>
  <r>
    <n v="47461"/>
    <x v="1"/>
    <x v="42"/>
    <n v="0.49299999999999994"/>
    <n v="114.86899999999999"/>
    <n v="630.65"/>
    <n v="515.78099999999995"/>
    <n v="233"/>
    <n v="0.81785618013161021"/>
  </r>
  <r>
    <n v="47462"/>
    <x v="4"/>
    <x v="26"/>
    <n v="1.05"/>
    <n v="1904.7"/>
    <n v="5133.84"/>
    <n v="3229.1400000000003"/>
    <n v="1814"/>
    <n v="0.62899116450843817"/>
  </r>
  <r>
    <n v="47464"/>
    <x v="4"/>
    <x v="26"/>
    <n v="1.05"/>
    <n v="1904.7"/>
    <n v="12747.27"/>
    <n v="10842.57"/>
    <n v="1814"/>
    <n v="0.85057977119806827"/>
  </r>
  <r>
    <n v="47466"/>
    <x v="4"/>
    <x v="24"/>
    <n v="2.57"/>
    <n v="2441.5"/>
    <n v="3936"/>
    <n v="1494.5"/>
    <n v="950"/>
    <n v="0.37970020325203252"/>
  </r>
  <r>
    <n v="47468"/>
    <x v="4"/>
    <x v="24"/>
    <n v="1.05"/>
    <n v="581.70000000000005"/>
    <n v="3952.08"/>
    <n v="3370.38"/>
    <n v="554"/>
    <n v="0.85281168397400864"/>
  </r>
  <r>
    <n v="47611"/>
    <x v="4"/>
    <x v="27"/>
    <n v="3.5"/>
    <n v="1939"/>
    <n v="2686.67"/>
    <n v="747.67000000000007"/>
    <n v="554"/>
    <n v="0.27828873661447073"/>
  </r>
  <r>
    <n v="47615"/>
    <x v="4"/>
    <x v="27"/>
    <n v="1.48"/>
    <n v="14874"/>
    <n v="63631.25"/>
    <n v="48757.25"/>
    <n v="10050"/>
    <n v="0.76624693055691973"/>
  </r>
  <r>
    <n v="47620"/>
    <x v="4"/>
    <x v="28"/>
    <n v="1.01"/>
    <n v="656.5"/>
    <n v="7863"/>
    <n v="7206.5"/>
    <n v="650"/>
    <n v="0.9165076942642757"/>
  </r>
  <r>
    <n v="47621"/>
    <x v="4"/>
    <x v="19"/>
    <n v="8.5000000000000006E-3"/>
    <n v="2.2610000000000001"/>
    <n v="1510.6"/>
    <n v="1508.3389999999999"/>
    <n v="266"/>
    <n v="0.99850324374420762"/>
  </r>
  <r>
    <n v="48701"/>
    <x v="4"/>
    <x v="14"/>
    <n v="6.23"/>
    <n v="1214.8500000000001"/>
    <n v="967.8"/>
    <n v="-247.05000000000018"/>
    <n v="195"/>
    <n v="-0.25526968381897108"/>
  </r>
  <r>
    <n v="48705"/>
    <x v="4"/>
    <x v="13"/>
    <n v="2.25"/>
    <n v="4612.5"/>
    <n v="10142.25"/>
    <n v="5529.75"/>
    <n v="2050"/>
    <n v="0.54521925608223032"/>
  </r>
  <r>
    <n v="48791"/>
    <x v="4"/>
    <x v="1"/>
    <n v="1.05"/>
    <n v="1312.5"/>
    <n v="7008.75"/>
    <n v="5696.25"/>
    <n v="1250"/>
    <n v="0.81273408239700373"/>
  </r>
  <r>
    <n v="49219"/>
    <x v="4"/>
    <x v="42"/>
    <n v="1.01"/>
    <n v="1186.75"/>
    <n v="8357.25"/>
    <n v="7170.5"/>
    <n v="1175"/>
    <n v="0.8579975470399952"/>
  </r>
  <r>
    <n v="49229"/>
    <x v="4"/>
    <x v="42"/>
    <n v="1.01"/>
    <n v="10150.5"/>
    <n v="30302.25"/>
    <n v="20151.75"/>
    <n v="10050"/>
    <n v="0.66502487439051561"/>
  </r>
  <r>
    <n v="49251"/>
    <x v="4"/>
    <x v="37"/>
    <n v="8.5000000000000006E-2"/>
    <n v="267.83500000000004"/>
    <n v="9667.27"/>
    <n v="9399.4350000000013"/>
    <n v="3151"/>
    <n v="0.97229466022982713"/>
  </r>
  <r>
    <n v="49254"/>
    <x v="4"/>
    <x v="37"/>
    <n v="1.01"/>
    <n v="959.5"/>
    <n v="7034.25"/>
    <n v="6074.75"/>
    <n v="950"/>
    <n v="0.86359597682766465"/>
  </r>
  <r>
    <n v="49265"/>
    <x v="4"/>
    <x v="37"/>
    <n v="5.0199999999999996"/>
    <n v="2760.9999999999995"/>
    <n v="3627.25"/>
    <n v="866.25000000000045"/>
    <n v="550"/>
    <n v="0.23881728582259301"/>
  </r>
  <r>
    <n v="49271"/>
    <x v="4"/>
    <x v="37"/>
    <n v="1.36"/>
    <n v="734.40000000000009"/>
    <n v="2002.55"/>
    <n v="1268.1499999999999"/>
    <n v="540"/>
    <n v="0.63326758383061588"/>
  </r>
  <r>
    <n v="49285"/>
    <x v="4"/>
    <x v="38"/>
    <n v="3.68"/>
    <n v="2568.6400000000003"/>
    <n v="2265.3599999999997"/>
    <n v="-303.28000000000065"/>
    <n v="698"/>
    <n v="-0.13387717625454704"/>
  </r>
  <r>
    <n v="49291"/>
    <x v="4"/>
    <x v="38"/>
    <n v="12.29"/>
    <n v="1179.8399999999999"/>
    <n v="469.69"/>
    <n v="-710.14999999999986"/>
    <n v="96"/>
    <n v="-1.5119546935212584"/>
  </r>
  <r>
    <n v="49295"/>
    <x v="4"/>
    <x v="13"/>
    <n v="4.3499999999999996"/>
    <n v="2392.5"/>
    <n v="1462.25"/>
    <n v="-930.25"/>
    <n v="550"/>
    <n v="-0.63617712429475126"/>
  </r>
  <r>
    <n v="49300"/>
    <x v="4"/>
    <x v="14"/>
    <n v="2.41"/>
    <n v="1325.5"/>
    <n v="3157.25"/>
    <n v="1831.75"/>
    <n v="550"/>
    <n v="0.58017261857629265"/>
  </r>
  <r>
    <n v="49302"/>
    <x v="4"/>
    <x v="14"/>
    <n v="2.0699999999999998"/>
    <n v="1138.5"/>
    <n v="8254.25"/>
    <n v="7115.75"/>
    <n v="550"/>
    <n v="0.8620710543053578"/>
  </r>
  <r>
    <n v="49304"/>
    <x v="4"/>
    <x v="14"/>
    <n v="1.05"/>
    <n v="315"/>
    <n v="6154.25"/>
    <n v="5839.25"/>
    <n v="300"/>
    <n v="0.9488158589592558"/>
  </r>
  <r>
    <n v="49305"/>
    <x v="4"/>
    <x v="7"/>
    <n v="1.05"/>
    <n v="210"/>
    <n v="1867.21"/>
    <n v="1657.21"/>
    <n v="200"/>
    <n v="0.88753273600719795"/>
  </r>
  <r>
    <n v="49371"/>
    <x v="4"/>
    <x v="47"/>
    <n v="1.01"/>
    <n v="353.5"/>
    <n v="3432.17"/>
    <n v="3078.67"/>
    <n v="350"/>
    <n v="0.89700393628520736"/>
  </r>
  <r>
    <n v="49375"/>
    <x v="4"/>
    <x v="21"/>
    <n v="1.01"/>
    <n v="195.94"/>
    <n v="1595.01"/>
    <n v="1399.07"/>
    <n v="194"/>
    <n v="0.87715437520767892"/>
  </r>
  <r>
    <n v="49381"/>
    <x v="4"/>
    <x v="26"/>
    <n v="1.01"/>
    <n v="53.53"/>
    <n v="324.25"/>
    <n v="270.72000000000003"/>
    <n v="53"/>
    <n v="0.83491133384734006"/>
  </r>
  <r>
    <n v="49385"/>
    <x v="4"/>
    <x v="26"/>
    <n v="1.01"/>
    <n v="59.59"/>
    <n v="403.09000000000003"/>
    <n v="343.5"/>
    <n v="59"/>
    <n v="0.85216700984891702"/>
  </r>
  <r>
    <n v="49461"/>
    <x v="4"/>
    <x v="1"/>
    <n v="5.0999999999999996"/>
    <n v="2050.1999999999998"/>
    <n v="5115.59"/>
    <n v="3065.3900000000003"/>
    <n v="402"/>
    <n v="0.59922511381873844"/>
  </r>
  <r>
    <n v="49465"/>
    <x v="0"/>
    <x v="46"/>
    <n v="1.9"/>
    <n v="380"/>
    <n v="2386.87"/>
    <n v="2006.87"/>
    <n v="200"/>
    <n v="0.84079568640101887"/>
  </r>
  <r>
    <n v="49561"/>
    <x v="0"/>
    <x v="46"/>
    <n v="3.48"/>
    <n v="243.6"/>
    <n v="369.4"/>
    <n v="125.79999999999998"/>
    <n v="70"/>
    <n v="0.34055224688684349"/>
  </r>
  <r>
    <n v="49563"/>
    <x v="0"/>
    <x v="46"/>
    <n v="1.05"/>
    <n v="70.350000000000009"/>
    <n v="373.40999999999997"/>
    <n v="303.05999999999995"/>
    <n v="67"/>
    <n v="0.811601189041536"/>
  </r>
  <r>
    <n v="49564"/>
    <x v="0"/>
    <x v="46"/>
    <n v="10.274994240000002"/>
    <n v="5188.8720912000008"/>
    <n v="4353.45"/>
    <n v="-835.42209120000098"/>
    <n v="505"/>
    <n v="-0.19189885980084784"/>
  </r>
  <r>
    <n v="49565"/>
    <x v="0"/>
    <x v="46"/>
    <n v="1.05"/>
    <n v="504"/>
    <n v="3144"/>
    <n v="2640"/>
    <n v="480"/>
    <n v="0.83969465648854957"/>
  </r>
  <r>
    <n v="49566"/>
    <x v="0"/>
    <x v="46"/>
    <n v="1.05"/>
    <n v="56.7"/>
    <n v="322.56"/>
    <n v="265.86"/>
    <n v="54"/>
    <n v="0.82421875"/>
  </r>
  <r>
    <n v="49567"/>
    <x v="0"/>
    <x v="46"/>
    <n v="20.035225369600003"/>
    <n v="5910.3914840320003"/>
    <n v="1832.89"/>
    <n v="-4077.501484032"/>
    <n v="295"/>
    <n v="-2.2246296744660072"/>
  </r>
  <r>
    <n v="95946"/>
    <x v="0"/>
    <x v="46"/>
    <n v="0.255"/>
    <n v="219.3"/>
    <n v="3107.87"/>
    <n v="2888.5699999999997"/>
    <n v="860"/>
    <n v="0.92943720297181021"/>
  </r>
  <r>
    <n v="95947"/>
    <x v="1"/>
    <x v="5"/>
    <n v="7.44"/>
    <n v="1383.8400000000001"/>
    <n v="1004.51"/>
    <n v="-379.33000000000015"/>
    <n v="186"/>
    <n v="-0.37762690266896315"/>
  </r>
  <r>
    <n v="95948"/>
    <x v="1"/>
    <x v="9"/>
    <n v="8.5000000000000006E-3"/>
    <n v="13.277000000000001"/>
    <n v="7196.97"/>
    <n v="7183.6930000000002"/>
    <n v="1562"/>
    <n v="0.99815519586714962"/>
  </r>
  <r>
    <n v="95960"/>
    <x v="1"/>
    <x v="42"/>
    <n v="12.86"/>
    <n v="2572"/>
    <n v="737.25"/>
    <n v="-1834.75"/>
    <n v="200"/>
    <n v="-2.4886402170227195"/>
  </r>
  <r>
    <n v="95961"/>
    <x v="1"/>
    <x v="42"/>
    <n v="20.07"/>
    <n v="4014"/>
    <n v="564.75"/>
    <n v="-3449.25"/>
    <n v="200"/>
    <n v="-6.1075697211155378"/>
  </r>
  <r>
    <n v="95962"/>
    <x v="1"/>
    <x v="42"/>
    <n v="16.829999999999998"/>
    <n v="1009.8"/>
    <n v="306.27499999999998"/>
    <n v="-703.52499999999998"/>
    <n v="60"/>
    <n v="-2.2970369765733412"/>
  </r>
  <r>
    <n v="95963"/>
    <x v="1"/>
    <x v="42"/>
    <n v="12.27"/>
    <n v="1472.3999999999999"/>
    <n v="384.32500000000005"/>
    <n v="-1088.0749999999998"/>
    <n v="120"/>
    <n v="-2.8311325050413054"/>
  </r>
  <r>
    <n v="95964"/>
    <x v="1"/>
    <x v="42"/>
    <n v="1.01"/>
    <n v="313.10000000000002"/>
    <n v="827.25"/>
    <n v="514.15"/>
    <n v="310"/>
    <n v="0.6215170746449078"/>
  </r>
  <r>
    <n v="95965"/>
    <x v="1"/>
    <x v="42"/>
    <n v="1.01"/>
    <n v="80.8"/>
    <n v="333.75"/>
    <n v="252.95"/>
    <n v="80"/>
    <n v="0.75790262172284639"/>
  </r>
  <r>
    <n v="95966"/>
    <x v="1"/>
    <x v="42"/>
    <n v="1.01"/>
    <n v="202"/>
    <n v="842.25"/>
    <n v="640.25"/>
    <n v="200"/>
    <n v="0.76016622143069157"/>
  </r>
  <r>
    <n v="96000"/>
    <x v="1"/>
    <x v="42"/>
    <n v="0.32300000000000001"/>
    <n v="25.84"/>
    <n v="336.9"/>
    <n v="311.06"/>
    <n v="80"/>
    <n v="0.92330068269516186"/>
  </r>
  <r>
    <n v="96001"/>
    <x v="1"/>
    <x v="42"/>
    <n v="1.05"/>
    <n v="384.3"/>
    <n v="1929.65"/>
    <n v="1545.3500000000001"/>
    <n v="366"/>
    <n v="0.80084471277174618"/>
  </r>
  <r>
    <n v="96002"/>
    <x v="1"/>
    <x v="42"/>
    <n v="0"/>
    <n v="0"/>
    <n v="1074.75"/>
    <n v="1074.75"/>
    <n v="200"/>
    <n v="1"/>
  </r>
  <r>
    <n v="96003"/>
    <x v="1"/>
    <x v="42"/>
    <n v="1.05"/>
    <n v="252"/>
    <n v="924.75"/>
    <n v="672.75"/>
    <n v="240"/>
    <n v="0.72749391727493917"/>
  </r>
  <r>
    <n v="96004"/>
    <x v="1"/>
    <x v="42"/>
    <n v="0.53549999999999998"/>
    <n v="10736.775"/>
    <n v="6302.25"/>
    <n v="-4434.5249999999996"/>
    <n v="20050"/>
    <n v="-0.70364155658693317"/>
  </r>
  <r>
    <n v="96005"/>
    <x v="1"/>
    <x v="42"/>
    <n v="0.32300000000000001"/>
    <n v="177.65"/>
    <n v="1472.25"/>
    <n v="1294.5999999999999"/>
    <n v="550"/>
    <n v="0.87933435218203426"/>
  </r>
  <r>
    <n v="96007"/>
    <x v="1"/>
    <x v="14"/>
    <n v="0"/>
    <n v="0"/>
    <n v="1052.25"/>
    <n v="1052.25"/>
    <n v="550"/>
    <n v="1"/>
  </r>
  <r>
    <n v="96008"/>
    <x v="1"/>
    <x v="14"/>
    <n v="1.05"/>
    <n v="220.5"/>
    <n v="654.75"/>
    <n v="434.25"/>
    <n v="210"/>
    <n v="0.66323024054982815"/>
  </r>
  <r>
    <n v="96009"/>
    <x v="1"/>
    <x v="14"/>
    <n v="0.54400000000000004"/>
    <n v="223.04000000000002"/>
    <n v="602.25"/>
    <n v="379.21"/>
    <n v="410"/>
    <n v="0.62965545869655459"/>
  </r>
  <r>
    <n v="96010"/>
    <x v="1"/>
    <x v="15"/>
    <n v="0.62049999999999994"/>
    <n v="223.37999999999997"/>
    <n v="747.09999999999991"/>
    <n v="523.71999999999991"/>
    <n v="360"/>
    <n v="0.70100388167581307"/>
  </r>
  <r>
    <n v="96013"/>
    <x v="1"/>
    <x v="15"/>
    <n v="8.7889999999999997"/>
    <n v="3955.0499999999997"/>
    <n v="2250.25"/>
    <n v="-1704.7999999999997"/>
    <n v="450"/>
    <n v="-0.75760471058771239"/>
  </r>
  <r>
    <n v="96015"/>
    <x v="1"/>
    <x v="14"/>
    <n v="0.62049999999999994"/>
    <n v="604.98749999999995"/>
    <n v="4427.75"/>
    <n v="3822.7624999999998"/>
    <n v="975"/>
    <n v="0.86336457568742586"/>
  </r>
  <r>
    <n v="96018"/>
    <x v="1"/>
    <x v="14"/>
    <n v="9.5090000000000003"/>
    <n v="8691.2260000000006"/>
    <n v="6868.65"/>
    <n v="-1822.5760000000009"/>
    <n v="914"/>
    <n v="-0.26534704781871271"/>
  </r>
  <r>
    <n v="96110"/>
    <x v="1"/>
    <x v="14"/>
    <n v="0.01"/>
    <n v="5.78"/>
    <n v="2905.29"/>
    <n v="2899.5099999999998"/>
    <n v="578"/>
    <n v="0.99801052562739001"/>
  </r>
  <r>
    <n v="96111"/>
    <x v="1"/>
    <x v="18"/>
    <n v="0.01"/>
    <n v="2"/>
    <n v="2037.75"/>
    <n v="2035.75"/>
    <n v="200"/>
    <n v="0.99901852533431479"/>
  </r>
  <r>
    <n v="59630"/>
    <x v="1"/>
    <x v="19"/>
    <n v="0.38250000000000001"/>
    <n v="404.685"/>
    <n v="6481.29"/>
    <n v="6076.6049999999996"/>
    <n v="1058"/>
    <n v="0.93756104108904237"/>
  </r>
  <r>
    <n v="60150"/>
    <x v="1"/>
    <x v="19"/>
    <n v="1.01"/>
    <n v="761.54"/>
    <n v="4779.6899999999996"/>
    <n v="4018.1499999999996"/>
    <n v="754"/>
    <n v="0.840671675359699"/>
  </r>
  <r>
    <n v="67280"/>
    <x v="1"/>
    <x v="22"/>
    <n v="0.45050000000000001"/>
    <n v="58.565000000000005"/>
    <n v="1557.25"/>
    <n v="1498.6849999999999"/>
    <n v="130"/>
    <n v="0.96239203724514366"/>
  </r>
  <r>
    <n v="70521"/>
    <x v="1"/>
    <x v="22"/>
    <n v="0.29275999999999996"/>
    <n v="420.40335999999996"/>
    <n v="6192.75"/>
    <n v="5772.3466399999998"/>
    <n v="1436"/>
    <n v="0.93211362318840574"/>
  </r>
  <r>
    <n v="70524"/>
    <x v="1"/>
    <x v="23"/>
    <n v="0.29348000000000002"/>
    <n v="259.43632000000002"/>
    <n v="4013.55"/>
    <n v="3754.1136800000004"/>
    <n v="884"/>
    <n v="0.93535988837811912"/>
  </r>
  <r>
    <n v="70572"/>
    <x v="1"/>
    <x v="23"/>
    <n v="0.255"/>
    <n v="366.18"/>
    <n v="6192.75"/>
    <n v="5826.57"/>
    <n v="1436"/>
    <n v="0.94086956521739129"/>
  </r>
  <r>
    <n v="70574"/>
    <x v="1"/>
    <x v="23"/>
    <n v="0.21249999999999999"/>
    <n v="60.35"/>
    <n v="1343.55"/>
    <n v="1283.2"/>
    <n v="284"/>
    <n v="0.95508168657660686"/>
  </r>
  <r>
    <n v="70576"/>
    <x v="1"/>
    <x v="23"/>
    <n v="0.30599999999999999"/>
    <n v="168.29999999999998"/>
    <n v="3067.25"/>
    <n v="2898.95"/>
    <n v="550"/>
    <n v="0.94513000244518697"/>
  </r>
  <r>
    <n v="70578"/>
    <x v="1"/>
    <x v="2"/>
    <n v="0.24649999999999997"/>
    <n v="628.57499999999993"/>
    <n v="12602.25"/>
    <n v="11973.674999999999"/>
    <n v="2550"/>
    <n v="0.9501220020234481"/>
  </r>
  <r>
    <n v="70579"/>
    <x v="1"/>
    <x v="2"/>
    <n v="0.255"/>
    <n v="1287.75"/>
    <n v="24052.25"/>
    <n v="22764.5"/>
    <n v="5050"/>
    <n v="0.94646031036597411"/>
  </r>
  <r>
    <n v="70581"/>
    <x v="1"/>
    <x v="2"/>
    <n v="0.24"/>
    <n v="115.67999999999999"/>
    <n v="2721.45"/>
    <n v="2605.77"/>
    <n v="482"/>
    <n v="0.95749324808466085"/>
  </r>
  <r>
    <n v="71145"/>
    <x v="1"/>
    <x v="2"/>
    <n v="1.01"/>
    <n v="1223.1099999999999"/>
    <n v="8429.25"/>
    <n v="7206.14"/>
    <n v="1211"/>
    <n v="0.85489693626360597"/>
  </r>
  <r>
    <n v="72444"/>
    <x v="1"/>
    <x v="2"/>
    <n v="5.9500000000000004E-2"/>
    <n v="19.040000000000003"/>
    <n v="2246.25"/>
    <n v="2227.21"/>
    <n v="320"/>
    <n v="0.99152365052865887"/>
  </r>
  <r>
    <n v="72461"/>
    <x v="1"/>
    <x v="2"/>
    <n v="4.74"/>
    <n v="4010.04"/>
    <n v="5476.25"/>
    <n v="1466.21"/>
    <n v="846"/>
    <n v="0.2677397854371148"/>
  </r>
  <r>
    <n v="72463"/>
    <x v="1"/>
    <x v="2"/>
    <n v="1.05"/>
    <n v="562.80000000000007"/>
    <n v="3179.37"/>
    <n v="2616.5699999999997"/>
    <n v="536"/>
    <n v="0.82298379867709637"/>
  </r>
  <r>
    <n v="72465"/>
    <x v="1"/>
    <x v="2"/>
    <n v="7.6499999999999999E-2"/>
    <n v="61.353000000000002"/>
    <n v="4776.6499999999996"/>
    <n v="4715.2969999999996"/>
    <n v="802"/>
    <n v="0.98715564255283517"/>
  </r>
  <r>
    <n v="72473"/>
    <x v="1"/>
    <x v="2"/>
    <n v="1.05"/>
    <n v="404.25"/>
    <n v="1039.25"/>
    <n v="635"/>
    <n v="385"/>
    <n v="0.61101756074091895"/>
  </r>
  <r>
    <n v="72531"/>
    <x v="1"/>
    <x v="2"/>
    <n v="5.9"/>
    <n v="3268.6000000000004"/>
    <n v="3704.25"/>
    <n v="435.64999999999964"/>
    <n v="554"/>
    <n v="0.11760815279746227"/>
  </r>
  <r>
    <n v="72537"/>
    <x v="1"/>
    <x v="2"/>
    <n v="0.15"/>
    <n v="30"/>
    <n v="1544.25"/>
    <n v="1514.25"/>
    <n v="200"/>
    <n v="0.98057309373482271"/>
  </r>
  <r>
    <n v="72997"/>
    <x v="1"/>
    <x v="2"/>
    <n v="7.6499999999999999E-2"/>
    <n v="15.299999999999999"/>
    <n v="2027.25"/>
    <n v="2011.95"/>
    <n v="200"/>
    <n v="0.99245283018867925"/>
  </r>
  <r>
    <n v="73000"/>
    <x v="1"/>
    <x v="2"/>
    <n v="1.01"/>
    <n v="202"/>
    <n v="2027.25"/>
    <n v="1825.25"/>
    <n v="200"/>
    <n v="0.90035762732766067"/>
  </r>
  <r>
    <n v="73051"/>
    <x v="1"/>
    <x v="2"/>
    <n v="0.31"/>
    <n v="149.41999999999999"/>
    <n v="2691.21"/>
    <n v="2541.79"/>
    <n v="482"/>
    <n v="0.94447850595085481"/>
  </r>
  <r>
    <n v="73054"/>
    <x v="1"/>
    <x v="2"/>
    <n v="1.01"/>
    <n v="698.92"/>
    <n v="2170.4700000000003"/>
    <n v="1471.5500000000002"/>
    <n v="692"/>
    <n v="0.67798679548669183"/>
  </r>
  <r>
    <n v="73057"/>
    <x v="1"/>
    <x v="2"/>
    <n v="0.24"/>
    <n v="110.88"/>
    <n v="3672.41"/>
    <n v="3561.5299999999997"/>
    <n v="462"/>
    <n v="0.96980729275870614"/>
  </r>
  <r>
    <n v="73086"/>
    <x v="1"/>
    <x v="2"/>
    <n v="0.21"/>
    <n v="101.22"/>
    <n v="4579.05"/>
    <n v="4477.83"/>
    <n v="482"/>
    <n v="0.97789497821600546"/>
  </r>
  <r>
    <n v="73087"/>
    <x v="1"/>
    <x v="2"/>
    <n v="7.6499999999999999E-2"/>
    <n v="60.052500000000002"/>
    <n v="7578.75"/>
    <n v="7518.6975000000002"/>
    <n v="785"/>
    <n v="0.99207619990103912"/>
  </r>
  <r>
    <n v="73093"/>
    <x v="1"/>
    <x v="2"/>
    <n v="0.24228"/>
    <n v="116.77896"/>
    <n v="6998.25"/>
    <n v="6881.4710400000004"/>
    <n v="482"/>
    <n v="0.98331311970849855"/>
  </r>
  <r>
    <n v="73095"/>
    <x v="1"/>
    <x v="2"/>
    <n v="0.221"/>
    <n v="85.305999999999997"/>
    <n v="7022.25"/>
    <n v="6936.9440000000004"/>
    <n v="386"/>
    <n v="0.98785204172451857"/>
  </r>
  <r>
    <n v="73262"/>
    <x v="1"/>
    <x v="2"/>
    <n v="2.36"/>
    <n v="552.24"/>
    <n v="2350.17"/>
    <n v="1797.93"/>
    <n v="234"/>
    <n v="0.76502125378164132"/>
  </r>
  <r>
    <n v="73285"/>
    <x v="1"/>
    <x v="27"/>
    <n v="0.17849999999999999"/>
    <n v="58.726499999999994"/>
    <n v="2433.33"/>
    <n v="2374.6034999999997"/>
    <n v="329"/>
    <n v="0.97586578885724495"/>
  </r>
  <r>
    <n v="73348"/>
    <x v="1"/>
    <x v="36"/>
    <n v="7.6499999999999999E-2"/>
    <n v="43.6815"/>
    <n v="3594.97"/>
    <n v="3551.2884999999997"/>
    <n v="571"/>
    <n v="0.98784927273384748"/>
  </r>
  <r>
    <n v="73603"/>
    <x v="1"/>
    <x v="37"/>
    <n v="6.1556950000000006"/>
    <n v="21938.896980000001"/>
    <n v="21561.95"/>
    <n v="-376.94698000000062"/>
    <n v="3564"/>
    <n v="-1.7482044991292561E-2"/>
  </r>
  <r>
    <n v="73627"/>
    <x v="1"/>
    <x v="39"/>
    <n v="7.0000000000000007E-2"/>
    <n v="576.66000000000008"/>
    <n v="52705.45"/>
    <n v="52128.789999999994"/>
    <n v="8238"/>
    <n v="0.98905881649810401"/>
  </r>
  <r>
    <n v="73641"/>
    <x v="1"/>
    <x v="2"/>
    <n v="9.8699999999999992"/>
    <n v="1973.9999999999998"/>
    <n v="1164.75"/>
    <n v="-809.24999999999977"/>
    <n v="200"/>
    <n v="-0.69478428847392126"/>
  </r>
  <r>
    <n v="73653"/>
    <x v="1"/>
    <x v="2"/>
    <n v="1.05"/>
    <n v="1102.5"/>
    <n v="2302.25"/>
    <n v="1199.75"/>
    <n v="1050"/>
    <n v="0.52112064284938642"/>
  </r>
  <r>
    <n v="73954"/>
    <x v="1"/>
    <x v="2"/>
    <n v="0.1275"/>
    <n v="3831.375"/>
    <n v="94802.25"/>
    <n v="90970.875"/>
    <n v="30050"/>
    <n v="0.95958561110100238"/>
  </r>
  <r>
    <n v="73956"/>
    <x v="1"/>
    <x v="2"/>
    <n v="9.35E-2"/>
    <n v="939.67499999999995"/>
    <n v="27302.25"/>
    <n v="26362.575000000001"/>
    <n v="10050"/>
    <n v="0.96558250693624159"/>
  </r>
  <r>
    <n v="74326"/>
    <x v="1"/>
    <x v="2"/>
    <n v="0.14450000000000002"/>
    <n v="80.053000000000011"/>
    <n v="1789.05"/>
    <n v="1708.9969999999998"/>
    <n v="554"/>
    <n v="0.95525390570414459"/>
  </r>
  <r>
    <n v="74328"/>
    <x v="1"/>
    <x v="2"/>
    <n v="0.17"/>
    <n v="94.18"/>
    <n v="8467.0499999999993"/>
    <n v="8372.869999999999"/>
    <n v="554"/>
    <n v="0.98887688155851206"/>
  </r>
  <r>
    <n v="74329"/>
    <x v="1"/>
    <x v="3"/>
    <n v="0.24649999999999997"/>
    <n v="198.67899999999997"/>
    <n v="7098.69"/>
    <n v="6900.0109999999995"/>
    <n v="806"/>
    <n v="0.97201187824795843"/>
  </r>
  <r>
    <n v="74452"/>
    <x v="1"/>
    <x v="2"/>
    <n v="0.13"/>
    <n v="39.26"/>
    <n v="3177.57"/>
    <n v="3138.31"/>
    <n v="302"/>
    <n v="0.98764464669543073"/>
  </r>
  <r>
    <n v="74454"/>
    <x v="1"/>
    <x v="47"/>
    <n v="0.1275"/>
    <n v="83.894999999999996"/>
    <n v="7099.69"/>
    <n v="7015.7949999999992"/>
    <n v="658"/>
    <n v="0.98818328687590584"/>
  </r>
  <r>
    <n v="74460"/>
    <x v="4"/>
    <x v="26"/>
    <n v="1.01"/>
    <n v="206.04"/>
    <n v="1176.97"/>
    <n v="970.93000000000006"/>
    <n v="204"/>
    <n v="0.8249403128372006"/>
  </r>
  <r>
    <n v="74470"/>
    <x v="4"/>
    <x v="26"/>
    <n v="0.34849999999999998"/>
    <n v="21393.717999999997"/>
    <n v="144432.45000000001"/>
    <n v="123038.73200000002"/>
    <n v="61388"/>
    <n v="0.85187734473797272"/>
  </r>
  <r>
    <n v="74509"/>
    <x v="4"/>
    <x v="24"/>
    <n v="0.33150000000000002"/>
    <n v="100.113"/>
    <n v="2318.25"/>
    <n v="2218.1370000000002"/>
    <n v="302"/>
    <n v="0.95681527013911361"/>
  </r>
  <r>
    <n v="74561"/>
    <x v="4"/>
    <x v="24"/>
    <n v="1.01"/>
    <n v="321.18"/>
    <n v="2580.25"/>
    <n v="2259.0700000000002"/>
    <n v="318"/>
    <n v="0.87552368956496474"/>
  </r>
  <r>
    <n v="74580"/>
    <x v="4"/>
    <x v="27"/>
    <n v="1.05"/>
    <n v="449.40000000000003"/>
    <n v="3704.25"/>
    <n v="3254.85"/>
    <n v="428"/>
    <n v="0.87867989471552943"/>
  </r>
  <r>
    <n v="74687"/>
    <x v="4"/>
    <x v="27"/>
    <n v="0.27"/>
    <n v="553.5"/>
    <n v="4542.25"/>
    <n v="3988.75"/>
    <n v="2050"/>
    <n v="0.87814409158456708"/>
  </r>
  <r>
    <n v="74754"/>
    <x v="4"/>
    <x v="28"/>
    <n v="0.1275"/>
    <n v="261.375"/>
    <n v="5342.25"/>
    <n v="5080.875"/>
    <n v="2050"/>
    <n v="0.95107398568019097"/>
  </r>
  <r>
    <n v="74760"/>
    <x v="4"/>
    <x v="19"/>
    <n v="7.0000000000000007E-2"/>
    <n v="87.500000000000014"/>
    <n v="3962.25"/>
    <n v="3874.75"/>
    <n v="1250"/>
    <n v="0.97791658779733737"/>
  </r>
  <r>
    <n v="74761"/>
    <x v="4"/>
    <x v="14"/>
    <n v="7.0000000000000007E-2"/>
    <n v="23.03"/>
    <n v="2653.98"/>
    <n v="2630.95"/>
    <n v="329"/>
    <n v="0.991322466635016"/>
  </r>
  <r>
    <n v="74781"/>
    <x v="4"/>
    <x v="13"/>
    <n v="1.05"/>
    <n v="473.55"/>
    <n v="3690.7"/>
    <n v="3217.1499999999996"/>
    <n v="451"/>
    <n v="0.87169100712601943"/>
  </r>
  <r>
    <n v="74870"/>
    <x v="4"/>
    <x v="1"/>
    <n v="0.13600000000000001"/>
    <n v="88.4"/>
    <n v="4532.25"/>
    <n v="4443.8500000000004"/>
    <n v="650"/>
    <n v="0.980495338959678"/>
  </r>
  <r>
    <n v="75201"/>
    <x v="4"/>
    <x v="42"/>
    <n v="1.01"/>
    <n v="73.73"/>
    <n v="1302.25"/>
    <n v="1228.52"/>
    <n v="73"/>
    <n v="0.94338260702630061"/>
  </r>
  <r>
    <n v="75221"/>
    <x v="4"/>
    <x v="42"/>
    <n v="1.01"/>
    <n v="73.73"/>
    <n v="1027.25"/>
    <n v="953.52"/>
    <n v="73"/>
    <n v="0.92822584570455102"/>
  </r>
  <r>
    <n v="75251"/>
    <x v="4"/>
    <x v="37"/>
    <n v="1.01"/>
    <n v="73.73"/>
    <n v="1202.25"/>
    <n v="1128.52"/>
    <n v="73"/>
    <n v="0.93867332085672694"/>
  </r>
  <r>
    <n v="75501"/>
    <x v="4"/>
    <x v="37"/>
    <n v="0.53549999999999998"/>
    <n v="38.555999999999997"/>
    <n v="520.92999999999995"/>
    <n v="482.37399999999997"/>
    <n v="72"/>
    <n v="0.92598621695813255"/>
  </r>
  <r>
    <n v="75601"/>
    <x v="4"/>
    <x v="37"/>
    <n v="1.01"/>
    <n v="70.7"/>
    <n v="758.3"/>
    <n v="687.59999999999991"/>
    <n v="70"/>
    <n v="0.90676513253329805"/>
  </r>
  <r>
    <n v="75621"/>
    <x v="4"/>
    <x v="37"/>
    <n v="1.01"/>
    <n v="72.72"/>
    <n v="576.755"/>
    <n v="504.03499999999997"/>
    <n v="72"/>
    <n v="0.87391526731454428"/>
  </r>
  <r>
    <n v="75701"/>
    <x v="4"/>
    <x v="38"/>
    <n v="1.01"/>
    <n v="72.72"/>
    <n v="530.55499999999995"/>
    <n v="457.83499999999992"/>
    <n v="72"/>
    <n v="0.86293598213191836"/>
  </r>
  <r>
    <n v="76615"/>
    <x v="4"/>
    <x v="38"/>
    <n v="1.01"/>
    <n v="72.72"/>
    <n v="513.23"/>
    <n v="440.51"/>
    <n v="72"/>
    <n v="0.85830914015158888"/>
  </r>
  <r>
    <n v="77412"/>
    <x v="4"/>
    <x v="13"/>
    <n v="0.1275"/>
    <n v="67.575000000000003"/>
    <n v="3523.05"/>
    <n v="3455.4750000000004"/>
    <n v="530"/>
    <n v="0.98081917656575979"/>
  </r>
  <r>
    <n v="77460"/>
    <x v="4"/>
    <x v="14"/>
    <n v="7.6499999999999999E-2"/>
    <n v="9.4094999999999995"/>
    <n v="538.26"/>
    <n v="528.85050000000001"/>
    <n v="123"/>
    <n v="0.98251867127410553"/>
  </r>
  <r>
    <n v="77468"/>
    <x v="4"/>
    <x v="14"/>
    <n v="0.1275"/>
    <n v="27.285"/>
    <n v="643.26"/>
    <n v="615.97500000000002"/>
    <n v="214"/>
    <n v="0.95758324783135906"/>
  </r>
  <r>
    <n v="77562"/>
    <x v="4"/>
    <x v="14"/>
    <n v="5.0999999999999997E-2"/>
    <n v="4.335"/>
    <n v="502.83000000000004"/>
    <n v="498.49500000000006"/>
    <n v="85"/>
    <n v="0.99137879601455769"/>
  </r>
  <r>
    <n v="77570"/>
    <x v="4"/>
    <x v="7"/>
    <n v="0.1275"/>
    <n v="34.552500000000002"/>
    <n v="800.81"/>
    <n v="766.25749999999994"/>
    <n v="271"/>
    <n v="0.95685306127545855"/>
  </r>
  <r>
    <n v="78380"/>
    <x v="4"/>
    <x v="48"/>
    <n v="1.05"/>
    <n v="299.25"/>
    <n v="1056.96"/>
    <n v="757.71"/>
    <n v="285"/>
    <n v="0.71687670299727524"/>
  </r>
  <r>
    <n v="79955"/>
    <x v="4"/>
    <x v="21"/>
    <n v="0.153"/>
    <n v="26.622"/>
    <n v="684.17000000000007"/>
    <n v="657.54800000000012"/>
    <n v="174"/>
    <n v="0.96108861832585479"/>
  </r>
  <r>
    <n v="79958"/>
    <x v="4"/>
    <x v="26"/>
    <n v="0.17"/>
    <n v="59.84"/>
    <n v="1216.06"/>
    <n v="1156.22"/>
    <n v="352"/>
    <n v="0.95079190171537598"/>
  </r>
  <r>
    <n v="79964"/>
    <x v="4"/>
    <x v="26"/>
    <n v="5.0999999999999997E-2"/>
    <n v="56.966999999999999"/>
    <n v="3318.58"/>
    <n v="3261.6129999999998"/>
    <n v="1117"/>
    <n v="0.98283392294294547"/>
  </r>
  <r>
    <n v="79968"/>
    <x v="4"/>
    <x v="1"/>
    <n v="0.06"/>
    <n v="52.5"/>
    <n v="4331.0200000000004"/>
    <n v="4278.5200000000004"/>
    <n v="875"/>
    <n v="0.98787814417850761"/>
  </r>
  <r>
    <n v="79969"/>
    <x v="0"/>
    <x v="46"/>
    <n v="7.0000000000000007E-2"/>
    <n v="7.7700000000000005"/>
    <n v="476.07"/>
    <n v="468.3"/>
    <n v="111"/>
    <n v="0.98367887075430083"/>
  </r>
  <r>
    <n v="79974"/>
    <x v="0"/>
    <x v="46"/>
    <n v="0.09"/>
    <n v="10.17"/>
    <n v="520.61"/>
    <n v="510.44"/>
    <n v="113"/>
    <n v="0.98046522348783161"/>
  </r>
  <r>
    <n v="79984"/>
    <x v="0"/>
    <x v="46"/>
    <n v="0.09"/>
    <n v="27.27"/>
    <n v="752.99"/>
    <n v="725.72"/>
    <n v="303"/>
    <n v="0.96378437960663488"/>
  </r>
  <r>
    <n v="79990"/>
    <x v="0"/>
    <x v="46"/>
    <n v="0.11"/>
    <n v="55.44"/>
    <n v="1246.1100000000001"/>
    <n v="1190.67"/>
    <n v="504"/>
    <n v="0.95550954570623781"/>
  </r>
  <r>
    <n v="79996"/>
    <x v="0"/>
    <x v="46"/>
    <n v="7.0000000000000007E-2"/>
    <n v="22.820000000000004"/>
    <n v="1067.19"/>
    <n v="1044.3700000000001"/>
    <n v="326"/>
    <n v="0.97861674116136776"/>
  </r>
  <r>
    <n v="79998"/>
    <x v="0"/>
    <x v="46"/>
    <n v="0.09"/>
    <n v="36.18"/>
    <n v="3353.5"/>
    <n v="3317.32"/>
    <n v="402"/>
    <n v="0.98921127180557633"/>
  </r>
  <r>
    <n v="79999"/>
    <x v="0"/>
    <x v="46"/>
    <n v="0.1105"/>
    <n v="28.73"/>
    <n v="944.47"/>
    <n v="915.74"/>
    <n v="260"/>
    <n v="0.96958082310713944"/>
  </r>
  <r>
    <n v="83086"/>
    <x v="0"/>
    <x v="46"/>
    <n v="1.01"/>
    <n v="164.63"/>
    <n v="1841.09"/>
    <n v="1676.46"/>
    <n v="163"/>
    <n v="0.9105801454573107"/>
  </r>
  <r>
    <n v="83087"/>
    <x v="1"/>
    <x v="5"/>
    <n v="2.0099999999999998"/>
    <n v="309.53999999999996"/>
    <n v="702.21"/>
    <n v="392.67000000000007"/>
    <n v="154"/>
    <n v="0.55919169479215625"/>
  </r>
  <r>
    <n v="84328"/>
    <x v="1"/>
    <x v="9"/>
    <n v="1.05"/>
    <n v="71.400000000000006"/>
    <n v="432.15"/>
    <n v="360.75"/>
    <n v="68"/>
    <n v="0.83477959041999306"/>
  </r>
  <r>
    <n v="84329"/>
    <x v="1"/>
    <x v="42"/>
    <n v="1.05"/>
    <n v="168"/>
    <n v="977.28"/>
    <n v="809.28"/>
    <n v="160"/>
    <n v="0.82809430255402749"/>
  </r>
  <r>
    <n v="89905"/>
    <x v="1"/>
    <x v="42"/>
    <n v="1.01"/>
    <n v="95.95"/>
    <n v="834.91"/>
    <n v="738.95999999999992"/>
    <n v="95"/>
    <n v="0.88507743349582579"/>
  </r>
  <r>
    <n v="89910"/>
    <x v="1"/>
    <x v="42"/>
    <n v="1.01"/>
    <n v="198.97"/>
    <n v="1163.1399999999999"/>
    <n v="964.16999999999985"/>
    <n v="197"/>
    <n v="0.82893718726894439"/>
  </r>
  <r>
    <n v="89958"/>
    <x v="1"/>
    <x v="42"/>
    <n v="1.05"/>
    <n v="200.55"/>
    <n v="672.99"/>
    <n v="472.44"/>
    <n v="191"/>
    <n v="0.70200151562430346"/>
  </r>
  <r>
    <n v="90030"/>
    <x v="1"/>
    <x v="42"/>
    <n v="1.05"/>
    <n v="80.850000000000009"/>
    <n v="349.77"/>
    <n v="268.91999999999996"/>
    <n v="77"/>
    <n v="0.76884810018011829"/>
  </r>
  <r>
    <n v="90523"/>
    <x v="1"/>
    <x v="42"/>
    <n v="6.53"/>
    <n v="1279.8800000000001"/>
    <n v="551.27"/>
    <n v="-728.61000000000013"/>
    <n v="196"/>
    <n v="-1.3216935439984039"/>
  </r>
  <r>
    <n v="90529"/>
    <x v="1"/>
    <x v="42"/>
    <n v="5.98"/>
    <n v="735.54000000000008"/>
    <n v="822.66"/>
    <n v="87.119999999999891"/>
    <n v="123"/>
    <n v="0.10590037196411628"/>
  </r>
  <r>
    <n v="90535"/>
    <x v="1"/>
    <x v="42"/>
    <n v="7.29"/>
    <n v="539.46"/>
    <n v="494.97"/>
    <n v="-44.490000000000009"/>
    <n v="74"/>
    <n v="-8.9884235408206573E-2"/>
  </r>
  <r>
    <n v="90536"/>
    <x v="1"/>
    <x v="42"/>
    <n v="7.42"/>
    <n v="742"/>
    <n v="377.59000000000003"/>
    <n v="-364.40999999999997"/>
    <n v="100"/>
    <n v="-0.96509441457665701"/>
  </r>
  <r>
    <n v="90537"/>
    <x v="1"/>
    <x v="42"/>
    <n v="7.41"/>
    <n v="933.66"/>
    <n v="707.81999999999994"/>
    <n v="-225.84000000000003"/>
    <n v="126"/>
    <n v="-0.31906416885648903"/>
  </r>
  <r>
    <n v="90538"/>
    <x v="1"/>
    <x v="42"/>
    <n v="7.61"/>
    <n v="616.41000000000008"/>
    <n v="331.95"/>
    <n v="-284.46000000000009"/>
    <n v="81"/>
    <n v="-0.85693628558517876"/>
  </r>
  <r>
    <n v="90540"/>
    <x v="1"/>
    <x v="42"/>
    <n v="1.01"/>
    <n v="65.650000000000006"/>
    <n v="329.65"/>
    <n v="264"/>
    <n v="65"/>
    <n v="0.80084938571211894"/>
  </r>
  <r>
    <n v="90541"/>
    <x v="1"/>
    <x v="42"/>
    <n v="1.01"/>
    <n v="214.12"/>
    <n v="1238.03"/>
    <n v="1023.91"/>
    <n v="212"/>
    <n v="0.8270478098269024"/>
  </r>
  <r>
    <n v="90542"/>
    <x v="1"/>
    <x v="14"/>
    <n v="7.5378940000000005"/>
    <n v="1183.4493580000001"/>
    <n v="984.91"/>
    <n v="-198.53935800000011"/>
    <n v="157"/>
    <n v="-0.20158121858850059"/>
  </r>
  <r>
    <n v="90543"/>
    <x v="1"/>
    <x v="14"/>
    <n v="6.75"/>
    <n v="999"/>
    <n v="947.01"/>
    <n v="-51.990000000000009"/>
    <n v="148"/>
    <n v="-5.4899103494155298E-2"/>
  </r>
  <r>
    <n v="90550"/>
    <x v="1"/>
    <x v="14"/>
    <n v="1.05"/>
    <n v="359.1"/>
    <n v="2128.4899999999998"/>
    <n v="1769.3899999999999"/>
    <n v="342"/>
    <n v="0.83128884796264024"/>
  </r>
  <r>
    <n v="90551"/>
    <x v="1"/>
    <x v="15"/>
    <n v="6.3747319999999998"/>
    <n v="516.35329200000001"/>
    <n v="652.85"/>
    <n v="136.49670800000001"/>
    <n v="81"/>
    <n v="0.20907820785785403"/>
  </r>
  <r>
    <n v="90559"/>
    <x v="1"/>
    <x v="15"/>
    <n v="1.01"/>
    <n v="60.6"/>
    <n v="361.87"/>
    <n v="301.27"/>
    <n v="60"/>
    <n v="0.83253654627352358"/>
  </r>
  <r>
    <n v="90585"/>
    <x v="1"/>
    <x v="14"/>
    <n v="4.03"/>
    <n v="318.37"/>
    <n v="582.97"/>
    <n v="264.60000000000002"/>
    <n v="79"/>
    <n v="0.45388270408425824"/>
  </r>
  <r>
    <n v="90586"/>
    <x v="1"/>
    <x v="14"/>
    <n v="1.05"/>
    <n v="54.6"/>
    <n v="317.01"/>
    <n v="262.40999999999997"/>
    <n v="52"/>
    <n v="0.82776568562505903"/>
  </r>
  <r>
    <n v="90591"/>
    <x v="1"/>
    <x v="14"/>
    <n v="1.05"/>
    <n v="71.400000000000006"/>
    <n v="403.82"/>
    <n v="332.41999999999996"/>
    <n v="68"/>
    <n v="0.82318854935367236"/>
  </r>
  <r>
    <n v="90597"/>
    <x v="1"/>
    <x v="18"/>
    <n v="3.6"/>
    <n v="194.4"/>
    <n v="326.49"/>
    <n v="132.09"/>
    <n v="54"/>
    <n v="0.40457594413305153"/>
  </r>
  <r>
    <n v="90599"/>
    <x v="1"/>
    <x v="19"/>
    <n v="2.2200000000000002"/>
    <n v="297.48"/>
    <n v="748.56"/>
    <n v="451.07999999999993"/>
    <n v="134"/>
    <n v="0.60259698621352997"/>
  </r>
  <r>
    <n v="90602"/>
    <x v="1"/>
    <x v="19"/>
    <n v="1.05"/>
    <n v="128.1"/>
    <n v="943.77"/>
    <n v="815.67"/>
    <n v="122"/>
    <n v="0.86426777710671032"/>
  </r>
  <r>
    <n v="90706"/>
    <x v="1"/>
    <x v="22"/>
    <n v="12.610123814400001"/>
    <n v="668.33656216320003"/>
    <n v="326.61"/>
    <n v="-341.72656216320001"/>
    <n v="53"/>
    <n v="-1.0462832190171765"/>
  </r>
  <r>
    <n v="90711"/>
    <x v="1"/>
    <x v="22"/>
    <n v="6.8128059999999993"/>
    <n v="422.39397199999996"/>
    <n v="413.39"/>
    <n v="-9.0039719999999761"/>
    <n v="62"/>
    <n v="-2.1780817146036375E-2"/>
  </r>
  <r>
    <n v="90749"/>
    <x v="1"/>
    <x v="23"/>
    <n v="6.3445200000000002"/>
    <n v="393.36024000000003"/>
    <n v="411"/>
    <n v="17.639759999999967"/>
    <n v="62"/>
    <n v="4.2919124087591159E-2"/>
  </r>
  <r>
    <n v="90810"/>
    <x v="1"/>
    <x v="23"/>
    <n v="1.05"/>
    <n v="60.900000000000006"/>
    <n v="378.27"/>
    <n v="317.37"/>
    <n v="58"/>
    <n v="0.83900388611309384"/>
  </r>
  <r>
    <n v="90959"/>
    <x v="1"/>
    <x v="23"/>
    <n v="8.5000000000000006E-3"/>
    <n v="0.72250000000000003"/>
    <n v="633.35"/>
    <n v="632.62750000000005"/>
    <n v="85"/>
    <n v="0.99885924054630149"/>
  </r>
  <r>
    <n v="91051"/>
    <x v="1"/>
    <x v="23"/>
    <n v="1.05"/>
    <n v="70.350000000000009"/>
    <n v="444.37"/>
    <n v="374.02"/>
    <n v="67"/>
    <n v="0.84168598240205228"/>
  </r>
  <r>
    <n v="91054"/>
    <x v="1"/>
    <x v="2"/>
    <n v="1.78"/>
    <n v="215.38"/>
    <n v="988.02"/>
    <n v="772.64"/>
    <n v="121"/>
    <n v="0.78200846136717883"/>
  </r>
  <r>
    <n v="91055"/>
    <x v="1"/>
    <x v="2"/>
    <n v="1.05"/>
    <n v="91.350000000000009"/>
    <n v="673.01"/>
    <n v="581.66"/>
    <n v="87"/>
    <n v="0.8642665042124188"/>
  </r>
  <r>
    <n v="91057"/>
    <x v="1"/>
    <x v="2"/>
    <n v="8.02"/>
    <n v="569.41999999999996"/>
    <n v="537.43000000000006"/>
    <n v="-31.989999999999895"/>
    <n v="71"/>
    <n v="-5.9524031036599916E-2"/>
  </r>
  <r>
    <n v="91058"/>
    <x v="1"/>
    <x v="2"/>
    <n v="16.349383590399999"/>
    <n v="964.61363183359992"/>
    <n v="328.28"/>
    <n v="-636.33363183359995"/>
    <n v="59"/>
    <n v="-1.9383868399951261"/>
  </r>
  <r>
    <n v="91141"/>
    <x v="1"/>
    <x v="2"/>
    <n v="1.05"/>
    <n v="147"/>
    <n v="889.32"/>
    <n v="742.32"/>
    <n v="140"/>
    <n v="0.83470516799352312"/>
  </r>
  <r>
    <n v="91734"/>
    <x v="1"/>
    <x v="2"/>
    <n v="8.14"/>
    <n v="651.20000000000005"/>
    <n v="634.54999999999995"/>
    <n v="-16.650000000000091"/>
    <n v="80"/>
    <n v="-2.6239067055393733E-2"/>
  </r>
  <r>
    <n v="92724"/>
    <x v="1"/>
    <x v="2"/>
    <n v="1.05"/>
    <n v="68.25"/>
    <n v="331.46"/>
    <n v="263.20999999999998"/>
    <n v="65"/>
    <n v="0.79409280154468109"/>
  </r>
  <r>
    <n v="93000"/>
    <x v="1"/>
    <x v="2"/>
    <n v="1.01"/>
    <n v="147.46"/>
    <n v="651.83999999999992"/>
    <n v="504.37999999999988"/>
    <n v="146"/>
    <n v="0.77377884143348052"/>
  </r>
  <r>
    <n v="93003"/>
    <x v="1"/>
    <x v="2"/>
    <n v="13.8845245952"/>
    <n v="2110.4477384704001"/>
    <n v="701.81"/>
    <n v="-1408.6377384704001"/>
    <n v="152"/>
    <n v="-2.0071497107057468"/>
  </r>
  <r>
    <n v="93053"/>
    <x v="1"/>
    <x v="2"/>
    <n v="4.58"/>
    <n v="458"/>
    <n v="500.34000000000003"/>
    <n v="42.340000000000032"/>
    <n v="100"/>
    <n v="8.4622456729424048E-2"/>
  </r>
  <r>
    <n v="93059"/>
    <x v="1"/>
    <x v="2"/>
    <n v="5.37"/>
    <n v="504.78000000000003"/>
    <n v="465.39"/>
    <n v="-39.390000000000043"/>
    <n v="94"/>
    <n v="-8.4638690130858091E-2"/>
  </r>
  <r>
    <n v="93326"/>
    <x v="1"/>
    <x v="2"/>
    <n v="1.05"/>
    <n v="80.850000000000009"/>
    <n v="428.81"/>
    <n v="347.96"/>
    <n v="77"/>
    <n v="0.81145495674074763"/>
  </r>
  <r>
    <n v="93371"/>
    <x v="1"/>
    <x v="2"/>
    <n v="1.05"/>
    <n v="76.650000000000006"/>
    <n v="413.09000000000003"/>
    <n v="336.44000000000005"/>
    <n v="73"/>
    <n v="0.81444721489263849"/>
  </r>
  <r>
    <n v="93696"/>
    <x v="1"/>
    <x v="2"/>
    <n v="1.01"/>
    <n v="65.650000000000006"/>
    <n v="341.52"/>
    <n v="275.87"/>
    <n v="65"/>
    <n v="0.80777114078238466"/>
  </r>
  <r>
    <n v="93711"/>
    <x v="1"/>
    <x v="2"/>
    <n v="7.31"/>
    <n v="1257.32"/>
    <n v="649.88"/>
    <n v="-607.43999999999994"/>
    <n v="172"/>
    <n v="-0.934695636117437"/>
  </r>
  <r>
    <n v="93712"/>
    <x v="1"/>
    <x v="2"/>
    <n v="4.93"/>
    <n v="1395.1899999999998"/>
    <n v="932.9"/>
    <n v="-462.28999999999985"/>
    <n v="283"/>
    <n v="-0.49554078679386843"/>
  </r>
  <r>
    <n v="93713"/>
    <x v="1"/>
    <x v="2"/>
    <n v="5.13"/>
    <n v="9562.32"/>
    <n v="5436.09"/>
    <n v="-4126.2299999999996"/>
    <n v="1864"/>
    <n v="-0.75904372444164825"/>
  </r>
  <r>
    <n v="93714"/>
    <x v="1"/>
    <x v="2"/>
    <n v="6.31"/>
    <n v="11761.84"/>
    <n v="13049.52"/>
    <n v="1287.6800000000003"/>
    <n v="1864"/>
    <n v="9.8676426412619034E-2"/>
  </r>
  <r>
    <n v="93770"/>
    <x v="1"/>
    <x v="2"/>
    <n v="8.42"/>
    <n v="8420"/>
    <n v="4238.25"/>
    <n v="-4181.75"/>
    <n v="1000"/>
    <n v="-0.98666902613106822"/>
  </r>
  <r>
    <n v="94327"/>
    <x v="1"/>
    <x v="2"/>
    <n v="5.51"/>
    <n v="3328.04"/>
    <n v="4254.33"/>
    <n v="926.29"/>
    <n v="604"/>
    <n v="0.21772876105050618"/>
  </r>
  <r>
    <n v="94330"/>
    <x v="1"/>
    <x v="2"/>
    <n v="2.65"/>
    <n v="1600.6"/>
    <n v="2988.92"/>
    <n v="1388.3200000000002"/>
    <n v="604"/>
    <n v="0.46448884546926655"/>
  </r>
  <r>
    <n v="94331"/>
    <x v="1"/>
    <x v="27"/>
    <n v="10.64"/>
    <n v="107464"/>
    <n v="63933.5"/>
    <n v="-43530.5"/>
    <n v="10100"/>
    <n v="-0.68087153057473782"/>
  </r>
  <r>
    <n v="94332"/>
    <x v="1"/>
    <x v="36"/>
    <n v="18.93"/>
    <n v="13251"/>
    <n v="8165.25"/>
    <n v="-5085.75"/>
    <n v="700"/>
    <n v="-0.6228529438780197"/>
  </r>
  <r>
    <n v="94559"/>
    <x v="1"/>
    <x v="37"/>
    <n v="1.05"/>
    <n v="331.8"/>
    <n v="1812.85"/>
    <n v="1481.05"/>
    <n v="316"/>
    <n v="0.81697327412637566"/>
  </r>
  <r>
    <n v="94590"/>
    <x v="1"/>
    <x v="39"/>
    <n v="2.6"/>
    <n v="637"/>
    <n v="1270.05"/>
    <n v="633.04999999999995"/>
    <n v="245"/>
    <n v="0.49844494311247589"/>
  </r>
  <r>
    <n v="94592"/>
    <x v="1"/>
    <x v="2"/>
    <n v="2.58"/>
    <n v="5418"/>
    <n v="10444.5"/>
    <n v="5026.5"/>
    <n v="2100"/>
    <n v="0.48125807841447654"/>
  </r>
  <r>
    <n v="94594"/>
    <x v="1"/>
    <x v="2"/>
    <n v="2.5299999999999998"/>
    <n v="3288.9999999999995"/>
    <n v="7311"/>
    <n v="4022.0000000000005"/>
    <n v="1300"/>
    <n v="0.55012994118451652"/>
  </r>
  <r>
    <n v="94596"/>
    <x v="1"/>
    <x v="2"/>
    <n v="2.8"/>
    <n v="3430"/>
    <n v="8659.5"/>
    <n v="5229.5"/>
    <n v="1225"/>
    <n v="0.60390322766903404"/>
  </r>
  <r>
    <n v="94602"/>
    <x v="1"/>
    <x v="2"/>
    <n v="0.40799999999999997"/>
    <n v="4120.8"/>
    <n v="30604.5"/>
    <n v="26483.7"/>
    <n v="10100"/>
    <n v="0.86535313434298877"/>
  </r>
  <r>
    <n v="94604"/>
    <x v="1"/>
    <x v="2"/>
    <n v="4.7300000000000004"/>
    <n v="15140.730000000001"/>
    <n v="9969.52"/>
    <n v="-5171.2100000000009"/>
    <n v="3201"/>
    <n v="-0.51870200370729991"/>
  </r>
  <r>
    <n v="94606"/>
    <x v="1"/>
    <x v="2"/>
    <n v="5.82"/>
    <n v="5820"/>
    <n v="7336.5"/>
    <n v="1516.5"/>
    <n v="1000"/>
    <n v="0.20670619505213658"/>
  </r>
  <r>
    <n v="94608"/>
    <x v="1"/>
    <x v="3"/>
    <n v="5.89"/>
    <n v="3534"/>
    <n v="3929.5"/>
    <n v="395.5"/>
    <n v="600"/>
    <n v="0.10064893752385799"/>
  </r>
  <r>
    <n v="94609"/>
    <x v="1"/>
    <x v="2"/>
    <n v="5.82"/>
    <n v="3433.8"/>
    <n v="2304.8000000000002"/>
    <n v="-1129"/>
    <n v="590"/>
    <n v="-0.48984727525164867"/>
  </r>
  <r>
    <n v="94611"/>
    <x v="1"/>
    <x v="48"/>
    <n v="6.44"/>
    <n v="4817.12"/>
    <n v="2567.6099999999997"/>
    <n v="-2249.5100000000002"/>
    <n v="748"/>
    <n v="-0.87611046849015251"/>
  </r>
  <r>
    <n v="94614"/>
    <x v="4"/>
    <x v="26"/>
    <n v="5.82"/>
    <n v="849.72"/>
    <n v="771.94"/>
    <n v="-77.779999999999973"/>
    <n v="146"/>
    <n v="-0.10075912635697071"/>
  </r>
  <r>
    <n v="94621"/>
    <x v="4"/>
    <x v="26"/>
    <n v="6"/>
    <n v="3600"/>
    <n v="1764.5"/>
    <n v="-1835.5"/>
    <n v="600"/>
    <n v="-1.0402380277699066"/>
  </r>
  <r>
    <n v="94622"/>
    <x v="4"/>
    <x v="24"/>
    <n v="5.84"/>
    <n v="3504"/>
    <n v="3459.5"/>
    <n v="-44.5"/>
    <n v="600"/>
    <n v="-1.2863130510189334E-2"/>
  </r>
  <r>
    <n v="94623"/>
    <x v="4"/>
    <x v="24"/>
    <n v="6.29"/>
    <n v="3774"/>
    <n v="8556.5"/>
    <n v="4782.5"/>
    <n v="600"/>
    <n v="0.55893180622918248"/>
  </r>
  <r>
    <n v="94725"/>
    <x v="4"/>
    <x v="27"/>
    <n v="8.5000000000000006E-3"/>
    <n v="2.9750000000000001"/>
    <n v="6456.5"/>
    <n v="6453.5249999999996"/>
    <n v="350"/>
    <n v="0.99953922403779127"/>
  </r>
  <r>
    <n v="94726"/>
    <x v="4"/>
    <x v="27"/>
    <n v="8.5000000000000006E-3"/>
    <n v="2.125"/>
    <n v="2169.46"/>
    <n v="2167.335"/>
    <n v="250"/>
    <n v="0.99902049357904732"/>
  </r>
  <r>
    <n v="94727"/>
    <x v="4"/>
    <x v="28"/>
    <n v="8.5000000000000006E-3"/>
    <n v="3.4000000000000004"/>
    <n v="3734.42"/>
    <n v="3731.02"/>
    <n v="400"/>
    <n v="0.99908955072005823"/>
  </r>
  <r>
    <n v="94730"/>
    <x v="4"/>
    <x v="19"/>
    <n v="1.05"/>
    <n v="256.2"/>
    <n v="1897.26"/>
    <n v="1641.06"/>
    <n v="244"/>
    <n v="0.86496315739540175"/>
  </r>
  <r>
    <n v="94732"/>
    <x v="4"/>
    <x v="14"/>
    <n v="1.05"/>
    <n v="108.15"/>
    <n v="626.5"/>
    <n v="518.35"/>
    <n v="103"/>
    <n v="0.8273743016759777"/>
  </r>
  <r>
    <n v="94733"/>
    <x v="4"/>
    <x v="13"/>
    <n v="1.05"/>
    <n v="114.45"/>
    <n v="705.34"/>
    <n v="590.89"/>
    <n v="109"/>
    <n v="0.83773782856494738"/>
  </r>
  <r>
    <n v="94735"/>
    <x v="4"/>
    <x v="1"/>
    <n v="1.05"/>
    <n v="474.6"/>
    <n v="5417.84"/>
    <n v="4943.24"/>
    <n v="452"/>
    <n v="0.9124005138579212"/>
  </r>
  <r>
    <n v="94736"/>
    <x v="4"/>
    <x v="42"/>
    <n v="1.05"/>
    <n v="262.5"/>
    <n v="2689.12"/>
    <n v="2426.62"/>
    <n v="250"/>
    <n v="0.90238442315701795"/>
  </r>
  <r>
    <n v="94737"/>
    <x v="4"/>
    <x v="42"/>
    <n v="1.05"/>
    <n v="126"/>
    <n v="671.65"/>
    <n v="545.65"/>
    <n v="120"/>
    <n v="0.81240229286086507"/>
  </r>
  <r>
    <n v="94740"/>
    <x v="4"/>
    <x v="37"/>
    <n v="1.05"/>
    <n v="122.85000000000001"/>
    <n v="675.66"/>
    <n v="552.80999999999995"/>
    <n v="117"/>
    <n v="0.81817778172453592"/>
  </r>
  <r>
    <n v="94742"/>
    <x v="4"/>
    <x v="37"/>
    <n v="1.05"/>
    <n v="582.75"/>
    <n v="4655.7"/>
    <n v="4072.95"/>
    <n v="555"/>
    <n v="0.87483085250338299"/>
  </r>
  <r>
    <n v="94745"/>
    <x v="4"/>
    <x v="37"/>
    <n v="1.01"/>
    <n v="535.29999999999995"/>
    <n v="3446.25"/>
    <n v="2910.95"/>
    <n v="530"/>
    <n v="0.84467174464998185"/>
  </r>
  <r>
    <n v="94748"/>
    <x v="4"/>
    <x v="37"/>
    <n v="1.05"/>
    <n v="109.2"/>
    <n v="624.80999999999995"/>
    <n v="515.6099999999999"/>
    <n v="104"/>
    <n v="0.82522686896816622"/>
  </r>
  <r>
    <n v="94750"/>
    <x v="4"/>
    <x v="38"/>
    <n v="1.05"/>
    <n v="362.25"/>
    <n v="2135.1400000000003"/>
    <n v="1772.8900000000003"/>
    <n v="345"/>
    <n v="0.83033899416431711"/>
  </r>
  <r>
    <n v="94751"/>
    <x v="4"/>
    <x v="38"/>
    <n v="1.01"/>
    <n v="919.1"/>
    <n v="3410.12"/>
    <n v="2491.02"/>
    <n v="910"/>
    <n v="0.73047869283192379"/>
  </r>
  <r>
    <n v="94752"/>
    <x v="4"/>
    <x v="13"/>
    <n v="1.01"/>
    <n v="238.36"/>
    <n v="1306.76"/>
    <n v="1068.4000000000001"/>
    <n v="236"/>
    <n v="0.81759466160580374"/>
  </r>
  <r>
    <n v="94753"/>
    <x v="4"/>
    <x v="14"/>
    <n v="1.05"/>
    <n v="1692.6000000000001"/>
    <n v="7499.22"/>
    <n v="5806.62"/>
    <n v="1612"/>
    <n v="0.77429652683879124"/>
  </r>
  <r>
    <n v="94754"/>
    <x v="4"/>
    <x v="14"/>
    <n v="1.05"/>
    <n v="262.5"/>
    <n v="1039.5"/>
    <n v="777"/>
    <n v="250"/>
    <n v="0.74747474747474751"/>
  </r>
  <r>
    <n v="94756"/>
    <x v="4"/>
    <x v="14"/>
    <n v="1.05"/>
    <n v="262.5"/>
    <n v="867"/>
    <n v="604.5"/>
    <n v="250"/>
    <n v="0.69723183391003463"/>
  </r>
  <r>
    <n v="94757"/>
    <x v="4"/>
    <x v="7"/>
    <n v="1.05"/>
    <n v="115.5"/>
    <n v="608.52499999999998"/>
    <n v="493.02499999999998"/>
    <n v="110"/>
    <n v="0.81019678731358613"/>
  </r>
  <r>
    <n v="94758"/>
    <x v="4"/>
    <x v="49"/>
    <n v="1.05"/>
    <n v="178.5"/>
    <n v="686.57500000000005"/>
    <n v="508.07500000000005"/>
    <n v="170"/>
    <n v="0.74001383679860178"/>
  </r>
  <r>
    <n v="94762"/>
    <x v="4"/>
    <x v="21"/>
    <n v="1.05"/>
    <n v="378"/>
    <n v="1129.5"/>
    <n v="751.5"/>
    <n v="360"/>
    <n v="0.66533864541832666"/>
  </r>
  <r>
    <n v="95002"/>
    <x v="4"/>
    <x v="26"/>
    <n v="1.75"/>
    <n v="227.5"/>
    <n v="636"/>
    <n v="408.5"/>
    <n v="130"/>
    <n v="0.64229559748427678"/>
  </r>
  <r>
    <n v="95003"/>
    <x v="4"/>
    <x v="26"/>
    <n v="1.05"/>
    <n v="262.5"/>
    <n v="1144.5"/>
    <n v="882"/>
    <n v="250"/>
    <n v="0.77064220183486243"/>
  </r>
  <r>
    <n v="95004"/>
    <x v="4"/>
    <x v="1"/>
    <n v="2.46"/>
    <n v="319.8"/>
    <n v="639.15"/>
    <n v="319.34999999999997"/>
    <n v="130"/>
    <n v="0.49964796996010324"/>
  </r>
  <r>
    <n v="95301"/>
    <x v="0"/>
    <x v="46"/>
    <n v="5.4381599999999999"/>
    <n v="2262.2745599999998"/>
    <n v="2231.9"/>
    <n v="-30.374559999999747"/>
    <n v="416"/>
    <n v="-1.3609283570052307E-2"/>
  </r>
  <r>
    <n v="95303"/>
    <x v="0"/>
    <x v="46"/>
    <n v="5.1360399999999995"/>
    <n v="1284.0099999999998"/>
    <n v="1377"/>
    <n v="92.990000000000236"/>
    <n v="250"/>
    <n v="6.7530864197531029E-2"/>
  </r>
  <r>
    <n v="95305"/>
    <x v="0"/>
    <x v="46"/>
    <n v="5.1662520000000001"/>
    <n v="1498.21308"/>
    <n v="1227"/>
    <n v="-271.21307999999999"/>
    <n v="290"/>
    <n v="-0.22103755501222494"/>
  </r>
  <r>
    <n v="95592"/>
    <x v="0"/>
    <x v="46"/>
    <n v="1.05"/>
    <n v="21105"/>
    <n v="6604.5"/>
    <n v="-14500.5"/>
    <n v="20100"/>
    <n v="-2.1955484896661366"/>
  </r>
  <r>
    <n v="95594"/>
    <x v="0"/>
    <x v="46"/>
    <n v="9.41"/>
    <n v="5646"/>
    <n v="1774.5"/>
    <n v="-3871.5"/>
    <n v="600"/>
    <n v="-2.1817413355874895"/>
  </r>
  <r>
    <n v="95596"/>
    <x v="0"/>
    <x v="46"/>
    <n v="9.39"/>
    <n v="5634"/>
    <n v="1354.5"/>
    <n v="-4279.5"/>
    <n v="600"/>
    <n v="-3.1594684385382061"/>
  </r>
  <r>
    <n v="95598"/>
    <x v="0"/>
    <x v="46"/>
    <n v="1.05"/>
    <n v="273"/>
    <n v="957"/>
    <n v="684"/>
    <n v="260"/>
    <n v="0.71473354231974917"/>
  </r>
  <r>
    <n v="95601"/>
    <x v="0"/>
    <x v="46"/>
    <n v="8.89"/>
    <n v="4089.4"/>
    <n v="904.5"/>
    <n v="-3184.9"/>
    <n v="460"/>
    <n v="-3.5211719181868437"/>
  </r>
  <r>
    <n v="95603"/>
    <x v="1"/>
    <x v="5"/>
    <n v="1.05"/>
    <n v="430.5"/>
    <n v="1049.3499999999999"/>
    <n v="618.84999999999991"/>
    <n v="410"/>
    <n v="0.58974603325868391"/>
  </r>
  <r>
    <n v="95605"/>
    <x v="1"/>
    <x v="9"/>
    <n v="1.05"/>
    <n v="525"/>
    <n v="2552.5"/>
    <n v="2027.5"/>
    <n v="500"/>
    <n v="0.79431929480901076"/>
  </r>
  <r>
    <n v="95607"/>
    <x v="1"/>
    <x v="42"/>
    <n v="1.05"/>
    <n v="1076.25"/>
    <n v="4730"/>
    <n v="3653.75"/>
    <n v="1025"/>
    <n v="0.77246300211416485"/>
  </r>
  <r>
    <n v="95608"/>
    <x v="1"/>
    <x v="42"/>
    <n v="1.05"/>
    <n v="1012.2"/>
    <n v="7170.9"/>
    <n v="6158.7"/>
    <n v="964"/>
    <n v="0.85884616993682805"/>
  </r>
  <r>
    <n v="95609"/>
    <x v="1"/>
    <x v="42"/>
    <n v="1.05"/>
    <n v="659.4"/>
    <n v="3207.54"/>
    <n v="2548.14"/>
    <n v="628"/>
    <n v="0.79442189341364411"/>
  </r>
  <r>
    <n v="95611"/>
    <x v="1"/>
    <x v="42"/>
    <n v="1.05"/>
    <n v="262.5"/>
    <n v="2340"/>
    <n v="2077.5"/>
    <n v="250"/>
    <n v="0.88782051282051277"/>
  </r>
  <r>
    <n v="95612"/>
    <x v="1"/>
    <x v="42"/>
    <n v="18.690000000000001"/>
    <n v="20708.52"/>
    <n v="6783.54"/>
    <n v="-13924.98"/>
    <n v="1108"/>
    <n v="-2.052760063329766"/>
  </r>
  <r>
    <n v="95821"/>
    <x v="1"/>
    <x v="42"/>
    <n v="2.62"/>
    <n v="2106.48"/>
    <n v="5081.9399999999996"/>
    <n v="2975.4599999999996"/>
    <n v="804"/>
    <n v="0.58549687717682619"/>
  </r>
  <r>
    <n v="95831"/>
    <x v="1"/>
    <x v="42"/>
    <n v="2.64"/>
    <n v="475.20000000000005"/>
    <n v="1859.5"/>
    <n v="1384.3"/>
    <n v="180"/>
    <n v="0.74444743210540465"/>
  </r>
  <r>
    <n v="95832"/>
    <x v="1"/>
    <x v="42"/>
    <n v="2.89"/>
    <n v="4294.54"/>
    <n v="6495"/>
    <n v="2200.46"/>
    <n v="1486"/>
    <n v="0.33879291762894537"/>
  </r>
  <r>
    <n v="95841"/>
    <x v="1"/>
    <x v="42"/>
    <n v="2.82"/>
    <n v="2633.8799999999997"/>
    <n v="4315.8"/>
    <n v="1681.9200000000005"/>
    <n v="934"/>
    <n v="0.38971222021409713"/>
  </r>
  <r>
    <n v="95848"/>
    <x v="1"/>
    <x v="42"/>
    <n v="4.5"/>
    <n v="6687"/>
    <n v="6495"/>
    <n v="-192"/>
    <n v="1486"/>
    <n v="-2.9561200923787528E-2"/>
  </r>
  <r>
    <n v="95861"/>
    <x v="1"/>
    <x v="42"/>
    <n v="3.11"/>
    <n v="1038.74"/>
    <n v="1645.8"/>
    <n v="607.05999999999995"/>
    <n v="334"/>
    <n v="0.36885405274030864"/>
  </r>
  <r>
    <n v="95862"/>
    <x v="1"/>
    <x v="42"/>
    <n v="1.05"/>
    <n v="630"/>
    <n v="3369.5"/>
    <n v="2739.5"/>
    <n v="600"/>
    <n v="0.81302863926398572"/>
  </r>
  <r>
    <n v="95872"/>
    <x v="1"/>
    <x v="42"/>
    <n v="2.5299999999999998"/>
    <n v="6577.9999999999991"/>
    <n v="12904.5"/>
    <n v="6326.5000000000009"/>
    <n v="2600"/>
    <n v="0.49025533728544313"/>
  </r>
  <r>
    <n v="95873"/>
    <x v="1"/>
    <x v="14"/>
    <n v="5.73"/>
    <n v="29223.000000000004"/>
    <n v="24354.5"/>
    <n v="-4868.5000000000036"/>
    <n v="5100"/>
    <n v="-0.19990145558315728"/>
  </r>
  <r>
    <n v="95876"/>
    <x v="1"/>
    <x v="14"/>
    <n v="2.71"/>
    <n v="1441.72"/>
    <n v="3023.7"/>
    <n v="1581.9799999999998"/>
    <n v="532"/>
    <n v="0.52319343850249689"/>
  </r>
  <r>
    <n v="95877"/>
    <x v="1"/>
    <x v="14"/>
    <n v="3.27"/>
    <n v="4123.47"/>
    <n v="8731.5"/>
    <n v="4608.03"/>
    <n v="1261"/>
    <n v="0.52774780965469847"/>
  </r>
  <r>
    <n v="95879"/>
    <x v="1"/>
    <x v="15"/>
    <n v="4.07"/>
    <n v="1505.9"/>
    <n v="2548.5"/>
    <n v="1042.5999999999999"/>
    <n v="370"/>
    <n v="0.40910339415342356"/>
  </r>
  <r>
    <n v="95880"/>
    <x v="1"/>
    <x v="15"/>
    <n v="2.87"/>
    <n v="2571.52"/>
    <n v="5778.5"/>
    <n v="3206.98"/>
    <n v="896"/>
    <n v="0.55498485766202299"/>
  </r>
  <r>
    <n v="95881"/>
    <x v="1"/>
    <x v="14"/>
    <n v="2.62"/>
    <n v="1535.3200000000002"/>
    <n v="3481.62"/>
    <n v="1946.2999999999997"/>
    <n v="586"/>
    <n v="0.55902137510699035"/>
  </r>
  <r>
    <n v="95883"/>
    <x v="1"/>
    <x v="14"/>
    <n v="1.05"/>
    <n v="894.6"/>
    <n v="5078.8999999999996"/>
    <n v="4184.2999999999993"/>
    <n v="852"/>
    <n v="0.82385949713520634"/>
  </r>
  <r>
    <n v="95886"/>
    <x v="1"/>
    <x v="14"/>
    <n v="1.05"/>
    <n v="456.75"/>
    <n v="1341.5"/>
    <n v="884.75"/>
    <n v="435"/>
    <n v="0.65952292210212449"/>
  </r>
  <r>
    <n v="95887"/>
    <x v="1"/>
    <x v="18"/>
    <n v="3.71"/>
    <n v="2240.84"/>
    <n v="4006.5"/>
    <n v="1765.6599999999999"/>
    <n v="604"/>
    <n v="0.44069886434543865"/>
  </r>
  <r>
    <n v="95888"/>
    <x v="1"/>
    <x v="19"/>
    <n v="0.42"/>
    <n v="105"/>
    <n v="1846.5"/>
    <n v="1741.5"/>
    <n v="250"/>
    <n v="0.94313566206336308"/>
  </r>
  <r>
    <n v="95889"/>
    <x v="1"/>
    <x v="19"/>
    <n v="0.30599999999999999"/>
    <n v="76.5"/>
    <n v="2329.5"/>
    <n v="2253"/>
    <n v="250"/>
    <n v="0.96716033483580166"/>
  </r>
  <r>
    <n v="95890"/>
    <x v="1"/>
    <x v="22"/>
    <n v="2.6"/>
    <n v="650"/>
    <n v="2329.5"/>
    <n v="1679.5"/>
    <n v="250"/>
    <n v="0.72097016527151747"/>
  </r>
  <r>
    <n v="95891"/>
    <x v="1"/>
    <x v="22"/>
    <n v="6.09"/>
    <n v="3239.88"/>
    <n v="2993.46"/>
    <n v="-246.42000000000007"/>
    <n v="532"/>
    <n v="-8.2319456414984685E-2"/>
  </r>
  <r>
    <n v="95892"/>
    <x v="1"/>
    <x v="23"/>
    <n v="6.24"/>
    <n v="4630.08"/>
    <n v="2472.7200000000003"/>
    <n v="-2157.3599999999997"/>
    <n v="742"/>
    <n v="-0.87246433077744323"/>
  </r>
  <r>
    <n v="95893"/>
    <x v="1"/>
    <x v="23"/>
    <n v="0.4335"/>
    <n v="221.952"/>
    <n v="3974.66"/>
    <n v="3752.7079999999996"/>
    <n v="512"/>
    <n v="0.9441582424660222"/>
  </r>
  <r>
    <n v="95894"/>
    <x v="1"/>
    <x v="23"/>
    <n v="3.36"/>
    <n v="1787.52"/>
    <n v="4881.3"/>
    <n v="3093.78"/>
    <n v="532"/>
    <n v="0.63380247065330964"/>
  </r>
  <r>
    <n v="95895"/>
    <x v="1"/>
    <x v="23"/>
    <n v="1.05"/>
    <n v="876.75"/>
    <n v="7881"/>
    <n v="7004.25"/>
    <n v="835"/>
    <n v="0.88875142748382185"/>
  </r>
  <r>
    <n v="95896"/>
    <x v="1"/>
    <x v="2"/>
    <n v="0.36"/>
    <n v="191.51999999999998"/>
    <n v="7300.5"/>
    <n v="7108.98"/>
    <n v="532"/>
    <n v="0.97376618039860274"/>
  </r>
  <r>
    <n v="95897"/>
    <x v="1"/>
    <x v="2"/>
    <n v="5.62"/>
    <n v="2450.3200000000002"/>
    <n v="7324.5"/>
    <n v="4874.18"/>
    <n v="436"/>
    <n v="0.6654624889070927"/>
  </r>
  <r>
    <n v="95898"/>
    <x v="1"/>
    <x v="2"/>
    <n v="1.05"/>
    <n v="298.2"/>
    <n v="2652.42"/>
    <n v="2354.2200000000003"/>
    <n v="284"/>
    <n v="0.88757436605062556"/>
  </r>
  <r>
    <n v="95899"/>
    <x v="1"/>
    <x v="2"/>
    <n v="1.01"/>
    <n v="382.79"/>
    <n v="2735.58"/>
    <n v="2352.79"/>
    <n v="379"/>
    <n v="0.86006989377024257"/>
  </r>
  <r>
    <n v="95900"/>
    <x v="1"/>
    <x v="2"/>
    <n v="3.11"/>
    <n v="1931.31"/>
    <n v="3897.22"/>
    <n v="1965.9099999999999"/>
    <n v="621"/>
    <n v="0.50443906169012787"/>
  </r>
  <r>
    <n v="95901"/>
    <x v="1"/>
    <x v="2"/>
    <n v="1.01"/>
    <n v="3650.14"/>
    <n v="21864.2"/>
    <n v="18214.060000000001"/>
    <n v="3614"/>
    <n v="0.83305403353427065"/>
  </r>
  <r>
    <n v="95902"/>
    <x v="1"/>
    <x v="2"/>
    <n v="1.01"/>
    <n v="8370.8799999999992"/>
    <n v="53007.7"/>
    <n v="44636.82"/>
    <n v="8288"/>
    <n v="0.84208181075579591"/>
  </r>
  <r>
    <n v="95903"/>
    <x v="1"/>
    <x v="2"/>
    <n v="4.2"/>
    <n v="1050"/>
    <n v="1467"/>
    <n v="417"/>
    <n v="250"/>
    <n v="0.28425357873210633"/>
  </r>
  <r>
    <n v="95905"/>
    <x v="1"/>
    <x v="2"/>
    <n v="0.30599999999999999"/>
    <n v="336.59999999999997"/>
    <n v="2604.5"/>
    <n v="2267.9"/>
    <n v="1100"/>
    <n v="0.870762142445767"/>
  </r>
  <r>
    <n v="95906"/>
    <x v="1"/>
    <x v="2"/>
    <n v="4.2"/>
    <n v="126420"/>
    <n v="95104.5"/>
    <n v="-31315.5"/>
    <n v="30100"/>
    <n v="-0.32927464000126178"/>
  </r>
  <r>
    <n v="95909"/>
    <x v="1"/>
    <x v="2"/>
    <n v="1.05"/>
    <n v="10605"/>
    <n v="27604.5"/>
    <n v="16999.5"/>
    <n v="10100"/>
    <n v="0.61582350703689615"/>
  </r>
  <r>
    <n v="95910"/>
    <x v="1"/>
    <x v="2"/>
    <n v="1.01"/>
    <n v="610.04"/>
    <n v="2091.3000000000002"/>
    <n v="1481.2600000000002"/>
    <n v="604"/>
    <n v="0.70829627504423087"/>
  </r>
  <r>
    <n v="95911"/>
    <x v="1"/>
    <x v="2"/>
    <n v="1.86"/>
    <n v="1123.44"/>
    <n v="8769.2999999999993"/>
    <n v="7645.8599999999988"/>
    <n v="604"/>
    <n v="0.87188943245184902"/>
  </r>
  <r>
    <n v="95914"/>
    <x v="1"/>
    <x v="2"/>
    <n v="4.09"/>
    <n v="3501.04"/>
    <n v="7400.94"/>
    <n v="3899.8999999999996"/>
    <n v="856"/>
    <n v="0.526946577056428"/>
  </r>
  <r>
    <n v="95917"/>
    <x v="1"/>
    <x v="2"/>
    <n v="3.91"/>
    <n v="1376.3200000000002"/>
    <n v="3479.82"/>
    <n v="2103.5"/>
    <n v="352"/>
    <n v="0.60448528946899549"/>
  </r>
  <r>
    <n v="95919"/>
    <x v="1"/>
    <x v="2"/>
    <n v="4.16"/>
    <n v="2945.28"/>
    <n v="7401.94"/>
    <n v="4456.66"/>
    <n v="708"/>
    <n v="0.60209350521620009"/>
  </r>
  <r>
    <n v="95922"/>
    <x v="1"/>
    <x v="2"/>
    <n v="1.01"/>
    <n v="256.54000000000002"/>
    <n v="1479.22"/>
    <n v="1222.68"/>
    <n v="254"/>
    <n v="0.82657076026554543"/>
  </r>
  <r>
    <n v="95923"/>
    <x v="1"/>
    <x v="2"/>
    <n v="3.69"/>
    <n v="226706.22"/>
    <n v="144734.70000000001"/>
    <n v="-81971.51999999999"/>
    <n v="61438"/>
    <n v="-0.56635706572093614"/>
  </r>
  <r>
    <n v="95924"/>
    <x v="1"/>
    <x v="2"/>
    <n v="4.2699999999999996"/>
    <n v="1503.04"/>
    <n v="2620.5"/>
    <n v="1117.46"/>
    <n v="352"/>
    <n v="0.42643007059721427"/>
  </r>
  <r>
    <n v="95925"/>
    <x v="1"/>
    <x v="2"/>
    <n v="0.51"/>
    <n v="187.68"/>
    <n v="2882.5"/>
    <n v="2694.82"/>
    <n v="368"/>
    <n v="0.93488985255854296"/>
  </r>
  <r>
    <n v="95929"/>
    <x v="1"/>
    <x v="2"/>
    <n v="3.22"/>
    <n v="1539.16"/>
    <n v="4006.5"/>
    <n v="2467.34"/>
    <n v="478"/>
    <n v="0.6158342693123674"/>
  </r>
  <r>
    <n v="95940"/>
    <x v="1"/>
    <x v="27"/>
    <n v="2.4900000000000002"/>
    <n v="5229"/>
    <n v="4844.5"/>
    <n v="-384.5"/>
    <n v="2100"/>
    <n v="-7.9368355867478591E-2"/>
  </r>
  <r>
    <n v="95941"/>
    <x v="1"/>
    <x v="36"/>
    <n v="5.91"/>
    <n v="12411"/>
    <n v="5644.5"/>
    <n v="-6766.5"/>
    <n v="2100"/>
    <n v="-1.1987775710868986"/>
  </r>
  <r>
    <n v="95942"/>
    <x v="1"/>
    <x v="37"/>
    <n v="0.62"/>
    <n v="806"/>
    <n v="4264.5"/>
    <n v="3458.5"/>
    <n v="1300"/>
    <n v="0.81099777230624925"/>
  </r>
  <r>
    <n v="95943"/>
    <x v="1"/>
    <x v="39"/>
    <n v="5.98"/>
    <n v="2266.42"/>
    <n v="2956.23"/>
    <n v="689.81"/>
    <n v="379"/>
    <n v="0.23334111351281867"/>
  </r>
  <r>
    <n v="95944"/>
    <x v="1"/>
    <x v="2"/>
    <n v="0.255"/>
    <n v="127.755"/>
    <n v="3992.95"/>
    <n v="3865.1949999999997"/>
    <n v="501"/>
    <n v="0.96800485856321761"/>
  </r>
  <r>
    <n v="95945"/>
    <x v="1"/>
    <x v="2"/>
    <n v="6.31"/>
    <n v="4417"/>
    <n v="4834.5"/>
    <n v="417.5"/>
    <n v="700"/>
    <n v="8.6358465198055637E-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CA7E39D-E218-4BCA-BA1A-AADFBF33C9C5}" name="PivotTable10"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Product Code">
  <location ref="O10:T61" firstHeaderRow="0" firstDataRow="1" firstDataCol="1"/>
  <pivotFields count="10">
    <pivotField showAll="0"/>
    <pivotField showAll="0">
      <items count="6">
        <item x="1"/>
        <item x="2"/>
        <item x="4"/>
        <item x="3"/>
        <item x="0"/>
        <item t="default"/>
      </items>
    </pivotField>
    <pivotField axis="axisRow" showAll="0">
      <items count="51">
        <item x="24"/>
        <item x="12"/>
        <item x="27"/>
        <item x="11"/>
        <item x="36"/>
        <item x="40"/>
        <item x="39"/>
        <item x="43"/>
        <item x="5"/>
        <item x="37"/>
        <item x="17"/>
        <item x="20"/>
        <item x="30"/>
        <item x="44"/>
        <item x="38"/>
        <item x="28"/>
        <item x="35"/>
        <item x="32"/>
        <item x="34"/>
        <item x="33"/>
        <item x="31"/>
        <item x="25"/>
        <item x="21"/>
        <item x="13"/>
        <item x="45"/>
        <item x="16"/>
        <item x="0"/>
        <item x="29"/>
        <item x="46"/>
        <item x="1"/>
        <item x="9"/>
        <item x="10"/>
        <item x="15"/>
        <item x="19"/>
        <item x="42"/>
        <item x="47"/>
        <item x="48"/>
        <item x="49"/>
        <item x="41"/>
        <item x="14"/>
        <item x="4"/>
        <item x="3"/>
        <item x="22"/>
        <item x="23"/>
        <item x="26"/>
        <item x="18"/>
        <item x="7"/>
        <item x="8"/>
        <item x="6"/>
        <item x="2"/>
        <item t="default"/>
      </items>
    </pivotField>
    <pivotField numFmtId="165" showAll="0"/>
    <pivotField dataField="1" numFmtId="166" showAll="0"/>
    <pivotField dataField="1" numFmtId="166" showAll="0"/>
    <pivotField dataField="1" numFmtId="166" showAll="0"/>
    <pivotField dataField="1" numFmtId="167" showAll="0"/>
    <pivotField numFmtId="164" showAll="0"/>
    <pivotField dataField="1" dragToRow="0" dragToCol="0" dragToPage="0" showAll="0" defaultSubtotal="0"/>
  </pivotFields>
  <rowFields count="1">
    <field x="2"/>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Fields count="1">
    <field x="-2"/>
  </colFields>
  <colItems count="5">
    <i>
      <x/>
    </i>
    <i i="1">
      <x v="1"/>
    </i>
    <i i="2">
      <x v="2"/>
    </i>
    <i i="3">
      <x v="3"/>
    </i>
    <i i="4">
      <x v="4"/>
    </i>
  </colItems>
  <dataFields count="5">
    <dataField name="Sum of Total Cost" fld="4" baseField="0" baseItem="0" numFmtId="166"/>
    <dataField name="Sum of Total  Sales " fld="5" baseField="0" baseItem="0" numFmtId="166"/>
    <dataField name="Sum of Profits" fld="6" baseField="0" baseItem="0" numFmtId="166"/>
    <dataField name="Sum of Sales Units" fld="7" baseField="0" baseItem="0" numFmtId="167"/>
    <dataField name="Sum of Gross Profit Margin" fld="9" baseField="0" baseItem="0" numFmtId="166"/>
  </dataFields>
  <formats count="4">
    <format dxfId="3">
      <pivotArea outline="0" collapsedLevelsAreSubtotals="1" fieldPosition="0">
        <references count="1">
          <reference field="4294967294" count="1" selected="0">
            <x v="3"/>
          </reference>
        </references>
      </pivotArea>
    </format>
    <format dxfId="2">
      <pivotArea dataOnly="0" labelOnly="1" outline="0" fieldPosition="0">
        <references count="1">
          <reference field="4294967294" count="1">
            <x v="3"/>
          </reference>
        </references>
      </pivotArea>
    </format>
    <format dxfId="1">
      <pivotArea outline="0" collapsedLevelsAreSubtotals="1" fieldPosition="0">
        <references count="1">
          <reference field="4294967294" count="3" selected="0">
            <x v="0"/>
            <x v="1"/>
            <x v="2"/>
          </reference>
        </references>
      </pivotArea>
    </format>
    <format dxfId="0">
      <pivotArea dataOnly="0" labelOnly="1" outline="0" fieldPosition="0">
        <references count="1">
          <reference field="4294967294" count="3">
            <x v="0"/>
            <x v="1"/>
            <x v="2"/>
          </reference>
        </references>
      </pivotArea>
    </format>
  </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0FABEC5-9E53-45CF-AB19-010540DC3F49}" name="PivotTable12"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roup Code">
  <location ref="V2:AA8" firstHeaderRow="0" firstDataRow="1" firstDataCol="1"/>
  <pivotFields count="10">
    <pivotField showAll="0"/>
    <pivotField axis="axisRow" showAll="0">
      <items count="6">
        <item x="1"/>
        <item x="2"/>
        <item x="4"/>
        <item x="3"/>
        <item x="0"/>
        <item t="default"/>
      </items>
    </pivotField>
    <pivotField showAll="0"/>
    <pivotField numFmtId="165" showAll="0"/>
    <pivotField dataField="1" numFmtId="166" showAll="0"/>
    <pivotField dataField="1" numFmtId="166" showAll="0"/>
    <pivotField dataField="1" numFmtId="166" showAll="0"/>
    <pivotField dataField="1" numFmtId="167" showAll="0"/>
    <pivotField numFmtId="164" showAll="0"/>
    <pivotField dataField="1" dragToRow="0" dragToCol="0" dragToPage="0" showAll="0" defaultSubtotal="0"/>
  </pivotFields>
  <rowFields count="1">
    <field x="1"/>
  </rowFields>
  <rowItems count="6">
    <i>
      <x/>
    </i>
    <i>
      <x v="1"/>
    </i>
    <i>
      <x v="2"/>
    </i>
    <i>
      <x v="3"/>
    </i>
    <i>
      <x v="4"/>
    </i>
    <i t="grand">
      <x/>
    </i>
  </rowItems>
  <colFields count="1">
    <field x="-2"/>
  </colFields>
  <colItems count="5">
    <i>
      <x/>
    </i>
    <i i="1">
      <x v="1"/>
    </i>
    <i i="2">
      <x v="2"/>
    </i>
    <i i="3">
      <x v="3"/>
    </i>
    <i i="4">
      <x v="4"/>
    </i>
  </colItems>
  <dataFields count="5">
    <dataField name="Sum of Total Cost" fld="4" baseField="0" baseItem="0" numFmtId="166"/>
    <dataField name="Sum of Total  Sales " fld="5" baseField="0" baseItem="0" numFmtId="166"/>
    <dataField name="Sum of Profits" fld="6" baseField="0" baseItem="0" numFmtId="166"/>
    <dataField name="Sum of Sales Units" fld="7" baseField="0" baseItem="0" numFmtId="167"/>
    <dataField name="Sum of Gross Profit Margin" fld="9" baseField="0" baseItem="0" numFmtId="166"/>
  </dataFields>
  <formats count="4">
    <format dxfId="7">
      <pivotArea outline="0" collapsedLevelsAreSubtotals="1" fieldPosition="0">
        <references count="1">
          <reference field="4294967294" count="3" selected="0">
            <x v="0"/>
            <x v="1"/>
            <x v="2"/>
          </reference>
        </references>
      </pivotArea>
    </format>
    <format dxfId="6">
      <pivotArea dataOnly="0" labelOnly="1" outline="0" fieldPosition="0">
        <references count="1">
          <reference field="4294967294" count="3">
            <x v="0"/>
            <x v="1"/>
            <x v="2"/>
          </reference>
        </references>
      </pivotArea>
    </format>
    <format dxfId="5">
      <pivotArea outline="0" collapsedLevelsAreSubtotals="1" fieldPosition="0">
        <references count="1">
          <reference field="4294967294" count="1" selected="0">
            <x v="3"/>
          </reference>
        </references>
      </pivotArea>
    </format>
    <format dxfId="4">
      <pivotArea dataOnly="0" labelOnly="1" outline="0" fieldPosition="0">
        <references count="1">
          <reference field="4294967294" count="1">
            <x v="3"/>
          </reference>
        </references>
      </pivotArea>
    </format>
  </formats>
  <pivotTableStyleInfo name="PivotStyleMedium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7796E88-4DCA-41EC-8DC3-FD57E11C2470}" name="PivotTable7"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Product Code">
  <location ref="H10:M61" firstHeaderRow="0" firstDataRow="1" firstDataCol="1"/>
  <pivotFields count="10">
    <pivotField showAll="0"/>
    <pivotField showAll="0">
      <items count="6">
        <item x="1"/>
        <item x="2"/>
        <item x="4"/>
        <item x="3"/>
        <item x="0"/>
        <item t="default"/>
      </items>
    </pivotField>
    <pivotField axis="axisRow" showAll="0">
      <items count="51">
        <item x="24"/>
        <item x="12"/>
        <item x="27"/>
        <item x="11"/>
        <item x="36"/>
        <item x="40"/>
        <item x="39"/>
        <item x="43"/>
        <item x="5"/>
        <item x="37"/>
        <item x="17"/>
        <item x="20"/>
        <item x="30"/>
        <item x="44"/>
        <item x="38"/>
        <item x="28"/>
        <item x="35"/>
        <item x="32"/>
        <item x="34"/>
        <item x="33"/>
        <item x="31"/>
        <item x="25"/>
        <item x="21"/>
        <item x="13"/>
        <item x="45"/>
        <item x="16"/>
        <item x="0"/>
        <item x="29"/>
        <item x="46"/>
        <item x="1"/>
        <item x="9"/>
        <item x="10"/>
        <item x="15"/>
        <item x="19"/>
        <item x="42"/>
        <item x="47"/>
        <item x="48"/>
        <item x="49"/>
        <item x="41"/>
        <item x="14"/>
        <item x="4"/>
        <item x="3"/>
        <item x="22"/>
        <item x="23"/>
        <item x="26"/>
        <item x="18"/>
        <item x="7"/>
        <item x="8"/>
        <item x="6"/>
        <item x="2"/>
        <item t="default"/>
      </items>
    </pivotField>
    <pivotField numFmtId="165" showAll="0"/>
    <pivotField dataField="1" numFmtId="166" showAll="0"/>
    <pivotField dataField="1" numFmtId="166" showAll="0"/>
    <pivotField dataField="1" numFmtId="166" showAll="0"/>
    <pivotField dataField="1" numFmtId="167" showAll="0"/>
    <pivotField numFmtId="164" showAll="0"/>
    <pivotField dataField="1" dragToRow="0" dragToCol="0" dragToPage="0" showAll="0" defaultSubtotal="0"/>
  </pivotFields>
  <rowFields count="1">
    <field x="2"/>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Fields count="1">
    <field x="-2"/>
  </colFields>
  <colItems count="5">
    <i>
      <x/>
    </i>
    <i i="1">
      <x v="1"/>
    </i>
    <i i="2">
      <x v="2"/>
    </i>
    <i i="3">
      <x v="3"/>
    </i>
    <i i="4">
      <x v="4"/>
    </i>
  </colItems>
  <dataFields count="5">
    <dataField name="Sum of Total Cost" fld="4" baseField="0" baseItem="0" numFmtId="166"/>
    <dataField name="Sum of Total  Sales " fld="5" baseField="0" baseItem="0" numFmtId="166"/>
    <dataField name="Sum of Profits" fld="6" baseField="0" baseItem="0" numFmtId="166"/>
    <dataField name="Sum of Sales Units" fld="7" baseField="0" baseItem="0" numFmtId="167"/>
    <dataField name="Sum of Gross Profit Margin" fld="9" baseField="0" baseItem="0" numFmtId="166"/>
  </dataFields>
  <formats count="4">
    <format dxfId="11">
      <pivotArea outline="0" collapsedLevelsAreSubtotals="1" fieldPosition="0">
        <references count="1">
          <reference field="4294967294" count="1" selected="0">
            <x v="3"/>
          </reference>
        </references>
      </pivotArea>
    </format>
    <format dxfId="10">
      <pivotArea dataOnly="0" labelOnly="1" outline="0" fieldPosition="0">
        <references count="1">
          <reference field="4294967294" count="1">
            <x v="3"/>
          </reference>
        </references>
      </pivotArea>
    </format>
    <format dxfId="9">
      <pivotArea outline="0" collapsedLevelsAreSubtotals="1" fieldPosition="0">
        <references count="1">
          <reference field="4294967294" count="3" selected="0">
            <x v="0"/>
            <x v="1"/>
            <x v="2"/>
          </reference>
        </references>
      </pivotArea>
    </format>
    <format dxfId="8">
      <pivotArea dataOnly="0" labelOnly="1" outline="0" fieldPosition="0">
        <references count="1">
          <reference field="4294967294" count="3">
            <x v="0"/>
            <x v="1"/>
            <x v="2"/>
          </reference>
        </references>
      </pivotArea>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D553DCA-781B-4988-9E1C-B76703E351ED}" name="PivotTable13"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Product Code">
  <location ref="V10:AA61" firstHeaderRow="0" firstDataRow="1" firstDataCol="1"/>
  <pivotFields count="10">
    <pivotField showAll="0"/>
    <pivotField showAll="0">
      <items count="6">
        <item x="1"/>
        <item x="2"/>
        <item x="4"/>
        <item x="3"/>
        <item x="0"/>
        <item t="default"/>
      </items>
    </pivotField>
    <pivotField axis="axisRow" showAll="0">
      <items count="51">
        <item x="24"/>
        <item x="12"/>
        <item x="27"/>
        <item x="11"/>
        <item x="36"/>
        <item x="40"/>
        <item x="39"/>
        <item x="43"/>
        <item x="5"/>
        <item x="37"/>
        <item x="17"/>
        <item x="20"/>
        <item x="30"/>
        <item x="44"/>
        <item x="38"/>
        <item x="28"/>
        <item x="35"/>
        <item x="32"/>
        <item x="34"/>
        <item x="33"/>
        <item x="31"/>
        <item x="25"/>
        <item x="21"/>
        <item x="13"/>
        <item x="45"/>
        <item x="16"/>
        <item x="0"/>
        <item x="29"/>
        <item x="46"/>
        <item x="1"/>
        <item x="9"/>
        <item x="10"/>
        <item x="15"/>
        <item x="19"/>
        <item x="42"/>
        <item x="47"/>
        <item x="48"/>
        <item x="49"/>
        <item x="41"/>
        <item x="14"/>
        <item x="4"/>
        <item x="3"/>
        <item x="22"/>
        <item x="23"/>
        <item x="26"/>
        <item x="18"/>
        <item x="7"/>
        <item x="8"/>
        <item x="6"/>
        <item x="2"/>
        <item t="default"/>
      </items>
    </pivotField>
    <pivotField numFmtId="165" showAll="0"/>
    <pivotField dataField="1" numFmtId="166" showAll="0"/>
    <pivotField dataField="1" numFmtId="166" showAll="0"/>
    <pivotField dataField="1" numFmtId="166" showAll="0"/>
    <pivotField dataField="1" numFmtId="167" showAll="0"/>
    <pivotField numFmtId="164" showAll="0"/>
    <pivotField dataField="1" dragToRow="0" dragToCol="0" dragToPage="0" showAll="0" defaultSubtotal="0"/>
  </pivotFields>
  <rowFields count="1">
    <field x="2"/>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Fields count="1">
    <field x="-2"/>
  </colFields>
  <colItems count="5">
    <i>
      <x/>
    </i>
    <i i="1">
      <x v="1"/>
    </i>
    <i i="2">
      <x v="2"/>
    </i>
    <i i="3">
      <x v="3"/>
    </i>
    <i i="4">
      <x v="4"/>
    </i>
  </colItems>
  <dataFields count="5">
    <dataField name="Sum of Total Cost" fld="4" baseField="0" baseItem="0" numFmtId="166"/>
    <dataField name="Sum of Total  Sales " fld="5" baseField="0" baseItem="0" numFmtId="166"/>
    <dataField name="Sum of Profits" fld="6" baseField="0" baseItem="0" numFmtId="166"/>
    <dataField name="Sum of Sales Units" fld="7" baseField="0" baseItem="0" numFmtId="167"/>
    <dataField name="Sum of Gross Profit Margin" fld="9" baseField="0" baseItem="0" numFmtId="166"/>
  </dataFields>
  <formats count="4">
    <format dxfId="15">
      <pivotArea outline="0" collapsedLevelsAreSubtotals="1" fieldPosition="0">
        <references count="1">
          <reference field="4294967294" count="3" selected="0">
            <x v="0"/>
            <x v="1"/>
            <x v="2"/>
          </reference>
        </references>
      </pivotArea>
    </format>
    <format dxfId="14">
      <pivotArea dataOnly="0" labelOnly="1" outline="0" fieldPosition="0">
        <references count="1">
          <reference field="4294967294" count="3">
            <x v="0"/>
            <x v="1"/>
            <x v="2"/>
          </reference>
        </references>
      </pivotArea>
    </format>
    <format dxfId="13">
      <pivotArea outline="0" collapsedLevelsAreSubtotals="1" fieldPosition="0">
        <references count="1">
          <reference field="4294967294" count="1" selected="0">
            <x v="3"/>
          </reference>
        </references>
      </pivotArea>
    </format>
    <format dxfId="12">
      <pivotArea dataOnly="0" labelOnly="1" outline="0" fieldPosition="0">
        <references count="1">
          <reference field="4294967294" count="1">
            <x v="3"/>
          </reference>
        </references>
      </pivotArea>
    </format>
  </formats>
  <pivotTableStyleInfo name="PivotStyleMedium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AD20D70-A156-4ACA-9154-478B7FB26A24}" name="PivotTable6"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Group Code">
  <location ref="H2:M8" firstHeaderRow="0" firstDataRow="1" firstDataCol="1"/>
  <pivotFields count="10">
    <pivotField showAll="0"/>
    <pivotField axis="axisRow" showAll="0">
      <items count="6">
        <item x="1"/>
        <item x="2"/>
        <item x="4"/>
        <item x="3"/>
        <item x="0"/>
        <item t="default"/>
      </items>
    </pivotField>
    <pivotField showAll="0"/>
    <pivotField numFmtId="165" showAll="0"/>
    <pivotField dataField="1" numFmtId="166" showAll="0"/>
    <pivotField dataField="1" numFmtId="166" showAll="0"/>
    <pivotField dataField="1" numFmtId="166" showAll="0"/>
    <pivotField dataField="1" numFmtId="167" showAll="0"/>
    <pivotField numFmtId="164" showAll="0"/>
    <pivotField dataField="1" dragToRow="0" dragToCol="0" dragToPage="0" showAll="0" defaultSubtotal="0"/>
  </pivotFields>
  <rowFields count="1">
    <field x="1"/>
  </rowFields>
  <rowItems count="6">
    <i>
      <x/>
    </i>
    <i>
      <x v="1"/>
    </i>
    <i>
      <x v="2"/>
    </i>
    <i>
      <x v="3"/>
    </i>
    <i>
      <x v="4"/>
    </i>
    <i t="grand">
      <x/>
    </i>
  </rowItems>
  <colFields count="1">
    <field x="-2"/>
  </colFields>
  <colItems count="5">
    <i>
      <x/>
    </i>
    <i i="1">
      <x v="1"/>
    </i>
    <i i="2">
      <x v="2"/>
    </i>
    <i i="3">
      <x v="3"/>
    </i>
    <i i="4">
      <x v="4"/>
    </i>
  </colItems>
  <dataFields count="5">
    <dataField name="Sum of Total Cost" fld="4" baseField="0" baseItem="0" numFmtId="166"/>
    <dataField name="Sum of Total  Sales " fld="5" baseField="0" baseItem="0" numFmtId="166"/>
    <dataField name="Sum of Profits" fld="6" baseField="0" baseItem="0" numFmtId="166"/>
    <dataField name="Sum of Sales Units" fld="7" baseField="0" baseItem="0" numFmtId="167"/>
    <dataField name="Sum of Gross Profit Margin" fld="9" baseField="0" baseItem="0" numFmtId="166"/>
  </dataFields>
  <formats count="4">
    <format dxfId="19">
      <pivotArea outline="0" collapsedLevelsAreSubtotals="1" fieldPosition="0">
        <references count="1">
          <reference field="4294967294" count="1" selected="0">
            <x v="3"/>
          </reference>
        </references>
      </pivotArea>
    </format>
    <format dxfId="18">
      <pivotArea dataOnly="0" labelOnly="1" outline="0" fieldPosition="0">
        <references count="1">
          <reference field="4294967294" count="1">
            <x v="3"/>
          </reference>
        </references>
      </pivotArea>
    </format>
    <format dxfId="17">
      <pivotArea outline="0" collapsedLevelsAreSubtotals="1" fieldPosition="0">
        <references count="1">
          <reference field="4294967294" count="3" selected="0">
            <x v="0"/>
            <x v="1"/>
            <x v="2"/>
          </reference>
        </references>
      </pivotArea>
    </format>
    <format dxfId="16">
      <pivotArea dataOnly="0" labelOnly="1" outline="0" fieldPosition="0">
        <references count="1">
          <reference field="4294967294" count="3">
            <x v="0"/>
            <x v="1"/>
            <x v="2"/>
          </reference>
        </references>
      </pivotArea>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F7BC8B4-1397-434C-8474-BAD5121A2240}" name="PivotTable9"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roup Code">
  <location ref="O2:T8" firstHeaderRow="0" firstDataRow="1" firstDataCol="1"/>
  <pivotFields count="10">
    <pivotField showAll="0"/>
    <pivotField axis="axisRow" showAll="0">
      <items count="6">
        <item x="1"/>
        <item x="2"/>
        <item x="4"/>
        <item x="3"/>
        <item x="0"/>
        <item t="default"/>
      </items>
    </pivotField>
    <pivotField showAll="0"/>
    <pivotField numFmtId="165" showAll="0"/>
    <pivotField dataField="1" numFmtId="166" showAll="0"/>
    <pivotField dataField="1" numFmtId="166" showAll="0"/>
    <pivotField dataField="1" numFmtId="166" showAll="0"/>
    <pivotField dataField="1" numFmtId="167" showAll="0"/>
    <pivotField numFmtId="164" showAll="0"/>
    <pivotField dataField="1" dragToRow="0" dragToCol="0" dragToPage="0" showAll="0" defaultSubtotal="0"/>
  </pivotFields>
  <rowFields count="1">
    <field x="1"/>
  </rowFields>
  <rowItems count="6">
    <i>
      <x/>
    </i>
    <i>
      <x v="1"/>
    </i>
    <i>
      <x v="2"/>
    </i>
    <i>
      <x v="3"/>
    </i>
    <i>
      <x v="4"/>
    </i>
    <i t="grand">
      <x/>
    </i>
  </rowItems>
  <colFields count="1">
    <field x="-2"/>
  </colFields>
  <colItems count="5">
    <i>
      <x/>
    </i>
    <i i="1">
      <x v="1"/>
    </i>
    <i i="2">
      <x v="2"/>
    </i>
    <i i="3">
      <x v="3"/>
    </i>
    <i i="4">
      <x v="4"/>
    </i>
  </colItems>
  <dataFields count="5">
    <dataField name="Sum of Total Cost" fld="4" baseField="0" baseItem="0" numFmtId="166"/>
    <dataField name="Sum of Total  Sales " fld="5" baseField="0" baseItem="0" numFmtId="166"/>
    <dataField name="Sum of Profits" fld="6" baseField="0" baseItem="0" numFmtId="166"/>
    <dataField name="Sum of Sales Units" fld="7" baseField="0" baseItem="0" numFmtId="167"/>
    <dataField name="Sum of Gross Profit Margin" fld="9" baseField="0" baseItem="0" numFmtId="166"/>
  </dataFields>
  <formats count="4">
    <format dxfId="23">
      <pivotArea outline="0" collapsedLevelsAreSubtotals="1" fieldPosition="0">
        <references count="1">
          <reference field="4294967294" count="1" selected="0">
            <x v="3"/>
          </reference>
        </references>
      </pivotArea>
    </format>
    <format dxfId="22">
      <pivotArea dataOnly="0" labelOnly="1" outline="0" fieldPosition="0">
        <references count="1">
          <reference field="4294967294" count="1">
            <x v="3"/>
          </reference>
        </references>
      </pivotArea>
    </format>
    <format dxfId="21">
      <pivotArea outline="0" collapsedLevelsAreSubtotals="1" fieldPosition="0">
        <references count="1">
          <reference field="4294967294" count="3" selected="0">
            <x v="0"/>
            <x v="1"/>
            <x v="2"/>
          </reference>
        </references>
      </pivotArea>
    </format>
    <format dxfId="20">
      <pivotArea dataOnly="0" labelOnly="1" outline="0" fieldPosition="0">
        <references count="1">
          <reference field="4294967294" count="3">
            <x v="0"/>
            <x v="1"/>
            <x v="2"/>
          </reference>
        </references>
      </pivotArea>
    </format>
  </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3642471-34B9-4BAE-AA11-EAFD1CB618AF}"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Product Code">
  <location ref="A10:F61" firstHeaderRow="0" firstDataRow="1" firstDataCol="1"/>
  <pivotFields count="10">
    <pivotField showAll="0"/>
    <pivotField showAll="0">
      <items count="6">
        <item x="1"/>
        <item x="2"/>
        <item x="4"/>
        <item x="3"/>
        <item x="0"/>
        <item t="default"/>
      </items>
    </pivotField>
    <pivotField axis="axisRow" showAll="0">
      <items count="51">
        <item x="24"/>
        <item x="12"/>
        <item x="27"/>
        <item x="11"/>
        <item x="36"/>
        <item x="40"/>
        <item x="39"/>
        <item x="43"/>
        <item x="5"/>
        <item x="37"/>
        <item x="17"/>
        <item x="20"/>
        <item x="30"/>
        <item x="44"/>
        <item x="38"/>
        <item x="28"/>
        <item x="35"/>
        <item x="32"/>
        <item x="34"/>
        <item x="33"/>
        <item x="31"/>
        <item x="25"/>
        <item x="21"/>
        <item x="13"/>
        <item x="45"/>
        <item x="16"/>
        <item x="0"/>
        <item x="29"/>
        <item x="46"/>
        <item x="1"/>
        <item x="9"/>
        <item x="10"/>
        <item x="15"/>
        <item x="19"/>
        <item x="42"/>
        <item x="47"/>
        <item x="48"/>
        <item x="49"/>
        <item x="41"/>
        <item x="14"/>
        <item x="4"/>
        <item x="3"/>
        <item x="22"/>
        <item x="23"/>
        <item x="26"/>
        <item x="18"/>
        <item x="7"/>
        <item x="8"/>
        <item x="6"/>
        <item x="2"/>
        <item t="default"/>
      </items>
    </pivotField>
    <pivotField numFmtId="165" showAll="0"/>
    <pivotField dataField="1" numFmtId="166" showAll="0"/>
    <pivotField dataField="1" numFmtId="166" showAll="0"/>
    <pivotField dataField="1" numFmtId="166" showAll="0"/>
    <pivotField dataField="1" numFmtId="167" showAll="0"/>
    <pivotField numFmtId="164" showAll="0"/>
    <pivotField dataField="1" dragToRow="0" dragToCol="0" dragToPage="0" showAll="0" defaultSubtotal="0"/>
  </pivotFields>
  <rowFields count="1">
    <field x="2"/>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Fields count="1">
    <field x="-2"/>
  </colFields>
  <colItems count="5">
    <i>
      <x/>
    </i>
    <i i="1">
      <x v="1"/>
    </i>
    <i i="2">
      <x v="2"/>
    </i>
    <i i="3">
      <x v="3"/>
    </i>
    <i i="4">
      <x v="4"/>
    </i>
  </colItems>
  <dataFields count="5">
    <dataField name="Sum of Total Cost" fld="4" baseField="0" baseItem="0" numFmtId="166"/>
    <dataField name="Sum of Total  Sales " fld="5" baseField="0" baseItem="0" numFmtId="166"/>
    <dataField name="Sum of Profits" fld="6" baseField="0" baseItem="0" numFmtId="166"/>
    <dataField name="Sum of Sales Units" fld="7" baseField="0" baseItem="0" numFmtId="167"/>
    <dataField name="Sum of Gross Profit Margin" fld="9" baseField="0" baseItem="0" numFmtId="166"/>
  </dataFields>
  <formats count="5">
    <format dxfId="28">
      <pivotArea field="1" grandRow="1" outline="0" collapsedLevelsAreSubtotals="1">
        <references count="1">
          <reference field="4294967294" count="3" selected="0">
            <x v="0"/>
            <x v="1"/>
            <x v="2"/>
          </reference>
        </references>
      </pivotArea>
    </format>
    <format dxfId="27">
      <pivotArea outline="0" collapsedLevelsAreSubtotals="1" fieldPosition="0">
        <references count="1">
          <reference field="4294967294" count="3" selected="0">
            <x v="0"/>
            <x v="1"/>
            <x v="2"/>
          </reference>
        </references>
      </pivotArea>
    </format>
    <format dxfId="26">
      <pivotArea dataOnly="0" labelOnly="1" outline="0" fieldPosition="0">
        <references count="1">
          <reference field="4294967294" count="3">
            <x v="0"/>
            <x v="1"/>
            <x v="2"/>
          </reference>
        </references>
      </pivotArea>
    </format>
    <format dxfId="25">
      <pivotArea outline="0" collapsedLevelsAreSubtotals="1" fieldPosition="0">
        <references count="1">
          <reference field="4294967294" count="1" selected="0">
            <x v="3"/>
          </reference>
        </references>
      </pivotArea>
    </format>
    <format dxfId="24">
      <pivotArea dataOnly="0" labelOnly="1" outline="0" fieldPosition="0">
        <references count="1">
          <reference field="4294967294" count="1">
            <x v="3"/>
          </reference>
        </references>
      </pivotArea>
    </format>
  </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95AB58E-4167-426A-9F34-C88D6FAC50CF}"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7" rowHeaderCaption="Group Code">
  <location ref="A2:F8" firstHeaderRow="0" firstDataRow="1" firstDataCol="1"/>
  <pivotFields count="10">
    <pivotField showAll="0"/>
    <pivotField axis="axisRow" showAll="0">
      <items count="6">
        <item x="1"/>
        <item x="2"/>
        <item x="4"/>
        <item x="3"/>
        <item x="0"/>
        <item t="default"/>
      </items>
    </pivotField>
    <pivotField showAll="0"/>
    <pivotField numFmtId="165" showAll="0"/>
    <pivotField dataField="1" numFmtId="166" showAll="0"/>
    <pivotField dataField="1" numFmtId="166" showAll="0"/>
    <pivotField dataField="1" numFmtId="166" showAll="0"/>
    <pivotField dataField="1" numFmtId="167" showAll="0"/>
    <pivotField numFmtId="164" showAll="0"/>
    <pivotField dataField="1" dragToRow="0" dragToCol="0" dragToPage="0" showAll="0" defaultSubtotal="0"/>
  </pivotFields>
  <rowFields count="1">
    <field x="1"/>
  </rowFields>
  <rowItems count="6">
    <i>
      <x/>
    </i>
    <i>
      <x v="1"/>
    </i>
    <i>
      <x v="2"/>
    </i>
    <i>
      <x v="3"/>
    </i>
    <i>
      <x v="4"/>
    </i>
    <i t="grand">
      <x/>
    </i>
  </rowItems>
  <colFields count="1">
    <field x="-2"/>
  </colFields>
  <colItems count="5">
    <i>
      <x/>
    </i>
    <i i="1">
      <x v="1"/>
    </i>
    <i i="2">
      <x v="2"/>
    </i>
    <i i="3">
      <x v="3"/>
    </i>
    <i i="4">
      <x v="4"/>
    </i>
  </colItems>
  <dataFields count="5">
    <dataField name="Sum of Total  Sales " fld="5" baseField="0" baseItem="0"/>
    <dataField name="Sum of Profits" fld="6" baseField="0" baseItem="0"/>
    <dataField name="Sum of Sales Units" fld="7" baseField="0" baseItem="0" numFmtId="167"/>
    <dataField name="Sum of Gross Profit Margin" fld="9" baseField="0" baseItem="0" numFmtId="166"/>
    <dataField name="Sum of Total Cost" fld="4" baseField="0" baseItem="0"/>
  </dataFields>
  <formats count="5">
    <format dxfId="33">
      <pivotArea collapsedLevelsAreSubtotals="1" fieldPosition="0">
        <references count="2">
          <reference field="4294967294" count="1" selected="0">
            <x v="3"/>
          </reference>
          <reference field="1" count="0"/>
        </references>
      </pivotArea>
    </format>
    <format dxfId="32">
      <pivotArea collapsedLevelsAreSubtotals="1" fieldPosition="0">
        <references count="2">
          <reference field="4294967294" count="2" selected="0">
            <x v="0"/>
            <x v="1"/>
          </reference>
          <reference field="1" count="0"/>
        </references>
      </pivotArea>
    </format>
    <format dxfId="31">
      <pivotArea field="1" grandRow="1" outline="0" collapsedLevelsAreSubtotals="1" axis="axisRow" fieldPosition="0">
        <references count="1">
          <reference field="4294967294" count="2" selected="0">
            <x v="0"/>
            <x v="1"/>
          </reference>
        </references>
      </pivotArea>
    </format>
    <format dxfId="30">
      <pivotArea outline="0" collapsedLevelsAreSubtotals="1" fieldPosition="0">
        <references count="1">
          <reference field="4294967294" count="1" selected="0">
            <x v="2"/>
          </reference>
        </references>
      </pivotArea>
    </format>
    <format dxfId="29">
      <pivotArea field="1" grandRow="1" outline="0" collapsedLevelsAreSubtotals="1" axis="axisRow" fieldPosition="0">
        <references count="1">
          <reference field="4294967294" count="1" selected="0">
            <x v="3"/>
          </reference>
        </references>
      </pivotArea>
    </format>
  </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5BFFE9-9CB4-4C51-83FA-E992645EDEE3}">
  <sheetPr>
    <pageSetUpPr fitToPage="1"/>
  </sheetPr>
  <dimension ref="A30:G122"/>
  <sheetViews>
    <sheetView tabSelected="1" zoomScaleNormal="100" workbookViewId="0"/>
  </sheetViews>
  <sheetFormatPr defaultRowHeight="14.4" x14ac:dyDescent="0.3"/>
  <cols>
    <col min="1" max="1" width="7" style="29" bestFit="1" customWidth="1"/>
    <col min="2" max="2" width="13.33203125" bestFit="1" customWidth="1"/>
    <col min="3" max="5" width="13.5546875" bestFit="1" customWidth="1"/>
  </cols>
  <sheetData>
    <row r="30" spans="1:1" s="9" customFormat="1" x14ac:dyDescent="0.3">
      <c r="A30" s="29"/>
    </row>
    <row r="31" spans="1:1" s="9" customFormat="1" x14ac:dyDescent="0.3">
      <c r="A31" s="29"/>
    </row>
    <row r="32" spans="1:1" s="9" customFormat="1" x14ac:dyDescent="0.3">
      <c r="A32" s="29"/>
    </row>
    <row r="33" spans="1:1" s="9" customFormat="1" x14ac:dyDescent="0.3">
      <c r="A33" s="29"/>
    </row>
    <row r="34" spans="1:1" s="9" customFormat="1" x14ac:dyDescent="0.3">
      <c r="A34" s="29"/>
    </row>
    <row r="35" spans="1:1" s="9" customFormat="1" x14ac:dyDescent="0.3">
      <c r="A35" s="29"/>
    </row>
    <row r="36" spans="1:1" s="9" customFormat="1" x14ac:dyDescent="0.3">
      <c r="A36" s="29"/>
    </row>
    <row r="37" spans="1:1" s="9" customFormat="1" x14ac:dyDescent="0.3">
      <c r="A37" s="29"/>
    </row>
    <row r="38" spans="1:1" s="9" customFormat="1" x14ac:dyDescent="0.3">
      <c r="A38" s="29"/>
    </row>
    <row r="39" spans="1:1" s="9" customFormat="1" x14ac:dyDescent="0.3">
      <c r="A39" s="29"/>
    </row>
    <row r="40" spans="1:1" s="9" customFormat="1" x14ac:dyDescent="0.3">
      <c r="A40" s="29"/>
    </row>
    <row r="41" spans="1:1" s="9" customFormat="1" x14ac:dyDescent="0.3">
      <c r="A41" s="29"/>
    </row>
    <row r="42" spans="1:1" s="9" customFormat="1" x14ac:dyDescent="0.3">
      <c r="A42" s="29"/>
    </row>
    <row r="43" spans="1:1" s="9" customFormat="1" x14ac:dyDescent="0.3">
      <c r="A43" s="29"/>
    </row>
    <row r="44" spans="1:1" s="9" customFormat="1" x14ac:dyDescent="0.3">
      <c r="A44" s="29"/>
    </row>
    <row r="47" spans="1:1" x14ac:dyDescent="0.3">
      <c r="A47" s="29" t="s">
        <v>1325</v>
      </c>
    </row>
    <row r="64" spans="1:1" x14ac:dyDescent="0.3">
      <c r="A64" s="29" t="s">
        <v>1326</v>
      </c>
    </row>
    <row r="72" spans="1:1" s="9" customFormat="1" x14ac:dyDescent="0.3">
      <c r="A72" s="29"/>
    </row>
    <row r="73" spans="1:1" s="9" customFormat="1" x14ac:dyDescent="0.3">
      <c r="A73" s="29"/>
    </row>
    <row r="74" spans="1:1" s="9" customFormat="1" x14ac:dyDescent="0.3">
      <c r="A74" s="29"/>
    </row>
    <row r="75" spans="1:1" s="9" customFormat="1" x14ac:dyDescent="0.3">
      <c r="A75" s="29"/>
    </row>
    <row r="76" spans="1:1" s="9" customFormat="1" x14ac:dyDescent="0.3">
      <c r="A76" s="29"/>
    </row>
    <row r="77" spans="1:1" s="9" customFormat="1" x14ac:dyDescent="0.3">
      <c r="A77" s="29"/>
    </row>
    <row r="78" spans="1:1" s="9" customFormat="1" x14ac:dyDescent="0.3">
      <c r="A78" s="29"/>
    </row>
    <row r="79" spans="1:1" s="9" customFormat="1" x14ac:dyDescent="0.3">
      <c r="A79" s="29"/>
    </row>
    <row r="80" spans="1:1" s="9" customFormat="1" x14ac:dyDescent="0.3">
      <c r="A80" s="29"/>
    </row>
    <row r="81" spans="1:1" s="9" customFormat="1" x14ac:dyDescent="0.3">
      <c r="A81" s="29" t="s">
        <v>1330</v>
      </c>
    </row>
    <row r="82" spans="1:1" s="9" customFormat="1" x14ac:dyDescent="0.3">
      <c r="A82" s="29"/>
    </row>
    <row r="83" spans="1:1" s="9" customFormat="1" x14ac:dyDescent="0.3">
      <c r="A83" s="29"/>
    </row>
    <row r="84" spans="1:1" s="9" customFormat="1" x14ac:dyDescent="0.3">
      <c r="A84" s="29"/>
    </row>
    <row r="85" spans="1:1" s="9" customFormat="1" x14ac:dyDescent="0.3">
      <c r="A85" s="29"/>
    </row>
    <row r="86" spans="1:1" s="9" customFormat="1" x14ac:dyDescent="0.3">
      <c r="A86" s="29"/>
    </row>
    <row r="87" spans="1:1" s="9" customFormat="1" x14ac:dyDescent="0.3">
      <c r="A87" s="29"/>
    </row>
    <row r="96" spans="1:1" s="9" customFormat="1" x14ac:dyDescent="0.3">
      <c r="A96" s="29"/>
    </row>
    <row r="97" spans="1:7" s="9" customFormat="1" x14ac:dyDescent="0.3">
      <c r="A97" s="29" t="s">
        <v>1333</v>
      </c>
      <c r="B97" s="29" t="s">
        <v>1331</v>
      </c>
      <c r="G97" s="29" t="s">
        <v>1332</v>
      </c>
    </row>
    <row r="98" spans="1:7" s="9" customFormat="1" x14ac:dyDescent="0.3">
      <c r="A98" s="29"/>
    </row>
    <row r="99" spans="1:7" s="9" customFormat="1" x14ac:dyDescent="0.3">
      <c r="A99" s="29"/>
    </row>
    <row r="100" spans="1:7" s="9" customFormat="1" x14ac:dyDescent="0.3">
      <c r="A100" s="29"/>
    </row>
    <row r="101" spans="1:7" s="9" customFormat="1" x14ac:dyDescent="0.3">
      <c r="A101" s="29"/>
    </row>
    <row r="102" spans="1:7" s="9" customFormat="1" x14ac:dyDescent="0.3">
      <c r="A102" s="29"/>
    </row>
    <row r="103" spans="1:7" s="9" customFormat="1" x14ac:dyDescent="0.3">
      <c r="A103" s="29"/>
    </row>
    <row r="104" spans="1:7" s="9" customFormat="1" x14ac:dyDescent="0.3">
      <c r="A104" s="29"/>
    </row>
    <row r="105" spans="1:7" s="9" customFormat="1" x14ac:dyDescent="0.3">
      <c r="A105" s="29"/>
    </row>
    <row r="106" spans="1:7" s="9" customFormat="1" x14ac:dyDescent="0.3">
      <c r="A106" s="29"/>
    </row>
    <row r="107" spans="1:7" s="9" customFormat="1" x14ac:dyDescent="0.3">
      <c r="A107" s="29"/>
    </row>
    <row r="108" spans="1:7" s="9" customFormat="1" x14ac:dyDescent="0.3">
      <c r="A108" s="29"/>
    </row>
    <row r="109" spans="1:7" s="9" customFormat="1" x14ac:dyDescent="0.3">
      <c r="A109" s="29"/>
    </row>
    <row r="110" spans="1:7" s="9" customFormat="1" x14ac:dyDescent="0.3">
      <c r="A110" s="29"/>
    </row>
    <row r="111" spans="1:7" s="9" customFormat="1" x14ac:dyDescent="0.3">
      <c r="A111" s="29"/>
    </row>
    <row r="115" spans="1:6" x14ac:dyDescent="0.3">
      <c r="A115" s="29" t="s">
        <v>1327</v>
      </c>
    </row>
    <row r="116" spans="1:6" ht="15" thickBot="1" x14ac:dyDescent="0.35">
      <c r="B116" s="158" t="s">
        <v>1328</v>
      </c>
      <c r="C116" s="158"/>
      <c r="D116" s="158"/>
      <c r="E116" s="158"/>
    </row>
    <row r="117" spans="1:6" x14ac:dyDescent="0.3">
      <c r="B117" s="114" t="s">
        <v>1320</v>
      </c>
      <c r="C117" s="115" t="s">
        <v>1322</v>
      </c>
      <c r="D117" s="115" t="s">
        <v>1323</v>
      </c>
      <c r="E117" s="115" t="s">
        <v>1324</v>
      </c>
      <c r="F117" s="116" t="s">
        <v>1329</v>
      </c>
    </row>
    <row r="118" spans="1:6" x14ac:dyDescent="0.3">
      <c r="B118" s="121" t="s">
        <v>1277</v>
      </c>
      <c r="C118" s="120">
        <v>-0.44625183623719628</v>
      </c>
      <c r="D118" s="120">
        <v>-9.5143742899645889E-2</v>
      </c>
      <c r="E118" s="120">
        <v>-3.24911860569342</v>
      </c>
      <c r="F118" s="122"/>
    </row>
    <row r="119" spans="1:6" x14ac:dyDescent="0.3">
      <c r="B119" s="121" t="s">
        <v>125</v>
      </c>
      <c r="C119" s="120">
        <v>0</v>
      </c>
      <c r="D119" s="120">
        <v>4.5006618620385387E-2</v>
      </c>
      <c r="E119" s="120">
        <v>-0.77522871217452494</v>
      </c>
      <c r="F119" s="122"/>
    </row>
    <row r="120" spans="1:6" x14ac:dyDescent="0.3">
      <c r="B120" s="121" t="s">
        <v>1278</v>
      </c>
      <c r="C120" s="120">
        <v>-0.25633018495302295</v>
      </c>
      <c r="D120" s="120">
        <v>-2.567062159316728E-2</v>
      </c>
      <c r="E120" s="120">
        <v>-5.3904490882625757E-2</v>
      </c>
      <c r="F120" s="122"/>
    </row>
    <row r="121" spans="1:6" x14ac:dyDescent="0.3">
      <c r="B121" s="121" t="s">
        <v>1279</v>
      </c>
      <c r="C121" s="120">
        <v>0.5562551696564707</v>
      </c>
      <c r="D121" s="120">
        <v>8.9575775202290625E-3</v>
      </c>
      <c r="E121" s="120">
        <v>-1.0794265569583534</v>
      </c>
      <c r="F121" s="122"/>
    </row>
    <row r="122" spans="1:6" ht="15" thickBot="1" x14ac:dyDescent="0.35">
      <c r="B122" s="123" t="s">
        <v>1276</v>
      </c>
      <c r="C122" s="124">
        <v>-3.821039594448615E-2</v>
      </c>
      <c r="D122" s="124">
        <v>-2.3671239063963716E-2</v>
      </c>
      <c r="E122" s="124">
        <v>-0.15113942410470677</v>
      </c>
      <c r="F122" s="125"/>
    </row>
  </sheetData>
  <mergeCells count="1">
    <mergeCell ref="B116:E116"/>
  </mergeCells>
  <pageMargins left="0.7" right="0.7" top="0.75" bottom="0.75" header="0.3" footer="0.3"/>
  <pageSetup scale="73" fitToHeight="0" orientation="portrait" r:id="rId1"/>
  <headerFooter>
    <oddHeader>&amp;A</oddHeader>
    <oddFooter>Page &amp;P of &amp;N</oddFooter>
  </headerFooter>
  <rowBreaks count="1" manualBreakCount="1">
    <brk id="63" max="16383" man="1"/>
  </rowBreaks>
  <drawing r:id="rId2"/>
  <extLst>
    <ext xmlns:x14="http://schemas.microsoft.com/office/spreadsheetml/2009/9/main" uri="{05C60535-1F16-4fd2-B633-F4F36F0B64E0}">
      <x14:sparklineGroups xmlns:xm="http://schemas.microsoft.com/office/excel/2006/main">
        <x14:sparklineGroup displayEmptyCellsAs="gap" xr2:uid="{D90079E1-A119-49F0-B1DB-0FC5A6A66B7F}">
          <x14:colorSeries rgb="FF376092"/>
          <x14:colorNegative rgb="FFD00000"/>
          <x14:colorAxis rgb="FF000000"/>
          <x14:colorMarkers rgb="FFD00000"/>
          <x14:colorFirst rgb="FFD00000"/>
          <x14:colorLast rgb="FFD00000"/>
          <x14:colorHigh rgb="FFD00000"/>
          <x14:colorLow rgb="FFD00000"/>
          <x14:sparklines>
            <x14:sparkline>
              <xm:f>EXSUM!C118:E118</xm:f>
              <xm:sqref>F118</xm:sqref>
            </x14:sparkline>
            <x14:sparkline>
              <xm:f>EXSUM!C119:E119</xm:f>
              <xm:sqref>F119</xm:sqref>
            </x14:sparkline>
            <x14:sparkline>
              <xm:f>EXSUM!C120:E120</xm:f>
              <xm:sqref>F120</xm:sqref>
            </x14:sparkline>
            <x14:sparkline>
              <xm:f>EXSUM!C121:E121</xm:f>
              <xm:sqref>F121</xm:sqref>
            </x14:sparkline>
            <x14:sparkline>
              <xm:f>EXSUM!C122:E122</xm:f>
              <xm:sqref>F122</xm:sqref>
            </x14:sparkline>
          </x14:sparklines>
        </x14:sparklineGroup>
      </x14:sparklineGroup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
  <sheetViews>
    <sheetView workbookViewId="0"/>
  </sheetViews>
  <sheetFormatPr defaultColWidth="9.109375" defaultRowHeight="14.4" x14ac:dyDescent="0.3"/>
  <cols>
    <col min="1" max="16384" width="9.109375" style="5"/>
  </cols>
  <sheetData/>
  <pageMargins left="0.7" right="0.7" top="0.75" bottom="0.75" header="0.3" footer="0.3"/>
  <pageSetup scale="99" fitToHeight="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CB9253-843F-4DF1-8F60-EB1F76F0C0A6}">
  <dimension ref="A1:AA61"/>
  <sheetViews>
    <sheetView zoomScaleNormal="100" workbookViewId="0">
      <pane ySplit="1" topLeftCell="A2" activePane="bottomLeft" state="frozen"/>
      <selection pane="bottomLeft" sqref="A1:F1"/>
    </sheetView>
  </sheetViews>
  <sheetFormatPr defaultRowHeight="14.4" x14ac:dyDescent="0.3"/>
  <cols>
    <col min="1" max="1" width="33.77734375" bestFit="1" customWidth="1"/>
    <col min="2" max="2" width="16.88671875" bestFit="1" customWidth="1"/>
    <col min="3" max="3" width="12.44140625" bestFit="1" customWidth="1"/>
    <col min="4" max="4" width="16" bestFit="1" customWidth="1"/>
    <col min="5" max="5" width="23.109375" bestFit="1" customWidth="1"/>
    <col min="6" max="6" width="15.5546875" bestFit="1" customWidth="1"/>
    <col min="8" max="8" width="33.77734375" bestFit="1" customWidth="1"/>
    <col min="9" max="9" width="15.88671875" bestFit="1" customWidth="1"/>
    <col min="10" max="10" width="17.44140625" bestFit="1" customWidth="1"/>
    <col min="11" max="11" width="12.88671875" bestFit="1" customWidth="1"/>
    <col min="12" max="12" width="18" bestFit="1" customWidth="1"/>
    <col min="13" max="13" width="23.88671875" bestFit="1" customWidth="1"/>
    <col min="15" max="15" width="33.77734375" bestFit="1" customWidth="1"/>
    <col min="16" max="16" width="15.88671875" bestFit="1" customWidth="1"/>
    <col min="17" max="17" width="17.44140625" bestFit="1" customWidth="1"/>
    <col min="18" max="18" width="12.88671875" bestFit="1" customWidth="1"/>
    <col min="19" max="19" width="18" bestFit="1" customWidth="1"/>
    <col min="20" max="20" width="23.88671875" bestFit="1" customWidth="1"/>
    <col min="22" max="22" width="33.77734375" bestFit="1" customWidth="1"/>
    <col min="23" max="23" width="15.88671875" bestFit="1" customWidth="1"/>
    <col min="24" max="24" width="17.44140625" bestFit="1" customWidth="1"/>
    <col min="25" max="25" width="12.88671875" bestFit="1" customWidth="1"/>
    <col min="26" max="26" width="18" bestFit="1" customWidth="1"/>
    <col min="27" max="27" width="23.88671875" bestFit="1" customWidth="1"/>
  </cols>
  <sheetData>
    <row r="1" spans="1:27" ht="18" x14ac:dyDescent="0.35">
      <c r="A1" s="159">
        <v>2020</v>
      </c>
      <c r="B1" s="159"/>
      <c r="C1" s="159"/>
      <c r="D1" s="159"/>
      <c r="E1" s="159"/>
      <c r="F1" s="159"/>
      <c r="H1" s="160">
        <v>2019</v>
      </c>
      <c r="I1" s="160"/>
      <c r="J1" s="160"/>
      <c r="K1" s="160"/>
      <c r="L1" s="160"/>
      <c r="M1" s="160"/>
      <c r="O1" s="161">
        <v>2018</v>
      </c>
      <c r="P1" s="161"/>
      <c r="Q1" s="161"/>
      <c r="R1" s="161"/>
      <c r="S1" s="161"/>
      <c r="T1" s="161"/>
      <c r="V1" s="162">
        <v>2017</v>
      </c>
      <c r="W1" s="162"/>
      <c r="X1" s="162"/>
      <c r="Y1" s="162"/>
      <c r="Z1" s="162"/>
      <c r="AA1" s="162"/>
    </row>
    <row r="2" spans="1:27" x14ac:dyDescent="0.3">
      <c r="A2" s="52" t="s">
        <v>1275</v>
      </c>
      <c r="B2" s="9" t="s">
        <v>1312</v>
      </c>
      <c r="C2" s="9" t="s">
        <v>1313</v>
      </c>
      <c r="D2" s="9" t="s">
        <v>1314</v>
      </c>
      <c r="E2" s="9" t="s">
        <v>1315</v>
      </c>
      <c r="F2" s="9" t="s">
        <v>1311</v>
      </c>
      <c r="G2" s="9"/>
      <c r="H2" s="52" t="s">
        <v>1275</v>
      </c>
      <c r="I2" s="11" t="s">
        <v>1311</v>
      </c>
      <c r="J2" s="11" t="s">
        <v>1312</v>
      </c>
      <c r="K2" s="11" t="s">
        <v>1313</v>
      </c>
      <c r="L2" s="23" t="s">
        <v>1314</v>
      </c>
      <c r="M2" s="24" t="s">
        <v>1315</v>
      </c>
      <c r="N2" s="9"/>
      <c r="O2" s="9" t="s">
        <v>1275</v>
      </c>
      <c r="P2" s="11" t="s">
        <v>1311</v>
      </c>
      <c r="Q2" s="11" t="s">
        <v>1312</v>
      </c>
      <c r="R2" s="11" t="s">
        <v>1313</v>
      </c>
      <c r="S2" s="23" t="s">
        <v>1314</v>
      </c>
      <c r="T2" s="24" t="s">
        <v>1315</v>
      </c>
      <c r="U2" s="9"/>
      <c r="V2" s="9" t="s">
        <v>1275</v>
      </c>
      <c r="W2" s="11" t="s">
        <v>1311</v>
      </c>
      <c r="X2" s="11" t="s">
        <v>1312</v>
      </c>
      <c r="Y2" s="11" t="s">
        <v>1313</v>
      </c>
      <c r="Z2" s="23" t="s">
        <v>1314</v>
      </c>
      <c r="AA2" s="24" t="s">
        <v>1315</v>
      </c>
    </row>
    <row r="3" spans="1:27" x14ac:dyDescent="0.3">
      <c r="A3" s="53" t="s">
        <v>1277</v>
      </c>
      <c r="B3" s="11">
        <v>1288001.3500000001</v>
      </c>
      <c r="C3" s="11">
        <v>-451754.41</v>
      </c>
      <c r="D3" s="55">
        <v>321645</v>
      </c>
      <c r="E3" s="54">
        <v>-0.35074063392868332</v>
      </c>
      <c r="F3" s="126">
        <v>1739755.7600000002</v>
      </c>
      <c r="H3" s="53" t="s">
        <v>1277</v>
      </c>
      <c r="I3" s="11">
        <v>1087142.929792</v>
      </c>
      <c r="J3" s="11">
        <v>1288001.3500000001</v>
      </c>
      <c r="K3" s="11">
        <v>200858.420208</v>
      </c>
      <c r="L3" s="23">
        <v>321645</v>
      </c>
      <c r="M3" s="24">
        <v>0.15594581496983678</v>
      </c>
      <c r="O3" s="53" t="s">
        <v>1277</v>
      </c>
      <c r="P3" s="11">
        <v>1066023.0870086399</v>
      </c>
      <c r="Q3" s="11">
        <v>1288001.3500000001</v>
      </c>
      <c r="R3" s="11">
        <v>221978.26299135992</v>
      </c>
      <c r="S3" s="23">
        <v>321645</v>
      </c>
      <c r="T3" s="24">
        <v>0.17234319124848735</v>
      </c>
      <c r="V3" s="53" t="s">
        <v>1277</v>
      </c>
      <c r="W3" s="11">
        <v>887136.34038446739</v>
      </c>
      <c r="X3" s="11">
        <v>1288001.3500000001</v>
      </c>
      <c r="Y3" s="11">
        <v>400865.00961553276</v>
      </c>
      <c r="Z3" s="23">
        <v>321645</v>
      </c>
      <c r="AA3" s="24">
        <v>0.31123027131573483</v>
      </c>
    </row>
    <row r="4" spans="1:27" x14ac:dyDescent="0.3">
      <c r="A4" s="53" t="s">
        <v>125</v>
      </c>
      <c r="B4" s="11">
        <v>175.09</v>
      </c>
      <c r="C4" s="11">
        <v>15.969999999999999</v>
      </c>
      <c r="D4" s="55">
        <v>102</v>
      </c>
      <c r="E4" s="54">
        <v>9.1210234736421258E-2</v>
      </c>
      <c r="F4" s="126">
        <v>159.12</v>
      </c>
      <c r="H4" s="53" t="s">
        <v>125</v>
      </c>
      <c r="I4" s="11">
        <v>104.04</v>
      </c>
      <c r="J4" s="11">
        <v>175.09</v>
      </c>
      <c r="K4" s="11">
        <v>71.05</v>
      </c>
      <c r="L4" s="23">
        <v>102</v>
      </c>
      <c r="M4" s="24">
        <v>0.40579130732766006</v>
      </c>
      <c r="O4" s="53" t="s">
        <v>125</v>
      </c>
      <c r="P4" s="11">
        <v>107.10000000000001</v>
      </c>
      <c r="Q4" s="11">
        <v>175.09</v>
      </c>
      <c r="R4" s="11">
        <v>67.989999999999995</v>
      </c>
      <c r="S4" s="23">
        <v>102</v>
      </c>
      <c r="T4" s="24">
        <v>0.3883145810725912</v>
      </c>
      <c r="V4" s="53" t="s">
        <v>125</v>
      </c>
      <c r="W4" s="11">
        <v>107.10000000000001</v>
      </c>
      <c r="X4" s="11">
        <v>175.09</v>
      </c>
      <c r="Y4" s="11">
        <v>67.989999999999995</v>
      </c>
      <c r="Z4" s="23">
        <v>102</v>
      </c>
      <c r="AA4" s="24">
        <v>0.3883145810725912</v>
      </c>
    </row>
    <row r="5" spans="1:27" x14ac:dyDescent="0.3">
      <c r="A5" s="53" t="s">
        <v>1278</v>
      </c>
      <c r="B5" s="11">
        <v>1633475.1274999997</v>
      </c>
      <c r="C5" s="11">
        <v>605680.41749999986</v>
      </c>
      <c r="D5" s="55">
        <v>399637</v>
      </c>
      <c r="E5" s="54">
        <v>0.37079255588481558</v>
      </c>
      <c r="F5" s="126">
        <v>1027794.7099999998</v>
      </c>
      <c r="H5" s="53" t="s">
        <v>1278</v>
      </c>
      <c r="I5" s="11">
        <v>993285.62055999995</v>
      </c>
      <c r="J5" s="11">
        <v>1633475.1274999997</v>
      </c>
      <c r="K5" s="11">
        <v>640189.50693999976</v>
      </c>
      <c r="L5" s="23">
        <v>399637</v>
      </c>
      <c r="M5" s="24">
        <v>0.3919187358057889</v>
      </c>
      <c r="O5" s="53" t="s">
        <v>1278</v>
      </c>
      <c r="P5" s="11">
        <v>976418.57031520002</v>
      </c>
      <c r="Q5" s="11">
        <v>1633475.1274999997</v>
      </c>
      <c r="R5" s="11">
        <v>657056.55718480004</v>
      </c>
      <c r="S5" s="23">
        <v>399637</v>
      </c>
      <c r="T5" s="24">
        <v>0.40224460484464902</v>
      </c>
      <c r="V5" s="53" t="s">
        <v>1278</v>
      </c>
      <c r="W5" s="11">
        <v>749942.48453089525</v>
      </c>
      <c r="X5" s="11">
        <v>1633475.1274999997</v>
      </c>
      <c r="Y5" s="11">
        <v>883532.64296910353</v>
      </c>
      <c r="Z5" s="23">
        <v>399637</v>
      </c>
      <c r="AA5" s="24">
        <v>0.54089139656587992</v>
      </c>
    </row>
    <row r="6" spans="1:27" x14ac:dyDescent="0.3">
      <c r="A6" s="53" t="s">
        <v>1279</v>
      </c>
      <c r="B6" s="11">
        <v>42121.794999999998</v>
      </c>
      <c r="C6" s="11">
        <v>30384.015000000003</v>
      </c>
      <c r="D6" s="55">
        <v>61144</v>
      </c>
      <c r="E6" s="54">
        <v>0.72133713674832722</v>
      </c>
      <c r="F6" s="126">
        <v>11737.779999999999</v>
      </c>
      <c r="H6" s="53" t="s">
        <v>1279</v>
      </c>
      <c r="I6" s="11">
        <v>424664.06000000006</v>
      </c>
      <c r="J6" s="11">
        <v>42121.794999999998</v>
      </c>
      <c r="K6" s="11">
        <v>-382542.26500000001</v>
      </c>
      <c r="L6" s="23">
        <v>61144</v>
      </c>
      <c r="M6" s="24">
        <v>-9.0818129901634066</v>
      </c>
      <c r="O6" s="53" t="s">
        <v>1279</v>
      </c>
      <c r="P6" s="11">
        <v>421267.83</v>
      </c>
      <c r="Q6" s="11">
        <v>42121.794999999998</v>
      </c>
      <c r="R6" s="11">
        <v>-379146.03500000003</v>
      </c>
      <c r="S6" s="23">
        <v>61144</v>
      </c>
      <c r="T6" s="24">
        <v>-9.0011841850519438</v>
      </c>
      <c r="V6" s="53" t="s">
        <v>1279</v>
      </c>
      <c r="W6" s="11">
        <v>285748.96000000002</v>
      </c>
      <c r="X6" s="11">
        <v>42121.794999999998</v>
      </c>
      <c r="Y6" s="11">
        <v>-243627.16500000004</v>
      </c>
      <c r="Z6" s="23">
        <v>61144</v>
      </c>
      <c r="AA6" s="24">
        <v>-5.7838742389777087</v>
      </c>
    </row>
    <row r="7" spans="1:27" x14ac:dyDescent="0.3">
      <c r="A7" s="53" t="s">
        <v>1276</v>
      </c>
      <c r="B7" s="11">
        <v>8777109.4000000004</v>
      </c>
      <c r="C7" s="11">
        <v>4899509.680959993</v>
      </c>
      <c r="D7" s="55">
        <v>814249.57200000004</v>
      </c>
      <c r="E7" s="54">
        <v>0.55821449382412769</v>
      </c>
      <c r="F7" s="126">
        <v>3877599.7190400022</v>
      </c>
      <c r="H7" s="53" t="s">
        <v>1276</v>
      </c>
      <c r="I7" s="11">
        <v>3005243.1829919992</v>
      </c>
      <c r="J7" s="11">
        <v>8777109.4000000004</v>
      </c>
      <c r="K7" s="11">
        <v>5771866.2170079937</v>
      </c>
      <c r="L7" s="23">
        <v>814249.57200000004</v>
      </c>
      <c r="M7" s="24">
        <v>0.65760445198597994</v>
      </c>
      <c r="O7" s="53" t="s">
        <v>1276</v>
      </c>
      <c r="P7" s="11">
        <v>2865303.4101054403</v>
      </c>
      <c r="Q7" s="11">
        <v>8777109.4000000004</v>
      </c>
      <c r="R7" s="11">
        <v>5911805.9898945605</v>
      </c>
      <c r="S7" s="23">
        <v>814249.57200000004</v>
      </c>
      <c r="T7" s="24">
        <v>0.6735481717813111</v>
      </c>
      <c r="V7" s="53" t="s">
        <v>1276</v>
      </c>
      <c r="W7" s="11">
        <v>2630436.6090209298</v>
      </c>
      <c r="X7" s="11">
        <v>8777109.4000000004</v>
      </c>
      <c r="Y7" s="11">
        <v>6146672.7909790706</v>
      </c>
      <c r="Z7" s="23">
        <v>814249.57200000004</v>
      </c>
      <c r="AA7" s="24">
        <v>0.70030718666661151</v>
      </c>
    </row>
    <row r="8" spans="1:27" x14ac:dyDescent="0.3">
      <c r="A8" s="53" t="s">
        <v>1310</v>
      </c>
      <c r="B8" s="11">
        <v>11740882.762499999</v>
      </c>
      <c r="C8" s="11">
        <v>5083835.6734599927</v>
      </c>
      <c r="D8" s="55">
        <v>1596777.5720000002</v>
      </c>
      <c r="E8" s="54">
        <v>0.43300284793726146</v>
      </c>
      <c r="F8" s="126">
        <v>6657047.0890400019</v>
      </c>
      <c r="H8" s="53" t="s">
        <v>1310</v>
      </c>
      <c r="I8" s="11">
        <v>5510439.8333439995</v>
      </c>
      <c r="J8" s="11">
        <v>11740882.762499999</v>
      </c>
      <c r="K8" s="11">
        <v>6230442.9291559933</v>
      </c>
      <c r="L8" s="23">
        <v>1596777.5720000002</v>
      </c>
      <c r="M8" s="24">
        <v>0.53066222150312559</v>
      </c>
      <c r="O8" s="53" t="s">
        <v>1310</v>
      </c>
      <c r="P8" s="11">
        <v>5329119.9974292805</v>
      </c>
      <c r="Q8" s="11">
        <v>11740882.762499999</v>
      </c>
      <c r="R8" s="11">
        <v>6411762.7650707206</v>
      </c>
      <c r="S8" s="23">
        <v>1596777.5720000002</v>
      </c>
      <c r="T8" s="24">
        <v>0.54610568002175197</v>
      </c>
      <c r="V8" s="53" t="s">
        <v>1310</v>
      </c>
      <c r="W8" s="11">
        <v>4553371.4939362928</v>
      </c>
      <c r="X8" s="11">
        <v>11740882.762499999</v>
      </c>
      <c r="Y8" s="11">
        <v>7187511.2685637064</v>
      </c>
      <c r="Z8" s="23">
        <v>1596777.5720000002</v>
      </c>
      <c r="AA8" s="24">
        <v>0.6121780971632218</v>
      </c>
    </row>
    <row r="10" spans="1:27" x14ac:dyDescent="0.3">
      <c r="A10" s="52" t="s">
        <v>1286</v>
      </c>
      <c r="B10" s="56" t="s">
        <v>1311</v>
      </c>
      <c r="C10" s="56" t="s">
        <v>1312</v>
      </c>
      <c r="D10" s="56" t="s">
        <v>1313</v>
      </c>
      <c r="E10" s="57" t="s">
        <v>1314</v>
      </c>
      <c r="F10" s="58" t="s">
        <v>1315</v>
      </c>
      <c r="G10" s="52"/>
      <c r="H10" s="52" t="s">
        <v>1286</v>
      </c>
      <c r="I10" s="56" t="s">
        <v>1311</v>
      </c>
      <c r="J10" s="56" t="s">
        <v>1312</v>
      </c>
      <c r="K10" s="56" t="s">
        <v>1313</v>
      </c>
      <c r="L10" s="81" t="s">
        <v>1314</v>
      </c>
      <c r="M10" s="58" t="s">
        <v>1315</v>
      </c>
      <c r="N10" s="52"/>
      <c r="O10" s="52" t="s">
        <v>1286</v>
      </c>
      <c r="P10" s="56" t="s">
        <v>1311</v>
      </c>
      <c r="Q10" s="56" t="s">
        <v>1312</v>
      </c>
      <c r="R10" s="56" t="s">
        <v>1313</v>
      </c>
      <c r="S10" s="81" t="s">
        <v>1314</v>
      </c>
      <c r="T10" s="58" t="s">
        <v>1315</v>
      </c>
      <c r="U10" s="52"/>
      <c r="V10" s="52" t="s">
        <v>1286</v>
      </c>
      <c r="W10" s="56" t="s">
        <v>1311</v>
      </c>
      <c r="X10" s="56" t="s">
        <v>1312</v>
      </c>
      <c r="Y10" s="56" t="s">
        <v>1313</v>
      </c>
      <c r="Z10" s="81" t="s">
        <v>1314</v>
      </c>
      <c r="AA10" s="58" t="s">
        <v>1315</v>
      </c>
    </row>
    <row r="11" spans="1:27" x14ac:dyDescent="0.3">
      <c r="A11" s="53" t="s">
        <v>1272</v>
      </c>
      <c r="B11" s="11">
        <v>181188.59999999998</v>
      </c>
      <c r="C11" s="11">
        <v>442638.6050000001</v>
      </c>
      <c r="D11" s="11">
        <v>261450.005</v>
      </c>
      <c r="E11" s="23">
        <v>31345</v>
      </c>
      <c r="F11" s="24">
        <v>0.59066245475809764</v>
      </c>
      <c r="H11" s="53" t="s">
        <v>1272</v>
      </c>
      <c r="I11" s="11">
        <v>139587.11492800002</v>
      </c>
      <c r="J11" s="11">
        <v>442638.6050000001</v>
      </c>
      <c r="K11" s="11">
        <v>303051.49007199996</v>
      </c>
      <c r="L11" s="55">
        <v>31345</v>
      </c>
      <c r="M11" s="24">
        <v>0.68464767114472513</v>
      </c>
      <c r="O11" s="53" t="s">
        <v>1272</v>
      </c>
      <c r="P11" s="11">
        <v>133975.46423375997</v>
      </c>
      <c r="Q11" s="11">
        <v>442638.6050000001</v>
      </c>
      <c r="R11" s="11">
        <v>308663.14076623996</v>
      </c>
      <c r="S11" s="55">
        <v>31345</v>
      </c>
      <c r="T11" s="24">
        <v>0.6973253965641788</v>
      </c>
      <c r="V11" s="53" t="s">
        <v>1272</v>
      </c>
      <c r="W11" s="11">
        <v>126830.09791408479</v>
      </c>
      <c r="X11" s="11">
        <v>442638.6050000001</v>
      </c>
      <c r="Y11" s="11">
        <v>315808.50708591525</v>
      </c>
      <c r="Z11" s="55">
        <v>31345</v>
      </c>
      <c r="AA11" s="24">
        <v>0.71346806066749457</v>
      </c>
    </row>
    <row r="12" spans="1:27" x14ac:dyDescent="0.3">
      <c r="A12" s="53" t="s">
        <v>1241</v>
      </c>
      <c r="B12" s="11">
        <v>9254.5499999999993</v>
      </c>
      <c r="C12" s="11">
        <v>23110.989999999998</v>
      </c>
      <c r="D12" s="11">
        <v>13856.439999999999</v>
      </c>
      <c r="E12" s="23">
        <v>1724</v>
      </c>
      <c r="F12" s="24">
        <v>0.599560641928364</v>
      </c>
      <c r="H12" s="53" t="s">
        <v>1241</v>
      </c>
      <c r="I12" s="11">
        <v>3635.49</v>
      </c>
      <c r="J12" s="11">
        <v>23110.989999999998</v>
      </c>
      <c r="K12" s="11">
        <v>19475.5</v>
      </c>
      <c r="L12" s="55">
        <v>1724</v>
      </c>
      <c r="M12" s="24">
        <v>0.8426943198885033</v>
      </c>
      <c r="O12" s="53" t="s">
        <v>1241</v>
      </c>
      <c r="P12" s="11">
        <v>3662.0499999999997</v>
      </c>
      <c r="Q12" s="11">
        <v>23110.989999999998</v>
      </c>
      <c r="R12" s="11">
        <v>19448.939999999999</v>
      </c>
      <c r="S12" s="55">
        <v>1724</v>
      </c>
      <c r="T12" s="24">
        <v>0.84154508309682974</v>
      </c>
      <c r="V12" s="53" t="s">
        <v>1241</v>
      </c>
      <c r="W12" s="11">
        <v>3150.41</v>
      </c>
      <c r="X12" s="11">
        <v>23110.989999999998</v>
      </c>
      <c r="Y12" s="11">
        <v>19960.580000000002</v>
      </c>
      <c r="Z12" s="55">
        <v>1724</v>
      </c>
      <c r="AA12" s="24">
        <v>0.86368346834125254</v>
      </c>
    </row>
    <row r="13" spans="1:27" x14ac:dyDescent="0.3">
      <c r="A13" s="53" t="s">
        <v>1270</v>
      </c>
      <c r="B13" s="11">
        <v>207416.11000000002</v>
      </c>
      <c r="C13" s="11">
        <v>293480.05</v>
      </c>
      <c r="D13" s="11">
        <v>86063.939999999973</v>
      </c>
      <c r="E13" s="23">
        <v>38656</v>
      </c>
      <c r="F13" s="24">
        <v>0.29325311890876393</v>
      </c>
      <c r="H13" s="53" t="s">
        <v>1270</v>
      </c>
      <c r="I13" s="11">
        <v>191681.68</v>
      </c>
      <c r="J13" s="11">
        <v>293480.05</v>
      </c>
      <c r="K13" s="11">
        <v>101798.36999999998</v>
      </c>
      <c r="L13" s="55">
        <v>38656</v>
      </c>
      <c r="M13" s="24">
        <v>0.34686640539961738</v>
      </c>
      <c r="O13" s="53" t="s">
        <v>1270</v>
      </c>
      <c r="P13" s="11">
        <v>185380.1776</v>
      </c>
      <c r="Q13" s="11">
        <v>293480.05</v>
      </c>
      <c r="R13" s="11">
        <v>108099.87239999998</v>
      </c>
      <c r="S13" s="55">
        <v>38656</v>
      </c>
      <c r="T13" s="24">
        <v>0.36833806045760176</v>
      </c>
      <c r="V13" s="53" t="s">
        <v>1270</v>
      </c>
      <c r="W13" s="11">
        <v>158872.39241599999</v>
      </c>
      <c r="X13" s="11">
        <v>293480.05</v>
      </c>
      <c r="Y13" s="11">
        <v>134607.65758399997</v>
      </c>
      <c r="Z13" s="55">
        <v>38656</v>
      </c>
      <c r="AA13" s="24">
        <v>0.45866033341618956</v>
      </c>
    </row>
    <row r="14" spans="1:27" x14ac:dyDescent="0.3">
      <c r="A14" s="53" t="s">
        <v>1240</v>
      </c>
      <c r="B14" s="11">
        <v>38507.739999999991</v>
      </c>
      <c r="C14" s="11">
        <v>92160.12</v>
      </c>
      <c r="D14" s="11">
        <v>53652.380000000005</v>
      </c>
      <c r="E14" s="23">
        <v>9630</v>
      </c>
      <c r="F14" s="24">
        <v>0.58216482357010824</v>
      </c>
      <c r="H14" s="53" t="s">
        <v>1240</v>
      </c>
      <c r="I14" s="11">
        <v>14687.859999999999</v>
      </c>
      <c r="J14" s="11">
        <v>92160.12</v>
      </c>
      <c r="K14" s="11">
        <v>77472.259999999995</v>
      </c>
      <c r="L14" s="55">
        <v>9630</v>
      </c>
      <c r="M14" s="24">
        <v>0.84062672661450522</v>
      </c>
      <c r="O14" s="53" t="s">
        <v>1240</v>
      </c>
      <c r="P14" s="11">
        <v>12194.76</v>
      </c>
      <c r="Q14" s="11">
        <v>92160.12</v>
      </c>
      <c r="R14" s="11">
        <v>79965.36</v>
      </c>
      <c r="S14" s="55">
        <v>9630</v>
      </c>
      <c r="T14" s="24">
        <v>0.86767855771021141</v>
      </c>
      <c r="V14" s="53" t="s">
        <v>1240</v>
      </c>
      <c r="W14" s="11">
        <v>14025.57</v>
      </c>
      <c r="X14" s="11">
        <v>92160.12</v>
      </c>
      <c r="Y14" s="11">
        <v>78134.549999999988</v>
      </c>
      <c r="Z14" s="55">
        <v>9630</v>
      </c>
      <c r="AA14" s="24">
        <v>0.84781302368095868</v>
      </c>
    </row>
    <row r="15" spans="1:27" x14ac:dyDescent="0.3">
      <c r="A15" s="53" t="s">
        <v>1269</v>
      </c>
      <c r="B15" s="11">
        <v>115292.28</v>
      </c>
      <c r="C15" s="11">
        <v>274621.92999999993</v>
      </c>
      <c r="D15" s="11">
        <v>159329.64999999997</v>
      </c>
      <c r="E15" s="23">
        <v>28626</v>
      </c>
      <c r="F15" s="24">
        <v>0.58017817440872255</v>
      </c>
      <c r="H15" s="53" t="s">
        <v>1269</v>
      </c>
      <c r="I15" s="11">
        <v>147878.30000000002</v>
      </c>
      <c r="J15" s="11">
        <v>274621.92999999993</v>
      </c>
      <c r="K15" s="11">
        <v>126743.63000000003</v>
      </c>
      <c r="L15" s="55">
        <v>28626</v>
      </c>
      <c r="M15" s="24">
        <v>0.46152042555377881</v>
      </c>
      <c r="O15" s="53" t="s">
        <v>1269</v>
      </c>
      <c r="P15" s="11">
        <v>142517.42499999999</v>
      </c>
      <c r="Q15" s="11">
        <v>274621.92999999993</v>
      </c>
      <c r="R15" s="11">
        <v>132104.50499999992</v>
      </c>
      <c r="S15" s="55">
        <v>28626</v>
      </c>
      <c r="T15" s="24">
        <v>0.48104135383507046</v>
      </c>
      <c r="V15" s="53" t="s">
        <v>1269</v>
      </c>
      <c r="W15" s="11">
        <v>147384.16635000001</v>
      </c>
      <c r="X15" s="11">
        <v>274621.92999999993</v>
      </c>
      <c r="Y15" s="11">
        <v>127237.76364999998</v>
      </c>
      <c r="Z15" s="55">
        <v>28626</v>
      </c>
      <c r="AA15" s="24">
        <v>0.46331974889987848</v>
      </c>
    </row>
    <row r="16" spans="1:27" x14ac:dyDescent="0.3">
      <c r="A16" s="53" t="s">
        <v>1249</v>
      </c>
      <c r="B16" s="11">
        <v>3717.61</v>
      </c>
      <c r="C16" s="11">
        <v>14700.63</v>
      </c>
      <c r="D16" s="11">
        <v>10983.02</v>
      </c>
      <c r="E16" s="23">
        <v>2317</v>
      </c>
      <c r="F16" s="24">
        <v>0.7471121985928495</v>
      </c>
      <c r="H16" s="53" t="s">
        <v>1249</v>
      </c>
      <c r="I16" s="11">
        <v>2398.6799999999994</v>
      </c>
      <c r="J16" s="11">
        <v>14700.63</v>
      </c>
      <c r="K16" s="11">
        <v>12301.949999999999</v>
      </c>
      <c r="L16" s="55">
        <v>2317</v>
      </c>
      <c r="M16" s="24">
        <v>0.83683148273237262</v>
      </c>
      <c r="O16" s="53" t="s">
        <v>1249</v>
      </c>
      <c r="P16" s="11">
        <v>2432.8500000000004</v>
      </c>
      <c r="Q16" s="11">
        <v>14700.63</v>
      </c>
      <c r="R16" s="11">
        <v>12267.779999999999</v>
      </c>
      <c r="S16" s="55">
        <v>2317</v>
      </c>
      <c r="T16" s="24">
        <v>0.83450709255317623</v>
      </c>
      <c r="V16" s="53" t="s">
        <v>1249</v>
      </c>
      <c r="W16" s="11">
        <v>2468.19</v>
      </c>
      <c r="X16" s="11">
        <v>14700.63</v>
      </c>
      <c r="Y16" s="11">
        <v>12232.439999999999</v>
      </c>
      <c r="Z16" s="55">
        <v>2317</v>
      </c>
      <c r="AA16" s="24">
        <v>0.83210311394817771</v>
      </c>
    </row>
    <row r="17" spans="1:27" x14ac:dyDescent="0.3">
      <c r="A17" s="53" t="s">
        <v>1248</v>
      </c>
      <c r="B17" s="11">
        <v>52163.05</v>
      </c>
      <c r="C17" s="11">
        <v>67697.569999999992</v>
      </c>
      <c r="D17" s="11">
        <v>15534.519999999993</v>
      </c>
      <c r="E17" s="23">
        <v>11345</v>
      </c>
      <c r="F17" s="24">
        <v>0.22946938863536748</v>
      </c>
      <c r="H17" s="53" t="s">
        <v>1248</v>
      </c>
      <c r="I17" s="11">
        <v>148219.77560000002</v>
      </c>
      <c r="J17" s="11">
        <v>67697.569999999992</v>
      </c>
      <c r="K17" s="11">
        <v>-80522.20560000003</v>
      </c>
      <c r="L17" s="55">
        <v>11345</v>
      </c>
      <c r="M17" s="24">
        <v>-1.1894401172745201</v>
      </c>
      <c r="O17" s="53" t="s">
        <v>1248</v>
      </c>
      <c r="P17" s="11">
        <v>137121.68675200004</v>
      </c>
      <c r="Q17" s="11">
        <v>67697.569999999992</v>
      </c>
      <c r="R17" s="11">
        <v>-69424.116752000031</v>
      </c>
      <c r="S17" s="55">
        <v>11345</v>
      </c>
      <c r="T17" s="24">
        <v>-1.0255038216585919</v>
      </c>
      <c r="V17" s="53" t="s">
        <v>1248</v>
      </c>
      <c r="W17" s="11">
        <v>134531.57501696004</v>
      </c>
      <c r="X17" s="11">
        <v>67697.569999999992</v>
      </c>
      <c r="Y17" s="11">
        <v>-66834.005016960029</v>
      </c>
      <c r="Z17" s="55">
        <v>11345</v>
      </c>
      <c r="AA17" s="24">
        <v>-0.98724378167429105</v>
      </c>
    </row>
    <row r="18" spans="1:27" x14ac:dyDescent="0.3">
      <c r="A18" s="53" t="s">
        <v>1259</v>
      </c>
      <c r="B18" s="11">
        <v>13081.739999999998</v>
      </c>
      <c r="C18" s="11">
        <v>17606.39</v>
      </c>
      <c r="D18" s="11">
        <v>4524.6499999999996</v>
      </c>
      <c r="E18" s="23">
        <v>1235</v>
      </c>
      <c r="F18" s="24">
        <v>0.25698908180495827</v>
      </c>
      <c r="H18" s="53" t="s">
        <v>1259</v>
      </c>
      <c r="I18" s="11">
        <v>1342.21</v>
      </c>
      <c r="J18" s="11">
        <v>17606.39</v>
      </c>
      <c r="K18" s="11">
        <v>16264.179999999997</v>
      </c>
      <c r="L18" s="55">
        <v>1235</v>
      </c>
      <c r="M18" s="24">
        <v>0.92376574641365983</v>
      </c>
      <c r="O18" s="53" t="s">
        <v>1259</v>
      </c>
      <c r="P18" s="11">
        <v>1200.1600000000001</v>
      </c>
      <c r="Q18" s="11">
        <v>17606.39</v>
      </c>
      <c r="R18" s="11">
        <v>16406.23</v>
      </c>
      <c r="S18" s="55">
        <v>1235</v>
      </c>
      <c r="T18" s="24">
        <v>0.9318338398729098</v>
      </c>
      <c r="V18" s="53" t="s">
        <v>1259</v>
      </c>
      <c r="W18" s="11">
        <v>1296.511</v>
      </c>
      <c r="X18" s="11">
        <v>17606.39</v>
      </c>
      <c r="Y18" s="11">
        <v>16309.878999999997</v>
      </c>
      <c r="Z18" s="55">
        <v>1235</v>
      </c>
      <c r="AA18" s="24">
        <v>0.92636133812780463</v>
      </c>
    </row>
    <row r="19" spans="1:27" x14ac:dyDescent="0.3">
      <c r="A19" s="53" t="s">
        <v>1232</v>
      </c>
      <c r="B19" s="11">
        <v>16427.52</v>
      </c>
      <c r="C19" s="11">
        <v>23999.439999999995</v>
      </c>
      <c r="D19" s="11">
        <v>7571.9200000000019</v>
      </c>
      <c r="E19" s="23">
        <v>3297</v>
      </c>
      <c r="F19" s="24">
        <v>0.31550402842733011</v>
      </c>
      <c r="H19" s="53" t="s">
        <v>1232</v>
      </c>
      <c r="I19" s="11">
        <v>12318.85</v>
      </c>
      <c r="J19" s="11">
        <v>23999.439999999995</v>
      </c>
      <c r="K19" s="11">
        <v>11680.590000000002</v>
      </c>
      <c r="L19" s="55">
        <v>3297</v>
      </c>
      <c r="M19" s="24">
        <v>0.48670260639414936</v>
      </c>
      <c r="O19" s="53" t="s">
        <v>1232</v>
      </c>
      <c r="P19" s="11">
        <v>11729.035599999999</v>
      </c>
      <c r="Q19" s="11">
        <v>23999.439999999995</v>
      </c>
      <c r="R19" s="11">
        <v>12270.404400000003</v>
      </c>
      <c r="S19" s="55">
        <v>3297</v>
      </c>
      <c r="T19" s="24">
        <v>0.51127877983819647</v>
      </c>
      <c r="V19" s="53" t="s">
        <v>1232</v>
      </c>
      <c r="W19" s="11">
        <v>10878.053884000001</v>
      </c>
      <c r="X19" s="11">
        <v>23999.439999999995</v>
      </c>
      <c r="Y19" s="11">
        <v>13121.386116000003</v>
      </c>
      <c r="Z19" s="55">
        <v>3297</v>
      </c>
      <c r="AA19" s="24">
        <v>0.5467371787008366</v>
      </c>
    </row>
    <row r="20" spans="1:27" x14ac:dyDescent="0.3">
      <c r="A20" s="53" t="s">
        <v>1268</v>
      </c>
      <c r="B20" s="11">
        <v>196968.19999999995</v>
      </c>
      <c r="C20" s="11">
        <v>494087.43499999982</v>
      </c>
      <c r="D20" s="11">
        <v>297119.23500000004</v>
      </c>
      <c r="E20" s="23">
        <v>54290</v>
      </c>
      <c r="F20" s="24">
        <v>0.60134950608488991</v>
      </c>
      <c r="H20" s="53" t="s">
        <v>1268</v>
      </c>
      <c r="I20" s="11">
        <v>130593.19000000003</v>
      </c>
      <c r="J20" s="11">
        <v>494087.43499999982</v>
      </c>
      <c r="K20" s="11">
        <v>363494.24499999988</v>
      </c>
      <c r="L20" s="55">
        <v>54290</v>
      </c>
      <c r="M20" s="24">
        <v>0.73568809739110241</v>
      </c>
      <c r="O20" s="53" t="s">
        <v>1268</v>
      </c>
      <c r="P20" s="11">
        <v>118953.68240000001</v>
      </c>
      <c r="Q20" s="11">
        <v>494087.43499999982</v>
      </c>
      <c r="R20" s="11">
        <v>375133.75259999989</v>
      </c>
      <c r="S20" s="55">
        <v>54290</v>
      </c>
      <c r="T20" s="24">
        <v>0.75924568411661797</v>
      </c>
      <c r="V20" s="53" t="s">
        <v>1268</v>
      </c>
      <c r="W20" s="11">
        <v>113475.620284</v>
      </c>
      <c r="X20" s="11">
        <v>494087.43499999982</v>
      </c>
      <c r="Y20" s="11">
        <v>380611.81471599988</v>
      </c>
      <c r="Z20" s="55">
        <v>54290</v>
      </c>
      <c r="AA20" s="24">
        <v>0.77033291631065259</v>
      </c>
    </row>
    <row r="21" spans="1:27" x14ac:dyDescent="0.3">
      <c r="A21" s="53" t="s">
        <v>1258</v>
      </c>
      <c r="B21" s="11">
        <v>91708.420000000013</v>
      </c>
      <c r="C21" s="11">
        <v>260903.92749999987</v>
      </c>
      <c r="D21" s="11">
        <v>169195.50749999998</v>
      </c>
      <c r="E21" s="23">
        <v>47459</v>
      </c>
      <c r="F21" s="24">
        <v>0.64849735732705693</v>
      </c>
      <c r="H21" s="53" t="s">
        <v>1258</v>
      </c>
      <c r="I21" s="11">
        <v>304665.49000000005</v>
      </c>
      <c r="J21" s="11">
        <v>260903.92749999987</v>
      </c>
      <c r="K21" s="11">
        <v>-43761.562499999993</v>
      </c>
      <c r="L21" s="55">
        <v>47459</v>
      </c>
      <c r="M21" s="24">
        <v>-0.167730562430878</v>
      </c>
      <c r="O21" s="53" t="s">
        <v>1258</v>
      </c>
      <c r="P21" s="11">
        <v>310220.46799999999</v>
      </c>
      <c r="Q21" s="11">
        <v>260903.92749999987</v>
      </c>
      <c r="R21" s="11">
        <v>-49316.540499999981</v>
      </c>
      <c r="S21" s="55">
        <v>47459</v>
      </c>
      <c r="T21" s="24">
        <v>-0.18902184023274241</v>
      </c>
      <c r="V21" s="53" t="s">
        <v>1258</v>
      </c>
      <c r="W21" s="11">
        <v>290378.62007999985</v>
      </c>
      <c r="X21" s="11">
        <v>260903.92749999987</v>
      </c>
      <c r="Y21" s="11">
        <v>-29474.692579999984</v>
      </c>
      <c r="Z21" s="55">
        <v>47459</v>
      </c>
      <c r="AA21" s="24">
        <v>-0.11297144072313745</v>
      </c>
    </row>
    <row r="22" spans="1:27" x14ac:dyDescent="0.3">
      <c r="A22" s="53" t="s">
        <v>1265</v>
      </c>
      <c r="B22" s="11">
        <v>20126.279999999995</v>
      </c>
      <c r="C22" s="11">
        <v>63215.600000000013</v>
      </c>
      <c r="D22" s="11">
        <v>43089.320000000007</v>
      </c>
      <c r="E22" s="23">
        <v>6364</v>
      </c>
      <c r="F22" s="24">
        <v>0.68162478881794997</v>
      </c>
      <c r="H22" s="53" t="s">
        <v>1265</v>
      </c>
      <c r="I22" s="11">
        <v>22116.33</v>
      </c>
      <c r="J22" s="11">
        <v>63215.600000000013</v>
      </c>
      <c r="K22" s="11">
        <v>41099.269999999997</v>
      </c>
      <c r="L22" s="55">
        <v>6364</v>
      </c>
      <c r="M22" s="24">
        <v>0.65014442637576786</v>
      </c>
      <c r="O22" s="53" t="s">
        <v>1265</v>
      </c>
      <c r="P22" s="11">
        <v>20668.441200000001</v>
      </c>
      <c r="Q22" s="11">
        <v>63215.600000000013</v>
      </c>
      <c r="R22" s="11">
        <v>42547.158799999997</v>
      </c>
      <c r="S22" s="55">
        <v>6364</v>
      </c>
      <c r="T22" s="24">
        <v>0.67304840577325831</v>
      </c>
      <c r="V22" s="53" t="s">
        <v>1265</v>
      </c>
      <c r="W22" s="11">
        <v>20252.082792000001</v>
      </c>
      <c r="X22" s="11">
        <v>63215.600000000013</v>
      </c>
      <c r="Y22" s="11">
        <v>42963.517207999997</v>
      </c>
      <c r="Z22" s="55">
        <v>6364</v>
      </c>
      <c r="AA22" s="24">
        <v>0.67963472952878701</v>
      </c>
    </row>
    <row r="23" spans="1:27" x14ac:dyDescent="0.3">
      <c r="A23" s="53" t="s">
        <v>1257</v>
      </c>
      <c r="B23" s="11">
        <v>18385.59</v>
      </c>
      <c r="C23" s="11">
        <v>49177.009999999995</v>
      </c>
      <c r="D23" s="11">
        <v>30791.419999999995</v>
      </c>
      <c r="E23" s="23">
        <v>16427</v>
      </c>
      <c r="F23" s="24">
        <v>0.62613444778362892</v>
      </c>
      <c r="H23" s="53" t="s">
        <v>1257</v>
      </c>
      <c r="I23" s="11">
        <v>68966.969999999987</v>
      </c>
      <c r="J23" s="11">
        <v>49177.009999999995</v>
      </c>
      <c r="K23" s="11">
        <v>-19789.959999999995</v>
      </c>
      <c r="L23" s="55">
        <v>16427</v>
      </c>
      <c r="M23" s="24">
        <v>-0.402423002130467</v>
      </c>
      <c r="O23" s="53" t="s">
        <v>1257</v>
      </c>
      <c r="P23" s="11">
        <v>64811.409999999996</v>
      </c>
      <c r="Q23" s="11">
        <v>49177.009999999995</v>
      </c>
      <c r="R23" s="11">
        <v>-15634.400000000003</v>
      </c>
      <c r="S23" s="55">
        <v>16427</v>
      </c>
      <c r="T23" s="24">
        <v>-0.3179209146713069</v>
      </c>
      <c r="V23" s="53" t="s">
        <v>1257</v>
      </c>
      <c r="W23" s="11">
        <v>85716.999999999985</v>
      </c>
      <c r="X23" s="11">
        <v>49177.009999999995</v>
      </c>
      <c r="Y23" s="11">
        <v>-36539.99</v>
      </c>
      <c r="Z23" s="55">
        <v>16427</v>
      </c>
      <c r="AA23" s="24">
        <v>-0.74302992394210221</v>
      </c>
    </row>
    <row r="24" spans="1:27" x14ac:dyDescent="0.3">
      <c r="A24" s="53" t="s">
        <v>1260</v>
      </c>
      <c r="B24" s="11">
        <v>1651.04</v>
      </c>
      <c r="C24" s="11">
        <v>4071.24</v>
      </c>
      <c r="D24" s="11">
        <v>2420.1999999999998</v>
      </c>
      <c r="E24" s="23">
        <v>194</v>
      </c>
      <c r="F24" s="24">
        <v>0.59446262072488976</v>
      </c>
      <c r="H24" s="53" t="s">
        <v>1260</v>
      </c>
      <c r="I24" s="11">
        <v>594.63999999999987</v>
      </c>
      <c r="J24" s="11">
        <v>4071.24</v>
      </c>
      <c r="K24" s="11">
        <v>3476.6000000000004</v>
      </c>
      <c r="L24" s="55">
        <v>194</v>
      </c>
      <c r="M24" s="24">
        <v>0.85394130535168655</v>
      </c>
      <c r="O24" s="53" t="s">
        <v>1260</v>
      </c>
      <c r="P24" s="11">
        <v>587.46</v>
      </c>
      <c r="Q24" s="11">
        <v>4071.24</v>
      </c>
      <c r="R24" s="11">
        <v>3483.7799999999997</v>
      </c>
      <c r="S24" s="55">
        <v>194</v>
      </c>
      <c r="T24" s="24">
        <v>0.85570489580570042</v>
      </c>
      <c r="V24" s="53" t="s">
        <v>1260</v>
      </c>
      <c r="W24" s="11">
        <v>527.04999999999995</v>
      </c>
      <c r="X24" s="11">
        <v>4071.24</v>
      </c>
      <c r="Y24" s="11">
        <v>3544.1900000000005</v>
      </c>
      <c r="Z24" s="55">
        <v>194</v>
      </c>
      <c r="AA24" s="24">
        <v>0.87054312690973779</v>
      </c>
    </row>
    <row r="25" spans="1:27" x14ac:dyDescent="0.3">
      <c r="A25" s="53" t="s">
        <v>1271</v>
      </c>
      <c r="B25" s="11">
        <v>29651.249999999993</v>
      </c>
      <c r="C25" s="11">
        <v>61360.895000000011</v>
      </c>
      <c r="D25" s="11">
        <v>31709.645000000004</v>
      </c>
      <c r="E25" s="23">
        <v>8249</v>
      </c>
      <c r="F25" s="24">
        <v>0.51677285671925088</v>
      </c>
      <c r="H25" s="53" t="s">
        <v>1271</v>
      </c>
      <c r="I25" s="11">
        <v>136431.11520000003</v>
      </c>
      <c r="J25" s="11">
        <v>61360.895000000011</v>
      </c>
      <c r="K25" s="11">
        <v>-75070.22020000004</v>
      </c>
      <c r="L25" s="55">
        <v>8249</v>
      </c>
      <c r="M25" s="24">
        <v>-1.223421206617016</v>
      </c>
      <c r="O25" s="53" t="s">
        <v>1271</v>
      </c>
      <c r="P25" s="11">
        <v>128047.57278400003</v>
      </c>
      <c r="Q25" s="11">
        <v>61360.895000000011</v>
      </c>
      <c r="R25" s="11">
        <v>-66686.677784000029</v>
      </c>
      <c r="S25" s="55">
        <v>8249</v>
      </c>
      <c r="T25" s="24">
        <v>-1.0867944117177564</v>
      </c>
      <c r="V25" s="53" t="s">
        <v>1271</v>
      </c>
      <c r="W25" s="11">
        <v>98342.78892832002</v>
      </c>
      <c r="X25" s="11">
        <v>61360.895000000011</v>
      </c>
      <c r="Y25" s="11">
        <v>-36981.893928320023</v>
      </c>
      <c r="Z25" s="55">
        <v>8249</v>
      </c>
      <c r="AA25" s="24">
        <v>-0.60269482588739975</v>
      </c>
    </row>
    <row r="26" spans="1:27" x14ac:dyDescent="0.3">
      <c r="A26" s="53" t="s">
        <v>1274</v>
      </c>
      <c r="B26" s="11">
        <v>47035.86</v>
      </c>
      <c r="C26" s="11">
        <v>93238.26</v>
      </c>
      <c r="D26" s="11">
        <v>46202.399999999994</v>
      </c>
      <c r="E26" s="23">
        <v>8879</v>
      </c>
      <c r="F26" s="24">
        <v>0.49553048287258894</v>
      </c>
      <c r="H26" s="53" t="s">
        <v>1274</v>
      </c>
      <c r="I26" s="11">
        <v>43080.799999999996</v>
      </c>
      <c r="J26" s="11">
        <v>93238.26</v>
      </c>
      <c r="K26" s="11">
        <v>50157.46</v>
      </c>
      <c r="L26" s="55">
        <v>8879</v>
      </c>
      <c r="M26" s="24">
        <v>0.53794933539085776</v>
      </c>
      <c r="O26" s="53" t="s">
        <v>1274</v>
      </c>
      <c r="P26" s="11">
        <v>42588.11</v>
      </c>
      <c r="Q26" s="11">
        <v>93238.26</v>
      </c>
      <c r="R26" s="11">
        <v>50650.149999999994</v>
      </c>
      <c r="S26" s="55">
        <v>8879</v>
      </c>
      <c r="T26" s="24">
        <v>0.54323353953623754</v>
      </c>
      <c r="V26" s="53" t="s">
        <v>1274</v>
      </c>
      <c r="W26" s="11">
        <v>38689.965000000004</v>
      </c>
      <c r="X26" s="11">
        <v>93238.26</v>
      </c>
      <c r="Y26" s="11">
        <v>54548.294999999998</v>
      </c>
      <c r="Z26" s="55">
        <v>8879</v>
      </c>
      <c r="AA26" s="24">
        <v>0.58504196667762787</v>
      </c>
    </row>
    <row r="27" spans="1:27" x14ac:dyDescent="0.3">
      <c r="A27" s="53" t="s">
        <v>1247</v>
      </c>
      <c r="B27" s="11">
        <v>946.4899999999999</v>
      </c>
      <c r="C27" s="11">
        <v>2292.2999999999997</v>
      </c>
      <c r="D27" s="11">
        <v>1345.81</v>
      </c>
      <c r="E27" s="23">
        <v>432</v>
      </c>
      <c r="F27" s="24">
        <v>0.58710029228286009</v>
      </c>
      <c r="H27" s="53" t="s">
        <v>1247</v>
      </c>
      <c r="I27" s="11">
        <v>628.97</v>
      </c>
      <c r="J27" s="11">
        <v>2292.2999999999997</v>
      </c>
      <c r="K27" s="11">
        <v>1663.3300000000002</v>
      </c>
      <c r="L27" s="55">
        <v>432</v>
      </c>
      <c r="M27" s="24">
        <v>0.72561619334293082</v>
      </c>
      <c r="O27" s="53" t="s">
        <v>1247</v>
      </c>
      <c r="P27" s="11">
        <v>506.14</v>
      </c>
      <c r="Q27" s="11">
        <v>2292.2999999999997</v>
      </c>
      <c r="R27" s="11">
        <v>1786.16</v>
      </c>
      <c r="S27" s="55">
        <v>432</v>
      </c>
      <c r="T27" s="24">
        <v>0.77919993020110823</v>
      </c>
      <c r="V27" s="53" t="s">
        <v>1247</v>
      </c>
      <c r="W27" s="11">
        <v>640.44999999999993</v>
      </c>
      <c r="X27" s="11">
        <v>2292.2999999999997</v>
      </c>
      <c r="Y27" s="11">
        <v>1651.8500000000001</v>
      </c>
      <c r="Z27" s="55">
        <v>432</v>
      </c>
      <c r="AA27" s="24">
        <v>0.72060812284604991</v>
      </c>
    </row>
    <row r="28" spans="1:27" x14ac:dyDescent="0.3">
      <c r="A28" s="53" t="s">
        <v>1261</v>
      </c>
      <c r="B28" s="11">
        <v>5035.6200000000008</v>
      </c>
      <c r="C28" s="11">
        <v>10985.92</v>
      </c>
      <c r="D28" s="11">
        <v>5950.3</v>
      </c>
      <c r="E28" s="23">
        <v>2436</v>
      </c>
      <c r="F28" s="24">
        <v>0.5416296495878361</v>
      </c>
      <c r="H28" s="53" t="s">
        <v>1261</v>
      </c>
      <c r="I28" s="11">
        <v>9559.26</v>
      </c>
      <c r="J28" s="11">
        <v>10985.92</v>
      </c>
      <c r="K28" s="11">
        <v>1426.6599999999999</v>
      </c>
      <c r="L28" s="55">
        <v>2436</v>
      </c>
      <c r="M28" s="24">
        <v>0.12986258774868192</v>
      </c>
      <c r="O28" s="53" t="s">
        <v>1261</v>
      </c>
      <c r="P28" s="11">
        <v>9898.9700000000012</v>
      </c>
      <c r="Q28" s="11">
        <v>10985.92</v>
      </c>
      <c r="R28" s="11">
        <v>1086.95</v>
      </c>
      <c r="S28" s="55">
        <v>2436</v>
      </c>
      <c r="T28" s="24">
        <v>9.894027992193645E-2</v>
      </c>
      <c r="V28" s="53" t="s">
        <v>1261</v>
      </c>
      <c r="W28" s="11">
        <v>9587.380000000001</v>
      </c>
      <c r="X28" s="11">
        <v>10985.92</v>
      </c>
      <c r="Y28" s="11">
        <v>1398.5400000000002</v>
      </c>
      <c r="Z28" s="55">
        <v>2436</v>
      </c>
      <c r="AA28" s="24">
        <v>0.12730294777314966</v>
      </c>
    </row>
    <row r="29" spans="1:27" x14ac:dyDescent="0.3">
      <c r="A29" s="53" t="s">
        <v>1262</v>
      </c>
      <c r="B29" s="11">
        <v>37341.040000000001</v>
      </c>
      <c r="C29" s="11">
        <v>81492.160000000003</v>
      </c>
      <c r="D29" s="11">
        <v>44151.119999999995</v>
      </c>
      <c r="E29" s="23">
        <v>9509</v>
      </c>
      <c r="F29" s="24">
        <v>0.54178365133529405</v>
      </c>
      <c r="H29" s="53" t="s">
        <v>1262</v>
      </c>
      <c r="I29" s="11">
        <v>14150.57</v>
      </c>
      <c r="J29" s="11">
        <v>81492.160000000003</v>
      </c>
      <c r="K29" s="11">
        <v>67341.59</v>
      </c>
      <c r="L29" s="55">
        <v>9509</v>
      </c>
      <c r="M29" s="24">
        <v>0.82635667038399763</v>
      </c>
      <c r="O29" s="53" t="s">
        <v>1262</v>
      </c>
      <c r="P29" s="11">
        <v>14250.800000000003</v>
      </c>
      <c r="Q29" s="11">
        <v>81492.160000000003</v>
      </c>
      <c r="R29" s="11">
        <v>67241.359999999986</v>
      </c>
      <c r="S29" s="55">
        <v>9509</v>
      </c>
      <c r="T29" s="24">
        <v>0.82512673611792819</v>
      </c>
      <c r="V29" s="53" t="s">
        <v>1262</v>
      </c>
      <c r="W29" s="11">
        <v>13832.29</v>
      </c>
      <c r="X29" s="11">
        <v>81492.160000000003</v>
      </c>
      <c r="Y29" s="11">
        <v>67659.87</v>
      </c>
      <c r="Z29" s="55">
        <v>9509</v>
      </c>
      <c r="AA29" s="24">
        <v>0.83026232216694207</v>
      </c>
    </row>
    <row r="30" spans="1:27" x14ac:dyDescent="0.3">
      <c r="A30" s="53" t="s">
        <v>1263</v>
      </c>
      <c r="B30" s="11">
        <v>40839.43</v>
      </c>
      <c r="C30" s="11">
        <v>90680.670000000013</v>
      </c>
      <c r="D30" s="11">
        <v>49841.239999999991</v>
      </c>
      <c r="E30" s="23">
        <v>16488</v>
      </c>
      <c r="F30" s="24">
        <v>0.54963466855725684</v>
      </c>
      <c r="H30" s="53" t="s">
        <v>1263</v>
      </c>
      <c r="I30" s="11">
        <v>43066.340000000004</v>
      </c>
      <c r="J30" s="11">
        <v>90680.670000000013</v>
      </c>
      <c r="K30" s="11">
        <v>47614.33</v>
      </c>
      <c r="L30" s="55">
        <v>16488</v>
      </c>
      <c r="M30" s="24">
        <v>0.52507695410719835</v>
      </c>
      <c r="O30" s="53" t="s">
        <v>1263</v>
      </c>
      <c r="P30" s="11">
        <v>42362.712200000002</v>
      </c>
      <c r="Q30" s="11">
        <v>90680.670000000013</v>
      </c>
      <c r="R30" s="11">
        <v>48317.957800000004</v>
      </c>
      <c r="S30" s="55">
        <v>16488</v>
      </c>
      <c r="T30" s="24">
        <v>0.53283635641421701</v>
      </c>
      <c r="V30" s="53" t="s">
        <v>1263</v>
      </c>
      <c r="W30" s="11">
        <v>39580.178201999996</v>
      </c>
      <c r="X30" s="11">
        <v>90680.670000000013</v>
      </c>
      <c r="Y30" s="11">
        <v>51100.491798000003</v>
      </c>
      <c r="Z30" s="55">
        <v>16488</v>
      </c>
      <c r="AA30" s="24">
        <v>0.56352133037834851</v>
      </c>
    </row>
    <row r="31" spans="1:27" x14ac:dyDescent="0.3">
      <c r="A31" s="53" t="s">
        <v>1264</v>
      </c>
      <c r="B31" s="11">
        <v>28251.149999999998</v>
      </c>
      <c r="C31" s="11">
        <v>65269.389999999992</v>
      </c>
      <c r="D31" s="11">
        <v>37018.239999999998</v>
      </c>
      <c r="E31" s="23">
        <v>9831</v>
      </c>
      <c r="F31" s="24">
        <v>0.56716080845860517</v>
      </c>
      <c r="H31" s="53" t="s">
        <v>1264</v>
      </c>
      <c r="I31" s="11">
        <v>27135.279999999992</v>
      </c>
      <c r="J31" s="11">
        <v>65269.389999999992</v>
      </c>
      <c r="K31" s="11">
        <v>38134.11</v>
      </c>
      <c r="L31" s="55">
        <v>9831</v>
      </c>
      <c r="M31" s="24">
        <v>0.58425718395713522</v>
      </c>
      <c r="O31" s="53" t="s">
        <v>1264</v>
      </c>
      <c r="P31" s="11">
        <v>26902.039999999997</v>
      </c>
      <c r="Q31" s="11">
        <v>65269.389999999992</v>
      </c>
      <c r="R31" s="11">
        <v>38367.350000000006</v>
      </c>
      <c r="S31" s="55">
        <v>9831</v>
      </c>
      <c r="T31" s="24">
        <v>0.58783068142662298</v>
      </c>
      <c r="V31" s="53" t="s">
        <v>1264</v>
      </c>
      <c r="W31" s="11">
        <v>26224.589999999997</v>
      </c>
      <c r="X31" s="11">
        <v>65269.389999999992</v>
      </c>
      <c r="Y31" s="11">
        <v>39044.800000000003</v>
      </c>
      <c r="Z31" s="55">
        <v>9831</v>
      </c>
      <c r="AA31" s="24">
        <v>0.59820997254608943</v>
      </c>
    </row>
    <row r="32" spans="1:27" x14ac:dyDescent="0.3">
      <c r="A32" s="53" t="s">
        <v>1246</v>
      </c>
      <c r="B32" s="11">
        <v>135113.84999999998</v>
      </c>
      <c r="C32" s="11">
        <v>210913.22</v>
      </c>
      <c r="D32" s="11">
        <v>75799.37000000001</v>
      </c>
      <c r="E32" s="23">
        <v>11353</v>
      </c>
      <c r="F32" s="24">
        <v>0.35938652873442456</v>
      </c>
      <c r="H32" s="53" t="s">
        <v>1246</v>
      </c>
      <c r="I32" s="11">
        <v>29199.57</v>
      </c>
      <c r="J32" s="11">
        <v>210913.22</v>
      </c>
      <c r="K32" s="11">
        <v>181713.65</v>
      </c>
      <c r="L32" s="55">
        <v>11353</v>
      </c>
      <c r="M32" s="24">
        <v>0.86155647332111285</v>
      </c>
      <c r="O32" s="53" t="s">
        <v>1246</v>
      </c>
      <c r="P32" s="11">
        <v>25657.357599999996</v>
      </c>
      <c r="Q32" s="11">
        <v>210913.22</v>
      </c>
      <c r="R32" s="11">
        <v>185255.86240000001</v>
      </c>
      <c r="S32" s="55">
        <v>11353</v>
      </c>
      <c r="T32" s="24">
        <v>0.87835111710873326</v>
      </c>
      <c r="V32" s="53" t="s">
        <v>1246</v>
      </c>
      <c r="W32" s="11">
        <v>23676.675016000001</v>
      </c>
      <c r="X32" s="11">
        <v>210913.22</v>
      </c>
      <c r="Y32" s="11">
        <v>187236.54498400004</v>
      </c>
      <c r="Z32" s="55">
        <v>11353</v>
      </c>
      <c r="AA32" s="24">
        <v>0.88774210068008086</v>
      </c>
    </row>
    <row r="33" spans="1:27" x14ac:dyDescent="0.3">
      <c r="A33" s="53" t="s">
        <v>1243</v>
      </c>
      <c r="B33" s="11">
        <v>19201.240000000002</v>
      </c>
      <c r="C33" s="11">
        <v>41024.730000000003</v>
      </c>
      <c r="D33" s="11">
        <v>21823.489999999998</v>
      </c>
      <c r="E33" s="23">
        <v>7278</v>
      </c>
      <c r="F33" s="24">
        <v>0.53195938157301692</v>
      </c>
      <c r="H33" s="53" t="s">
        <v>1243</v>
      </c>
      <c r="I33" s="11">
        <v>28306.811216000002</v>
      </c>
      <c r="J33" s="11">
        <v>41024.730000000003</v>
      </c>
      <c r="K33" s="11">
        <v>12717.918783999998</v>
      </c>
      <c r="L33" s="55">
        <v>7278</v>
      </c>
      <c r="M33" s="24">
        <v>0.31000615443416685</v>
      </c>
      <c r="O33" s="53" t="s">
        <v>1243</v>
      </c>
      <c r="P33" s="11">
        <v>27126.704118719997</v>
      </c>
      <c r="Q33" s="11">
        <v>41024.730000000003</v>
      </c>
      <c r="R33" s="11">
        <v>13898.025881279998</v>
      </c>
      <c r="S33" s="55">
        <v>7278</v>
      </c>
      <c r="T33" s="24">
        <v>0.33877190370978671</v>
      </c>
      <c r="V33" s="53" t="s">
        <v>1243</v>
      </c>
      <c r="W33" s="11">
        <v>26019.941886345598</v>
      </c>
      <c r="X33" s="11">
        <v>41024.730000000003</v>
      </c>
      <c r="Y33" s="11">
        <v>15004.7881136544</v>
      </c>
      <c r="Z33" s="55">
        <v>7278</v>
      </c>
      <c r="AA33" s="24">
        <v>0.36574983220253732</v>
      </c>
    </row>
    <row r="34" spans="1:27" x14ac:dyDescent="0.3">
      <c r="A34" s="53" t="s">
        <v>1242</v>
      </c>
      <c r="B34" s="11">
        <v>219244.15000000002</v>
      </c>
      <c r="C34" s="11">
        <v>442001.64000000007</v>
      </c>
      <c r="D34" s="11">
        <v>222757.49</v>
      </c>
      <c r="E34" s="23">
        <v>95069</v>
      </c>
      <c r="F34" s="24">
        <v>0.50397435176937344</v>
      </c>
      <c r="H34" s="53" t="s">
        <v>1242</v>
      </c>
      <c r="I34" s="11">
        <v>249371.94</v>
      </c>
      <c r="J34" s="11">
        <v>442001.64000000007</v>
      </c>
      <c r="K34" s="11">
        <v>192629.69999999995</v>
      </c>
      <c r="L34" s="55">
        <v>95069</v>
      </c>
      <c r="M34" s="24">
        <v>0.43581218386429499</v>
      </c>
      <c r="O34" s="53" t="s">
        <v>1242</v>
      </c>
      <c r="P34" s="11">
        <v>249425.05999999997</v>
      </c>
      <c r="Q34" s="11">
        <v>442001.64000000007</v>
      </c>
      <c r="R34" s="11">
        <v>192576.58000000005</v>
      </c>
      <c r="S34" s="55">
        <v>95069</v>
      </c>
      <c r="T34" s="24">
        <v>0.43569200331473884</v>
      </c>
      <c r="V34" s="53" t="s">
        <v>1242</v>
      </c>
      <c r="W34" s="11">
        <v>247088.29499999998</v>
      </c>
      <c r="X34" s="11">
        <v>442001.64000000007</v>
      </c>
      <c r="Y34" s="11">
        <v>194913.345</v>
      </c>
      <c r="Z34" s="55">
        <v>95069</v>
      </c>
      <c r="AA34" s="24">
        <v>0.44097878234116955</v>
      </c>
    </row>
    <row r="35" spans="1:27" x14ac:dyDescent="0.3">
      <c r="A35" s="53" t="s">
        <v>1229</v>
      </c>
      <c r="B35" s="11">
        <v>1677.69</v>
      </c>
      <c r="C35" s="11">
        <v>8105.8249999999998</v>
      </c>
      <c r="D35" s="11">
        <v>6428.1350000000002</v>
      </c>
      <c r="E35" s="23">
        <v>2450</v>
      </c>
      <c r="F35" s="24">
        <v>0.79302661974567679</v>
      </c>
      <c r="H35" s="53" t="s">
        <v>1229</v>
      </c>
      <c r="I35" s="11">
        <v>15235.99</v>
      </c>
      <c r="J35" s="11">
        <v>8105.8249999999998</v>
      </c>
      <c r="K35" s="11">
        <v>-7130.165</v>
      </c>
      <c r="L35" s="55">
        <v>2450</v>
      </c>
      <c r="M35" s="24">
        <v>-0.87963470713961878</v>
      </c>
      <c r="O35" s="53" t="s">
        <v>1229</v>
      </c>
      <c r="P35" s="11">
        <v>15787.13</v>
      </c>
      <c r="Q35" s="11">
        <v>8105.8249999999998</v>
      </c>
      <c r="R35" s="11">
        <v>-7681.3049999999994</v>
      </c>
      <c r="S35" s="55">
        <v>2450</v>
      </c>
      <c r="T35" s="24">
        <v>-0.9476277861907948</v>
      </c>
      <c r="V35" s="53" t="s">
        <v>1229</v>
      </c>
      <c r="W35" s="11">
        <v>15365.48</v>
      </c>
      <c r="X35" s="11">
        <v>8105.8249999999998</v>
      </c>
      <c r="Y35" s="11">
        <v>-7259.6549999999997</v>
      </c>
      <c r="Z35" s="55">
        <v>2450</v>
      </c>
      <c r="AA35" s="24">
        <v>-0.89560963874744393</v>
      </c>
    </row>
    <row r="36" spans="1:27" x14ac:dyDescent="0.3">
      <c r="A36" s="53" t="s">
        <v>1233</v>
      </c>
      <c r="B36" s="11">
        <v>1353.6599999999999</v>
      </c>
      <c r="C36" s="11">
        <v>2740.98</v>
      </c>
      <c r="D36" s="11">
        <v>1387.3200000000002</v>
      </c>
      <c r="E36" s="23">
        <v>154</v>
      </c>
      <c r="F36" s="24">
        <v>0.50614013965807858</v>
      </c>
      <c r="H36" s="53" t="s">
        <v>1233</v>
      </c>
      <c r="I36" s="11">
        <v>418.88000000000005</v>
      </c>
      <c r="J36" s="11">
        <v>2740.98</v>
      </c>
      <c r="K36" s="11">
        <v>2322.1</v>
      </c>
      <c r="L36" s="55">
        <v>154</v>
      </c>
      <c r="M36" s="24">
        <v>0.84717874628782397</v>
      </c>
      <c r="O36" s="53" t="s">
        <v>1233</v>
      </c>
      <c r="P36" s="11">
        <v>438.90000000000003</v>
      </c>
      <c r="Q36" s="11">
        <v>2740.98</v>
      </c>
      <c r="R36" s="11">
        <v>2302.08</v>
      </c>
      <c r="S36" s="55">
        <v>154</v>
      </c>
      <c r="T36" s="24">
        <v>0.83987478930893322</v>
      </c>
      <c r="V36" s="53" t="s">
        <v>1233</v>
      </c>
      <c r="W36" s="11">
        <v>448.14000000000004</v>
      </c>
      <c r="X36" s="11">
        <v>2740.98</v>
      </c>
      <c r="Y36" s="11">
        <v>2292.84</v>
      </c>
      <c r="Z36" s="55">
        <v>154</v>
      </c>
      <c r="AA36" s="24">
        <v>0.83650373224175301</v>
      </c>
    </row>
    <row r="37" spans="1:27" x14ac:dyDescent="0.3">
      <c r="A37" s="53" t="s">
        <v>1234</v>
      </c>
      <c r="B37" s="11">
        <v>1527.8999999999999</v>
      </c>
      <c r="C37" s="11">
        <v>3233.11</v>
      </c>
      <c r="D37" s="11">
        <v>1705.2100000000003</v>
      </c>
      <c r="E37" s="23">
        <v>926</v>
      </c>
      <c r="F37" s="24">
        <v>0.52742096619044831</v>
      </c>
      <c r="H37" s="53" t="s">
        <v>1234</v>
      </c>
      <c r="I37" s="11">
        <v>1500.12</v>
      </c>
      <c r="J37" s="11">
        <v>3233.11</v>
      </c>
      <c r="K37" s="11">
        <v>1732.9900000000002</v>
      </c>
      <c r="L37" s="55">
        <v>926</v>
      </c>
      <c r="M37" s="24">
        <v>0.53601331225971283</v>
      </c>
      <c r="O37" s="53" t="s">
        <v>1234</v>
      </c>
      <c r="P37" s="11">
        <v>1436.2259999999999</v>
      </c>
      <c r="Q37" s="11">
        <v>3233.11</v>
      </c>
      <c r="R37" s="11">
        <v>1796.8840000000002</v>
      </c>
      <c r="S37" s="55">
        <v>926</v>
      </c>
      <c r="T37" s="24">
        <v>0.55577570821902134</v>
      </c>
      <c r="V37" s="53" t="s">
        <v>1234</v>
      </c>
      <c r="W37" s="11">
        <v>1278.2411400000001</v>
      </c>
      <c r="X37" s="11">
        <v>3233.11</v>
      </c>
      <c r="Y37" s="11">
        <v>1954.86886</v>
      </c>
      <c r="Z37" s="55">
        <v>926</v>
      </c>
      <c r="AA37" s="24">
        <v>0.60464038031492895</v>
      </c>
    </row>
    <row r="38" spans="1:27" x14ac:dyDescent="0.3">
      <c r="A38" s="53" t="s">
        <v>1228</v>
      </c>
      <c r="B38" s="11">
        <v>39224.699999999997</v>
      </c>
      <c r="C38" s="11">
        <v>86145.934999999998</v>
      </c>
      <c r="D38" s="11">
        <v>46921.235000000001</v>
      </c>
      <c r="E38" s="23">
        <v>4550</v>
      </c>
      <c r="F38" s="24">
        <v>0.5446714926246955</v>
      </c>
      <c r="H38" s="53" t="s">
        <v>1228</v>
      </c>
      <c r="I38" s="11">
        <v>5386.6100000000006</v>
      </c>
      <c r="J38" s="11">
        <v>86145.934999999998</v>
      </c>
      <c r="K38" s="11">
        <v>80759.324999999997</v>
      </c>
      <c r="L38" s="55">
        <v>4550</v>
      </c>
      <c r="M38" s="24">
        <v>0.9374711064428054</v>
      </c>
      <c r="O38" s="53" t="s">
        <v>1228</v>
      </c>
      <c r="P38" s="11">
        <v>5187.9399999999996</v>
      </c>
      <c r="Q38" s="11">
        <v>86145.934999999998</v>
      </c>
      <c r="R38" s="11">
        <v>80957.994999999995</v>
      </c>
      <c r="S38" s="55">
        <v>4550</v>
      </c>
      <c r="T38" s="24">
        <v>0.93977730928336889</v>
      </c>
      <c r="V38" s="53" t="s">
        <v>1228</v>
      </c>
      <c r="W38" s="11">
        <v>5344.35</v>
      </c>
      <c r="X38" s="11">
        <v>86145.934999999998</v>
      </c>
      <c r="Y38" s="11">
        <v>80801.585000000006</v>
      </c>
      <c r="Z38" s="55">
        <v>4550</v>
      </c>
      <c r="AA38" s="24">
        <v>0.93796166934632508</v>
      </c>
    </row>
    <row r="39" spans="1:27" x14ac:dyDescent="0.3">
      <c r="A39" s="53" t="s">
        <v>1231</v>
      </c>
      <c r="B39" s="11">
        <v>135414.29999999999</v>
      </c>
      <c r="C39" s="11">
        <v>46536.9</v>
      </c>
      <c r="D39" s="11">
        <v>-88877.4</v>
      </c>
      <c r="E39" s="23">
        <v>27866</v>
      </c>
      <c r="F39" s="24">
        <v>-1.9098263958278268</v>
      </c>
      <c r="H39" s="53" t="s">
        <v>1231</v>
      </c>
      <c r="I39" s="11">
        <v>59181.729520000001</v>
      </c>
      <c r="J39" s="11">
        <v>46536.9</v>
      </c>
      <c r="K39" s="11">
        <v>-12644.829520000003</v>
      </c>
      <c r="L39" s="55">
        <v>27866</v>
      </c>
      <c r="M39" s="24">
        <v>-0.27171619768398847</v>
      </c>
      <c r="O39" s="53" t="s">
        <v>1231</v>
      </c>
      <c r="P39" s="11">
        <v>56849.293158400003</v>
      </c>
      <c r="Q39" s="11">
        <v>46536.9</v>
      </c>
      <c r="R39" s="11">
        <v>-10312.393158400002</v>
      </c>
      <c r="S39" s="55">
        <v>27866</v>
      </c>
      <c r="T39" s="24">
        <v>-0.22159604869254293</v>
      </c>
      <c r="V39" s="53" t="s">
        <v>1231</v>
      </c>
      <c r="W39" s="11">
        <v>55539.701215232002</v>
      </c>
      <c r="X39" s="11">
        <v>46536.9</v>
      </c>
      <c r="Y39" s="11">
        <v>-9002.8012152320007</v>
      </c>
      <c r="Z39" s="55">
        <v>27866</v>
      </c>
      <c r="AA39" s="24">
        <v>-0.19345511229222404</v>
      </c>
    </row>
    <row r="40" spans="1:27" x14ac:dyDescent="0.3">
      <c r="A40" s="53" t="s">
        <v>1236</v>
      </c>
      <c r="B40" s="11">
        <v>65407.499999999993</v>
      </c>
      <c r="C40" s="11">
        <v>168249.41999999998</v>
      </c>
      <c r="D40" s="11">
        <v>102841.92</v>
      </c>
      <c r="E40" s="23">
        <v>26569</v>
      </c>
      <c r="F40" s="24">
        <v>0.61124680251498054</v>
      </c>
      <c r="H40" s="53" t="s">
        <v>1236</v>
      </c>
      <c r="I40" s="11">
        <v>335551.12851199997</v>
      </c>
      <c r="J40" s="11">
        <v>168249.41999999998</v>
      </c>
      <c r="K40" s="11">
        <v>-167301.70851200001</v>
      </c>
      <c r="L40" s="55">
        <v>26569</v>
      </c>
      <c r="M40" s="24">
        <v>-0.99436722285283374</v>
      </c>
      <c r="O40" s="53" t="s">
        <v>1236</v>
      </c>
      <c r="P40" s="11">
        <v>322319.63823103998</v>
      </c>
      <c r="Q40" s="11">
        <v>168249.41999999998</v>
      </c>
      <c r="R40" s="11">
        <v>-154070.21823104002</v>
      </c>
      <c r="S40" s="55">
        <v>26569</v>
      </c>
      <c r="T40" s="24">
        <v>-0.91572510758753312</v>
      </c>
      <c r="V40" s="53" t="s">
        <v>1236</v>
      </c>
      <c r="W40" s="11">
        <v>217721.49266641919</v>
      </c>
      <c r="X40" s="11">
        <v>168249.41999999998</v>
      </c>
      <c r="Y40" s="11">
        <v>-49472.072666419219</v>
      </c>
      <c r="Z40" s="55">
        <v>26569</v>
      </c>
      <c r="AA40" s="24">
        <v>-0.29404007851212338</v>
      </c>
    </row>
    <row r="41" spans="1:27" x14ac:dyDescent="0.3">
      <c r="A41" s="53" t="s">
        <v>1238</v>
      </c>
      <c r="B41" s="11">
        <v>127630.72000000006</v>
      </c>
      <c r="C41" s="11">
        <v>298984.19</v>
      </c>
      <c r="D41" s="11">
        <v>171353.47000000009</v>
      </c>
      <c r="E41" s="23">
        <v>45423</v>
      </c>
      <c r="F41" s="24">
        <v>0.57311883280517306</v>
      </c>
      <c r="H41" s="53" t="s">
        <v>1238</v>
      </c>
      <c r="I41" s="11">
        <v>239272.48999999996</v>
      </c>
      <c r="J41" s="11">
        <v>298984.19</v>
      </c>
      <c r="K41" s="11">
        <v>59711.700000000019</v>
      </c>
      <c r="L41" s="55">
        <v>45423</v>
      </c>
      <c r="M41" s="24">
        <v>0.19971524246817204</v>
      </c>
      <c r="O41" s="53" t="s">
        <v>1238</v>
      </c>
      <c r="P41" s="11">
        <v>248054.57400000005</v>
      </c>
      <c r="Q41" s="11">
        <v>298984.19</v>
      </c>
      <c r="R41" s="11">
        <v>50929.616000000031</v>
      </c>
      <c r="S41" s="55">
        <v>45423</v>
      </c>
      <c r="T41" s="24">
        <v>0.17034217093552684</v>
      </c>
      <c r="V41" s="53" t="s">
        <v>1238</v>
      </c>
      <c r="W41" s="11">
        <v>201675.75895999995</v>
      </c>
      <c r="X41" s="11">
        <v>298984.19</v>
      </c>
      <c r="Y41" s="11">
        <v>97308.431039999967</v>
      </c>
      <c r="Z41" s="55">
        <v>45423</v>
      </c>
      <c r="AA41" s="24">
        <v>0.3254634669478676</v>
      </c>
    </row>
    <row r="42" spans="1:27" x14ac:dyDescent="0.3">
      <c r="A42" s="53" t="s">
        <v>1239</v>
      </c>
      <c r="B42" s="11">
        <v>14262.48</v>
      </c>
      <c r="C42" s="11">
        <v>32085.789999999997</v>
      </c>
      <c r="D42" s="11">
        <v>17823.310000000001</v>
      </c>
      <c r="E42" s="23">
        <v>3391</v>
      </c>
      <c r="F42" s="24">
        <v>0.5554892056577071</v>
      </c>
      <c r="H42" s="53" t="s">
        <v>1239</v>
      </c>
      <c r="I42" s="11">
        <v>12038.96</v>
      </c>
      <c r="J42" s="11">
        <v>32085.789999999997</v>
      </c>
      <c r="K42" s="11">
        <v>20046.829999999998</v>
      </c>
      <c r="L42" s="55">
        <v>3391</v>
      </c>
      <c r="M42" s="24">
        <v>0.62478841879847746</v>
      </c>
      <c r="O42" s="53" t="s">
        <v>1239</v>
      </c>
      <c r="P42" s="11">
        <v>13098.469999999998</v>
      </c>
      <c r="Q42" s="11">
        <v>32085.789999999997</v>
      </c>
      <c r="R42" s="11">
        <v>18987.32</v>
      </c>
      <c r="S42" s="55">
        <v>3391</v>
      </c>
      <c r="T42" s="24">
        <v>0.59176725896417082</v>
      </c>
      <c r="V42" s="53" t="s">
        <v>1239</v>
      </c>
      <c r="W42" s="11">
        <v>9032.4600000000009</v>
      </c>
      <c r="X42" s="11">
        <v>32085.789999999997</v>
      </c>
      <c r="Y42" s="11">
        <v>23053.329999999998</v>
      </c>
      <c r="Z42" s="55">
        <v>3391</v>
      </c>
      <c r="AA42" s="24">
        <v>0.71849033481799884</v>
      </c>
    </row>
    <row r="43" spans="1:27" x14ac:dyDescent="0.3">
      <c r="A43" s="53" t="s">
        <v>1253</v>
      </c>
      <c r="B43" s="11">
        <v>33169.99</v>
      </c>
      <c r="C43" s="11">
        <v>56213.310000000005</v>
      </c>
      <c r="D43" s="11">
        <v>23043.32</v>
      </c>
      <c r="E43" s="23">
        <v>6568</v>
      </c>
      <c r="F43" s="24">
        <v>0.40992640355104509</v>
      </c>
      <c r="H43" s="53" t="s">
        <v>1253</v>
      </c>
      <c r="I43" s="11">
        <v>34059.990000000005</v>
      </c>
      <c r="J43" s="11">
        <v>56213.310000000005</v>
      </c>
      <c r="K43" s="11">
        <v>22153.320000000003</v>
      </c>
      <c r="L43" s="55">
        <v>6568</v>
      </c>
      <c r="M43" s="24">
        <v>0.39409385428468813</v>
      </c>
      <c r="O43" s="53" t="s">
        <v>1253</v>
      </c>
      <c r="P43" s="11">
        <v>33906.011200000001</v>
      </c>
      <c r="Q43" s="11">
        <v>56213.310000000005</v>
      </c>
      <c r="R43" s="11">
        <v>22307.298800000004</v>
      </c>
      <c r="S43" s="55">
        <v>6568</v>
      </c>
      <c r="T43" s="24">
        <v>0.39683304185432244</v>
      </c>
      <c r="V43" s="53" t="s">
        <v>1253</v>
      </c>
      <c r="W43" s="11">
        <v>29076.963292000004</v>
      </c>
      <c r="X43" s="11">
        <v>56213.310000000005</v>
      </c>
      <c r="Y43" s="11">
        <v>27136.346708000001</v>
      </c>
      <c r="Z43" s="55">
        <v>6568</v>
      </c>
      <c r="AA43" s="24">
        <v>0.48273881591388229</v>
      </c>
    </row>
    <row r="44" spans="1:27" x14ac:dyDescent="0.3">
      <c r="A44" s="53" t="s">
        <v>1254</v>
      </c>
      <c r="B44" s="11">
        <v>160433.22133999999</v>
      </c>
      <c r="C44" s="11">
        <v>360702.96000000008</v>
      </c>
      <c r="D44" s="11">
        <v>200269.73866000003</v>
      </c>
      <c r="E44" s="23">
        <v>52418.842000000004</v>
      </c>
      <c r="F44" s="24">
        <v>0.55522066871865983</v>
      </c>
      <c r="H44" s="53" t="s">
        <v>1254</v>
      </c>
      <c r="I44" s="11">
        <v>182222.90407600001</v>
      </c>
      <c r="J44" s="11">
        <v>360702.96000000008</v>
      </c>
      <c r="K44" s="11">
        <v>178480.05592399996</v>
      </c>
      <c r="L44" s="55">
        <v>52418.842000000004</v>
      </c>
      <c r="M44" s="24">
        <v>0.49481173074931217</v>
      </c>
      <c r="O44" s="53" t="s">
        <v>1254</v>
      </c>
      <c r="P44" s="11">
        <v>168328.29628272005</v>
      </c>
      <c r="Q44" s="11">
        <v>360702.96000000008</v>
      </c>
      <c r="R44" s="11">
        <v>192374.66371727997</v>
      </c>
      <c r="S44" s="55">
        <v>52418.842000000004</v>
      </c>
      <c r="T44" s="24">
        <v>0.53333264500319022</v>
      </c>
      <c r="V44" s="53" t="s">
        <v>1254</v>
      </c>
      <c r="W44" s="11">
        <v>147786.53457266561</v>
      </c>
      <c r="X44" s="11">
        <v>360702.96000000008</v>
      </c>
      <c r="Y44" s="11">
        <v>212916.42542733444</v>
      </c>
      <c r="Z44" s="55">
        <v>52418.842000000004</v>
      </c>
      <c r="AA44" s="24">
        <v>0.59028189130284481</v>
      </c>
    </row>
    <row r="45" spans="1:27" x14ac:dyDescent="0.3">
      <c r="A45" s="53" t="s">
        <v>1250</v>
      </c>
      <c r="B45" s="11">
        <v>693934.87000000023</v>
      </c>
      <c r="C45" s="11">
        <v>1361984.69</v>
      </c>
      <c r="D45" s="11">
        <v>668049.82000000018</v>
      </c>
      <c r="E45" s="23">
        <v>285287</v>
      </c>
      <c r="F45" s="24">
        <v>0.49049730507616807</v>
      </c>
      <c r="H45" s="53" t="s">
        <v>1250</v>
      </c>
      <c r="I45" s="11">
        <v>629837.82000000018</v>
      </c>
      <c r="J45" s="11">
        <v>1361984.69</v>
      </c>
      <c r="K45" s="11">
        <v>732146.86999999988</v>
      </c>
      <c r="L45" s="55">
        <v>285287</v>
      </c>
      <c r="M45" s="24">
        <v>0.53755881059132893</v>
      </c>
      <c r="O45" s="53" t="s">
        <v>1250</v>
      </c>
      <c r="P45" s="11">
        <v>570651.19150000007</v>
      </c>
      <c r="Q45" s="11">
        <v>1361984.69</v>
      </c>
      <c r="R45" s="11">
        <v>791333.49850000022</v>
      </c>
      <c r="S45" s="55">
        <v>285287</v>
      </c>
      <c r="T45" s="24">
        <v>0.58101497345025244</v>
      </c>
      <c r="V45" s="53" t="s">
        <v>1250</v>
      </c>
      <c r="W45" s="11">
        <v>431709.58006499987</v>
      </c>
      <c r="X45" s="11">
        <v>1361984.69</v>
      </c>
      <c r="Y45" s="11">
        <v>930275.10993500019</v>
      </c>
      <c r="Z45" s="55">
        <v>285287</v>
      </c>
      <c r="AA45" s="24">
        <v>0.68302905074138553</v>
      </c>
    </row>
    <row r="46" spans="1:27" x14ac:dyDescent="0.3">
      <c r="A46" s="53" t="s">
        <v>1298</v>
      </c>
      <c r="B46" s="11">
        <v>8520.5400000000009</v>
      </c>
      <c r="C46" s="11">
        <v>10531.86</v>
      </c>
      <c r="D46" s="11">
        <v>2011.3199999999997</v>
      </c>
      <c r="E46" s="23">
        <v>1008</v>
      </c>
      <c r="F46" s="24">
        <v>0.1909748135656949</v>
      </c>
      <c r="H46" s="53" t="s">
        <v>1298</v>
      </c>
      <c r="I46" s="11">
        <v>2815.96</v>
      </c>
      <c r="J46" s="11">
        <v>10531.86</v>
      </c>
      <c r="K46" s="11">
        <v>7715.9</v>
      </c>
      <c r="L46" s="55">
        <v>1008</v>
      </c>
      <c r="M46" s="24">
        <v>0.73262462660916483</v>
      </c>
      <c r="O46" s="53" t="s">
        <v>1298</v>
      </c>
      <c r="P46" s="11">
        <v>2846.2</v>
      </c>
      <c r="Q46" s="11">
        <v>10531.86</v>
      </c>
      <c r="R46" s="11">
        <v>7685.66</v>
      </c>
      <c r="S46" s="55">
        <v>1008</v>
      </c>
      <c r="T46" s="24">
        <v>0.72975333891639271</v>
      </c>
      <c r="V46" s="53" t="s">
        <v>1298</v>
      </c>
      <c r="W46" s="11">
        <v>437.39499999999998</v>
      </c>
      <c r="X46" s="11">
        <v>10531.86</v>
      </c>
      <c r="Y46" s="11">
        <v>10094.465</v>
      </c>
      <c r="Z46" s="55">
        <v>1008</v>
      </c>
      <c r="AA46" s="24">
        <v>0.95846934919377957</v>
      </c>
    </row>
    <row r="47" spans="1:27" x14ac:dyDescent="0.3">
      <c r="A47" s="53" t="s">
        <v>1299</v>
      </c>
      <c r="B47" s="11">
        <v>6245.69</v>
      </c>
      <c r="C47" s="11">
        <v>3624.5699999999997</v>
      </c>
      <c r="D47" s="11">
        <v>-2621.12</v>
      </c>
      <c r="E47" s="23">
        <v>1033</v>
      </c>
      <c r="F47" s="24">
        <v>-0.72315336715803535</v>
      </c>
      <c r="H47" s="53" t="s">
        <v>1299</v>
      </c>
      <c r="I47" s="11">
        <v>3911.0199999999995</v>
      </c>
      <c r="J47" s="11">
        <v>3624.5699999999997</v>
      </c>
      <c r="K47" s="11">
        <v>-286.45000000000005</v>
      </c>
      <c r="L47" s="55">
        <v>1033</v>
      </c>
      <c r="M47" s="24">
        <v>-7.9030064255897967E-2</v>
      </c>
      <c r="O47" s="53" t="s">
        <v>1299</v>
      </c>
      <c r="P47" s="11">
        <v>3927.0499999999997</v>
      </c>
      <c r="Q47" s="11">
        <v>3624.5699999999997</v>
      </c>
      <c r="R47" s="11">
        <v>-302.48</v>
      </c>
      <c r="S47" s="55">
        <v>1033</v>
      </c>
      <c r="T47" s="24">
        <v>-8.345265783251532E-2</v>
      </c>
      <c r="V47" s="53" t="s">
        <v>1299</v>
      </c>
      <c r="W47" s="11">
        <v>5116.37</v>
      </c>
      <c r="X47" s="11">
        <v>3624.5699999999997</v>
      </c>
      <c r="Y47" s="11">
        <v>-1491.8000000000002</v>
      </c>
      <c r="Z47" s="55">
        <v>1033</v>
      </c>
      <c r="AA47" s="24">
        <v>-0.41157985636916938</v>
      </c>
    </row>
    <row r="48" spans="1:27" x14ac:dyDescent="0.3">
      <c r="A48" s="53" t="s">
        <v>1300</v>
      </c>
      <c r="B48" s="11">
        <v>878.9</v>
      </c>
      <c r="C48" s="11">
        <v>686.57500000000005</v>
      </c>
      <c r="D48" s="11">
        <v>-192.32499999999993</v>
      </c>
      <c r="E48" s="23">
        <v>170</v>
      </c>
      <c r="F48" s="24">
        <v>-0.28012234642974171</v>
      </c>
      <c r="H48" s="53" t="s">
        <v>1300</v>
      </c>
      <c r="I48" s="11">
        <v>173.4</v>
      </c>
      <c r="J48" s="11">
        <v>686.57500000000005</v>
      </c>
      <c r="K48" s="11">
        <v>513.17500000000007</v>
      </c>
      <c r="L48" s="55">
        <v>170</v>
      </c>
      <c r="M48" s="24">
        <v>0.74744201289007028</v>
      </c>
      <c r="O48" s="53" t="s">
        <v>1300</v>
      </c>
      <c r="P48" s="11">
        <v>178.5</v>
      </c>
      <c r="Q48" s="11">
        <v>686.57500000000005</v>
      </c>
      <c r="R48" s="11">
        <v>508.07500000000005</v>
      </c>
      <c r="S48" s="55">
        <v>170</v>
      </c>
      <c r="T48" s="24">
        <v>0.74001383679860178</v>
      </c>
      <c r="V48" s="53" t="s">
        <v>1300</v>
      </c>
      <c r="W48" s="11">
        <v>178.5</v>
      </c>
      <c r="X48" s="11">
        <v>686.57500000000005</v>
      </c>
      <c r="Y48" s="11">
        <v>508.07500000000005</v>
      </c>
      <c r="Z48" s="55">
        <v>170</v>
      </c>
      <c r="AA48" s="24">
        <v>0.74001383679860178</v>
      </c>
    </row>
    <row r="49" spans="1:27" x14ac:dyDescent="0.3">
      <c r="A49" s="53" t="s">
        <v>1251</v>
      </c>
      <c r="B49" s="11">
        <v>64693.97</v>
      </c>
      <c r="C49" s="11">
        <v>135695.44</v>
      </c>
      <c r="D49" s="11">
        <v>71001.47</v>
      </c>
      <c r="E49" s="23">
        <v>14531</v>
      </c>
      <c r="F49" s="24">
        <v>0.5232413852668889</v>
      </c>
      <c r="H49" s="53" t="s">
        <v>1251</v>
      </c>
      <c r="I49" s="11">
        <v>26290.489999999998</v>
      </c>
      <c r="J49" s="11">
        <v>135695.44</v>
      </c>
      <c r="K49" s="11">
        <v>109404.94999999998</v>
      </c>
      <c r="L49" s="55">
        <v>14531</v>
      </c>
      <c r="M49" s="24">
        <v>0.80625369577636496</v>
      </c>
      <c r="O49" s="53" t="s">
        <v>1251</v>
      </c>
      <c r="P49" s="11">
        <v>24805.113400000002</v>
      </c>
      <c r="Q49" s="11">
        <v>135695.44</v>
      </c>
      <c r="R49" s="11">
        <v>110890.3266</v>
      </c>
      <c r="S49" s="55">
        <v>14531</v>
      </c>
      <c r="T49" s="24">
        <v>0.81720009603859933</v>
      </c>
      <c r="V49" s="53" t="s">
        <v>1251</v>
      </c>
      <c r="W49" s="11">
        <v>25229.479094000002</v>
      </c>
      <c r="X49" s="11">
        <v>135695.44</v>
      </c>
      <c r="Y49" s="11">
        <v>110465.96090599999</v>
      </c>
      <c r="Z49" s="55">
        <v>14531</v>
      </c>
      <c r="AA49" s="24">
        <v>0.81407275665269219</v>
      </c>
    </row>
    <row r="50" spans="1:27" x14ac:dyDescent="0.3">
      <c r="A50" s="53" t="s">
        <v>1252</v>
      </c>
      <c r="B50" s="11">
        <v>958442.57399999979</v>
      </c>
      <c r="C50" s="11">
        <v>1987772.3500000003</v>
      </c>
      <c r="D50" s="11">
        <v>1029329.7760000001</v>
      </c>
      <c r="E50" s="23">
        <v>152010.9</v>
      </c>
      <c r="F50" s="24">
        <v>0.51783081498240979</v>
      </c>
      <c r="H50" s="53" t="s">
        <v>1252</v>
      </c>
      <c r="I50" s="11">
        <v>513003.27199999994</v>
      </c>
      <c r="J50" s="11">
        <v>1987772.3500000003</v>
      </c>
      <c r="K50" s="11">
        <v>1474769.0779999995</v>
      </c>
      <c r="L50" s="55">
        <v>152010.9</v>
      </c>
      <c r="M50" s="24">
        <v>0.74192051116919866</v>
      </c>
      <c r="O50" s="53" t="s">
        <v>1252</v>
      </c>
      <c r="P50" s="11">
        <v>508855.55759999994</v>
      </c>
      <c r="Q50" s="11">
        <v>1987772.3500000003</v>
      </c>
      <c r="R50" s="11">
        <v>1478916.7923999997</v>
      </c>
      <c r="S50" s="55">
        <v>152010.9</v>
      </c>
      <c r="T50" s="24">
        <v>0.74400712556445381</v>
      </c>
      <c r="V50" s="53" t="s">
        <v>1252</v>
      </c>
      <c r="W50" s="11">
        <v>470267.04216599977</v>
      </c>
      <c r="X50" s="11">
        <v>1987772.3500000003</v>
      </c>
      <c r="Y50" s="11">
        <v>1517505.3078339994</v>
      </c>
      <c r="Z50" s="55">
        <v>152010.9</v>
      </c>
      <c r="AA50" s="24">
        <v>0.76342007063032102</v>
      </c>
    </row>
    <row r="51" spans="1:27" x14ac:dyDescent="0.3">
      <c r="A51" s="53" t="s">
        <v>1235</v>
      </c>
      <c r="B51" s="11">
        <v>17451.389999999996</v>
      </c>
      <c r="C51" s="11">
        <v>48209.920000000006</v>
      </c>
      <c r="D51" s="11">
        <v>30758.530000000002</v>
      </c>
      <c r="E51" s="23">
        <v>5847</v>
      </c>
      <c r="F51" s="24">
        <v>0.63801246714369153</v>
      </c>
      <c r="H51" s="53" t="s">
        <v>1235</v>
      </c>
      <c r="I51" s="11">
        <v>92579.440000000017</v>
      </c>
      <c r="J51" s="11">
        <v>48209.920000000006</v>
      </c>
      <c r="K51" s="11">
        <v>-44369.520000000004</v>
      </c>
      <c r="L51" s="55">
        <v>5847</v>
      </c>
      <c r="M51" s="24">
        <v>-0.92034004619796095</v>
      </c>
      <c r="O51" s="53" t="s">
        <v>1235</v>
      </c>
      <c r="P51" s="11">
        <v>92775.388800000001</v>
      </c>
      <c r="Q51" s="11">
        <v>48209.920000000006</v>
      </c>
      <c r="R51" s="11">
        <v>-44565.468799999995</v>
      </c>
      <c r="S51" s="55">
        <v>5847</v>
      </c>
      <c r="T51" s="24">
        <v>-0.92440453748937956</v>
      </c>
      <c r="V51" s="53" t="s">
        <v>1235</v>
      </c>
      <c r="W51" s="11">
        <v>15869.543731999998</v>
      </c>
      <c r="X51" s="11">
        <v>48209.920000000006</v>
      </c>
      <c r="Y51" s="11">
        <v>32340.376267999996</v>
      </c>
      <c r="Z51" s="55">
        <v>5847</v>
      </c>
      <c r="AA51" s="24">
        <v>0.67082410151271754</v>
      </c>
    </row>
    <row r="52" spans="1:27" x14ac:dyDescent="0.3">
      <c r="A52" s="53" t="s">
        <v>1244</v>
      </c>
      <c r="B52" s="11">
        <v>11484.27</v>
      </c>
      <c r="C52" s="11">
        <v>15254.220000000001</v>
      </c>
      <c r="D52" s="11">
        <v>3769.9499999999989</v>
      </c>
      <c r="E52" s="23">
        <v>2215</v>
      </c>
      <c r="F52" s="24">
        <v>0.24714144676030625</v>
      </c>
      <c r="H52" s="53" t="s">
        <v>1244</v>
      </c>
      <c r="I52" s="11">
        <v>4747.93</v>
      </c>
      <c r="J52" s="11">
        <v>15254.220000000001</v>
      </c>
      <c r="K52" s="11">
        <v>10506.289999999999</v>
      </c>
      <c r="L52" s="55">
        <v>2215</v>
      </c>
      <c r="M52" s="24">
        <v>0.68874645835709714</v>
      </c>
      <c r="O52" s="53" t="s">
        <v>1244</v>
      </c>
      <c r="P52" s="11">
        <v>4725.3099999999995</v>
      </c>
      <c r="Q52" s="11">
        <v>15254.220000000001</v>
      </c>
      <c r="R52" s="11">
        <v>10528.91</v>
      </c>
      <c r="S52" s="55">
        <v>2215</v>
      </c>
      <c r="T52" s="24">
        <v>0.690229326704348</v>
      </c>
      <c r="V52" s="53" t="s">
        <v>1244</v>
      </c>
      <c r="W52" s="11">
        <v>4852.2190000000001</v>
      </c>
      <c r="X52" s="11">
        <v>15254.220000000001</v>
      </c>
      <c r="Y52" s="11">
        <v>10402.001</v>
      </c>
      <c r="Z52" s="55">
        <v>2215</v>
      </c>
      <c r="AA52" s="24">
        <v>0.68190972727546861</v>
      </c>
    </row>
    <row r="53" spans="1:27" x14ac:dyDescent="0.3">
      <c r="A53" s="53" t="s">
        <v>1267</v>
      </c>
      <c r="B53" s="11">
        <v>144336.83370000002</v>
      </c>
      <c r="C53" s="11">
        <v>271102.86000000004</v>
      </c>
      <c r="D53" s="11">
        <v>126766.0263</v>
      </c>
      <c r="E53" s="23">
        <v>23736.83</v>
      </c>
      <c r="F53" s="24">
        <v>0.46759383615502981</v>
      </c>
      <c r="H53" s="53" t="s">
        <v>1267</v>
      </c>
      <c r="I53" s="11">
        <v>52015.74285200001</v>
      </c>
      <c r="J53" s="11">
        <v>271102.86000000004</v>
      </c>
      <c r="K53" s="11">
        <v>219087.11714799993</v>
      </c>
      <c r="L53" s="55">
        <v>23736.83</v>
      </c>
      <c r="M53" s="24">
        <v>0.80813281404703696</v>
      </c>
      <c r="O53" s="53" t="s">
        <v>1267</v>
      </c>
      <c r="P53" s="11">
        <v>51105.949683840001</v>
      </c>
      <c r="Q53" s="11">
        <v>271102.86000000004</v>
      </c>
      <c r="R53" s="11">
        <v>219996.91031616007</v>
      </c>
      <c r="S53" s="55">
        <v>23736.83</v>
      </c>
      <c r="T53" s="24">
        <v>0.81148871065454653</v>
      </c>
      <c r="V53" s="53" t="s">
        <v>1267</v>
      </c>
      <c r="W53" s="11">
        <v>47968.816394163194</v>
      </c>
      <c r="X53" s="11">
        <v>271102.86000000004</v>
      </c>
      <c r="Y53" s="11">
        <v>223134.04360583675</v>
      </c>
      <c r="Z53" s="55">
        <v>23736.83</v>
      </c>
      <c r="AA53" s="24">
        <v>0.82306045611557443</v>
      </c>
    </row>
    <row r="54" spans="1:27" x14ac:dyDescent="0.3">
      <c r="A54" s="53" t="s">
        <v>1266</v>
      </c>
      <c r="B54" s="11">
        <v>139276.52999999997</v>
      </c>
      <c r="C54" s="11">
        <v>289300.88999999996</v>
      </c>
      <c r="D54" s="11">
        <v>150024.35999999996</v>
      </c>
      <c r="E54" s="23">
        <v>37383</v>
      </c>
      <c r="F54" s="24">
        <v>0.51857552183818023</v>
      </c>
      <c r="H54" s="53" t="s">
        <v>1266</v>
      </c>
      <c r="I54" s="11">
        <v>245633.59000000005</v>
      </c>
      <c r="J54" s="11">
        <v>289300.88999999996</v>
      </c>
      <c r="K54" s="11">
        <v>43667.299999999996</v>
      </c>
      <c r="L54" s="55">
        <v>37383</v>
      </c>
      <c r="M54" s="24">
        <v>0.15094077311687495</v>
      </c>
      <c r="O54" s="53" t="s">
        <v>1266</v>
      </c>
      <c r="P54" s="11">
        <v>252025.7432</v>
      </c>
      <c r="Q54" s="11">
        <v>289300.88999999996</v>
      </c>
      <c r="R54" s="11">
        <v>37275.146800000017</v>
      </c>
      <c r="S54" s="55">
        <v>37383</v>
      </c>
      <c r="T54" s="24">
        <v>0.12884560016389865</v>
      </c>
      <c r="V54" s="53" t="s">
        <v>1266</v>
      </c>
      <c r="W54" s="11">
        <v>243653.67373199997</v>
      </c>
      <c r="X54" s="11">
        <v>289300.88999999996</v>
      </c>
      <c r="Y54" s="11">
        <v>45647.216268000004</v>
      </c>
      <c r="Z54" s="55">
        <v>37383</v>
      </c>
      <c r="AA54" s="24">
        <v>0.15778456909690119</v>
      </c>
    </row>
    <row r="55" spans="1:27" x14ac:dyDescent="0.3">
      <c r="A55" s="53" t="s">
        <v>1230</v>
      </c>
      <c r="B55" s="11">
        <v>393270.19</v>
      </c>
      <c r="C55" s="11">
        <v>538438.54999999993</v>
      </c>
      <c r="D55" s="11">
        <v>145168.3600000001</v>
      </c>
      <c r="E55" s="23">
        <v>107206</v>
      </c>
      <c r="F55" s="24">
        <v>0.26960989327380092</v>
      </c>
      <c r="H55" s="53" t="s">
        <v>1230</v>
      </c>
      <c r="I55" s="11">
        <v>198985.91799999995</v>
      </c>
      <c r="J55" s="11">
        <v>538438.54999999993</v>
      </c>
      <c r="K55" s="11">
        <v>339452.63200000016</v>
      </c>
      <c r="L55" s="55">
        <v>107206</v>
      </c>
      <c r="M55" s="24">
        <v>0.63043894609700624</v>
      </c>
      <c r="O55" s="53" t="s">
        <v>1230</v>
      </c>
      <c r="P55" s="11">
        <v>197707.28176000001</v>
      </c>
      <c r="Q55" s="11">
        <v>538438.54999999993</v>
      </c>
      <c r="R55" s="11">
        <v>340731.26824</v>
      </c>
      <c r="S55" s="55">
        <v>107206</v>
      </c>
      <c r="T55" s="24">
        <v>0.63281365764022668</v>
      </c>
      <c r="V55" s="53" t="s">
        <v>1230</v>
      </c>
      <c r="W55" s="11">
        <v>175692.11895280008</v>
      </c>
      <c r="X55" s="11">
        <v>538438.54999999993</v>
      </c>
      <c r="Y55" s="11">
        <v>362746.43104719993</v>
      </c>
      <c r="Z55" s="55">
        <v>107206</v>
      </c>
      <c r="AA55" s="24">
        <v>0.67370070558135187</v>
      </c>
    </row>
    <row r="56" spans="1:27" x14ac:dyDescent="0.3">
      <c r="A56" s="53" t="s">
        <v>1273</v>
      </c>
      <c r="B56" s="11">
        <v>33828.429999999993</v>
      </c>
      <c r="C56" s="11">
        <v>74753.840000000011</v>
      </c>
      <c r="D56" s="11">
        <v>40925.410000000011</v>
      </c>
      <c r="E56" s="23">
        <v>10102</v>
      </c>
      <c r="F56" s="24">
        <v>0.54746899958584072</v>
      </c>
      <c r="H56" s="53" t="s">
        <v>1273</v>
      </c>
      <c r="I56" s="11">
        <v>28401.579999999994</v>
      </c>
      <c r="J56" s="11">
        <v>74753.840000000011</v>
      </c>
      <c r="K56" s="11">
        <v>46352.260000000009</v>
      </c>
      <c r="L56" s="55">
        <v>10102</v>
      </c>
      <c r="M56" s="24">
        <v>0.62006527022558311</v>
      </c>
      <c r="O56" s="53" t="s">
        <v>1273</v>
      </c>
      <c r="P56" s="11">
        <v>28704.300000000003</v>
      </c>
      <c r="Q56" s="11">
        <v>74753.840000000011</v>
      </c>
      <c r="R56" s="11">
        <v>46049.540000000008</v>
      </c>
      <c r="S56" s="55">
        <v>10102</v>
      </c>
      <c r="T56" s="24">
        <v>0.61601571237009367</v>
      </c>
      <c r="V56" s="53" t="s">
        <v>1273</v>
      </c>
      <c r="W56" s="11">
        <v>27534.687000000005</v>
      </c>
      <c r="X56" s="11">
        <v>74753.840000000011</v>
      </c>
      <c r="Y56" s="11">
        <v>47219.153000000006</v>
      </c>
      <c r="Z56" s="55">
        <v>10102</v>
      </c>
      <c r="AA56" s="24">
        <v>0.63166190526132171</v>
      </c>
    </row>
    <row r="57" spans="1:27" x14ac:dyDescent="0.3">
      <c r="A57" s="53" t="s">
        <v>1255</v>
      </c>
      <c r="B57" s="11">
        <v>38597.480000000003</v>
      </c>
      <c r="C57" s="11">
        <v>92681.38499999998</v>
      </c>
      <c r="D57" s="11">
        <v>54083.904999999999</v>
      </c>
      <c r="E57" s="23">
        <v>12724</v>
      </c>
      <c r="F57" s="24">
        <v>0.58354657734128612</v>
      </c>
      <c r="H57" s="53" t="s">
        <v>1255</v>
      </c>
      <c r="I57" s="11">
        <v>44996.729999999996</v>
      </c>
      <c r="J57" s="11">
        <v>92681.38499999998</v>
      </c>
      <c r="K57" s="11">
        <v>47684.654999999999</v>
      </c>
      <c r="L57" s="55">
        <v>12724</v>
      </c>
      <c r="M57" s="24">
        <v>0.51450088925624071</v>
      </c>
      <c r="O57" s="53" t="s">
        <v>1255</v>
      </c>
      <c r="P57" s="11">
        <v>43910.809199999996</v>
      </c>
      <c r="Q57" s="11">
        <v>92681.38499999998</v>
      </c>
      <c r="R57" s="11">
        <v>48770.575800000021</v>
      </c>
      <c r="S57" s="55">
        <v>12724</v>
      </c>
      <c r="T57" s="24">
        <v>0.52621759806459556</v>
      </c>
      <c r="V57" s="53" t="s">
        <v>1255</v>
      </c>
      <c r="W57" s="11">
        <v>26889.987388000001</v>
      </c>
      <c r="X57" s="11">
        <v>92681.38499999998</v>
      </c>
      <c r="Y57" s="11">
        <v>65791.397612000001</v>
      </c>
      <c r="Z57" s="55">
        <v>12724</v>
      </c>
      <c r="AA57" s="24">
        <v>0.7098663621826542</v>
      </c>
    </row>
    <row r="58" spans="1:27" x14ac:dyDescent="0.3">
      <c r="A58" s="53" t="s">
        <v>1256</v>
      </c>
      <c r="B58" s="11">
        <v>33973.919999999998</v>
      </c>
      <c r="C58" s="11">
        <v>127017.53</v>
      </c>
      <c r="D58" s="11">
        <v>93043.610000000015</v>
      </c>
      <c r="E58" s="23">
        <v>21322</v>
      </c>
      <c r="F58" s="24">
        <v>0.73252573877007388</v>
      </c>
      <c r="H58" s="53" t="s">
        <v>1256</v>
      </c>
      <c r="I58" s="11">
        <v>66866.459999999992</v>
      </c>
      <c r="J58" s="11">
        <v>127017.53</v>
      </c>
      <c r="K58" s="11">
        <v>60151.069999999992</v>
      </c>
      <c r="L58" s="55">
        <v>21322</v>
      </c>
      <c r="M58" s="24">
        <v>0.47356510554094378</v>
      </c>
      <c r="O58" s="53" t="s">
        <v>1256</v>
      </c>
      <c r="P58" s="11">
        <v>63215.478600000002</v>
      </c>
      <c r="Q58" s="11">
        <v>127017.53</v>
      </c>
      <c r="R58" s="11">
        <v>63802.051399999982</v>
      </c>
      <c r="S58" s="55">
        <v>21322</v>
      </c>
      <c r="T58" s="24">
        <v>0.50230902301438218</v>
      </c>
      <c r="V58" s="53" t="s">
        <v>1256</v>
      </c>
      <c r="W58" s="11">
        <v>35757.556554000003</v>
      </c>
      <c r="X58" s="11">
        <v>127017.53</v>
      </c>
      <c r="Y58" s="11">
        <v>91259.973446000018</v>
      </c>
      <c r="Z58" s="55">
        <v>21322</v>
      </c>
      <c r="AA58" s="24">
        <v>0.7184832947546691</v>
      </c>
    </row>
    <row r="59" spans="1:27" x14ac:dyDescent="0.3">
      <c r="A59" s="53" t="s">
        <v>1237</v>
      </c>
      <c r="B59" s="11">
        <v>10132.91</v>
      </c>
      <c r="C59" s="11">
        <v>28459.7</v>
      </c>
      <c r="D59" s="11">
        <v>18326.79</v>
      </c>
      <c r="E59" s="23">
        <v>3467</v>
      </c>
      <c r="F59" s="24">
        <v>0.6439558393096203</v>
      </c>
      <c r="H59" s="53" t="s">
        <v>1237</v>
      </c>
      <c r="I59" s="11">
        <v>6539.1</v>
      </c>
      <c r="J59" s="11">
        <v>28459.7</v>
      </c>
      <c r="K59" s="11">
        <v>21920.6</v>
      </c>
      <c r="L59" s="55">
        <v>3467</v>
      </c>
      <c r="M59" s="24">
        <v>0.77023299613137164</v>
      </c>
      <c r="O59" s="53" t="s">
        <v>1237</v>
      </c>
      <c r="P59" s="11">
        <v>5458.7561999999998</v>
      </c>
      <c r="Q59" s="11">
        <v>28459.7</v>
      </c>
      <c r="R59" s="11">
        <v>23000.943800000001</v>
      </c>
      <c r="S59" s="55">
        <v>3467</v>
      </c>
      <c r="T59" s="24">
        <v>0.80819347357842841</v>
      </c>
      <c r="V59" s="53" t="s">
        <v>1237</v>
      </c>
      <c r="W59" s="11">
        <v>4925.4200179999998</v>
      </c>
      <c r="X59" s="11">
        <v>28459.7</v>
      </c>
      <c r="Y59" s="11">
        <v>23534.279982</v>
      </c>
      <c r="Z59" s="55">
        <v>3467</v>
      </c>
      <c r="AA59" s="24">
        <v>0.82693352291134481</v>
      </c>
    </row>
    <row r="60" spans="1:27" x14ac:dyDescent="0.3">
      <c r="A60" s="53" t="s">
        <v>1245</v>
      </c>
      <c r="B60" s="11">
        <v>1993327.6199999999</v>
      </c>
      <c r="C60" s="11">
        <v>2471639.8400000012</v>
      </c>
      <c r="D60" s="11">
        <v>478312.21999999974</v>
      </c>
      <c r="E60" s="23">
        <v>325986</v>
      </c>
      <c r="F60" s="24">
        <v>0.19352019345990129</v>
      </c>
      <c r="H60" s="53" t="s">
        <v>1245</v>
      </c>
      <c r="I60" s="11">
        <v>939155.34143999987</v>
      </c>
      <c r="J60" s="11">
        <v>2471639.8400000012</v>
      </c>
      <c r="K60" s="11">
        <v>1532484.4985600004</v>
      </c>
      <c r="L60" s="55">
        <v>325986</v>
      </c>
      <c r="M60" s="24">
        <v>0.62002743027479268</v>
      </c>
      <c r="O60" s="53" t="s">
        <v>1245</v>
      </c>
      <c r="P60" s="11">
        <v>900600.35112479993</v>
      </c>
      <c r="Q60" s="11">
        <v>2471639.8400000012</v>
      </c>
      <c r="R60" s="11">
        <v>1571039.4888751989</v>
      </c>
      <c r="S60" s="55">
        <v>325986</v>
      </c>
      <c r="T60" s="24">
        <v>0.63562638190651521</v>
      </c>
      <c r="V60" s="53" t="s">
        <v>1245</v>
      </c>
      <c r="W60" s="11">
        <v>720550.08922430407</v>
      </c>
      <c r="X60" s="11">
        <v>2471639.8400000012</v>
      </c>
      <c r="Y60" s="11">
        <v>1751089.7507756953</v>
      </c>
      <c r="Z60" s="55">
        <v>325986</v>
      </c>
      <c r="AA60" s="24">
        <v>0.70847286179676339</v>
      </c>
    </row>
    <row r="61" spans="1:27" x14ac:dyDescent="0.3">
      <c r="A61" s="53" t="s">
        <v>1310</v>
      </c>
      <c r="B61" s="11">
        <v>6657047.08904</v>
      </c>
      <c r="C61" s="11">
        <v>11740882.762500003</v>
      </c>
      <c r="D61" s="11">
        <v>5083835.6734600021</v>
      </c>
      <c r="E61" s="23">
        <v>1596777.5720000002</v>
      </c>
      <c r="F61" s="24">
        <v>0.43300284793726201</v>
      </c>
      <c r="H61" s="53" t="s">
        <v>1310</v>
      </c>
      <c r="I61" s="11">
        <v>5510439.8333440004</v>
      </c>
      <c r="J61" s="11">
        <v>11740882.762500003</v>
      </c>
      <c r="K61" s="11">
        <v>6230442.9291559979</v>
      </c>
      <c r="L61" s="55">
        <v>1596777.5720000002</v>
      </c>
      <c r="M61" s="24">
        <v>0.53066222150312559</v>
      </c>
      <c r="O61" s="53" t="s">
        <v>1310</v>
      </c>
      <c r="P61" s="11">
        <v>5329119.9974292796</v>
      </c>
      <c r="Q61" s="11">
        <v>11740882.762500003</v>
      </c>
      <c r="R61" s="11">
        <v>6411762.7650707196</v>
      </c>
      <c r="S61" s="55">
        <v>1596777.5720000002</v>
      </c>
      <c r="T61" s="24">
        <v>0.5461056800217523</v>
      </c>
      <c r="V61" s="53" t="s">
        <v>1310</v>
      </c>
      <c r="W61" s="11">
        <v>4553371.4939362938</v>
      </c>
      <c r="X61" s="11">
        <v>11740882.762500003</v>
      </c>
      <c r="Y61" s="11">
        <v>7187511.2685637046</v>
      </c>
      <c r="Z61" s="55">
        <v>1596777.5720000002</v>
      </c>
      <c r="AA61" s="24">
        <v>0.61217809716322091</v>
      </c>
    </row>
  </sheetData>
  <mergeCells count="4">
    <mergeCell ref="A1:F1"/>
    <mergeCell ref="H1:M1"/>
    <mergeCell ref="O1:T1"/>
    <mergeCell ref="V1:AA1"/>
  </mergeCells>
  <pageMargins left="0.7" right="0.7" top="0.75" bottom="0.75" header="0.3" footer="0.3"/>
  <pageSetup scale="69" orientation="portrait" r:id="rId9"/>
  <colBreaks count="2" manualBreakCount="2">
    <brk id="7" max="1048575" man="1"/>
    <brk id="14" max="1048575" man="1"/>
  </col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6DC10C-9871-474C-A1BA-A5F3B99E923F}">
  <sheetPr>
    <pageSetUpPr fitToPage="1"/>
  </sheetPr>
  <dimension ref="A1:N68"/>
  <sheetViews>
    <sheetView zoomScale="80" zoomScaleNormal="80" workbookViewId="0">
      <selection sqref="A1:F1"/>
    </sheetView>
  </sheetViews>
  <sheetFormatPr defaultRowHeight="14.4" x14ac:dyDescent="0.3"/>
  <cols>
    <col min="1" max="1" width="13.33203125" bestFit="1" customWidth="1"/>
    <col min="2" max="2" width="15.5546875" bestFit="1" customWidth="1"/>
    <col min="3" max="3" width="16.88671875" bestFit="1" customWidth="1"/>
    <col min="4" max="4" width="12.44140625" bestFit="1" customWidth="1"/>
    <col min="5" max="5" width="17.21875" bestFit="1" customWidth="1"/>
    <col min="6" max="6" width="23.109375" bestFit="1" customWidth="1"/>
    <col min="9" max="9" width="17.33203125" bestFit="1" customWidth="1"/>
    <col min="10" max="12" width="13.5546875" bestFit="1" customWidth="1"/>
    <col min="13" max="13" width="13.33203125" bestFit="1" customWidth="1"/>
    <col min="14" max="14" width="17.33203125" bestFit="1" customWidth="1"/>
  </cols>
  <sheetData>
    <row r="1" spans="1:14" ht="18" x14ac:dyDescent="0.35">
      <c r="A1" s="163">
        <v>2020</v>
      </c>
      <c r="B1" s="164"/>
      <c r="C1" s="164"/>
      <c r="D1" s="164"/>
      <c r="E1" s="164"/>
      <c r="F1" s="165"/>
    </row>
    <row r="2" spans="1:14" x14ac:dyDescent="0.3">
      <c r="A2" s="147" t="s">
        <v>1275</v>
      </c>
      <c r="B2" s="135" t="s">
        <v>1311</v>
      </c>
      <c r="C2" s="135" t="s">
        <v>1312</v>
      </c>
      <c r="D2" s="135" t="s">
        <v>1313</v>
      </c>
      <c r="E2" s="135" t="s">
        <v>1314</v>
      </c>
      <c r="F2" s="148" t="s">
        <v>1315</v>
      </c>
      <c r="I2" s="106" t="s">
        <v>1316</v>
      </c>
      <c r="J2" s="106" t="s">
        <v>1318</v>
      </c>
      <c r="K2" s="106" t="s">
        <v>1319</v>
      </c>
      <c r="L2" s="106" t="s">
        <v>1225</v>
      </c>
      <c r="M2" s="106" t="s">
        <v>274</v>
      </c>
      <c r="N2" s="106" t="s">
        <v>1317</v>
      </c>
    </row>
    <row r="3" spans="1:14" x14ac:dyDescent="0.3">
      <c r="A3" s="139" t="s">
        <v>1277</v>
      </c>
      <c r="B3" s="127">
        <v>1739755.7600000002</v>
      </c>
      <c r="C3" s="127">
        <v>1288001.3500000001</v>
      </c>
      <c r="D3" s="127">
        <v>-451754.41</v>
      </c>
      <c r="E3" s="136">
        <v>321645</v>
      </c>
      <c r="F3" s="149">
        <v>-0.35074063392868332</v>
      </c>
      <c r="I3" s="107">
        <v>2017</v>
      </c>
      <c r="J3" s="108">
        <v>4553371.4939362928</v>
      </c>
      <c r="K3" s="108">
        <v>11740882.762499999</v>
      </c>
      <c r="L3" s="108">
        <v>7187511.2685637064</v>
      </c>
      <c r="M3" s="109">
        <v>1596777.5720000002</v>
      </c>
      <c r="N3" s="110">
        <v>0.6121780971632218</v>
      </c>
    </row>
    <row r="4" spans="1:14" x14ac:dyDescent="0.3">
      <c r="A4" s="139" t="s">
        <v>125</v>
      </c>
      <c r="B4" s="127">
        <v>159.12</v>
      </c>
      <c r="C4" s="127">
        <v>175.09</v>
      </c>
      <c r="D4" s="127">
        <v>15.969999999999999</v>
      </c>
      <c r="E4" s="136">
        <v>102</v>
      </c>
      <c r="F4" s="149">
        <v>9.1210234736421258E-2</v>
      </c>
      <c r="I4" s="107">
        <v>2018</v>
      </c>
      <c r="J4" s="108">
        <v>5329119.9974292805</v>
      </c>
      <c r="K4" s="108">
        <v>11740882.762499999</v>
      </c>
      <c r="L4" s="108">
        <v>6411762.7650707206</v>
      </c>
      <c r="M4" s="109">
        <v>1596777.5720000002</v>
      </c>
      <c r="N4" s="110">
        <v>0.54610568002175197</v>
      </c>
    </row>
    <row r="5" spans="1:14" x14ac:dyDescent="0.3">
      <c r="A5" s="139" t="s">
        <v>1278</v>
      </c>
      <c r="B5" s="127">
        <v>1027794.7099999998</v>
      </c>
      <c r="C5" s="127">
        <v>1633475.1274999997</v>
      </c>
      <c r="D5" s="127">
        <v>605680.41749999986</v>
      </c>
      <c r="E5" s="136">
        <v>399637</v>
      </c>
      <c r="F5" s="149">
        <v>0.37079255588481558</v>
      </c>
      <c r="I5" s="107">
        <v>2019</v>
      </c>
      <c r="J5" s="108">
        <v>5510439.8333439995</v>
      </c>
      <c r="K5" s="108">
        <v>11740882.762499999</v>
      </c>
      <c r="L5" s="108">
        <v>6230442.9291559933</v>
      </c>
      <c r="M5" s="109">
        <v>1596777.5720000002</v>
      </c>
      <c r="N5" s="110">
        <v>0.53066222150312559</v>
      </c>
    </row>
    <row r="6" spans="1:14" x14ac:dyDescent="0.3">
      <c r="A6" s="139" t="s">
        <v>1279</v>
      </c>
      <c r="B6" s="127">
        <v>11737.779999999999</v>
      </c>
      <c r="C6" s="127">
        <v>42121.794999999998</v>
      </c>
      <c r="D6" s="127">
        <v>30384.015000000003</v>
      </c>
      <c r="E6" s="136">
        <v>61144</v>
      </c>
      <c r="F6" s="149">
        <v>0.72133713674832722</v>
      </c>
      <c r="I6" s="107">
        <v>2020</v>
      </c>
      <c r="J6" s="108">
        <v>6657047.0890400019</v>
      </c>
      <c r="K6" s="108">
        <v>11740882.762499999</v>
      </c>
      <c r="L6" s="108">
        <v>5083835.6734599927</v>
      </c>
      <c r="M6" s="111">
        <v>1596777.5720000002</v>
      </c>
      <c r="N6" s="112">
        <v>0.43300284793726146</v>
      </c>
    </row>
    <row r="7" spans="1:14" x14ac:dyDescent="0.3">
      <c r="A7" s="139" t="s">
        <v>1276</v>
      </c>
      <c r="B7" s="127">
        <v>3877599.7190400022</v>
      </c>
      <c r="C7" s="127">
        <v>8777109.4000000004</v>
      </c>
      <c r="D7" s="127">
        <v>4899509.680959993</v>
      </c>
      <c r="E7" s="136">
        <v>814249.57200000004</v>
      </c>
      <c r="F7" s="149">
        <v>0.55821449382412769</v>
      </c>
    </row>
    <row r="8" spans="1:14" ht="15" thickBot="1" x14ac:dyDescent="0.35">
      <c r="A8" s="140" t="s">
        <v>1310</v>
      </c>
      <c r="B8" s="141">
        <v>6657047.0890400019</v>
      </c>
      <c r="C8" s="141">
        <v>11740882.762499999</v>
      </c>
      <c r="D8" s="141">
        <v>5083835.6734599927</v>
      </c>
      <c r="E8" s="150">
        <v>1596777.5720000002</v>
      </c>
      <c r="F8" s="151">
        <v>0.43300284793726146</v>
      </c>
    </row>
    <row r="9" spans="1:14" x14ac:dyDescent="0.3">
      <c r="A9" s="9"/>
      <c r="B9" s="9"/>
      <c r="C9" s="9"/>
      <c r="D9" s="9"/>
      <c r="E9" s="9"/>
      <c r="F9" s="9"/>
      <c r="I9" s="106" t="s">
        <v>1316</v>
      </c>
      <c r="J9" s="107">
        <v>2017</v>
      </c>
      <c r="K9" s="107">
        <v>2018</v>
      </c>
      <c r="L9" s="107">
        <v>2019</v>
      </c>
      <c r="M9" s="107">
        <v>2020</v>
      </c>
    </row>
    <row r="10" spans="1:14" x14ac:dyDescent="0.3">
      <c r="A10" s="9"/>
      <c r="B10" s="9"/>
      <c r="C10" s="9"/>
      <c r="D10" s="9"/>
      <c r="E10" s="9"/>
      <c r="F10" s="9"/>
      <c r="I10" s="106" t="s">
        <v>1318</v>
      </c>
      <c r="J10" s="108">
        <v>11740882.762499999</v>
      </c>
      <c r="K10" s="108">
        <v>11740882.762499999</v>
      </c>
      <c r="L10" s="108">
        <v>11740882.762499999</v>
      </c>
      <c r="M10" s="108">
        <v>11740882.762499999</v>
      </c>
    </row>
    <row r="11" spans="1:14" x14ac:dyDescent="0.3">
      <c r="A11" s="9"/>
      <c r="B11" s="9"/>
      <c r="C11" s="9"/>
      <c r="D11" s="9"/>
      <c r="E11" s="9"/>
      <c r="F11" s="9"/>
      <c r="I11" s="106" t="s">
        <v>1319</v>
      </c>
      <c r="J11" s="108">
        <v>4553371.4939362928</v>
      </c>
      <c r="K11" s="108">
        <v>5329119.9974292805</v>
      </c>
      <c r="L11" s="108">
        <v>5510439.8333439995</v>
      </c>
      <c r="M11" s="108">
        <v>6657047.0890400019</v>
      </c>
    </row>
    <row r="12" spans="1:14" ht="15" thickBot="1" x14ac:dyDescent="0.35">
      <c r="A12" s="9"/>
      <c r="B12" s="9"/>
      <c r="C12" s="9"/>
      <c r="D12" s="9"/>
      <c r="E12" s="9"/>
      <c r="F12" s="9"/>
      <c r="I12" s="106" t="s">
        <v>1225</v>
      </c>
      <c r="J12" s="108">
        <v>7187511.2685637064</v>
      </c>
      <c r="K12" s="108">
        <v>6411762.7650707206</v>
      </c>
      <c r="L12" s="108">
        <v>6230442.9291559933</v>
      </c>
      <c r="M12" s="108">
        <v>5083835.6734599927</v>
      </c>
    </row>
    <row r="13" spans="1:14" ht="18" x14ac:dyDescent="0.35">
      <c r="A13" s="166">
        <v>2019</v>
      </c>
      <c r="B13" s="167"/>
      <c r="C13" s="167"/>
      <c r="D13" s="167"/>
      <c r="E13" s="167"/>
      <c r="F13" s="168"/>
      <c r="I13" s="106" t="s">
        <v>274</v>
      </c>
      <c r="J13" s="109">
        <v>1596777.5720000002</v>
      </c>
      <c r="K13" s="109">
        <v>1596777.5720000002</v>
      </c>
      <c r="L13" s="109">
        <v>1596777.5720000002</v>
      </c>
      <c r="M13" s="111">
        <v>1596777.5720000002</v>
      </c>
    </row>
    <row r="14" spans="1:14" x14ac:dyDescent="0.3">
      <c r="A14" s="145" t="s">
        <v>1275</v>
      </c>
      <c r="B14" s="133" t="s">
        <v>1311</v>
      </c>
      <c r="C14" s="133" t="s">
        <v>1312</v>
      </c>
      <c r="D14" s="133" t="s">
        <v>1313</v>
      </c>
      <c r="E14" s="134" t="s">
        <v>1314</v>
      </c>
      <c r="F14" s="146" t="s">
        <v>1315</v>
      </c>
      <c r="I14" s="106" t="s">
        <v>1317</v>
      </c>
      <c r="J14" s="110">
        <v>0.6121780971632218</v>
      </c>
      <c r="K14" s="110">
        <v>0.54610568002175197</v>
      </c>
      <c r="L14" s="110">
        <v>0.53066222150312559</v>
      </c>
      <c r="M14" s="112">
        <v>0.43300284793726146</v>
      </c>
    </row>
    <row r="15" spans="1:14" x14ac:dyDescent="0.3">
      <c r="A15" s="139" t="s">
        <v>1277</v>
      </c>
      <c r="B15" s="127">
        <v>1087142.929792</v>
      </c>
      <c r="C15" s="127">
        <v>1288001.3500000001</v>
      </c>
      <c r="D15" s="127">
        <v>200858.420208</v>
      </c>
      <c r="E15" s="128">
        <v>321645</v>
      </c>
      <c r="F15" s="122">
        <v>0.15594581496983678</v>
      </c>
    </row>
    <row r="16" spans="1:14" x14ac:dyDescent="0.3">
      <c r="A16" s="139" t="s">
        <v>125</v>
      </c>
      <c r="B16" s="127">
        <v>104.04</v>
      </c>
      <c r="C16" s="127">
        <v>175.09</v>
      </c>
      <c r="D16" s="127">
        <v>71.05</v>
      </c>
      <c r="E16" s="128">
        <v>102</v>
      </c>
      <c r="F16" s="122">
        <v>0.40579130732766006</v>
      </c>
    </row>
    <row r="17" spans="1:6" x14ac:dyDescent="0.3">
      <c r="A17" s="139" t="s">
        <v>1278</v>
      </c>
      <c r="B17" s="127">
        <v>993285.62055999995</v>
      </c>
      <c r="C17" s="127">
        <v>1633475.1274999997</v>
      </c>
      <c r="D17" s="127">
        <v>640189.50693999976</v>
      </c>
      <c r="E17" s="128">
        <v>399637</v>
      </c>
      <c r="F17" s="122">
        <v>0.3919187358057889</v>
      </c>
    </row>
    <row r="18" spans="1:6" x14ac:dyDescent="0.3">
      <c r="A18" s="139" t="s">
        <v>1279</v>
      </c>
      <c r="B18" s="127">
        <v>424664.06000000006</v>
      </c>
      <c r="C18" s="127">
        <v>42121.794999999998</v>
      </c>
      <c r="D18" s="127">
        <v>-382542.26500000001</v>
      </c>
      <c r="E18" s="128">
        <v>61144</v>
      </c>
      <c r="F18" s="122">
        <v>-9.0818129901634066</v>
      </c>
    </row>
    <row r="19" spans="1:6" x14ac:dyDescent="0.3">
      <c r="A19" s="139" t="s">
        <v>1276</v>
      </c>
      <c r="B19" s="127">
        <v>3005243.1829919992</v>
      </c>
      <c r="C19" s="127">
        <v>8777109.4000000004</v>
      </c>
      <c r="D19" s="127">
        <v>5771866.2170079937</v>
      </c>
      <c r="E19" s="128">
        <v>814249.57200000004</v>
      </c>
      <c r="F19" s="122">
        <v>0.65760445198597994</v>
      </c>
    </row>
    <row r="20" spans="1:6" ht="15" thickBot="1" x14ac:dyDescent="0.35">
      <c r="A20" s="140" t="s">
        <v>1310</v>
      </c>
      <c r="B20" s="141">
        <v>5510439.8333439995</v>
      </c>
      <c r="C20" s="141">
        <v>11740882.762499999</v>
      </c>
      <c r="D20" s="141">
        <v>6230442.9291559933</v>
      </c>
      <c r="E20" s="142">
        <v>1596777.5720000002</v>
      </c>
      <c r="F20" s="125">
        <v>0.53066222150312559</v>
      </c>
    </row>
    <row r="21" spans="1:6" x14ac:dyDescent="0.3">
      <c r="A21" s="9"/>
      <c r="B21" s="9"/>
      <c r="C21" s="9"/>
      <c r="D21" s="9"/>
      <c r="E21" s="9"/>
      <c r="F21" s="9"/>
    </row>
    <row r="22" spans="1:6" x14ac:dyDescent="0.3">
      <c r="A22" s="9"/>
      <c r="B22" s="9"/>
      <c r="C22" s="9"/>
      <c r="D22" s="9"/>
      <c r="E22" s="9"/>
      <c r="F22" s="9"/>
    </row>
    <row r="23" spans="1:6" x14ac:dyDescent="0.3">
      <c r="A23" s="9"/>
      <c r="B23" s="9"/>
      <c r="C23" s="9"/>
      <c r="D23" s="9"/>
      <c r="E23" s="9"/>
      <c r="F23" s="9"/>
    </row>
    <row r="24" spans="1:6" ht="15" thickBot="1" x14ac:dyDescent="0.35">
      <c r="A24" s="9"/>
      <c r="B24" s="9"/>
      <c r="C24" s="9"/>
      <c r="D24" s="9"/>
      <c r="E24" s="9"/>
      <c r="F24" s="9"/>
    </row>
    <row r="25" spans="1:6" ht="18" x14ac:dyDescent="0.35">
      <c r="A25" s="169">
        <v>2018</v>
      </c>
      <c r="B25" s="170"/>
      <c r="C25" s="170"/>
      <c r="D25" s="170"/>
      <c r="E25" s="170"/>
      <c r="F25" s="171"/>
    </row>
    <row r="26" spans="1:6" x14ac:dyDescent="0.3">
      <c r="A26" s="143" t="s">
        <v>1275</v>
      </c>
      <c r="B26" s="131" t="s">
        <v>1311</v>
      </c>
      <c r="C26" s="131" t="s">
        <v>1312</v>
      </c>
      <c r="D26" s="131" t="s">
        <v>1313</v>
      </c>
      <c r="E26" s="132" t="s">
        <v>1314</v>
      </c>
      <c r="F26" s="144" t="s">
        <v>1315</v>
      </c>
    </row>
    <row r="27" spans="1:6" x14ac:dyDescent="0.3">
      <c r="A27" s="139" t="s">
        <v>1277</v>
      </c>
      <c r="B27" s="127">
        <v>1066023.0870086399</v>
      </c>
      <c r="C27" s="127">
        <v>1288001.3500000001</v>
      </c>
      <c r="D27" s="127">
        <v>221978.26299135992</v>
      </c>
      <c r="E27" s="128">
        <v>321645</v>
      </c>
      <c r="F27" s="122">
        <v>0.17234319124848735</v>
      </c>
    </row>
    <row r="28" spans="1:6" x14ac:dyDescent="0.3">
      <c r="A28" s="139" t="s">
        <v>125</v>
      </c>
      <c r="B28" s="127">
        <v>107.10000000000001</v>
      </c>
      <c r="C28" s="127">
        <v>175.09</v>
      </c>
      <c r="D28" s="127">
        <v>67.989999999999995</v>
      </c>
      <c r="E28" s="128">
        <v>102</v>
      </c>
      <c r="F28" s="122">
        <v>0.3883145810725912</v>
      </c>
    </row>
    <row r="29" spans="1:6" x14ac:dyDescent="0.3">
      <c r="A29" s="139" t="s">
        <v>1278</v>
      </c>
      <c r="B29" s="127">
        <v>976418.57031520002</v>
      </c>
      <c r="C29" s="127">
        <v>1633475.1274999997</v>
      </c>
      <c r="D29" s="127">
        <v>657056.55718480004</v>
      </c>
      <c r="E29" s="128">
        <v>399637</v>
      </c>
      <c r="F29" s="122">
        <v>0.40224460484464902</v>
      </c>
    </row>
    <row r="30" spans="1:6" x14ac:dyDescent="0.3">
      <c r="A30" s="139" t="s">
        <v>1279</v>
      </c>
      <c r="B30" s="127">
        <v>421267.83</v>
      </c>
      <c r="C30" s="127">
        <v>42121.794999999998</v>
      </c>
      <c r="D30" s="127">
        <v>-379146.03500000003</v>
      </c>
      <c r="E30" s="128">
        <v>61144</v>
      </c>
      <c r="F30" s="122">
        <v>-9.0011841850519438</v>
      </c>
    </row>
    <row r="31" spans="1:6" x14ac:dyDescent="0.3">
      <c r="A31" s="139" t="s">
        <v>1276</v>
      </c>
      <c r="B31" s="127">
        <v>2865303.4101054403</v>
      </c>
      <c r="C31" s="127">
        <v>8777109.4000000004</v>
      </c>
      <c r="D31" s="127">
        <v>5911805.9898945605</v>
      </c>
      <c r="E31" s="128">
        <v>814249.57200000004</v>
      </c>
      <c r="F31" s="122">
        <v>0.6735481717813111</v>
      </c>
    </row>
    <row r="32" spans="1:6" ht="15" thickBot="1" x14ac:dyDescent="0.35">
      <c r="A32" s="140" t="s">
        <v>1310</v>
      </c>
      <c r="B32" s="141">
        <v>5329119.9974292805</v>
      </c>
      <c r="C32" s="141">
        <v>11740882.762499999</v>
      </c>
      <c r="D32" s="141">
        <v>6411762.7650707206</v>
      </c>
      <c r="E32" s="142">
        <v>1596777.5720000002</v>
      </c>
      <c r="F32" s="125">
        <v>0.54610568002175197</v>
      </c>
    </row>
    <row r="33" spans="1:13" x14ac:dyDescent="0.3">
      <c r="A33" s="9"/>
      <c r="B33" s="9"/>
      <c r="C33" s="9"/>
      <c r="D33" s="9"/>
      <c r="E33" s="9"/>
      <c r="F33" s="9"/>
    </row>
    <row r="34" spans="1:13" ht="15" thickBot="1" x14ac:dyDescent="0.35">
      <c r="A34" s="9"/>
      <c r="B34" s="9"/>
      <c r="C34" s="9"/>
      <c r="D34" s="9"/>
      <c r="E34" s="9"/>
      <c r="F34" s="9"/>
      <c r="I34" t="s">
        <v>1321</v>
      </c>
    </row>
    <row r="35" spans="1:13" x14ac:dyDescent="0.3">
      <c r="A35" s="9"/>
      <c r="B35" s="9"/>
      <c r="C35" s="9"/>
      <c r="D35" s="9"/>
      <c r="E35" s="9"/>
      <c r="F35" s="9"/>
      <c r="I35" s="114" t="s">
        <v>1320</v>
      </c>
      <c r="J35" s="115">
        <v>2017</v>
      </c>
      <c r="K35" s="115">
        <v>2018</v>
      </c>
      <c r="L35" s="115">
        <v>2019</v>
      </c>
      <c r="M35" s="116">
        <v>2020</v>
      </c>
    </row>
    <row r="36" spans="1:13" ht="15" thickBot="1" x14ac:dyDescent="0.35">
      <c r="A36" s="9"/>
      <c r="B36" s="9"/>
      <c r="C36" s="9"/>
      <c r="D36" s="9"/>
      <c r="E36" s="9"/>
      <c r="F36" s="9"/>
      <c r="I36" s="117" t="s">
        <v>1277</v>
      </c>
      <c r="J36" s="113">
        <v>400865.00961553276</v>
      </c>
      <c r="K36" s="113">
        <v>221978.26299135992</v>
      </c>
      <c r="L36" s="113">
        <v>200858.420208</v>
      </c>
      <c r="M36" s="118">
        <v>-451754.41</v>
      </c>
    </row>
    <row r="37" spans="1:13" ht="18" x14ac:dyDescent="0.35">
      <c r="A37" s="172">
        <v>2017</v>
      </c>
      <c r="B37" s="173"/>
      <c r="C37" s="173"/>
      <c r="D37" s="173"/>
      <c r="E37" s="173"/>
      <c r="F37" s="174"/>
      <c r="I37" s="117" t="s">
        <v>125</v>
      </c>
      <c r="J37" s="113">
        <v>67.989999999999995</v>
      </c>
      <c r="K37" s="113">
        <v>67.989999999999995</v>
      </c>
      <c r="L37" s="113">
        <v>71.05</v>
      </c>
      <c r="M37" s="118">
        <v>15.969999999999999</v>
      </c>
    </row>
    <row r="38" spans="1:13" x14ac:dyDescent="0.3">
      <c r="A38" s="137" t="s">
        <v>1275</v>
      </c>
      <c r="B38" s="129" t="s">
        <v>1311</v>
      </c>
      <c r="C38" s="129" t="s">
        <v>1312</v>
      </c>
      <c r="D38" s="129" t="s">
        <v>1313</v>
      </c>
      <c r="E38" s="130" t="s">
        <v>1314</v>
      </c>
      <c r="F38" s="138" t="s">
        <v>1315</v>
      </c>
      <c r="I38" s="117" t="s">
        <v>1278</v>
      </c>
      <c r="J38" s="113">
        <v>883532.64296910353</v>
      </c>
      <c r="K38" s="113">
        <v>657056.55718480004</v>
      </c>
      <c r="L38" s="113">
        <v>640189.50693999976</v>
      </c>
      <c r="M38" s="118">
        <v>605680.41749999986</v>
      </c>
    </row>
    <row r="39" spans="1:13" x14ac:dyDescent="0.3">
      <c r="A39" s="139" t="s">
        <v>1277</v>
      </c>
      <c r="B39" s="127">
        <v>887136.34038446739</v>
      </c>
      <c r="C39" s="127">
        <v>1288001.3500000001</v>
      </c>
      <c r="D39" s="127">
        <v>400865.00961553276</v>
      </c>
      <c r="E39" s="128">
        <v>321645</v>
      </c>
      <c r="F39" s="122">
        <v>0.31123027131573483</v>
      </c>
      <c r="I39" s="117" t="s">
        <v>1279</v>
      </c>
      <c r="J39" s="113">
        <v>-243627.16500000004</v>
      </c>
      <c r="K39" s="113">
        <v>-379146.03500000003</v>
      </c>
      <c r="L39" s="113">
        <v>-382542.26500000001</v>
      </c>
      <c r="M39" s="118">
        <v>30384.015000000003</v>
      </c>
    </row>
    <row r="40" spans="1:13" x14ac:dyDescent="0.3">
      <c r="A40" s="139" t="s">
        <v>125</v>
      </c>
      <c r="B40" s="127">
        <v>107.10000000000001</v>
      </c>
      <c r="C40" s="127">
        <v>175.09</v>
      </c>
      <c r="D40" s="127">
        <v>67.989999999999995</v>
      </c>
      <c r="E40" s="128">
        <v>102</v>
      </c>
      <c r="F40" s="122">
        <v>0.3883145810725912</v>
      </c>
      <c r="I40" s="153" t="s">
        <v>1276</v>
      </c>
      <c r="J40" s="154">
        <v>6146672.7909790706</v>
      </c>
      <c r="K40" s="154">
        <v>5911805.9898945605</v>
      </c>
      <c r="L40" s="154">
        <v>5771866.2170079937</v>
      </c>
      <c r="M40" s="155">
        <v>4899509.680959993</v>
      </c>
    </row>
    <row r="41" spans="1:13" x14ac:dyDescent="0.3">
      <c r="A41" s="139" t="s">
        <v>1278</v>
      </c>
      <c r="B41" s="127">
        <v>749942.48453089525</v>
      </c>
      <c r="C41" s="127">
        <v>1633475.1274999997</v>
      </c>
      <c r="D41" s="127">
        <v>883532.64296910353</v>
      </c>
      <c r="E41" s="128">
        <v>399637</v>
      </c>
      <c r="F41" s="122">
        <v>0.54089139656587992</v>
      </c>
      <c r="H41" s="68"/>
      <c r="I41" s="68"/>
      <c r="J41" s="68"/>
      <c r="K41" s="68"/>
      <c r="L41" s="68"/>
      <c r="M41" s="68"/>
    </row>
    <row r="42" spans="1:13" x14ac:dyDescent="0.3">
      <c r="A42" s="139" t="s">
        <v>1279</v>
      </c>
      <c r="B42" s="127">
        <v>285748.96000000002</v>
      </c>
      <c r="C42" s="127">
        <v>42121.794999999998</v>
      </c>
      <c r="D42" s="127">
        <v>-243627.16500000004</v>
      </c>
      <c r="E42" s="128">
        <v>61144</v>
      </c>
      <c r="F42" s="122">
        <v>-5.7838742389777087</v>
      </c>
      <c r="H42" s="68"/>
      <c r="I42" s="68"/>
      <c r="J42" s="68"/>
      <c r="K42" s="68"/>
      <c r="L42" s="68"/>
      <c r="M42" s="68"/>
    </row>
    <row r="43" spans="1:13" x14ac:dyDescent="0.3">
      <c r="A43" s="139" t="s">
        <v>1276</v>
      </c>
      <c r="B43" s="127">
        <v>2630436.6090209298</v>
      </c>
      <c r="C43" s="127">
        <v>8777109.4000000004</v>
      </c>
      <c r="D43" s="127">
        <v>6146672.7909790706</v>
      </c>
      <c r="E43" s="128">
        <v>814249.57200000004</v>
      </c>
      <c r="F43" s="122">
        <v>0.70030718666661151</v>
      </c>
    </row>
    <row r="44" spans="1:13" ht="15" thickBot="1" x14ac:dyDescent="0.35">
      <c r="A44" s="140" t="s">
        <v>1310</v>
      </c>
      <c r="B44" s="141">
        <v>4553371.4939362928</v>
      </c>
      <c r="C44" s="141">
        <v>11740882.762499999</v>
      </c>
      <c r="D44" s="141">
        <v>7187511.2685637064</v>
      </c>
      <c r="E44" s="142">
        <v>1596777.5720000002</v>
      </c>
      <c r="F44" s="125">
        <v>0.6121780971632218</v>
      </c>
    </row>
    <row r="45" spans="1:13" x14ac:dyDescent="0.3">
      <c r="A45" s="9"/>
      <c r="B45" s="9"/>
      <c r="C45" s="9"/>
      <c r="D45" s="9"/>
      <c r="E45" s="9"/>
      <c r="F45" s="9"/>
    </row>
    <row r="46" spans="1:13" x14ac:dyDescent="0.3">
      <c r="A46" s="9"/>
      <c r="B46" s="9"/>
      <c r="C46" s="9"/>
      <c r="D46" s="9"/>
      <c r="E46" s="9"/>
      <c r="F46" s="9"/>
    </row>
    <row r="47" spans="1:13" x14ac:dyDescent="0.3">
      <c r="A47" s="9"/>
      <c r="B47" s="9"/>
      <c r="C47" s="9"/>
      <c r="D47" s="9"/>
      <c r="E47" s="9"/>
      <c r="F47" s="9"/>
      <c r="H47" s="68"/>
      <c r="I47" s="68"/>
      <c r="J47" s="68"/>
      <c r="K47" s="68"/>
      <c r="L47" s="68"/>
      <c r="M47" s="68"/>
    </row>
    <row r="48" spans="1:13" x14ac:dyDescent="0.3">
      <c r="A48" s="9"/>
      <c r="B48" s="9"/>
      <c r="C48" s="9"/>
      <c r="D48" s="9"/>
      <c r="E48" s="9"/>
      <c r="F48" s="9"/>
      <c r="H48" s="68"/>
      <c r="I48" s="156"/>
      <c r="J48" s="157"/>
      <c r="K48" s="157"/>
      <c r="L48" s="157"/>
      <c r="M48" s="157"/>
    </row>
    <row r="49" spans="1:14" x14ac:dyDescent="0.3">
      <c r="A49" s="9"/>
      <c r="B49" s="9"/>
      <c r="C49" s="9"/>
      <c r="D49" s="9"/>
      <c r="E49" s="9"/>
      <c r="F49" s="9"/>
      <c r="H49" s="68"/>
      <c r="I49" s="156"/>
      <c r="J49" s="157"/>
      <c r="K49" s="157"/>
      <c r="L49" s="157"/>
      <c r="M49" s="157"/>
    </row>
    <row r="50" spans="1:14" x14ac:dyDescent="0.3">
      <c r="A50" s="9"/>
      <c r="B50" s="9"/>
      <c r="C50" s="9"/>
      <c r="D50" s="9"/>
      <c r="E50" s="9"/>
      <c r="F50" s="9"/>
      <c r="H50" s="68"/>
      <c r="I50" s="156"/>
      <c r="J50" s="157"/>
      <c r="K50" s="157"/>
      <c r="L50" s="157"/>
      <c r="M50" s="157"/>
    </row>
    <row r="51" spans="1:14" x14ac:dyDescent="0.3">
      <c r="A51" s="9"/>
      <c r="B51" s="9"/>
      <c r="C51" s="9"/>
      <c r="D51" s="9"/>
      <c r="E51" s="9"/>
      <c r="F51" s="9"/>
      <c r="H51" s="68"/>
      <c r="I51" s="156"/>
      <c r="J51" s="157"/>
      <c r="K51" s="157"/>
      <c r="L51" s="157"/>
      <c r="M51" s="157"/>
    </row>
    <row r="52" spans="1:14" x14ac:dyDescent="0.3">
      <c r="A52" s="9"/>
      <c r="B52" s="9"/>
      <c r="C52" s="9"/>
      <c r="D52" s="9"/>
      <c r="E52" s="9"/>
      <c r="F52" s="9"/>
      <c r="H52" s="68"/>
      <c r="I52" s="156"/>
      <c r="J52" s="157"/>
      <c r="K52" s="157"/>
      <c r="L52" s="157"/>
      <c r="M52" s="157"/>
    </row>
    <row r="53" spans="1:14" x14ac:dyDescent="0.3">
      <c r="A53" s="9"/>
      <c r="B53" s="9"/>
      <c r="C53" s="9"/>
      <c r="D53" s="9"/>
      <c r="E53" s="9"/>
      <c r="F53" s="9"/>
      <c r="H53" s="68"/>
      <c r="I53" s="68"/>
      <c r="J53" s="68"/>
      <c r="K53" s="68"/>
      <c r="L53" s="68"/>
      <c r="M53" s="68"/>
    </row>
    <row r="54" spans="1:14" x14ac:dyDescent="0.3">
      <c r="A54" s="9"/>
      <c r="B54" s="9"/>
      <c r="C54" s="9"/>
      <c r="D54" s="9"/>
      <c r="E54" s="9"/>
      <c r="F54" s="9"/>
    </row>
    <row r="55" spans="1:14" x14ac:dyDescent="0.3">
      <c r="A55" s="9"/>
      <c r="B55" s="9"/>
      <c r="C55" s="9"/>
      <c r="D55" s="9"/>
      <c r="E55" s="9"/>
      <c r="F55" s="9"/>
    </row>
    <row r="56" spans="1:14" x14ac:dyDescent="0.3">
      <c r="A56" s="9"/>
      <c r="B56" s="9"/>
      <c r="C56" s="9"/>
      <c r="D56" s="9"/>
      <c r="E56" s="9"/>
      <c r="F56" s="9"/>
      <c r="N56" s="68"/>
    </row>
    <row r="57" spans="1:14" x14ac:dyDescent="0.3">
      <c r="A57" s="9"/>
      <c r="B57" s="9"/>
      <c r="C57" s="9"/>
      <c r="D57" s="9"/>
      <c r="E57" s="9"/>
      <c r="F57" s="9"/>
      <c r="N57" s="152"/>
    </row>
    <row r="58" spans="1:14" x14ac:dyDescent="0.3">
      <c r="A58" s="9"/>
      <c r="B58" s="9"/>
      <c r="C58" s="9"/>
      <c r="D58" s="9"/>
      <c r="E58" s="9"/>
      <c r="F58" s="9"/>
      <c r="N58" s="152"/>
    </row>
    <row r="59" spans="1:14" x14ac:dyDescent="0.3">
      <c r="A59" s="9"/>
      <c r="B59" s="9"/>
      <c r="C59" s="9"/>
      <c r="D59" s="9"/>
      <c r="E59" s="9"/>
      <c r="F59" s="9"/>
      <c r="N59" s="152"/>
    </row>
    <row r="60" spans="1:14" x14ac:dyDescent="0.3">
      <c r="N60" s="68"/>
    </row>
    <row r="61" spans="1:14" x14ac:dyDescent="0.3">
      <c r="N61" s="68"/>
    </row>
    <row r="62" spans="1:14" ht="15" thickBot="1" x14ac:dyDescent="0.35"/>
    <row r="63" spans="1:14" x14ac:dyDescent="0.3">
      <c r="I63" s="114" t="s">
        <v>1320</v>
      </c>
      <c r="J63" s="115" t="s">
        <v>1322</v>
      </c>
      <c r="K63" s="115" t="s">
        <v>1323</v>
      </c>
      <c r="L63" s="116" t="s">
        <v>1324</v>
      </c>
    </row>
    <row r="64" spans="1:14" x14ac:dyDescent="0.3">
      <c r="I64" s="117" t="s">
        <v>1277</v>
      </c>
      <c r="J64" s="120">
        <v>-0.44625183623719628</v>
      </c>
      <c r="K64" s="120">
        <v>-9.5143742899645889E-2</v>
      </c>
      <c r="L64" s="122">
        <v>-3.24911860569342</v>
      </c>
    </row>
    <row r="65" spans="9:12" x14ac:dyDescent="0.3">
      <c r="I65" s="117" t="s">
        <v>125</v>
      </c>
      <c r="J65" s="120">
        <v>0</v>
      </c>
      <c r="K65" s="120">
        <v>4.5006618620385387E-2</v>
      </c>
      <c r="L65" s="122">
        <v>-0.77522871217452494</v>
      </c>
    </row>
    <row r="66" spans="9:12" x14ac:dyDescent="0.3">
      <c r="I66" s="117" t="s">
        <v>1278</v>
      </c>
      <c r="J66" s="120">
        <v>-0.25633018495302295</v>
      </c>
      <c r="K66" s="120">
        <v>-2.567062159316728E-2</v>
      </c>
      <c r="L66" s="122">
        <v>-5.3904490882625757E-2</v>
      </c>
    </row>
    <row r="67" spans="9:12" x14ac:dyDescent="0.3">
      <c r="I67" s="117" t="s">
        <v>1279</v>
      </c>
      <c r="J67" s="120">
        <v>0.5562551696564707</v>
      </c>
      <c r="K67" s="120">
        <v>8.9575775202290625E-3</v>
      </c>
      <c r="L67" s="122">
        <v>-1.0794265569583534</v>
      </c>
    </row>
    <row r="68" spans="9:12" ht="15" thickBot="1" x14ac:dyDescent="0.35">
      <c r="I68" s="119" t="s">
        <v>1276</v>
      </c>
      <c r="J68" s="124">
        <v>-3.821039594448615E-2</v>
      </c>
      <c r="K68" s="124">
        <v>-2.3671239063963716E-2</v>
      </c>
      <c r="L68" s="125">
        <v>-0.15113942410470677</v>
      </c>
    </row>
  </sheetData>
  <mergeCells count="4">
    <mergeCell ref="A1:F1"/>
    <mergeCell ref="A13:F13"/>
    <mergeCell ref="A25:F25"/>
    <mergeCell ref="A37:F37"/>
  </mergeCells>
  <pageMargins left="0.7" right="0.7" top="0.75" bottom="0.75" header="0.3" footer="0.3"/>
  <pageSetup scale="59" fitToHeight="0" orientation="landscape" r:id="rId1"/>
  <rowBreaks count="1" manualBreakCount="1">
    <brk id="44" max="16383" man="1"/>
  </rowBreaks>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pageSetUpPr fitToPage="1"/>
  </sheetPr>
  <dimension ref="A1:AM1625"/>
  <sheetViews>
    <sheetView zoomScaleNormal="100" zoomScaleSheetLayoutView="30" workbookViewId="0">
      <pane ySplit="1" topLeftCell="A2" activePane="bottomLeft" state="frozen"/>
      <selection pane="bottomLeft" activeCell="G18" sqref="G18"/>
    </sheetView>
  </sheetViews>
  <sheetFormatPr defaultColWidth="9.109375" defaultRowHeight="14.4" x14ac:dyDescent="0.3"/>
  <cols>
    <col min="1" max="1" width="7" style="9" bestFit="1" customWidth="1"/>
    <col min="2" max="2" width="13.33203125" style="9" bestFit="1" customWidth="1"/>
    <col min="3" max="3" width="33.77734375" style="9" bestFit="1" customWidth="1"/>
    <col min="4" max="4" width="9.109375" style="12" bestFit="1" customWidth="1"/>
    <col min="5" max="5" width="9.88671875" style="11" bestFit="1" customWidth="1"/>
    <col min="6" max="6" width="10.88671875" style="11" bestFit="1" customWidth="1"/>
    <col min="7" max="7" width="9.88671875" style="11" bestFit="1" customWidth="1"/>
    <col min="8" max="8" width="10" style="23" bestFit="1" customWidth="1"/>
    <col min="9" max="9" width="12" style="22" bestFit="1" customWidth="1"/>
    <col min="10" max="10" width="9.6640625" style="9" customWidth="1"/>
    <col min="11" max="11" width="13.5546875" style="9" bestFit="1" customWidth="1"/>
    <col min="12" max="12" width="8.5546875" style="22" bestFit="1" customWidth="1"/>
    <col min="13" max="13" width="8.88671875" style="22" bestFit="1" customWidth="1"/>
    <col min="14" max="14" width="9.33203125" style="9" bestFit="1" customWidth="1"/>
    <col min="15" max="15" width="9.109375" style="9"/>
    <col min="16" max="16" width="10.88671875" style="11" bestFit="1" customWidth="1"/>
    <col min="17" max="17" width="11.88671875" style="9" bestFit="1" customWidth="1"/>
    <col min="18" max="18" width="8.88671875" style="9" bestFit="1" customWidth="1"/>
    <col min="19" max="19" width="7" style="9" bestFit="1" customWidth="1"/>
    <col min="20" max="20" width="9.109375" style="9"/>
    <col min="21" max="21" width="10.88671875" style="11" bestFit="1" customWidth="1"/>
    <col min="22" max="22" width="8.5546875" style="9" bestFit="1" customWidth="1"/>
    <col min="23" max="23" width="8.88671875" style="9" bestFit="1" customWidth="1"/>
    <col min="24" max="24" width="7" style="9" bestFit="1" customWidth="1"/>
    <col min="25" max="25" width="9.109375" style="9"/>
    <col min="26" max="26" width="5.5546875" style="9" bestFit="1" customWidth="1"/>
    <col min="27" max="27" width="8.5546875" style="9" bestFit="1" customWidth="1"/>
    <col min="28" max="28" width="8.88671875" style="9" bestFit="1" customWidth="1"/>
    <col min="29" max="29" width="6" style="9" bestFit="1" customWidth="1"/>
    <col min="30" max="30" width="9.109375" style="9"/>
    <col min="31" max="31" width="5.5546875" style="9" bestFit="1" customWidth="1"/>
    <col min="32" max="32" width="8.5546875" style="9" bestFit="1" customWidth="1"/>
    <col min="33" max="33" width="8.88671875" style="9" bestFit="1" customWidth="1"/>
    <col min="34" max="34" width="7" style="9" bestFit="1" customWidth="1"/>
    <col min="35" max="35" width="9.109375" style="9"/>
    <col min="36" max="36" width="5.5546875" style="9" bestFit="1" customWidth="1"/>
    <col min="37" max="37" width="8.5546875" style="9" bestFit="1" customWidth="1"/>
    <col min="38" max="38" width="8.88671875" style="9" bestFit="1" customWidth="1"/>
    <col min="39" max="39" width="7" style="9" bestFit="1" customWidth="1"/>
    <col min="40" max="16384" width="9.109375" style="9"/>
  </cols>
  <sheetData>
    <row r="1" spans="1:39" s="29" customFormat="1" ht="30.75" customHeight="1" thickBot="1" x14ac:dyDescent="0.35">
      <c r="A1" s="94" t="s">
        <v>272</v>
      </c>
      <c r="B1" s="95" t="s">
        <v>1275</v>
      </c>
      <c r="C1" s="95" t="s">
        <v>1286</v>
      </c>
      <c r="D1" s="96" t="s">
        <v>1291</v>
      </c>
      <c r="E1" s="97" t="s">
        <v>273</v>
      </c>
      <c r="F1" s="97" t="s">
        <v>1227</v>
      </c>
      <c r="G1" s="97" t="s">
        <v>1225</v>
      </c>
      <c r="H1" s="98" t="s">
        <v>274</v>
      </c>
      <c r="I1" s="99" t="s">
        <v>1226</v>
      </c>
      <c r="J1" s="27"/>
      <c r="K1" s="175" t="s">
        <v>1294</v>
      </c>
      <c r="L1" s="176"/>
      <c r="M1" s="176"/>
      <c r="N1" s="177"/>
      <c r="O1" s="28"/>
      <c r="P1" s="175" t="s">
        <v>1295</v>
      </c>
      <c r="Q1" s="176"/>
      <c r="R1" s="176"/>
      <c r="S1" s="177"/>
      <c r="T1" s="28"/>
      <c r="U1" s="175" t="s">
        <v>1296</v>
      </c>
      <c r="V1" s="176"/>
      <c r="W1" s="176"/>
      <c r="X1" s="177"/>
      <c r="Z1" s="175" t="s">
        <v>1294</v>
      </c>
      <c r="AA1" s="176"/>
      <c r="AB1" s="176"/>
      <c r="AC1" s="177"/>
      <c r="AE1" s="175" t="s">
        <v>1295</v>
      </c>
      <c r="AF1" s="176"/>
      <c r="AG1" s="176"/>
      <c r="AH1" s="177"/>
      <c r="AJ1" s="175" t="s">
        <v>1296</v>
      </c>
      <c r="AK1" s="176"/>
      <c r="AL1" s="176"/>
      <c r="AM1" s="177"/>
    </row>
    <row r="2" spans="1:39" ht="61.5" customHeight="1" thickBot="1" x14ac:dyDescent="0.35">
      <c r="A2" s="67"/>
      <c r="B2" s="68"/>
      <c r="C2" s="68"/>
      <c r="D2" s="69"/>
      <c r="E2" s="59">
        <f>SUM(E3:E1625)</f>
        <v>6657047.0890400028</v>
      </c>
      <c r="F2" s="59">
        <f>SUM(F3:F1625)</f>
        <v>11740882.762499997</v>
      </c>
      <c r="G2" s="59">
        <f>SUM(G3:G1625)</f>
        <v>5083835.6734599816</v>
      </c>
      <c r="H2" s="60">
        <f>SUM(H3:H1625)</f>
        <v>1596777.5720000002</v>
      </c>
      <c r="I2" s="70">
        <f t="shared" ref="I2:I65" si="0">+G2/F2</f>
        <v>0.43300284793725985</v>
      </c>
      <c r="K2" s="34" t="s">
        <v>1227</v>
      </c>
      <c r="L2" s="20" t="s">
        <v>1282</v>
      </c>
      <c r="M2" s="20" t="s">
        <v>1283</v>
      </c>
      <c r="N2" s="35" t="s">
        <v>1280</v>
      </c>
      <c r="P2" s="49" t="s">
        <v>1227</v>
      </c>
      <c r="Q2" s="17" t="s">
        <v>1282</v>
      </c>
      <c r="R2" s="17" t="s">
        <v>1283</v>
      </c>
      <c r="S2" s="50" t="s">
        <v>1280</v>
      </c>
      <c r="U2" s="49" t="s">
        <v>1227</v>
      </c>
      <c r="V2" s="17" t="s">
        <v>1282</v>
      </c>
      <c r="W2" s="17" t="s">
        <v>1283</v>
      </c>
      <c r="X2" s="50" t="s">
        <v>1280</v>
      </c>
      <c r="Z2" s="34" t="s">
        <v>1284</v>
      </c>
      <c r="AA2" s="1" t="s">
        <v>1282</v>
      </c>
      <c r="AB2" s="1" t="s">
        <v>1283</v>
      </c>
      <c r="AC2" s="35" t="s">
        <v>1285</v>
      </c>
      <c r="AE2" s="34" t="s">
        <v>1284</v>
      </c>
      <c r="AF2" s="1" t="s">
        <v>1282</v>
      </c>
      <c r="AG2" s="1" t="s">
        <v>1283</v>
      </c>
      <c r="AH2" s="35" t="s">
        <v>1285</v>
      </c>
      <c r="AJ2" s="34" t="s">
        <v>1284</v>
      </c>
      <c r="AK2" s="1" t="s">
        <v>1282</v>
      </c>
      <c r="AL2" s="1" t="s">
        <v>1283</v>
      </c>
      <c r="AM2" s="35" t="s">
        <v>1285</v>
      </c>
    </row>
    <row r="3" spans="1:39" ht="15.6" thickTop="1" thickBot="1" x14ac:dyDescent="0.35">
      <c r="A3" s="67">
        <v>900</v>
      </c>
      <c r="B3" s="68" t="str">
        <f>VLOOKUP(A:A,'Product &amp; Group'!A:C,2,FALSE)</f>
        <v>Power Systems</v>
      </c>
      <c r="C3" s="68" t="str">
        <f>VLOOKUP(A:A,'Product &amp; Group'!A:C,3,FALSE)</f>
        <v>NUTRIENT ENHANCER</v>
      </c>
      <c r="D3" s="69">
        <v>1.65</v>
      </c>
      <c r="E3" s="71">
        <f>D3*H3</f>
        <v>1527.8999999999999</v>
      </c>
      <c r="F3" s="71">
        <v>3233.11</v>
      </c>
      <c r="G3" s="71">
        <f>F3-E3</f>
        <v>1705.2100000000003</v>
      </c>
      <c r="H3" s="72">
        <v>926</v>
      </c>
      <c r="I3" s="73">
        <f t="shared" si="0"/>
        <v>0.52742096619044831</v>
      </c>
      <c r="J3" s="14"/>
      <c r="K3" s="36">
        <f>SUM(K4:K53)</f>
        <v>10581517.987500003</v>
      </c>
      <c r="L3" s="21" t="s">
        <v>1281</v>
      </c>
      <c r="M3" s="21" t="s">
        <v>1281</v>
      </c>
      <c r="N3" s="37">
        <f>SUM(N4:N53)</f>
        <v>0.99999999999999967</v>
      </c>
      <c r="P3" s="51">
        <f>SUM(P4:P22)</f>
        <v>10582587.987500004</v>
      </c>
      <c r="Q3" s="6" t="s">
        <v>1281</v>
      </c>
      <c r="R3" s="6" t="s">
        <v>1281</v>
      </c>
      <c r="S3" s="26">
        <f>SUM(S4:S22)</f>
        <v>0.99999999999999989</v>
      </c>
      <c r="U3" s="51">
        <f>SUM(U4:U13)</f>
        <v>10582587.987500001</v>
      </c>
      <c r="V3" s="6" t="s">
        <v>1281</v>
      </c>
      <c r="W3" s="6" t="s">
        <v>1281</v>
      </c>
      <c r="X3" s="26">
        <f>SUM(X4:X22)</f>
        <v>1.0000000000000002</v>
      </c>
      <c r="Z3" s="15">
        <f>SUM(Z4:Z53)</f>
        <v>1438</v>
      </c>
      <c r="AA3" s="6" t="s">
        <v>1281</v>
      </c>
      <c r="AB3" s="6" t="s">
        <v>1281</v>
      </c>
      <c r="AC3" s="44">
        <f>SUM(AC4:AC53)</f>
        <v>0.99999999999999978</v>
      </c>
      <c r="AE3" s="15">
        <f>SUM(AE4:AE22)</f>
        <v>1441</v>
      </c>
      <c r="AF3" s="6" t="s">
        <v>1281</v>
      </c>
      <c r="AG3" s="33"/>
      <c r="AH3" s="26">
        <f>SUM(AH4:AH22)</f>
        <v>1</v>
      </c>
      <c r="AJ3" s="15">
        <f>SUM(AJ4:AJ13)</f>
        <v>1441</v>
      </c>
      <c r="AK3" s="6" t="s">
        <v>1281</v>
      </c>
      <c r="AL3" s="6" t="s">
        <v>1281</v>
      </c>
      <c r="AM3" s="26">
        <f>SUM(AM4:AM13)</f>
        <v>1</v>
      </c>
    </row>
    <row r="4" spans="1:39" ht="15" thickTop="1" x14ac:dyDescent="0.3">
      <c r="A4" s="67">
        <v>963</v>
      </c>
      <c r="B4" s="68" t="str">
        <f>VLOOKUP(A:A,'Product &amp; Group'!A:C,2,FALSE)</f>
        <v>Power Systems</v>
      </c>
      <c r="C4" s="68" t="str">
        <f>VLOOKUP(A:A,'Product &amp; Group'!A:C,3,FALSE)</f>
        <v>Part A &amp; D Chip</v>
      </c>
      <c r="D4" s="69">
        <v>4.7300000000000004</v>
      </c>
      <c r="E4" s="71">
        <f t="shared" ref="E4:E67" si="1">D4*H4</f>
        <v>837.21</v>
      </c>
      <c r="F4" s="71">
        <v>1755.47</v>
      </c>
      <c r="G4" s="71">
        <f t="shared" ref="G4:G67" si="2">F4-E4</f>
        <v>918.26</v>
      </c>
      <c r="H4" s="72">
        <v>177</v>
      </c>
      <c r="I4" s="73">
        <f t="shared" si="0"/>
        <v>0.52308498578728202</v>
      </c>
      <c r="J4" s="14"/>
      <c r="K4" s="38">
        <f>SUMIFS($F$3:$F$1625,$I$3:$I$1625,"&gt;"&amp;L4,$I$3:$I$1625,"&lt;"&amp;M4)</f>
        <v>25623.7</v>
      </c>
      <c r="L4" s="39">
        <v>0</v>
      </c>
      <c r="M4" s="39">
        <v>0.02</v>
      </c>
      <c r="N4" s="40">
        <f>+K4/$K$3</f>
        <v>2.4215523737019014E-3</v>
      </c>
      <c r="P4" s="38">
        <f>SUMIFS($F$3:$F$1625,$I$3:$I$1625,"&gt;"&amp;Q4,$I$3:$I$1625,"&lt;"&amp;R4)</f>
        <v>79047.92</v>
      </c>
      <c r="Q4" s="46">
        <v>0</v>
      </c>
      <c r="R4" s="46">
        <v>0.05</v>
      </c>
      <c r="S4" s="40">
        <f>P4/$P$3</f>
        <v>7.4696208614915584E-3</v>
      </c>
      <c r="U4" s="38">
        <f>SUMIFS($F$3:$F$1625,$I$3:$I$1625,"&gt;"&amp;V4,$I$3:$I$1625,"&lt;"&amp;W4)</f>
        <v>192237.125</v>
      </c>
      <c r="V4" s="46">
        <v>0</v>
      </c>
      <c r="W4" s="46">
        <v>0.1</v>
      </c>
      <c r="X4" s="40">
        <f>U4/$U$3</f>
        <v>1.8165417119807337E-2</v>
      </c>
      <c r="Z4" s="45">
        <f>COUNTIFS($I$3:$I$1625,"&gt;"&amp;AA4, $I$3:$I$1625,"&lt;"&amp;AB4)</f>
        <v>8</v>
      </c>
      <c r="AA4" s="46">
        <v>0</v>
      </c>
      <c r="AB4" s="46">
        <v>0.02</v>
      </c>
      <c r="AC4" s="40">
        <f>+Z4/$Z$3</f>
        <v>5.5632823365785811E-3</v>
      </c>
      <c r="AE4" s="45">
        <f>COUNTIFS($I$3:$I$1625,"&gt;"&amp;AF4, $I$3:$I$1625,"&lt;"&amp;AG4)</f>
        <v>16</v>
      </c>
      <c r="AF4" s="46">
        <v>0</v>
      </c>
      <c r="AG4" s="46">
        <v>0.05</v>
      </c>
      <c r="AH4" s="40">
        <f>AE4/$AE$3</f>
        <v>1.1103400416377515E-2</v>
      </c>
      <c r="AJ4" s="45">
        <f>COUNTIFS($I$3:$I$1625,"&gt;"&amp;AK4, $I$3:$I$1625,"&lt;"&amp;AL4)</f>
        <v>97</v>
      </c>
      <c r="AK4" s="46">
        <v>0</v>
      </c>
      <c r="AL4" s="46">
        <v>0.1</v>
      </c>
      <c r="AM4" s="40">
        <f>AJ4/$AJ$3</f>
        <v>6.7314365024288683E-2</v>
      </c>
    </row>
    <row r="5" spans="1:39" x14ac:dyDescent="0.3">
      <c r="A5" s="74">
        <v>110001</v>
      </c>
      <c r="B5" s="68" t="str">
        <f>VLOOKUP(A:A,'Product &amp; Group'!A:C,2,FALSE)</f>
        <v>Circit Systems</v>
      </c>
      <c r="C5" s="68" t="str">
        <f>VLOOKUP(A:A,'Product &amp; Group'!A:C,3,FALSE)</f>
        <v>THE Computer FAMILY</v>
      </c>
      <c r="D5" s="69">
        <v>6.26</v>
      </c>
      <c r="E5" s="71">
        <f t="shared" si="1"/>
        <v>913.95999999999992</v>
      </c>
      <c r="F5" s="71">
        <v>1667.92</v>
      </c>
      <c r="G5" s="71">
        <f t="shared" si="2"/>
        <v>753.96000000000015</v>
      </c>
      <c r="H5" s="72">
        <v>146</v>
      </c>
      <c r="I5" s="73">
        <f t="shared" si="0"/>
        <v>0.45203606887620518</v>
      </c>
      <c r="J5" s="14"/>
      <c r="K5" s="38">
        <f t="shared" ref="K5:K53" si="3">SUMIFS($F$3:$F$1625,$I$3:$I$1625,"&gt;"&amp;L5,$I$3:$I$1625,"&lt;"&amp;M5)</f>
        <v>44151.119999999995</v>
      </c>
      <c r="L5" s="39">
        <v>0.02</v>
      </c>
      <c r="M5" s="39">
        <v>0.04</v>
      </c>
      <c r="N5" s="40">
        <f t="shared" ref="N5:N53" si="4">+K5/$K$3</f>
        <v>4.1724750694707435E-3</v>
      </c>
      <c r="P5" s="38">
        <f t="shared" ref="P5:P22" si="5">SUMIFS($F$3:$F$1625,$I$3:$I$1625,"&gt;"&amp;Q5,$I$3:$I$1625,"&lt;"&amp;R5)</f>
        <v>113189.20499999997</v>
      </c>
      <c r="Q5" s="46">
        <v>0.05</v>
      </c>
      <c r="R5" s="46">
        <v>0.1</v>
      </c>
      <c r="S5" s="40">
        <f t="shared" ref="S5:S22" si="6">P5/$P$3</f>
        <v>1.069579625831577E-2</v>
      </c>
      <c r="U5" s="38">
        <f t="shared" ref="U5:U13" si="7">SUMIFS($F$3:$F$1625,$I$3:$I$1625,"&gt;"&amp;V5,$I$3:$I$1625,"&lt;"&amp;W5)</f>
        <v>274167.8249999999</v>
      </c>
      <c r="V5" s="46">
        <v>0.1</v>
      </c>
      <c r="W5" s="46">
        <v>0.2</v>
      </c>
      <c r="X5" s="40">
        <f t="shared" ref="X5:X13" si="8">U5/$U$3</f>
        <v>2.5907445827414138E-2</v>
      </c>
      <c r="Z5" s="45">
        <f t="shared" ref="Z5:Z53" si="9">COUNTIFS($I$3:$I$1625,"&gt;"&amp;AA5, $I$3:$I$1625,"&lt;"&amp;AB5)</f>
        <v>5</v>
      </c>
      <c r="AA5" s="46">
        <v>0.02</v>
      </c>
      <c r="AB5" s="46">
        <v>0.04</v>
      </c>
      <c r="AC5" s="40">
        <f t="shared" ref="AC5:AC53" si="10">+Z5/$Z$3</f>
        <v>3.4770514603616135E-3</v>
      </c>
      <c r="AE5" s="45">
        <f t="shared" ref="AE5:AE22" si="11">COUNTIFS($I$3:$I$1625,"&gt;"&amp;AF5, $I$3:$I$1625,"&lt;"&amp;AG5)</f>
        <v>81</v>
      </c>
      <c r="AF5" s="46">
        <v>0.05</v>
      </c>
      <c r="AG5" s="46">
        <v>0.1</v>
      </c>
      <c r="AH5" s="40">
        <f t="shared" ref="AH5:AH22" si="12">AE5/$AE$3</f>
        <v>5.6210964607911175E-2</v>
      </c>
      <c r="AJ5" s="45">
        <f t="shared" ref="AJ5:AJ13" si="13">COUNTIFS($I$3:$I$1625,"&gt;"&amp;AK5, $I$3:$I$1625,"&lt;"&amp;AL5)</f>
        <v>48</v>
      </c>
      <c r="AK5" s="46">
        <v>0.1</v>
      </c>
      <c r="AL5" s="46">
        <v>0.2</v>
      </c>
      <c r="AM5" s="40">
        <f t="shared" ref="AM5:AM13" si="14">AJ5/$AJ$3</f>
        <v>3.3310201249132546E-2</v>
      </c>
    </row>
    <row r="6" spans="1:39" x14ac:dyDescent="0.3">
      <c r="A6" s="74">
        <v>110002</v>
      </c>
      <c r="B6" s="68" t="str">
        <f>VLOOKUP(A:A,'Product &amp; Group'!A:C,2,FALSE)</f>
        <v>Circit Systems</v>
      </c>
      <c r="C6" s="68" t="str">
        <f>VLOOKUP(A:A,'Product &amp; Group'!A:C,3,FALSE)</f>
        <v>THE Computer FAMILY</v>
      </c>
      <c r="D6" s="69">
        <v>4.08</v>
      </c>
      <c r="E6" s="71">
        <f t="shared" si="1"/>
        <v>1852.32</v>
      </c>
      <c r="F6" s="71">
        <v>4470.51</v>
      </c>
      <c r="G6" s="71">
        <f t="shared" si="2"/>
        <v>2618.1900000000005</v>
      </c>
      <c r="H6" s="72">
        <v>454</v>
      </c>
      <c r="I6" s="73">
        <f t="shared" si="0"/>
        <v>0.58565801217310787</v>
      </c>
      <c r="J6" s="14"/>
      <c r="K6" s="38">
        <f t="shared" si="3"/>
        <v>15754.39</v>
      </c>
      <c r="L6" s="39">
        <v>0.04</v>
      </c>
      <c r="M6" s="39">
        <v>0.06</v>
      </c>
      <c r="N6" s="40">
        <f t="shared" si="4"/>
        <v>1.4888591616638307E-3</v>
      </c>
      <c r="P6" s="38">
        <f t="shared" si="5"/>
        <v>85451.014999999985</v>
      </c>
      <c r="Q6" s="46">
        <v>0.1</v>
      </c>
      <c r="R6" s="46">
        <v>0.15000000000000002</v>
      </c>
      <c r="S6" s="40">
        <f t="shared" si="6"/>
        <v>8.0746803240316495E-3</v>
      </c>
      <c r="U6" s="38">
        <f t="shared" si="7"/>
        <v>371950.06000000011</v>
      </c>
      <c r="V6" s="46">
        <v>0.2</v>
      </c>
      <c r="W6" s="46">
        <v>0.30000000000000004</v>
      </c>
      <c r="X6" s="40">
        <f t="shared" si="8"/>
        <v>3.5147362860515986E-2</v>
      </c>
      <c r="Z6" s="45">
        <f t="shared" si="9"/>
        <v>4</v>
      </c>
      <c r="AA6" s="46">
        <v>0.04</v>
      </c>
      <c r="AB6" s="46">
        <v>0.06</v>
      </c>
      <c r="AC6" s="40">
        <f t="shared" si="10"/>
        <v>2.7816411682892906E-3</v>
      </c>
      <c r="AE6" s="45">
        <f t="shared" si="11"/>
        <v>20</v>
      </c>
      <c r="AF6" s="46">
        <v>0.1</v>
      </c>
      <c r="AG6" s="46">
        <v>0.15000000000000002</v>
      </c>
      <c r="AH6" s="40">
        <f t="shared" si="12"/>
        <v>1.3879250520471894E-2</v>
      </c>
      <c r="AJ6" s="45">
        <f t="shared" si="13"/>
        <v>69</v>
      </c>
      <c r="AK6" s="46">
        <v>0.2</v>
      </c>
      <c r="AL6" s="46">
        <v>0.30000000000000004</v>
      </c>
      <c r="AM6" s="40">
        <f t="shared" si="14"/>
        <v>4.7883414295628035E-2</v>
      </c>
    </row>
    <row r="7" spans="1:39" x14ac:dyDescent="0.3">
      <c r="A7" s="74">
        <v>110003</v>
      </c>
      <c r="B7" s="68" t="str">
        <f>VLOOKUP(A:A,'Product &amp; Group'!A:C,2,FALSE)</f>
        <v>Circit Systems</v>
      </c>
      <c r="C7" s="68" t="str">
        <f>VLOOKUP(A:A,'Product &amp; Group'!A:C,3,FALSE)</f>
        <v>THE Computer FAMILY</v>
      </c>
      <c r="D7" s="69">
        <v>0.82</v>
      </c>
      <c r="E7" s="71">
        <f t="shared" si="1"/>
        <v>693.71999999999991</v>
      </c>
      <c r="F7" s="71">
        <v>2866.53</v>
      </c>
      <c r="G7" s="71">
        <f t="shared" si="2"/>
        <v>2172.8100000000004</v>
      </c>
      <c r="H7" s="72">
        <v>846</v>
      </c>
      <c r="I7" s="73">
        <f t="shared" si="0"/>
        <v>0.75799311362518451</v>
      </c>
      <c r="J7" s="14"/>
      <c r="K7" s="38">
        <f t="shared" si="3"/>
        <v>39501.89</v>
      </c>
      <c r="L7" s="39">
        <v>0.06</v>
      </c>
      <c r="M7" s="39">
        <v>0.08</v>
      </c>
      <c r="N7" s="40">
        <f t="shared" si="4"/>
        <v>3.7331023815924871E-3</v>
      </c>
      <c r="P7" s="38">
        <f t="shared" si="5"/>
        <v>188716.81</v>
      </c>
      <c r="Q7" s="46">
        <v>0.15000000000000002</v>
      </c>
      <c r="R7" s="46">
        <v>0.2</v>
      </c>
      <c r="S7" s="40">
        <f t="shared" si="6"/>
        <v>1.7832765503382489E-2</v>
      </c>
      <c r="U7" s="38">
        <f t="shared" si="7"/>
        <v>684123.23999999976</v>
      </c>
      <c r="V7" s="46">
        <v>0.30000000000000004</v>
      </c>
      <c r="W7" s="46">
        <v>0.4</v>
      </c>
      <c r="X7" s="40">
        <f t="shared" si="8"/>
        <v>6.4646118776246056E-2</v>
      </c>
      <c r="Z7" s="45">
        <f t="shared" si="9"/>
        <v>7</v>
      </c>
      <c r="AA7" s="46">
        <v>0.06</v>
      </c>
      <c r="AB7" s="46">
        <v>0.08</v>
      </c>
      <c r="AC7" s="40">
        <f t="shared" si="10"/>
        <v>4.8678720445062586E-3</v>
      </c>
      <c r="AE7" s="45">
        <f t="shared" si="11"/>
        <v>28</v>
      </c>
      <c r="AF7" s="46">
        <v>0.15000000000000002</v>
      </c>
      <c r="AG7" s="46">
        <v>0.2</v>
      </c>
      <c r="AH7" s="40">
        <f t="shared" si="12"/>
        <v>1.9430950728660652E-2</v>
      </c>
      <c r="AJ7" s="45">
        <f t="shared" si="13"/>
        <v>111</v>
      </c>
      <c r="AK7" s="46">
        <v>0.30000000000000004</v>
      </c>
      <c r="AL7" s="46">
        <v>0.4</v>
      </c>
      <c r="AM7" s="40">
        <f t="shared" si="14"/>
        <v>7.7029840388619014E-2</v>
      </c>
    </row>
    <row r="8" spans="1:39" x14ac:dyDescent="0.3">
      <c r="A8" s="74">
        <v>110004</v>
      </c>
      <c r="B8" s="68" t="str">
        <f>VLOOKUP(A:A,'Product &amp; Group'!A:C,2,FALSE)</f>
        <v>Circit Systems</v>
      </c>
      <c r="C8" s="68" t="str">
        <f>VLOOKUP(A:A,'Product &amp; Group'!A:C,3,FALSE)</f>
        <v>THE Computer FAMILY</v>
      </c>
      <c r="D8" s="69">
        <v>0.44</v>
      </c>
      <c r="E8" s="71">
        <f t="shared" si="1"/>
        <v>598.4</v>
      </c>
      <c r="F8" s="71">
        <v>3705.66</v>
      </c>
      <c r="G8" s="71">
        <f t="shared" si="2"/>
        <v>3107.2599999999998</v>
      </c>
      <c r="H8" s="72">
        <v>1360</v>
      </c>
      <c r="I8" s="73">
        <f t="shared" si="0"/>
        <v>0.83851729516469398</v>
      </c>
      <c r="J8" s="14"/>
      <c r="K8" s="38">
        <f t="shared" si="3"/>
        <v>67206.02499999998</v>
      </c>
      <c r="L8" s="39">
        <v>0.08</v>
      </c>
      <c r="M8" s="39">
        <v>0.1</v>
      </c>
      <c r="N8" s="40">
        <f t="shared" si="4"/>
        <v>6.3512650150376136E-3</v>
      </c>
      <c r="P8" s="38">
        <f t="shared" si="5"/>
        <v>215017.23</v>
      </c>
      <c r="Q8" s="46">
        <v>0.2</v>
      </c>
      <c r="R8" s="46">
        <v>0.25</v>
      </c>
      <c r="S8" s="40">
        <f t="shared" si="6"/>
        <v>2.0318019585943925E-2</v>
      </c>
      <c r="U8" s="38">
        <f t="shared" si="7"/>
        <v>1349947.5524999998</v>
      </c>
      <c r="V8" s="46">
        <v>0.4</v>
      </c>
      <c r="W8" s="46">
        <v>0.5</v>
      </c>
      <c r="X8" s="40">
        <f t="shared" si="8"/>
        <v>0.12756308325473298</v>
      </c>
      <c r="Z8" s="45">
        <f t="shared" si="9"/>
        <v>73</v>
      </c>
      <c r="AA8" s="46">
        <v>0.08</v>
      </c>
      <c r="AB8" s="46">
        <v>0.1</v>
      </c>
      <c r="AC8" s="40">
        <f t="shared" si="10"/>
        <v>5.0764951321279554E-2</v>
      </c>
      <c r="AE8" s="45">
        <f t="shared" si="11"/>
        <v>37</v>
      </c>
      <c r="AF8" s="46">
        <v>0.2</v>
      </c>
      <c r="AG8" s="46">
        <v>0.25</v>
      </c>
      <c r="AH8" s="40">
        <f t="shared" si="12"/>
        <v>2.5676613462873005E-2</v>
      </c>
      <c r="AJ8" s="45">
        <f t="shared" si="13"/>
        <v>212</v>
      </c>
      <c r="AK8" s="46">
        <v>0.4</v>
      </c>
      <c r="AL8" s="46">
        <v>0.5</v>
      </c>
      <c r="AM8" s="40">
        <f t="shared" si="14"/>
        <v>0.14712005551700208</v>
      </c>
    </row>
    <row r="9" spans="1:39" x14ac:dyDescent="0.3">
      <c r="A9" s="74">
        <v>110005</v>
      </c>
      <c r="B9" s="68" t="str">
        <f>VLOOKUP(A:A,'Product &amp; Group'!A:C,2,FALSE)</f>
        <v>Circit Systems</v>
      </c>
      <c r="C9" s="68" t="str">
        <f>VLOOKUP(A:A,'Product &amp; Group'!A:C,3,FALSE)</f>
        <v>PROTEIN &amp; ENERGY Chip</v>
      </c>
      <c r="D9" s="69">
        <v>0.86</v>
      </c>
      <c r="E9" s="71">
        <f t="shared" si="1"/>
        <v>428.28</v>
      </c>
      <c r="F9" s="71">
        <v>1407.42</v>
      </c>
      <c r="G9" s="71">
        <f t="shared" si="2"/>
        <v>979.1400000000001</v>
      </c>
      <c r="H9" s="72">
        <v>498</v>
      </c>
      <c r="I9" s="73">
        <f t="shared" si="0"/>
        <v>0.69569851217120693</v>
      </c>
      <c r="J9" s="14"/>
      <c r="K9" s="38">
        <f t="shared" si="3"/>
        <v>36248.17</v>
      </c>
      <c r="L9" s="39">
        <v>0.1</v>
      </c>
      <c r="M9" s="39">
        <v>0.12000000000000001</v>
      </c>
      <c r="N9" s="40">
        <f t="shared" si="4"/>
        <v>3.4256115278375118E-3</v>
      </c>
      <c r="P9" s="38">
        <f t="shared" si="5"/>
        <v>156932.82999999999</v>
      </c>
      <c r="Q9" s="46">
        <v>0.25</v>
      </c>
      <c r="R9" s="46">
        <v>0.3</v>
      </c>
      <c r="S9" s="40">
        <f t="shared" si="6"/>
        <v>1.4829343274572034E-2</v>
      </c>
      <c r="U9" s="38">
        <f t="shared" si="7"/>
        <v>3719177.3650000035</v>
      </c>
      <c r="V9" s="46">
        <v>0.5</v>
      </c>
      <c r="W9" s="46">
        <v>0.6</v>
      </c>
      <c r="X9" s="40">
        <f t="shared" si="8"/>
        <v>0.35144308456429013</v>
      </c>
      <c r="Z9" s="45">
        <f t="shared" si="9"/>
        <v>8</v>
      </c>
      <c r="AA9" s="46">
        <v>0.1</v>
      </c>
      <c r="AB9" s="46">
        <v>0.12000000000000001</v>
      </c>
      <c r="AC9" s="40">
        <f t="shared" si="10"/>
        <v>5.5632823365785811E-3</v>
      </c>
      <c r="AE9" s="45">
        <f t="shared" si="11"/>
        <v>32</v>
      </c>
      <c r="AF9" s="46">
        <v>0.25</v>
      </c>
      <c r="AG9" s="46">
        <v>0.3</v>
      </c>
      <c r="AH9" s="40">
        <f t="shared" si="12"/>
        <v>2.220680083275503E-2</v>
      </c>
      <c r="AJ9" s="45">
        <f t="shared" si="13"/>
        <v>348</v>
      </c>
      <c r="AK9" s="46">
        <v>0.5</v>
      </c>
      <c r="AL9" s="46">
        <v>0.6</v>
      </c>
      <c r="AM9" s="40">
        <f t="shared" si="14"/>
        <v>0.24149895905621097</v>
      </c>
    </row>
    <row r="10" spans="1:39" x14ac:dyDescent="0.3">
      <c r="A10" s="67">
        <v>1010</v>
      </c>
      <c r="B10" s="68" t="str">
        <f>VLOOKUP(A:A,'Product &amp; Group'!A:C,2,FALSE)</f>
        <v>Power Systems</v>
      </c>
      <c r="C10" s="68" t="str">
        <f>VLOOKUP(A:A,'Product &amp; Group'!A:C,3,FALSE)</f>
        <v>Part A &amp; D Chip</v>
      </c>
      <c r="D10" s="69">
        <v>1.03</v>
      </c>
      <c r="E10" s="71">
        <f t="shared" si="1"/>
        <v>696.28</v>
      </c>
      <c r="F10" s="71">
        <v>1662.71</v>
      </c>
      <c r="G10" s="71">
        <f t="shared" si="2"/>
        <v>966.43000000000006</v>
      </c>
      <c r="H10" s="72">
        <v>676</v>
      </c>
      <c r="I10" s="73">
        <f t="shared" si="0"/>
        <v>0.58123785867649802</v>
      </c>
      <c r="J10" s="14"/>
      <c r="K10" s="38">
        <f t="shared" si="3"/>
        <v>47250.77</v>
      </c>
      <c r="L10" s="39">
        <v>0.12000000000000001</v>
      </c>
      <c r="M10" s="39">
        <v>0.14000000000000001</v>
      </c>
      <c r="N10" s="40">
        <f t="shared" si="4"/>
        <v>4.4654056304414503E-3</v>
      </c>
      <c r="P10" s="38">
        <f t="shared" si="5"/>
        <v>309527.34999999998</v>
      </c>
      <c r="Q10" s="46">
        <v>0.3</v>
      </c>
      <c r="R10" s="46">
        <v>0.35</v>
      </c>
      <c r="S10" s="40">
        <f t="shared" si="6"/>
        <v>2.9248738622878363E-2</v>
      </c>
      <c r="U10" s="38">
        <f t="shared" si="7"/>
        <v>2592846.1000000006</v>
      </c>
      <c r="V10" s="46">
        <v>0.6</v>
      </c>
      <c r="W10" s="46">
        <v>0.7</v>
      </c>
      <c r="X10" s="40">
        <f t="shared" si="8"/>
        <v>0.24501058749170171</v>
      </c>
      <c r="Z10" s="45">
        <f t="shared" si="9"/>
        <v>10</v>
      </c>
      <c r="AA10" s="46">
        <v>0.12000000000000001</v>
      </c>
      <c r="AB10" s="46">
        <v>0.14000000000000001</v>
      </c>
      <c r="AC10" s="40">
        <f t="shared" si="10"/>
        <v>6.954102920723227E-3</v>
      </c>
      <c r="AE10" s="45">
        <f t="shared" si="11"/>
        <v>43</v>
      </c>
      <c r="AF10" s="46">
        <v>0.3</v>
      </c>
      <c r="AG10" s="46">
        <v>0.35</v>
      </c>
      <c r="AH10" s="40">
        <f t="shared" si="12"/>
        <v>2.9840388619014575E-2</v>
      </c>
      <c r="AJ10" s="45">
        <f t="shared" si="13"/>
        <v>303</v>
      </c>
      <c r="AK10" s="46">
        <v>0.6</v>
      </c>
      <c r="AL10" s="46">
        <v>0.7</v>
      </c>
      <c r="AM10" s="40">
        <f t="shared" si="14"/>
        <v>0.2102706453851492</v>
      </c>
    </row>
    <row r="11" spans="1:39" x14ac:dyDescent="0.3">
      <c r="A11" s="67">
        <v>1020</v>
      </c>
      <c r="B11" s="68" t="str">
        <f>VLOOKUP(A:A,'Product &amp; Group'!A:C,2,FALSE)</f>
        <v>Power Systems</v>
      </c>
      <c r="C11" s="68" t="str">
        <f>VLOOKUP(A:A,'Product &amp; Group'!A:C,3,FALSE)</f>
        <v>Part A &amp; D Chip</v>
      </c>
      <c r="D11" s="69">
        <v>0.88</v>
      </c>
      <c r="E11" s="71">
        <f t="shared" si="1"/>
        <v>719.84</v>
      </c>
      <c r="F11" s="71">
        <v>2123.81</v>
      </c>
      <c r="G11" s="71">
        <f t="shared" si="2"/>
        <v>1403.9699999999998</v>
      </c>
      <c r="H11" s="72">
        <v>818</v>
      </c>
      <c r="I11" s="73">
        <f t="shared" si="0"/>
        <v>0.66106195940314805</v>
      </c>
      <c r="J11" s="14"/>
      <c r="K11" s="38">
        <f t="shared" si="3"/>
        <v>107725.06499999999</v>
      </c>
      <c r="L11" s="39">
        <v>0.14000000000000001</v>
      </c>
      <c r="M11" s="39">
        <v>0.16</v>
      </c>
      <c r="N11" s="40">
        <f t="shared" si="4"/>
        <v>1.018049254627324E-2</v>
      </c>
      <c r="P11" s="38">
        <f t="shared" si="5"/>
        <v>374595.89000000019</v>
      </c>
      <c r="Q11" s="46">
        <v>0.35</v>
      </c>
      <c r="R11" s="46">
        <v>0.39999999999999997</v>
      </c>
      <c r="S11" s="40">
        <f t="shared" si="6"/>
        <v>3.5397380153367707E-2</v>
      </c>
      <c r="U11" s="38">
        <f t="shared" si="7"/>
        <v>1055196.06</v>
      </c>
      <c r="V11" s="46">
        <v>0.7</v>
      </c>
      <c r="W11" s="46">
        <v>0.79999999999999993</v>
      </c>
      <c r="X11" s="40">
        <f t="shared" si="8"/>
        <v>9.9710586979893989E-2</v>
      </c>
      <c r="Z11" s="45">
        <f t="shared" si="9"/>
        <v>10</v>
      </c>
      <c r="AA11" s="46">
        <v>0.14000000000000001</v>
      </c>
      <c r="AB11" s="46">
        <v>0.16</v>
      </c>
      <c r="AC11" s="40">
        <f t="shared" si="10"/>
        <v>6.954102920723227E-3</v>
      </c>
      <c r="AE11" s="45">
        <f t="shared" si="11"/>
        <v>68</v>
      </c>
      <c r="AF11" s="46">
        <v>0.35</v>
      </c>
      <c r="AG11" s="46">
        <v>0.39999999999999997</v>
      </c>
      <c r="AH11" s="40">
        <f t="shared" si="12"/>
        <v>4.7189451769604443E-2</v>
      </c>
      <c r="AJ11" s="45">
        <f t="shared" si="13"/>
        <v>179</v>
      </c>
      <c r="AK11" s="46">
        <v>0.7</v>
      </c>
      <c r="AL11" s="46">
        <v>0.79999999999999993</v>
      </c>
      <c r="AM11" s="40">
        <f t="shared" si="14"/>
        <v>0.12421929215822346</v>
      </c>
    </row>
    <row r="12" spans="1:39" x14ac:dyDescent="0.3">
      <c r="A12" s="67">
        <v>1040</v>
      </c>
      <c r="B12" s="68" t="str">
        <f>VLOOKUP(A:A,'Product &amp; Group'!A:C,2,FALSE)</f>
        <v>Power Systems</v>
      </c>
      <c r="C12" s="68" t="str">
        <f>VLOOKUP(A:A,'Product &amp; Group'!A:C,3,FALSE)</f>
        <v>Part A &amp; D Chip</v>
      </c>
      <c r="D12" s="69">
        <v>1.6400000000000001</v>
      </c>
      <c r="E12" s="71">
        <f t="shared" si="1"/>
        <v>4109.84</v>
      </c>
      <c r="F12" s="71">
        <v>12202.06</v>
      </c>
      <c r="G12" s="71">
        <f t="shared" si="2"/>
        <v>8092.2199999999993</v>
      </c>
      <c r="H12" s="72">
        <v>2506</v>
      </c>
      <c r="I12" s="73">
        <f t="shared" si="0"/>
        <v>0.66318474093718593</v>
      </c>
      <c r="J12" s="14"/>
      <c r="K12" s="38">
        <f t="shared" si="3"/>
        <v>32439.57</v>
      </c>
      <c r="L12" s="39">
        <v>0.16</v>
      </c>
      <c r="M12" s="39">
        <v>0.18</v>
      </c>
      <c r="N12" s="40">
        <f t="shared" si="4"/>
        <v>3.065682073056155E-3</v>
      </c>
      <c r="P12" s="38">
        <f t="shared" si="5"/>
        <v>589361.45250000013</v>
      </c>
      <c r="Q12" s="46">
        <v>0.39999999999999997</v>
      </c>
      <c r="R12" s="46">
        <v>0.44999999999999996</v>
      </c>
      <c r="S12" s="40">
        <f t="shared" si="6"/>
        <v>5.569161845818292E-2</v>
      </c>
      <c r="U12" s="38">
        <f t="shared" si="7"/>
        <v>282565.37</v>
      </c>
      <c r="V12" s="46">
        <v>0.79999999999999993</v>
      </c>
      <c r="W12" s="46">
        <v>0.89999999999999991</v>
      </c>
      <c r="X12" s="40">
        <f t="shared" si="8"/>
        <v>2.6700970531382505E-2</v>
      </c>
      <c r="Z12" s="45">
        <f t="shared" si="9"/>
        <v>10</v>
      </c>
      <c r="AA12" s="46">
        <v>0.16</v>
      </c>
      <c r="AB12" s="46">
        <v>0.18</v>
      </c>
      <c r="AC12" s="40">
        <f t="shared" si="10"/>
        <v>6.954102920723227E-3</v>
      </c>
      <c r="AE12" s="45">
        <f t="shared" si="11"/>
        <v>103</v>
      </c>
      <c r="AF12" s="46">
        <v>0.39999999999999997</v>
      </c>
      <c r="AG12" s="46">
        <v>0.44999999999999996</v>
      </c>
      <c r="AH12" s="40">
        <f t="shared" si="12"/>
        <v>7.1478140180430264E-2</v>
      </c>
      <c r="AJ12" s="45">
        <f t="shared" si="13"/>
        <v>70</v>
      </c>
      <c r="AK12" s="46">
        <v>0.79999999999999993</v>
      </c>
      <c r="AL12" s="46">
        <v>0.89999999999999991</v>
      </c>
      <c r="AM12" s="40">
        <f t="shared" si="14"/>
        <v>4.8577376821651634E-2</v>
      </c>
    </row>
    <row r="13" spans="1:39" ht="15" thickBot="1" x14ac:dyDescent="0.35">
      <c r="A13" s="67">
        <v>1042</v>
      </c>
      <c r="B13" s="68" t="str">
        <f>VLOOKUP(A:A,'Product &amp; Group'!A:C,2,FALSE)</f>
        <v>Power Systems</v>
      </c>
      <c r="C13" s="68" t="str">
        <f>VLOOKUP(A:A,'Product &amp; Group'!A:C,3,FALSE)</f>
        <v>Part A &amp; D Chip</v>
      </c>
      <c r="D13" s="69">
        <v>1.59</v>
      </c>
      <c r="E13" s="71">
        <f t="shared" si="1"/>
        <v>4192.83</v>
      </c>
      <c r="F13" s="71">
        <v>18381.05</v>
      </c>
      <c r="G13" s="71">
        <f t="shared" si="2"/>
        <v>14188.22</v>
      </c>
      <c r="H13" s="72">
        <v>2637</v>
      </c>
      <c r="I13" s="73">
        <f t="shared" si="0"/>
        <v>0.7718938798382029</v>
      </c>
      <c r="J13" s="14"/>
      <c r="K13" s="38">
        <f t="shared" si="3"/>
        <v>50504.249999999993</v>
      </c>
      <c r="L13" s="39">
        <v>0.18</v>
      </c>
      <c r="M13" s="39">
        <v>0.19999999999999998</v>
      </c>
      <c r="N13" s="40">
        <f t="shared" si="4"/>
        <v>4.7728738031406178E-3</v>
      </c>
      <c r="P13" s="38">
        <f t="shared" si="5"/>
        <v>760586.1</v>
      </c>
      <c r="Q13" s="46">
        <v>0.44999999999999996</v>
      </c>
      <c r="R13" s="46">
        <v>0.49999999999999994</v>
      </c>
      <c r="S13" s="40">
        <f t="shared" si="6"/>
        <v>7.1871464796550044E-2</v>
      </c>
      <c r="U13" s="41">
        <f t="shared" si="7"/>
        <v>60377.29</v>
      </c>
      <c r="V13" s="48">
        <v>0.89999999999999991</v>
      </c>
      <c r="W13" s="48">
        <v>0.99999999999999989</v>
      </c>
      <c r="X13" s="43">
        <f t="shared" si="8"/>
        <v>5.7053425940154509E-3</v>
      </c>
      <c r="Z13" s="45">
        <f t="shared" si="9"/>
        <v>10</v>
      </c>
      <c r="AA13" s="46">
        <v>0.18</v>
      </c>
      <c r="AB13" s="46">
        <v>0.19999999999999998</v>
      </c>
      <c r="AC13" s="40">
        <f t="shared" si="10"/>
        <v>6.954102920723227E-3</v>
      </c>
      <c r="AE13" s="45">
        <f t="shared" si="11"/>
        <v>109</v>
      </c>
      <c r="AF13" s="46">
        <v>0.44999999999999996</v>
      </c>
      <c r="AG13" s="46">
        <v>0.49999999999999994</v>
      </c>
      <c r="AH13" s="40">
        <f t="shared" si="12"/>
        <v>7.564191533657183E-2</v>
      </c>
      <c r="AJ13" s="47">
        <f t="shared" si="13"/>
        <v>4</v>
      </c>
      <c r="AK13" s="48">
        <v>0.89999999999999991</v>
      </c>
      <c r="AL13" s="48">
        <v>0.99999999999999989</v>
      </c>
      <c r="AM13" s="43">
        <f t="shared" si="14"/>
        <v>2.7758501040943788E-3</v>
      </c>
    </row>
    <row r="14" spans="1:39" x14ac:dyDescent="0.3">
      <c r="A14" s="74">
        <v>99971</v>
      </c>
      <c r="B14" s="68" t="str">
        <f>VLOOKUP(A:A,'Product &amp; Group'!A:C,2,FALSE)</f>
        <v>Power Systems</v>
      </c>
      <c r="C14" s="68" t="str">
        <f>VLOOKUP(A:A,'Product &amp; Group'!A:C,3,FALSE)</f>
        <v>Part A &amp; D Chip</v>
      </c>
      <c r="D14" s="69">
        <v>2.0299999999999998</v>
      </c>
      <c r="E14" s="71">
        <f t="shared" si="1"/>
        <v>2848.0899999999997</v>
      </c>
      <c r="F14" s="71">
        <v>13660.59</v>
      </c>
      <c r="G14" s="71">
        <f t="shared" si="2"/>
        <v>10812.5</v>
      </c>
      <c r="H14" s="72">
        <v>1403</v>
      </c>
      <c r="I14" s="73">
        <f t="shared" si="0"/>
        <v>0.79151046916714429</v>
      </c>
      <c r="J14" s="14"/>
      <c r="K14" s="38">
        <f t="shared" si="3"/>
        <v>40730.01</v>
      </c>
      <c r="L14" s="39">
        <v>0.19999999999999998</v>
      </c>
      <c r="M14" s="39">
        <v>0.21999999999999997</v>
      </c>
      <c r="N14" s="40">
        <f t="shared" si="4"/>
        <v>3.8491651243341982E-3</v>
      </c>
      <c r="P14" s="38">
        <f t="shared" si="5"/>
        <v>977931.30499999912</v>
      </c>
      <c r="Q14" s="46">
        <v>0.49999999999999994</v>
      </c>
      <c r="R14" s="46">
        <v>0.54999999999999993</v>
      </c>
      <c r="S14" s="40">
        <f t="shared" si="6"/>
        <v>9.2409466016735886E-2</v>
      </c>
      <c r="U14" s="25"/>
      <c r="V14" s="10"/>
      <c r="W14" s="10"/>
      <c r="X14" s="13"/>
      <c r="Z14" s="45">
        <f t="shared" si="9"/>
        <v>12</v>
      </c>
      <c r="AA14" s="46">
        <v>0.19999999999999998</v>
      </c>
      <c r="AB14" s="46">
        <v>0.21999999999999997</v>
      </c>
      <c r="AC14" s="40">
        <f t="shared" si="10"/>
        <v>8.3449235048678721E-3</v>
      </c>
      <c r="AE14" s="45">
        <f t="shared" si="11"/>
        <v>141</v>
      </c>
      <c r="AF14" s="46">
        <v>0.49999999999999994</v>
      </c>
      <c r="AG14" s="46">
        <v>0.54999999999999993</v>
      </c>
      <c r="AH14" s="40">
        <f t="shared" si="12"/>
        <v>9.784871616932686E-2</v>
      </c>
      <c r="AJ14" s="8"/>
      <c r="AK14" s="10"/>
      <c r="AL14" s="10"/>
      <c r="AM14" s="13"/>
    </row>
    <row r="15" spans="1:39" x14ac:dyDescent="0.3">
      <c r="A15" s="74">
        <v>99972</v>
      </c>
      <c r="B15" s="68" t="str">
        <f>VLOOKUP(A:A,'Product &amp; Group'!A:C,2,FALSE)</f>
        <v>Power Systems</v>
      </c>
      <c r="C15" s="68" t="str">
        <f>VLOOKUP(A:A,'Product &amp; Group'!A:C,3,FALSE)</f>
        <v>Part A &amp; D Chip</v>
      </c>
      <c r="D15" s="69">
        <v>2.64</v>
      </c>
      <c r="E15" s="71">
        <f t="shared" si="1"/>
        <v>5699.76</v>
      </c>
      <c r="F15" s="71">
        <v>11267.65</v>
      </c>
      <c r="G15" s="71">
        <f t="shared" si="2"/>
        <v>5567.8899999999994</v>
      </c>
      <c r="H15" s="72">
        <v>2159</v>
      </c>
      <c r="I15" s="73">
        <f t="shared" si="0"/>
        <v>0.49414829179110104</v>
      </c>
      <c r="J15" s="14"/>
      <c r="K15" s="38">
        <f t="shared" si="3"/>
        <v>131880.87</v>
      </c>
      <c r="L15" s="39">
        <v>0.21999999999999997</v>
      </c>
      <c r="M15" s="39">
        <v>0.23999999999999996</v>
      </c>
      <c r="N15" s="40">
        <f t="shared" si="4"/>
        <v>1.2463322384915992E-2</v>
      </c>
      <c r="P15" s="38">
        <f t="shared" si="5"/>
        <v>2741246.0600000024</v>
      </c>
      <c r="Q15" s="46">
        <v>0.54999999999999993</v>
      </c>
      <c r="R15" s="46">
        <v>0.6</v>
      </c>
      <c r="S15" s="40">
        <f t="shared" si="6"/>
        <v>0.25903361854755391</v>
      </c>
      <c r="U15" s="25"/>
      <c r="V15" s="10"/>
      <c r="W15" s="10"/>
      <c r="X15" s="13"/>
      <c r="Z15" s="45">
        <f t="shared" si="9"/>
        <v>16</v>
      </c>
      <c r="AA15" s="46">
        <v>0.21999999999999997</v>
      </c>
      <c r="AB15" s="46">
        <v>0.23999999999999996</v>
      </c>
      <c r="AC15" s="40">
        <f t="shared" si="10"/>
        <v>1.1126564673157162E-2</v>
      </c>
      <c r="AE15" s="45">
        <f t="shared" si="11"/>
        <v>207</v>
      </c>
      <c r="AF15" s="46">
        <v>0.54999999999999993</v>
      </c>
      <c r="AG15" s="46">
        <v>0.6</v>
      </c>
      <c r="AH15" s="40">
        <f t="shared" si="12"/>
        <v>0.14365024288688411</v>
      </c>
      <c r="AJ15" s="8"/>
      <c r="AK15" s="10"/>
      <c r="AL15" s="10"/>
      <c r="AM15" s="13"/>
    </row>
    <row r="16" spans="1:39" x14ac:dyDescent="0.3">
      <c r="A16" s="74">
        <v>99973</v>
      </c>
      <c r="B16" s="68" t="str">
        <f>VLOOKUP(A:A,'Product &amp; Group'!A:C,2,FALSE)</f>
        <v>Power Systems</v>
      </c>
      <c r="C16" s="68" t="str">
        <f>VLOOKUP(A:A,'Product &amp; Group'!A:C,3,FALSE)</f>
        <v>Part A &amp; D Chip</v>
      </c>
      <c r="D16" s="69">
        <v>5.18</v>
      </c>
      <c r="E16" s="71">
        <f t="shared" si="1"/>
        <v>2393.16</v>
      </c>
      <c r="F16" s="71">
        <v>4785.4799999999996</v>
      </c>
      <c r="G16" s="71">
        <f t="shared" si="2"/>
        <v>2392.3199999999997</v>
      </c>
      <c r="H16" s="72">
        <v>462</v>
      </c>
      <c r="I16" s="73">
        <f t="shared" si="0"/>
        <v>0.49991223450939087</v>
      </c>
      <c r="J16" s="14"/>
      <c r="K16" s="38">
        <f t="shared" si="3"/>
        <v>76732.200000000012</v>
      </c>
      <c r="L16" s="39">
        <v>0.23999999999999996</v>
      </c>
      <c r="M16" s="39">
        <v>0.25999999999999995</v>
      </c>
      <c r="N16" s="40">
        <f t="shared" si="4"/>
        <v>7.2515304600572553E-3</v>
      </c>
      <c r="P16" s="38">
        <f t="shared" si="5"/>
        <v>1660066.3100000012</v>
      </c>
      <c r="Q16" s="46">
        <v>0.6</v>
      </c>
      <c r="R16" s="46">
        <v>0.65</v>
      </c>
      <c r="S16" s="40">
        <f t="shared" si="6"/>
        <v>0.15686770683700876</v>
      </c>
      <c r="U16" s="25"/>
      <c r="V16" s="10"/>
      <c r="W16" s="10"/>
      <c r="X16" s="13"/>
      <c r="Z16" s="45">
        <f t="shared" si="9"/>
        <v>17</v>
      </c>
      <c r="AA16" s="46">
        <v>0.23999999999999996</v>
      </c>
      <c r="AB16" s="46">
        <v>0.25999999999999995</v>
      </c>
      <c r="AC16" s="40">
        <f t="shared" si="10"/>
        <v>1.1821974965229486E-2</v>
      </c>
      <c r="AE16" s="45">
        <f t="shared" si="11"/>
        <v>162</v>
      </c>
      <c r="AF16" s="46">
        <v>0.6</v>
      </c>
      <c r="AG16" s="46">
        <v>0.65</v>
      </c>
      <c r="AH16" s="40">
        <f t="shared" si="12"/>
        <v>0.11242192921582235</v>
      </c>
      <c r="AJ16" s="8"/>
      <c r="AK16" s="10"/>
      <c r="AL16" s="10"/>
      <c r="AM16" s="13"/>
    </row>
    <row r="17" spans="1:39" x14ac:dyDescent="0.3">
      <c r="A17" s="67">
        <v>99974</v>
      </c>
      <c r="B17" s="68" t="str">
        <f>VLOOKUP(A:A,'Product &amp; Group'!A:C,2,FALSE)</f>
        <v>Power Systems</v>
      </c>
      <c r="C17" s="68" t="str">
        <f>VLOOKUP(A:A,'Product &amp; Group'!A:C,3,FALSE)</f>
        <v>Part A &amp; D Chip</v>
      </c>
      <c r="D17" s="69">
        <v>1.27</v>
      </c>
      <c r="E17" s="71">
        <f t="shared" si="1"/>
        <v>1711.96</v>
      </c>
      <c r="F17" s="71">
        <v>9969.39</v>
      </c>
      <c r="G17" s="71">
        <f t="shared" si="2"/>
        <v>8257.43</v>
      </c>
      <c r="H17" s="72">
        <v>1348</v>
      </c>
      <c r="I17" s="73">
        <f t="shared" si="0"/>
        <v>0.82827836006014421</v>
      </c>
      <c r="J17" s="14"/>
      <c r="K17" s="38">
        <f t="shared" si="3"/>
        <v>44234.2</v>
      </c>
      <c r="L17" s="39">
        <v>0.25999999999999995</v>
      </c>
      <c r="M17" s="39">
        <v>0.27999999999999997</v>
      </c>
      <c r="N17" s="40">
        <f t="shared" si="4"/>
        <v>4.180326494956023E-3</v>
      </c>
      <c r="P17" s="38">
        <f t="shared" si="5"/>
        <v>932779.79000000027</v>
      </c>
      <c r="Q17" s="46">
        <v>0.65</v>
      </c>
      <c r="R17" s="46">
        <v>0.70000000000000007</v>
      </c>
      <c r="S17" s="40">
        <f t="shared" si="6"/>
        <v>8.8142880654692959E-2</v>
      </c>
      <c r="U17" s="25"/>
      <c r="V17" s="10"/>
      <c r="W17" s="10"/>
      <c r="X17" s="13"/>
      <c r="Z17" s="45">
        <f t="shared" si="9"/>
        <v>8</v>
      </c>
      <c r="AA17" s="46">
        <v>0.25999999999999995</v>
      </c>
      <c r="AB17" s="46">
        <v>0.27999999999999997</v>
      </c>
      <c r="AC17" s="40">
        <f t="shared" si="10"/>
        <v>5.5632823365785811E-3</v>
      </c>
      <c r="AE17" s="45">
        <f t="shared" si="11"/>
        <v>141</v>
      </c>
      <c r="AF17" s="46">
        <v>0.65</v>
      </c>
      <c r="AG17" s="46">
        <v>0.70000000000000007</v>
      </c>
      <c r="AH17" s="40">
        <f t="shared" si="12"/>
        <v>9.784871616932686E-2</v>
      </c>
      <c r="AJ17" s="8"/>
      <c r="AK17" s="10"/>
      <c r="AL17" s="10"/>
      <c r="AM17" s="13"/>
    </row>
    <row r="18" spans="1:39" x14ac:dyDescent="0.3">
      <c r="A18" s="74">
        <v>99989</v>
      </c>
      <c r="B18" s="68" t="str">
        <f>VLOOKUP(A:A,'Product &amp; Group'!A:C,2,FALSE)</f>
        <v>Power Systems</v>
      </c>
      <c r="C18" s="68" t="str">
        <f>VLOOKUP(A:A,'Product &amp; Group'!A:C,3,FALSE)</f>
        <v>Part A &amp; D Chip</v>
      </c>
      <c r="D18" s="69">
        <v>1.38</v>
      </c>
      <c r="E18" s="71">
        <f t="shared" si="1"/>
        <v>3091.2</v>
      </c>
      <c r="F18" s="71">
        <v>18544.759999999998</v>
      </c>
      <c r="G18" s="71">
        <f t="shared" si="2"/>
        <v>15453.559999999998</v>
      </c>
      <c r="H18" s="72">
        <v>2240</v>
      </c>
      <c r="I18" s="73">
        <f t="shared" si="0"/>
        <v>0.83331140440749829</v>
      </c>
      <c r="J18" s="14"/>
      <c r="K18" s="38">
        <f t="shared" si="3"/>
        <v>78372.779999999984</v>
      </c>
      <c r="L18" s="39">
        <v>0.27999999999999997</v>
      </c>
      <c r="M18" s="39">
        <v>0.3</v>
      </c>
      <c r="N18" s="40">
        <f t="shared" si="4"/>
        <v>7.406572487291721E-3</v>
      </c>
      <c r="P18" s="38">
        <f t="shared" si="5"/>
        <v>744087.06999999972</v>
      </c>
      <c r="Q18" s="46">
        <v>0.70000000000000007</v>
      </c>
      <c r="R18" s="46">
        <v>0.75000000000000011</v>
      </c>
      <c r="S18" s="40">
        <f t="shared" si="6"/>
        <v>7.0312391532100116E-2</v>
      </c>
      <c r="U18" s="25"/>
      <c r="V18" s="10"/>
      <c r="W18" s="10"/>
      <c r="X18" s="13"/>
      <c r="Z18" s="45">
        <f t="shared" si="9"/>
        <v>16</v>
      </c>
      <c r="AA18" s="46">
        <v>0.27999999999999997</v>
      </c>
      <c r="AB18" s="46">
        <v>0.3</v>
      </c>
      <c r="AC18" s="40">
        <f t="shared" si="10"/>
        <v>1.1126564673157162E-2</v>
      </c>
      <c r="AE18" s="45">
        <f t="shared" si="11"/>
        <v>111</v>
      </c>
      <c r="AF18" s="46">
        <v>0.70000000000000007</v>
      </c>
      <c r="AG18" s="46">
        <v>0.75000000000000011</v>
      </c>
      <c r="AH18" s="40">
        <f t="shared" si="12"/>
        <v>7.7029840388619014E-2</v>
      </c>
      <c r="AJ18" s="8"/>
      <c r="AK18" s="10"/>
      <c r="AL18" s="10"/>
      <c r="AM18" s="13"/>
    </row>
    <row r="19" spans="1:39" x14ac:dyDescent="0.3">
      <c r="A19" s="74">
        <v>99993</v>
      </c>
      <c r="B19" s="68" t="str">
        <f>VLOOKUP(A:A,'Product &amp; Group'!A:C,2,FALSE)</f>
        <v>Power Systems</v>
      </c>
      <c r="C19" s="68" t="str">
        <f>VLOOKUP(A:A,'Product &amp; Group'!A:C,3,FALSE)</f>
        <v>Part A &amp; D Chip</v>
      </c>
      <c r="D19" s="69">
        <v>2.4300000000000002</v>
      </c>
      <c r="E19" s="71">
        <f t="shared" si="1"/>
        <v>1888.1100000000001</v>
      </c>
      <c r="F19" s="71">
        <v>8564.42</v>
      </c>
      <c r="G19" s="71">
        <f t="shared" si="2"/>
        <v>6676.3099999999995</v>
      </c>
      <c r="H19" s="72">
        <v>777</v>
      </c>
      <c r="I19" s="73">
        <f t="shared" si="0"/>
        <v>0.77954023740078127</v>
      </c>
      <c r="J19" s="14"/>
      <c r="K19" s="38">
        <f t="shared" si="3"/>
        <v>160005.70000000001</v>
      </c>
      <c r="L19" s="39">
        <v>0.3</v>
      </c>
      <c r="M19" s="39">
        <v>0.32</v>
      </c>
      <c r="N19" s="40">
        <f t="shared" si="4"/>
        <v>1.5121242546581266E-2</v>
      </c>
      <c r="P19" s="38">
        <f t="shared" si="5"/>
        <v>311108.99</v>
      </c>
      <c r="Q19" s="46">
        <v>0.75000000000000011</v>
      </c>
      <c r="R19" s="46">
        <v>0.80000000000000016</v>
      </c>
      <c r="S19" s="40">
        <f t="shared" si="6"/>
        <v>2.9398195447793801E-2</v>
      </c>
      <c r="U19" s="25"/>
      <c r="V19" s="10"/>
      <c r="W19" s="10"/>
      <c r="X19" s="13"/>
      <c r="Z19" s="45">
        <f t="shared" si="9"/>
        <v>20</v>
      </c>
      <c r="AA19" s="46">
        <v>0.3</v>
      </c>
      <c r="AB19" s="46">
        <v>0.32</v>
      </c>
      <c r="AC19" s="40">
        <f t="shared" si="10"/>
        <v>1.3908205841446454E-2</v>
      </c>
      <c r="AE19" s="45">
        <f t="shared" si="11"/>
        <v>68</v>
      </c>
      <c r="AF19" s="46">
        <v>0.75000000000000011</v>
      </c>
      <c r="AG19" s="46">
        <v>0.80000000000000016</v>
      </c>
      <c r="AH19" s="40">
        <f t="shared" si="12"/>
        <v>4.7189451769604443E-2</v>
      </c>
      <c r="AJ19" s="8"/>
      <c r="AK19" s="10"/>
      <c r="AL19" s="10"/>
      <c r="AM19" s="13"/>
    </row>
    <row r="20" spans="1:39" x14ac:dyDescent="0.3">
      <c r="A20" s="67">
        <v>1067</v>
      </c>
      <c r="B20" s="68" t="str">
        <f>VLOOKUP(A:A,'Product &amp; Group'!A:C,2,FALSE)</f>
        <v>Power Systems</v>
      </c>
      <c r="C20" s="68" t="str">
        <f>VLOOKUP(A:A,'Product &amp; Group'!A:C,3,FALSE)</f>
        <v>Processor A</v>
      </c>
      <c r="D20" s="69">
        <v>2.67</v>
      </c>
      <c r="E20" s="71">
        <f t="shared" si="1"/>
        <v>787.65</v>
      </c>
      <c r="F20" s="71">
        <v>1587.65</v>
      </c>
      <c r="G20" s="71">
        <f t="shared" si="2"/>
        <v>800.00000000000011</v>
      </c>
      <c r="H20" s="72">
        <v>295</v>
      </c>
      <c r="I20" s="73">
        <f t="shared" si="0"/>
        <v>0.50388939627751717</v>
      </c>
      <c r="J20" s="14"/>
      <c r="K20" s="38">
        <f t="shared" si="3"/>
        <v>75764.070000000007</v>
      </c>
      <c r="L20" s="39">
        <v>0.32</v>
      </c>
      <c r="M20" s="39">
        <v>0.34</v>
      </c>
      <c r="N20" s="40">
        <f t="shared" si="4"/>
        <v>7.1600379160627484E-3</v>
      </c>
      <c r="P20" s="38">
        <f t="shared" si="5"/>
        <v>227979.81000000003</v>
      </c>
      <c r="Q20" s="46">
        <v>0.80000000000000016</v>
      </c>
      <c r="R20" s="46">
        <v>0.8500000000000002</v>
      </c>
      <c r="S20" s="40">
        <f t="shared" si="6"/>
        <v>2.1542916559662569E-2</v>
      </c>
      <c r="U20" s="25"/>
      <c r="V20" s="10"/>
      <c r="W20" s="10"/>
      <c r="X20" s="13"/>
      <c r="Z20" s="45">
        <f t="shared" si="9"/>
        <v>11</v>
      </c>
      <c r="AA20" s="46">
        <v>0.32</v>
      </c>
      <c r="AB20" s="46">
        <v>0.34</v>
      </c>
      <c r="AC20" s="40">
        <f t="shared" si="10"/>
        <v>7.6495132127955496E-3</v>
      </c>
      <c r="AE20" s="45">
        <f t="shared" si="11"/>
        <v>57</v>
      </c>
      <c r="AF20" s="46">
        <v>0.80000000000000016</v>
      </c>
      <c r="AG20" s="46">
        <v>0.8500000000000002</v>
      </c>
      <c r="AH20" s="40">
        <f t="shared" si="12"/>
        <v>3.9555863983344902E-2</v>
      </c>
      <c r="AJ20" s="8"/>
      <c r="AK20" s="10"/>
      <c r="AL20" s="10"/>
      <c r="AM20" s="13"/>
    </row>
    <row r="21" spans="1:39" x14ac:dyDescent="0.3">
      <c r="A21" s="67">
        <v>1068</v>
      </c>
      <c r="B21" s="68" t="str">
        <f>VLOOKUP(A:A,'Product &amp; Group'!A:C,2,FALSE)</f>
        <v>Power Systems</v>
      </c>
      <c r="C21" s="68" t="str">
        <f>VLOOKUP(A:A,'Product &amp; Group'!A:C,3,FALSE)</f>
        <v>Processor A</v>
      </c>
      <c r="D21" s="69">
        <v>5.21</v>
      </c>
      <c r="E21" s="71">
        <f t="shared" si="1"/>
        <v>1635.94</v>
      </c>
      <c r="F21" s="71">
        <v>3083.29</v>
      </c>
      <c r="G21" s="71">
        <f t="shared" si="2"/>
        <v>1447.35</v>
      </c>
      <c r="H21" s="72">
        <v>314</v>
      </c>
      <c r="I21" s="73">
        <f t="shared" si="0"/>
        <v>0.46941740802843712</v>
      </c>
      <c r="J21" s="14"/>
      <c r="K21" s="38">
        <f t="shared" si="3"/>
        <v>152367.10999999999</v>
      </c>
      <c r="L21" s="39">
        <v>0.34</v>
      </c>
      <c r="M21" s="39">
        <v>0.36000000000000004</v>
      </c>
      <c r="N21" s="40">
        <f t="shared" si="4"/>
        <v>1.4399362187919727E-2</v>
      </c>
      <c r="P21" s="38">
        <f t="shared" si="5"/>
        <v>54585.56</v>
      </c>
      <c r="Q21" s="46">
        <v>0.8500000000000002</v>
      </c>
      <c r="R21" s="46">
        <v>0.90000000000000024</v>
      </c>
      <c r="S21" s="40">
        <f t="shared" si="6"/>
        <v>5.1580539717199277E-3</v>
      </c>
      <c r="U21" s="25"/>
      <c r="V21" s="10"/>
      <c r="W21" s="10"/>
      <c r="X21" s="13"/>
      <c r="Z21" s="45">
        <f t="shared" si="9"/>
        <v>28</v>
      </c>
      <c r="AA21" s="46">
        <v>0.34</v>
      </c>
      <c r="AB21" s="46">
        <v>0.36000000000000004</v>
      </c>
      <c r="AC21" s="40">
        <f t="shared" si="10"/>
        <v>1.9471488178025034E-2</v>
      </c>
      <c r="AE21" s="45">
        <f t="shared" si="11"/>
        <v>13</v>
      </c>
      <c r="AF21" s="46">
        <v>0.8500000000000002</v>
      </c>
      <c r="AG21" s="46">
        <v>0.90000000000000024</v>
      </c>
      <c r="AH21" s="40">
        <f t="shared" si="12"/>
        <v>9.021512838306732E-3</v>
      </c>
      <c r="AJ21" s="8"/>
      <c r="AK21" s="10"/>
      <c r="AL21" s="10"/>
      <c r="AM21" s="13"/>
    </row>
    <row r="22" spans="1:39" ht="15" thickBot="1" x14ac:dyDescent="0.35">
      <c r="A22" s="67">
        <v>1070</v>
      </c>
      <c r="B22" s="68" t="str">
        <f>VLOOKUP(A:A,'Product &amp; Group'!A:C,2,FALSE)</f>
        <v>Power Systems</v>
      </c>
      <c r="C22" s="68" t="str">
        <f>VLOOKUP(A:A,'Product &amp; Group'!A:C,3,FALSE)</f>
        <v>Processor A</v>
      </c>
      <c r="D22" s="69">
        <v>1.6199999999999999</v>
      </c>
      <c r="E22" s="71">
        <f t="shared" si="1"/>
        <v>1411.02</v>
      </c>
      <c r="F22" s="71">
        <v>4213.25</v>
      </c>
      <c r="G22" s="71">
        <f t="shared" si="2"/>
        <v>2802.23</v>
      </c>
      <c r="H22" s="72">
        <v>871</v>
      </c>
      <c r="I22" s="73">
        <f t="shared" si="0"/>
        <v>0.6650993888328488</v>
      </c>
      <c r="J22" s="14"/>
      <c r="K22" s="38">
        <f t="shared" si="3"/>
        <v>159703.49000000002</v>
      </c>
      <c r="L22" s="39">
        <v>0.36000000000000004</v>
      </c>
      <c r="M22" s="39">
        <v>0.38000000000000006</v>
      </c>
      <c r="N22" s="40">
        <f t="shared" si="4"/>
        <v>1.5092682372099969E-2</v>
      </c>
      <c r="P22" s="41">
        <f t="shared" si="5"/>
        <v>60377.29</v>
      </c>
      <c r="Q22" s="48">
        <v>0.90000000000000024</v>
      </c>
      <c r="R22" s="48">
        <v>0.95000000000000029</v>
      </c>
      <c r="S22" s="43">
        <f t="shared" si="6"/>
        <v>5.7053425940154483E-3</v>
      </c>
      <c r="U22" s="25"/>
      <c r="V22" s="10"/>
      <c r="W22" s="10"/>
      <c r="X22" s="13"/>
      <c r="Z22" s="45">
        <f t="shared" si="9"/>
        <v>25</v>
      </c>
      <c r="AA22" s="46">
        <v>0.36000000000000004</v>
      </c>
      <c r="AB22" s="46">
        <v>0.38000000000000006</v>
      </c>
      <c r="AC22" s="40">
        <f t="shared" si="10"/>
        <v>1.7385257301808066E-2</v>
      </c>
      <c r="AE22" s="47">
        <f t="shared" si="11"/>
        <v>4</v>
      </c>
      <c r="AF22" s="48">
        <v>0.90000000000000024</v>
      </c>
      <c r="AG22" s="48">
        <v>0.95000000000000029</v>
      </c>
      <c r="AH22" s="43">
        <f t="shared" si="12"/>
        <v>2.7758501040943788E-3</v>
      </c>
      <c r="AJ22" s="8"/>
      <c r="AK22" s="10"/>
      <c r="AL22" s="10"/>
      <c r="AM22" s="13"/>
    </row>
    <row r="23" spans="1:39" x14ac:dyDescent="0.3">
      <c r="A23" s="67">
        <v>1080</v>
      </c>
      <c r="B23" s="68" t="str">
        <f>VLOOKUP(A:A,'Product &amp; Group'!A:C,2,FALSE)</f>
        <v>Power Systems</v>
      </c>
      <c r="C23" s="68" t="str">
        <f>VLOOKUP(A:A,'Product &amp; Group'!A:C,3,FALSE)</f>
        <v>Processor A</v>
      </c>
      <c r="D23" s="69">
        <v>2.37</v>
      </c>
      <c r="E23" s="71">
        <f t="shared" si="1"/>
        <v>2497.98</v>
      </c>
      <c r="F23" s="71">
        <v>7086.15</v>
      </c>
      <c r="G23" s="71">
        <f t="shared" si="2"/>
        <v>4588.17</v>
      </c>
      <c r="H23" s="72">
        <v>1054</v>
      </c>
      <c r="I23" s="73">
        <f t="shared" si="0"/>
        <v>0.64748417688025239</v>
      </c>
      <c r="J23" s="14"/>
      <c r="K23" s="38">
        <f t="shared" si="3"/>
        <v>136282.87000000002</v>
      </c>
      <c r="L23" s="39">
        <v>0.38000000000000006</v>
      </c>
      <c r="M23" s="39">
        <v>0.40000000000000008</v>
      </c>
      <c r="N23" s="40">
        <f t="shared" si="4"/>
        <v>1.2879330750180799E-2</v>
      </c>
      <c r="P23" s="25"/>
      <c r="Q23" s="10"/>
      <c r="R23" s="10"/>
      <c r="S23" s="13"/>
      <c r="U23" s="25"/>
      <c r="X23" s="13"/>
      <c r="Z23" s="45">
        <f t="shared" si="9"/>
        <v>27</v>
      </c>
      <c r="AA23" s="46">
        <v>0.38000000000000006</v>
      </c>
      <c r="AB23" s="46">
        <v>0.40000000000000008</v>
      </c>
      <c r="AC23" s="40">
        <f t="shared" si="10"/>
        <v>1.8776077885952713E-2</v>
      </c>
      <c r="AE23" s="8"/>
      <c r="AF23" s="10"/>
      <c r="AG23" s="10"/>
      <c r="AH23" s="13"/>
      <c r="AJ23" s="8"/>
      <c r="AM23" s="13"/>
    </row>
    <row r="24" spans="1:39" x14ac:dyDescent="0.3">
      <c r="A24" s="67">
        <v>1084</v>
      </c>
      <c r="B24" s="68" t="str">
        <f>VLOOKUP(A:A,'Product &amp; Group'!A:C,2,FALSE)</f>
        <v>Power Systems</v>
      </c>
      <c r="C24" s="68" t="str">
        <f>VLOOKUP(A:A,'Product &amp; Group'!A:C,3,FALSE)</f>
        <v>Processor A</v>
      </c>
      <c r="D24" s="69">
        <v>1.82</v>
      </c>
      <c r="E24" s="71">
        <f t="shared" si="1"/>
        <v>198.38</v>
      </c>
      <c r="F24" s="71">
        <v>1063.24</v>
      </c>
      <c r="G24" s="71">
        <f t="shared" si="2"/>
        <v>864.86</v>
      </c>
      <c r="H24" s="72">
        <v>109</v>
      </c>
      <c r="I24" s="73">
        <f t="shared" si="0"/>
        <v>0.81341935969301382</v>
      </c>
      <c r="J24" s="14"/>
      <c r="K24" s="38">
        <f t="shared" si="3"/>
        <v>64365.05</v>
      </c>
      <c r="L24" s="39">
        <v>0.40000000000000008</v>
      </c>
      <c r="M24" s="39">
        <v>0.4200000000000001</v>
      </c>
      <c r="N24" s="40">
        <f t="shared" si="4"/>
        <v>6.0827803795291697E-3</v>
      </c>
      <c r="P24" s="25"/>
      <c r="Q24" s="10"/>
      <c r="R24" s="10"/>
      <c r="S24" s="13"/>
      <c r="U24" s="25"/>
      <c r="X24" s="13"/>
      <c r="Z24" s="45">
        <f t="shared" si="9"/>
        <v>18</v>
      </c>
      <c r="AA24" s="46">
        <v>0.40000000000000008</v>
      </c>
      <c r="AB24" s="46">
        <v>0.4200000000000001</v>
      </c>
      <c r="AC24" s="40">
        <f t="shared" si="10"/>
        <v>1.2517385257301807E-2</v>
      </c>
      <c r="AE24" s="8"/>
      <c r="AF24" s="10"/>
      <c r="AG24" s="10"/>
      <c r="AH24" s="13"/>
      <c r="AJ24" s="8"/>
      <c r="AM24" s="13"/>
    </row>
    <row r="25" spans="1:39" x14ac:dyDescent="0.3">
      <c r="A25" s="67">
        <v>1085</v>
      </c>
      <c r="B25" s="68" t="str">
        <f>VLOOKUP(A:A,'Product &amp; Group'!A:C,2,FALSE)</f>
        <v>Power Systems</v>
      </c>
      <c r="C25" s="68" t="str">
        <f>VLOOKUP(A:A,'Product &amp; Group'!A:C,3,FALSE)</f>
        <v>Processor A</v>
      </c>
      <c r="D25" s="69">
        <v>2.54</v>
      </c>
      <c r="E25" s="71">
        <f t="shared" si="1"/>
        <v>299.72000000000003</v>
      </c>
      <c r="F25" s="71">
        <v>1666.93</v>
      </c>
      <c r="G25" s="71">
        <f t="shared" si="2"/>
        <v>1367.21</v>
      </c>
      <c r="H25" s="72">
        <v>118</v>
      </c>
      <c r="I25" s="73">
        <f t="shared" si="0"/>
        <v>0.82019640896738311</v>
      </c>
      <c r="J25" s="14"/>
      <c r="K25" s="38">
        <f t="shared" si="3"/>
        <v>367042.49250000011</v>
      </c>
      <c r="L25" s="39">
        <v>0.4200000000000001</v>
      </c>
      <c r="M25" s="39">
        <v>0.44000000000000011</v>
      </c>
      <c r="N25" s="40">
        <f t="shared" si="4"/>
        <v>3.4687130233449409E-2</v>
      </c>
      <c r="P25" s="25"/>
      <c r="Q25" s="10"/>
      <c r="R25" s="10"/>
      <c r="S25" s="13"/>
      <c r="U25" s="25"/>
      <c r="X25" s="13"/>
      <c r="Z25" s="45">
        <f t="shared" si="9"/>
        <v>62</v>
      </c>
      <c r="AA25" s="46">
        <v>0.4200000000000001</v>
      </c>
      <c r="AB25" s="46">
        <v>0.44000000000000011</v>
      </c>
      <c r="AC25" s="40">
        <f t="shared" si="10"/>
        <v>4.3115438108484005E-2</v>
      </c>
      <c r="AE25" s="8"/>
      <c r="AF25" s="10"/>
      <c r="AG25" s="10"/>
      <c r="AH25" s="13"/>
      <c r="AJ25" s="8"/>
      <c r="AM25" s="13"/>
    </row>
    <row r="26" spans="1:39" x14ac:dyDescent="0.3">
      <c r="A26" s="67">
        <v>1086</v>
      </c>
      <c r="B26" s="68" t="str">
        <f>VLOOKUP(A:A,'Product &amp; Group'!A:C,2,FALSE)</f>
        <v>Power Systems</v>
      </c>
      <c r="C26" s="68" t="str">
        <f>VLOOKUP(A:A,'Product &amp; Group'!A:C,3,FALSE)</f>
        <v>Processor A</v>
      </c>
      <c r="D26" s="69">
        <v>2.64</v>
      </c>
      <c r="E26" s="71">
        <f t="shared" si="1"/>
        <v>438.24</v>
      </c>
      <c r="F26" s="71">
        <v>1411.49</v>
      </c>
      <c r="G26" s="71">
        <f t="shared" si="2"/>
        <v>973.25</v>
      </c>
      <c r="H26" s="72">
        <v>166</v>
      </c>
      <c r="I26" s="73">
        <f t="shared" si="0"/>
        <v>0.6895195856860481</v>
      </c>
      <c r="J26" s="14"/>
      <c r="K26" s="38">
        <f t="shared" si="3"/>
        <v>235012.31999999995</v>
      </c>
      <c r="L26" s="39">
        <v>0.44000000000000011</v>
      </c>
      <c r="M26" s="39">
        <v>0.46000000000000013</v>
      </c>
      <c r="N26" s="40">
        <f t="shared" si="4"/>
        <v>2.2209698105472308E-2</v>
      </c>
      <c r="P26" s="25"/>
      <c r="Q26" s="10"/>
      <c r="R26" s="10"/>
      <c r="S26" s="13"/>
      <c r="U26" s="25"/>
      <c r="X26" s="13"/>
      <c r="Z26" s="45">
        <f t="shared" si="9"/>
        <v>44</v>
      </c>
      <c r="AA26" s="46">
        <v>0.44000000000000011</v>
      </c>
      <c r="AB26" s="46">
        <v>0.46000000000000013</v>
      </c>
      <c r="AC26" s="40">
        <f t="shared" si="10"/>
        <v>3.0598052851182198E-2</v>
      </c>
      <c r="AE26" s="8"/>
      <c r="AF26" s="10"/>
      <c r="AG26" s="10"/>
      <c r="AH26" s="13"/>
      <c r="AJ26" s="8"/>
      <c r="AM26" s="13"/>
    </row>
    <row r="27" spans="1:39" x14ac:dyDescent="0.3">
      <c r="A27" s="67">
        <v>1087</v>
      </c>
      <c r="B27" s="68" t="str">
        <f>VLOOKUP(A:A,'Product &amp; Group'!A:C,2,FALSE)</f>
        <v>Power Systems</v>
      </c>
      <c r="C27" s="68" t="str">
        <f>VLOOKUP(A:A,'Product &amp; Group'!A:C,3,FALSE)</f>
        <v>Processor A</v>
      </c>
      <c r="D27" s="69">
        <v>3.87</v>
      </c>
      <c r="E27" s="71">
        <f t="shared" si="1"/>
        <v>1029.42</v>
      </c>
      <c r="F27" s="71">
        <v>2930.22</v>
      </c>
      <c r="G27" s="71">
        <f t="shared" si="2"/>
        <v>1900.7999999999997</v>
      </c>
      <c r="H27" s="72">
        <v>266</v>
      </c>
      <c r="I27" s="73">
        <f t="shared" si="0"/>
        <v>0.64868849437926157</v>
      </c>
      <c r="J27" s="14"/>
      <c r="K27" s="38">
        <f t="shared" si="3"/>
        <v>293486.06999999995</v>
      </c>
      <c r="L27" s="39">
        <v>0.46000000000000013</v>
      </c>
      <c r="M27" s="39">
        <v>0.48000000000000015</v>
      </c>
      <c r="N27" s="40">
        <f t="shared" si="4"/>
        <v>2.7735724718012712E-2</v>
      </c>
      <c r="P27" s="25"/>
      <c r="Q27" s="10"/>
      <c r="R27" s="10"/>
      <c r="S27" s="13"/>
      <c r="U27" s="25"/>
      <c r="X27" s="13"/>
      <c r="Z27" s="45">
        <f t="shared" si="9"/>
        <v>34</v>
      </c>
      <c r="AA27" s="46">
        <v>0.46000000000000013</v>
      </c>
      <c r="AB27" s="46">
        <v>0.48000000000000015</v>
      </c>
      <c r="AC27" s="40">
        <f t="shared" si="10"/>
        <v>2.3643949930458971E-2</v>
      </c>
      <c r="AE27" s="8"/>
      <c r="AF27" s="10"/>
      <c r="AG27" s="10"/>
      <c r="AH27" s="13"/>
      <c r="AJ27" s="8"/>
      <c r="AM27" s="13"/>
    </row>
    <row r="28" spans="1:39" x14ac:dyDescent="0.3">
      <c r="A28" s="67">
        <v>1091</v>
      </c>
      <c r="B28" s="68" t="str">
        <f>VLOOKUP(A:A,'Product &amp; Group'!A:C,2,FALSE)</f>
        <v>Power Systems</v>
      </c>
      <c r="C28" s="68" t="str">
        <f>VLOOKUP(A:A,'Product &amp; Group'!A:C,3,FALSE)</f>
        <v>Processor A</v>
      </c>
      <c r="D28" s="69">
        <v>3.05</v>
      </c>
      <c r="E28" s="71">
        <f t="shared" si="1"/>
        <v>872.3</v>
      </c>
      <c r="F28" s="71">
        <v>2174.0300000000002</v>
      </c>
      <c r="G28" s="71">
        <f t="shared" si="2"/>
        <v>1301.7300000000002</v>
      </c>
      <c r="H28" s="72">
        <v>286</v>
      </c>
      <c r="I28" s="73">
        <f t="shared" si="0"/>
        <v>0.59876358651904538</v>
      </c>
      <c r="J28" s="14"/>
      <c r="K28" s="38">
        <f t="shared" si="3"/>
        <v>389741.62</v>
      </c>
      <c r="L28" s="39">
        <v>0.48000000000000015</v>
      </c>
      <c r="M28" s="39">
        <v>0.50000000000000011</v>
      </c>
      <c r="N28" s="40">
        <f t="shared" si="4"/>
        <v>3.683229764013099E-2</v>
      </c>
      <c r="P28" s="25"/>
      <c r="Q28" s="10"/>
      <c r="R28" s="10"/>
      <c r="S28" s="13"/>
      <c r="U28" s="25"/>
      <c r="X28" s="13"/>
      <c r="Z28" s="45">
        <f t="shared" si="9"/>
        <v>53</v>
      </c>
      <c r="AA28" s="46">
        <v>0.48000000000000015</v>
      </c>
      <c r="AB28" s="46">
        <v>0.50000000000000011</v>
      </c>
      <c r="AC28" s="40">
        <f t="shared" si="10"/>
        <v>3.68567454798331E-2</v>
      </c>
      <c r="AE28" s="8"/>
      <c r="AF28" s="10"/>
      <c r="AG28" s="10"/>
      <c r="AH28" s="13"/>
      <c r="AJ28" s="8"/>
      <c r="AM28" s="13"/>
    </row>
    <row r="29" spans="1:39" x14ac:dyDescent="0.3">
      <c r="A29" s="67">
        <v>1092</v>
      </c>
      <c r="B29" s="68" t="str">
        <f>VLOOKUP(A:A,'Product &amp; Group'!A:C,2,FALSE)</f>
        <v>Power Systems</v>
      </c>
      <c r="C29" s="68" t="str">
        <f>VLOOKUP(A:A,'Product &amp; Group'!A:C,3,FALSE)</f>
        <v>Processor A</v>
      </c>
      <c r="D29" s="69">
        <v>4.49</v>
      </c>
      <c r="E29" s="71">
        <f t="shared" si="1"/>
        <v>686.97</v>
      </c>
      <c r="F29" s="71">
        <v>1604.5</v>
      </c>
      <c r="G29" s="71">
        <f t="shared" si="2"/>
        <v>917.53</v>
      </c>
      <c r="H29" s="72">
        <v>153</v>
      </c>
      <c r="I29" s="73">
        <f t="shared" si="0"/>
        <v>0.57184792770333437</v>
      </c>
      <c r="J29" s="14"/>
      <c r="K29" s="38">
        <f t="shared" si="3"/>
        <v>399407.09500000009</v>
      </c>
      <c r="L29" s="39">
        <v>0.50000000000000011</v>
      </c>
      <c r="M29" s="39">
        <v>0.52000000000000013</v>
      </c>
      <c r="N29" s="40">
        <f t="shared" si="4"/>
        <v>3.7745727547958768E-2</v>
      </c>
      <c r="P29" s="25"/>
      <c r="Q29" s="10"/>
      <c r="R29" s="10"/>
      <c r="S29" s="13"/>
      <c r="U29" s="25"/>
      <c r="X29" s="13"/>
      <c r="Z29" s="45">
        <f t="shared" si="9"/>
        <v>55</v>
      </c>
      <c r="AA29" s="46">
        <v>0.50000000000000011</v>
      </c>
      <c r="AB29" s="46">
        <v>0.52000000000000013</v>
      </c>
      <c r="AC29" s="40">
        <f t="shared" si="10"/>
        <v>3.8247566063977743E-2</v>
      </c>
      <c r="AE29" s="8"/>
      <c r="AF29" s="10"/>
      <c r="AG29" s="10"/>
      <c r="AH29" s="13"/>
      <c r="AJ29" s="8"/>
      <c r="AM29" s="13"/>
    </row>
    <row r="30" spans="1:39" x14ac:dyDescent="0.3">
      <c r="A30" s="67">
        <v>1093</v>
      </c>
      <c r="B30" s="68" t="str">
        <f>VLOOKUP(A:A,'Product &amp; Group'!A:C,2,FALSE)</f>
        <v>Power Systems</v>
      </c>
      <c r="C30" s="68" t="str">
        <f>VLOOKUP(A:A,'Product &amp; Group'!A:C,3,FALSE)</f>
        <v>Processor A</v>
      </c>
      <c r="D30" s="69">
        <v>2.41</v>
      </c>
      <c r="E30" s="71">
        <f t="shared" si="1"/>
        <v>337.40000000000003</v>
      </c>
      <c r="F30" s="71">
        <v>2089.5500000000002</v>
      </c>
      <c r="G30" s="71">
        <f t="shared" si="2"/>
        <v>1752.15</v>
      </c>
      <c r="H30" s="72">
        <v>140</v>
      </c>
      <c r="I30" s="73">
        <f t="shared" si="0"/>
        <v>0.83852982699624323</v>
      </c>
      <c r="J30" s="14"/>
      <c r="K30" s="38">
        <f t="shared" si="3"/>
        <v>426530.9499999999</v>
      </c>
      <c r="L30" s="39">
        <v>0.52000000000000013</v>
      </c>
      <c r="M30" s="39">
        <v>0.54000000000000015</v>
      </c>
      <c r="N30" s="40">
        <f t="shared" si="4"/>
        <v>4.0309051168637894E-2</v>
      </c>
      <c r="P30" s="25"/>
      <c r="Q30" s="10"/>
      <c r="R30" s="10"/>
      <c r="S30" s="13"/>
      <c r="U30" s="25"/>
      <c r="X30" s="13"/>
      <c r="Z30" s="45">
        <f t="shared" si="9"/>
        <v>56</v>
      </c>
      <c r="AA30" s="46">
        <v>0.52000000000000013</v>
      </c>
      <c r="AB30" s="46">
        <v>0.54000000000000015</v>
      </c>
      <c r="AC30" s="40">
        <f t="shared" si="10"/>
        <v>3.8942976356050069E-2</v>
      </c>
      <c r="AE30" s="8"/>
      <c r="AF30" s="10"/>
      <c r="AG30" s="10"/>
      <c r="AH30" s="13"/>
      <c r="AJ30" s="8"/>
      <c r="AM30" s="13"/>
    </row>
    <row r="31" spans="1:39" x14ac:dyDescent="0.3">
      <c r="A31" s="74">
        <v>1097</v>
      </c>
      <c r="B31" s="68" t="str">
        <f>VLOOKUP(A:A,'Product &amp; Group'!A:C,2,FALSE)</f>
        <v>Power Systems</v>
      </c>
      <c r="C31" s="68" t="str">
        <f>VLOOKUP(A:A,'Product &amp; Group'!A:C,3,FALSE)</f>
        <v>Processor A</v>
      </c>
      <c r="D31" s="69">
        <v>1.9</v>
      </c>
      <c r="E31" s="71">
        <f t="shared" si="1"/>
        <v>1533.3</v>
      </c>
      <c r="F31" s="71">
        <v>5576.45</v>
      </c>
      <c r="G31" s="71">
        <f t="shared" si="2"/>
        <v>4043.1499999999996</v>
      </c>
      <c r="H31" s="72">
        <v>807</v>
      </c>
      <c r="I31" s="73">
        <f t="shared" si="0"/>
        <v>0.72504012409328511</v>
      </c>
      <c r="J31" s="14"/>
      <c r="K31" s="38">
        <f t="shared" si="3"/>
        <v>464718.99</v>
      </c>
      <c r="L31" s="39">
        <v>0.54000000000000015</v>
      </c>
      <c r="M31" s="39">
        <v>0.56000000000000016</v>
      </c>
      <c r="N31" s="40">
        <f t="shared" si="4"/>
        <v>4.3917988945345529E-2</v>
      </c>
      <c r="P31" s="25"/>
      <c r="Q31" s="10"/>
      <c r="R31" s="10"/>
      <c r="S31" s="13"/>
      <c r="U31" s="25"/>
      <c r="X31" s="13"/>
      <c r="Z31" s="45">
        <f t="shared" si="9"/>
        <v>54</v>
      </c>
      <c r="AA31" s="46">
        <v>0.54000000000000015</v>
      </c>
      <c r="AB31" s="46">
        <v>0.56000000000000016</v>
      </c>
      <c r="AC31" s="40">
        <f t="shared" si="10"/>
        <v>3.7552155771905425E-2</v>
      </c>
      <c r="AE31" s="8"/>
      <c r="AF31" s="10"/>
      <c r="AG31" s="10"/>
      <c r="AH31" s="13"/>
      <c r="AJ31" s="8"/>
      <c r="AM31" s="13"/>
    </row>
    <row r="32" spans="1:39" x14ac:dyDescent="0.3">
      <c r="A32" s="67">
        <v>1098</v>
      </c>
      <c r="B32" s="68" t="str">
        <f>VLOOKUP(A:A,'Product &amp; Group'!A:C,2,FALSE)</f>
        <v>Power Systems</v>
      </c>
      <c r="C32" s="68" t="str">
        <f>VLOOKUP(A:A,'Product &amp; Group'!A:C,3,FALSE)</f>
        <v>CLEANSING &amp; FIBER</v>
      </c>
      <c r="D32" s="69">
        <v>6.31</v>
      </c>
      <c r="E32" s="71">
        <f t="shared" si="1"/>
        <v>3893.27</v>
      </c>
      <c r="F32" s="71">
        <v>6840.68</v>
      </c>
      <c r="G32" s="71">
        <f t="shared" si="2"/>
        <v>2947.4100000000003</v>
      </c>
      <c r="H32" s="72">
        <v>617</v>
      </c>
      <c r="I32" s="73">
        <f t="shared" si="0"/>
        <v>0.43086506019869375</v>
      </c>
      <c r="J32" s="14"/>
      <c r="K32" s="38">
        <f t="shared" si="3"/>
        <v>1349557.9100000004</v>
      </c>
      <c r="L32" s="39">
        <v>0.56000000000000016</v>
      </c>
      <c r="M32" s="39">
        <v>0.58000000000000018</v>
      </c>
      <c r="N32" s="40">
        <f t="shared" si="4"/>
        <v>0.12753915946598962</v>
      </c>
      <c r="P32" s="25"/>
      <c r="Q32" s="10"/>
      <c r="R32" s="10"/>
      <c r="S32" s="13"/>
      <c r="U32" s="25"/>
      <c r="X32" s="13"/>
      <c r="Z32" s="45">
        <f t="shared" si="9"/>
        <v>80</v>
      </c>
      <c r="AA32" s="46">
        <v>0.56000000000000016</v>
      </c>
      <c r="AB32" s="46">
        <v>0.58000000000000018</v>
      </c>
      <c r="AC32" s="40">
        <f t="shared" si="10"/>
        <v>5.5632823365785816E-2</v>
      </c>
      <c r="AE32" s="8"/>
      <c r="AF32" s="10"/>
      <c r="AG32" s="10"/>
      <c r="AH32" s="13"/>
      <c r="AJ32" s="8"/>
      <c r="AM32" s="13"/>
    </row>
    <row r="33" spans="1:31" x14ac:dyDescent="0.3">
      <c r="A33" s="74">
        <v>1099</v>
      </c>
      <c r="B33" s="68" t="str">
        <f>VLOOKUP(A:A,'Product &amp; Group'!A:C,2,FALSE)</f>
        <v>Power Systems</v>
      </c>
      <c r="C33" s="68" t="str">
        <f>VLOOKUP(A:A,'Product &amp; Group'!A:C,3,FALSE)</f>
        <v>CLEANSING &amp; FIBER</v>
      </c>
      <c r="D33" s="69">
        <v>3.02</v>
      </c>
      <c r="E33" s="71">
        <f t="shared" si="1"/>
        <v>253.68</v>
      </c>
      <c r="F33" s="71">
        <v>742.91</v>
      </c>
      <c r="G33" s="71">
        <f t="shared" si="2"/>
        <v>489.22999999999996</v>
      </c>
      <c r="H33" s="72">
        <v>84</v>
      </c>
      <c r="I33" s="73">
        <f t="shared" si="0"/>
        <v>0.65853198907000843</v>
      </c>
      <c r="J33" s="14"/>
      <c r="K33" s="38">
        <f t="shared" si="3"/>
        <v>1078962.4199999997</v>
      </c>
      <c r="L33" s="39">
        <v>0.58000000000000018</v>
      </c>
      <c r="M33" s="39">
        <v>0.6000000000000002</v>
      </c>
      <c r="N33" s="40">
        <f t="shared" si="4"/>
        <v>0.10196669525814568</v>
      </c>
      <c r="P33" s="25"/>
      <c r="Z33" s="45">
        <f t="shared" si="9"/>
        <v>103</v>
      </c>
      <c r="AA33" s="46">
        <v>0.58000000000000018</v>
      </c>
      <c r="AB33" s="46">
        <v>0.6000000000000002</v>
      </c>
      <c r="AC33" s="40">
        <f t="shared" si="10"/>
        <v>7.1627260083449232E-2</v>
      </c>
      <c r="AE33" s="7"/>
    </row>
    <row r="34" spans="1:31" x14ac:dyDescent="0.3">
      <c r="A34" s="74">
        <v>1110</v>
      </c>
      <c r="B34" s="68" t="str">
        <f>VLOOKUP(A:A,'Product &amp; Group'!A:C,2,FALSE)</f>
        <v>Power Systems</v>
      </c>
      <c r="C34" s="68" t="str">
        <f>VLOOKUP(A:A,'Product &amp; Group'!A:C,3,FALSE)</f>
        <v>CLEANSING &amp; FIBER</v>
      </c>
      <c r="D34" s="69">
        <v>4.4400000000000004</v>
      </c>
      <c r="E34" s="71">
        <f t="shared" si="1"/>
        <v>737.04000000000008</v>
      </c>
      <c r="F34" s="71">
        <v>1447.48</v>
      </c>
      <c r="G34" s="71">
        <f t="shared" si="2"/>
        <v>710.43999999999994</v>
      </c>
      <c r="H34" s="72">
        <v>166</v>
      </c>
      <c r="I34" s="73">
        <f t="shared" si="0"/>
        <v>0.49081161743167429</v>
      </c>
      <c r="J34" s="14"/>
      <c r="K34" s="38">
        <f t="shared" si="3"/>
        <v>814535.04000000015</v>
      </c>
      <c r="L34" s="39">
        <v>0.6000000000000002</v>
      </c>
      <c r="M34" s="39">
        <v>0.62000000000000022</v>
      </c>
      <c r="N34" s="40">
        <f t="shared" si="4"/>
        <v>7.6977144580032297E-2</v>
      </c>
      <c r="Z34" s="45">
        <f t="shared" si="9"/>
        <v>62</v>
      </c>
      <c r="AA34" s="46">
        <v>0.6000000000000002</v>
      </c>
      <c r="AB34" s="46">
        <v>0.62000000000000022</v>
      </c>
      <c r="AC34" s="40">
        <f t="shared" si="10"/>
        <v>4.3115438108484005E-2</v>
      </c>
    </row>
    <row r="35" spans="1:31" x14ac:dyDescent="0.3">
      <c r="A35" s="74">
        <v>1112</v>
      </c>
      <c r="B35" s="68" t="str">
        <f>VLOOKUP(A:A,'Product &amp; Group'!A:C,2,FALSE)</f>
        <v>Power Systems</v>
      </c>
      <c r="C35" s="68" t="str">
        <f>VLOOKUP(A:A,'Product &amp; Group'!A:C,3,FALSE)</f>
        <v>CLEANSING &amp; FIBER</v>
      </c>
      <c r="D35" s="69">
        <v>1.67</v>
      </c>
      <c r="E35" s="71">
        <f t="shared" si="1"/>
        <v>148.63</v>
      </c>
      <c r="F35" s="71">
        <v>412.26</v>
      </c>
      <c r="G35" s="71">
        <f t="shared" si="2"/>
        <v>263.63</v>
      </c>
      <c r="H35" s="72">
        <v>89</v>
      </c>
      <c r="I35" s="73">
        <f t="shared" si="0"/>
        <v>0.63947508853636059</v>
      </c>
      <c r="J35" s="14"/>
      <c r="K35" s="38">
        <f t="shared" si="3"/>
        <v>527177.1</v>
      </c>
      <c r="L35" s="39">
        <v>0.62000000000000022</v>
      </c>
      <c r="M35" s="39">
        <v>0.64000000000000024</v>
      </c>
      <c r="N35" s="40">
        <f t="shared" si="4"/>
        <v>4.9820555105870142E-2</v>
      </c>
      <c r="Z35" s="45">
        <f t="shared" si="9"/>
        <v>58</v>
      </c>
      <c r="AA35" s="46">
        <v>0.62000000000000022</v>
      </c>
      <c r="AB35" s="46">
        <v>0.64000000000000024</v>
      </c>
      <c r="AC35" s="40">
        <f t="shared" si="10"/>
        <v>4.0333796940194712E-2</v>
      </c>
    </row>
    <row r="36" spans="1:31" x14ac:dyDescent="0.3">
      <c r="A36" s="74">
        <v>1114</v>
      </c>
      <c r="B36" s="68" t="str">
        <f>VLOOKUP(A:A,'Product &amp; Group'!A:C,2,FALSE)</f>
        <v>Power Systems</v>
      </c>
      <c r="C36" s="68" t="str">
        <f>VLOOKUP(A:A,'Product &amp; Group'!A:C,3,FALSE)</f>
        <v>CLEANSING &amp; FIBER</v>
      </c>
      <c r="D36" s="69">
        <v>4.5</v>
      </c>
      <c r="E36" s="71">
        <f t="shared" si="1"/>
        <v>1219.5</v>
      </c>
      <c r="F36" s="71">
        <v>2483.2600000000002</v>
      </c>
      <c r="G36" s="71">
        <f t="shared" si="2"/>
        <v>1263.7600000000002</v>
      </c>
      <c r="H36" s="72">
        <v>271</v>
      </c>
      <c r="I36" s="73">
        <f t="shared" si="0"/>
        <v>0.50891167255945813</v>
      </c>
      <c r="J36" s="14"/>
      <c r="K36" s="38">
        <f t="shared" si="3"/>
        <v>518704.93000000005</v>
      </c>
      <c r="L36" s="39">
        <v>0.64000000000000024</v>
      </c>
      <c r="M36" s="39">
        <v>0.66000000000000025</v>
      </c>
      <c r="N36" s="40">
        <f t="shared" si="4"/>
        <v>4.9019897770126046E-2</v>
      </c>
      <c r="Z36" s="45">
        <f t="shared" si="9"/>
        <v>74</v>
      </c>
      <c r="AA36" s="46">
        <v>0.64000000000000024</v>
      </c>
      <c r="AB36" s="46">
        <v>0.66000000000000025</v>
      </c>
      <c r="AC36" s="40">
        <f t="shared" si="10"/>
        <v>5.1460361613351879E-2</v>
      </c>
    </row>
    <row r="37" spans="1:31" x14ac:dyDescent="0.3">
      <c r="A37" s="74">
        <v>1116</v>
      </c>
      <c r="B37" s="68" t="str">
        <f>VLOOKUP(A:A,'Product &amp; Group'!A:C,2,FALSE)</f>
        <v>Power Systems</v>
      </c>
      <c r="C37" s="68" t="str">
        <f>VLOOKUP(A:A,'Product &amp; Group'!A:C,3,FALSE)</f>
        <v>CLEANSING &amp; FIBER</v>
      </c>
      <c r="D37" s="69">
        <v>6.91</v>
      </c>
      <c r="E37" s="71">
        <f t="shared" si="1"/>
        <v>421.51</v>
      </c>
      <c r="F37" s="71">
        <v>817.81</v>
      </c>
      <c r="G37" s="71">
        <f t="shared" si="2"/>
        <v>396.29999999999995</v>
      </c>
      <c r="H37" s="72">
        <v>61</v>
      </c>
      <c r="I37" s="73">
        <f t="shared" si="0"/>
        <v>0.48458688448417114</v>
      </c>
      <c r="J37" s="14"/>
      <c r="K37" s="38">
        <f t="shared" si="3"/>
        <v>445772.11999999988</v>
      </c>
      <c r="L37" s="39">
        <v>0.66000000000000025</v>
      </c>
      <c r="M37" s="39">
        <v>0.68000000000000027</v>
      </c>
      <c r="N37" s="40">
        <f t="shared" si="4"/>
        <v>4.2127426379333532E-2</v>
      </c>
      <c r="Z37" s="45">
        <f t="shared" si="9"/>
        <v>56</v>
      </c>
      <c r="AA37" s="46">
        <v>0.66000000000000025</v>
      </c>
      <c r="AB37" s="46">
        <v>0.68000000000000027</v>
      </c>
      <c r="AC37" s="40">
        <f t="shared" si="10"/>
        <v>3.8942976356050069E-2</v>
      </c>
    </row>
    <row r="38" spans="1:31" x14ac:dyDescent="0.3">
      <c r="A38" s="74">
        <v>1118</v>
      </c>
      <c r="B38" s="68" t="str">
        <f>VLOOKUP(A:A,'Product &amp; Group'!A:C,2,FALSE)</f>
        <v>Power Systems</v>
      </c>
      <c r="C38" s="68" t="str">
        <f>VLOOKUP(A:A,'Product &amp; Group'!A:C,3,FALSE)</f>
        <v>CLEANSING &amp; FIBER</v>
      </c>
      <c r="D38" s="69">
        <v>1.87</v>
      </c>
      <c r="E38" s="71">
        <f t="shared" si="1"/>
        <v>327.25</v>
      </c>
      <c r="F38" s="71">
        <v>675.12</v>
      </c>
      <c r="G38" s="71">
        <f t="shared" si="2"/>
        <v>347.87</v>
      </c>
      <c r="H38" s="72">
        <v>175</v>
      </c>
      <c r="I38" s="73">
        <f t="shared" si="0"/>
        <v>0.51527135916577793</v>
      </c>
      <c r="J38" s="14"/>
      <c r="K38" s="38">
        <f t="shared" si="3"/>
        <v>285906.90999999997</v>
      </c>
      <c r="L38" s="39">
        <v>0.68000000000000027</v>
      </c>
      <c r="M38" s="39">
        <v>0.70000000000000029</v>
      </c>
      <c r="N38" s="40">
        <f t="shared" si="4"/>
        <v>2.7019460755795449E-2</v>
      </c>
      <c r="Z38" s="45">
        <f t="shared" si="9"/>
        <v>52</v>
      </c>
      <c r="AA38" s="46">
        <v>0.68000000000000027</v>
      </c>
      <c r="AB38" s="46">
        <v>0.70000000000000029</v>
      </c>
      <c r="AC38" s="40">
        <f t="shared" si="10"/>
        <v>3.6161335187760782E-2</v>
      </c>
    </row>
    <row r="39" spans="1:31" x14ac:dyDescent="0.3">
      <c r="A39" s="67">
        <v>1120</v>
      </c>
      <c r="B39" s="68" t="str">
        <f>VLOOKUP(A:A,'Product &amp; Group'!A:C,2,FALSE)</f>
        <v>Power Systems</v>
      </c>
      <c r="C39" s="68" t="str">
        <f>VLOOKUP(A:A,'Product &amp; Group'!A:C,3,FALSE)</f>
        <v>CLEANSING &amp; FIBER</v>
      </c>
      <c r="D39" s="69">
        <v>3.57</v>
      </c>
      <c r="E39" s="71">
        <f t="shared" si="1"/>
        <v>1870.6799999999998</v>
      </c>
      <c r="F39" s="71">
        <v>3348.05</v>
      </c>
      <c r="G39" s="71">
        <f t="shared" si="2"/>
        <v>1477.3700000000003</v>
      </c>
      <c r="H39" s="72">
        <v>524</v>
      </c>
      <c r="I39" s="73">
        <f t="shared" si="0"/>
        <v>0.44126282462926186</v>
      </c>
      <c r="J39" s="14"/>
      <c r="K39" s="38">
        <f t="shared" si="3"/>
        <v>366709.12999999989</v>
      </c>
      <c r="L39" s="39">
        <v>0.70000000000000029</v>
      </c>
      <c r="M39" s="39">
        <v>0.72000000000000031</v>
      </c>
      <c r="N39" s="40">
        <f t="shared" si="4"/>
        <v>3.4655626010672111E-2</v>
      </c>
      <c r="Z39" s="45">
        <f t="shared" si="9"/>
        <v>59</v>
      </c>
      <c r="AA39" s="46">
        <v>0.70000000000000029</v>
      </c>
      <c r="AB39" s="46">
        <v>0.72000000000000031</v>
      </c>
      <c r="AC39" s="40">
        <f t="shared" si="10"/>
        <v>4.1029207232267037E-2</v>
      </c>
    </row>
    <row r="40" spans="1:31" x14ac:dyDescent="0.3">
      <c r="A40" s="67">
        <v>1125</v>
      </c>
      <c r="B40" s="68" t="str">
        <f>VLOOKUP(A:A,'Product &amp; Group'!A:C,2,FALSE)</f>
        <v>Power Systems</v>
      </c>
      <c r="C40" s="68" t="str">
        <f>VLOOKUP(A:A,'Product &amp; Group'!A:C,3,FALSE)</f>
        <v>STRESS Chip</v>
      </c>
      <c r="D40" s="69">
        <v>2.2999999999999998</v>
      </c>
      <c r="E40" s="71">
        <f t="shared" si="1"/>
        <v>807.3</v>
      </c>
      <c r="F40" s="71">
        <v>2123.8200000000002</v>
      </c>
      <c r="G40" s="71">
        <f t="shared" si="2"/>
        <v>1316.5200000000002</v>
      </c>
      <c r="H40" s="72">
        <v>351</v>
      </c>
      <c r="I40" s="73">
        <f t="shared" si="0"/>
        <v>0.61988304093567259</v>
      </c>
      <c r="J40" s="14"/>
      <c r="K40" s="38">
        <f t="shared" si="3"/>
        <v>322158.59999999998</v>
      </c>
      <c r="L40" s="39">
        <v>0.72000000000000031</v>
      </c>
      <c r="M40" s="39">
        <v>0.74000000000000032</v>
      </c>
      <c r="N40" s="40">
        <f t="shared" si="4"/>
        <v>3.0445404939118136E-2</v>
      </c>
      <c r="Z40" s="45">
        <f t="shared" si="9"/>
        <v>35</v>
      </c>
      <c r="AA40" s="46">
        <v>0.72000000000000031</v>
      </c>
      <c r="AB40" s="46">
        <v>0.74000000000000032</v>
      </c>
      <c r="AC40" s="40">
        <f t="shared" si="10"/>
        <v>2.4339360222531293E-2</v>
      </c>
    </row>
    <row r="41" spans="1:31" x14ac:dyDescent="0.3">
      <c r="A41" s="67">
        <v>1132</v>
      </c>
      <c r="B41" s="68" t="str">
        <f>VLOOKUP(A:A,'Product &amp; Group'!A:C,2,FALSE)</f>
        <v>Power Systems</v>
      </c>
      <c r="C41" s="68" t="str">
        <f>VLOOKUP(A:A,'Product &amp; Group'!A:C,3,FALSE)</f>
        <v>STRESS Chip</v>
      </c>
      <c r="D41" s="69">
        <v>4.38</v>
      </c>
      <c r="E41" s="71">
        <f t="shared" si="1"/>
        <v>468.65999999999997</v>
      </c>
      <c r="F41" s="71">
        <v>1353.23</v>
      </c>
      <c r="G41" s="71">
        <f t="shared" si="2"/>
        <v>884.57</v>
      </c>
      <c r="H41" s="72">
        <v>107</v>
      </c>
      <c r="I41" s="73">
        <f t="shared" si="0"/>
        <v>0.65367306370683476</v>
      </c>
      <c r="J41" s="14"/>
      <c r="K41" s="38">
        <f t="shared" si="3"/>
        <v>80835.069999999992</v>
      </c>
      <c r="L41" s="39">
        <v>0.74000000000000032</v>
      </c>
      <c r="M41" s="39">
        <v>0.76000000000000034</v>
      </c>
      <c r="N41" s="40">
        <f t="shared" si="4"/>
        <v>7.6392697243902854E-3</v>
      </c>
      <c r="Z41" s="45">
        <f t="shared" si="9"/>
        <v>29</v>
      </c>
      <c r="AA41" s="46">
        <v>0.74000000000000032</v>
      </c>
      <c r="AB41" s="46">
        <v>0.76000000000000034</v>
      </c>
      <c r="AC41" s="40">
        <f t="shared" si="10"/>
        <v>2.0166898470097356E-2</v>
      </c>
    </row>
    <row r="42" spans="1:31" x14ac:dyDescent="0.3">
      <c r="A42" s="74">
        <v>1136</v>
      </c>
      <c r="B42" s="68" t="str">
        <f>VLOOKUP(A:A,'Product &amp; Group'!A:C,2,FALSE)</f>
        <v>Power Systems</v>
      </c>
      <c r="C42" s="68" t="str">
        <f>VLOOKUP(A:A,'Product &amp; Group'!A:C,3,FALSE)</f>
        <v>STRESS Chip</v>
      </c>
      <c r="D42" s="69">
        <v>6.5299999999999994</v>
      </c>
      <c r="E42" s="71">
        <f t="shared" si="1"/>
        <v>1208.05</v>
      </c>
      <c r="F42" s="71">
        <v>3003.57</v>
      </c>
      <c r="G42" s="71">
        <f t="shared" si="2"/>
        <v>1795.5200000000002</v>
      </c>
      <c r="H42" s="72">
        <v>185</v>
      </c>
      <c r="I42" s="73">
        <f t="shared" si="0"/>
        <v>0.5977952902712439</v>
      </c>
      <c r="J42" s="14"/>
      <c r="K42" s="38">
        <f t="shared" si="3"/>
        <v>182220.75000000003</v>
      </c>
      <c r="L42" s="39">
        <v>0.76000000000000034</v>
      </c>
      <c r="M42" s="39">
        <v>0.78000000000000036</v>
      </c>
      <c r="N42" s="40">
        <f t="shared" si="4"/>
        <v>1.7220662499960616E-2</v>
      </c>
      <c r="Z42" s="45">
        <f t="shared" si="9"/>
        <v>36</v>
      </c>
      <c r="AA42" s="46">
        <v>0.76000000000000034</v>
      </c>
      <c r="AB42" s="46">
        <v>0.78000000000000036</v>
      </c>
      <c r="AC42" s="40">
        <f t="shared" si="10"/>
        <v>2.5034770514603615E-2</v>
      </c>
    </row>
    <row r="43" spans="1:31" x14ac:dyDescent="0.3">
      <c r="A43" s="74">
        <v>1137</v>
      </c>
      <c r="B43" s="68" t="str">
        <f>VLOOKUP(A:A,'Product &amp; Group'!A:C,2,FALSE)</f>
        <v>Power Systems</v>
      </c>
      <c r="C43" s="68" t="str">
        <f>VLOOKUP(A:A,'Product &amp; Group'!A:C,3,FALSE)</f>
        <v>STRESS Chip</v>
      </c>
      <c r="D43" s="69">
        <v>1.82</v>
      </c>
      <c r="E43" s="71">
        <f t="shared" si="1"/>
        <v>1290.3800000000001</v>
      </c>
      <c r="F43" s="71">
        <v>3761.73</v>
      </c>
      <c r="G43" s="71">
        <f t="shared" si="2"/>
        <v>2471.35</v>
      </c>
      <c r="H43" s="72">
        <v>709</v>
      </c>
      <c r="I43" s="73">
        <f t="shared" si="0"/>
        <v>0.65697165931632517</v>
      </c>
      <c r="J43" s="14"/>
      <c r="K43" s="38">
        <f t="shared" si="3"/>
        <v>103272.51</v>
      </c>
      <c r="L43" s="39">
        <v>0.78000000000000036</v>
      </c>
      <c r="M43" s="39">
        <v>0.80000000000000038</v>
      </c>
      <c r="N43" s="40">
        <f t="shared" si="4"/>
        <v>9.7597065111070351E-3</v>
      </c>
      <c r="Z43" s="45">
        <f t="shared" si="9"/>
        <v>20</v>
      </c>
      <c r="AA43" s="46">
        <v>0.78000000000000036</v>
      </c>
      <c r="AB43" s="46">
        <v>0.80000000000000038</v>
      </c>
      <c r="AC43" s="40">
        <f t="shared" si="10"/>
        <v>1.3908205841446454E-2</v>
      </c>
    </row>
    <row r="44" spans="1:31" x14ac:dyDescent="0.3">
      <c r="A44" s="67">
        <v>1138</v>
      </c>
      <c r="B44" s="68" t="str">
        <f>VLOOKUP(A:A,'Product &amp; Group'!A:C,2,FALSE)</f>
        <v>Power Systems</v>
      </c>
      <c r="C44" s="68" t="str">
        <f>VLOOKUP(A:A,'Product &amp; Group'!A:C,3,FALSE)</f>
        <v>STRESS Chip</v>
      </c>
      <c r="D44" s="69">
        <v>3.49</v>
      </c>
      <c r="E44" s="71">
        <f t="shared" si="1"/>
        <v>2579.11</v>
      </c>
      <c r="F44" s="71">
        <v>8109.74</v>
      </c>
      <c r="G44" s="71">
        <f t="shared" si="2"/>
        <v>5530.6299999999992</v>
      </c>
      <c r="H44" s="72">
        <v>739</v>
      </c>
      <c r="I44" s="73">
        <f t="shared" si="0"/>
        <v>0.68197377474493626</v>
      </c>
      <c r="J44" s="14"/>
      <c r="K44" s="38">
        <f t="shared" si="3"/>
        <v>59341.98000000001</v>
      </c>
      <c r="L44" s="39">
        <v>0.80000000000000038</v>
      </c>
      <c r="M44" s="39">
        <v>0.8200000000000004</v>
      </c>
      <c r="N44" s="40">
        <f t="shared" si="4"/>
        <v>5.6080781670551404E-3</v>
      </c>
      <c r="Z44" s="45">
        <f t="shared" si="9"/>
        <v>22</v>
      </c>
      <c r="AA44" s="46">
        <v>0.80000000000000038</v>
      </c>
      <c r="AB44" s="46">
        <v>0.8200000000000004</v>
      </c>
      <c r="AC44" s="40">
        <f t="shared" si="10"/>
        <v>1.5299026425591099E-2</v>
      </c>
    </row>
    <row r="45" spans="1:31" x14ac:dyDescent="0.3">
      <c r="A45" s="67">
        <v>1139</v>
      </c>
      <c r="B45" s="68" t="str">
        <f>VLOOKUP(A:A,'Product &amp; Group'!A:C,2,FALSE)</f>
        <v>Power Systems</v>
      </c>
      <c r="C45" s="68" t="str">
        <f>VLOOKUP(A:A,'Product &amp; Group'!A:C,3,FALSE)</f>
        <v>STRESS Chip</v>
      </c>
      <c r="D45" s="69">
        <v>5.1599999999999993</v>
      </c>
      <c r="E45" s="71">
        <f t="shared" si="1"/>
        <v>2327.16</v>
      </c>
      <c r="F45" s="71">
        <v>5982.11</v>
      </c>
      <c r="G45" s="71">
        <f t="shared" si="2"/>
        <v>3654.95</v>
      </c>
      <c r="H45" s="72">
        <v>451</v>
      </c>
      <c r="I45" s="73">
        <f t="shared" si="0"/>
        <v>0.61098007224875506</v>
      </c>
      <c r="J45" s="14"/>
      <c r="K45" s="38">
        <f t="shared" si="3"/>
        <v>110208.60999999999</v>
      </c>
      <c r="L45" s="39">
        <v>0.8200000000000004</v>
      </c>
      <c r="M45" s="39">
        <v>0.84000000000000041</v>
      </c>
      <c r="N45" s="40">
        <f t="shared" si="4"/>
        <v>1.0415198474376733E-2</v>
      </c>
      <c r="Z45" s="45">
        <f t="shared" si="9"/>
        <v>24</v>
      </c>
      <c r="AA45" s="46">
        <v>0.8200000000000004</v>
      </c>
      <c r="AB45" s="46">
        <v>0.84000000000000041</v>
      </c>
      <c r="AC45" s="40">
        <f t="shared" si="10"/>
        <v>1.6689847009735744E-2</v>
      </c>
    </row>
    <row r="46" spans="1:31" x14ac:dyDescent="0.3">
      <c r="A46" s="67">
        <v>1140</v>
      </c>
      <c r="B46" s="68" t="str">
        <f>VLOOKUP(A:A,'Product &amp; Group'!A:C,2,FALSE)</f>
        <v>Power Systems</v>
      </c>
      <c r="C46" s="68" t="str">
        <f>VLOOKUP(A:A,'Product &amp; Group'!A:C,3,FALSE)</f>
        <v>Static FREE B-COMPLEX Chip</v>
      </c>
      <c r="D46" s="69">
        <v>2.0499999999999998</v>
      </c>
      <c r="E46" s="71">
        <f t="shared" si="1"/>
        <v>1420.6499999999999</v>
      </c>
      <c r="F46" s="71">
        <v>3462.13</v>
      </c>
      <c r="G46" s="71">
        <f t="shared" si="2"/>
        <v>2041.4800000000002</v>
      </c>
      <c r="H46" s="72">
        <v>693</v>
      </c>
      <c r="I46" s="73">
        <f t="shared" si="0"/>
        <v>0.58966012252572841</v>
      </c>
      <c r="J46" s="14"/>
      <c r="K46" s="38">
        <f t="shared" si="3"/>
        <v>87970.999999999985</v>
      </c>
      <c r="L46" s="39">
        <v>0.84000000000000041</v>
      </c>
      <c r="M46" s="39">
        <v>0.86000000000000043</v>
      </c>
      <c r="N46" s="40">
        <f t="shared" si="4"/>
        <v>8.3136465017515024E-3</v>
      </c>
      <c r="Z46" s="45">
        <f t="shared" si="9"/>
        <v>15</v>
      </c>
      <c r="AA46" s="46">
        <v>0.84000000000000041</v>
      </c>
      <c r="AB46" s="46">
        <v>0.86000000000000043</v>
      </c>
      <c r="AC46" s="40">
        <f t="shared" si="10"/>
        <v>1.0431154381084841E-2</v>
      </c>
    </row>
    <row r="47" spans="1:31" x14ac:dyDescent="0.3">
      <c r="A47" s="67">
        <v>1145</v>
      </c>
      <c r="B47" s="68" t="str">
        <f>VLOOKUP(A:A,'Product &amp; Group'!A:C,2,FALSE)</f>
        <v>Power Systems</v>
      </c>
      <c r="C47" s="68" t="str">
        <f>VLOOKUP(A:A,'Product &amp; Group'!A:C,3,FALSE)</f>
        <v>Static FREE B-COMPLEX Chip</v>
      </c>
      <c r="D47" s="69">
        <v>2.98</v>
      </c>
      <c r="E47" s="71">
        <f t="shared" si="1"/>
        <v>1996.6</v>
      </c>
      <c r="F47" s="71">
        <v>4568.7299999999996</v>
      </c>
      <c r="G47" s="71">
        <f t="shared" si="2"/>
        <v>2572.1299999999997</v>
      </c>
      <c r="H47" s="72">
        <v>670</v>
      </c>
      <c r="I47" s="73">
        <f t="shared" si="0"/>
        <v>0.56298577504032843</v>
      </c>
      <c r="J47" s="14"/>
      <c r="K47" s="38">
        <f t="shared" si="3"/>
        <v>20657.71</v>
      </c>
      <c r="L47" s="39">
        <v>0.86000000000000043</v>
      </c>
      <c r="M47" s="39">
        <v>0.88000000000000045</v>
      </c>
      <c r="N47" s="40">
        <f t="shared" si="4"/>
        <v>1.9522444723340309E-3</v>
      </c>
      <c r="Z47" s="45">
        <f t="shared" si="9"/>
        <v>6</v>
      </c>
      <c r="AA47" s="46">
        <v>0.86000000000000043</v>
      </c>
      <c r="AB47" s="46">
        <v>0.88000000000000045</v>
      </c>
      <c r="AC47" s="40">
        <f t="shared" si="10"/>
        <v>4.172461752433936E-3</v>
      </c>
    </row>
    <row r="48" spans="1:31" x14ac:dyDescent="0.3">
      <c r="A48" s="67">
        <v>1146</v>
      </c>
      <c r="B48" s="68" t="str">
        <f>VLOOKUP(A:A,'Product &amp; Group'!A:C,2,FALSE)</f>
        <v>Power Systems</v>
      </c>
      <c r="C48" s="68" t="str">
        <f>VLOOKUP(A:A,'Product &amp; Group'!A:C,3,FALSE)</f>
        <v>Static FREE B-COMPLEX Chip</v>
      </c>
      <c r="D48" s="69">
        <v>5.83</v>
      </c>
      <c r="E48" s="71">
        <f t="shared" si="1"/>
        <v>1305.92</v>
      </c>
      <c r="F48" s="71">
        <v>2943.33</v>
      </c>
      <c r="G48" s="71">
        <f t="shared" si="2"/>
        <v>1637.4099999999999</v>
      </c>
      <c r="H48" s="72">
        <v>224</v>
      </c>
      <c r="I48" s="73">
        <f t="shared" si="0"/>
        <v>0.55631206830358804</v>
      </c>
      <c r="J48" s="14"/>
      <c r="K48" s="38">
        <f t="shared" si="3"/>
        <v>4366.07</v>
      </c>
      <c r="L48" s="39">
        <v>0.88000000000000045</v>
      </c>
      <c r="M48" s="39">
        <v>0.90000000000000047</v>
      </c>
      <c r="N48" s="40">
        <f t="shared" si="4"/>
        <v>4.1261282220165943E-4</v>
      </c>
      <c r="Z48" s="45">
        <f t="shared" si="9"/>
        <v>2</v>
      </c>
      <c r="AA48" s="46">
        <v>0.88000000000000045</v>
      </c>
      <c r="AB48" s="46">
        <v>0.90000000000000047</v>
      </c>
      <c r="AC48" s="40">
        <f t="shared" si="10"/>
        <v>1.3908205841446453E-3</v>
      </c>
    </row>
    <row r="49" spans="1:29" x14ac:dyDescent="0.3">
      <c r="A49" s="67">
        <v>1229</v>
      </c>
      <c r="B49" s="68" t="str">
        <f>VLOOKUP(A:A,'Product &amp; Group'!A:C,2,FALSE)</f>
        <v>Power Systems</v>
      </c>
      <c r="C49" s="68" t="str">
        <f>VLOOKUP(A:A,'Product &amp; Group'!A:C,3,FALSE)</f>
        <v>Static FREE B-COMPLEX Chip</v>
      </c>
      <c r="D49" s="69">
        <v>2.82</v>
      </c>
      <c r="E49" s="71">
        <f t="shared" si="1"/>
        <v>1663.8</v>
      </c>
      <c r="F49" s="71">
        <v>4821.87</v>
      </c>
      <c r="G49" s="71">
        <f t="shared" si="2"/>
        <v>3158.0699999999997</v>
      </c>
      <c r="H49" s="72">
        <v>590</v>
      </c>
      <c r="I49" s="73">
        <f t="shared" si="0"/>
        <v>0.65494714706120238</v>
      </c>
      <c r="J49" s="14"/>
      <c r="K49" s="38">
        <f t="shared" si="3"/>
        <v>54587.08</v>
      </c>
      <c r="L49" s="39">
        <v>0.90000000000000047</v>
      </c>
      <c r="M49" s="39">
        <v>0.92000000000000048</v>
      </c>
      <c r="N49" s="40">
        <f t="shared" si="4"/>
        <v>5.1587191993137452E-3</v>
      </c>
      <c r="Z49" s="45">
        <f t="shared" si="9"/>
        <v>3</v>
      </c>
      <c r="AA49" s="46">
        <v>0.90000000000000047</v>
      </c>
      <c r="AB49" s="46">
        <v>0.92000000000000048</v>
      </c>
      <c r="AC49" s="40">
        <f t="shared" si="10"/>
        <v>2.086230876216968E-3</v>
      </c>
    </row>
    <row r="50" spans="1:29" x14ac:dyDescent="0.3">
      <c r="A50" s="67">
        <v>1230</v>
      </c>
      <c r="B50" s="68" t="str">
        <f>VLOOKUP(A:A,'Product &amp; Group'!A:C,2,FALSE)</f>
        <v>Power Systems</v>
      </c>
      <c r="C50" s="68" t="str">
        <f>VLOOKUP(A:A,'Product &amp; Group'!A:C,3,FALSE)</f>
        <v>Static FREE B-COMPLEX Chip</v>
      </c>
      <c r="D50" s="69">
        <v>4.1399999999999997</v>
      </c>
      <c r="E50" s="71">
        <f t="shared" si="1"/>
        <v>2070</v>
      </c>
      <c r="F50" s="71">
        <v>5610.34</v>
      </c>
      <c r="G50" s="71">
        <f t="shared" si="2"/>
        <v>3540.34</v>
      </c>
      <c r="H50" s="72">
        <v>500</v>
      </c>
      <c r="I50" s="73">
        <f t="shared" si="0"/>
        <v>0.63103840408959178</v>
      </c>
      <c r="J50" s="14"/>
      <c r="K50" s="38">
        <f t="shared" si="3"/>
        <v>5790.21</v>
      </c>
      <c r="L50" s="39">
        <v>0.92000000000000048</v>
      </c>
      <c r="M50" s="39">
        <v>0.9400000000000005</v>
      </c>
      <c r="N50" s="40">
        <f t="shared" si="4"/>
        <v>5.4720031727394905E-4</v>
      </c>
      <c r="Z50" s="45">
        <f t="shared" si="9"/>
        <v>1</v>
      </c>
      <c r="AA50" s="46">
        <v>0.92000000000000048</v>
      </c>
      <c r="AB50" s="46">
        <v>0.9400000000000005</v>
      </c>
      <c r="AC50" s="40">
        <f t="shared" si="10"/>
        <v>6.9541029207232264E-4</v>
      </c>
    </row>
    <row r="51" spans="1:29" x14ac:dyDescent="0.3">
      <c r="A51" s="67">
        <v>1231</v>
      </c>
      <c r="B51" s="68" t="str">
        <f>VLOOKUP(A:A,'Product &amp; Group'!A:C,2,FALSE)</f>
        <v>Power Systems</v>
      </c>
      <c r="C51" s="68" t="str">
        <f>VLOOKUP(A:A,'Product &amp; Group'!A:C,3,FALSE)</f>
        <v>Static FREE B-COMPLEX Chip</v>
      </c>
      <c r="D51" s="69">
        <v>8.15</v>
      </c>
      <c r="E51" s="71">
        <f t="shared" si="1"/>
        <v>2086.4</v>
      </c>
      <c r="F51" s="71">
        <v>5098.43</v>
      </c>
      <c r="G51" s="71">
        <f t="shared" si="2"/>
        <v>3012.03</v>
      </c>
      <c r="H51" s="72">
        <v>256</v>
      </c>
      <c r="I51" s="73">
        <f t="shared" si="0"/>
        <v>0.59077598397938191</v>
      </c>
      <c r="J51" s="14"/>
      <c r="K51" s="38">
        <f t="shared" si="3"/>
        <v>0</v>
      </c>
      <c r="L51" s="39">
        <v>0.9400000000000005</v>
      </c>
      <c r="M51" s="39">
        <v>0.96000000000000052</v>
      </c>
      <c r="N51" s="40">
        <f t="shared" si="4"/>
        <v>0</v>
      </c>
      <c r="Z51" s="45">
        <f t="shared" si="9"/>
        <v>0</v>
      </c>
      <c r="AA51" s="46">
        <v>0.9400000000000005</v>
      </c>
      <c r="AB51" s="46">
        <v>0.96000000000000052</v>
      </c>
      <c r="AC51" s="40">
        <f t="shared" si="10"/>
        <v>0</v>
      </c>
    </row>
    <row r="52" spans="1:29" x14ac:dyDescent="0.3">
      <c r="A52" s="67">
        <v>1250</v>
      </c>
      <c r="B52" s="68" t="str">
        <f>VLOOKUP(A:A,'Product &amp; Group'!A:C,2,FALSE)</f>
        <v>Power Systems</v>
      </c>
      <c r="C52" s="68" t="str">
        <f>VLOOKUP(A:A,'Product &amp; Group'!A:C,3,FALSE)</f>
        <v>Static FREE B-COMPLEX Chip</v>
      </c>
      <c r="D52" s="69">
        <v>4.18</v>
      </c>
      <c r="E52" s="71">
        <f t="shared" si="1"/>
        <v>4380.6399999999994</v>
      </c>
      <c r="F52" s="71">
        <v>10933.23</v>
      </c>
      <c r="G52" s="71">
        <f t="shared" si="2"/>
        <v>6552.59</v>
      </c>
      <c r="H52" s="72">
        <v>1048</v>
      </c>
      <c r="I52" s="73">
        <f t="shared" si="0"/>
        <v>0.59932792047729722</v>
      </c>
      <c r="J52" s="14"/>
      <c r="K52" s="38">
        <f t="shared" si="3"/>
        <v>0</v>
      </c>
      <c r="L52" s="39">
        <v>0.96000000000000052</v>
      </c>
      <c r="M52" s="39">
        <v>0.98000000000000054</v>
      </c>
      <c r="N52" s="40">
        <f t="shared" si="4"/>
        <v>0</v>
      </c>
      <c r="Z52" s="45">
        <f t="shared" si="9"/>
        <v>0</v>
      </c>
      <c r="AA52" s="46">
        <v>0.96000000000000052</v>
      </c>
      <c r="AB52" s="46">
        <v>0.98000000000000054</v>
      </c>
      <c r="AC52" s="40">
        <f t="shared" si="10"/>
        <v>0</v>
      </c>
    </row>
    <row r="53" spans="1:29" ht="15" thickBot="1" x14ac:dyDescent="0.35">
      <c r="A53" s="67">
        <v>1260</v>
      </c>
      <c r="B53" s="68" t="str">
        <f>VLOOKUP(A:A,'Product &amp; Group'!A:C,2,FALSE)</f>
        <v>Power Systems</v>
      </c>
      <c r="C53" s="68" t="str">
        <f>VLOOKUP(A:A,'Product &amp; Group'!A:C,3,FALSE)</f>
        <v>Static FREE B-COMPLEX Chip</v>
      </c>
      <c r="D53" s="69">
        <v>6.22</v>
      </c>
      <c r="E53" s="71">
        <f t="shared" si="1"/>
        <v>6549.66</v>
      </c>
      <c r="F53" s="71">
        <v>15622.02</v>
      </c>
      <c r="G53" s="71">
        <f t="shared" si="2"/>
        <v>9072.36</v>
      </c>
      <c r="H53" s="72">
        <v>1053</v>
      </c>
      <c r="I53" s="73">
        <f t="shared" si="0"/>
        <v>0.58074179907591983</v>
      </c>
      <c r="J53" s="14"/>
      <c r="K53" s="41">
        <f t="shared" si="3"/>
        <v>0</v>
      </c>
      <c r="L53" s="42">
        <v>0.98000000000000054</v>
      </c>
      <c r="M53" s="42">
        <v>1.0000000000000004</v>
      </c>
      <c r="N53" s="43">
        <f t="shared" si="4"/>
        <v>0</v>
      </c>
      <c r="Z53" s="47">
        <f t="shared" si="9"/>
        <v>0</v>
      </c>
      <c r="AA53" s="48">
        <v>0.98000000000000054</v>
      </c>
      <c r="AB53" s="48">
        <v>1.0000000000000004</v>
      </c>
      <c r="AC53" s="43">
        <f t="shared" si="10"/>
        <v>0</v>
      </c>
    </row>
    <row r="54" spans="1:29" x14ac:dyDescent="0.3">
      <c r="A54" s="67">
        <v>1261</v>
      </c>
      <c r="B54" s="68" t="str">
        <f>VLOOKUP(A:A,'Product &amp; Group'!A:C,2,FALSE)</f>
        <v>Power Systems</v>
      </c>
      <c r="C54" s="68" t="str">
        <f>VLOOKUP(A:A,'Product &amp; Group'!A:C,3,FALSE)</f>
        <v>Static FREE B-COMPLEX Chip</v>
      </c>
      <c r="D54" s="69">
        <v>1.21</v>
      </c>
      <c r="E54" s="71">
        <f t="shared" si="1"/>
        <v>1663.75</v>
      </c>
      <c r="F54" s="71">
        <v>4948.88</v>
      </c>
      <c r="G54" s="71">
        <f t="shared" si="2"/>
        <v>3285.13</v>
      </c>
      <c r="H54" s="72">
        <v>1375</v>
      </c>
      <c r="I54" s="73">
        <f t="shared" si="0"/>
        <v>0.6638128222951456</v>
      </c>
      <c r="J54" s="14"/>
      <c r="K54" s="14"/>
      <c r="L54" s="14"/>
      <c r="M54" s="14"/>
    </row>
    <row r="55" spans="1:29" x14ac:dyDescent="0.3">
      <c r="A55" s="67">
        <v>1310</v>
      </c>
      <c r="B55" s="68" t="str">
        <f>VLOOKUP(A:A,'Product &amp; Group'!A:C,2,FALSE)</f>
        <v>Power Systems</v>
      </c>
      <c r="C55" s="68" t="str">
        <f>VLOOKUP(A:A,'Product &amp; Group'!A:C,3,FALSE)</f>
        <v>Static FREE B-COMPLEX Chip</v>
      </c>
      <c r="D55" s="69">
        <v>2.2200000000000002</v>
      </c>
      <c r="E55" s="71">
        <f t="shared" si="1"/>
        <v>652.68000000000006</v>
      </c>
      <c r="F55" s="71">
        <v>1889.45</v>
      </c>
      <c r="G55" s="71">
        <f t="shared" si="2"/>
        <v>1236.77</v>
      </c>
      <c r="H55" s="72">
        <v>294</v>
      </c>
      <c r="I55" s="73">
        <f t="shared" si="0"/>
        <v>0.65456614358675802</v>
      </c>
      <c r="J55" s="14"/>
      <c r="K55" s="14"/>
    </row>
    <row r="56" spans="1:29" x14ac:dyDescent="0.3">
      <c r="A56" s="67">
        <v>1320</v>
      </c>
      <c r="B56" s="68" t="str">
        <f>VLOOKUP(A:A,'Product &amp; Group'!A:C,2,FALSE)</f>
        <v>Power Systems</v>
      </c>
      <c r="C56" s="68" t="str">
        <f>VLOOKUP(A:A,'Product &amp; Group'!A:C,3,FALSE)</f>
        <v>Static FREE B-COMPLEX Chip</v>
      </c>
      <c r="D56" s="69">
        <v>2.11</v>
      </c>
      <c r="E56" s="71">
        <f t="shared" si="1"/>
        <v>1607.82</v>
      </c>
      <c r="F56" s="71">
        <v>7334.87</v>
      </c>
      <c r="G56" s="71">
        <f t="shared" si="2"/>
        <v>5727.05</v>
      </c>
      <c r="H56" s="72">
        <v>762</v>
      </c>
      <c r="I56" s="73">
        <f t="shared" si="0"/>
        <v>0.78079775101671878</v>
      </c>
      <c r="J56" s="14"/>
      <c r="K56" s="14"/>
      <c r="L56" s="14"/>
      <c r="M56" s="14"/>
    </row>
    <row r="57" spans="1:29" x14ac:dyDescent="0.3">
      <c r="A57" s="67">
        <v>1330</v>
      </c>
      <c r="B57" s="68" t="str">
        <f>VLOOKUP(A:A,'Product &amp; Group'!A:C,2,FALSE)</f>
        <v>Power Systems</v>
      </c>
      <c r="C57" s="68" t="str">
        <f>VLOOKUP(A:A,'Product &amp; Group'!A:C,3,FALSE)</f>
        <v>Static FREE INDIV B PartS</v>
      </c>
      <c r="D57" s="69">
        <v>0.98</v>
      </c>
      <c r="E57" s="71">
        <f t="shared" si="1"/>
        <v>437.08</v>
      </c>
      <c r="F57" s="71">
        <v>1386.75</v>
      </c>
      <c r="G57" s="71">
        <f t="shared" si="2"/>
        <v>949.67000000000007</v>
      </c>
      <c r="H57" s="72">
        <v>446</v>
      </c>
      <c r="I57" s="73">
        <f t="shared" si="0"/>
        <v>0.68481701820804042</v>
      </c>
      <c r="J57" s="14"/>
      <c r="K57" s="14"/>
      <c r="L57" s="14"/>
      <c r="M57" s="14"/>
    </row>
    <row r="58" spans="1:29" x14ac:dyDescent="0.3">
      <c r="A58" s="74">
        <v>1370</v>
      </c>
      <c r="B58" s="68" t="str">
        <f>VLOOKUP(A:A,'Product &amp; Group'!A:C,2,FALSE)</f>
        <v>Power Systems</v>
      </c>
      <c r="C58" s="68" t="str">
        <f>VLOOKUP(A:A,'Product &amp; Group'!A:C,3,FALSE)</f>
        <v>Static FREE INDIV B PartS</v>
      </c>
      <c r="D58" s="69">
        <v>2.61</v>
      </c>
      <c r="E58" s="71">
        <f t="shared" si="1"/>
        <v>469.79999999999995</v>
      </c>
      <c r="F58" s="71">
        <v>1187.77</v>
      </c>
      <c r="G58" s="71">
        <f t="shared" si="2"/>
        <v>717.97</v>
      </c>
      <c r="H58" s="72">
        <v>180</v>
      </c>
      <c r="I58" s="73">
        <f t="shared" si="0"/>
        <v>0.60446887865495846</v>
      </c>
      <c r="J58" s="14"/>
      <c r="K58" s="14"/>
      <c r="L58" s="14"/>
      <c r="M58" s="14"/>
    </row>
    <row r="59" spans="1:29" x14ac:dyDescent="0.3">
      <c r="A59" s="74">
        <v>1380</v>
      </c>
      <c r="B59" s="68" t="str">
        <f>VLOOKUP(A:A,'Product &amp; Group'!A:C,2,FALSE)</f>
        <v>Power Systems</v>
      </c>
      <c r="C59" s="68" t="str">
        <f>VLOOKUP(A:A,'Product &amp; Group'!A:C,3,FALSE)</f>
        <v>Static FREE INDIV B PartS</v>
      </c>
      <c r="D59" s="69">
        <v>1.47</v>
      </c>
      <c r="E59" s="71">
        <f t="shared" si="1"/>
        <v>621.80999999999995</v>
      </c>
      <c r="F59" s="71">
        <v>1785.4</v>
      </c>
      <c r="G59" s="71">
        <f t="shared" si="2"/>
        <v>1163.5900000000001</v>
      </c>
      <c r="H59" s="72">
        <v>423</v>
      </c>
      <c r="I59" s="73">
        <f t="shared" si="0"/>
        <v>0.65172510361823688</v>
      </c>
      <c r="J59" s="14"/>
      <c r="K59" s="14"/>
      <c r="L59" s="14"/>
      <c r="M59" s="14"/>
    </row>
    <row r="60" spans="1:29" x14ac:dyDescent="0.3">
      <c r="A60" s="74">
        <v>1400</v>
      </c>
      <c r="B60" s="68" t="str">
        <f>VLOOKUP(A:A,'Product &amp; Group'!A:C,2,FALSE)</f>
        <v>Power Systems</v>
      </c>
      <c r="C60" s="68" t="str">
        <f>VLOOKUP(A:A,'Product &amp; Group'!A:C,3,FALSE)</f>
        <v>Static FREE INDIV B PartS</v>
      </c>
      <c r="D60" s="69">
        <v>2.42</v>
      </c>
      <c r="E60" s="71">
        <f t="shared" si="1"/>
        <v>1645.6</v>
      </c>
      <c r="F60" s="71">
        <v>4185.96</v>
      </c>
      <c r="G60" s="71">
        <f t="shared" si="2"/>
        <v>2540.36</v>
      </c>
      <c r="H60" s="72">
        <v>680</v>
      </c>
      <c r="I60" s="73">
        <f t="shared" si="0"/>
        <v>0.60687631988838886</v>
      </c>
      <c r="J60" s="14"/>
      <c r="K60" s="14"/>
      <c r="L60" s="14"/>
      <c r="M60" s="14"/>
    </row>
    <row r="61" spans="1:29" x14ac:dyDescent="0.3">
      <c r="A61" s="74">
        <v>1410</v>
      </c>
      <c r="B61" s="68" t="str">
        <f>VLOOKUP(A:A,'Product &amp; Group'!A:C,2,FALSE)</f>
        <v>Power Systems</v>
      </c>
      <c r="C61" s="68" t="str">
        <f>VLOOKUP(A:A,'Product &amp; Group'!A:C,3,FALSE)</f>
        <v>Static FREE INDIV B PartS</v>
      </c>
      <c r="D61" s="69">
        <v>0.93999999999999984</v>
      </c>
      <c r="E61" s="71">
        <f t="shared" si="1"/>
        <v>648.59999999999991</v>
      </c>
      <c r="F61" s="71">
        <v>2214.27</v>
      </c>
      <c r="G61" s="71">
        <f t="shared" si="2"/>
        <v>1565.67</v>
      </c>
      <c r="H61" s="72">
        <v>690</v>
      </c>
      <c r="I61" s="73">
        <f t="shared" si="0"/>
        <v>0.70708179219336398</v>
      </c>
      <c r="J61" s="14"/>
      <c r="K61" s="14"/>
      <c r="L61" s="14"/>
      <c r="M61" s="14"/>
    </row>
    <row r="62" spans="1:29" x14ac:dyDescent="0.3">
      <c r="A62" s="67">
        <v>1430</v>
      </c>
      <c r="B62" s="68" t="str">
        <f>VLOOKUP(A:A,'Product &amp; Group'!A:C,2,FALSE)</f>
        <v>Power Systems</v>
      </c>
      <c r="C62" s="68" t="str">
        <f>VLOOKUP(A:A,'Product &amp; Group'!A:C,3,FALSE)</f>
        <v>Static FREE INDIV B PartS</v>
      </c>
      <c r="D62" s="69">
        <v>1.82</v>
      </c>
      <c r="E62" s="71">
        <f t="shared" si="1"/>
        <v>431.34000000000003</v>
      </c>
      <c r="F62" s="71">
        <v>974.02</v>
      </c>
      <c r="G62" s="71">
        <f t="shared" si="2"/>
        <v>542.67999999999995</v>
      </c>
      <c r="H62" s="72">
        <v>237</v>
      </c>
      <c r="I62" s="73">
        <f t="shared" si="0"/>
        <v>0.55715488388328782</v>
      </c>
      <c r="J62" s="14"/>
      <c r="K62" s="14"/>
      <c r="L62" s="14"/>
      <c r="M62" s="14"/>
    </row>
    <row r="63" spans="1:29" x14ac:dyDescent="0.3">
      <c r="A63" s="67">
        <v>1440</v>
      </c>
      <c r="B63" s="68" t="str">
        <f>VLOOKUP(A:A,'Product &amp; Group'!A:C,2,FALSE)</f>
        <v>Power Systems</v>
      </c>
      <c r="C63" s="68" t="str">
        <f>VLOOKUP(A:A,'Product &amp; Group'!A:C,3,FALSE)</f>
        <v>Static FREE INDIV B PartS</v>
      </c>
      <c r="D63" s="69">
        <v>2.5</v>
      </c>
      <c r="E63" s="71">
        <f t="shared" si="1"/>
        <v>680</v>
      </c>
      <c r="F63" s="71">
        <v>1992.34</v>
      </c>
      <c r="G63" s="71">
        <f t="shared" si="2"/>
        <v>1312.34</v>
      </c>
      <c r="H63" s="72">
        <v>272</v>
      </c>
      <c r="I63" s="73">
        <f t="shared" si="0"/>
        <v>0.65869279339871711</v>
      </c>
      <c r="J63" s="14"/>
      <c r="K63" s="14"/>
      <c r="L63" s="14"/>
      <c r="M63" s="14"/>
    </row>
    <row r="64" spans="1:29" x14ac:dyDescent="0.3">
      <c r="A64" s="67">
        <v>1450</v>
      </c>
      <c r="B64" s="68" t="str">
        <f>VLOOKUP(A:A,'Product &amp; Group'!A:C,2,FALSE)</f>
        <v>Power Systems</v>
      </c>
      <c r="C64" s="68" t="str">
        <f>VLOOKUP(A:A,'Product &amp; Group'!A:C,3,FALSE)</f>
        <v>Static FREE INDIV B PartS</v>
      </c>
      <c r="D64" s="69">
        <v>3.65</v>
      </c>
      <c r="E64" s="71">
        <f t="shared" si="1"/>
        <v>744.6</v>
      </c>
      <c r="F64" s="71">
        <v>2005.28</v>
      </c>
      <c r="G64" s="71">
        <f t="shared" si="2"/>
        <v>1260.6799999999998</v>
      </c>
      <c r="H64" s="72">
        <v>204</v>
      </c>
      <c r="I64" s="73">
        <f t="shared" si="0"/>
        <v>0.62868028405010767</v>
      </c>
      <c r="J64" s="14"/>
      <c r="K64" s="14"/>
      <c r="L64" s="14"/>
      <c r="M64" s="14"/>
    </row>
    <row r="65" spans="1:13" x14ac:dyDescent="0.3">
      <c r="A65" s="74">
        <v>1451</v>
      </c>
      <c r="B65" s="68" t="str">
        <f>VLOOKUP(A:A,'Product &amp; Group'!A:C,2,FALSE)</f>
        <v>Power Systems</v>
      </c>
      <c r="C65" s="68" t="str">
        <f>VLOOKUP(A:A,'Product &amp; Group'!A:C,3,FALSE)</f>
        <v>Static FREE INDIV B PartS</v>
      </c>
      <c r="D65" s="69">
        <v>0.97</v>
      </c>
      <c r="E65" s="71">
        <f t="shared" si="1"/>
        <v>506.34</v>
      </c>
      <c r="F65" s="71">
        <v>2111.4299999999998</v>
      </c>
      <c r="G65" s="71">
        <f t="shared" si="2"/>
        <v>1605.09</v>
      </c>
      <c r="H65" s="72">
        <v>522</v>
      </c>
      <c r="I65" s="73">
        <f t="shared" si="0"/>
        <v>0.76019096062857872</v>
      </c>
      <c r="J65" s="14"/>
      <c r="K65" s="14"/>
      <c r="L65" s="14"/>
      <c r="M65" s="14"/>
    </row>
    <row r="66" spans="1:13" x14ac:dyDescent="0.3">
      <c r="A66" s="74">
        <v>1452</v>
      </c>
      <c r="B66" s="68" t="str">
        <f>VLOOKUP(A:A,'Product &amp; Group'!A:C,2,FALSE)</f>
        <v>Power Systems</v>
      </c>
      <c r="C66" s="68" t="str">
        <f>VLOOKUP(A:A,'Product &amp; Group'!A:C,3,FALSE)</f>
        <v>Static FREE INDIV B PartS</v>
      </c>
      <c r="D66" s="69">
        <v>1.58</v>
      </c>
      <c r="E66" s="71">
        <f t="shared" si="1"/>
        <v>1189.74</v>
      </c>
      <c r="F66" s="71">
        <v>5211.25</v>
      </c>
      <c r="G66" s="71">
        <f t="shared" si="2"/>
        <v>4021.51</v>
      </c>
      <c r="H66" s="72">
        <v>753</v>
      </c>
      <c r="I66" s="73">
        <f t="shared" ref="I66:I129" si="15">+G66/F66</f>
        <v>0.77169776924922051</v>
      </c>
      <c r="J66" s="14"/>
      <c r="K66" s="14"/>
      <c r="L66" s="14"/>
      <c r="M66" s="14"/>
    </row>
    <row r="67" spans="1:13" x14ac:dyDescent="0.3">
      <c r="A67" s="67">
        <v>1454</v>
      </c>
      <c r="B67" s="68" t="str">
        <f>VLOOKUP(A:A,'Product &amp; Group'!A:C,2,FALSE)</f>
        <v>Power Systems</v>
      </c>
      <c r="C67" s="68" t="str">
        <f>VLOOKUP(A:A,'Product &amp; Group'!A:C,3,FALSE)</f>
        <v>Static FREE INDIV B PartS</v>
      </c>
      <c r="D67" s="69">
        <v>1.85</v>
      </c>
      <c r="E67" s="71">
        <f t="shared" si="1"/>
        <v>667.85</v>
      </c>
      <c r="F67" s="71">
        <v>3022.27</v>
      </c>
      <c r="G67" s="71">
        <f t="shared" si="2"/>
        <v>2354.42</v>
      </c>
      <c r="H67" s="72">
        <v>361</v>
      </c>
      <c r="I67" s="73">
        <f t="shared" si="15"/>
        <v>0.77902371396334547</v>
      </c>
      <c r="J67" s="14"/>
      <c r="K67" s="14"/>
      <c r="L67" s="14"/>
      <c r="M67" s="14"/>
    </row>
    <row r="68" spans="1:13" x14ac:dyDescent="0.3">
      <c r="A68" s="67">
        <v>1455</v>
      </c>
      <c r="B68" s="68" t="str">
        <f>VLOOKUP(A:A,'Product &amp; Group'!A:C,2,FALSE)</f>
        <v>Power Systems</v>
      </c>
      <c r="C68" s="68" t="str">
        <f>VLOOKUP(A:A,'Product &amp; Group'!A:C,3,FALSE)</f>
        <v>Static FREE INDIV B PartS</v>
      </c>
      <c r="D68" s="69">
        <v>1.82</v>
      </c>
      <c r="E68" s="71">
        <f t="shared" ref="E68:E131" si="16">D68*H68</f>
        <v>604.24</v>
      </c>
      <c r="F68" s="71">
        <v>3100.95</v>
      </c>
      <c r="G68" s="71">
        <f t="shared" ref="G68:G131" si="17">F68-E68</f>
        <v>2496.71</v>
      </c>
      <c r="H68" s="72">
        <v>332</v>
      </c>
      <c r="I68" s="73">
        <f t="shared" si="15"/>
        <v>0.80514358503039396</v>
      </c>
      <c r="J68" s="14"/>
      <c r="K68" s="14"/>
      <c r="L68" s="14"/>
      <c r="M68" s="14"/>
    </row>
    <row r="69" spans="1:13" x14ac:dyDescent="0.3">
      <c r="A69" s="67">
        <v>1480</v>
      </c>
      <c r="B69" s="68" t="str">
        <f>VLOOKUP(A:A,'Product &amp; Group'!A:C,2,FALSE)</f>
        <v>Power Systems</v>
      </c>
      <c r="C69" s="68" t="str">
        <f>VLOOKUP(A:A,'Product &amp; Group'!A:C,3,FALSE)</f>
        <v>Static FREE INDIV B PartS</v>
      </c>
      <c r="D69" s="69">
        <v>3.82</v>
      </c>
      <c r="E69" s="71">
        <f t="shared" si="16"/>
        <v>2185.04</v>
      </c>
      <c r="F69" s="71">
        <v>7463.78</v>
      </c>
      <c r="G69" s="71">
        <f t="shared" si="17"/>
        <v>5278.74</v>
      </c>
      <c r="H69" s="72">
        <v>572</v>
      </c>
      <c r="I69" s="73">
        <f t="shared" si="15"/>
        <v>0.70724753409130492</v>
      </c>
      <c r="J69" s="14"/>
      <c r="K69" s="14"/>
      <c r="L69" s="14"/>
      <c r="M69" s="14"/>
    </row>
    <row r="70" spans="1:13" x14ac:dyDescent="0.3">
      <c r="A70" s="67">
        <v>1490</v>
      </c>
      <c r="B70" s="68" t="str">
        <f>VLOOKUP(A:A,'Product &amp; Group'!A:C,2,FALSE)</f>
        <v>Power Systems</v>
      </c>
      <c r="C70" s="68" t="str">
        <f>VLOOKUP(A:A,'Product &amp; Group'!A:C,3,FALSE)</f>
        <v>Static FREE INDIV B PartS</v>
      </c>
      <c r="D70" s="69">
        <v>1.8600000000000003</v>
      </c>
      <c r="E70" s="71">
        <f t="shared" si="16"/>
        <v>678.90000000000009</v>
      </c>
      <c r="F70" s="71">
        <v>3435.92</v>
      </c>
      <c r="G70" s="71">
        <f t="shared" si="17"/>
        <v>2757.02</v>
      </c>
      <c r="H70" s="72">
        <v>365</v>
      </c>
      <c r="I70" s="73">
        <f t="shared" si="15"/>
        <v>0.80241099909194624</v>
      </c>
      <c r="J70" s="14"/>
      <c r="K70" s="14"/>
      <c r="L70" s="14"/>
      <c r="M70" s="14"/>
    </row>
    <row r="71" spans="1:13" x14ac:dyDescent="0.3">
      <c r="A71" s="67">
        <v>1500</v>
      </c>
      <c r="B71" s="68" t="str">
        <f>VLOOKUP(A:A,'Product &amp; Group'!A:C,2,FALSE)</f>
        <v>Power Systems</v>
      </c>
      <c r="C71" s="68" t="str">
        <f>VLOOKUP(A:A,'Product &amp; Group'!A:C,3,FALSE)</f>
        <v>Static FREE INDIV B PartS</v>
      </c>
      <c r="D71" s="69">
        <v>2.02</v>
      </c>
      <c r="E71" s="71">
        <f t="shared" si="16"/>
        <v>2684.58</v>
      </c>
      <c r="F71" s="71">
        <v>12103.23</v>
      </c>
      <c r="G71" s="71">
        <f t="shared" si="17"/>
        <v>9418.65</v>
      </c>
      <c r="H71" s="72">
        <v>1329</v>
      </c>
      <c r="I71" s="73">
        <f t="shared" si="15"/>
        <v>0.77819309390964231</v>
      </c>
      <c r="J71" s="14"/>
      <c r="K71" s="14"/>
      <c r="L71" s="14"/>
      <c r="M71" s="14"/>
    </row>
    <row r="72" spans="1:13" x14ac:dyDescent="0.3">
      <c r="A72" s="67">
        <v>1600</v>
      </c>
      <c r="B72" s="68" t="str">
        <f>VLOOKUP(A:A,'Product &amp; Group'!A:C,2,FALSE)</f>
        <v>Power Systems</v>
      </c>
      <c r="C72" s="68" t="str">
        <f>VLOOKUP(A:A,'Product &amp; Group'!A:C,3,FALSE)</f>
        <v>Static FREE INDIV B PartS</v>
      </c>
      <c r="D72" s="69">
        <v>3.88</v>
      </c>
      <c r="E72" s="71">
        <f t="shared" si="16"/>
        <v>4046.8399999999997</v>
      </c>
      <c r="F72" s="71">
        <v>17579.93</v>
      </c>
      <c r="G72" s="71">
        <f t="shared" si="17"/>
        <v>13533.09</v>
      </c>
      <c r="H72" s="72">
        <v>1043</v>
      </c>
      <c r="I72" s="73">
        <f t="shared" si="15"/>
        <v>0.76980340649820567</v>
      </c>
      <c r="J72" s="14"/>
      <c r="K72" s="14"/>
      <c r="L72" s="14"/>
      <c r="M72" s="14"/>
    </row>
    <row r="73" spans="1:13" x14ac:dyDescent="0.3">
      <c r="A73" s="67">
        <v>1605</v>
      </c>
      <c r="B73" s="68" t="str">
        <f>VLOOKUP(A:A,'Product &amp; Group'!A:C,2,FALSE)</f>
        <v>Power Systems</v>
      </c>
      <c r="C73" s="68" t="str">
        <f>VLOOKUP(A:A,'Product &amp; Group'!A:C,3,FALSE)</f>
        <v>Static FREE INDIV B PartS</v>
      </c>
      <c r="D73" s="69">
        <v>1.08</v>
      </c>
      <c r="E73" s="71">
        <f t="shared" si="16"/>
        <v>617.76</v>
      </c>
      <c r="F73" s="71">
        <v>2688.49</v>
      </c>
      <c r="G73" s="71">
        <f t="shared" si="17"/>
        <v>2070.7299999999996</v>
      </c>
      <c r="H73" s="72">
        <v>572</v>
      </c>
      <c r="I73" s="73">
        <f t="shared" si="15"/>
        <v>0.77022045832418928</v>
      </c>
      <c r="J73" s="14"/>
      <c r="K73" s="14"/>
      <c r="L73" s="14"/>
      <c r="M73" s="14"/>
    </row>
    <row r="74" spans="1:13" x14ac:dyDescent="0.3">
      <c r="A74" s="67">
        <v>1630</v>
      </c>
      <c r="B74" s="68" t="str">
        <f>VLOOKUP(A:A,'Product &amp; Group'!A:C,2,FALSE)</f>
        <v>Power Systems</v>
      </c>
      <c r="C74" s="68" t="str">
        <f>VLOOKUP(A:A,'Product &amp; Group'!A:C,3,FALSE)</f>
        <v>Static FREE INDIV B PartS</v>
      </c>
      <c r="D74" s="69">
        <v>0.48</v>
      </c>
      <c r="E74" s="71">
        <f t="shared" si="16"/>
        <v>434.88</v>
      </c>
      <c r="F74" s="71">
        <v>2247.6999999999998</v>
      </c>
      <c r="G74" s="71">
        <f t="shared" si="17"/>
        <v>1812.8199999999997</v>
      </c>
      <c r="H74" s="72">
        <v>906</v>
      </c>
      <c r="I74" s="73">
        <f t="shared" si="15"/>
        <v>0.8065222227165546</v>
      </c>
      <c r="J74" s="14"/>
      <c r="K74" s="14"/>
      <c r="L74" s="14"/>
      <c r="M74" s="14"/>
    </row>
    <row r="75" spans="1:13" x14ac:dyDescent="0.3">
      <c r="A75" s="67">
        <v>1635</v>
      </c>
      <c r="B75" s="68" t="str">
        <f>VLOOKUP(A:A,'Product &amp; Group'!A:C,2,FALSE)</f>
        <v>Power Systems</v>
      </c>
      <c r="C75" s="68" t="str">
        <f>VLOOKUP(A:A,'Product &amp; Group'!A:C,3,FALSE)</f>
        <v>Static FREE INDIV B PartS</v>
      </c>
      <c r="D75" s="69">
        <v>0.37</v>
      </c>
      <c r="E75" s="71">
        <f t="shared" si="16"/>
        <v>771.81999999999994</v>
      </c>
      <c r="F75" s="71">
        <v>5181.8</v>
      </c>
      <c r="G75" s="71">
        <f t="shared" si="17"/>
        <v>4409.9800000000005</v>
      </c>
      <c r="H75" s="72">
        <v>2086</v>
      </c>
      <c r="I75" s="73">
        <f t="shared" si="15"/>
        <v>0.85105175807634414</v>
      </c>
      <c r="J75" s="14"/>
      <c r="K75" s="14"/>
      <c r="L75" s="14"/>
      <c r="M75" s="14"/>
    </row>
    <row r="76" spans="1:13" x14ac:dyDescent="0.3">
      <c r="A76" s="74">
        <v>1640</v>
      </c>
      <c r="B76" s="68" t="str">
        <f>VLOOKUP(A:A,'Product &amp; Group'!A:C,2,FALSE)</f>
        <v>Power Systems</v>
      </c>
      <c r="C76" s="68" t="str">
        <f>VLOOKUP(A:A,'Product &amp; Group'!A:C,3,FALSE)</f>
        <v>Static FREE INDIV B PartS</v>
      </c>
      <c r="D76" s="69">
        <v>0.43</v>
      </c>
      <c r="E76" s="71">
        <f t="shared" si="16"/>
        <v>325.94</v>
      </c>
      <c r="F76" s="71">
        <v>4004.83</v>
      </c>
      <c r="G76" s="71">
        <f t="shared" si="17"/>
        <v>3678.89</v>
      </c>
      <c r="H76" s="72">
        <v>758</v>
      </c>
      <c r="I76" s="73">
        <f t="shared" si="15"/>
        <v>0.91861327447107621</v>
      </c>
      <c r="J76" s="14"/>
      <c r="K76" s="14"/>
      <c r="L76" s="14"/>
      <c r="M76" s="14"/>
    </row>
    <row r="77" spans="1:13" x14ac:dyDescent="0.3">
      <c r="A77" s="67">
        <v>1650</v>
      </c>
      <c r="B77" s="68" t="str">
        <f>VLOOKUP(A:A,'Product &amp; Group'!A:C,2,FALSE)</f>
        <v>Power Systems</v>
      </c>
      <c r="C77" s="68" t="str">
        <f>VLOOKUP(A:A,'Product &amp; Group'!A:C,3,FALSE)</f>
        <v>Static FREE INDIV B PartS</v>
      </c>
      <c r="D77" s="69">
        <v>0.56999999999999995</v>
      </c>
      <c r="E77" s="71">
        <f t="shared" si="16"/>
        <v>710.79</v>
      </c>
      <c r="F77" s="71">
        <v>2658.49</v>
      </c>
      <c r="G77" s="71">
        <f t="shared" si="17"/>
        <v>1947.6999999999998</v>
      </c>
      <c r="H77" s="72">
        <v>1247</v>
      </c>
      <c r="I77" s="73">
        <f t="shared" si="15"/>
        <v>0.73263393881489114</v>
      </c>
      <c r="J77" s="14"/>
      <c r="K77" s="14"/>
      <c r="L77" s="14"/>
      <c r="M77" s="14"/>
    </row>
    <row r="78" spans="1:13" x14ac:dyDescent="0.3">
      <c r="A78" s="67">
        <v>1652</v>
      </c>
      <c r="B78" s="68" t="str">
        <f>VLOOKUP(A:A,'Product &amp; Group'!A:C,2,FALSE)</f>
        <v>Power Systems</v>
      </c>
      <c r="C78" s="68" t="str">
        <f>VLOOKUP(A:A,'Product &amp; Group'!A:C,3,FALSE)</f>
        <v>Static FREE INDIV B PartS</v>
      </c>
      <c r="D78" s="69">
        <v>1.73</v>
      </c>
      <c r="E78" s="71">
        <f t="shared" si="16"/>
        <v>700.65</v>
      </c>
      <c r="F78" s="71">
        <v>1429.26</v>
      </c>
      <c r="G78" s="71">
        <f t="shared" si="17"/>
        <v>728.61</v>
      </c>
      <c r="H78" s="72">
        <v>405</v>
      </c>
      <c r="I78" s="73">
        <f t="shared" si="15"/>
        <v>0.50978128542042733</v>
      </c>
      <c r="J78" s="14"/>
      <c r="K78" s="14"/>
      <c r="L78" s="14"/>
      <c r="M78" s="14"/>
    </row>
    <row r="79" spans="1:13" x14ac:dyDescent="0.3">
      <c r="A79" s="67">
        <v>1665</v>
      </c>
      <c r="B79" s="68" t="str">
        <f>VLOOKUP(A:A,'Product &amp; Group'!A:C,2,FALSE)</f>
        <v>Power Systems</v>
      </c>
      <c r="C79" s="68" t="str">
        <f>VLOOKUP(A:A,'Product &amp; Group'!A:C,3,FALSE)</f>
        <v>Static FREE INDIV B PartS</v>
      </c>
      <c r="D79" s="69">
        <v>3.3</v>
      </c>
      <c r="E79" s="71">
        <f t="shared" si="16"/>
        <v>2481.6</v>
      </c>
      <c r="F79" s="71">
        <v>4873.1499999999996</v>
      </c>
      <c r="G79" s="71">
        <f t="shared" si="17"/>
        <v>2391.5499999999997</v>
      </c>
      <c r="H79" s="72">
        <v>752</v>
      </c>
      <c r="I79" s="73">
        <f t="shared" si="15"/>
        <v>0.49076059632886326</v>
      </c>
      <c r="J79" s="14"/>
      <c r="K79" s="14"/>
      <c r="L79" s="14"/>
      <c r="M79" s="14"/>
    </row>
    <row r="80" spans="1:13" x14ac:dyDescent="0.3">
      <c r="A80" s="67">
        <v>1666</v>
      </c>
      <c r="B80" s="68" t="str">
        <f>VLOOKUP(A:A,'Product &amp; Group'!A:C,2,FALSE)</f>
        <v>Power Systems</v>
      </c>
      <c r="C80" s="68" t="str">
        <f>VLOOKUP(A:A,'Product &amp; Group'!A:C,3,FALSE)</f>
        <v>Static FREE INDIV B PartS</v>
      </c>
      <c r="D80" s="69">
        <v>1.32</v>
      </c>
      <c r="E80" s="71">
        <f t="shared" si="16"/>
        <v>269.28000000000003</v>
      </c>
      <c r="F80" s="71">
        <v>1536.98</v>
      </c>
      <c r="G80" s="71">
        <f t="shared" si="17"/>
        <v>1267.7</v>
      </c>
      <c r="H80" s="72">
        <v>204</v>
      </c>
      <c r="I80" s="73">
        <f t="shared" si="15"/>
        <v>0.82479928170828509</v>
      </c>
      <c r="J80" s="14"/>
      <c r="K80" s="14"/>
      <c r="L80" s="14"/>
      <c r="M80" s="14"/>
    </row>
    <row r="81" spans="1:13" x14ac:dyDescent="0.3">
      <c r="A81" s="67">
        <v>1710</v>
      </c>
      <c r="B81" s="68" t="str">
        <f>VLOOKUP(A:A,'Product &amp; Group'!A:C,2,FALSE)</f>
        <v>Power Systems</v>
      </c>
      <c r="C81" s="68" t="str">
        <f>VLOOKUP(A:A,'Product &amp; Group'!A:C,3,FALSE)</f>
        <v>Static FREE INDIV B PartS</v>
      </c>
      <c r="D81" s="69">
        <v>1.8099999999999998</v>
      </c>
      <c r="E81" s="71">
        <f t="shared" si="16"/>
        <v>258.83</v>
      </c>
      <c r="F81" s="71">
        <v>989.5</v>
      </c>
      <c r="G81" s="71">
        <f t="shared" si="17"/>
        <v>730.67000000000007</v>
      </c>
      <c r="H81" s="72">
        <v>143</v>
      </c>
      <c r="I81" s="73">
        <f t="shared" si="15"/>
        <v>0.73842344618494193</v>
      </c>
      <c r="J81" s="14"/>
      <c r="K81" s="14"/>
      <c r="L81" s="14"/>
      <c r="M81" s="14"/>
    </row>
    <row r="82" spans="1:13" x14ac:dyDescent="0.3">
      <c r="A82" s="67">
        <v>1720</v>
      </c>
      <c r="B82" s="68" t="str">
        <f>VLOOKUP(A:A,'Product &amp; Group'!A:C,2,FALSE)</f>
        <v>Power Systems</v>
      </c>
      <c r="C82" s="68" t="str">
        <f>VLOOKUP(A:A,'Product &amp; Group'!A:C,3,FALSE)</f>
        <v>Static FREE INDIV B PartS</v>
      </c>
      <c r="D82" s="69">
        <v>1.94</v>
      </c>
      <c r="E82" s="71">
        <f t="shared" si="16"/>
        <v>614.98</v>
      </c>
      <c r="F82" s="71">
        <v>2705.08</v>
      </c>
      <c r="G82" s="71">
        <f t="shared" si="17"/>
        <v>2090.1</v>
      </c>
      <c r="H82" s="72">
        <v>317</v>
      </c>
      <c r="I82" s="73">
        <f t="shared" si="15"/>
        <v>0.77265737057684059</v>
      </c>
      <c r="J82" s="14"/>
      <c r="K82" s="14"/>
      <c r="L82" s="14"/>
      <c r="M82" s="14"/>
    </row>
    <row r="83" spans="1:13" x14ac:dyDescent="0.3">
      <c r="A83" s="67">
        <v>1730</v>
      </c>
      <c r="B83" s="68" t="str">
        <f>VLOOKUP(A:A,'Product &amp; Group'!A:C,2,FALSE)</f>
        <v>Power Systems</v>
      </c>
      <c r="C83" s="68" t="str">
        <f>VLOOKUP(A:A,'Product &amp; Group'!A:C,3,FALSE)</f>
        <v>Static FREE INDIV B PartS</v>
      </c>
      <c r="D83" s="69">
        <v>2.25</v>
      </c>
      <c r="E83" s="71">
        <f t="shared" si="16"/>
        <v>789.75</v>
      </c>
      <c r="F83" s="71">
        <v>2136.61</v>
      </c>
      <c r="G83" s="71">
        <f t="shared" si="17"/>
        <v>1346.8600000000001</v>
      </c>
      <c r="H83" s="72">
        <v>351</v>
      </c>
      <c r="I83" s="73">
        <f t="shared" si="15"/>
        <v>0.63037241237287112</v>
      </c>
      <c r="J83" s="14"/>
      <c r="K83" s="14"/>
      <c r="L83" s="14"/>
      <c r="M83" s="14"/>
    </row>
    <row r="84" spans="1:13" x14ac:dyDescent="0.3">
      <c r="A84" s="67">
        <v>1731</v>
      </c>
      <c r="B84" s="68" t="str">
        <f>VLOOKUP(A:A,'Product &amp; Group'!A:C,2,FALSE)</f>
        <v>Power Systems</v>
      </c>
      <c r="C84" s="68" t="str">
        <f>VLOOKUP(A:A,'Product &amp; Group'!A:C,3,FALSE)</f>
        <v>Static FREE INDIV B PartS</v>
      </c>
      <c r="D84" s="69">
        <v>3.21</v>
      </c>
      <c r="E84" s="71">
        <f t="shared" si="16"/>
        <v>892.38</v>
      </c>
      <c r="F84" s="71">
        <v>2116.13</v>
      </c>
      <c r="G84" s="71">
        <f t="shared" si="17"/>
        <v>1223.75</v>
      </c>
      <c r="H84" s="72">
        <v>278</v>
      </c>
      <c r="I84" s="73">
        <f t="shared" si="15"/>
        <v>0.57829622943769987</v>
      </c>
      <c r="J84" s="14"/>
      <c r="K84" s="14"/>
      <c r="L84" s="14"/>
      <c r="M84" s="14"/>
    </row>
    <row r="85" spans="1:13" x14ac:dyDescent="0.3">
      <c r="A85" s="67">
        <v>1732</v>
      </c>
      <c r="B85" s="68" t="str">
        <f>VLOOKUP(A:A,'Product &amp; Group'!A:C,2,FALSE)</f>
        <v>Power Systems</v>
      </c>
      <c r="C85" s="68" t="str">
        <f>VLOOKUP(A:A,'Product &amp; Group'!A:C,3,FALSE)</f>
        <v>Static FREE INDIV B PartS</v>
      </c>
      <c r="D85" s="69">
        <v>3.6</v>
      </c>
      <c r="E85" s="71">
        <f t="shared" si="16"/>
        <v>892.80000000000007</v>
      </c>
      <c r="F85" s="71">
        <v>1687.19</v>
      </c>
      <c r="G85" s="71">
        <f t="shared" si="17"/>
        <v>794.39</v>
      </c>
      <c r="H85" s="72">
        <v>248</v>
      </c>
      <c r="I85" s="73">
        <f t="shared" si="15"/>
        <v>0.4708361239694403</v>
      </c>
      <c r="J85" s="14"/>
      <c r="K85" s="14"/>
      <c r="L85" s="14"/>
      <c r="M85" s="14"/>
    </row>
    <row r="86" spans="1:13" x14ac:dyDescent="0.3">
      <c r="A86" s="67">
        <v>1733</v>
      </c>
      <c r="B86" s="68" t="str">
        <f>VLOOKUP(A:A,'Product &amp; Group'!A:C,2,FALSE)</f>
        <v>Power Systems</v>
      </c>
      <c r="C86" s="68" t="str">
        <f>VLOOKUP(A:A,'Product &amp; Group'!A:C,3,FALSE)</f>
        <v>Static FREE INDIV B PartS</v>
      </c>
      <c r="D86" s="69">
        <v>3.36</v>
      </c>
      <c r="E86" s="71">
        <f t="shared" si="16"/>
        <v>618.24</v>
      </c>
      <c r="F86" s="71">
        <v>1635.7</v>
      </c>
      <c r="G86" s="71">
        <f t="shared" si="17"/>
        <v>1017.46</v>
      </c>
      <c r="H86" s="72">
        <v>184</v>
      </c>
      <c r="I86" s="73">
        <f t="shared" si="15"/>
        <v>0.62203338020419396</v>
      </c>
      <c r="J86" s="14"/>
      <c r="K86" s="14"/>
      <c r="L86" s="14"/>
      <c r="M86" s="14"/>
    </row>
    <row r="87" spans="1:13" x14ac:dyDescent="0.3">
      <c r="A87" s="67">
        <v>1735</v>
      </c>
      <c r="B87" s="68" t="str">
        <f>VLOOKUP(A:A,'Product &amp; Group'!A:C,2,FALSE)</f>
        <v>Power Systems</v>
      </c>
      <c r="C87" s="68" t="str">
        <f>VLOOKUP(A:A,'Product &amp; Group'!A:C,3,FALSE)</f>
        <v>Part C Chip</v>
      </c>
      <c r="D87" s="69">
        <v>5.33</v>
      </c>
      <c r="E87" s="71">
        <f t="shared" si="16"/>
        <v>2627.69</v>
      </c>
      <c r="F87" s="71">
        <v>7144.83</v>
      </c>
      <c r="G87" s="71">
        <f t="shared" si="17"/>
        <v>4517.1399999999994</v>
      </c>
      <c r="H87" s="72">
        <v>493</v>
      </c>
      <c r="I87" s="73">
        <f t="shared" si="15"/>
        <v>0.63222497946067291</v>
      </c>
      <c r="J87" s="14"/>
      <c r="K87" s="14"/>
      <c r="L87" s="14"/>
      <c r="M87" s="14"/>
    </row>
    <row r="88" spans="1:13" x14ac:dyDescent="0.3">
      <c r="A88" s="67">
        <v>1736</v>
      </c>
      <c r="B88" s="68" t="str">
        <f>VLOOKUP(A:A,'Product &amp; Group'!A:C,2,FALSE)</f>
        <v>Power Systems</v>
      </c>
      <c r="C88" s="68" t="str">
        <f>VLOOKUP(A:A,'Product &amp; Group'!A:C,3,FALSE)</f>
        <v>Part C Chip</v>
      </c>
      <c r="D88" s="69">
        <v>4.24</v>
      </c>
      <c r="E88" s="71">
        <f t="shared" si="16"/>
        <v>2874.7200000000003</v>
      </c>
      <c r="F88" s="71">
        <v>5971.32</v>
      </c>
      <c r="G88" s="71">
        <f t="shared" si="17"/>
        <v>3096.5999999999995</v>
      </c>
      <c r="H88" s="72">
        <v>678</v>
      </c>
      <c r="I88" s="73">
        <f t="shared" si="15"/>
        <v>0.51857880669600687</v>
      </c>
      <c r="J88" s="14"/>
      <c r="K88" s="14"/>
      <c r="L88" s="14"/>
      <c r="M88" s="14"/>
    </row>
    <row r="89" spans="1:13" x14ac:dyDescent="0.3">
      <c r="A89" s="67">
        <v>1737</v>
      </c>
      <c r="B89" s="68" t="str">
        <f>VLOOKUP(A:A,'Product &amp; Group'!A:C,2,FALSE)</f>
        <v>Power Systems</v>
      </c>
      <c r="C89" s="68" t="str">
        <f>VLOOKUP(A:A,'Product &amp; Group'!A:C,3,FALSE)</f>
        <v>Part C Chip</v>
      </c>
      <c r="D89" s="69">
        <v>2.81</v>
      </c>
      <c r="E89" s="71">
        <f t="shared" si="16"/>
        <v>1452.77</v>
      </c>
      <c r="F89" s="71">
        <v>4363.03</v>
      </c>
      <c r="G89" s="71">
        <f t="shared" si="17"/>
        <v>2910.2599999999998</v>
      </c>
      <c r="H89" s="72">
        <v>517</v>
      </c>
      <c r="I89" s="73">
        <f t="shared" si="15"/>
        <v>0.66702727233138437</v>
      </c>
      <c r="J89" s="14"/>
      <c r="K89" s="14"/>
      <c r="L89" s="14"/>
      <c r="M89" s="14"/>
    </row>
    <row r="90" spans="1:13" x14ac:dyDescent="0.3">
      <c r="A90" s="67">
        <v>1790</v>
      </c>
      <c r="B90" s="68" t="str">
        <f>VLOOKUP(A:A,'Product &amp; Group'!A:C,2,FALSE)</f>
        <v>Power Systems</v>
      </c>
      <c r="C90" s="68" t="str">
        <f>VLOOKUP(A:A,'Product &amp; Group'!A:C,3,FALSE)</f>
        <v>Part C Chip</v>
      </c>
      <c r="D90" s="69">
        <v>4.12</v>
      </c>
      <c r="E90" s="71">
        <f t="shared" si="16"/>
        <v>1664.48</v>
      </c>
      <c r="F90" s="71">
        <v>4894.12</v>
      </c>
      <c r="G90" s="71">
        <f t="shared" si="17"/>
        <v>3229.64</v>
      </c>
      <c r="H90" s="72">
        <v>404</v>
      </c>
      <c r="I90" s="73">
        <f t="shared" si="15"/>
        <v>0.65990208658553529</v>
      </c>
      <c r="J90" s="14"/>
      <c r="K90" s="14"/>
      <c r="L90" s="14"/>
      <c r="M90" s="14"/>
    </row>
    <row r="91" spans="1:13" x14ac:dyDescent="0.3">
      <c r="A91" s="67">
        <v>1791</v>
      </c>
      <c r="B91" s="68" t="str">
        <f>VLOOKUP(A:A,'Product &amp; Group'!A:C,2,FALSE)</f>
        <v>Power Systems</v>
      </c>
      <c r="C91" s="68" t="str">
        <f>VLOOKUP(A:A,'Product &amp; Group'!A:C,3,FALSE)</f>
        <v>Part C Chip</v>
      </c>
      <c r="D91" s="69">
        <v>2.31</v>
      </c>
      <c r="E91" s="71">
        <f t="shared" si="16"/>
        <v>381.15000000000003</v>
      </c>
      <c r="F91" s="71">
        <v>1086.94</v>
      </c>
      <c r="G91" s="71">
        <f t="shared" si="17"/>
        <v>705.79</v>
      </c>
      <c r="H91" s="72">
        <v>165</v>
      </c>
      <c r="I91" s="73">
        <f t="shared" si="15"/>
        <v>0.6493366699173827</v>
      </c>
      <c r="J91" s="14"/>
      <c r="K91" s="14"/>
      <c r="L91" s="14"/>
      <c r="M91" s="14"/>
    </row>
    <row r="92" spans="1:13" x14ac:dyDescent="0.3">
      <c r="A92" s="67">
        <v>1792</v>
      </c>
      <c r="B92" s="68" t="str">
        <f>VLOOKUP(A:A,'Product &amp; Group'!A:C,2,FALSE)</f>
        <v>Power Systems</v>
      </c>
      <c r="C92" s="68" t="str">
        <f>VLOOKUP(A:A,'Product &amp; Group'!A:C,3,FALSE)</f>
        <v>Part C Chip</v>
      </c>
      <c r="D92" s="69">
        <v>4.57</v>
      </c>
      <c r="E92" s="71">
        <f t="shared" si="16"/>
        <v>772.33</v>
      </c>
      <c r="F92" s="71">
        <v>2013.56</v>
      </c>
      <c r="G92" s="71">
        <f t="shared" si="17"/>
        <v>1241.23</v>
      </c>
      <c r="H92" s="72">
        <v>169</v>
      </c>
      <c r="I92" s="73">
        <f t="shared" si="15"/>
        <v>0.61643556685671153</v>
      </c>
      <c r="J92" s="14"/>
      <c r="K92" s="14"/>
      <c r="L92" s="14"/>
      <c r="M92" s="14"/>
    </row>
    <row r="93" spans="1:13" x14ac:dyDescent="0.3">
      <c r="A93" s="67">
        <v>1850</v>
      </c>
      <c r="B93" s="68" t="str">
        <f>VLOOKUP(A:A,'Product &amp; Group'!A:C,2,FALSE)</f>
        <v>Power Systems</v>
      </c>
      <c r="C93" s="68" t="str">
        <f>VLOOKUP(A:A,'Product &amp; Group'!A:C,3,FALSE)</f>
        <v>Part C Chip</v>
      </c>
      <c r="D93" s="69">
        <v>1.75</v>
      </c>
      <c r="E93" s="71">
        <f t="shared" si="16"/>
        <v>2080.75</v>
      </c>
      <c r="F93" s="71">
        <v>5257.84</v>
      </c>
      <c r="G93" s="71">
        <f t="shared" si="17"/>
        <v>3177.09</v>
      </c>
      <c r="H93" s="72">
        <v>1189</v>
      </c>
      <c r="I93" s="73">
        <f t="shared" si="15"/>
        <v>0.60425764192139741</v>
      </c>
      <c r="J93" s="14"/>
      <c r="K93" s="14"/>
    </row>
    <row r="94" spans="1:13" x14ac:dyDescent="0.3">
      <c r="A94" s="67">
        <v>1890</v>
      </c>
      <c r="B94" s="68" t="str">
        <f>VLOOKUP(A:A,'Product &amp; Group'!A:C,2,FALSE)</f>
        <v>Power Systems</v>
      </c>
      <c r="C94" s="68" t="str">
        <f>VLOOKUP(A:A,'Product &amp; Group'!A:C,3,FALSE)</f>
        <v>Part C Chip</v>
      </c>
      <c r="D94" s="69">
        <v>2.56</v>
      </c>
      <c r="E94" s="71">
        <f t="shared" si="16"/>
        <v>499.2</v>
      </c>
      <c r="F94" s="71">
        <v>1350.58</v>
      </c>
      <c r="G94" s="71">
        <f t="shared" si="17"/>
        <v>851.37999999999988</v>
      </c>
      <c r="H94" s="72">
        <v>195</v>
      </c>
      <c r="I94" s="73">
        <f t="shared" si="15"/>
        <v>0.63038102148706476</v>
      </c>
      <c r="J94" s="14"/>
      <c r="K94" s="14"/>
      <c r="L94" s="14"/>
      <c r="M94" s="14"/>
    </row>
    <row r="95" spans="1:13" x14ac:dyDescent="0.3">
      <c r="A95" s="67">
        <v>1930</v>
      </c>
      <c r="B95" s="68" t="str">
        <f>VLOOKUP(A:A,'Product &amp; Group'!A:C,2,FALSE)</f>
        <v>Power Systems</v>
      </c>
      <c r="C95" s="68" t="str">
        <f>VLOOKUP(A:A,'Product &amp; Group'!A:C,3,FALSE)</f>
        <v>Part C Chip</v>
      </c>
      <c r="D95" s="69">
        <v>4.93</v>
      </c>
      <c r="E95" s="71">
        <f t="shared" si="16"/>
        <v>2465</v>
      </c>
      <c r="F95" s="71">
        <v>6353.33</v>
      </c>
      <c r="G95" s="71">
        <f t="shared" si="17"/>
        <v>3888.33</v>
      </c>
      <c r="H95" s="72">
        <v>500</v>
      </c>
      <c r="I95" s="73">
        <f t="shared" si="15"/>
        <v>0.61201448689112636</v>
      </c>
      <c r="J95" s="14"/>
      <c r="K95" s="14"/>
      <c r="L95" s="14"/>
      <c r="M95" s="14"/>
    </row>
    <row r="96" spans="1:13" x14ac:dyDescent="0.3">
      <c r="A96" s="74">
        <v>2010</v>
      </c>
      <c r="B96" s="68" t="str">
        <f>VLOOKUP(A:A,'Product &amp; Group'!A:C,2,FALSE)</f>
        <v>Power Systems</v>
      </c>
      <c r="C96" s="68" t="str">
        <f>VLOOKUP(A:A,'Product &amp; Group'!A:C,3,FALSE)</f>
        <v>Part C Chip</v>
      </c>
      <c r="D96" s="69">
        <v>3.41</v>
      </c>
      <c r="E96" s="71">
        <f t="shared" si="16"/>
        <v>1684.54</v>
      </c>
      <c r="F96" s="71">
        <v>3864.99</v>
      </c>
      <c r="G96" s="71">
        <f t="shared" si="17"/>
        <v>2180.4499999999998</v>
      </c>
      <c r="H96" s="72">
        <v>494</v>
      </c>
      <c r="I96" s="73">
        <f t="shared" si="15"/>
        <v>0.56415411165358775</v>
      </c>
      <c r="J96" s="14"/>
      <c r="K96" s="14"/>
      <c r="L96" s="14"/>
      <c r="M96" s="14"/>
    </row>
    <row r="97" spans="1:13" x14ac:dyDescent="0.3">
      <c r="A97" s="67">
        <v>2030</v>
      </c>
      <c r="B97" s="68" t="str">
        <f>VLOOKUP(A:A,'Product &amp; Group'!A:C,2,FALSE)</f>
        <v>Power Systems</v>
      </c>
      <c r="C97" s="68" t="str">
        <f>VLOOKUP(A:A,'Product &amp; Group'!A:C,3,FALSE)</f>
        <v>Part C Chip</v>
      </c>
      <c r="D97" s="69">
        <v>6.6199999999999992</v>
      </c>
      <c r="E97" s="71">
        <f t="shared" si="16"/>
        <v>615.66</v>
      </c>
      <c r="F97" s="71">
        <v>1506.14</v>
      </c>
      <c r="G97" s="71">
        <f t="shared" si="17"/>
        <v>890.48000000000013</v>
      </c>
      <c r="H97" s="72">
        <v>93</v>
      </c>
      <c r="I97" s="73">
        <f t="shared" si="15"/>
        <v>0.59123321869148959</v>
      </c>
      <c r="J97" s="14"/>
      <c r="K97" s="14"/>
      <c r="L97" s="14"/>
      <c r="M97" s="14"/>
    </row>
    <row r="98" spans="1:13" x14ac:dyDescent="0.3">
      <c r="A98" s="67">
        <v>2041</v>
      </c>
      <c r="B98" s="68" t="str">
        <f>VLOOKUP(A:A,'Product &amp; Group'!A:C,2,FALSE)</f>
        <v>Power Systems</v>
      </c>
      <c r="C98" s="68" t="str">
        <f>VLOOKUP(A:A,'Product &amp; Group'!A:C,3,FALSE)</f>
        <v>Part C Chip</v>
      </c>
      <c r="D98" s="69">
        <v>1.23</v>
      </c>
      <c r="E98" s="71">
        <f t="shared" si="16"/>
        <v>172.2</v>
      </c>
      <c r="F98" s="71">
        <v>626.1</v>
      </c>
      <c r="G98" s="71">
        <f t="shared" si="17"/>
        <v>453.90000000000003</v>
      </c>
      <c r="H98" s="72">
        <v>140</v>
      </c>
      <c r="I98" s="73">
        <f t="shared" si="15"/>
        <v>0.72496406324868234</v>
      </c>
      <c r="J98" s="14"/>
      <c r="K98" s="14"/>
      <c r="L98" s="14"/>
      <c r="M98" s="14"/>
    </row>
    <row r="99" spans="1:13" x14ac:dyDescent="0.3">
      <c r="A99" s="67">
        <v>2060</v>
      </c>
      <c r="B99" s="68" t="str">
        <f>VLOOKUP(A:A,'Product &amp; Group'!A:C,2,FALSE)</f>
        <v>Power Systems</v>
      </c>
      <c r="C99" s="68" t="str">
        <f>VLOOKUP(A:A,'Product &amp; Group'!A:C,3,FALSE)</f>
        <v>Part C Chip</v>
      </c>
      <c r="D99" s="69">
        <v>1.58</v>
      </c>
      <c r="E99" s="71">
        <f t="shared" si="16"/>
        <v>859.52</v>
      </c>
      <c r="F99" s="71">
        <v>2444.5500000000002</v>
      </c>
      <c r="G99" s="71">
        <f t="shared" si="17"/>
        <v>1585.0300000000002</v>
      </c>
      <c r="H99" s="72">
        <v>544</v>
      </c>
      <c r="I99" s="73">
        <f t="shared" si="15"/>
        <v>0.64839336483197318</v>
      </c>
      <c r="J99" s="14"/>
      <c r="K99" s="14"/>
      <c r="L99" s="14"/>
      <c r="M99" s="14"/>
    </row>
    <row r="100" spans="1:13" x14ac:dyDescent="0.3">
      <c r="A100" s="67">
        <v>2100</v>
      </c>
      <c r="B100" s="68" t="str">
        <f>VLOOKUP(A:A,'Product &amp; Group'!A:C,2,FALSE)</f>
        <v>Power Systems</v>
      </c>
      <c r="C100" s="68" t="str">
        <f>VLOOKUP(A:A,'Product &amp; Group'!A:C,3,FALSE)</f>
        <v>Part C Chip</v>
      </c>
      <c r="D100" s="69">
        <v>2.96</v>
      </c>
      <c r="E100" s="71">
        <f t="shared" si="16"/>
        <v>574.24</v>
      </c>
      <c r="F100" s="71">
        <v>1568.33</v>
      </c>
      <c r="G100" s="71">
        <f t="shared" si="17"/>
        <v>994.08999999999992</v>
      </c>
      <c r="H100" s="72">
        <v>194</v>
      </c>
      <c r="I100" s="73">
        <f t="shared" si="15"/>
        <v>0.63385256929345224</v>
      </c>
      <c r="J100" s="14"/>
      <c r="K100" s="14"/>
    </row>
    <row r="101" spans="1:13" x14ac:dyDescent="0.3">
      <c r="A101" s="74">
        <v>2130</v>
      </c>
      <c r="B101" s="68" t="str">
        <f>VLOOKUP(A:A,'Product &amp; Group'!A:C,2,FALSE)</f>
        <v>Power Systems</v>
      </c>
      <c r="C101" s="68" t="str">
        <f>VLOOKUP(A:A,'Product &amp; Group'!A:C,3,FALSE)</f>
        <v>Part C Chip</v>
      </c>
      <c r="D101" s="69">
        <v>2.1</v>
      </c>
      <c r="E101" s="71">
        <f t="shared" si="16"/>
        <v>279.3</v>
      </c>
      <c r="F101" s="71">
        <v>716.98</v>
      </c>
      <c r="G101" s="71">
        <f t="shared" si="17"/>
        <v>437.68</v>
      </c>
      <c r="H101" s="72">
        <v>133</v>
      </c>
      <c r="I101" s="73">
        <f t="shared" si="15"/>
        <v>0.61044938492008149</v>
      </c>
      <c r="J101" s="14"/>
      <c r="K101" s="14"/>
      <c r="L101" s="14"/>
      <c r="M101" s="14"/>
    </row>
    <row r="102" spans="1:13" x14ac:dyDescent="0.3">
      <c r="A102" s="74">
        <v>2132</v>
      </c>
      <c r="B102" s="68" t="str">
        <f>VLOOKUP(A:A,'Product &amp; Group'!A:C,2,FALSE)</f>
        <v>Power Systems</v>
      </c>
      <c r="C102" s="68" t="str">
        <f>VLOOKUP(A:A,'Product &amp; Group'!A:C,3,FALSE)</f>
        <v>Part C Chip</v>
      </c>
      <c r="D102" s="69">
        <v>1.8</v>
      </c>
      <c r="E102" s="71">
        <f t="shared" si="16"/>
        <v>358.2</v>
      </c>
      <c r="F102" s="71">
        <v>1340.2</v>
      </c>
      <c r="G102" s="71">
        <f t="shared" si="17"/>
        <v>982</v>
      </c>
      <c r="H102" s="72">
        <v>199</v>
      </c>
      <c r="I102" s="73">
        <f t="shared" si="15"/>
        <v>0.73272645873750186</v>
      </c>
      <c r="J102" s="14"/>
      <c r="K102" s="14"/>
      <c r="L102" s="14"/>
      <c r="M102" s="14"/>
    </row>
    <row r="103" spans="1:13" x14ac:dyDescent="0.3">
      <c r="A103" s="74">
        <v>2134</v>
      </c>
      <c r="B103" s="68" t="str">
        <f>VLOOKUP(A:A,'Product &amp; Group'!A:C,2,FALSE)</f>
        <v>Power Systems</v>
      </c>
      <c r="C103" s="68" t="str">
        <f>VLOOKUP(A:A,'Product &amp; Group'!A:C,3,FALSE)</f>
        <v>Part C Chip</v>
      </c>
      <c r="D103" s="69">
        <v>2.62</v>
      </c>
      <c r="E103" s="71">
        <f t="shared" si="16"/>
        <v>958.92000000000007</v>
      </c>
      <c r="F103" s="71">
        <v>3119.3</v>
      </c>
      <c r="G103" s="71">
        <f t="shared" si="17"/>
        <v>2160.38</v>
      </c>
      <c r="H103" s="72">
        <v>366</v>
      </c>
      <c r="I103" s="73">
        <f t="shared" si="15"/>
        <v>0.69258487481165643</v>
      </c>
      <c r="J103" s="14"/>
      <c r="K103" s="14"/>
      <c r="L103" s="14"/>
      <c r="M103" s="14"/>
    </row>
    <row r="104" spans="1:13" x14ac:dyDescent="0.3">
      <c r="A104" s="74">
        <v>2136</v>
      </c>
      <c r="B104" s="68" t="str">
        <f>VLOOKUP(A:A,'Product &amp; Group'!A:C,2,FALSE)</f>
        <v>Power Systems</v>
      </c>
      <c r="C104" s="68" t="str">
        <f>VLOOKUP(A:A,'Product &amp; Group'!A:C,3,FALSE)</f>
        <v>Part C Chip</v>
      </c>
      <c r="D104" s="69">
        <v>2.0299999999999998</v>
      </c>
      <c r="E104" s="71">
        <f t="shared" si="16"/>
        <v>718.61999999999989</v>
      </c>
      <c r="F104" s="71">
        <v>2487.7600000000002</v>
      </c>
      <c r="G104" s="71">
        <f t="shared" si="17"/>
        <v>1769.1400000000003</v>
      </c>
      <c r="H104" s="72">
        <v>354</v>
      </c>
      <c r="I104" s="73">
        <f t="shared" si="15"/>
        <v>0.71113773032768446</v>
      </c>
      <c r="J104" s="14"/>
      <c r="K104" s="14"/>
      <c r="L104" s="14"/>
      <c r="M104" s="14"/>
    </row>
    <row r="105" spans="1:13" x14ac:dyDescent="0.3">
      <c r="A105" s="74">
        <v>2137</v>
      </c>
      <c r="B105" s="68" t="str">
        <f>VLOOKUP(A:A,'Product &amp; Group'!A:C,2,FALSE)</f>
        <v>Power Systems</v>
      </c>
      <c r="C105" s="68" t="str">
        <f>VLOOKUP(A:A,'Product &amp; Group'!A:C,3,FALSE)</f>
        <v>Part C Chip</v>
      </c>
      <c r="D105" s="69">
        <v>3.01</v>
      </c>
      <c r="E105" s="71">
        <f t="shared" si="16"/>
        <v>1580.25</v>
      </c>
      <c r="F105" s="71">
        <v>5105.8</v>
      </c>
      <c r="G105" s="71">
        <f t="shared" si="17"/>
        <v>3525.55</v>
      </c>
      <c r="H105" s="72">
        <v>525</v>
      </c>
      <c r="I105" s="73">
        <f t="shared" si="15"/>
        <v>0.69049904030710174</v>
      </c>
      <c r="J105" s="14"/>
      <c r="K105" s="14"/>
      <c r="L105" s="14"/>
      <c r="M105" s="14"/>
    </row>
    <row r="106" spans="1:13" x14ac:dyDescent="0.3">
      <c r="A106" s="74">
        <v>2210</v>
      </c>
      <c r="B106" s="68" t="str">
        <f>VLOOKUP(A:A,'Product &amp; Group'!A:C,2,FALSE)</f>
        <v>Power Systems</v>
      </c>
      <c r="C106" s="68" t="str">
        <f>VLOOKUP(A:A,'Product &amp; Group'!A:C,3,FALSE)</f>
        <v>Part C Chip</v>
      </c>
      <c r="D106" s="69">
        <v>1.7</v>
      </c>
      <c r="E106" s="71">
        <f t="shared" si="16"/>
        <v>484.5</v>
      </c>
      <c r="F106" s="71">
        <v>1658.45</v>
      </c>
      <c r="G106" s="71">
        <f t="shared" si="17"/>
        <v>1173.95</v>
      </c>
      <c r="H106" s="72">
        <v>285</v>
      </c>
      <c r="I106" s="73">
        <f t="shared" si="15"/>
        <v>0.70785974856040279</v>
      </c>
      <c r="J106" s="14"/>
      <c r="K106" s="14"/>
      <c r="L106" s="14"/>
      <c r="M106" s="14"/>
    </row>
    <row r="107" spans="1:13" x14ac:dyDescent="0.3">
      <c r="A107" s="74">
        <v>2212</v>
      </c>
      <c r="B107" s="68" t="str">
        <f>VLOOKUP(A:A,'Product &amp; Group'!A:C,2,FALSE)</f>
        <v>Power Systems</v>
      </c>
      <c r="C107" s="68" t="str">
        <f>VLOOKUP(A:A,'Product &amp; Group'!A:C,3,FALSE)</f>
        <v>Part C Chip</v>
      </c>
      <c r="D107" s="69">
        <v>3.27</v>
      </c>
      <c r="E107" s="71">
        <f t="shared" si="16"/>
        <v>657.27</v>
      </c>
      <c r="F107" s="71">
        <v>2125.8200000000002</v>
      </c>
      <c r="G107" s="71">
        <f t="shared" si="17"/>
        <v>1468.5500000000002</v>
      </c>
      <c r="H107" s="72">
        <v>201</v>
      </c>
      <c r="I107" s="73">
        <f t="shared" si="15"/>
        <v>0.69081577932280258</v>
      </c>
      <c r="J107" s="14"/>
      <c r="K107" s="14"/>
      <c r="L107" s="14"/>
      <c r="M107" s="14"/>
    </row>
    <row r="108" spans="1:13" x14ac:dyDescent="0.3">
      <c r="A108" s="74">
        <v>2220</v>
      </c>
      <c r="B108" s="68" t="str">
        <f>VLOOKUP(A:A,'Product &amp; Group'!A:C,2,FALSE)</f>
        <v>Power Systems</v>
      </c>
      <c r="C108" s="68" t="str">
        <f>VLOOKUP(A:A,'Product &amp; Group'!A:C,3,FALSE)</f>
        <v>Part C Chip</v>
      </c>
      <c r="D108" s="69">
        <v>3.27</v>
      </c>
      <c r="E108" s="71">
        <f t="shared" si="16"/>
        <v>2056.83</v>
      </c>
      <c r="F108" s="71">
        <v>6211.34</v>
      </c>
      <c r="G108" s="71">
        <f t="shared" si="17"/>
        <v>4154.51</v>
      </c>
      <c r="H108" s="72">
        <v>629</v>
      </c>
      <c r="I108" s="73">
        <f t="shared" si="15"/>
        <v>0.6688588935720795</v>
      </c>
      <c r="J108" s="14"/>
      <c r="K108" s="14"/>
      <c r="L108" s="14"/>
      <c r="M108" s="14"/>
    </row>
    <row r="109" spans="1:13" x14ac:dyDescent="0.3">
      <c r="A109" s="74">
        <v>2221</v>
      </c>
      <c r="B109" s="68" t="str">
        <f>VLOOKUP(A:A,'Product &amp; Group'!A:C,2,FALSE)</f>
        <v>Power Systems</v>
      </c>
      <c r="C109" s="68" t="str">
        <f>VLOOKUP(A:A,'Product &amp; Group'!A:C,3,FALSE)</f>
        <v>Part C Chip</v>
      </c>
      <c r="D109" s="69">
        <v>6.22</v>
      </c>
      <c r="E109" s="71">
        <f t="shared" si="16"/>
        <v>702.86</v>
      </c>
      <c r="F109" s="71">
        <v>2156.3200000000002</v>
      </c>
      <c r="G109" s="71">
        <f t="shared" si="17"/>
        <v>1453.46</v>
      </c>
      <c r="H109" s="72">
        <v>113</v>
      </c>
      <c r="I109" s="73">
        <f t="shared" si="15"/>
        <v>0.67404652370705642</v>
      </c>
      <c r="J109" s="14"/>
      <c r="K109" s="14"/>
      <c r="L109" s="14"/>
      <c r="M109" s="14"/>
    </row>
    <row r="110" spans="1:13" x14ac:dyDescent="0.3">
      <c r="A110" s="74">
        <v>2240</v>
      </c>
      <c r="B110" s="68" t="str">
        <f>VLOOKUP(A:A,'Product &amp; Group'!A:C,2,FALSE)</f>
        <v>Power Systems</v>
      </c>
      <c r="C110" s="68" t="str">
        <f>VLOOKUP(A:A,'Product &amp; Group'!A:C,3,FALSE)</f>
        <v>Part C Chip</v>
      </c>
      <c r="D110" s="69">
        <v>1.53</v>
      </c>
      <c r="E110" s="71">
        <f t="shared" si="16"/>
        <v>768.06000000000006</v>
      </c>
      <c r="F110" s="71">
        <v>2057.83</v>
      </c>
      <c r="G110" s="71">
        <f t="shared" si="17"/>
        <v>1289.77</v>
      </c>
      <c r="H110" s="72">
        <v>502</v>
      </c>
      <c r="I110" s="73">
        <f t="shared" si="15"/>
        <v>0.62676217180233551</v>
      </c>
      <c r="J110" s="14"/>
      <c r="K110" s="14"/>
      <c r="L110" s="14"/>
      <c r="M110" s="14"/>
    </row>
    <row r="111" spans="1:13" x14ac:dyDescent="0.3">
      <c r="A111" s="74">
        <v>2250</v>
      </c>
      <c r="B111" s="68" t="str">
        <f>VLOOKUP(A:A,'Product &amp; Group'!A:C,2,FALSE)</f>
        <v>Power Systems</v>
      </c>
      <c r="C111" s="68" t="str">
        <f>VLOOKUP(A:A,'Product &amp; Group'!A:C,3,FALSE)</f>
        <v>Part C Chip</v>
      </c>
      <c r="D111" s="69">
        <v>2.8300000000000005</v>
      </c>
      <c r="E111" s="71">
        <f t="shared" si="16"/>
        <v>277.34000000000003</v>
      </c>
      <c r="F111" s="71">
        <v>753.96</v>
      </c>
      <c r="G111" s="71">
        <f t="shared" si="17"/>
        <v>476.62</v>
      </c>
      <c r="H111" s="72">
        <v>98</v>
      </c>
      <c r="I111" s="73">
        <f t="shared" si="15"/>
        <v>0.63215555201867468</v>
      </c>
      <c r="J111" s="14"/>
      <c r="K111" s="14"/>
    </row>
    <row r="112" spans="1:13" x14ac:dyDescent="0.3">
      <c r="A112" s="74">
        <v>2280</v>
      </c>
      <c r="B112" s="68" t="str">
        <f>VLOOKUP(A:A,'Product &amp; Group'!A:C,2,FALSE)</f>
        <v>Power Systems</v>
      </c>
      <c r="C112" s="68" t="str">
        <f>VLOOKUP(A:A,'Product &amp; Group'!A:C,3,FALSE)</f>
        <v>Part C Chip</v>
      </c>
      <c r="D112" s="69">
        <v>2.9899999999999998</v>
      </c>
      <c r="E112" s="71">
        <f t="shared" si="16"/>
        <v>2305.29</v>
      </c>
      <c r="F112" s="71">
        <v>5443.21</v>
      </c>
      <c r="G112" s="71">
        <f t="shared" si="17"/>
        <v>3137.92</v>
      </c>
      <c r="H112" s="72">
        <v>771</v>
      </c>
      <c r="I112" s="73">
        <f t="shared" si="15"/>
        <v>0.57648336183979676</v>
      </c>
      <c r="J112" s="14"/>
      <c r="K112" s="14"/>
      <c r="L112" s="14"/>
      <c r="M112" s="14"/>
    </row>
    <row r="113" spans="1:13" x14ac:dyDescent="0.3">
      <c r="A113" s="74">
        <v>2290</v>
      </c>
      <c r="B113" s="68" t="str">
        <f>VLOOKUP(A:A,'Product &amp; Group'!A:C,2,FALSE)</f>
        <v>Power Systems</v>
      </c>
      <c r="C113" s="68" t="str">
        <f>VLOOKUP(A:A,'Product &amp; Group'!A:C,3,FALSE)</f>
        <v>Part C Chip</v>
      </c>
      <c r="D113" s="69">
        <v>4.83</v>
      </c>
      <c r="E113" s="71">
        <f t="shared" si="16"/>
        <v>2786.91</v>
      </c>
      <c r="F113" s="71">
        <v>5908.56</v>
      </c>
      <c r="G113" s="71">
        <f t="shared" si="17"/>
        <v>3121.6500000000005</v>
      </c>
      <c r="H113" s="72">
        <v>577</v>
      </c>
      <c r="I113" s="73">
        <f t="shared" si="15"/>
        <v>0.5283266988911004</v>
      </c>
      <c r="J113" s="14"/>
      <c r="K113" s="14"/>
      <c r="L113" s="14"/>
      <c r="M113" s="14"/>
    </row>
    <row r="114" spans="1:13" x14ac:dyDescent="0.3">
      <c r="A114" s="74">
        <v>2300</v>
      </c>
      <c r="B114" s="68" t="str">
        <f>VLOOKUP(A:A,'Product &amp; Group'!A:C,2,FALSE)</f>
        <v>Power Systems</v>
      </c>
      <c r="C114" s="68" t="str">
        <f>VLOOKUP(A:A,'Product &amp; Group'!A:C,3,FALSE)</f>
        <v>Part C Chip</v>
      </c>
      <c r="D114" s="69">
        <v>2.7399999999999998</v>
      </c>
      <c r="E114" s="71">
        <f t="shared" si="16"/>
        <v>8724.16</v>
      </c>
      <c r="F114" s="71">
        <v>23184.53</v>
      </c>
      <c r="G114" s="71">
        <f t="shared" si="17"/>
        <v>14460.369999999999</v>
      </c>
      <c r="H114" s="72">
        <v>3184</v>
      </c>
      <c r="I114" s="73">
        <f t="shared" si="15"/>
        <v>0.62370770509473339</v>
      </c>
      <c r="J114" s="14"/>
      <c r="K114" s="14"/>
      <c r="L114" s="14"/>
      <c r="M114" s="14"/>
    </row>
    <row r="115" spans="1:13" x14ac:dyDescent="0.3">
      <c r="A115" s="74">
        <v>2301</v>
      </c>
      <c r="B115" s="68" t="str">
        <f>VLOOKUP(A:A,'Product &amp; Group'!A:C,2,FALSE)</f>
        <v>Power Systems</v>
      </c>
      <c r="C115" s="68" t="str">
        <f>VLOOKUP(A:A,'Product &amp; Group'!A:C,3,FALSE)</f>
        <v>Part C Chip</v>
      </c>
      <c r="D115" s="69">
        <v>5.31</v>
      </c>
      <c r="E115" s="71">
        <f t="shared" si="16"/>
        <v>7041.0599999999995</v>
      </c>
      <c r="F115" s="71">
        <v>17672.349999999999</v>
      </c>
      <c r="G115" s="71">
        <f t="shared" si="17"/>
        <v>10631.289999999999</v>
      </c>
      <c r="H115" s="72">
        <v>1326</v>
      </c>
      <c r="I115" s="73">
        <f t="shared" si="15"/>
        <v>0.60157760569477181</v>
      </c>
      <c r="J115" s="14"/>
      <c r="K115" s="14"/>
      <c r="L115" s="14"/>
      <c r="M115" s="14"/>
    </row>
    <row r="116" spans="1:13" x14ac:dyDescent="0.3">
      <c r="A116" s="74">
        <v>2310</v>
      </c>
      <c r="B116" s="68" t="str">
        <f>VLOOKUP(A:A,'Product &amp; Group'!A:C,2,FALSE)</f>
        <v>Power Systems</v>
      </c>
      <c r="C116" s="68" t="str">
        <f>VLOOKUP(A:A,'Product &amp; Group'!A:C,3,FALSE)</f>
        <v>Part C Chip</v>
      </c>
      <c r="D116" s="69">
        <v>3.49</v>
      </c>
      <c r="E116" s="71">
        <f t="shared" si="16"/>
        <v>6226.1600000000008</v>
      </c>
      <c r="F116" s="71">
        <v>16320.09</v>
      </c>
      <c r="G116" s="71">
        <f t="shared" si="17"/>
        <v>10093.93</v>
      </c>
      <c r="H116" s="72">
        <v>1784</v>
      </c>
      <c r="I116" s="73">
        <f t="shared" si="15"/>
        <v>0.6184972019149404</v>
      </c>
      <c r="J116" s="14"/>
      <c r="K116" s="14"/>
      <c r="L116" s="14"/>
      <c r="M116" s="14"/>
    </row>
    <row r="117" spans="1:13" x14ac:dyDescent="0.3">
      <c r="A117" s="74">
        <v>2312</v>
      </c>
      <c r="B117" s="68" t="str">
        <f>VLOOKUP(A:A,'Product &amp; Group'!A:C,2,FALSE)</f>
        <v>Power Systems</v>
      </c>
      <c r="C117" s="68" t="str">
        <f>VLOOKUP(A:A,'Product &amp; Group'!A:C,3,FALSE)</f>
        <v>Part C Chip</v>
      </c>
      <c r="D117" s="69">
        <v>0.8899999999999999</v>
      </c>
      <c r="E117" s="71">
        <f t="shared" si="16"/>
        <v>1488.08</v>
      </c>
      <c r="F117" s="71">
        <v>4951.8999999999996</v>
      </c>
      <c r="G117" s="71">
        <f t="shared" si="17"/>
        <v>3463.8199999999997</v>
      </c>
      <c r="H117" s="72">
        <v>1672</v>
      </c>
      <c r="I117" s="73">
        <f t="shared" si="15"/>
        <v>0.6994931238514509</v>
      </c>
      <c r="J117" s="14"/>
      <c r="K117" s="14"/>
      <c r="L117" s="14"/>
      <c r="M117" s="14"/>
    </row>
    <row r="118" spans="1:13" x14ac:dyDescent="0.3">
      <c r="A118" s="74">
        <v>2313</v>
      </c>
      <c r="B118" s="68" t="str">
        <f>VLOOKUP(A:A,'Product &amp; Group'!A:C,2,FALSE)</f>
        <v>Power Systems</v>
      </c>
      <c r="C118" s="68" t="str">
        <f>VLOOKUP(A:A,'Product &amp; Group'!A:C,3,FALSE)</f>
        <v>Part C Chip</v>
      </c>
      <c r="D118" s="69">
        <v>1.65</v>
      </c>
      <c r="E118" s="71">
        <f t="shared" si="16"/>
        <v>1694.55</v>
      </c>
      <c r="F118" s="71">
        <v>5792.56</v>
      </c>
      <c r="G118" s="71">
        <f t="shared" si="17"/>
        <v>4098.01</v>
      </c>
      <c r="H118" s="72">
        <v>1027</v>
      </c>
      <c r="I118" s="73">
        <f t="shared" si="15"/>
        <v>0.707460949908158</v>
      </c>
      <c r="J118" s="14"/>
      <c r="K118" s="14"/>
      <c r="L118" s="14"/>
      <c r="M118" s="14"/>
    </row>
    <row r="119" spans="1:13" x14ac:dyDescent="0.3">
      <c r="A119" s="74">
        <v>2320</v>
      </c>
      <c r="B119" s="68" t="str">
        <f>VLOOKUP(A:A,'Product &amp; Group'!A:C,2,FALSE)</f>
        <v>Power Systems</v>
      </c>
      <c r="C119" s="68" t="str">
        <f>VLOOKUP(A:A,'Product &amp; Group'!A:C,3,FALSE)</f>
        <v>Part C Chip</v>
      </c>
      <c r="D119" s="69">
        <v>1.56</v>
      </c>
      <c r="E119" s="71">
        <f t="shared" si="16"/>
        <v>1811.16</v>
      </c>
      <c r="F119" s="71">
        <v>5443.2</v>
      </c>
      <c r="G119" s="71">
        <f t="shared" si="17"/>
        <v>3632.04</v>
      </c>
      <c r="H119" s="72">
        <v>1161</v>
      </c>
      <c r="I119" s="73">
        <f t="shared" si="15"/>
        <v>0.66726190476190472</v>
      </c>
      <c r="J119" s="14"/>
      <c r="K119" s="14"/>
      <c r="L119" s="14"/>
      <c r="M119" s="14"/>
    </row>
    <row r="120" spans="1:13" x14ac:dyDescent="0.3">
      <c r="A120" s="74">
        <v>2330</v>
      </c>
      <c r="B120" s="68" t="str">
        <f>VLOOKUP(A:A,'Product &amp; Group'!A:C,2,FALSE)</f>
        <v>Power Systems</v>
      </c>
      <c r="C120" s="68" t="str">
        <f>VLOOKUP(A:A,'Product &amp; Group'!A:C,3,FALSE)</f>
        <v>Part C Chip</v>
      </c>
      <c r="D120" s="69">
        <v>2.89</v>
      </c>
      <c r="E120" s="71">
        <f t="shared" si="16"/>
        <v>1551.93</v>
      </c>
      <c r="F120" s="71">
        <v>4619.7</v>
      </c>
      <c r="G120" s="71">
        <f t="shared" si="17"/>
        <v>3067.7699999999995</v>
      </c>
      <c r="H120" s="72">
        <v>537</v>
      </c>
      <c r="I120" s="73">
        <f t="shared" si="15"/>
        <v>0.66406260146762774</v>
      </c>
      <c r="J120" s="14"/>
      <c r="K120" s="14"/>
      <c r="L120" s="14"/>
      <c r="M120" s="14"/>
    </row>
    <row r="121" spans="1:13" x14ac:dyDescent="0.3">
      <c r="A121" s="74">
        <v>2331</v>
      </c>
      <c r="B121" s="68" t="str">
        <f>VLOOKUP(A:A,'Product &amp; Group'!A:C,2,FALSE)</f>
        <v>Power Systems</v>
      </c>
      <c r="C121" s="68" t="str">
        <f>VLOOKUP(A:A,'Product &amp; Group'!A:C,3,FALSE)</f>
        <v>Part C Chip</v>
      </c>
      <c r="D121" s="69">
        <v>3.95</v>
      </c>
      <c r="E121" s="71">
        <f t="shared" si="16"/>
        <v>916.40000000000009</v>
      </c>
      <c r="F121" s="71">
        <v>2216.4499999999998</v>
      </c>
      <c r="G121" s="71">
        <f t="shared" si="17"/>
        <v>1300.0499999999997</v>
      </c>
      <c r="H121" s="72">
        <v>232</v>
      </c>
      <c r="I121" s="73">
        <f t="shared" si="15"/>
        <v>0.58654605337363797</v>
      </c>
      <c r="J121" s="14"/>
      <c r="K121" s="14"/>
      <c r="L121" s="14"/>
      <c r="M121" s="14"/>
    </row>
    <row r="122" spans="1:13" x14ac:dyDescent="0.3">
      <c r="A122" s="74">
        <v>2332</v>
      </c>
      <c r="B122" s="68" t="str">
        <f>VLOOKUP(A:A,'Product &amp; Group'!A:C,2,FALSE)</f>
        <v>Power Systems</v>
      </c>
      <c r="C122" s="68" t="str">
        <f>VLOOKUP(A:A,'Product &amp; Group'!A:C,3,FALSE)</f>
        <v>Part C Chip</v>
      </c>
      <c r="D122" s="69">
        <v>7.77</v>
      </c>
      <c r="E122" s="71">
        <f t="shared" si="16"/>
        <v>1367.52</v>
      </c>
      <c r="F122" s="71">
        <v>3058.86</v>
      </c>
      <c r="G122" s="71">
        <f t="shared" si="17"/>
        <v>1691.3400000000001</v>
      </c>
      <c r="H122" s="72">
        <v>176</v>
      </c>
      <c r="I122" s="73">
        <f t="shared" si="15"/>
        <v>0.55293148427845673</v>
      </c>
      <c r="J122" s="14"/>
      <c r="K122" s="14"/>
      <c r="L122" s="14"/>
      <c r="M122" s="14"/>
    </row>
    <row r="123" spans="1:13" x14ac:dyDescent="0.3">
      <c r="A123" s="74">
        <v>2333</v>
      </c>
      <c r="B123" s="68" t="str">
        <f>VLOOKUP(A:A,'Product &amp; Group'!A:C,2,FALSE)</f>
        <v>Power Systems</v>
      </c>
      <c r="C123" s="68" t="str">
        <f>VLOOKUP(A:A,'Product &amp; Group'!A:C,3,FALSE)</f>
        <v>Part C Chip</v>
      </c>
      <c r="D123" s="69">
        <v>2.92</v>
      </c>
      <c r="E123" s="71">
        <f t="shared" si="16"/>
        <v>2055.6799999999998</v>
      </c>
      <c r="F123" s="71">
        <v>5115.78</v>
      </c>
      <c r="G123" s="71">
        <f t="shared" si="17"/>
        <v>3060.1</v>
      </c>
      <c r="H123" s="72">
        <v>704</v>
      </c>
      <c r="I123" s="73">
        <f t="shared" si="15"/>
        <v>0.59816880319325694</v>
      </c>
      <c r="J123" s="14"/>
      <c r="K123" s="14"/>
      <c r="L123" s="14"/>
      <c r="M123" s="14"/>
    </row>
    <row r="124" spans="1:13" x14ac:dyDescent="0.3">
      <c r="A124" s="74">
        <v>2334</v>
      </c>
      <c r="B124" s="68" t="str">
        <f>VLOOKUP(A:A,'Product &amp; Group'!A:C,2,FALSE)</f>
        <v>Power Systems</v>
      </c>
      <c r="C124" s="68" t="str">
        <f>VLOOKUP(A:A,'Product &amp; Group'!A:C,3,FALSE)</f>
        <v>Part C Chip</v>
      </c>
      <c r="D124" s="69">
        <v>4.33</v>
      </c>
      <c r="E124" s="71">
        <f t="shared" si="16"/>
        <v>2087.06</v>
      </c>
      <c r="F124" s="71">
        <v>5004.82</v>
      </c>
      <c r="G124" s="71">
        <f t="shared" si="17"/>
        <v>2917.7599999999998</v>
      </c>
      <c r="H124" s="72">
        <v>482</v>
      </c>
      <c r="I124" s="73">
        <f t="shared" si="15"/>
        <v>0.58298999764227288</v>
      </c>
      <c r="J124" s="14"/>
      <c r="K124" s="14"/>
      <c r="L124" s="14"/>
      <c r="M124" s="14"/>
    </row>
    <row r="125" spans="1:13" x14ac:dyDescent="0.3">
      <c r="A125" s="74">
        <v>2440</v>
      </c>
      <c r="B125" s="68" t="str">
        <f>VLOOKUP(A:A,'Product &amp; Group'!A:C,2,FALSE)</f>
        <v>Power Systems</v>
      </c>
      <c r="C125" s="68" t="str">
        <f>VLOOKUP(A:A,'Product &amp; Group'!A:C,3,FALSE)</f>
        <v>Part C Chip</v>
      </c>
      <c r="D125" s="69">
        <v>8.5</v>
      </c>
      <c r="E125" s="71">
        <f t="shared" si="16"/>
        <v>6103</v>
      </c>
      <c r="F125" s="71">
        <v>12648.13</v>
      </c>
      <c r="G125" s="71">
        <f t="shared" si="17"/>
        <v>6545.1299999999992</v>
      </c>
      <c r="H125" s="72">
        <v>718</v>
      </c>
      <c r="I125" s="73">
        <f t="shared" si="15"/>
        <v>0.51747807778699295</v>
      </c>
      <c r="J125" s="14"/>
      <c r="K125" s="14"/>
      <c r="L125" s="14"/>
      <c r="M125" s="14"/>
    </row>
    <row r="126" spans="1:13" x14ac:dyDescent="0.3">
      <c r="A126" s="74">
        <v>2441</v>
      </c>
      <c r="B126" s="68" t="str">
        <f>VLOOKUP(A:A,'Product &amp; Group'!A:C,2,FALSE)</f>
        <v>Power Systems</v>
      </c>
      <c r="C126" s="68" t="str">
        <f>VLOOKUP(A:A,'Product &amp; Group'!A:C,3,FALSE)</f>
        <v>Part C Chip</v>
      </c>
      <c r="D126" s="69">
        <v>3.44</v>
      </c>
      <c r="E126" s="71">
        <f t="shared" si="16"/>
        <v>2397.6799999999998</v>
      </c>
      <c r="F126" s="71">
        <v>5290.82</v>
      </c>
      <c r="G126" s="71">
        <f t="shared" si="17"/>
        <v>2893.14</v>
      </c>
      <c r="H126" s="72">
        <v>697</v>
      </c>
      <c r="I126" s="73">
        <f t="shared" si="15"/>
        <v>0.54682260972779262</v>
      </c>
      <c r="J126" s="14"/>
      <c r="K126" s="14"/>
      <c r="L126" s="14"/>
      <c r="M126" s="14"/>
    </row>
    <row r="127" spans="1:13" x14ac:dyDescent="0.3">
      <c r="A127" s="74">
        <v>2442</v>
      </c>
      <c r="B127" s="68" t="str">
        <f>VLOOKUP(A:A,'Product &amp; Group'!A:C,2,FALSE)</f>
        <v>Power Systems</v>
      </c>
      <c r="C127" s="68" t="str">
        <f>VLOOKUP(A:A,'Product &amp; Group'!A:C,3,FALSE)</f>
        <v>Part C Chip</v>
      </c>
      <c r="D127" s="69">
        <v>6.7</v>
      </c>
      <c r="E127" s="71">
        <f t="shared" si="16"/>
        <v>3437.1</v>
      </c>
      <c r="F127" s="71">
        <v>7213.45</v>
      </c>
      <c r="G127" s="71">
        <f t="shared" si="17"/>
        <v>3776.35</v>
      </c>
      <c r="H127" s="72">
        <v>513</v>
      </c>
      <c r="I127" s="73">
        <f t="shared" si="15"/>
        <v>0.52351510026408998</v>
      </c>
      <c r="J127" s="14"/>
      <c r="K127" s="14"/>
      <c r="L127" s="14"/>
      <c r="M127" s="14"/>
    </row>
    <row r="128" spans="1:13" x14ac:dyDescent="0.3">
      <c r="A128" s="74">
        <v>2443</v>
      </c>
      <c r="B128" s="68" t="str">
        <f>VLOOKUP(A:A,'Product &amp; Group'!A:C,2,FALSE)</f>
        <v>Power Systems</v>
      </c>
      <c r="C128" s="68" t="str">
        <f>VLOOKUP(A:A,'Product &amp; Group'!A:C,3,FALSE)</f>
        <v>Part C Chip</v>
      </c>
      <c r="D128" s="69">
        <v>3.68</v>
      </c>
      <c r="E128" s="71">
        <f t="shared" si="16"/>
        <v>548.32000000000005</v>
      </c>
      <c r="F128" s="71">
        <v>1322</v>
      </c>
      <c r="G128" s="71">
        <f t="shared" si="17"/>
        <v>773.68</v>
      </c>
      <c r="H128" s="72">
        <v>149</v>
      </c>
      <c r="I128" s="73">
        <f t="shared" si="15"/>
        <v>0.58523449319213305</v>
      </c>
      <c r="J128" s="14"/>
      <c r="K128" s="14"/>
      <c r="L128" s="14"/>
      <c r="M128" s="14"/>
    </row>
    <row r="129" spans="1:13" x14ac:dyDescent="0.3">
      <c r="A129" s="74">
        <v>2444</v>
      </c>
      <c r="B129" s="68" t="str">
        <f>VLOOKUP(A:A,'Product &amp; Group'!A:C,2,FALSE)</f>
        <v>Power Systems</v>
      </c>
      <c r="C129" s="68" t="str">
        <f>VLOOKUP(A:A,'Product &amp; Group'!A:C,3,FALSE)</f>
        <v>Part C Chip</v>
      </c>
      <c r="D129" s="69">
        <v>1.19</v>
      </c>
      <c r="E129" s="71">
        <f t="shared" si="16"/>
        <v>427.21</v>
      </c>
      <c r="F129" s="71">
        <v>1318.82</v>
      </c>
      <c r="G129" s="71">
        <f t="shared" si="17"/>
        <v>891.6099999999999</v>
      </c>
      <c r="H129" s="72">
        <v>359</v>
      </c>
      <c r="I129" s="73">
        <f t="shared" si="15"/>
        <v>0.67606648367480016</v>
      </c>
      <c r="J129" s="14"/>
      <c r="K129" s="14"/>
      <c r="L129" s="14"/>
      <c r="M129" s="14"/>
    </row>
    <row r="130" spans="1:13" x14ac:dyDescent="0.3">
      <c r="A130" s="74">
        <v>2446</v>
      </c>
      <c r="B130" s="68" t="str">
        <f>VLOOKUP(A:A,'Product &amp; Group'!A:C,2,FALSE)</f>
        <v>Power Systems</v>
      </c>
      <c r="C130" s="68" t="str">
        <f>VLOOKUP(A:A,'Product &amp; Group'!A:C,3,FALSE)</f>
        <v>Part C Chip</v>
      </c>
      <c r="D130" s="69">
        <v>1.92</v>
      </c>
      <c r="E130" s="71">
        <f t="shared" si="16"/>
        <v>1050.24</v>
      </c>
      <c r="F130" s="71">
        <v>3260.18</v>
      </c>
      <c r="G130" s="71">
        <f t="shared" si="17"/>
        <v>2209.9399999999996</v>
      </c>
      <c r="H130" s="72">
        <v>547</v>
      </c>
      <c r="I130" s="73">
        <f t="shared" ref="I130:I193" si="18">+G130/F130</f>
        <v>0.67785827776380436</v>
      </c>
      <c r="J130" s="14"/>
      <c r="K130" s="14"/>
      <c r="L130" s="14"/>
      <c r="M130" s="14"/>
    </row>
    <row r="131" spans="1:13" x14ac:dyDescent="0.3">
      <c r="A131" s="74">
        <v>2447</v>
      </c>
      <c r="B131" s="68" t="str">
        <f>VLOOKUP(A:A,'Product &amp; Group'!A:C,2,FALSE)</f>
        <v>Power Systems</v>
      </c>
      <c r="C131" s="68" t="str">
        <f>VLOOKUP(A:A,'Product &amp; Group'!A:C,3,FALSE)</f>
        <v>Part C Chip</v>
      </c>
      <c r="D131" s="69">
        <v>2.96</v>
      </c>
      <c r="E131" s="71">
        <f t="shared" si="16"/>
        <v>2036.48</v>
      </c>
      <c r="F131" s="71">
        <v>3447.22</v>
      </c>
      <c r="G131" s="71">
        <f t="shared" si="17"/>
        <v>1410.7399999999998</v>
      </c>
      <c r="H131" s="72">
        <v>688</v>
      </c>
      <c r="I131" s="73">
        <f t="shared" si="18"/>
        <v>0.40923990926021542</v>
      </c>
      <c r="J131" s="14"/>
      <c r="K131" s="14"/>
      <c r="L131" s="14"/>
      <c r="M131" s="14"/>
    </row>
    <row r="132" spans="1:13" x14ac:dyDescent="0.3">
      <c r="A132" s="74">
        <v>2449</v>
      </c>
      <c r="B132" s="68" t="str">
        <f>VLOOKUP(A:A,'Product &amp; Group'!A:C,2,FALSE)</f>
        <v>Power Systems</v>
      </c>
      <c r="C132" s="68" t="str">
        <f>VLOOKUP(A:A,'Product &amp; Group'!A:C,3,FALSE)</f>
        <v>Part C Chip</v>
      </c>
      <c r="D132" s="69">
        <v>3.57</v>
      </c>
      <c r="E132" s="71">
        <f t="shared" ref="E132:E195" si="19">D132*H132</f>
        <v>1934.9399999999998</v>
      </c>
      <c r="F132" s="71">
        <v>3571.66</v>
      </c>
      <c r="G132" s="71">
        <f t="shared" ref="G132:G195" si="20">F132-E132</f>
        <v>1636.72</v>
      </c>
      <c r="H132" s="72">
        <v>542</v>
      </c>
      <c r="I132" s="73">
        <f t="shared" si="18"/>
        <v>0.45825190527653809</v>
      </c>
      <c r="J132" s="14"/>
      <c r="K132" s="14"/>
      <c r="L132" s="14"/>
      <c r="M132" s="14"/>
    </row>
    <row r="133" spans="1:13" x14ac:dyDescent="0.3">
      <c r="A133" s="74">
        <v>2450</v>
      </c>
      <c r="B133" s="68" t="str">
        <f>VLOOKUP(A:A,'Product &amp; Group'!A:C,2,FALSE)</f>
        <v>Power Systems</v>
      </c>
      <c r="C133" s="68" t="str">
        <f>VLOOKUP(A:A,'Product &amp; Group'!A:C,3,FALSE)</f>
        <v>Part C Chip</v>
      </c>
      <c r="D133" s="69">
        <v>5.27</v>
      </c>
      <c r="E133" s="71">
        <f t="shared" si="19"/>
        <v>3947.2299999999996</v>
      </c>
      <c r="F133" s="71">
        <v>6773.98</v>
      </c>
      <c r="G133" s="71">
        <f t="shared" si="20"/>
        <v>2826.75</v>
      </c>
      <c r="H133" s="72">
        <v>749</v>
      </c>
      <c r="I133" s="73">
        <f t="shared" si="18"/>
        <v>0.41729529759461942</v>
      </c>
      <c r="J133" s="14"/>
      <c r="K133" s="14"/>
    </row>
    <row r="134" spans="1:13" x14ac:dyDescent="0.3">
      <c r="A134" s="74">
        <v>2452</v>
      </c>
      <c r="B134" s="68" t="str">
        <f>VLOOKUP(A:A,'Product &amp; Group'!A:C,2,FALSE)</f>
        <v>Power Systems</v>
      </c>
      <c r="C134" s="68" t="str">
        <f>VLOOKUP(A:A,'Product &amp; Group'!A:C,3,FALSE)</f>
        <v>Part C Chip</v>
      </c>
      <c r="D134" s="69">
        <v>2.6000000000000005</v>
      </c>
      <c r="E134" s="71">
        <f t="shared" si="19"/>
        <v>2228.2000000000003</v>
      </c>
      <c r="F134" s="71">
        <v>5626.49</v>
      </c>
      <c r="G134" s="71">
        <f t="shared" si="20"/>
        <v>3398.2899999999995</v>
      </c>
      <c r="H134" s="72">
        <v>857</v>
      </c>
      <c r="I134" s="73">
        <f t="shared" si="18"/>
        <v>0.6039804567323499</v>
      </c>
      <c r="J134" s="14"/>
      <c r="K134" s="14"/>
      <c r="L134" s="14"/>
      <c r="M134" s="14"/>
    </row>
    <row r="135" spans="1:13" x14ac:dyDescent="0.3">
      <c r="A135" s="74">
        <v>2460</v>
      </c>
      <c r="B135" s="68" t="str">
        <f>VLOOKUP(A:A,'Product &amp; Group'!A:C,2,FALSE)</f>
        <v>Power Systems</v>
      </c>
      <c r="C135" s="68" t="str">
        <f>VLOOKUP(A:A,'Product &amp; Group'!A:C,3,FALSE)</f>
        <v>Part C Chip</v>
      </c>
      <c r="D135" s="69">
        <v>3.84</v>
      </c>
      <c r="E135" s="71">
        <f t="shared" si="19"/>
        <v>1954.56</v>
      </c>
      <c r="F135" s="71">
        <v>5210.8900000000003</v>
      </c>
      <c r="G135" s="71">
        <f t="shared" si="20"/>
        <v>3256.3300000000004</v>
      </c>
      <c r="H135" s="72">
        <v>509</v>
      </c>
      <c r="I135" s="73">
        <f t="shared" si="18"/>
        <v>0.62490860486404443</v>
      </c>
      <c r="J135" s="14"/>
      <c r="K135" s="14"/>
      <c r="L135" s="14"/>
      <c r="M135" s="14"/>
    </row>
    <row r="136" spans="1:13" x14ac:dyDescent="0.3">
      <c r="A136" s="74">
        <v>2462</v>
      </c>
      <c r="B136" s="68" t="str">
        <f>VLOOKUP(A:A,'Product &amp; Group'!A:C,2,FALSE)</f>
        <v>Power Systems</v>
      </c>
      <c r="C136" s="68" t="str">
        <f>VLOOKUP(A:A,'Product &amp; Group'!A:C,3,FALSE)</f>
        <v>Part E Chip</v>
      </c>
      <c r="D136" s="69">
        <v>2.19</v>
      </c>
      <c r="E136" s="71">
        <f t="shared" si="19"/>
        <v>291.27</v>
      </c>
      <c r="F136" s="71">
        <v>838.8</v>
      </c>
      <c r="G136" s="71">
        <f t="shared" si="20"/>
        <v>547.53</v>
      </c>
      <c r="H136" s="72">
        <v>133</v>
      </c>
      <c r="I136" s="73">
        <f t="shared" si="18"/>
        <v>0.65275393419170247</v>
      </c>
      <c r="J136" s="14"/>
      <c r="K136" s="14"/>
      <c r="L136" s="14"/>
      <c r="M136" s="14"/>
    </row>
    <row r="137" spans="1:13" x14ac:dyDescent="0.3">
      <c r="A137" s="74">
        <v>2465</v>
      </c>
      <c r="B137" s="68" t="str">
        <f>VLOOKUP(A:A,'Product &amp; Group'!A:C,2,FALSE)</f>
        <v>Power Systems</v>
      </c>
      <c r="C137" s="68" t="str">
        <f>VLOOKUP(A:A,'Product &amp; Group'!A:C,3,FALSE)</f>
        <v>Part E Chip</v>
      </c>
      <c r="D137" s="69">
        <v>1.98</v>
      </c>
      <c r="E137" s="71">
        <f t="shared" si="19"/>
        <v>716.76</v>
      </c>
      <c r="F137" s="71">
        <v>2444.7199999999998</v>
      </c>
      <c r="G137" s="71">
        <f t="shared" si="20"/>
        <v>1727.9599999999998</v>
      </c>
      <c r="H137" s="72">
        <v>362</v>
      </c>
      <c r="I137" s="73">
        <f t="shared" si="18"/>
        <v>0.70681305016525409</v>
      </c>
      <c r="J137" s="14"/>
      <c r="K137" s="14"/>
      <c r="L137" s="14"/>
      <c r="M137" s="14"/>
    </row>
    <row r="138" spans="1:13" x14ac:dyDescent="0.3">
      <c r="A138" s="74">
        <v>2467</v>
      </c>
      <c r="B138" s="68" t="str">
        <f>VLOOKUP(A:A,'Product &amp; Group'!A:C,2,FALSE)</f>
        <v>Power Systems</v>
      </c>
      <c r="C138" s="68" t="str">
        <f>VLOOKUP(A:A,'Product &amp; Group'!A:C,3,FALSE)</f>
        <v>Part E Chip</v>
      </c>
      <c r="D138" s="69">
        <v>2.91</v>
      </c>
      <c r="E138" s="71">
        <f t="shared" si="19"/>
        <v>439.41</v>
      </c>
      <c r="F138" s="71">
        <v>1406.66</v>
      </c>
      <c r="G138" s="71">
        <f t="shared" si="20"/>
        <v>967.25</v>
      </c>
      <c r="H138" s="72">
        <v>151</v>
      </c>
      <c r="I138" s="73">
        <f t="shared" si="18"/>
        <v>0.68762174228313877</v>
      </c>
      <c r="J138" s="14"/>
      <c r="K138" s="14"/>
      <c r="L138" s="14"/>
      <c r="M138" s="14"/>
    </row>
    <row r="139" spans="1:13" x14ac:dyDescent="0.3">
      <c r="A139" s="74">
        <v>2468</v>
      </c>
      <c r="B139" s="68" t="str">
        <f>VLOOKUP(A:A,'Product &amp; Group'!A:C,2,FALSE)</f>
        <v>Power Systems</v>
      </c>
      <c r="C139" s="68" t="str">
        <f>VLOOKUP(A:A,'Product &amp; Group'!A:C,3,FALSE)</f>
        <v>Part E Chip</v>
      </c>
      <c r="D139" s="69">
        <v>5.67</v>
      </c>
      <c r="E139" s="71">
        <f t="shared" si="19"/>
        <v>788.13</v>
      </c>
      <c r="F139" s="71">
        <v>2327.21</v>
      </c>
      <c r="G139" s="71">
        <f t="shared" si="20"/>
        <v>1539.08</v>
      </c>
      <c r="H139" s="72">
        <v>139</v>
      </c>
      <c r="I139" s="73">
        <f t="shared" si="18"/>
        <v>0.66134126271372151</v>
      </c>
      <c r="J139" s="14"/>
      <c r="K139" s="14"/>
      <c r="L139" s="14"/>
      <c r="M139" s="14"/>
    </row>
    <row r="140" spans="1:13" x14ac:dyDescent="0.3">
      <c r="A140" s="74">
        <v>2471</v>
      </c>
      <c r="B140" s="68" t="str">
        <f>VLOOKUP(A:A,'Product &amp; Group'!A:C,2,FALSE)</f>
        <v>Power Systems</v>
      </c>
      <c r="C140" s="68" t="str">
        <f>VLOOKUP(A:A,'Product &amp; Group'!A:C,3,FALSE)</f>
        <v>Part E Chip</v>
      </c>
      <c r="D140" s="69">
        <v>2.91</v>
      </c>
      <c r="E140" s="71">
        <f t="shared" si="19"/>
        <v>308.46000000000004</v>
      </c>
      <c r="F140" s="71">
        <v>981.63</v>
      </c>
      <c r="G140" s="71">
        <f t="shared" si="20"/>
        <v>673.17</v>
      </c>
      <c r="H140" s="72">
        <v>106</v>
      </c>
      <c r="I140" s="73">
        <f t="shared" si="18"/>
        <v>0.6857675498915069</v>
      </c>
      <c r="J140" s="14"/>
      <c r="K140" s="14"/>
      <c r="L140" s="14"/>
      <c r="M140" s="14"/>
    </row>
    <row r="141" spans="1:13" x14ac:dyDescent="0.3">
      <c r="A141" s="74">
        <v>2472</v>
      </c>
      <c r="B141" s="68" t="str">
        <f>VLOOKUP(A:A,'Product &amp; Group'!A:C,2,FALSE)</f>
        <v>Power Systems</v>
      </c>
      <c r="C141" s="68" t="str">
        <f>VLOOKUP(A:A,'Product &amp; Group'!A:C,3,FALSE)</f>
        <v>Part E Chip</v>
      </c>
      <c r="D141" s="69">
        <v>3.28</v>
      </c>
      <c r="E141" s="71">
        <f t="shared" si="19"/>
        <v>249.27999999999997</v>
      </c>
      <c r="F141" s="71">
        <v>924.42</v>
      </c>
      <c r="G141" s="71">
        <f t="shared" si="20"/>
        <v>675.14</v>
      </c>
      <c r="H141" s="72">
        <v>76</v>
      </c>
      <c r="I141" s="73">
        <f t="shared" si="18"/>
        <v>0.73033902338763768</v>
      </c>
      <c r="J141" s="14"/>
      <c r="K141" s="14"/>
      <c r="L141" s="14"/>
      <c r="M141" s="14"/>
    </row>
    <row r="142" spans="1:13" x14ac:dyDescent="0.3">
      <c r="A142" s="74">
        <v>2474</v>
      </c>
      <c r="B142" s="68" t="str">
        <f>VLOOKUP(A:A,'Product &amp; Group'!A:C,2,FALSE)</f>
        <v>Power Systems</v>
      </c>
      <c r="C142" s="68" t="str">
        <f>VLOOKUP(A:A,'Product &amp; Group'!A:C,3,FALSE)</f>
        <v>Part E Chip</v>
      </c>
      <c r="D142" s="69">
        <v>4.84</v>
      </c>
      <c r="E142" s="71">
        <f t="shared" si="19"/>
        <v>96.8</v>
      </c>
      <c r="F142" s="71">
        <v>373.2</v>
      </c>
      <c r="G142" s="71">
        <f t="shared" si="20"/>
        <v>276.39999999999998</v>
      </c>
      <c r="H142" s="72">
        <v>20</v>
      </c>
      <c r="I142" s="73">
        <f t="shared" si="18"/>
        <v>0.74062165058949625</v>
      </c>
      <c r="J142" s="14"/>
      <c r="K142" s="14"/>
      <c r="L142" s="14"/>
      <c r="M142" s="14"/>
    </row>
    <row r="143" spans="1:13" x14ac:dyDescent="0.3">
      <c r="A143" s="74">
        <v>2475</v>
      </c>
      <c r="B143" s="68" t="str">
        <f>VLOOKUP(A:A,'Product &amp; Group'!A:C,2,FALSE)</f>
        <v>Power Systems</v>
      </c>
      <c r="C143" s="68" t="str">
        <f>VLOOKUP(A:A,'Product &amp; Group'!A:C,3,FALSE)</f>
        <v>Part E Chip</v>
      </c>
      <c r="D143" s="69">
        <v>3.83</v>
      </c>
      <c r="E143" s="71">
        <f t="shared" si="19"/>
        <v>444.28000000000003</v>
      </c>
      <c r="F143" s="71">
        <v>1564.7</v>
      </c>
      <c r="G143" s="71">
        <f t="shared" si="20"/>
        <v>1120.42</v>
      </c>
      <c r="H143" s="72">
        <v>116</v>
      </c>
      <c r="I143" s="73">
        <f t="shared" si="18"/>
        <v>0.71606058669393502</v>
      </c>
      <c r="J143" s="14"/>
      <c r="K143" s="14"/>
      <c r="L143" s="14"/>
      <c r="M143" s="14"/>
    </row>
    <row r="144" spans="1:13" x14ac:dyDescent="0.3">
      <c r="A144" s="74">
        <v>2477</v>
      </c>
      <c r="B144" s="68" t="str">
        <f>VLOOKUP(A:A,'Product &amp; Group'!A:C,2,FALSE)</f>
        <v>Power Systems</v>
      </c>
      <c r="C144" s="68" t="str">
        <f>VLOOKUP(A:A,'Product &amp; Group'!A:C,3,FALSE)</f>
        <v>Part E Chip</v>
      </c>
      <c r="D144" s="69">
        <v>5.7000000000000011</v>
      </c>
      <c r="E144" s="71">
        <f t="shared" si="19"/>
        <v>564.30000000000007</v>
      </c>
      <c r="F144" s="71">
        <v>1864.64</v>
      </c>
      <c r="G144" s="71">
        <f t="shared" si="20"/>
        <v>1300.3400000000001</v>
      </c>
      <c r="H144" s="72">
        <v>99</v>
      </c>
      <c r="I144" s="73">
        <f t="shared" si="18"/>
        <v>0.69736785652994682</v>
      </c>
      <c r="J144" s="14"/>
      <c r="K144" s="14"/>
      <c r="L144" s="14"/>
      <c r="M144" s="14"/>
    </row>
    <row r="145" spans="1:13" x14ac:dyDescent="0.3">
      <c r="A145" s="74">
        <v>2478</v>
      </c>
      <c r="B145" s="68" t="str">
        <f>VLOOKUP(A:A,'Product &amp; Group'!A:C,2,FALSE)</f>
        <v>Power Systems</v>
      </c>
      <c r="C145" s="68" t="str">
        <f>VLOOKUP(A:A,'Product &amp; Group'!A:C,3,FALSE)</f>
        <v>Part E Chip</v>
      </c>
      <c r="D145" s="69">
        <v>2</v>
      </c>
      <c r="E145" s="71">
        <f t="shared" si="19"/>
        <v>246</v>
      </c>
      <c r="F145" s="71">
        <v>711.34</v>
      </c>
      <c r="G145" s="71">
        <f t="shared" si="20"/>
        <v>465.34000000000003</v>
      </c>
      <c r="H145" s="72">
        <v>123</v>
      </c>
      <c r="I145" s="73">
        <f t="shared" si="18"/>
        <v>0.65417381280400377</v>
      </c>
      <c r="J145" s="14"/>
      <c r="K145" s="14"/>
      <c r="L145" s="14"/>
      <c r="M145" s="14"/>
    </row>
    <row r="146" spans="1:13" x14ac:dyDescent="0.3">
      <c r="A146" s="74">
        <v>2479</v>
      </c>
      <c r="B146" s="68" t="str">
        <f>VLOOKUP(A:A,'Product &amp; Group'!A:C,2,FALSE)</f>
        <v>Power Systems</v>
      </c>
      <c r="C146" s="68" t="str">
        <f>VLOOKUP(A:A,'Product &amp; Group'!A:C,3,FALSE)</f>
        <v>Part E Chip</v>
      </c>
      <c r="D146" s="69">
        <v>2.25</v>
      </c>
      <c r="E146" s="71">
        <f t="shared" si="19"/>
        <v>839.25</v>
      </c>
      <c r="F146" s="71">
        <v>2386.1999999999998</v>
      </c>
      <c r="G146" s="71">
        <f t="shared" si="20"/>
        <v>1546.9499999999998</v>
      </c>
      <c r="H146" s="72">
        <v>373</v>
      </c>
      <c r="I146" s="73">
        <f t="shared" si="18"/>
        <v>0.64829016846869492</v>
      </c>
      <c r="J146" s="14"/>
      <c r="K146" s="14"/>
      <c r="L146" s="14"/>
      <c r="M146" s="14"/>
    </row>
    <row r="147" spans="1:13" x14ac:dyDescent="0.3">
      <c r="A147" s="74">
        <v>2480</v>
      </c>
      <c r="B147" s="68" t="str">
        <f>VLOOKUP(A:A,'Product &amp; Group'!A:C,2,FALSE)</f>
        <v>Power Systems</v>
      </c>
      <c r="C147" s="68" t="str">
        <f>VLOOKUP(A:A,'Product &amp; Group'!A:C,3,FALSE)</f>
        <v>Part E Chip</v>
      </c>
      <c r="D147" s="69">
        <v>3.32</v>
      </c>
      <c r="E147" s="71">
        <f t="shared" si="19"/>
        <v>478.08</v>
      </c>
      <c r="F147" s="71">
        <v>1385.3</v>
      </c>
      <c r="G147" s="71">
        <f t="shared" si="20"/>
        <v>907.22</v>
      </c>
      <c r="H147" s="72">
        <v>144</v>
      </c>
      <c r="I147" s="73">
        <f t="shared" si="18"/>
        <v>0.65489063740705988</v>
      </c>
      <c r="J147" s="14"/>
      <c r="K147" s="14"/>
      <c r="L147" s="14"/>
      <c r="M147" s="14"/>
    </row>
    <row r="148" spans="1:13" x14ac:dyDescent="0.3">
      <c r="A148" s="74">
        <v>2481</v>
      </c>
      <c r="B148" s="68" t="str">
        <f>VLOOKUP(A:A,'Product &amp; Group'!A:C,2,FALSE)</f>
        <v>Power Systems</v>
      </c>
      <c r="C148" s="68" t="str">
        <f>VLOOKUP(A:A,'Product &amp; Group'!A:C,3,FALSE)</f>
        <v>Part E Chip</v>
      </c>
      <c r="D148" s="69">
        <v>6.5</v>
      </c>
      <c r="E148" s="71">
        <f t="shared" si="19"/>
        <v>1111.5</v>
      </c>
      <c r="F148" s="71">
        <v>2723.4</v>
      </c>
      <c r="G148" s="71">
        <f t="shared" si="20"/>
        <v>1611.9</v>
      </c>
      <c r="H148" s="72">
        <v>171</v>
      </c>
      <c r="I148" s="73">
        <f t="shared" si="18"/>
        <v>0.59187045604758759</v>
      </c>
      <c r="J148" s="14"/>
      <c r="K148" s="14"/>
      <c r="L148" s="14"/>
      <c r="M148" s="14"/>
    </row>
    <row r="149" spans="1:13" x14ac:dyDescent="0.3">
      <c r="A149" s="74">
        <v>2483</v>
      </c>
      <c r="B149" s="68" t="str">
        <f>VLOOKUP(A:A,'Product &amp; Group'!A:C,2,FALSE)</f>
        <v>Power Systems</v>
      </c>
      <c r="C149" s="68" t="str">
        <f>VLOOKUP(A:A,'Product &amp; Group'!A:C,3,FALSE)</f>
        <v>Part E Chip</v>
      </c>
      <c r="D149" s="69">
        <v>4.93</v>
      </c>
      <c r="E149" s="71">
        <f t="shared" si="19"/>
        <v>522.57999999999993</v>
      </c>
      <c r="F149" s="71">
        <v>943.19</v>
      </c>
      <c r="G149" s="71">
        <f t="shared" si="20"/>
        <v>420.61000000000013</v>
      </c>
      <c r="H149" s="72">
        <v>106</v>
      </c>
      <c r="I149" s="73">
        <f t="shared" si="18"/>
        <v>0.44594408337662622</v>
      </c>
      <c r="J149" s="14"/>
      <c r="K149" s="14"/>
      <c r="L149" s="14"/>
      <c r="M149" s="14"/>
    </row>
    <row r="150" spans="1:13" x14ac:dyDescent="0.3">
      <c r="A150" s="74">
        <v>2484</v>
      </c>
      <c r="B150" s="68" t="str">
        <f>VLOOKUP(A:A,'Product &amp; Group'!A:C,2,FALSE)</f>
        <v>Power Systems</v>
      </c>
      <c r="C150" s="68" t="str">
        <f>VLOOKUP(A:A,'Product &amp; Group'!A:C,3,FALSE)</f>
        <v>Part E Chip</v>
      </c>
      <c r="D150" s="69">
        <v>7.35</v>
      </c>
      <c r="E150" s="71">
        <f t="shared" si="19"/>
        <v>360.15</v>
      </c>
      <c r="F150" s="71">
        <v>703.29</v>
      </c>
      <c r="G150" s="71">
        <f t="shared" si="20"/>
        <v>343.14</v>
      </c>
      <c r="H150" s="72">
        <v>49</v>
      </c>
      <c r="I150" s="73">
        <f t="shared" si="18"/>
        <v>0.48790683786204836</v>
      </c>
      <c r="J150" s="14"/>
      <c r="K150" s="14"/>
      <c r="L150" s="14"/>
      <c r="M150" s="14"/>
    </row>
    <row r="151" spans="1:13" x14ac:dyDescent="0.3">
      <c r="A151" s="74">
        <v>2486</v>
      </c>
      <c r="B151" s="68" t="str">
        <f>VLOOKUP(A:A,'Product &amp; Group'!A:C,2,FALSE)</f>
        <v>Power Systems</v>
      </c>
      <c r="C151" s="68" t="str">
        <f>VLOOKUP(A:A,'Product &amp; Group'!A:C,3,FALSE)</f>
        <v>Part E Chip</v>
      </c>
      <c r="D151" s="69">
        <v>8.57</v>
      </c>
      <c r="E151" s="71">
        <f t="shared" si="19"/>
        <v>4447.83</v>
      </c>
      <c r="F151" s="71">
        <v>6029.65</v>
      </c>
      <c r="G151" s="71">
        <f t="shared" si="20"/>
        <v>1581.8199999999997</v>
      </c>
      <c r="H151" s="72">
        <v>519</v>
      </c>
      <c r="I151" s="73">
        <f t="shared" si="18"/>
        <v>0.26234026850646386</v>
      </c>
      <c r="J151" s="14"/>
      <c r="K151" s="14"/>
      <c r="L151" s="14"/>
      <c r="M151" s="14"/>
    </row>
    <row r="152" spans="1:13" x14ac:dyDescent="0.3">
      <c r="A152" s="74">
        <v>2500</v>
      </c>
      <c r="B152" s="68" t="str">
        <f>VLOOKUP(A:A,'Product &amp; Group'!A:C,2,FALSE)</f>
        <v>Power Systems</v>
      </c>
      <c r="C152" s="68" t="str">
        <f>VLOOKUP(A:A,'Product &amp; Group'!A:C,3,FALSE)</f>
        <v>CHILDREN'S Chip</v>
      </c>
      <c r="D152" s="69">
        <v>1.8700000000000003</v>
      </c>
      <c r="E152" s="71">
        <f t="shared" si="19"/>
        <v>2316.9300000000003</v>
      </c>
      <c r="F152" s="71">
        <v>8118.59</v>
      </c>
      <c r="G152" s="71">
        <f t="shared" si="20"/>
        <v>5801.66</v>
      </c>
      <c r="H152" s="72">
        <v>1239</v>
      </c>
      <c r="I152" s="73">
        <f t="shared" si="18"/>
        <v>0.71461423720128736</v>
      </c>
      <c r="J152" s="14"/>
      <c r="K152" s="14"/>
      <c r="L152" s="14"/>
      <c r="M152" s="14"/>
    </row>
    <row r="153" spans="1:13" x14ac:dyDescent="0.3">
      <c r="A153" s="74">
        <v>2510</v>
      </c>
      <c r="B153" s="68" t="str">
        <f>VLOOKUP(A:A,'Product &amp; Group'!A:C,2,FALSE)</f>
        <v>Power Systems</v>
      </c>
      <c r="C153" s="68" t="str">
        <f>VLOOKUP(A:A,'Product &amp; Group'!A:C,3,FALSE)</f>
        <v>CHILDREN'S Chip</v>
      </c>
      <c r="D153" s="69">
        <v>2.85</v>
      </c>
      <c r="E153" s="71">
        <f t="shared" si="19"/>
        <v>2824.35</v>
      </c>
      <c r="F153" s="71">
        <v>7730.5</v>
      </c>
      <c r="G153" s="71">
        <f t="shared" si="20"/>
        <v>4906.1499999999996</v>
      </c>
      <c r="H153" s="72">
        <v>991</v>
      </c>
      <c r="I153" s="73">
        <f t="shared" si="18"/>
        <v>0.63464847034473837</v>
      </c>
      <c r="J153" s="14"/>
      <c r="K153" s="14"/>
      <c r="L153" s="14"/>
      <c r="M153" s="14"/>
    </row>
    <row r="154" spans="1:13" x14ac:dyDescent="0.3">
      <c r="A154" s="74">
        <v>2520</v>
      </c>
      <c r="B154" s="68" t="str">
        <f>VLOOKUP(A:A,'Product &amp; Group'!A:C,2,FALSE)</f>
        <v>Power Systems</v>
      </c>
      <c r="C154" s="68" t="str">
        <f>VLOOKUP(A:A,'Product &amp; Group'!A:C,3,FALSE)</f>
        <v>CHILDREN'S Chip</v>
      </c>
      <c r="D154" s="69">
        <v>5.52</v>
      </c>
      <c r="E154" s="71">
        <f t="shared" si="19"/>
        <v>1992.7199999999998</v>
      </c>
      <c r="F154" s="71">
        <v>5369.55</v>
      </c>
      <c r="G154" s="71">
        <f t="shared" si="20"/>
        <v>3376.8300000000004</v>
      </c>
      <c r="H154" s="72">
        <v>361</v>
      </c>
      <c r="I154" s="73">
        <f t="shared" si="18"/>
        <v>0.62888510210352833</v>
      </c>
      <c r="J154" s="14"/>
      <c r="K154" s="14"/>
      <c r="L154" s="14"/>
      <c r="M154" s="14"/>
    </row>
    <row r="155" spans="1:13" x14ac:dyDescent="0.3">
      <c r="A155" s="74">
        <v>2550</v>
      </c>
      <c r="B155" s="68" t="str">
        <f>VLOOKUP(A:A,'Product &amp; Group'!A:C,2,FALSE)</f>
        <v>Power Systems</v>
      </c>
      <c r="C155" s="68" t="str">
        <f>VLOOKUP(A:A,'Product &amp; Group'!A:C,3,FALSE)</f>
        <v>CHILDREN'S Chip</v>
      </c>
      <c r="D155" s="69">
        <v>2.2000000000000002</v>
      </c>
      <c r="E155" s="71">
        <f t="shared" si="19"/>
        <v>1313.4</v>
      </c>
      <c r="F155" s="71">
        <v>4936.5</v>
      </c>
      <c r="G155" s="71">
        <f t="shared" si="20"/>
        <v>3623.1</v>
      </c>
      <c r="H155" s="72">
        <v>597</v>
      </c>
      <c r="I155" s="73">
        <f t="shared" si="18"/>
        <v>0.73394105135217258</v>
      </c>
      <c r="J155" s="14"/>
      <c r="K155" s="14"/>
      <c r="L155" s="14"/>
      <c r="M155" s="14"/>
    </row>
    <row r="156" spans="1:13" x14ac:dyDescent="0.3">
      <c r="A156" s="74">
        <v>2560</v>
      </c>
      <c r="B156" s="68" t="str">
        <f>VLOOKUP(A:A,'Product &amp; Group'!A:C,2,FALSE)</f>
        <v>Power Systems</v>
      </c>
      <c r="C156" s="68" t="str">
        <f>VLOOKUP(A:A,'Product &amp; Group'!A:C,3,FALSE)</f>
        <v>CHILDREN'S Chip</v>
      </c>
      <c r="D156" s="69">
        <v>4.21</v>
      </c>
      <c r="E156" s="71">
        <f t="shared" si="19"/>
        <v>2517.58</v>
      </c>
      <c r="F156" s="71">
        <v>8181.06</v>
      </c>
      <c r="G156" s="71">
        <f t="shared" si="20"/>
        <v>5663.4800000000005</v>
      </c>
      <c r="H156" s="72">
        <v>598</v>
      </c>
      <c r="I156" s="73">
        <f t="shared" si="18"/>
        <v>0.69226726121064996</v>
      </c>
      <c r="J156" s="14"/>
      <c r="K156" s="14"/>
      <c r="L156" s="14"/>
      <c r="M156" s="14"/>
    </row>
    <row r="157" spans="1:13" x14ac:dyDescent="0.3">
      <c r="A157" s="74">
        <v>2561</v>
      </c>
      <c r="B157" s="68" t="str">
        <f>VLOOKUP(A:A,'Product &amp; Group'!A:C,2,FALSE)</f>
        <v>Power Systems</v>
      </c>
      <c r="C157" s="68" t="str">
        <f>VLOOKUP(A:A,'Product &amp; Group'!A:C,3,FALSE)</f>
        <v>ACTIVE' Chip</v>
      </c>
      <c r="D157" s="69">
        <v>3.29</v>
      </c>
      <c r="E157" s="71">
        <f t="shared" si="19"/>
        <v>2128.63</v>
      </c>
      <c r="F157" s="71">
        <v>5546.44</v>
      </c>
      <c r="G157" s="71">
        <f t="shared" si="20"/>
        <v>3417.8099999999995</v>
      </c>
      <c r="H157" s="72">
        <v>647</v>
      </c>
      <c r="I157" s="73">
        <f t="shared" si="18"/>
        <v>0.61621688867093116</v>
      </c>
      <c r="J157" s="14"/>
      <c r="K157" s="14"/>
      <c r="L157" s="14"/>
      <c r="M157" s="14"/>
    </row>
    <row r="158" spans="1:13" x14ac:dyDescent="0.3">
      <c r="A158" s="74">
        <v>2563</v>
      </c>
      <c r="B158" s="68" t="str">
        <f>VLOOKUP(A:A,'Product &amp; Group'!A:C,2,FALSE)</f>
        <v>Power Systems</v>
      </c>
      <c r="C158" s="68" t="str">
        <f>VLOOKUP(A:A,'Product &amp; Group'!A:C,3,FALSE)</f>
        <v>ACTIVE' Chip</v>
      </c>
      <c r="D158" s="69">
        <v>6.45</v>
      </c>
      <c r="E158" s="71">
        <f t="shared" si="19"/>
        <v>2670.3</v>
      </c>
      <c r="F158" s="71">
        <v>6649.05</v>
      </c>
      <c r="G158" s="71">
        <f t="shared" si="20"/>
        <v>3978.75</v>
      </c>
      <c r="H158" s="72">
        <v>414</v>
      </c>
      <c r="I158" s="73">
        <f t="shared" si="18"/>
        <v>0.59839375549890583</v>
      </c>
      <c r="J158" s="14"/>
      <c r="K158" s="14"/>
    </row>
    <row r="159" spans="1:13" x14ac:dyDescent="0.3">
      <c r="A159" s="74">
        <v>2564</v>
      </c>
      <c r="B159" s="68" t="str">
        <f>VLOOKUP(A:A,'Product &amp; Group'!A:C,2,FALSE)</f>
        <v>Power Systems</v>
      </c>
      <c r="C159" s="68" t="str">
        <f>VLOOKUP(A:A,'Product &amp; Group'!A:C,3,FALSE)</f>
        <v>ACTIVE' Chip</v>
      </c>
      <c r="D159" s="69">
        <v>6.94</v>
      </c>
      <c r="E159" s="71">
        <f t="shared" si="19"/>
        <v>2796.82</v>
      </c>
      <c r="F159" s="71">
        <v>6635.54</v>
      </c>
      <c r="G159" s="71">
        <f t="shared" si="20"/>
        <v>3838.72</v>
      </c>
      <c r="H159" s="72">
        <v>403</v>
      </c>
      <c r="I159" s="73">
        <f t="shared" si="18"/>
        <v>0.57850905879551628</v>
      </c>
      <c r="J159" s="14"/>
      <c r="K159" s="14"/>
      <c r="L159" s="14"/>
      <c r="M159" s="14"/>
    </row>
    <row r="160" spans="1:13" x14ac:dyDescent="0.3">
      <c r="A160" s="74">
        <v>2650</v>
      </c>
      <c r="B160" s="68" t="str">
        <f>VLOOKUP(A:A,'Product &amp; Group'!A:C,2,FALSE)</f>
        <v>Power Systems</v>
      </c>
      <c r="C160" s="68" t="str">
        <f>VLOOKUP(A:A,'Product &amp; Group'!A:C,3,FALSE)</f>
        <v>ACTIVE' Chip</v>
      </c>
      <c r="D160" s="69">
        <v>6.38</v>
      </c>
      <c r="E160" s="71">
        <f t="shared" si="19"/>
        <v>1658.8</v>
      </c>
      <c r="F160" s="71">
        <v>4279.96</v>
      </c>
      <c r="G160" s="71">
        <f t="shared" si="20"/>
        <v>2621.16</v>
      </c>
      <c r="H160" s="72">
        <v>260</v>
      </c>
      <c r="I160" s="73">
        <f t="shared" si="18"/>
        <v>0.61242628435779767</v>
      </c>
      <c r="J160" s="14"/>
      <c r="K160" s="14"/>
      <c r="L160" s="14"/>
      <c r="M160" s="14"/>
    </row>
    <row r="161" spans="1:13" x14ac:dyDescent="0.3">
      <c r="A161" s="74">
        <v>2670</v>
      </c>
      <c r="B161" s="68" t="str">
        <f>VLOOKUP(A:A,'Product &amp; Group'!A:C,2,FALSE)</f>
        <v>Power Systems</v>
      </c>
      <c r="C161" s="68" t="str">
        <f>VLOOKUP(A:A,'Product &amp; Group'!A:C,3,FALSE)</f>
        <v>MULTI-Part Chip</v>
      </c>
      <c r="D161" s="69">
        <v>2.2799999999999998</v>
      </c>
      <c r="E161" s="71">
        <f t="shared" si="19"/>
        <v>510.71999999999997</v>
      </c>
      <c r="F161" s="71">
        <v>1553.15</v>
      </c>
      <c r="G161" s="71">
        <f t="shared" si="20"/>
        <v>1042.43</v>
      </c>
      <c r="H161" s="72">
        <v>224</v>
      </c>
      <c r="I161" s="73">
        <f t="shared" si="18"/>
        <v>0.6711714901973409</v>
      </c>
      <c r="J161" s="14"/>
      <c r="K161" s="14"/>
    </row>
    <row r="162" spans="1:13" x14ac:dyDescent="0.3">
      <c r="A162" s="74">
        <v>2680</v>
      </c>
      <c r="B162" s="68" t="str">
        <f>VLOOKUP(A:A,'Product &amp; Group'!A:C,2,FALSE)</f>
        <v>Power Systems</v>
      </c>
      <c r="C162" s="68" t="str">
        <f>VLOOKUP(A:A,'Product &amp; Group'!A:C,3,FALSE)</f>
        <v>MULTI-Part Chip</v>
      </c>
      <c r="D162" s="69">
        <v>4.4000000000000004</v>
      </c>
      <c r="E162" s="71">
        <f t="shared" si="19"/>
        <v>1188</v>
      </c>
      <c r="F162" s="71">
        <v>3117.27</v>
      </c>
      <c r="G162" s="71">
        <f t="shared" si="20"/>
        <v>1929.27</v>
      </c>
      <c r="H162" s="72">
        <v>270</v>
      </c>
      <c r="I162" s="73">
        <f t="shared" si="18"/>
        <v>0.61889730437209478</v>
      </c>
      <c r="J162" s="14"/>
      <c r="K162" s="14"/>
      <c r="L162" s="14"/>
      <c r="M162" s="14"/>
    </row>
    <row r="163" spans="1:13" x14ac:dyDescent="0.3">
      <c r="A163" s="74">
        <v>2690</v>
      </c>
      <c r="B163" s="68" t="str">
        <f>VLOOKUP(A:A,'Product &amp; Group'!A:C,2,FALSE)</f>
        <v>Power Systems</v>
      </c>
      <c r="C163" s="68" t="str">
        <f>VLOOKUP(A:A,'Product &amp; Group'!A:C,3,FALSE)</f>
        <v>MULTI-Part Chip</v>
      </c>
      <c r="D163" s="69">
        <v>6.51</v>
      </c>
      <c r="E163" s="71">
        <f t="shared" si="19"/>
        <v>1829.31</v>
      </c>
      <c r="F163" s="71">
        <v>4350.76</v>
      </c>
      <c r="G163" s="71">
        <f t="shared" si="20"/>
        <v>2521.4500000000003</v>
      </c>
      <c r="H163" s="72">
        <v>281</v>
      </c>
      <c r="I163" s="73">
        <f t="shared" si="18"/>
        <v>0.5795424247717641</v>
      </c>
      <c r="J163" s="14"/>
      <c r="K163" s="14"/>
      <c r="L163" s="14"/>
      <c r="M163" s="14"/>
    </row>
    <row r="164" spans="1:13" x14ac:dyDescent="0.3">
      <c r="A164" s="74">
        <v>2700</v>
      </c>
      <c r="B164" s="68" t="str">
        <f>VLOOKUP(A:A,'Product &amp; Group'!A:C,2,FALSE)</f>
        <v>Power Systems</v>
      </c>
      <c r="C164" s="68" t="str">
        <f>VLOOKUP(A:A,'Product &amp; Group'!A:C,3,FALSE)</f>
        <v>MULTI-Part Chip</v>
      </c>
      <c r="D164" s="69">
        <v>3.42</v>
      </c>
      <c r="E164" s="71">
        <f t="shared" si="19"/>
        <v>212.04</v>
      </c>
      <c r="F164" s="71">
        <v>440.62</v>
      </c>
      <c r="G164" s="71">
        <f t="shared" si="20"/>
        <v>228.58</v>
      </c>
      <c r="H164" s="72">
        <v>62</v>
      </c>
      <c r="I164" s="73">
        <f t="shared" si="18"/>
        <v>0.51876900730788433</v>
      </c>
      <c r="J164" s="14"/>
      <c r="K164" s="14"/>
      <c r="L164" s="14"/>
      <c r="M164" s="14"/>
    </row>
    <row r="165" spans="1:13" x14ac:dyDescent="0.3">
      <c r="A165" s="74">
        <v>2701</v>
      </c>
      <c r="B165" s="68" t="str">
        <f>VLOOKUP(A:A,'Product &amp; Group'!A:C,2,FALSE)</f>
        <v>Power Systems</v>
      </c>
      <c r="C165" s="68" t="str">
        <f>VLOOKUP(A:A,'Product &amp; Group'!A:C,3,FALSE)</f>
        <v>MULTI-Part Chip</v>
      </c>
      <c r="D165" s="69">
        <v>6.7</v>
      </c>
      <c r="E165" s="71">
        <f t="shared" si="19"/>
        <v>268</v>
      </c>
      <c r="F165" s="71">
        <v>562.19000000000005</v>
      </c>
      <c r="G165" s="71">
        <f t="shared" si="20"/>
        <v>294.19000000000005</v>
      </c>
      <c r="H165" s="72">
        <v>40</v>
      </c>
      <c r="I165" s="73">
        <f t="shared" si="18"/>
        <v>0.52329283694124762</v>
      </c>
      <c r="J165" s="14"/>
      <c r="K165" s="14"/>
      <c r="L165" s="14"/>
      <c r="M165" s="14"/>
    </row>
    <row r="166" spans="1:13" x14ac:dyDescent="0.3">
      <c r="A166" s="74">
        <v>2710</v>
      </c>
      <c r="B166" s="68" t="str">
        <f>VLOOKUP(A:A,'Product &amp; Group'!A:C,2,FALSE)</f>
        <v>Power Systems</v>
      </c>
      <c r="C166" s="68" t="str">
        <f>VLOOKUP(A:A,'Product &amp; Group'!A:C,3,FALSE)</f>
        <v>MULTI-Part Chip</v>
      </c>
      <c r="D166" s="69">
        <v>9.92</v>
      </c>
      <c r="E166" s="71">
        <f t="shared" si="19"/>
        <v>257.92</v>
      </c>
      <c r="F166" s="71">
        <v>506.19</v>
      </c>
      <c r="G166" s="71">
        <f t="shared" si="20"/>
        <v>248.26999999999998</v>
      </c>
      <c r="H166" s="72">
        <v>26</v>
      </c>
      <c r="I166" s="73">
        <f t="shared" si="18"/>
        <v>0.49046800608467173</v>
      </c>
      <c r="J166" s="14"/>
      <c r="K166" s="14"/>
      <c r="L166" s="14"/>
      <c r="M166" s="14"/>
    </row>
    <row r="167" spans="1:13" x14ac:dyDescent="0.3">
      <c r="A167" s="74">
        <v>2711</v>
      </c>
      <c r="B167" s="68" t="str">
        <f>VLOOKUP(A:A,'Product &amp; Group'!A:C,2,FALSE)</f>
        <v>Power Systems</v>
      </c>
      <c r="C167" s="68" t="str">
        <f>VLOOKUP(A:A,'Product &amp; Group'!A:C,3,FALSE)</f>
        <v>MULTI-Part Chip</v>
      </c>
      <c r="D167" s="69">
        <v>3.57</v>
      </c>
      <c r="E167" s="71">
        <f t="shared" si="19"/>
        <v>278.45999999999998</v>
      </c>
      <c r="F167" s="71">
        <v>607.4</v>
      </c>
      <c r="G167" s="71">
        <f t="shared" si="20"/>
        <v>328.94</v>
      </c>
      <c r="H167" s="72">
        <v>78</v>
      </c>
      <c r="I167" s="73">
        <f t="shared" si="18"/>
        <v>0.54155416529469869</v>
      </c>
      <c r="J167" s="14"/>
      <c r="K167" s="14"/>
      <c r="L167" s="14"/>
      <c r="M167" s="14"/>
    </row>
    <row r="168" spans="1:13" x14ac:dyDescent="0.3">
      <c r="A168" s="74">
        <v>2715</v>
      </c>
      <c r="B168" s="68" t="str">
        <f>VLOOKUP(A:A,'Product &amp; Group'!A:C,2,FALSE)</f>
        <v>Power Systems</v>
      </c>
      <c r="C168" s="68" t="str">
        <f>VLOOKUP(A:A,'Product &amp; Group'!A:C,3,FALSE)</f>
        <v>MULTI-Part Chip</v>
      </c>
      <c r="D168" s="69">
        <v>6.9900000000000011</v>
      </c>
      <c r="E168" s="71">
        <f t="shared" si="19"/>
        <v>1146.3600000000001</v>
      </c>
      <c r="F168" s="71">
        <v>2286.29</v>
      </c>
      <c r="G168" s="71">
        <f t="shared" si="20"/>
        <v>1139.9299999999998</v>
      </c>
      <c r="H168" s="72">
        <v>164</v>
      </c>
      <c r="I168" s="73">
        <f t="shared" si="18"/>
        <v>0.49859379168871831</v>
      </c>
      <c r="J168" s="14"/>
      <c r="K168" s="14"/>
      <c r="L168" s="14"/>
      <c r="M168" s="14"/>
    </row>
    <row r="169" spans="1:13" x14ac:dyDescent="0.3">
      <c r="A169" s="74">
        <v>2716</v>
      </c>
      <c r="B169" s="68" t="str">
        <f>VLOOKUP(A:A,'Product &amp; Group'!A:C,2,FALSE)</f>
        <v>Power Systems</v>
      </c>
      <c r="C169" s="68" t="str">
        <f>VLOOKUP(A:A,'Product &amp; Group'!A:C,3,FALSE)</f>
        <v>MULTI-Part Chip</v>
      </c>
      <c r="D169" s="69">
        <v>10.39</v>
      </c>
      <c r="E169" s="71">
        <f t="shared" si="19"/>
        <v>644.18000000000006</v>
      </c>
      <c r="F169" s="71">
        <v>1264.33</v>
      </c>
      <c r="G169" s="71">
        <f t="shared" si="20"/>
        <v>620.14999999999986</v>
      </c>
      <c r="H169" s="72">
        <v>62</v>
      </c>
      <c r="I169" s="73">
        <f t="shared" si="18"/>
        <v>0.4904969430449328</v>
      </c>
      <c r="J169" s="14"/>
      <c r="K169" s="14"/>
      <c r="L169" s="14"/>
      <c r="M169" s="14"/>
    </row>
    <row r="170" spans="1:13" x14ac:dyDescent="0.3">
      <c r="A170" s="74">
        <v>2720</v>
      </c>
      <c r="B170" s="68" t="str">
        <f>VLOOKUP(A:A,'Product &amp; Group'!A:C,2,FALSE)</f>
        <v>Power Systems</v>
      </c>
      <c r="C170" s="68" t="str">
        <f>VLOOKUP(A:A,'Product &amp; Group'!A:C,3,FALSE)</f>
        <v>MULTI-Part Chip</v>
      </c>
      <c r="D170" s="69">
        <v>20.63</v>
      </c>
      <c r="E170" s="71">
        <f t="shared" si="19"/>
        <v>1217.1699999999998</v>
      </c>
      <c r="F170" s="71">
        <v>2114.09</v>
      </c>
      <c r="G170" s="71">
        <f t="shared" si="20"/>
        <v>896.9200000000003</v>
      </c>
      <c r="H170" s="72">
        <v>59</v>
      </c>
      <c r="I170" s="73">
        <f t="shared" si="18"/>
        <v>0.42425819146772381</v>
      </c>
      <c r="J170" s="14"/>
      <c r="K170" s="14"/>
      <c r="L170" s="14"/>
      <c r="M170" s="14"/>
    </row>
    <row r="171" spans="1:13" x14ac:dyDescent="0.3">
      <c r="A171" s="74">
        <v>2730</v>
      </c>
      <c r="B171" s="68" t="str">
        <f>VLOOKUP(A:A,'Product &amp; Group'!A:C,2,FALSE)</f>
        <v>Power Systems</v>
      </c>
      <c r="C171" s="68" t="str">
        <f>VLOOKUP(A:A,'Product &amp; Group'!A:C,3,FALSE)</f>
        <v>MULTI-Part Chip</v>
      </c>
      <c r="D171" s="69">
        <v>6.91</v>
      </c>
      <c r="E171" s="71">
        <f t="shared" si="19"/>
        <v>995.04</v>
      </c>
      <c r="F171" s="71">
        <v>2045.28</v>
      </c>
      <c r="G171" s="71">
        <f t="shared" si="20"/>
        <v>1050.24</v>
      </c>
      <c r="H171" s="72">
        <v>144</v>
      </c>
      <c r="I171" s="73">
        <f t="shared" si="18"/>
        <v>0.51349448486270832</v>
      </c>
      <c r="J171" s="14"/>
      <c r="K171" s="14"/>
      <c r="L171" s="14"/>
      <c r="M171" s="14"/>
    </row>
    <row r="172" spans="1:13" x14ac:dyDescent="0.3">
      <c r="A172" s="74">
        <v>2740</v>
      </c>
      <c r="B172" s="68" t="str">
        <f>VLOOKUP(A:A,'Product &amp; Group'!A:C,2,FALSE)</f>
        <v>Power Systems</v>
      </c>
      <c r="C172" s="68" t="str">
        <f>VLOOKUP(A:A,'Product &amp; Group'!A:C,3,FALSE)</f>
        <v>MULTI-Part Chip</v>
      </c>
      <c r="D172" s="69">
        <v>10.29</v>
      </c>
      <c r="E172" s="71">
        <f t="shared" si="19"/>
        <v>3405.99</v>
      </c>
      <c r="F172" s="71">
        <v>6296.29</v>
      </c>
      <c r="G172" s="71">
        <f t="shared" si="20"/>
        <v>2890.3</v>
      </c>
      <c r="H172" s="72">
        <v>331</v>
      </c>
      <c r="I172" s="73">
        <f t="shared" si="18"/>
        <v>0.45904810610692964</v>
      </c>
      <c r="J172" s="14"/>
      <c r="K172" s="14"/>
      <c r="L172" s="14"/>
      <c r="M172" s="14"/>
    </row>
    <row r="173" spans="1:13" x14ac:dyDescent="0.3">
      <c r="A173" s="74">
        <v>2750</v>
      </c>
      <c r="B173" s="68" t="str">
        <f>VLOOKUP(A:A,'Product &amp; Group'!A:C,2,FALSE)</f>
        <v>Power Systems</v>
      </c>
      <c r="C173" s="68" t="str">
        <f>VLOOKUP(A:A,'Product &amp; Group'!A:C,3,FALSE)</f>
        <v>MULTI-Part Chip</v>
      </c>
      <c r="D173" s="69">
        <v>2.9</v>
      </c>
      <c r="E173" s="71">
        <f t="shared" si="19"/>
        <v>388.59999999999997</v>
      </c>
      <c r="F173" s="71">
        <v>968.8</v>
      </c>
      <c r="G173" s="71">
        <f t="shared" si="20"/>
        <v>580.20000000000005</v>
      </c>
      <c r="H173" s="72">
        <v>134</v>
      </c>
      <c r="I173" s="73">
        <f t="shared" si="18"/>
        <v>0.59888521882741541</v>
      </c>
      <c r="J173" s="14"/>
      <c r="K173" s="14"/>
      <c r="L173" s="14"/>
      <c r="M173" s="14"/>
    </row>
    <row r="174" spans="1:13" x14ac:dyDescent="0.3">
      <c r="A174" s="74">
        <v>2760</v>
      </c>
      <c r="B174" s="68" t="str">
        <f>VLOOKUP(A:A,'Product &amp; Group'!A:C,2,FALSE)</f>
        <v>Power Systems</v>
      </c>
      <c r="C174" s="68" t="str">
        <f>VLOOKUP(A:A,'Product &amp; Group'!A:C,3,FALSE)</f>
        <v>MULTI-Part Chip</v>
      </c>
      <c r="D174" s="69">
        <v>5.67</v>
      </c>
      <c r="E174" s="71">
        <f t="shared" si="19"/>
        <v>680.4</v>
      </c>
      <c r="F174" s="71">
        <v>1552.69</v>
      </c>
      <c r="G174" s="71">
        <f t="shared" si="20"/>
        <v>872.29000000000008</v>
      </c>
      <c r="H174" s="72">
        <v>120</v>
      </c>
      <c r="I174" s="73">
        <f t="shared" si="18"/>
        <v>0.56179275966226361</v>
      </c>
      <c r="J174" s="14"/>
      <c r="K174" s="14"/>
      <c r="L174" s="14"/>
      <c r="M174" s="14"/>
    </row>
    <row r="175" spans="1:13" x14ac:dyDescent="0.3">
      <c r="A175" s="74">
        <v>2770</v>
      </c>
      <c r="B175" s="68" t="str">
        <f>VLOOKUP(A:A,'Product &amp; Group'!A:C,2,FALSE)</f>
        <v>Power Systems</v>
      </c>
      <c r="C175" s="68" t="str">
        <f>VLOOKUP(A:A,'Product &amp; Group'!A:C,3,FALSE)</f>
        <v>MULTI-Part Chip</v>
      </c>
      <c r="D175" s="69">
        <v>8.4</v>
      </c>
      <c r="E175" s="71">
        <f t="shared" si="19"/>
        <v>1419.6000000000001</v>
      </c>
      <c r="F175" s="71">
        <v>3111</v>
      </c>
      <c r="G175" s="71">
        <f t="shared" si="20"/>
        <v>1691.3999999999999</v>
      </c>
      <c r="H175" s="72">
        <v>169</v>
      </c>
      <c r="I175" s="73">
        <f t="shared" si="18"/>
        <v>0.54368370298939239</v>
      </c>
      <c r="J175" s="14"/>
      <c r="K175" s="14"/>
      <c r="L175" s="14"/>
      <c r="M175" s="14"/>
    </row>
    <row r="176" spans="1:13" x14ac:dyDescent="0.3">
      <c r="A176" s="74">
        <v>2771</v>
      </c>
      <c r="B176" s="68" t="str">
        <f>VLOOKUP(A:A,'Product &amp; Group'!A:C,2,FALSE)</f>
        <v>Power Systems</v>
      </c>
      <c r="C176" s="68" t="str">
        <f>VLOOKUP(A:A,'Product &amp; Group'!A:C,3,FALSE)</f>
        <v>MULTI-Part Chip</v>
      </c>
      <c r="D176" s="69">
        <v>3.47</v>
      </c>
      <c r="E176" s="71">
        <f t="shared" si="19"/>
        <v>478.86</v>
      </c>
      <c r="F176" s="71">
        <v>1081.0999999999999</v>
      </c>
      <c r="G176" s="71">
        <f t="shared" si="20"/>
        <v>602.2399999999999</v>
      </c>
      <c r="H176" s="72">
        <v>138</v>
      </c>
      <c r="I176" s="73">
        <f t="shared" si="18"/>
        <v>0.55706225141060028</v>
      </c>
      <c r="J176" s="14"/>
      <c r="K176" s="14"/>
      <c r="L176" s="14"/>
      <c r="M176" s="14"/>
    </row>
    <row r="177" spans="1:13" x14ac:dyDescent="0.3">
      <c r="A177" s="74">
        <v>2772</v>
      </c>
      <c r="B177" s="68" t="str">
        <f>VLOOKUP(A:A,'Product &amp; Group'!A:C,2,FALSE)</f>
        <v>Power Systems</v>
      </c>
      <c r="C177" s="68" t="str">
        <f>VLOOKUP(A:A,'Product &amp; Group'!A:C,3,FALSE)</f>
        <v>MULTI-Part Chip</v>
      </c>
      <c r="D177" s="69">
        <v>6.76</v>
      </c>
      <c r="E177" s="71">
        <f t="shared" si="19"/>
        <v>878.8</v>
      </c>
      <c r="F177" s="71">
        <v>1887.56</v>
      </c>
      <c r="G177" s="71">
        <f t="shared" si="20"/>
        <v>1008.76</v>
      </c>
      <c r="H177" s="72">
        <v>130</v>
      </c>
      <c r="I177" s="73">
        <f t="shared" si="18"/>
        <v>0.53442539574900927</v>
      </c>
      <c r="J177" s="14"/>
      <c r="K177" s="14"/>
      <c r="L177" s="14"/>
      <c r="M177" s="14"/>
    </row>
    <row r="178" spans="1:13" x14ac:dyDescent="0.3">
      <c r="A178" s="74">
        <v>2775</v>
      </c>
      <c r="B178" s="68" t="str">
        <f>VLOOKUP(A:A,'Product &amp; Group'!A:C,2,FALSE)</f>
        <v>Power Systems</v>
      </c>
      <c r="C178" s="68" t="str">
        <f>VLOOKUP(A:A,'Product &amp; Group'!A:C,3,FALSE)</f>
        <v>MULTI-Part Chip</v>
      </c>
      <c r="D178" s="69">
        <v>10.039999999999999</v>
      </c>
      <c r="E178" s="71">
        <f t="shared" si="19"/>
        <v>582.31999999999994</v>
      </c>
      <c r="F178" s="71">
        <v>1153.3599999999999</v>
      </c>
      <c r="G178" s="71">
        <f t="shared" si="20"/>
        <v>571.04</v>
      </c>
      <c r="H178" s="72">
        <v>58</v>
      </c>
      <c r="I178" s="73">
        <f t="shared" si="18"/>
        <v>0.49510993965457445</v>
      </c>
      <c r="J178" s="14"/>
      <c r="K178" s="14"/>
      <c r="L178" s="14"/>
      <c r="M178" s="14"/>
    </row>
    <row r="179" spans="1:13" x14ac:dyDescent="0.3">
      <c r="A179" s="74">
        <v>2776</v>
      </c>
      <c r="B179" s="68" t="str">
        <f>VLOOKUP(A:A,'Product &amp; Group'!A:C,2,FALSE)</f>
        <v>Power Systems</v>
      </c>
      <c r="C179" s="68" t="str">
        <f>VLOOKUP(A:A,'Product &amp; Group'!A:C,3,FALSE)</f>
        <v>MULTI-Part Chip</v>
      </c>
      <c r="D179" s="69">
        <v>19.89</v>
      </c>
      <c r="E179" s="71">
        <f t="shared" si="19"/>
        <v>1272.96</v>
      </c>
      <c r="F179" s="71">
        <v>2270.88</v>
      </c>
      <c r="G179" s="71">
        <f t="shared" si="20"/>
        <v>997.92000000000007</v>
      </c>
      <c r="H179" s="72">
        <v>64</v>
      </c>
      <c r="I179" s="73">
        <f t="shared" si="18"/>
        <v>0.4394419784400761</v>
      </c>
      <c r="J179" s="14"/>
      <c r="K179" s="14"/>
      <c r="L179" s="14"/>
      <c r="M179" s="14"/>
    </row>
    <row r="180" spans="1:13" x14ac:dyDescent="0.3">
      <c r="A180" s="74">
        <v>2819</v>
      </c>
      <c r="B180" s="68" t="str">
        <f>VLOOKUP(A:A,'Product &amp; Group'!A:C,2,FALSE)</f>
        <v>Power Systems</v>
      </c>
      <c r="C180" s="68" t="str">
        <f>VLOOKUP(A:A,'Product &amp; Group'!A:C,3,FALSE)</f>
        <v>MULTI-Part Chip</v>
      </c>
      <c r="D180" s="69">
        <v>3.8400000000000003</v>
      </c>
      <c r="E180" s="71">
        <f t="shared" si="19"/>
        <v>564.48</v>
      </c>
      <c r="F180" s="71">
        <v>1944.78</v>
      </c>
      <c r="G180" s="71">
        <f t="shared" si="20"/>
        <v>1380.3</v>
      </c>
      <c r="H180" s="72">
        <v>147</v>
      </c>
      <c r="I180" s="73">
        <f t="shared" si="18"/>
        <v>0.70974608953197793</v>
      </c>
      <c r="J180" s="14"/>
      <c r="K180" s="14"/>
      <c r="L180" s="14"/>
      <c r="M180" s="14"/>
    </row>
    <row r="181" spans="1:13" x14ac:dyDescent="0.3">
      <c r="A181" s="74">
        <v>2820</v>
      </c>
      <c r="B181" s="68" t="str">
        <f>VLOOKUP(A:A,'Product &amp; Group'!A:C,2,FALSE)</f>
        <v>Power Systems</v>
      </c>
      <c r="C181" s="68" t="str">
        <f>VLOOKUP(A:A,'Product &amp; Group'!A:C,3,FALSE)</f>
        <v>MULTI-Part Chip</v>
      </c>
      <c r="D181" s="69">
        <v>7.5</v>
      </c>
      <c r="E181" s="71">
        <f t="shared" si="19"/>
        <v>375</v>
      </c>
      <c r="F181" s="71">
        <v>1284.5</v>
      </c>
      <c r="G181" s="71">
        <f t="shared" si="20"/>
        <v>909.5</v>
      </c>
      <c r="H181" s="72">
        <v>50</v>
      </c>
      <c r="I181" s="73">
        <f t="shared" si="18"/>
        <v>0.70805760996496692</v>
      </c>
      <c r="J181" s="14"/>
      <c r="K181" s="14"/>
      <c r="L181" s="14"/>
      <c r="M181" s="14"/>
    </row>
    <row r="182" spans="1:13" x14ac:dyDescent="0.3">
      <c r="A182" s="74">
        <v>2840</v>
      </c>
      <c r="B182" s="68" t="str">
        <f>VLOOKUP(A:A,'Product &amp; Group'!A:C,2,FALSE)</f>
        <v>Power Systems</v>
      </c>
      <c r="C182" s="68" t="str">
        <f>VLOOKUP(A:A,'Product &amp; Group'!A:C,3,FALSE)</f>
        <v>MULTI-Part Chip</v>
      </c>
      <c r="D182" s="69">
        <v>3.5399999999999996</v>
      </c>
      <c r="E182" s="71">
        <f t="shared" si="19"/>
        <v>1469.1</v>
      </c>
      <c r="F182" s="71">
        <v>3315.53</v>
      </c>
      <c r="G182" s="71">
        <f t="shared" si="20"/>
        <v>1846.4300000000003</v>
      </c>
      <c r="H182" s="72">
        <v>415</v>
      </c>
      <c r="I182" s="73">
        <f t="shared" si="18"/>
        <v>0.55690342117248226</v>
      </c>
      <c r="J182" s="14"/>
      <c r="K182" s="14"/>
      <c r="L182" s="14"/>
      <c r="M182" s="14"/>
    </row>
    <row r="183" spans="1:13" x14ac:dyDescent="0.3">
      <c r="A183" s="74">
        <v>2845</v>
      </c>
      <c r="B183" s="68" t="str">
        <f>VLOOKUP(A:A,'Product &amp; Group'!A:C,2,FALSE)</f>
        <v>Power Systems</v>
      </c>
      <c r="C183" s="68" t="str">
        <f>VLOOKUP(A:A,'Product &amp; Group'!A:C,3,FALSE)</f>
        <v>MULTI-Part Chip</v>
      </c>
      <c r="D183" s="69">
        <v>6.9499999999999993</v>
      </c>
      <c r="E183" s="71">
        <f t="shared" si="19"/>
        <v>2071.1</v>
      </c>
      <c r="F183" s="71">
        <v>4638.3900000000003</v>
      </c>
      <c r="G183" s="71">
        <f t="shared" si="20"/>
        <v>2567.2900000000004</v>
      </c>
      <c r="H183" s="72">
        <v>298</v>
      </c>
      <c r="I183" s="73">
        <f t="shared" si="18"/>
        <v>0.5534873091740885</v>
      </c>
      <c r="J183" s="14"/>
      <c r="K183" s="14"/>
      <c r="L183" s="14"/>
      <c r="M183" s="14"/>
    </row>
    <row r="184" spans="1:13" x14ac:dyDescent="0.3">
      <c r="A184" s="74">
        <v>2860</v>
      </c>
      <c r="B184" s="68" t="str">
        <f>VLOOKUP(A:A,'Product &amp; Group'!A:C,2,FALSE)</f>
        <v>Power Systems</v>
      </c>
      <c r="C184" s="68" t="str">
        <f>VLOOKUP(A:A,'Product &amp; Group'!A:C,3,FALSE)</f>
        <v>MULTI-Part Chip</v>
      </c>
      <c r="D184" s="69">
        <v>10.3</v>
      </c>
      <c r="E184" s="71">
        <f t="shared" si="19"/>
        <v>4635</v>
      </c>
      <c r="F184" s="71">
        <v>9214.4599999999991</v>
      </c>
      <c r="G184" s="71">
        <f t="shared" si="20"/>
        <v>4579.4599999999991</v>
      </c>
      <c r="H184" s="72">
        <v>450</v>
      </c>
      <c r="I184" s="73">
        <f t="shared" si="18"/>
        <v>0.4969862585544893</v>
      </c>
      <c r="J184" s="14"/>
      <c r="K184" s="14"/>
      <c r="L184" s="14"/>
      <c r="M184" s="14"/>
    </row>
    <row r="185" spans="1:13" x14ac:dyDescent="0.3">
      <c r="A185" s="74">
        <v>2950</v>
      </c>
      <c r="B185" s="68" t="str">
        <f>VLOOKUP(A:A,'Product &amp; Group'!A:C,2,FALSE)</f>
        <v>Power Systems</v>
      </c>
      <c r="C185" s="68" t="str">
        <f>VLOOKUP(A:A,'Product &amp; Group'!A:C,3,FALSE)</f>
        <v>MULTI-Part Chip</v>
      </c>
      <c r="D185" s="69">
        <v>20.440000000000005</v>
      </c>
      <c r="E185" s="71">
        <f t="shared" si="19"/>
        <v>9034.4800000000014</v>
      </c>
      <c r="F185" s="71">
        <v>16353.29</v>
      </c>
      <c r="G185" s="71">
        <f t="shared" si="20"/>
        <v>7318.8099999999995</v>
      </c>
      <c r="H185" s="72">
        <v>442</v>
      </c>
      <c r="I185" s="73">
        <f t="shared" si="18"/>
        <v>0.44754358297321206</v>
      </c>
      <c r="J185" s="14"/>
      <c r="K185" s="14"/>
      <c r="L185" s="14"/>
      <c r="M185" s="14"/>
    </row>
    <row r="186" spans="1:13" x14ac:dyDescent="0.3">
      <c r="A186" s="74">
        <v>2958</v>
      </c>
      <c r="B186" s="68" t="str">
        <f>VLOOKUP(A:A,'Product &amp; Group'!A:C,2,FALSE)</f>
        <v>Power Systems</v>
      </c>
      <c r="C186" s="68" t="str">
        <f>VLOOKUP(A:A,'Product &amp; Group'!A:C,3,FALSE)</f>
        <v>MULTI-Part Chip</v>
      </c>
      <c r="D186" s="69">
        <v>5.39</v>
      </c>
      <c r="E186" s="71">
        <f t="shared" si="19"/>
        <v>420.41999999999996</v>
      </c>
      <c r="F186" s="71">
        <v>960.02</v>
      </c>
      <c r="G186" s="71">
        <f t="shared" si="20"/>
        <v>539.6</v>
      </c>
      <c r="H186" s="72">
        <v>78</v>
      </c>
      <c r="I186" s="73">
        <f t="shared" si="18"/>
        <v>0.56207162350784368</v>
      </c>
      <c r="J186" s="14"/>
      <c r="K186" s="14"/>
      <c r="L186" s="14"/>
      <c r="M186" s="14"/>
    </row>
    <row r="187" spans="1:13" x14ac:dyDescent="0.3">
      <c r="A187" s="74">
        <v>2960</v>
      </c>
      <c r="B187" s="68" t="str">
        <f>VLOOKUP(A:A,'Product &amp; Group'!A:C,2,FALSE)</f>
        <v>Power Systems</v>
      </c>
      <c r="C187" s="68" t="str">
        <f>VLOOKUP(A:A,'Product &amp; Group'!A:C,3,FALSE)</f>
        <v>MULTI-Part Chip</v>
      </c>
      <c r="D187" s="69">
        <v>10.6</v>
      </c>
      <c r="E187" s="71">
        <f t="shared" si="19"/>
        <v>1081.2</v>
      </c>
      <c r="F187" s="71">
        <v>1980.15</v>
      </c>
      <c r="G187" s="71">
        <f t="shared" si="20"/>
        <v>898.95</v>
      </c>
      <c r="H187" s="72">
        <v>102</v>
      </c>
      <c r="I187" s="73">
        <f t="shared" si="18"/>
        <v>0.45398075903340657</v>
      </c>
      <c r="J187" s="14"/>
      <c r="K187" s="14"/>
      <c r="L187" s="14"/>
      <c r="M187" s="14"/>
    </row>
    <row r="188" spans="1:13" x14ac:dyDescent="0.3">
      <c r="A188" s="74">
        <v>2962</v>
      </c>
      <c r="B188" s="68" t="str">
        <f>VLOOKUP(A:A,'Product &amp; Group'!A:C,2,FALSE)</f>
        <v>Power Systems</v>
      </c>
      <c r="C188" s="68" t="str">
        <f>VLOOKUP(A:A,'Product &amp; Group'!A:C,3,FALSE)</f>
        <v>MULTI-Part Chip</v>
      </c>
      <c r="D188" s="69">
        <v>4.82</v>
      </c>
      <c r="E188" s="71">
        <f t="shared" si="19"/>
        <v>1373.7</v>
      </c>
      <c r="F188" s="71">
        <v>4341.43</v>
      </c>
      <c r="G188" s="71">
        <f t="shared" si="20"/>
        <v>2967.7300000000005</v>
      </c>
      <c r="H188" s="72">
        <v>285</v>
      </c>
      <c r="I188" s="73">
        <f t="shared" si="18"/>
        <v>0.68358351971585407</v>
      </c>
      <c r="J188" s="14"/>
      <c r="K188" s="14"/>
    </row>
    <row r="189" spans="1:13" x14ac:dyDescent="0.3">
      <c r="A189" s="74">
        <v>2992</v>
      </c>
      <c r="B189" s="68" t="str">
        <f>VLOOKUP(A:A,'Product &amp; Group'!A:C,2,FALSE)</f>
        <v>Power Systems</v>
      </c>
      <c r="C189" s="68" t="str">
        <f>VLOOKUP(A:A,'Product &amp; Group'!A:C,3,FALSE)</f>
        <v>MULTI-Part Chip</v>
      </c>
      <c r="D189" s="69">
        <v>9.5399999999999991</v>
      </c>
      <c r="E189" s="71">
        <f t="shared" si="19"/>
        <v>553.31999999999994</v>
      </c>
      <c r="F189" s="71">
        <v>1837.61</v>
      </c>
      <c r="G189" s="71">
        <f t="shared" si="20"/>
        <v>1284.29</v>
      </c>
      <c r="H189" s="72">
        <v>58</v>
      </c>
      <c r="I189" s="73">
        <f t="shared" si="18"/>
        <v>0.69889149493091574</v>
      </c>
      <c r="J189" s="14"/>
      <c r="K189" s="14"/>
      <c r="L189" s="14"/>
      <c r="M189" s="14"/>
    </row>
    <row r="190" spans="1:13" x14ac:dyDescent="0.3">
      <c r="A190" s="74">
        <v>2993</v>
      </c>
      <c r="B190" s="68" t="str">
        <f>VLOOKUP(A:A,'Product &amp; Group'!A:C,2,FALSE)</f>
        <v>Power Systems</v>
      </c>
      <c r="C190" s="68" t="str">
        <f>VLOOKUP(A:A,'Product &amp; Group'!A:C,3,FALSE)</f>
        <v>MULTI-Part Chip</v>
      </c>
      <c r="D190" s="69">
        <v>8.06</v>
      </c>
      <c r="E190" s="71">
        <f t="shared" si="19"/>
        <v>1378.26</v>
      </c>
      <c r="F190" s="71">
        <v>2863.63</v>
      </c>
      <c r="G190" s="71">
        <f t="shared" si="20"/>
        <v>1485.3700000000001</v>
      </c>
      <c r="H190" s="72">
        <v>171</v>
      </c>
      <c r="I190" s="73">
        <f t="shared" si="18"/>
        <v>0.51870178759127405</v>
      </c>
      <c r="J190" s="14"/>
      <c r="K190" s="14"/>
      <c r="L190" s="14"/>
      <c r="M190" s="14"/>
    </row>
    <row r="191" spans="1:13" x14ac:dyDescent="0.3">
      <c r="A191" s="74">
        <v>2994</v>
      </c>
      <c r="B191" s="68" t="str">
        <f>VLOOKUP(A:A,'Product &amp; Group'!A:C,2,FALSE)</f>
        <v>Power Systems</v>
      </c>
      <c r="C191" s="68" t="str">
        <f>VLOOKUP(A:A,'Product &amp; Group'!A:C,3,FALSE)</f>
        <v>Processor 610 Chip</v>
      </c>
      <c r="D191" s="69">
        <v>7.57</v>
      </c>
      <c r="E191" s="71">
        <f t="shared" si="19"/>
        <v>10862.95</v>
      </c>
      <c r="F191" s="71">
        <v>27082.82</v>
      </c>
      <c r="G191" s="71">
        <f t="shared" si="20"/>
        <v>16219.869999999999</v>
      </c>
      <c r="H191" s="72">
        <v>1435</v>
      </c>
      <c r="I191" s="73">
        <f t="shared" si="18"/>
        <v>0.59889885912914531</v>
      </c>
      <c r="J191" s="14"/>
      <c r="K191" s="14"/>
      <c r="L191" s="14"/>
      <c r="M191" s="14"/>
    </row>
    <row r="192" spans="1:13" x14ac:dyDescent="0.3">
      <c r="A192" s="74">
        <v>2996</v>
      </c>
      <c r="B192" s="68" t="str">
        <f>VLOOKUP(A:A,'Product &amp; Group'!A:C,2,FALSE)</f>
        <v>Power Systems</v>
      </c>
      <c r="C192" s="68" t="str">
        <f>VLOOKUP(A:A,'Product &amp; Group'!A:C,3,FALSE)</f>
        <v>Processor 610 Chip</v>
      </c>
      <c r="D192" s="69">
        <v>13.21</v>
      </c>
      <c r="E192" s="71">
        <f t="shared" si="19"/>
        <v>19154.5</v>
      </c>
      <c r="F192" s="71">
        <v>48440.61</v>
      </c>
      <c r="G192" s="71">
        <f t="shared" si="20"/>
        <v>29286.11</v>
      </c>
      <c r="H192" s="72">
        <v>1450</v>
      </c>
      <c r="I192" s="73">
        <f t="shared" si="18"/>
        <v>0.60457764673070802</v>
      </c>
      <c r="J192" s="14"/>
      <c r="K192" s="14"/>
      <c r="L192" s="14"/>
      <c r="M192" s="14"/>
    </row>
    <row r="193" spans="1:13" x14ac:dyDescent="0.3">
      <c r="A193" s="74">
        <v>2997</v>
      </c>
      <c r="B193" s="68" t="str">
        <f>VLOOKUP(A:A,'Product &amp; Group'!A:C,2,FALSE)</f>
        <v>Power Systems</v>
      </c>
      <c r="C193" s="68" t="str">
        <f>VLOOKUP(A:A,'Product &amp; Group'!A:C,3,FALSE)</f>
        <v>MULTI-Part Chip</v>
      </c>
      <c r="D193" s="69">
        <v>5.75</v>
      </c>
      <c r="E193" s="71">
        <f t="shared" si="19"/>
        <v>1477.75</v>
      </c>
      <c r="F193" s="71">
        <v>3723.01</v>
      </c>
      <c r="G193" s="71">
        <f t="shared" si="20"/>
        <v>2245.2600000000002</v>
      </c>
      <c r="H193" s="72">
        <v>257</v>
      </c>
      <c r="I193" s="73">
        <f t="shared" si="18"/>
        <v>0.60307654290480017</v>
      </c>
      <c r="J193" s="14"/>
      <c r="K193" s="14"/>
      <c r="L193" s="14"/>
      <c r="M193" s="14"/>
    </row>
    <row r="194" spans="1:13" x14ac:dyDescent="0.3">
      <c r="A194" s="74">
        <v>2998</v>
      </c>
      <c r="B194" s="68" t="str">
        <f>VLOOKUP(A:A,'Product &amp; Group'!A:C,2,FALSE)</f>
        <v>Power Systems</v>
      </c>
      <c r="C194" s="68" t="str">
        <f>VLOOKUP(A:A,'Product &amp; Group'!A:C,3,FALSE)</f>
        <v>Processor 610 Chip</v>
      </c>
      <c r="D194" s="69">
        <v>1.97</v>
      </c>
      <c r="E194" s="71">
        <f t="shared" si="19"/>
        <v>3250.5</v>
      </c>
      <c r="F194" s="71">
        <v>10003.6</v>
      </c>
      <c r="G194" s="71">
        <f t="shared" si="20"/>
        <v>6753.1</v>
      </c>
      <c r="H194" s="72">
        <v>1650</v>
      </c>
      <c r="I194" s="73">
        <f t="shared" ref="I194:I257" si="21">+G194/F194</f>
        <v>0.67506697588868003</v>
      </c>
      <c r="J194" s="14"/>
      <c r="K194" s="14"/>
      <c r="L194" s="14"/>
      <c r="M194" s="14"/>
    </row>
    <row r="195" spans="1:13" x14ac:dyDescent="0.3">
      <c r="A195" s="74">
        <v>2999</v>
      </c>
      <c r="B195" s="68" t="str">
        <f>VLOOKUP(A:A,'Product &amp; Group'!A:C,2,FALSE)</f>
        <v>Power Systems</v>
      </c>
      <c r="C195" s="68" t="str">
        <f>VLOOKUP(A:A,'Product &amp; Group'!A:C,3,FALSE)</f>
        <v>Processor 610 Chip</v>
      </c>
      <c r="D195" s="69">
        <v>5.44</v>
      </c>
      <c r="E195" s="71">
        <f t="shared" si="19"/>
        <v>23805.440000000002</v>
      </c>
      <c r="F195" s="71">
        <v>65733.34</v>
      </c>
      <c r="G195" s="71">
        <f t="shared" si="20"/>
        <v>41927.899999999994</v>
      </c>
      <c r="H195" s="72">
        <v>4376</v>
      </c>
      <c r="I195" s="73">
        <f t="shared" si="21"/>
        <v>0.63784831259144892</v>
      </c>
      <c r="J195" s="14"/>
      <c r="K195" s="14"/>
      <c r="L195" s="14"/>
      <c r="M195" s="14"/>
    </row>
    <row r="196" spans="1:13" x14ac:dyDescent="0.3">
      <c r="A196" s="74">
        <v>3000</v>
      </c>
      <c r="B196" s="68" t="str">
        <f>VLOOKUP(A:A,'Product &amp; Group'!A:C,2,FALSE)</f>
        <v>Power Systems</v>
      </c>
      <c r="C196" s="68" t="str">
        <f>VLOOKUP(A:A,'Product &amp; Group'!A:C,3,FALSE)</f>
        <v>Processor 610 Chip</v>
      </c>
      <c r="D196" s="69">
        <v>9.8800000000000008</v>
      </c>
      <c r="E196" s="71">
        <f t="shared" ref="E196:E259" si="22">D196*H196</f>
        <v>41575.040000000001</v>
      </c>
      <c r="F196" s="71">
        <v>116717.93</v>
      </c>
      <c r="G196" s="71">
        <f t="shared" ref="G196:G259" si="23">F196-E196</f>
        <v>75142.889999999985</v>
      </c>
      <c r="H196" s="72">
        <v>4208</v>
      </c>
      <c r="I196" s="73">
        <f t="shared" si="21"/>
        <v>0.64379902899237496</v>
      </c>
      <c r="J196" s="14"/>
      <c r="K196" s="14"/>
      <c r="L196" s="14"/>
      <c r="M196" s="14"/>
    </row>
    <row r="197" spans="1:13" x14ac:dyDescent="0.3">
      <c r="A197" s="74">
        <v>3001</v>
      </c>
      <c r="B197" s="68" t="str">
        <f>VLOOKUP(A:A,'Product &amp; Group'!A:C,2,FALSE)</f>
        <v>Power Systems</v>
      </c>
      <c r="C197" s="68" t="str">
        <f>VLOOKUP(A:A,'Product &amp; Group'!A:C,3,FALSE)</f>
        <v>MULTI-Part Chip</v>
      </c>
      <c r="D197" s="69">
        <v>6.18</v>
      </c>
      <c r="E197" s="71">
        <f t="shared" si="22"/>
        <v>593.28</v>
      </c>
      <c r="F197" s="71">
        <v>1234.27</v>
      </c>
      <c r="G197" s="71">
        <f t="shared" si="23"/>
        <v>640.99</v>
      </c>
      <c r="H197" s="72">
        <v>96</v>
      </c>
      <c r="I197" s="73">
        <f t="shared" si="21"/>
        <v>0.51932721365665535</v>
      </c>
      <c r="J197" s="14"/>
      <c r="K197" s="14"/>
      <c r="L197" s="14"/>
      <c r="M197" s="14"/>
    </row>
    <row r="198" spans="1:13" x14ac:dyDescent="0.3">
      <c r="A198" s="74">
        <v>3002</v>
      </c>
      <c r="B198" s="68" t="str">
        <f>VLOOKUP(A:A,'Product &amp; Group'!A:C,2,FALSE)</f>
        <v>Power Systems</v>
      </c>
      <c r="C198" s="68" t="str">
        <f>VLOOKUP(A:A,'Product &amp; Group'!A:C,3,FALSE)</f>
        <v>MULTI-Part Chip</v>
      </c>
      <c r="D198" s="69">
        <v>9.17</v>
      </c>
      <c r="E198" s="71">
        <f t="shared" si="22"/>
        <v>449.33</v>
      </c>
      <c r="F198" s="71">
        <v>956.63</v>
      </c>
      <c r="G198" s="71">
        <f t="shared" si="23"/>
        <v>507.3</v>
      </c>
      <c r="H198" s="72">
        <v>49</v>
      </c>
      <c r="I198" s="73">
        <f t="shared" si="21"/>
        <v>0.53029907069608939</v>
      </c>
      <c r="J198" s="14"/>
      <c r="K198" s="14"/>
      <c r="L198" s="14"/>
      <c r="M198" s="14"/>
    </row>
    <row r="199" spans="1:13" x14ac:dyDescent="0.3">
      <c r="A199" s="74">
        <v>3003</v>
      </c>
      <c r="B199" s="68" t="str">
        <f>VLOOKUP(A:A,'Product &amp; Group'!A:C,2,FALSE)</f>
        <v>Power Systems</v>
      </c>
      <c r="C199" s="68" t="str">
        <f>VLOOKUP(A:A,'Product &amp; Group'!A:C,3,FALSE)</f>
        <v>MULTI-Part Chip</v>
      </c>
      <c r="D199" s="69">
        <v>18.190000000000001</v>
      </c>
      <c r="E199" s="71">
        <f t="shared" si="22"/>
        <v>1200.5400000000002</v>
      </c>
      <c r="F199" s="71">
        <v>2294.9499999999998</v>
      </c>
      <c r="G199" s="71">
        <f t="shared" si="23"/>
        <v>1094.4099999999996</v>
      </c>
      <c r="H199" s="72">
        <v>66</v>
      </c>
      <c r="I199" s="73">
        <f t="shared" si="21"/>
        <v>0.47687749188435463</v>
      </c>
      <c r="J199" s="14"/>
      <c r="K199" s="14"/>
      <c r="L199" s="14"/>
      <c r="M199" s="14"/>
    </row>
    <row r="200" spans="1:13" x14ac:dyDescent="0.3">
      <c r="A200" s="74">
        <v>3004</v>
      </c>
      <c r="B200" s="68" t="str">
        <f>VLOOKUP(A:A,'Product &amp; Group'!A:C,2,FALSE)</f>
        <v>Power Systems</v>
      </c>
      <c r="C200" s="68" t="str">
        <f>VLOOKUP(A:A,'Product &amp; Group'!A:C,3,FALSE)</f>
        <v>Power  Chip</v>
      </c>
      <c r="D200" s="69">
        <v>3.8500000000000005</v>
      </c>
      <c r="E200" s="71">
        <f t="shared" si="22"/>
        <v>2259.9500000000003</v>
      </c>
      <c r="F200" s="71">
        <v>4550.96</v>
      </c>
      <c r="G200" s="71">
        <f t="shared" si="23"/>
        <v>2291.0099999999998</v>
      </c>
      <c r="H200" s="72">
        <v>587</v>
      </c>
      <c r="I200" s="73">
        <f t="shared" si="21"/>
        <v>0.50341246682018737</v>
      </c>
      <c r="J200" s="14"/>
      <c r="K200" s="14"/>
      <c r="L200" s="14"/>
      <c r="M200" s="14"/>
    </row>
    <row r="201" spans="1:13" x14ac:dyDescent="0.3">
      <c r="A201" s="74">
        <v>3006</v>
      </c>
      <c r="B201" s="68" t="str">
        <f>VLOOKUP(A:A,'Product &amp; Group'!A:C,2,FALSE)</f>
        <v>Power Systems</v>
      </c>
      <c r="C201" s="68" t="str">
        <f>VLOOKUP(A:A,'Product &amp; Group'!A:C,3,FALSE)</f>
        <v>Power  Chip</v>
      </c>
      <c r="D201" s="69">
        <v>4.05</v>
      </c>
      <c r="E201" s="71">
        <f t="shared" si="22"/>
        <v>5285.25</v>
      </c>
      <c r="F201" s="71">
        <v>12511.83</v>
      </c>
      <c r="G201" s="71">
        <f t="shared" si="23"/>
        <v>7226.58</v>
      </c>
      <c r="H201" s="72">
        <v>1305</v>
      </c>
      <c r="I201" s="73">
        <f t="shared" si="21"/>
        <v>0.57757977849762987</v>
      </c>
      <c r="J201" s="14"/>
      <c r="K201" s="14"/>
      <c r="L201" s="14"/>
      <c r="M201" s="14"/>
    </row>
    <row r="202" spans="1:13" x14ac:dyDescent="0.3">
      <c r="A202" s="74">
        <v>3007</v>
      </c>
      <c r="B202" s="68" t="str">
        <f>VLOOKUP(A:A,'Product &amp; Group'!A:C,2,FALSE)</f>
        <v>Power Systems</v>
      </c>
      <c r="C202" s="68" t="str">
        <f>VLOOKUP(A:A,'Product &amp; Group'!A:C,3,FALSE)</f>
        <v>Power  Chip</v>
      </c>
      <c r="D202" s="69">
        <v>7.87</v>
      </c>
      <c r="E202" s="71">
        <f t="shared" si="22"/>
        <v>4470.16</v>
      </c>
      <c r="F202" s="71">
        <v>9812.1200000000008</v>
      </c>
      <c r="G202" s="71">
        <f t="shared" si="23"/>
        <v>5341.9600000000009</v>
      </c>
      <c r="H202" s="72">
        <v>568</v>
      </c>
      <c r="I202" s="73">
        <f t="shared" si="21"/>
        <v>0.54442465033040777</v>
      </c>
      <c r="J202" s="14"/>
      <c r="K202" s="14"/>
      <c r="L202" s="14"/>
      <c r="M202" s="14"/>
    </row>
    <row r="203" spans="1:13" x14ac:dyDescent="0.3">
      <c r="A203" s="74">
        <v>3008</v>
      </c>
      <c r="B203" s="68" t="str">
        <f>VLOOKUP(A:A,'Product &amp; Group'!A:C,2,FALSE)</f>
        <v>Power Systems</v>
      </c>
      <c r="C203" s="68" t="str">
        <f>VLOOKUP(A:A,'Product &amp; Group'!A:C,3,FALSE)</f>
        <v>Processor 610 Chip</v>
      </c>
      <c r="D203" s="69">
        <v>6.1</v>
      </c>
      <c r="E203" s="71">
        <f t="shared" si="22"/>
        <v>20337.399999999998</v>
      </c>
      <c r="F203" s="71">
        <v>38231.46</v>
      </c>
      <c r="G203" s="71">
        <f t="shared" si="23"/>
        <v>17894.060000000001</v>
      </c>
      <c r="H203" s="72">
        <v>3334</v>
      </c>
      <c r="I203" s="73">
        <f t="shared" si="21"/>
        <v>0.4680454264629183</v>
      </c>
      <c r="J203" s="14"/>
      <c r="K203" s="14"/>
      <c r="L203" s="14"/>
      <c r="M203" s="14"/>
    </row>
    <row r="204" spans="1:13" x14ac:dyDescent="0.3">
      <c r="A204" s="74">
        <v>3009</v>
      </c>
      <c r="B204" s="68" t="str">
        <f>VLOOKUP(A:A,'Product &amp; Group'!A:C,2,FALSE)</f>
        <v>Power Systems</v>
      </c>
      <c r="C204" s="68" t="str">
        <f>VLOOKUP(A:A,'Product &amp; Group'!A:C,3,FALSE)</f>
        <v>MULTI-Part Chip</v>
      </c>
      <c r="D204" s="69">
        <v>4.34</v>
      </c>
      <c r="E204" s="71">
        <f t="shared" si="22"/>
        <v>21443.94</v>
      </c>
      <c r="F204" s="71">
        <v>52846.79</v>
      </c>
      <c r="G204" s="71">
        <f t="shared" si="23"/>
        <v>31402.850000000002</v>
      </c>
      <c r="H204" s="72">
        <v>4941</v>
      </c>
      <c r="I204" s="73">
        <f t="shared" si="21"/>
        <v>0.59422436064707052</v>
      </c>
      <c r="J204" s="14"/>
      <c r="K204" s="14"/>
      <c r="L204" s="14"/>
      <c r="M204" s="14"/>
    </row>
    <row r="205" spans="1:13" x14ac:dyDescent="0.3">
      <c r="A205" s="74">
        <v>3010</v>
      </c>
      <c r="B205" s="68" t="str">
        <f>VLOOKUP(A:A,'Product &amp; Group'!A:C,2,FALSE)</f>
        <v>Power Systems</v>
      </c>
      <c r="C205" s="68" t="str">
        <f>VLOOKUP(A:A,'Product &amp; Group'!A:C,3,FALSE)</f>
        <v>Processor 610 Chip</v>
      </c>
      <c r="D205" s="69">
        <v>5.23</v>
      </c>
      <c r="E205" s="71">
        <f t="shared" si="22"/>
        <v>2395.34</v>
      </c>
      <c r="F205" s="71">
        <v>4481.3100000000004</v>
      </c>
      <c r="G205" s="71">
        <f t="shared" si="23"/>
        <v>2085.9700000000003</v>
      </c>
      <c r="H205" s="72">
        <v>458</v>
      </c>
      <c r="I205" s="73">
        <f t="shared" si="21"/>
        <v>0.46548219159129811</v>
      </c>
      <c r="J205" s="14"/>
      <c r="K205" s="14"/>
    </row>
    <row r="206" spans="1:13" x14ac:dyDescent="0.3">
      <c r="A206" s="74">
        <v>3011</v>
      </c>
      <c r="B206" s="68" t="str">
        <f>VLOOKUP(A:A,'Product &amp; Group'!A:C,2,FALSE)</f>
        <v>Power Systems</v>
      </c>
      <c r="C206" s="68" t="str">
        <f>VLOOKUP(A:A,'Product &amp; Group'!A:C,3,FALSE)</f>
        <v>MULTI-Part Chip</v>
      </c>
      <c r="D206" s="69">
        <v>8.5299999999999976</v>
      </c>
      <c r="E206" s="71">
        <f t="shared" si="22"/>
        <v>8367.9299999999985</v>
      </c>
      <c r="F206" s="71">
        <v>20173.240000000002</v>
      </c>
      <c r="G206" s="71">
        <f t="shared" si="23"/>
        <v>11805.310000000003</v>
      </c>
      <c r="H206" s="72">
        <v>981</v>
      </c>
      <c r="I206" s="73">
        <f t="shared" si="21"/>
        <v>0.58519652767725971</v>
      </c>
      <c r="J206" s="14"/>
      <c r="K206" s="14"/>
      <c r="L206" s="14"/>
      <c r="M206" s="14"/>
    </row>
    <row r="207" spans="1:13" x14ac:dyDescent="0.3">
      <c r="A207" s="74">
        <v>3012</v>
      </c>
      <c r="B207" s="68" t="str">
        <f>VLOOKUP(A:A,'Product &amp; Group'!A:C,2,FALSE)</f>
        <v>Power Systems</v>
      </c>
      <c r="C207" s="68" t="str">
        <f>VLOOKUP(A:A,'Product &amp; Group'!A:C,3,FALSE)</f>
        <v>Processor 610 Chip</v>
      </c>
      <c r="D207" s="69">
        <v>3.21</v>
      </c>
      <c r="E207" s="71">
        <f t="shared" si="22"/>
        <v>8137.35</v>
      </c>
      <c r="F207" s="71">
        <v>21839.87</v>
      </c>
      <c r="G207" s="71">
        <f t="shared" si="23"/>
        <v>13702.519999999999</v>
      </c>
      <c r="H207" s="72">
        <v>2535</v>
      </c>
      <c r="I207" s="73">
        <f t="shared" si="21"/>
        <v>0.62740849647914565</v>
      </c>
      <c r="J207" s="14"/>
      <c r="K207" s="14"/>
      <c r="L207" s="14"/>
      <c r="M207" s="14"/>
    </row>
    <row r="208" spans="1:13" x14ac:dyDescent="0.3">
      <c r="A208" s="74">
        <v>3013</v>
      </c>
      <c r="B208" s="68" t="str">
        <f>VLOOKUP(A:A,'Product &amp; Group'!A:C,2,FALSE)</f>
        <v>Power Systems</v>
      </c>
      <c r="C208" s="68" t="str">
        <f>VLOOKUP(A:A,'Product &amp; Group'!A:C,3,FALSE)</f>
        <v>Processor 610 Chip</v>
      </c>
      <c r="D208" s="69">
        <v>6.15</v>
      </c>
      <c r="E208" s="71">
        <f t="shared" si="22"/>
        <v>3154.9500000000003</v>
      </c>
      <c r="F208" s="71">
        <v>8179.88</v>
      </c>
      <c r="G208" s="71">
        <f t="shared" si="23"/>
        <v>5024.93</v>
      </c>
      <c r="H208" s="72">
        <v>513</v>
      </c>
      <c r="I208" s="73">
        <f t="shared" si="21"/>
        <v>0.61430363281612932</v>
      </c>
      <c r="J208" s="14"/>
      <c r="K208" s="14"/>
      <c r="L208" s="14"/>
      <c r="M208" s="14"/>
    </row>
    <row r="209" spans="1:13" x14ac:dyDescent="0.3">
      <c r="A209" s="74">
        <v>3020</v>
      </c>
      <c r="B209" s="68" t="str">
        <f>VLOOKUP(A:A,'Product &amp; Group'!A:C,2,FALSE)</f>
        <v>Power Systems</v>
      </c>
      <c r="C209" s="68" t="str">
        <f>VLOOKUP(A:A,'Product &amp; Group'!A:C,3,FALSE)</f>
        <v>Processor 610 Chip</v>
      </c>
      <c r="D209" s="69">
        <v>5.75</v>
      </c>
      <c r="E209" s="71">
        <f t="shared" si="22"/>
        <v>14610.75</v>
      </c>
      <c r="F209" s="71">
        <v>35097.269999999997</v>
      </c>
      <c r="G209" s="71">
        <f t="shared" si="23"/>
        <v>20486.519999999997</v>
      </c>
      <c r="H209" s="72">
        <v>2541</v>
      </c>
      <c r="I209" s="73">
        <f t="shared" si="21"/>
        <v>0.58370693789004102</v>
      </c>
      <c r="J209" s="14"/>
      <c r="K209" s="14"/>
      <c r="L209" s="14"/>
      <c r="M209" s="14"/>
    </row>
    <row r="210" spans="1:13" x14ac:dyDescent="0.3">
      <c r="A210" s="74">
        <v>3021</v>
      </c>
      <c r="B210" s="68" t="str">
        <f>VLOOKUP(A:A,'Product &amp; Group'!A:C,2,FALSE)</f>
        <v>Power Systems</v>
      </c>
      <c r="C210" s="68" t="str">
        <f>VLOOKUP(A:A,'Product &amp; Group'!A:C,3,FALSE)</f>
        <v>Processor 610 Chip</v>
      </c>
      <c r="D210" s="69">
        <v>5.92</v>
      </c>
      <c r="E210" s="71">
        <f t="shared" si="22"/>
        <v>14965.76</v>
      </c>
      <c r="F210" s="71">
        <v>34672.21</v>
      </c>
      <c r="G210" s="71">
        <f t="shared" si="23"/>
        <v>19706.449999999997</v>
      </c>
      <c r="H210" s="72">
        <v>2528</v>
      </c>
      <c r="I210" s="73">
        <f t="shared" si="21"/>
        <v>0.56836440480719275</v>
      </c>
      <c r="J210" s="14"/>
      <c r="K210" s="14"/>
      <c r="L210" s="14"/>
      <c r="M210" s="14"/>
    </row>
    <row r="211" spans="1:13" x14ac:dyDescent="0.3">
      <c r="A211" s="74">
        <v>3022</v>
      </c>
      <c r="B211" s="68" t="str">
        <f>VLOOKUP(A:A,'Product &amp; Group'!A:C,2,FALSE)</f>
        <v>Power Systems</v>
      </c>
      <c r="C211" s="68" t="str">
        <f>VLOOKUP(A:A,'Product &amp; Group'!A:C,3,FALSE)</f>
        <v>MULTI-Part Chip</v>
      </c>
      <c r="D211" s="69">
        <v>1.84</v>
      </c>
      <c r="E211" s="71">
        <f t="shared" si="22"/>
        <v>518.88</v>
      </c>
      <c r="F211" s="71">
        <v>1602.01</v>
      </c>
      <c r="G211" s="71">
        <f t="shared" si="23"/>
        <v>1083.1300000000001</v>
      </c>
      <c r="H211" s="72">
        <v>282</v>
      </c>
      <c r="I211" s="73">
        <f t="shared" si="21"/>
        <v>0.67610689071853491</v>
      </c>
      <c r="J211" s="14"/>
      <c r="K211" s="14"/>
      <c r="L211" s="14"/>
      <c r="M211" s="14"/>
    </row>
    <row r="212" spans="1:13" x14ac:dyDescent="0.3">
      <c r="A212" s="74">
        <v>3023</v>
      </c>
      <c r="B212" s="68" t="str">
        <f>VLOOKUP(A:A,'Product &amp; Group'!A:C,2,FALSE)</f>
        <v>Power Systems</v>
      </c>
      <c r="C212" s="68" t="str">
        <f>VLOOKUP(A:A,'Product &amp; Group'!A:C,3,FALSE)</f>
        <v>MULTI-Part Chip</v>
      </c>
      <c r="D212" s="69">
        <v>3.61</v>
      </c>
      <c r="E212" s="71">
        <f t="shared" si="22"/>
        <v>649.79999999999995</v>
      </c>
      <c r="F212" s="71">
        <v>1753.3</v>
      </c>
      <c r="G212" s="71">
        <f t="shared" si="23"/>
        <v>1103.5</v>
      </c>
      <c r="H212" s="72">
        <v>180</v>
      </c>
      <c r="I212" s="73">
        <f t="shared" si="21"/>
        <v>0.62938458906062855</v>
      </c>
      <c r="J212" s="14"/>
      <c r="K212" s="14"/>
      <c r="L212" s="14"/>
      <c r="M212" s="14"/>
    </row>
    <row r="213" spans="1:13" x14ac:dyDescent="0.3">
      <c r="A213" s="74">
        <v>3024</v>
      </c>
      <c r="B213" s="68" t="str">
        <f>VLOOKUP(A:A,'Product &amp; Group'!A:C,2,FALSE)</f>
        <v>Power Systems</v>
      </c>
      <c r="C213" s="68" t="str">
        <f>VLOOKUP(A:A,'Product &amp; Group'!A:C,3,FALSE)</f>
        <v>MULTI-Part Chip</v>
      </c>
      <c r="D213" s="69">
        <v>6.4300000000000006</v>
      </c>
      <c r="E213" s="71">
        <f t="shared" si="22"/>
        <v>552.98</v>
      </c>
      <c r="F213" s="71">
        <v>1023.02</v>
      </c>
      <c r="G213" s="71">
        <f t="shared" si="23"/>
        <v>470.03999999999996</v>
      </c>
      <c r="H213" s="72">
        <v>86</v>
      </c>
      <c r="I213" s="73">
        <f t="shared" si="21"/>
        <v>0.45946315810052585</v>
      </c>
      <c r="J213" s="14"/>
      <c r="K213" s="14"/>
      <c r="L213" s="14"/>
      <c r="M213" s="14"/>
    </row>
    <row r="214" spans="1:13" x14ac:dyDescent="0.3">
      <c r="A214" s="74">
        <v>3025</v>
      </c>
      <c r="B214" s="68" t="str">
        <f>VLOOKUP(A:A,'Product &amp; Group'!A:C,2,FALSE)</f>
        <v>Power Systems</v>
      </c>
      <c r="C214" s="68" t="str">
        <f>VLOOKUP(A:A,'Product &amp; Group'!A:C,3,FALSE)</f>
        <v>MULTI-Part Chip</v>
      </c>
      <c r="D214" s="69">
        <v>5.32</v>
      </c>
      <c r="E214" s="71">
        <f t="shared" si="22"/>
        <v>6798.96</v>
      </c>
      <c r="F214" s="71">
        <v>24642.23</v>
      </c>
      <c r="G214" s="71">
        <f t="shared" si="23"/>
        <v>17843.27</v>
      </c>
      <c r="H214" s="72">
        <v>1278</v>
      </c>
      <c r="I214" s="73">
        <f t="shared" si="21"/>
        <v>0.72409315228370164</v>
      </c>
      <c r="J214" s="14"/>
      <c r="K214" s="14"/>
      <c r="L214" s="14"/>
      <c r="M214" s="14"/>
    </row>
    <row r="215" spans="1:13" x14ac:dyDescent="0.3">
      <c r="A215" s="74">
        <v>3027</v>
      </c>
      <c r="B215" s="68" t="str">
        <f>VLOOKUP(A:A,'Product &amp; Group'!A:C,2,FALSE)</f>
        <v>Power Systems</v>
      </c>
      <c r="C215" s="68" t="str">
        <f>VLOOKUP(A:A,'Product &amp; Group'!A:C,3,FALSE)</f>
        <v>NUTRA-PACKS</v>
      </c>
      <c r="D215" s="69">
        <v>8.7899999999999991</v>
      </c>
      <c r="E215" s="71">
        <f t="shared" si="22"/>
        <v>1353.6599999999999</v>
      </c>
      <c r="F215" s="71">
        <v>2740.98</v>
      </c>
      <c r="G215" s="71">
        <f t="shared" si="23"/>
        <v>1387.3200000000002</v>
      </c>
      <c r="H215" s="72">
        <v>154</v>
      </c>
      <c r="I215" s="73">
        <f t="shared" si="21"/>
        <v>0.50614013965807858</v>
      </c>
      <c r="J215" s="14"/>
      <c r="K215" s="14"/>
      <c r="L215" s="14"/>
      <c r="M215" s="14"/>
    </row>
    <row r="216" spans="1:13" x14ac:dyDescent="0.3">
      <c r="A216" s="74">
        <v>3028</v>
      </c>
      <c r="B216" s="68" t="str">
        <f>VLOOKUP(A:A,'Product &amp; Group'!A:C,2,FALSE)</f>
        <v>Power Systems</v>
      </c>
      <c r="C216" s="68" t="str">
        <f>VLOOKUP(A:A,'Product &amp; Group'!A:C,3,FALSE)</f>
        <v>Power  Chip</v>
      </c>
      <c r="D216" s="69">
        <v>7.17</v>
      </c>
      <c r="E216" s="71">
        <f t="shared" si="22"/>
        <v>516.24</v>
      </c>
      <c r="F216" s="71">
        <v>1309.21</v>
      </c>
      <c r="G216" s="71">
        <f t="shared" si="23"/>
        <v>792.97</v>
      </c>
      <c r="H216" s="72">
        <v>72</v>
      </c>
      <c r="I216" s="73">
        <f t="shared" si="21"/>
        <v>0.6056858716325112</v>
      </c>
      <c r="J216" s="14"/>
      <c r="K216" s="14"/>
      <c r="L216" s="14"/>
      <c r="M216" s="14"/>
    </row>
    <row r="217" spans="1:13" x14ac:dyDescent="0.3">
      <c r="A217" s="74">
        <v>3029</v>
      </c>
      <c r="B217" s="68" t="str">
        <f>VLOOKUP(A:A,'Product &amp; Group'!A:C,2,FALSE)</f>
        <v>Power Systems</v>
      </c>
      <c r="C217" s="68" t="str">
        <f>VLOOKUP(A:A,'Product &amp; Group'!A:C,3,FALSE)</f>
        <v>Dragon Chip</v>
      </c>
      <c r="D217" s="69">
        <v>1.9200000000000002</v>
      </c>
      <c r="E217" s="71">
        <f t="shared" si="22"/>
        <v>1075.2</v>
      </c>
      <c r="F217" s="71">
        <v>3625.1</v>
      </c>
      <c r="G217" s="71">
        <f t="shared" si="23"/>
        <v>2549.8999999999996</v>
      </c>
      <c r="H217" s="72">
        <v>560</v>
      </c>
      <c r="I217" s="73">
        <f t="shared" si="21"/>
        <v>0.70340128548177971</v>
      </c>
      <c r="J217" s="14"/>
      <c r="K217" s="14"/>
      <c r="L217" s="14"/>
      <c r="M217" s="14"/>
    </row>
    <row r="218" spans="1:13" x14ac:dyDescent="0.3">
      <c r="A218" s="74">
        <v>3030</v>
      </c>
      <c r="B218" s="68" t="str">
        <f>VLOOKUP(A:A,'Product &amp; Group'!A:C,2,FALSE)</f>
        <v>Power Systems</v>
      </c>
      <c r="C218" s="68" t="str">
        <f>VLOOKUP(A:A,'Product &amp; Group'!A:C,3,FALSE)</f>
        <v>Dragon Chip</v>
      </c>
      <c r="D218" s="69">
        <v>3.76</v>
      </c>
      <c r="E218" s="71">
        <f t="shared" si="22"/>
        <v>1556.6399999999999</v>
      </c>
      <c r="F218" s="71">
        <v>5049.25</v>
      </c>
      <c r="G218" s="71">
        <f t="shared" si="23"/>
        <v>3492.61</v>
      </c>
      <c r="H218" s="72">
        <v>414</v>
      </c>
      <c r="I218" s="73">
        <f t="shared" si="21"/>
        <v>0.6917086696043967</v>
      </c>
      <c r="J218" s="14"/>
      <c r="K218" s="14"/>
      <c r="L218" s="14"/>
      <c r="M218" s="14"/>
    </row>
    <row r="219" spans="1:13" x14ac:dyDescent="0.3">
      <c r="A219" s="74">
        <v>3031</v>
      </c>
      <c r="B219" s="68" t="str">
        <f>VLOOKUP(A:A,'Product &amp; Group'!A:C,2,FALSE)</f>
        <v>Power Systems</v>
      </c>
      <c r="C219" s="68" t="str">
        <f>VLOOKUP(A:A,'Product &amp; Group'!A:C,3,FALSE)</f>
        <v>Dragon Chip</v>
      </c>
      <c r="D219" s="69">
        <v>2.02</v>
      </c>
      <c r="E219" s="71">
        <f t="shared" si="22"/>
        <v>803.96</v>
      </c>
      <c r="F219" s="71">
        <v>2214.58</v>
      </c>
      <c r="G219" s="71">
        <f t="shared" si="23"/>
        <v>1410.62</v>
      </c>
      <c r="H219" s="72">
        <v>398</v>
      </c>
      <c r="I219" s="73">
        <f t="shared" si="21"/>
        <v>0.6369695382420143</v>
      </c>
      <c r="J219" s="14"/>
      <c r="K219" s="14"/>
      <c r="L219" s="14"/>
      <c r="M219" s="14"/>
    </row>
    <row r="220" spans="1:13" x14ac:dyDescent="0.3">
      <c r="A220" s="74">
        <v>3032</v>
      </c>
      <c r="B220" s="68" t="str">
        <f>VLOOKUP(A:A,'Product &amp; Group'!A:C,2,FALSE)</f>
        <v>Power Systems</v>
      </c>
      <c r="C220" s="68" t="str">
        <f>VLOOKUP(A:A,'Product &amp; Group'!A:C,3,FALSE)</f>
        <v>Dragon Chip</v>
      </c>
      <c r="D220" s="69">
        <v>2.68</v>
      </c>
      <c r="E220" s="71">
        <f t="shared" si="22"/>
        <v>391.28000000000003</v>
      </c>
      <c r="F220" s="71">
        <v>933.63</v>
      </c>
      <c r="G220" s="71">
        <f t="shared" si="23"/>
        <v>542.34999999999991</v>
      </c>
      <c r="H220" s="72">
        <v>146</v>
      </c>
      <c r="I220" s="73">
        <f t="shared" si="21"/>
        <v>0.58090464102481698</v>
      </c>
      <c r="J220" s="14"/>
      <c r="K220" s="14"/>
      <c r="L220" s="14"/>
      <c r="M220" s="14"/>
    </row>
    <row r="221" spans="1:13" x14ac:dyDescent="0.3">
      <c r="A221" s="74">
        <v>3033</v>
      </c>
      <c r="B221" s="68" t="str">
        <f>VLOOKUP(A:A,'Product &amp; Group'!A:C,2,FALSE)</f>
        <v>Power Systems</v>
      </c>
      <c r="C221" s="68" t="str">
        <f>VLOOKUP(A:A,'Product &amp; Group'!A:C,3,FALSE)</f>
        <v>Dragon Chip</v>
      </c>
      <c r="D221" s="69">
        <v>5.22</v>
      </c>
      <c r="E221" s="71">
        <f t="shared" si="22"/>
        <v>313.2</v>
      </c>
      <c r="F221" s="71">
        <v>651.57000000000005</v>
      </c>
      <c r="G221" s="71">
        <f t="shared" si="23"/>
        <v>338.37000000000006</v>
      </c>
      <c r="H221" s="72">
        <v>60</v>
      </c>
      <c r="I221" s="73">
        <f t="shared" si="21"/>
        <v>0.51931488558405092</v>
      </c>
      <c r="J221" s="14"/>
      <c r="K221" s="14"/>
      <c r="L221" s="14"/>
      <c r="M221" s="14"/>
    </row>
    <row r="222" spans="1:13" x14ac:dyDescent="0.3">
      <c r="A222" s="74">
        <v>3034</v>
      </c>
      <c r="B222" s="68" t="str">
        <f>VLOOKUP(A:A,'Product &amp; Group'!A:C,2,FALSE)</f>
        <v>Power Systems</v>
      </c>
      <c r="C222" s="68" t="str">
        <f>VLOOKUP(A:A,'Product &amp; Group'!A:C,3,FALSE)</f>
        <v>Dragon Chip</v>
      </c>
      <c r="D222" s="69">
        <v>2.25</v>
      </c>
      <c r="E222" s="71">
        <f t="shared" si="22"/>
        <v>983.25</v>
      </c>
      <c r="F222" s="71">
        <v>3291.85</v>
      </c>
      <c r="G222" s="71">
        <f t="shared" si="23"/>
        <v>2308.6</v>
      </c>
      <c r="H222" s="72">
        <v>437</v>
      </c>
      <c r="I222" s="73">
        <f t="shared" si="21"/>
        <v>0.70130777526314991</v>
      </c>
      <c r="J222" s="14"/>
      <c r="K222" s="14"/>
    </row>
    <row r="223" spans="1:13" x14ac:dyDescent="0.3">
      <c r="A223" s="74">
        <v>3035</v>
      </c>
      <c r="B223" s="68" t="str">
        <f>VLOOKUP(A:A,'Product &amp; Group'!A:C,2,FALSE)</f>
        <v>Power Systems</v>
      </c>
      <c r="C223" s="68" t="str">
        <f>VLOOKUP(A:A,'Product &amp; Group'!A:C,3,FALSE)</f>
        <v>Dragon Chip</v>
      </c>
      <c r="D223" s="69">
        <v>1.42</v>
      </c>
      <c r="E223" s="71">
        <f t="shared" si="22"/>
        <v>296.77999999999997</v>
      </c>
      <c r="F223" s="71">
        <v>994.11</v>
      </c>
      <c r="G223" s="71">
        <f t="shared" si="23"/>
        <v>697.33</v>
      </c>
      <c r="H223" s="72">
        <v>209</v>
      </c>
      <c r="I223" s="73">
        <f t="shared" si="21"/>
        <v>0.70146160887628128</v>
      </c>
      <c r="J223" s="14"/>
      <c r="K223" s="14"/>
      <c r="L223" s="14"/>
      <c r="M223" s="14"/>
    </row>
    <row r="224" spans="1:13" x14ac:dyDescent="0.3">
      <c r="A224" s="74">
        <v>3036</v>
      </c>
      <c r="B224" s="68" t="str">
        <f>VLOOKUP(A:A,'Product &amp; Group'!A:C,2,FALSE)</f>
        <v>Power Systems</v>
      </c>
      <c r="C224" s="68" t="str">
        <f>VLOOKUP(A:A,'Product &amp; Group'!A:C,3,FALSE)</f>
        <v>Dragon Chip</v>
      </c>
      <c r="D224" s="69">
        <v>2.75</v>
      </c>
      <c r="E224" s="71">
        <f t="shared" si="22"/>
        <v>1146.75</v>
      </c>
      <c r="F224" s="71">
        <v>3216.42</v>
      </c>
      <c r="G224" s="71">
        <f t="shared" si="23"/>
        <v>2069.67</v>
      </c>
      <c r="H224" s="72">
        <v>417</v>
      </c>
      <c r="I224" s="73">
        <f t="shared" si="21"/>
        <v>0.64347006920737959</v>
      </c>
      <c r="J224" s="14"/>
      <c r="K224" s="14"/>
      <c r="L224" s="14"/>
      <c r="M224" s="14"/>
    </row>
    <row r="225" spans="1:13" x14ac:dyDescent="0.3">
      <c r="A225" s="74">
        <v>3037</v>
      </c>
      <c r="B225" s="68" t="str">
        <f>VLOOKUP(A:A,'Product &amp; Group'!A:C,2,FALSE)</f>
        <v>Power Systems</v>
      </c>
      <c r="C225" s="68" t="str">
        <f>VLOOKUP(A:A,'Product &amp; Group'!A:C,3,FALSE)</f>
        <v>Dragon Chip</v>
      </c>
      <c r="D225" s="69">
        <v>1.71</v>
      </c>
      <c r="E225" s="71">
        <f t="shared" si="22"/>
        <v>752.4</v>
      </c>
      <c r="F225" s="71">
        <v>2102.52</v>
      </c>
      <c r="G225" s="71">
        <f t="shared" si="23"/>
        <v>1350.12</v>
      </c>
      <c r="H225" s="72">
        <v>440</v>
      </c>
      <c r="I225" s="73">
        <f t="shared" si="21"/>
        <v>0.6421437132583756</v>
      </c>
      <c r="J225" s="14"/>
      <c r="K225" s="14"/>
      <c r="L225" s="14"/>
      <c r="M225" s="14"/>
    </row>
    <row r="226" spans="1:13" x14ac:dyDescent="0.3">
      <c r="A226" s="74">
        <v>3038</v>
      </c>
      <c r="B226" s="68" t="str">
        <f>VLOOKUP(A:A,'Product &amp; Group'!A:C,2,FALSE)</f>
        <v>Power Systems</v>
      </c>
      <c r="C226" s="68" t="str">
        <f>VLOOKUP(A:A,'Product &amp; Group'!A:C,3,FALSE)</f>
        <v>Dragon Chip</v>
      </c>
      <c r="D226" s="69">
        <v>3.31</v>
      </c>
      <c r="E226" s="71">
        <f t="shared" si="22"/>
        <v>2691.03</v>
      </c>
      <c r="F226" s="71">
        <v>6864.31</v>
      </c>
      <c r="G226" s="71">
        <f t="shared" si="23"/>
        <v>4173.2800000000007</v>
      </c>
      <c r="H226" s="72">
        <v>813</v>
      </c>
      <c r="I226" s="73">
        <f t="shared" si="21"/>
        <v>0.60796788023850912</v>
      </c>
      <c r="J226" s="14"/>
      <c r="K226" s="14"/>
      <c r="L226" s="14"/>
      <c r="M226" s="14"/>
    </row>
    <row r="227" spans="1:13" x14ac:dyDescent="0.3">
      <c r="A227" s="74">
        <v>3039</v>
      </c>
      <c r="B227" s="68" t="str">
        <f>VLOOKUP(A:A,'Product &amp; Group'!A:C,2,FALSE)</f>
        <v>Power Systems</v>
      </c>
      <c r="C227" s="68" t="str">
        <f>VLOOKUP(A:A,'Product &amp; Group'!A:C,3,FALSE)</f>
        <v>Dragon Chip</v>
      </c>
      <c r="D227" s="69">
        <v>1.29</v>
      </c>
      <c r="E227" s="71">
        <f t="shared" si="22"/>
        <v>479.88</v>
      </c>
      <c r="F227" s="71">
        <v>1424.33</v>
      </c>
      <c r="G227" s="71">
        <f t="shared" si="23"/>
        <v>944.44999999999993</v>
      </c>
      <c r="H227" s="72">
        <v>372</v>
      </c>
      <c r="I227" s="73">
        <f t="shared" si="21"/>
        <v>0.66308369549191548</v>
      </c>
      <c r="J227" s="14"/>
      <c r="K227" s="14"/>
      <c r="L227" s="14"/>
      <c r="M227" s="14"/>
    </row>
    <row r="228" spans="1:13" x14ac:dyDescent="0.3">
      <c r="A228" s="74">
        <v>3040</v>
      </c>
      <c r="B228" s="68" t="str">
        <f>VLOOKUP(A:A,'Product &amp; Group'!A:C,2,FALSE)</f>
        <v>Power Systems</v>
      </c>
      <c r="C228" s="68" t="str">
        <f>VLOOKUP(A:A,'Product &amp; Group'!A:C,3,FALSE)</f>
        <v>Dragon Chip</v>
      </c>
      <c r="D228" s="69">
        <v>2.39</v>
      </c>
      <c r="E228" s="71">
        <f t="shared" si="22"/>
        <v>592.72</v>
      </c>
      <c r="F228" s="71">
        <v>1721.28</v>
      </c>
      <c r="G228" s="71">
        <f t="shared" si="23"/>
        <v>1128.56</v>
      </c>
      <c r="H228" s="72">
        <v>248</v>
      </c>
      <c r="I228" s="73">
        <f t="shared" si="21"/>
        <v>0.65565160810559586</v>
      </c>
      <c r="J228" s="14"/>
      <c r="K228" s="14"/>
      <c r="L228" s="14"/>
      <c r="M228" s="14"/>
    </row>
    <row r="229" spans="1:13" x14ac:dyDescent="0.3">
      <c r="A229" s="74">
        <v>3041</v>
      </c>
      <c r="B229" s="68" t="str">
        <f>VLOOKUP(A:A,'Product &amp; Group'!A:C,2,FALSE)</f>
        <v>Power Systems</v>
      </c>
      <c r="C229" s="68" t="str">
        <f>VLOOKUP(A:A,'Product &amp; Group'!A:C,3,FALSE)</f>
        <v>Dragon Chip</v>
      </c>
      <c r="D229" s="69">
        <v>2.52</v>
      </c>
      <c r="E229" s="71">
        <f t="shared" si="22"/>
        <v>2593.08</v>
      </c>
      <c r="F229" s="71">
        <v>5417.56</v>
      </c>
      <c r="G229" s="71">
        <f t="shared" si="23"/>
        <v>2824.4800000000005</v>
      </c>
      <c r="H229" s="72">
        <v>1029</v>
      </c>
      <c r="I229" s="73">
        <f t="shared" si="21"/>
        <v>0.5213564778239651</v>
      </c>
      <c r="J229" s="14"/>
      <c r="K229" s="14"/>
      <c r="L229" s="14"/>
      <c r="M229" s="14"/>
    </row>
    <row r="230" spans="1:13" x14ac:dyDescent="0.3">
      <c r="A230" s="74">
        <v>3042</v>
      </c>
      <c r="B230" s="68" t="str">
        <f>VLOOKUP(A:A,'Product &amp; Group'!A:C,2,FALSE)</f>
        <v>Power Systems</v>
      </c>
      <c r="C230" s="68" t="str">
        <f>VLOOKUP(A:A,'Product &amp; Group'!A:C,3,FALSE)</f>
        <v>Dragon Chip</v>
      </c>
      <c r="D230" s="69">
        <v>4.88</v>
      </c>
      <c r="E230" s="71">
        <f t="shared" si="22"/>
        <v>2117.92</v>
      </c>
      <c r="F230" s="71">
        <v>4024.82</v>
      </c>
      <c r="G230" s="71">
        <f t="shared" si="23"/>
        <v>1906.9</v>
      </c>
      <c r="H230" s="72">
        <v>434</v>
      </c>
      <c r="I230" s="73">
        <f t="shared" si="21"/>
        <v>0.4737851630631929</v>
      </c>
      <c r="J230" s="14"/>
      <c r="K230" s="14"/>
    </row>
    <row r="231" spans="1:13" x14ac:dyDescent="0.3">
      <c r="A231" s="74">
        <v>3043</v>
      </c>
      <c r="B231" s="68" t="str">
        <f>VLOOKUP(A:A,'Product &amp; Group'!A:C,2,FALSE)</f>
        <v>Power Systems</v>
      </c>
      <c r="C231" s="68" t="str">
        <f>VLOOKUP(A:A,'Product &amp; Group'!A:C,3,FALSE)</f>
        <v>Dragon Chip</v>
      </c>
      <c r="D231" s="69">
        <v>1.47</v>
      </c>
      <c r="E231" s="71">
        <f t="shared" si="22"/>
        <v>815.85</v>
      </c>
      <c r="F231" s="71">
        <v>4900.45</v>
      </c>
      <c r="G231" s="71">
        <f t="shared" si="23"/>
        <v>4084.6</v>
      </c>
      <c r="H231" s="72">
        <v>555</v>
      </c>
      <c r="I231" s="73">
        <f t="shared" si="21"/>
        <v>0.83351528941219688</v>
      </c>
      <c r="J231" s="14"/>
      <c r="K231" s="14"/>
      <c r="L231" s="14"/>
      <c r="M231" s="14"/>
    </row>
    <row r="232" spans="1:13" x14ac:dyDescent="0.3">
      <c r="A232" s="74">
        <v>3045</v>
      </c>
      <c r="B232" s="68" t="str">
        <f>VLOOKUP(A:A,'Product &amp; Group'!A:C,2,FALSE)</f>
        <v>Power Systems</v>
      </c>
      <c r="C232" s="68" t="str">
        <f>VLOOKUP(A:A,'Product &amp; Group'!A:C,3,FALSE)</f>
        <v>Dragon Chip</v>
      </c>
      <c r="D232" s="69">
        <v>2.8200000000000003</v>
      </c>
      <c r="E232" s="71">
        <f t="shared" si="22"/>
        <v>1034.94</v>
      </c>
      <c r="F232" s="71">
        <v>5714.58</v>
      </c>
      <c r="G232" s="71">
        <f t="shared" si="23"/>
        <v>4679.6399999999994</v>
      </c>
      <c r="H232" s="72">
        <v>367</v>
      </c>
      <c r="I232" s="73">
        <f t="shared" si="21"/>
        <v>0.81889482691641369</v>
      </c>
      <c r="J232" s="14"/>
      <c r="K232" s="14"/>
      <c r="L232" s="14"/>
      <c r="M232" s="14"/>
    </row>
    <row r="233" spans="1:13" x14ac:dyDescent="0.3">
      <c r="A233" s="74">
        <v>3046</v>
      </c>
      <c r="B233" s="68" t="str">
        <f>VLOOKUP(A:A,'Product &amp; Group'!A:C,2,FALSE)</f>
        <v>Power Systems</v>
      </c>
      <c r="C233" s="68" t="str">
        <f>VLOOKUP(A:A,'Product &amp; Group'!A:C,3,FALSE)</f>
        <v>Dragon Chip</v>
      </c>
      <c r="D233" s="69">
        <v>1.79</v>
      </c>
      <c r="E233" s="71">
        <f t="shared" si="22"/>
        <v>895</v>
      </c>
      <c r="F233" s="71">
        <v>2907.61</v>
      </c>
      <c r="G233" s="71">
        <f t="shared" si="23"/>
        <v>2012.6100000000001</v>
      </c>
      <c r="H233" s="72">
        <v>500</v>
      </c>
      <c r="I233" s="73">
        <f t="shared" si="21"/>
        <v>0.69218705397216274</v>
      </c>
      <c r="J233" s="14"/>
      <c r="K233" s="14"/>
      <c r="L233" s="14"/>
      <c r="M233" s="14"/>
    </row>
    <row r="234" spans="1:13" x14ac:dyDescent="0.3">
      <c r="A234" s="74">
        <v>3047</v>
      </c>
      <c r="B234" s="68" t="str">
        <f>VLOOKUP(A:A,'Product &amp; Group'!A:C,2,FALSE)</f>
        <v>Power Systems</v>
      </c>
      <c r="C234" s="68" t="str">
        <f>VLOOKUP(A:A,'Product &amp; Group'!A:C,3,FALSE)</f>
        <v>Dragon Chip</v>
      </c>
      <c r="D234" s="69">
        <v>3.34</v>
      </c>
      <c r="E234" s="71">
        <f t="shared" si="22"/>
        <v>460.91999999999996</v>
      </c>
      <c r="F234" s="71">
        <v>1506.88</v>
      </c>
      <c r="G234" s="71">
        <f t="shared" si="23"/>
        <v>1045.96</v>
      </c>
      <c r="H234" s="72">
        <v>138</v>
      </c>
      <c r="I234" s="73">
        <f t="shared" si="21"/>
        <v>0.69412295604162244</v>
      </c>
      <c r="J234" s="14"/>
      <c r="K234" s="14"/>
      <c r="L234" s="14"/>
      <c r="M234" s="14"/>
    </row>
    <row r="235" spans="1:13" x14ac:dyDescent="0.3">
      <c r="A235" s="67">
        <v>3048</v>
      </c>
      <c r="B235" s="68" t="str">
        <f>VLOOKUP(A:A,'Product &amp; Group'!A:C,2,FALSE)</f>
        <v>Power Systems</v>
      </c>
      <c r="C235" s="68" t="str">
        <f>VLOOKUP(A:A,'Product &amp; Group'!A:C,3,FALSE)</f>
        <v>Dragon Chip</v>
      </c>
      <c r="D235" s="69">
        <v>2.59</v>
      </c>
      <c r="E235" s="71">
        <f t="shared" si="22"/>
        <v>564.62</v>
      </c>
      <c r="F235" s="71">
        <v>1614.65</v>
      </c>
      <c r="G235" s="71">
        <f t="shared" si="23"/>
        <v>1050.0300000000002</v>
      </c>
      <c r="H235" s="72">
        <v>218</v>
      </c>
      <c r="I235" s="73">
        <f t="shared" si="21"/>
        <v>0.65031430960270031</v>
      </c>
      <c r="J235" s="14"/>
      <c r="K235" s="14"/>
      <c r="L235" s="14"/>
      <c r="M235" s="14"/>
    </row>
    <row r="236" spans="1:13" x14ac:dyDescent="0.3">
      <c r="A236" s="74">
        <v>3049</v>
      </c>
      <c r="B236" s="68" t="str">
        <f>VLOOKUP(A:A,'Product &amp; Group'!A:C,2,FALSE)</f>
        <v>Power Systems</v>
      </c>
      <c r="C236" s="68" t="str">
        <f>VLOOKUP(A:A,'Product &amp; Group'!A:C,3,FALSE)</f>
        <v>Dragon Chip</v>
      </c>
      <c r="D236" s="69">
        <v>4.99</v>
      </c>
      <c r="E236" s="71">
        <f t="shared" si="22"/>
        <v>728.54000000000008</v>
      </c>
      <c r="F236" s="71">
        <v>2115.44</v>
      </c>
      <c r="G236" s="71">
        <f t="shared" si="23"/>
        <v>1386.9</v>
      </c>
      <c r="H236" s="72">
        <v>146</v>
      </c>
      <c r="I236" s="73">
        <f t="shared" si="21"/>
        <v>0.65560828952841965</v>
      </c>
      <c r="J236" s="14"/>
      <c r="K236" s="14"/>
      <c r="L236" s="14"/>
      <c r="M236" s="14"/>
    </row>
    <row r="237" spans="1:13" x14ac:dyDescent="0.3">
      <c r="A237" s="74">
        <v>3050</v>
      </c>
      <c r="B237" s="68" t="str">
        <f>VLOOKUP(A:A,'Product &amp; Group'!A:C,2,FALSE)</f>
        <v>Power Systems</v>
      </c>
      <c r="C237" s="68" t="str">
        <f>VLOOKUP(A:A,'Product &amp; Group'!A:C,3,FALSE)</f>
        <v>Dragon Chip</v>
      </c>
      <c r="D237" s="69">
        <v>2.1800000000000002</v>
      </c>
      <c r="E237" s="71">
        <f t="shared" si="22"/>
        <v>4392.7000000000007</v>
      </c>
      <c r="F237" s="71">
        <v>9072.06</v>
      </c>
      <c r="G237" s="71">
        <f t="shared" si="23"/>
        <v>4679.3599999999988</v>
      </c>
      <c r="H237" s="72">
        <v>2015</v>
      </c>
      <c r="I237" s="73">
        <f t="shared" si="21"/>
        <v>0.51579905776637269</v>
      </c>
      <c r="J237" s="14"/>
      <c r="K237" s="14"/>
      <c r="L237" s="14"/>
      <c r="M237" s="14"/>
    </row>
    <row r="238" spans="1:13" x14ac:dyDescent="0.3">
      <c r="A238" s="74">
        <v>3051</v>
      </c>
      <c r="B238" s="68" t="str">
        <f>VLOOKUP(A:A,'Product &amp; Group'!A:C,2,FALSE)</f>
        <v>Power Systems</v>
      </c>
      <c r="C238" s="68" t="str">
        <f>VLOOKUP(A:A,'Product &amp; Group'!A:C,3,FALSE)</f>
        <v>Dragon Chip</v>
      </c>
      <c r="D238" s="69">
        <v>1.36</v>
      </c>
      <c r="E238" s="71">
        <f t="shared" si="22"/>
        <v>916.6400000000001</v>
      </c>
      <c r="F238" s="71">
        <v>2648.68</v>
      </c>
      <c r="G238" s="71">
        <f t="shared" si="23"/>
        <v>1732.0399999999997</v>
      </c>
      <c r="H238" s="72">
        <v>674</v>
      </c>
      <c r="I238" s="73">
        <f t="shared" si="21"/>
        <v>0.65392572904239088</v>
      </c>
      <c r="J238" s="14"/>
      <c r="K238" s="14"/>
      <c r="L238" s="14"/>
      <c r="M238" s="14"/>
    </row>
    <row r="239" spans="1:13" x14ac:dyDescent="0.3">
      <c r="A239" s="74">
        <v>3052</v>
      </c>
      <c r="B239" s="68" t="str">
        <f>VLOOKUP(A:A,'Product &amp; Group'!A:C,2,FALSE)</f>
        <v>Power Systems</v>
      </c>
      <c r="C239" s="68" t="str">
        <f>VLOOKUP(A:A,'Product &amp; Group'!A:C,3,FALSE)</f>
        <v>Dragon Chip</v>
      </c>
      <c r="D239" s="69">
        <v>0.42</v>
      </c>
      <c r="E239" s="71">
        <f t="shared" si="22"/>
        <v>2679.18</v>
      </c>
      <c r="F239" s="71">
        <v>30453.86</v>
      </c>
      <c r="G239" s="71">
        <f t="shared" si="23"/>
        <v>27774.68</v>
      </c>
      <c r="H239" s="72">
        <v>6379</v>
      </c>
      <c r="I239" s="73">
        <f t="shared" si="21"/>
        <v>0.91202494527787281</v>
      </c>
      <c r="J239" s="14"/>
      <c r="K239" s="14"/>
      <c r="L239" s="14"/>
      <c r="M239" s="14"/>
    </row>
    <row r="240" spans="1:13" x14ac:dyDescent="0.3">
      <c r="A240" s="74">
        <v>3054</v>
      </c>
      <c r="B240" s="68" t="str">
        <f>VLOOKUP(A:A,'Product &amp; Group'!A:C,2,FALSE)</f>
        <v>Power Systems</v>
      </c>
      <c r="C240" s="68" t="str">
        <f>VLOOKUP(A:A,'Product &amp; Group'!A:C,3,FALSE)</f>
        <v>Dragon Chip</v>
      </c>
      <c r="D240" s="69">
        <v>0.87</v>
      </c>
      <c r="E240" s="71">
        <f t="shared" si="22"/>
        <v>754.29</v>
      </c>
      <c r="F240" s="71">
        <v>2420.48</v>
      </c>
      <c r="G240" s="71">
        <f t="shared" si="23"/>
        <v>1666.19</v>
      </c>
      <c r="H240" s="72">
        <v>867</v>
      </c>
      <c r="I240" s="73">
        <f t="shared" si="21"/>
        <v>0.68837172792173451</v>
      </c>
      <c r="J240" s="14"/>
      <c r="K240" s="14"/>
      <c r="L240" s="14"/>
      <c r="M240" s="14"/>
    </row>
    <row r="241" spans="1:13" x14ac:dyDescent="0.3">
      <c r="A241" s="74">
        <v>3056</v>
      </c>
      <c r="B241" s="68" t="str">
        <f>VLOOKUP(A:A,'Product &amp; Group'!A:C,2,FALSE)</f>
        <v>Power Systems</v>
      </c>
      <c r="C241" s="68" t="str">
        <f>VLOOKUP(A:A,'Product &amp; Group'!A:C,3,FALSE)</f>
        <v>Dragon Chip</v>
      </c>
      <c r="D241" s="69">
        <v>1.54</v>
      </c>
      <c r="E241" s="71">
        <f t="shared" si="22"/>
        <v>654.5</v>
      </c>
      <c r="F241" s="71">
        <v>2067.66</v>
      </c>
      <c r="G241" s="71">
        <f t="shared" si="23"/>
        <v>1413.1599999999999</v>
      </c>
      <c r="H241" s="72">
        <v>425</v>
      </c>
      <c r="I241" s="73">
        <f t="shared" si="21"/>
        <v>0.68345859570722456</v>
      </c>
      <c r="J241" s="14"/>
      <c r="K241" s="14"/>
      <c r="L241" s="14"/>
      <c r="M241" s="14"/>
    </row>
    <row r="242" spans="1:13" x14ac:dyDescent="0.3">
      <c r="A242" s="74">
        <v>3057</v>
      </c>
      <c r="B242" s="68" t="str">
        <f>VLOOKUP(A:A,'Product &amp; Group'!A:C,2,FALSE)</f>
        <v>Power Systems</v>
      </c>
      <c r="C242" s="68" t="str">
        <f>VLOOKUP(A:A,'Product &amp; Group'!A:C,3,FALSE)</f>
        <v>Dragon Chip</v>
      </c>
      <c r="D242" s="69">
        <v>1.85</v>
      </c>
      <c r="E242" s="71">
        <f t="shared" si="22"/>
        <v>4440</v>
      </c>
      <c r="F242" s="71">
        <v>13974.13</v>
      </c>
      <c r="G242" s="71">
        <f t="shared" si="23"/>
        <v>9534.1299999999992</v>
      </c>
      <c r="H242" s="72">
        <v>2400</v>
      </c>
      <c r="I242" s="73">
        <f t="shared" si="21"/>
        <v>0.68227002325010566</v>
      </c>
      <c r="J242" s="14"/>
      <c r="K242" s="14"/>
      <c r="L242" s="14"/>
      <c r="M242" s="14"/>
    </row>
    <row r="243" spans="1:13" x14ac:dyDescent="0.3">
      <c r="A243" s="74">
        <v>3058</v>
      </c>
      <c r="B243" s="68" t="str">
        <f>VLOOKUP(A:A,'Product &amp; Group'!A:C,2,FALSE)</f>
        <v>Power Systems</v>
      </c>
      <c r="C243" s="68" t="str">
        <f>VLOOKUP(A:A,'Product &amp; Group'!A:C,3,FALSE)</f>
        <v>Dragon Chip</v>
      </c>
      <c r="D243" s="69">
        <v>0.57999999999999996</v>
      </c>
      <c r="E243" s="71">
        <f t="shared" si="22"/>
        <v>394.4</v>
      </c>
      <c r="F243" s="71">
        <v>2338.6999999999998</v>
      </c>
      <c r="G243" s="71">
        <f t="shared" si="23"/>
        <v>1944.2999999999997</v>
      </c>
      <c r="H243" s="72">
        <v>680</v>
      </c>
      <c r="I243" s="73">
        <f t="shared" si="21"/>
        <v>0.83135930217642273</v>
      </c>
      <c r="J243" s="14"/>
      <c r="K243" s="14"/>
      <c r="L243" s="14"/>
      <c r="M243" s="14"/>
    </row>
    <row r="244" spans="1:13" x14ac:dyDescent="0.3">
      <c r="A244" s="74">
        <v>3060</v>
      </c>
      <c r="B244" s="68" t="str">
        <f>VLOOKUP(A:A,'Product &amp; Group'!A:C,2,FALSE)</f>
        <v>Power Systems</v>
      </c>
      <c r="C244" s="68" t="str">
        <f>VLOOKUP(A:A,'Product &amp; Group'!A:C,3,FALSE)</f>
        <v>Dragon Chip</v>
      </c>
      <c r="D244" s="69">
        <v>2.0099999999999998</v>
      </c>
      <c r="E244" s="71">
        <f t="shared" si="22"/>
        <v>486.41999999999996</v>
      </c>
      <c r="F244" s="71">
        <v>1153.26</v>
      </c>
      <c r="G244" s="71">
        <f t="shared" si="23"/>
        <v>666.84</v>
      </c>
      <c r="H244" s="72">
        <v>242</v>
      </c>
      <c r="I244" s="73">
        <f t="shared" si="21"/>
        <v>0.57822173664221432</v>
      </c>
      <c r="J244" s="14"/>
      <c r="K244" s="14"/>
      <c r="L244" s="14"/>
      <c r="M244" s="14"/>
    </row>
    <row r="245" spans="1:13" x14ac:dyDescent="0.3">
      <c r="A245" s="74">
        <v>3061</v>
      </c>
      <c r="B245" s="68" t="str">
        <f>VLOOKUP(A:A,'Product &amp; Group'!A:C,2,FALSE)</f>
        <v>Power Systems</v>
      </c>
      <c r="C245" s="68" t="str">
        <f>VLOOKUP(A:A,'Product &amp; Group'!A:C,3,FALSE)</f>
        <v>Dragon Chip</v>
      </c>
      <c r="D245" s="69">
        <v>0.76</v>
      </c>
      <c r="E245" s="71">
        <f t="shared" si="22"/>
        <v>251.56</v>
      </c>
      <c r="F245" s="71">
        <v>1942.77</v>
      </c>
      <c r="G245" s="71">
        <f t="shared" si="23"/>
        <v>1691.21</v>
      </c>
      <c r="H245" s="72">
        <v>331</v>
      </c>
      <c r="I245" s="73">
        <f t="shared" si="21"/>
        <v>0.87051478044235808</v>
      </c>
      <c r="J245" s="14"/>
      <c r="K245" s="14"/>
      <c r="L245" s="14"/>
      <c r="M245" s="14"/>
    </row>
    <row r="246" spans="1:13" x14ac:dyDescent="0.3">
      <c r="A246" s="74">
        <v>3062</v>
      </c>
      <c r="B246" s="68" t="str">
        <f>VLOOKUP(A:A,'Product &amp; Group'!A:C,2,FALSE)</f>
        <v>Power Systems</v>
      </c>
      <c r="C246" s="68" t="str">
        <f>VLOOKUP(A:A,'Product &amp; Group'!A:C,3,FALSE)</f>
        <v>Dragon Chip</v>
      </c>
      <c r="D246" s="69">
        <v>2.14</v>
      </c>
      <c r="E246" s="71">
        <f t="shared" si="22"/>
        <v>907.36</v>
      </c>
      <c r="F246" s="71">
        <v>2327.9299999999998</v>
      </c>
      <c r="G246" s="71">
        <f t="shared" si="23"/>
        <v>1420.5699999999997</v>
      </c>
      <c r="H246" s="72">
        <v>424</v>
      </c>
      <c r="I246" s="73">
        <f t="shared" si="21"/>
        <v>0.61022882990467919</v>
      </c>
      <c r="J246" s="14"/>
      <c r="K246" s="14"/>
      <c r="L246" s="14"/>
      <c r="M246" s="14"/>
    </row>
    <row r="247" spans="1:13" x14ac:dyDescent="0.3">
      <c r="A247" s="74">
        <v>3082</v>
      </c>
      <c r="B247" s="68" t="str">
        <f>VLOOKUP(A:A,'Product &amp; Group'!A:C,2,FALSE)</f>
        <v>Power Systems</v>
      </c>
      <c r="C247" s="68" t="str">
        <f>VLOOKUP(A:A,'Product &amp; Group'!A:C,3,FALSE)</f>
        <v>Dragon Chip</v>
      </c>
      <c r="D247" s="69">
        <v>4.12</v>
      </c>
      <c r="E247" s="71">
        <f t="shared" si="22"/>
        <v>288.40000000000003</v>
      </c>
      <c r="F247" s="71">
        <v>680.09</v>
      </c>
      <c r="G247" s="71">
        <f t="shared" si="23"/>
        <v>391.69</v>
      </c>
      <c r="H247" s="72">
        <v>70</v>
      </c>
      <c r="I247" s="73">
        <f t="shared" si="21"/>
        <v>0.57593847873075621</v>
      </c>
      <c r="J247" s="14"/>
      <c r="K247" s="14"/>
      <c r="L247" s="14"/>
      <c r="M247" s="14"/>
    </row>
    <row r="248" spans="1:13" x14ac:dyDescent="0.3">
      <c r="A248" s="74">
        <v>3084</v>
      </c>
      <c r="B248" s="68" t="str">
        <f>VLOOKUP(A:A,'Product &amp; Group'!A:C,2,FALSE)</f>
        <v>Power Systems</v>
      </c>
      <c r="C248" s="68" t="str">
        <f>VLOOKUP(A:A,'Product &amp; Group'!A:C,3,FALSE)</f>
        <v>Dragon Chip</v>
      </c>
      <c r="D248" s="69">
        <v>0.68</v>
      </c>
      <c r="E248" s="71">
        <f t="shared" si="22"/>
        <v>272.68</v>
      </c>
      <c r="F248" s="71">
        <v>1362.1</v>
      </c>
      <c r="G248" s="71">
        <f t="shared" si="23"/>
        <v>1089.4199999999998</v>
      </c>
      <c r="H248" s="72">
        <v>401</v>
      </c>
      <c r="I248" s="73">
        <f t="shared" si="21"/>
        <v>0.79980911827325452</v>
      </c>
      <c r="J248" s="14"/>
      <c r="K248" s="14"/>
      <c r="L248" s="14"/>
      <c r="M248" s="14"/>
    </row>
    <row r="249" spans="1:13" x14ac:dyDescent="0.3">
      <c r="A249" s="74">
        <v>3085</v>
      </c>
      <c r="B249" s="68" t="str">
        <f>VLOOKUP(A:A,'Product &amp; Group'!A:C,2,FALSE)</f>
        <v>Power Systems</v>
      </c>
      <c r="C249" s="68" t="str">
        <f>VLOOKUP(A:A,'Product &amp; Group'!A:C,3,FALSE)</f>
        <v>Dragon Chip</v>
      </c>
      <c r="D249" s="69">
        <v>2.82</v>
      </c>
      <c r="E249" s="71">
        <f t="shared" si="22"/>
        <v>1370.52</v>
      </c>
      <c r="F249" s="71">
        <v>3146.99</v>
      </c>
      <c r="G249" s="71">
        <f t="shared" si="23"/>
        <v>1776.4699999999998</v>
      </c>
      <c r="H249" s="72">
        <v>486</v>
      </c>
      <c r="I249" s="73">
        <f t="shared" si="21"/>
        <v>0.56449813949202254</v>
      </c>
      <c r="J249" s="14"/>
      <c r="K249" s="14"/>
      <c r="L249" s="14"/>
      <c r="M249" s="14"/>
    </row>
    <row r="250" spans="1:13" x14ac:dyDescent="0.3">
      <c r="A250" s="74">
        <v>3086</v>
      </c>
      <c r="B250" s="68" t="str">
        <f>VLOOKUP(A:A,'Product &amp; Group'!A:C,2,FALSE)</f>
        <v>Power Systems</v>
      </c>
      <c r="C250" s="68" t="str">
        <f>VLOOKUP(A:A,'Product &amp; Group'!A:C,3,FALSE)</f>
        <v>Dragon Chip</v>
      </c>
      <c r="D250" s="69">
        <v>0.63</v>
      </c>
      <c r="E250" s="71">
        <f t="shared" si="22"/>
        <v>159.39000000000001</v>
      </c>
      <c r="F250" s="71">
        <v>1028.77</v>
      </c>
      <c r="G250" s="71">
        <f t="shared" si="23"/>
        <v>869.38</v>
      </c>
      <c r="H250" s="72">
        <v>253</v>
      </c>
      <c r="I250" s="73">
        <f t="shared" si="21"/>
        <v>0.84506741059712087</v>
      </c>
      <c r="J250" s="14"/>
      <c r="K250" s="14"/>
      <c r="L250" s="14"/>
      <c r="M250" s="14"/>
    </row>
    <row r="251" spans="1:13" x14ac:dyDescent="0.3">
      <c r="A251" s="74">
        <v>3087</v>
      </c>
      <c r="B251" s="68" t="str">
        <f>VLOOKUP(A:A,'Product &amp; Group'!A:C,2,FALSE)</f>
        <v>Power Systems</v>
      </c>
      <c r="C251" s="68" t="str">
        <f>VLOOKUP(A:A,'Product &amp; Group'!A:C,3,FALSE)</f>
        <v>Dragon Chip</v>
      </c>
      <c r="D251" s="69">
        <v>1.1000000000000001</v>
      </c>
      <c r="E251" s="71">
        <f t="shared" si="22"/>
        <v>447.70000000000005</v>
      </c>
      <c r="F251" s="71">
        <v>2882.26</v>
      </c>
      <c r="G251" s="71">
        <f t="shared" si="23"/>
        <v>2434.5600000000004</v>
      </c>
      <c r="H251" s="72">
        <v>407</v>
      </c>
      <c r="I251" s="73">
        <f t="shared" si="21"/>
        <v>0.84467050162025636</v>
      </c>
      <c r="J251" s="14"/>
      <c r="K251" s="14"/>
      <c r="L251" s="14"/>
      <c r="M251" s="14"/>
    </row>
    <row r="252" spans="1:13" x14ac:dyDescent="0.3">
      <c r="A252" s="74">
        <v>3088</v>
      </c>
      <c r="B252" s="68" t="str">
        <f>VLOOKUP(A:A,'Product &amp; Group'!A:C,2,FALSE)</f>
        <v>Power Systems</v>
      </c>
      <c r="C252" s="68" t="str">
        <f>VLOOKUP(A:A,'Product &amp; Group'!A:C,3,FALSE)</f>
        <v>Dragon Chip</v>
      </c>
      <c r="D252" s="69">
        <v>1.4</v>
      </c>
      <c r="E252" s="71">
        <f t="shared" si="22"/>
        <v>659.4</v>
      </c>
      <c r="F252" s="71">
        <v>2231.9899999999998</v>
      </c>
      <c r="G252" s="71">
        <f t="shared" si="23"/>
        <v>1572.5899999999997</v>
      </c>
      <c r="H252" s="72">
        <v>471</v>
      </c>
      <c r="I252" s="73">
        <f t="shared" si="21"/>
        <v>0.70456856885559516</v>
      </c>
      <c r="J252" s="14"/>
      <c r="K252" s="14"/>
      <c r="L252" s="14"/>
      <c r="M252" s="14"/>
    </row>
    <row r="253" spans="1:13" x14ac:dyDescent="0.3">
      <c r="A253" s="74">
        <v>3089</v>
      </c>
      <c r="B253" s="68" t="str">
        <f>VLOOKUP(A:A,'Product &amp; Group'!A:C,2,FALSE)</f>
        <v>Power Systems</v>
      </c>
      <c r="C253" s="68" t="str">
        <f>VLOOKUP(A:A,'Product &amp; Group'!A:C,3,FALSE)</f>
        <v>Dragon Chip</v>
      </c>
      <c r="D253" s="69">
        <v>2.6</v>
      </c>
      <c r="E253" s="71">
        <f t="shared" si="22"/>
        <v>340.6</v>
      </c>
      <c r="F253" s="71">
        <v>1158.99</v>
      </c>
      <c r="G253" s="71">
        <f t="shared" si="23"/>
        <v>818.39</v>
      </c>
      <c r="H253" s="72">
        <v>131</v>
      </c>
      <c r="I253" s="73">
        <f t="shared" si="21"/>
        <v>0.70612343505983655</v>
      </c>
      <c r="J253" s="14"/>
      <c r="K253" s="14"/>
      <c r="L253" s="14"/>
      <c r="M253" s="14"/>
    </row>
    <row r="254" spans="1:13" x14ac:dyDescent="0.3">
      <c r="A254" s="74">
        <v>3091</v>
      </c>
      <c r="B254" s="68" t="str">
        <f>VLOOKUP(A:A,'Product &amp; Group'!A:C,2,FALSE)</f>
        <v>Power Systems</v>
      </c>
      <c r="C254" s="68" t="str">
        <f>VLOOKUP(A:A,'Product &amp; Group'!A:C,3,FALSE)</f>
        <v>Dragon Chip</v>
      </c>
      <c r="D254" s="69">
        <v>1.01</v>
      </c>
      <c r="E254" s="71">
        <f t="shared" si="22"/>
        <v>389.86</v>
      </c>
      <c r="F254" s="71">
        <v>1671.21</v>
      </c>
      <c r="G254" s="71">
        <f t="shared" si="23"/>
        <v>1281.3499999999999</v>
      </c>
      <c r="H254" s="72">
        <v>386</v>
      </c>
      <c r="I254" s="73">
        <f t="shared" si="21"/>
        <v>0.76671992149400725</v>
      </c>
      <c r="J254" s="14"/>
      <c r="K254" s="14"/>
      <c r="L254" s="14"/>
      <c r="M254" s="14"/>
    </row>
    <row r="255" spans="1:13" x14ac:dyDescent="0.3">
      <c r="A255" s="74">
        <v>3092</v>
      </c>
      <c r="B255" s="68" t="str">
        <f>VLOOKUP(A:A,'Product &amp; Group'!A:C,2,FALSE)</f>
        <v>Power Systems</v>
      </c>
      <c r="C255" s="68" t="str">
        <f>VLOOKUP(A:A,'Product &amp; Group'!A:C,3,FALSE)</f>
        <v>Dragon Chip</v>
      </c>
      <c r="D255" s="69">
        <v>0.64</v>
      </c>
      <c r="E255" s="71">
        <f t="shared" si="22"/>
        <v>616.96</v>
      </c>
      <c r="F255" s="71">
        <v>2558.33</v>
      </c>
      <c r="G255" s="71">
        <f t="shared" si="23"/>
        <v>1941.37</v>
      </c>
      <c r="H255" s="72">
        <v>964</v>
      </c>
      <c r="I255" s="73">
        <f t="shared" si="21"/>
        <v>0.75884268253118248</v>
      </c>
      <c r="J255" s="14"/>
      <c r="K255" s="14"/>
      <c r="L255" s="14"/>
      <c r="M255" s="14"/>
    </row>
    <row r="256" spans="1:13" x14ac:dyDescent="0.3">
      <c r="A256" s="74">
        <v>3093</v>
      </c>
      <c r="B256" s="68" t="str">
        <f>VLOOKUP(A:A,'Product &amp; Group'!A:C,2,FALSE)</f>
        <v>Power Systems</v>
      </c>
      <c r="C256" s="68" t="str">
        <f>VLOOKUP(A:A,'Product &amp; Group'!A:C,3,FALSE)</f>
        <v>Dragon Chip</v>
      </c>
      <c r="D256" s="69">
        <v>1.24</v>
      </c>
      <c r="E256" s="71">
        <f t="shared" si="22"/>
        <v>1244.96</v>
      </c>
      <c r="F256" s="71">
        <v>3462.24</v>
      </c>
      <c r="G256" s="71">
        <f t="shared" si="23"/>
        <v>2217.2799999999997</v>
      </c>
      <c r="H256" s="72">
        <v>1004</v>
      </c>
      <c r="I256" s="73">
        <f t="shared" si="21"/>
        <v>0.64041776422200658</v>
      </c>
      <c r="J256" s="14"/>
      <c r="K256" s="14"/>
      <c r="L256" s="14"/>
      <c r="M256" s="14"/>
    </row>
    <row r="257" spans="1:13" x14ac:dyDescent="0.3">
      <c r="A257" s="74">
        <v>3095</v>
      </c>
      <c r="B257" s="68" t="str">
        <f>VLOOKUP(A:A,'Product &amp; Group'!A:C,2,FALSE)</f>
        <v>Power Systems</v>
      </c>
      <c r="C257" s="68" t="str">
        <f>VLOOKUP(A:A,'Product &amp; Group'!A:C,3,FALSE)</f>
        <v>Dragon Chip</v>
      </c>
      <c r="D257" s="69">
        <v>2.2799999999999998</v>
      </c>
      <c r="E257" s="71">
        <f t="shared" si="22"/>
        <v>1883.2799999999997</v>
      </c>
      <c r="F257" s="71">
        <v>4957.13</v>
      </c>
      <c r="G257" s="71">
        <f t="shared" si="23"/>
        <v>3073.8500000000004</v>
      </c>
      <c r="H257" s="72">
        <v>826</v>
      </c>
      <c r="I257" s="73">
        <f t="shared" si="21"/>
        <v>0.62008662270305603</v>
      </c>
      <c r="J257" s="14"/>
      <c r="K257" s="14"/>
      <c r="L257" s="14"/>
      <c r="M257" s="14"/>
    </row>
    <row r="258" spans="1:13" x14ac:dyDescent="0.3">
      <c r="A258" s="74">
        <v>3162</v>
      </c>
      <c r="B258" s="68" t="str">
        <f>VLOOKUP(A:A,'Product &amp; Group'!A:C,2,FALSE)</f>
        <v>Power Systems</v>
      </c>
      <c r="C258" s="68" t="str">
        <f>VLOOKUP(A:A,'Product &amp; Group'!A:C,3,FALSE)</f>
        <v>Dragon Chip</v>
      </c>
      <c r="D258" s="69">
        <v>1.84</v>
      </c>
      <c r="E258" s="71">
        <f t="shared" si="22"/>
        <v>1499.6000000000001</v>
      </c>
      <c r="F258" s="71">
        <v>3035.72</v>
      </c>
      <c r="G258" s="71">
        <f t="shared" si="23"/>
        <v>1536.1199999999997</v>
      </c>
      <c r="H258" s="72">
        <v>815</v>
      </c>
      <c r="I258" s="73">
        <f t="shared" ref="I258:I321" si="24">+G258/F258</f>
        <v>0.50601504750108695</v>
      </c>
      <c r="J258" s="14"/>
      <c r="K258" s="14"/>
      <c r="L258" s="14"/>
      <c r="M258" s="14"/>
    </row>
    <row r="259" spans="1:13" x14ac:dyDescent="0.3">
      <c r="A259" s="74">
        <v>3163</v>
      </c>
      <c r="B259" s="68" t="str">
        <f>VLOOKUP(A:A,'Product &amp; Group'!A:C,2,FALSE)</f>
        <v>Power Systems</v>
      </c>
      <c r="C259" s="68" t="str">
        <f>VLOOKUP(A:A,'Product &amp; Group'!A:C,3,FALSE)</f>
        <v>Dragon Chip</v>
      </c>
      <c r="D259" s="69">
        <v>3.5399999999999996</v>
      </c>
      <c r="E259" s="71">
        <f t="shared" si="22"/>
        <v>1093.8599999999999</v>
      </c>
      <c r="F259" s="71">
        <v>2075.92</v>
      </c>
      <c r="G259" s="71">
        <f t="shared" si="23"/>
        <v>982.06000000000017</v>
      </c>
      <c r="H259" s="72">
        <v>309</v>
      </c>
      <c r="I259" s="73">
        <f t="shared" si="24"/>
        <v>0.47307218004547386</v>
      </c>
      <c r="J259" s="14"/>
      <c r="K259" s="14"/>
      <c r="L259" s="14"/>
      <c r="M259" s="14"/>
    </row>
    <row r="260" spans="1:13" x14ac:dyDescent="0.3">
      <c r="A260" s="74">
        <v>3220</v>
      </c>
      <c r="B260" s="68" t="str">
        <f>VLOOKUP(A:A,'Product &amp; Group'!A:C,2,FALSE)</f>
        <v>Power Systems</v>
      </c>
      <c r="C260" s="68" t="str">
        <f>VLOOKUP(A:A,'Product &amp; Group'!A:C,3,FALSE)</f>
        <v>Dragon Chip</v>
      </c>
      <c r="D260" s="69">
        <v>3.35</v>
      </c>
      <c r="E260" s="71">
        <f t="shared" ref="E260:E323" si="25">D260*H260</f>
        <v>1624.75</v>
      </c>
      <c r="F260" s="71">
        <v>4222.22</v>
      </c>
      <c r="G260" s="71">
        <f t="shared" ref="G260:G323" si="26">F260-E260</f>
        <v>2597.4700000000003</v>
      </c>
      <c r="H260" s="72">
        <v>485</v>
      </c>
      <c r="I260" s="73">
        <f t="shared" si="24"/>
        <v>0.61519058694241424</v>
      </c>
      <c r="J260" s="14"/>
      <c r="K260" s="14"/>
      <c r="L260" s="14"/>
      <c r="M260" s="14"/>
    </row>
    <row r="261" spans="1:13" x14ac:dyDescent="0.3">
      <c r="A261" s="74">
        <v>3230</v>
      </c>
      <c r="B261" s="68" t="str">
        <f>VLOOKUP(A:A,'Product &amp; Group'!A:C,2,FALSE)</f>
        <v>Power Systems</v>
      </c>
      <c r="C261" s="68" t="str">
        <f>VLOOKUP(A:A,'Product &amp; Group'!A:C,3,FALSE)</f>
        <v>SPECIALTY Dragon HybridULA</v>
      </c>
      <c r="D261" s="69">
        <v>6.75</v>
      </c>
      <c r="E261" s="71">
        <f t="shared" si="25"/>
        <v>945</v>
      </c>
      <c r="F261" s="71">
        <v>1261.44</v>
      </c>
      <c r="G261" s="71">
        <f t="shared" si="26"/>
        <v>316.44000000000005</v>
      </c>
      <c r="H261" s="72">
        <v>140</v>
      </c>
      <c r="I261" s="73">
        <f t="shared" si="24"/>
        <v>0.25085616438356168</v>
      </c>
      <c r="J261" s="14"/>
      <c r="K261" s="14"/>
    </row>
    <row r="262" spans="1:13" x14ac:dyDescent="0.3">
      <c r="A262" s="74">
        <v>3285</v>
      </c>
      <c r="B262" s="68" t="str">
        <f>VLOOKUP(A:A,'Product &amp; Group'!A:C,2,FALSE)</f>
        <v>Power Systems</v>
      </c>
      <c r="C262" s="68" t="str">
        <f>VLOOKUP(A:A,'Product &amp; Group'!A:C,3,FALSE)</f>
        <v>SPECIALTY Dragon HybridULA</v>
      </c>
      <c r="D262" s="69">
        <v>13.32</v>
      </c>
      <c r="E262" s="71">
        <f t="shared" si="25"/>
        <v>2677.32</v>
      </c>
      <c r="F262" s="71">
        <v>3440.1</v>
      </c>
      <c r="G262" s="71">
        <f t="shared" si="26"/>
        <v>762.77999999999975</v>
      </c>
      <c r="H262" s="72">
        <v>201</v>
      </c>
      <c r="I262" s="73">
        <f t="shared" si="24"/>
        <v>0.22173192639748837</v>
      </c>
      <c r="J262" s="14"/>
      <c r="K262" s="14"/>
      <c r="L262" s="14"/>
      <c r="M262" s="14"/>
    </row>
    <row r="263" spans="1:13" x14ac:dyDescent="0.3">
      <c r="A263" s="74">
        <v>3293</v>
      </c>
      <c r="B263" s="68" t="str">
        <f>VLOOKUP(A:A,'Product &amp; Group'!A:C,2,FALSE)</f>
        <v>Power Systems</v>
      </c>
      <c r="C263" s="68" t="str">
        <f>VLOOKUP(A:A,'Product &amp; Group'!A:C,3,FALSE)</f>
        <v>SPECIALTY Dragon HybridULA</v>
      </c>
      <c r="D263" s="69">
        <v>5.45</v>
      </c>
      <c r="E263" s="71">
        <f t="shared" si="25"/>
        <v>2599.65</v>
      </c>
      <c r="F263" s="71">
        <v>6151.18</v>
      </c>
      <c r="G263" s="71">
        <f t="shared" si="26"/>
        <v>3551.53</v>
      </c>
      <c r="H263" s="72">
        <v>477</v>
      </c>
      <c r="I263" s="73">
        <f t="shared" si="24"/>
        <v>0.57737377218679997</v>
      </c>
      <c r="J263" s="14"/>
      <c r="K263" s="14"/>
      <c r="L263" s="14"/>
      <c r="M263" s="14"/>
    </row>
    <row r="264" spans="1:13" x14ac:dyDescent="0.3">
      <c r="A264" s="74">
        <v>3294</v>
      </c>
      <c r="B264" s="68" t="str">
        <f>VLOOKUP(A:A,'Product &amp; Group'!A:C,2,FALSE)</f>
        <v>Power Systems</v>
      </c>
      <c r="C264" s="68" t="str">
        <f>VLOOKUP(A:A,'Product &amp; Group'!A:C,3,FALSE)</f>
        <v>Power CHIP/WHOLE PowerS</v>
      </c>
      <c r="D264" s="69">
        <v>3.3400000000000003</v>
      </c>
      <c r="E264" s="71">
        <f t="shared" si="25"/>
        <v>4305.26</v>
      </c>
      <c r="F264" s="71">
        <v>8619.7099999999991</v>
      </c>
      <c r="G264" s="71">
        <f t="shared" si="26"/>
        <v>4314.4499999999989</v>
      </c>
      <c r="H264" s="72">
        <v>1289</v>
      </c>
      <c r="I264" s="73">
        <f t="shared" si="24"/>
        <v>0.50053308057927692</v>
      </c>
      <c r="J264" s="14"/>
      <c r="K264" s="14"/>
    </row>
    <row r="265" spans="1:13" x14ac:dyDescent="0.3">
      <c r="A265" s="74">
        <v>3295</v>
      </c>
      <c r="B265" s="68" t="str">
        <f>VLOOKUP(A:A,'Product &amp; Group'!A:C,2,FALSE)</f>
        <v>CONS</v>
      </c>
      <c r="C265" s="68" t="str">
        <f>VLOOKUP(A:A,'Product &amp; Group'!A:C,3,FALSE)</f>
        <v>Power CHIP/WHOLE PowerS</v>
      </c>
      <c r="D265" s="69">
        <v>1.56</v>
      </c>
      <c r="E265" s="71">
        <f t="shared" si="25"/>
        <v>159.12</v>
      </c>
      <c r="F265" s="71">
        <v>175.09</v>
      </c>
      <c r="G265" s="71">
        <f t="shared" si="26"/>
        <v>15.969999999999999</v>
      </c>
      <c r="H265" s="72">
        <v>102</v>
      </c>
      <c r="I265" s="73">
        <f t="shared" si="24"/>
        <v>9.1210234736421258E-2</v>
      </c>
      <c r="J265" s="14"/>
      <c r="K265" s="14"/>
      <c r="L265" s="14"/>
      <c r="M265" s="14"/>
    </row>
    <row r="266" spans="1:13" x14ac:dyDescent="0.3">
      <c r="A266" s="74">
        <v>3299</v>
      </c>
      <c r="B266" s="68" t="str">
        <f>VLOOKUP(A:A,'Product &amp; Group'!A:C,2,FALSE)</f>
        <v>Power Systems</v>
      </c>
      <c r="C266" s="68" t="str">
        <f>VLOOKUP(A:A,'Product &amp; Group'!A:C,3,FALSE)</f>
        <v>Power CHIP/WHOLE PowerS</v>
      </c>
      <c r="D266" s="69">
        <v>2.57</v>
      </c>
      <c r="E266" s="71">
        <f t="shared" si="25"/>
        <v>4209.66</v>
      </c>
      <c r="F266" s="71">
        <v>9868.48</v>
      </c>
      <c r="G266" s="71">
        <f t="shared" si="26"/>
        <v>5658.82</v>
      </c>
      <c r="H266" s="72">
        <v>1638</v>
      </c>
      <c r="I266" s="73">
        <f t="shared" si="24"/>
        <v>0.57342366808262268</v>
      </c>
      <c r="J266" s="14"/>
      <c r="K266" s="14"/>
      <c r="L266" s="14"/>
      <c r="M266" s="14"/>
    </row>
    <row r="267" spans="1:13" x14ac:dyDescent="0.3">
      <c r="A267" s="74">
        <v>3300</v>
      </c>
      <c r="B267" s="68" t="str">
        <f>VLOOKUP(A:A,'Product &amp; Group'!A:C,2,FALSE)</f>
        <v>Power Systems</v>
      </c>
      <c r="C267" s="68" t="str">
        <f>VLOOKUP(A:A,'Product &amp; Group'!A:C,3,FALSE)</f>
        <v>Power CHIP/WHOLE PowerS</v>
      </c>
      <c r="D267" s="69">
        <v>4.58</v>
      </c>
      <c r="E267" s="71">
        <f t="shared" si="25"/>
        <v>6466.96</v>
      </c>
      <c r="F267" s="71">
        <v>16899.46</v>
      </c>
      <c r="G267" s="71">
        <f t="shared" si="26"/>
        <v>10432.5</v>
      </c>
      <c r="H267" s="72">
        <v>1412</v>
      </c>
      <c r="I267" s="73">
        <f t="shared" si="24"/>
        <v>0.61732741756245468</v>
      </c>
      <c r="J267" s="14"/>
      <c r="K267" s="14"/>
    </row>
    <row r="268" spans="1:13" x14ac:dyDescent="0.3">
      <c r="A268" s="74">
        <v>3301</v>
      </c>
      <c r="B268" s="68" t="str">
        <f>VLOOKUP(A:A,'Product &amp; Group'!A:C,2,FALSE)</f>
        <v>Power Systems</v>
      </c>
      <c r="C268" s="68" t="str">
        <f>VLOOKUP(A:A,'Product &amp; Group'!A:C,3,FALSE)</f>
        <v>Power CHIP/WHOLE PowerS</v>
      </c>
      <c r="D268" s="69">
        <v>4.18</v>
      </c>
      <c r="E268" s="71">
        <f t="shared" si="25"/>
        <v>3724.3799999999997</v>
      </c>
      <c r="F268" s="71">
        <v>10579.64</v>
      </c>
      <c r="G268" s="71">
        <f t="shared" si="26"/>
        <v>6855.26</v>
      </c>
      <c r="H268" s="72">
        <v>891</v>
      </c>
      <c r="I268" s="73">
        <f t="shared" si="24"/>
        <v>0.64796722761833114</v>
      </c>
      <c r="J268" s="14"/>
      <c r="K268" s="14"/>
      <c r="L268" s="14"/>
      <c r="M268" s="14"/>
    </row>
    <row r="269" spans="1:13" x14ac:dyDescent="0.3">
      <c r="A269" s="74">
        <v>3304</v>
      </c>
      <c r="B269" s="68" t="str">
        <f>VLOOKUP(A:A,'Product &amp; Group'!A:C,2,FALSE)</f>
        <v>Power Systems</v>
      </c>
      <c r="C269" s="68" t="str">
        <f>VLOOKUP(A:A,'Product &amp; Group'!A:C,3,FALSE)</f>
        <v>Power CHIP/WHOLE PowerS</v>
      </c>
      <c r="D269" s="69">
        <v>5.25</v>
      </c>
      <c r="E269" s="71">
        <f t="shared" si="25"/>
        <v>850.5</v>
      </c>
      <c r="F269" s="71">
        <v>2014.76</v>
      </c>
      <c r="G269" s="71">
        <f t="shared" si="26"/>
        <v>1164.26</v>
      </c>
      <c r="H269" s="72">
        <v>162</v>
      </c>
      <c r="I269" s="73">
        <f t="shared" si="24"/>
        <v>0.57786535368976955</v>
      </c>
      <c r="J269" s="14"/>
      <c r="K269" s="14"/>
      <c r="L269" s="14"/>
      <c r="M269" s="14"/>
    </row>
    <row r="270" spans="1:13" x14ac:dyDescent="0.3">
      <c r="A270" s="74">
        <v>3305</v>
      </c>
      <c r="B270" s="68" t="str">
        <f>VLOOKUP(A:A,'Product &amp; Group'!A:C,2,FALSE)</f>
        <v>Power Systems</v>
      </c>
      <c r="C270" s="68" t="str">
        <f>VLOOKUP(A:A,'Product &amp; Group'!A:C,3,FALSE)</f>
        <v>Power CHIP/WHOLE PowerS</v>
      </c>
      <c r="D270" s="69">
        <v>2.2999999999999998</v>
      </c>
      <c r="E270" s="71">
        <f t="shared" si="25"/>
        <v>2405.7999999999997</v>
      </c>
      <c r="F270" s="71">
        <v>5606.57</v>
      </c>
      <c r="G270" s="71">
        <f t="shared" si="26"/>
        <v>3200.77</v>
      </c>
      <c r="H270" s="72">
        <v>1046</v>
      </c>
      <c r="I270" s="73">
        <f t="shared" si="24"/>
        <v>0.57089628774812406</v>
      </c>
      <c r="J270" s="14"/>
      <c r="K270" s="14"/>
      <c r="L270" s="14"/>
      <c r="M270" s="14"/>
    </row>
    <row r="271" spans="1:13" x14ac:dyDescent="0.3">
      <c r="A271" s="74">
        <v>3306</v>
      </c>
      <c r="B271" s="68" t="str">
        <f>VLOOKUP(A:A,'Product &amp; Group'!A:C,2,FALSE)</f>
        <v>Power Systems</v>
      </c>
      <c r="C271" s="68" t="str">
        <f>VLOOKUP(A:A,'Product &amp; Group'!A:C,3,FALSE)</f>
        <v>Power CHIP/WHOLE PowerS</v>
      </c>
      <c r="D271" s="69">
        <v>1.65</v>
      </c>
      <c r="E271" s="71">
        <f t="shared" si="25"/>
        <v>405.9</v>
      </c>
      <c r="F271" s="71">
        <v>1423.35</v>
      </c>
      <c r="G271" s="71">
        <f t="shared" si="26"/>
        <v>1017.4499999999999</v>
      </c>
      <c r="H271" s="72">
        <v>246</v>
      </c>
      <c r="I271" s="73">
        <f t="shared" si="24"/>
        <v>0.71482769522605116</v>
      </c>
      <c r="J271" s="14"/>
      <c r="K271" s="14"/>
      <c r="L271" s="14"/>
      <c r="M271" s="14"/>
    </row>
    <row r="272" spans="1:13" x14ac:dyDescent="0.3">
      <c r="A272" s="74">
        <v>3310</v>
      </c>
      <c r="B272" s="68" t="str">
        <f>VLOOKUP(A:A,'Product &amp; Group'!A:C,2,FALSE)</f>
        <v>Power Systems</v>
      </c>
      <c r="C272" s="68" t="str">
        <f>VLOOKUP(A:A,'Product &amp; Group'!A:C,3,FALSE)</f>
        <v>Power CHIP/WHOLE PowerS</v>
      </c>
      <c r="D272" s="69">
        <v>2</v>
      </c>
      <c r="E272" s="71">
        <f t="shared" si="25"/>
        <v>692</v>
      </c>
      <c r="F272" s="71">
        <v>2185.3000000000002</v>
      </c>
      <c r="G272" s="71">
        <f t="shared" si="26"/>
        <v>1493.3000000000002</v>
      </c>
      <c r="H272" s="72">
        <v>346</v>
      </c>
      <c r="I272" s="73">
        <f t="shared" si="24"/>
        <v>0.68333867203587606</v>
      </c>
      <c r="J272" s="14"/>
      <c r="K272" s="14"/>
      <c r="L272" s="14"/>
      <c r="M272" s="14"/>
    </row>
    <row r="273" spans="1:13" x14ac:dyDescent="0.3">
      <c r="A273" s="74">
        <v>3311</v>
      </c>
      <c r="B273" s="68" t="str">
        <f>VLOOKUP(A:A,'Product &amp; Group'!A:C,2,FALSE)</f>
        <v>Power Systems</v>
      </c>
      <c r="C273" s="68" t="str">
        <f>VLOOKUP(A:A,'Product &amp; Group'!A:C,3,FALSE)</f>
        <v>Power CHIP/WHOLE PowerS</v>
      </c>
      <c r="D273" s="69">
        <v>1.47</v>
      </c>
      <c r="E273" s="71">
        <f t="shared" si="25"/>
        <v>467.46</v>
      </c>
      <c r="F273" s="71">
        <v>2134.54</v>
      </c>
      <c r="G273" s="71">
        <f t="shared" si="26"/>
        <v>1667.08</v>
      </c>
      <c r="H273" s="72">
        <v>318</v>
      </c>
      <c r="I273" s="73">
        <f t="shared" si="24"/>
        <v>0.78100199574615603</v>
      </c>
      <c r="J273" s="14"/>
      <c r="K273" s="14"/>
      <c r="L273" s="14"/>
      <c r="M273" s="14"/>
    </row>
    <row r="274" spans="1:13" x14ac:dyDescent="0.3">
      <c r="A274" s="74">
        <v>3330</v>
      </c>
      <c r="B274" s="68" t="str">
        <f>VLOOKUP(A:A,'Product &amp; Group'!A:C,2,FALSE)</f>
        <v>Power Systems</v>
      </c>
      <c r="C274" s="68" t="str">
        <f>VLOOKUP(A:A,'Product &amp; Group'!A:C,3,FALSE)</f>
        <v>Power CHIP/WHOLE PowerS</v>
      </c>
      <c r="D274" s="69">
        <v>2.94</v>
      </c>
      <c r="E274" s="71">
        <f t="shared" si="25"/>
        <v>711.48</v>
      </c>
      <c r="F274" s="71">
        <v>1079.49</v>
      </c>
      <c r="G274" s="71">
        <f t="shared" si="26"/>
        <v>368.01</v>
      </c>
      <c r="H274" s="72">
        <v>242</v>
      </c>
      <c r="I274" s="73">
        <f t="shared" si="24"/>
        <v>0.34091098574326767</v>
      </c>
      <c r="J274" s="14"/>
      <c r="K274" s="14"/>
      <c r="L274" s="14"/>
      <c r="M274" s="14"/>
    </row>
    <row r="275" spans="1:13" x14ac:dyDescent="0.3">
      <c r="A275" s="74">
        <v>3340</v>
      </c>
      <c r="B275" s="68" t="str">
        <f>VLOOKUP(A:A,'Product &amp; Group'!A:C,2,FALSE)</f>
        <v>Power Systems</v>
      </c>
      <c r="C275" s="68" t="str">
        <f>VLOOKUP(A:A,'Product &amp; Group'!A:C,3,FALSE)</f>
        <v>Power CHIP/WHOLE PowerS</v>
      </c>
      <c r="D275" s="69">
        <v>2.3199999999999998</v>
      </c>
      <c r="E275" s="71">
        <f t="shared" si="25"/>
        <v>1148.3999999999999</v>
      </c>
      <c r="F275" s="71">
        <v>2423.37</v>
      </c>
      <c r="G275" s="71">
        <f t="shared" si="26"/>
        <v>1274.97</v>
      </c>
      <c r="H275" s="72">
        <v>495</v>
      </c>
      <c r="I275" s="73">
        <f t="shared" si="24"/>
        <v>0.52611446044145138</v>
      </c>
      <c r="J275" s="14"/>
      <c r="K275" s="14"/>
      <c r="L275" s="14"/>
      <c r="M275" s="14"/>
    </row>
    <row r="276" spans="1:13" x14ac:dyDescent="0.3">
      <c r="A276" s="74">
        <v>3341</v>
      </c>
      <c r="B276" s="68" t="str">
        <f>VLOOKUP(A:A,'Product &amp; Group'!A:C,2,FALSE)</f>
        <v>Power Systems</v>
      </c>
      <c r="C276" s="68" t="str">
        <f>VLOOKUP(A:A,'Product &amp; Group'!A:C,3,FALSE)</f>
        <v>Power CHIP/WHOLE PowerS</v>
      </c>
      <c r="D276" s="69">
        <v>1.5400000000000003</v>
      </c>
      <c r="E276" s="71">
        <f t="shared" si="25"/>
        <v>11962.720000000001</v>
      </c>
      <c r="F276" s="71">
        <v>31182.97</v>
      </c>
      <c r="G276" s="71">
        <f t="shared" si="26"/>
        <v>19220.25</v>
      </c>
      <c r="H276" s="72">
        <v>7768</v>
      </c>
      <c r="I276" s="73">
        <f t="shared" si="24"/>
        <v>0.61637008918650149</v>
      </c>
      <c r="J276" s="14"/>
      <c r="K276" s="14"/>
      <c r="L276" s="14"/>
      <c r="M276" s="14"/>
    </row>
    <row r="277" spans="1:13" x14ac:dyDescent="0.3">
      <c r="A277" s="74">
        <v>3342</v>
      </c>
      <c r="B277" s="68" t="str">
        <f>VLOOKUP(A:A,'Product &amp; Group'!A:C,2,FALSE)</f>
        <v>Power Systems</v>
      </c>
      <c r="C277" s="68" t="str">
        <f>VLOOKUP(A:A,'Product &amp; Group'!A:C,3,FALSE)</f>
        <v>Power CHIP/WHOLE PowerS</v>
      </c>
      <c r="D277" s="69">
        <v>4.21</v>
      </c>
      <c r="E277" s="71">
        <f t="shared" si="25"/>
        <v>15551.74</v>
      </c>
      <c r="F277" s="71">
        <v>38603.53</v>
      </c>
      <c r="G277" s="71">
        <f t="shared" si="26"/>
        <v>23051.79</v>
      </c>
      <c r="H277" s="72">
        <v>3694</v>
      </c>
      <c r="I277" s="73">
        <f t="shared" si="24"/>
        <v>0.59714202302224695</v>
      </c>
      <c r="J277" s="14"/>
      <c r="K277" s="14"/>
      <c r="L277" s="14"/>
      <c r="M277" s="14"/>
    </row>
    <row r="278" spans="1:13" x14ac:dyDescent="0.3">
      <c r="A278" s="74">
        <v>3343</v>
      </c>
      <c r="B278" s="68" t="str">
        <f>VLOOKUP(A:A,'Product &amp; Group'!A:C,2,FALSE)</f>
        <v>Power Systems</v>
      </c>
      <c r="C278" s="68" t="str">
        <f>VLOOKUP(A:A,'Product &amp; Group'!A:C,3,FALSE)</f>
        <v>Power CHIP/WHOLE PowerS</v>
      </c>
      <c r="D278" s="69">
        <v>6.2700000000000005</v>
      </c>
      <c r="E278" s="71">
        <f t="shared" si="25"/>
        <v>8257.59</v>
      </c>
      <c r="F278" s="71">
        <v>20955.95</v>
      </c>
      <c r="G278" s="71">
        <f t="shared" si="26"/>
        <v>12698.36</v>
      </c>
      <c r="H278" s="72">
        <v>1317</v>
      </c>
      <c r="I278" s="73">
        <f t="shared" si="24"/>
        <v>0.6059548720053255</v>
      </c>
      <c r="J278" s="14"/>
      <c r="K278" s="14"/>
      <c r="L278" s="14"/>
      <c r="M278" s="14"/>
    </row>
    <row r="279" spans="1:13" x14ac:dyDescent="0.3">
      <c r="A279" s="74">
        <v>3344</v>
      </c>
      <c r="B279" s="68" t="str">
        <f>VLOOKUP(A:A,'Product &amp; Group'!A:C,2,FALSE)</f>
        <v>Power Systems</v>
      </c>
      <c r="C279" s="68" t="str">
        <f>VLOOKUP(A:A,'Product &amp; Group'!A:C,3,FALSE)</f>
        <v>Power CHIP/WHOLE PowerS</v>
      </c>
      <c r="D279" s="69">
        <v>2.5299999999999998</v>
      </c>
      <c r="E279" s="71">
        <f t="shared" si="25"/>
        <v>3471.16</v>
      </c>
      <c r="F279" s="71">
        <v>7856.84</v>
      </c>
      <c r="G279" s="71">
        <f t="shared" si="26"/>
        <v>4385.68</v>
      </c>
      <c r="H279" s="72">
        <v>1372</v>
      </c>
      <c r="I279" s="73">
        <f t="shared" si="24"/>
        <v>0.55819897057850232</v>
      </c>
      <c r="J279" s="14"/>
      <c r="K279" s="14"/>
    </row>
    <row r="280" spans="1:13" x14ac:dyDescent="0.3">
      <c r="A280" s="74">
        <v>3345</v>
      </c>
      <c r="B280" s="68" t="str">
        <f>VLOOKUP(A:A,'Product &amp; Group'!A:C,2,FALSE)</f>
        <v>Power Systems</v>
      </c>
      <c r="C280" s="68" t="str">
        <f>VLOOKUP(A:A,'Product &amp; Group'!A:C,3,FALSE)</f>
        <v>Power CHIP/WHOLE PowerS</v>
      </c>
      <c r="D280" s="69">
        <v>4.84</v>
      </c>
      <c r="E280" s="71">
        <f t="shared" si="25"/>
        <v>2608.7599999999998</v>
      </c>
      <c r="F280" s="71">
        <v>5730.87</v>
      </c>
      <c r="G280" s="71">
        <f t="shared" si="26"/>
        <v>3122.11</v>
      </c>
      <c r="H280" s="72">
        <v>539</v>
      </c>
      <c r="I280" s="73">
        <f t="shared" si="24"/>
        <v>0.54478813862467657</v>
      </c>
      <c r="J280" s="14"/>
      <c r="K280" s="14"/>
      <c r="L280" s="14"/>
      <c r="M280" s="14"/>
    </row>
    <row r="281" spans="1:13" x14ac:dyDescent="0.3">
      <c r="A281" s="74">
        <v>3346</v>
      </c>
      <c r="B281" s="68" t="str">
        <f>VLOOKUP(A:A,'Product &amp; Group'!A:C,2,FALSE)</f>
        <v>Power Systems</v>
      </c>
      <c r="C281" s="68" t="str">
        <f>VLOOKUP(A:A,'Product &amp; Group'!A:C,3,FALSE)</f>
        <v>Power CHIP/WHOLE PowerS</v>
      </c>
      <c r="D281" s="69">
        <v>1.94</v>
      </c>
      <c r="E281" s="71">
        <f t="shared" si="25"/>
        <v>884.64</v>
      </c>
      <c r="F281" s="71">
        <v>2600.91</v>
      </c>
      <c r="G281" s="71">
        <f t="shared" si="26"/>
        <v>1716.27</v>
      </c>
      <c r="H281" s="72">
        <v>456</v>
      </c>
      <c r="I281" s="73">
        <f t="shared" si="24"/>
        <v>0.6598728906421214</v>
      </c>
      <c r="J281" s="14"/>
      <c r="K281" s="14"/>
      <c r="L281" s="14"/>
      <c r="M281" s="14"/>
    </row>
    <row r="282" spans="1:13" x14ac:dyDescent="0.3">
      <c r="A282" s="74">
        <v>3348</v>
      </c>
      <c r="B282" s="68" t="str">
        <f>VLOOKUP(A:A,'Product &amp; Group'!A:C,2,FALSE)</f>
        <v>Power Systems</v>
      </c>
      <c r="C282" s="68" t="str">
        <f>VLOOKUP(A:A,'Product &amp; Group'!A:C,3,FALSE)</f>
        <v>Power CHIP/WHOLE PowerS</v>
      </c>
      <c r="D282" s="69">
        <v>3.19</v>
      </c>
      <c r="E282" s="71">
        <f t="shared" si="25"/>
        <v>698.61</v>
      </c>
      <c r="F282" s="71">
        <v>1559.69</v>
      </c>
      <c r="G282" s="71">
        <f t="shared" si="26"/>
        <v>861.08</v>
      </c>
      <c r="H282" s="72">
        <v>219</v>
      </c>
      <c r="I282" s="73">
        <f t="shared" si="24"/>
        <v>0.55208406798786935</v>
      </c>
      <c r="J282" s="14"/>
      <c r="K282" s="14"/>
      <c r="L282" s="14"/>
      <c r="M282" s="14"/>
    </row>
    <row r="283" spans="1:13" x14ac:dyDescent="0.3">
      <c r="A283" s="74">
        <v>3349</v>
      </c>
      <c r="B283" s="68" t="str">
        <f>VLOOKUP(A:A,'Product &amp; Group'!A:C,2,FALSE)</f>
        <v>Power Systems</v>
      </c>
      <c r="C283" s="68" t="str">
        <f>VLOOKUP(A:A,'Product &amp; Group'!A:C,3,FALSE)</f>
        <v>Power CHIP/WHOLE PowerS</v>
      </c>
      <c r="D283" s="69">
        <v>4.49</v>
      </c>
      <c r="E283" s="71">
        <f t="shared" si="25"/>
        <v>2851.15</v>
      </c>
      <c r="F283" s="71">
        <v>5995.63</v>
      </c>
      <c r="G283" s="71">
        <f t="shared" si="26"/>
        <v>3144.48</v>
      </c>
      <c r="H283" s="72">
        <v>635</v>
      </c>
      <c r="I283" s="73">
        <f t="shared" si="24"/>
        <v>0.52446198314439019</v>
      </c>
      <c r="J283" s="14"/>
      <c r="K283" s="14"/>
      <c r="L283" s="14"/>
      <c r="M283" s="14"/>
    </row>
    <row r="284" spans="1:13" x14ac:dyDescent="0.3">
      <c r="A284" s="74">
        <v>3350</v>
      </c>
      <c r="B284" s="68" t="str">
        <f>VLOOKUP(A:A,'Product &amp; Group'!A:C,2,FALSE)</f>
        <v>Power Systems</v>
      </c>
      <c r="C284" s="68" t="str">
        <f>VLOOKUP(A:A,'Product &amp; Group'!A:C,3,FALSE)</f>
        <v>ESSENTIAL Qrxt2100 ACIDS (EFA)</v>
      </c>
      <c r="D284" s="69">
        <v>3.4800000000000004</v>
      </c>
      <c r="E284" s="71">
        <f t="shared" si="25"/>
        <v>595.08000000000004</v>
      </c>
      <c r="F284" s="71">
        <v>1538.27</v>
      </c>
      <c r="G284" s="71">
        <f t="shared" si="26"/>
        <v>943.18999999999994</v>
      </c>
      <c r="H284" s="72">
        <v>171</v>
      </c>
      <c r="I284" s="73">
        <f t="shared" si="24"/>
        <v>0.61314983715472571</v>
      </c>
      <c r="J284" s="14"/>
      <c r="K284" s="14"/>
      <c r="L284" s="14"/>
      <c r="M284" s="14"/>
    </row>
    <row r="285" spans="1:13" x14ac:dyDescent="0.3">
      <c r="A285" s="74">
        <v>3360</v>
      </c>
      <c r="B285" s="68" t="str">
        <f>VLOOKUP(A:A,'Product &amp; Group'!A:C,2,FALSE)</f>
        <v>Power Systems</v>
      </c>
      <c r="C285" s="68" t="str">
        <f>VLOOKUP(A:A,'Product &amp; Group'!A:C,3,FALSE)</f>
        <v>ESSENTIAL Qrxt2100 ACIDS (EFA)</v>
      </c>
      <c r="D285" s="69">
        <v>5.07</v>
      </c>
      <c r="E285" s="71">
        <f t="shared" si="25"/>
        <v>1221.8700000000001</v>
      </c>
      <c r="F285" s="71">
        <v>2948.88</v>
      </c>
      <c r="G285" s="71">
        <f t="shared" si="26"/>
        <v>1727.01</v>
      </c>
      <c r="H285" s="72">
        <v>241</v>
      </c>
      <c r="I285" s="73">
        <f t="shared" si="24"/>
        <v>0.58564946691625297</v>
      </c>
      <c r="J285" s="14"/>
      <c r="K285" s="14"/>
      <c r="L285" s="14"/>
      <c r="M285" s="14"/>
    </row>
    <row r="286" spans="1:13" x14ac:dyDescent="0.3">
      <c r="A286" s="74">
        <v>3361</v>
      </c>
      <c r="B286" s="68" t="str">
        <f>VLOOKUP(A:A,'Product &amp; Group'!A:C,2,FALSE)</f>
        <v>Power Systems</v>
      </c>
      <c r="C286" s="68" t="str">
        <f>VLOOKUP(A:A,'Product &amp; Group'!A:C,3,FALSE)</f>
        <v>ESSENTIAL Qrxt2100 ACIDS (EFA)</v>
      </c>
      <c r="D286" s="69">
        <v>2.4500000000000006</v>
      </c>
      <c r="E286" s="71">
        <f t="shared" si="25"/>
        <v>1087.8000000000002</v>
      </c>
      <c r="F286" s="71">
        <v>3062.65</v>
      </c>
      <c r="G286" s="71">
        <f t="shared" si="26"/>
        <v>1974.85</v>
      </c>
      <c r="H286" s="72">
        <v>444</v>
      </c>
      <c r="I286" s="73">
        <f t="shared" si="24"/>
        <v>0.64481739669893712</v>
      </c>
      <c r="J286" s="14"/>
      <c r="K286" s="14"/>
      <c r="L286" s="14"/>
      <c r="M286" s="14"/>
    </row>
    <row r="287" spans="1:13" x14ac:dyDescent="0.3">
      <c r="A287" s="74">
        <v>3363</v>
      </c>
      <c r="B287" s="68" t="str">
        <f>VLOOKUP(A:A,'Product &amp; Group'!A:C,2,FALSE)</f>
        <v>Power Systems</v>
      </c>
      <c r="C287" s="68" t="str">
        <f>VLOOKUP(A:A,'Product &amp; Group'!A:C,3,FALSE)</f>
        <v>ESSENTIAL Qrxt2100 ACIDS (EFA)</v>
      </c>
      <c r="D287" s="69">
        <v>3.54</v>
      </c>
      <c r="E287" s="71">
        <f t="shared" si="25"/>
        <v>5501.16</v>
      </c>
      <c r="F287" s="71">
        <v>14247.2</v>
      </c>
      <c r="G287" s="71">
        <f t="shared" si="26"/>
        <v>8746.0400000000009</v>
      </c>
      <c r="H287" s="72">
        <v>1554</v>
      </c>
      <c r="I287" s="73">
        <f t="shared" si="24"/>
        <v>0.61387781458812962</v>
      </c>
      <c r="J287" s="14"/>
      <c r="K287" s="14"/>
    </row>
    <row r="288" spans="1:13" x14ac:dyDescent="0.3">
      <c r="A288" s="74">
        <v>3364</v>
      </c>
      <c r="B288" s="68" t="str">
        <f>VLOOKUP(A:A,'Product &amp; Group'!A:C,2,FALSE)</f>
        <v>Power Systems</v>
      </c>
      <c r="C288" s="68" t="str">
        <f>VLOOKUP(A:A,'Product &amp; Group'!A:C,3,FALSE)</f>
        <v>ESSENTIAL Qrxt2100 ACIDS (EFA)</v>
      </c>
      <c r="D288" s="69">
        <v>4.6900000000000013</v>
      </c>
      <c r="E288" s="71">
        <f t="shared" si="25"/>
        <v>4169.4100000000008</v>
      </c>
      <c r="F288" s="71">
        <v>10371.459999999999</v>
      </c>
      <c r="G288" s="71">
        <f t="shared" si="26"/>
        <v>6202.0499999999984</v>
      </c>
      <c r="H288" s="72">
        <v>889</v>
      </c>
      <c r="I288" s="73">
        <f t="shared" si="24"/>
        <v>0.59799198955595445</v>
      </c>
      <c r="J288" s="14"/>
      <c r="K288" s="14"/>
      <c r="L288" s="14"/>
      <c r="M288" s="14"/>
    </row>
    <row r="289" spans="1:13" x14ac:dyDescent="0.3">
      <c r="A289" s="74">
        <v>3365</v>
      </c>
      <c r="B289" s="68" t="str">
        <f>VLOOKUP(A:A,'Product &amp; Group'!A:C,2,FALSE)</f>
        <v>Power Systems</v>
      </c>
      <c r="C289" s="68" t="str">
        <f>VLOOKUP(A:A,'Product &amp; Group'!A:C,3,FALSE)</f>
        <v>ESSENTIAL Qrxt2100 ACIDS (EFA)</v>
      </c>
      <c r="D289" s="69">
        <v>6.3199999999999994</v>
      </c>
      <c r="E289" s="71">
        <f t="shared" si="25"/>
        <v>1156.56</v>
      </c>
      <c r="F289" s="71">
        <v>2097.29</v>
      </c>
      <c r="G289" s="71">
        <f t="shared" si="26"/>
        <v>940.73</v>
      </c>
      <c r="H289" s="72">
        <v>183</v>
      </c>
      <c r="I289" s="73">
        <f t="shared" si="24"/>
        <v>0.44854550395987203</v>
      </c>
      <c r="J289" s="14"/>
      <c r="K289" s="14"/>
    </row>
    <row r="290" spans="1:13" x14ac:dyDescent="0.3">
      <c r="A290" s="74">
        <v>3366</v>
      </c>
      <c r="B290" s="68" t="str">
        <f>VLOOKUP(A:A,'Product &amp; Group'!A:C,2,FALSE)</f>
        <v>Power Systems</v>
      </c>
      <c r="C290" s="68" t="str">
        <f>VLOOKUP(A:A,'Product &amp; Group'!A:C,3,FALSE)</f>
        <v>LECITHIN &amp; LIPOTROPIC Chip</v>
      </c>
      <c r="D290" s="69">
        <v>1.66</v>
      </c>
      <c r="E290" s="71">
        <f t="shared" si="25"/>
        <v>839.95999999999992</v>
      </c>
      <c r="F290" s="71">
        <v>2066.4699999999998</v>
      </c>
      <c r="G290" s="71">
        <f t="shared" si="26"/>
        <v>1226.5099999999998</v>
      </c>
      <c r="H290" s="72">
        <v>506</v>
      </c>
      <c r="I290" s="73">
        <f t="shared" si="24"/>
        <v>0.59352906163651054</v>
      </c>
      <c r="J290" s="14"/>
      <c r="K290" s="14"/>
      <c r="L290" s="14"/>
      <c r="M290" s="14"/>
    </row>
    <row r="291" spans="1:13" x14ac:dyDescent="0.3">
      <c r="A291" s="74">
        <v>3367</v>
      </c>
      <c r="B291" s="68" t="str">
        <f>VLOOKUP(A:A,'Product &amp; Group'!A:C,2,FALSE)</f>
        <v>Power Systems</v>
      </c>
      <c r="C291" s="68" t="str">
        <f>VLOOKUP(A:A,'Product &amp; Group'!A:C,3,FALSE)</f>
        <v>LECITHIN &amp; LIPOTROPIC Chip</v>
      </c>
      <c r="D291" s="69">
        <v>3.15</v>
      </c>
      <c r="E291" s="71">
        <f t="shared" si="25"/>
        <v>504</v>
      </c>
      <c r="F291" s="71">
        <v>1102.78</v>
      </c>
      <c r="G291" s="71">
        <f t="shared" si="26"/>
        <v>598.78</v>
      </c>
      <c r="H291" s="72">
        <v>160</v>
      </c>
      <c r="I291" s="73">
        <f t="shared" si="24"/>
        <v>0.54297321315221525</v>
      </c>
      <c r="J291" s="14"/>
      <c r="K291" s="14"/>
      <c r="L291" s="14"/>
      <c r="M291" s="14"/>
    </row>
    <row r="292" spans="1:13" x14ac:dyDescent="0.3">
      <c r="A292" s="74">
        <v>3368</v>
      </c>
      <c r="B292" s="68" t="str">
        <f>VLOOKUP(A:A,'Product &amp; Group'!A:C,2,FALSE)</f>
        <v>Power Systems</v>
      </c>
      <c r="C292" s="68" t="str">
        <f>VLOOKUP(A:A,'Product &amp; Group'!A:C,3,FALSE)</f>
        <v>LECITHIN &amp; LIPOTROPIC Chip</v>
      </c>
      <c r="D292" s="69">
        <v>4.07</v>
      </c>
      <c r="E292" s="71">
        <f t="shared" si="25"/>
        <v>520.96</v>
      </c>
      <c r="F292" s="71">
        <v>1110.4100000000001</v>
      </c>
      <c r="G292" s="71">
        <f t="shared" si="26"/>
        <v>589.45000000000005</v>
      </c>
      <c r="H292" s="72">
        <v>128</v>
      </c>
      <c r="I292" s="73">
        <f t="shared" si="24"/>
        <v>0.5308399600147693</v>
      </c>
      <c r="J292" s="14"/>
      <c r="K292" s="14"/>
      <c r="L292" s="14"/>
      <c r="M292" s="14"/>
    </row>
    <row r="293" spans="1:13" x14ac:dyDescent="0.3">
      <c r="A293" s="74">
        <v>3369</v>
      </c>
      <c r="B293" s="68" t="str">
        <f>VLOOKUP(A:A,'Product &amp; Group'!A:C,2,FALSE)</f>
        <v>Power Systems</v>
      </c>
      <c r="C293" s="68" t="str">
        <f>VLOOKUP(A:A,'Product &amp; Group'!A:C,3,FALSE)</f>
        <v>LECITHIN &amp; LIPOTROPIC Chip</v>
      </c>
      <c r="D293" s="69">
        <v>2.25</v>
      </c>
      <c r="E293" s="71">
        <f t="shared" si="25"/>
        <v>1575</v>
      </c>
      <c r="F293" s="71">
        <v>6691.18</v>
      </c>
      <c r="G293" s="71">
        <f t="shared" si="26"/>
        <v>5116.18</v>
      </c>
      <c r="H293" s="72">
        <v>700</v>
      </c>
      <c r="I293" s="73">
        <f t="shared" si="24"/>
        <v>0.76461550877423712</v>
      </c>
      <c r="J293" s="14"/>
      <c r="K293" s="14"/>
      <c r="L293" s="14"/>
      <c r="M293" s="14"/>
    </row>
    <row r="294" spans="1:13" x14ac:dyDescent="0.3">
      <c r="A294" s="74">
        <v>3370</v>
      </c>
      <c r="B294" s="68" t="str">
        <f>VLOOKUP(A:A,'Product &amp; Group'!A:C,2,FALSE)</f>
        <v>Power Systems</v>
      </c>
      <c r="C294" s="68" t="str">
        <f>VLOOKUP(A:A,'Product &amp; Group'!A:C,3,FALSE)</f>
        <v>LECITHIN &amp; LIPOTROPIC Chip</v>
      </c>
      <c r="D294" s="69">
        <v>3.11</v>
      </c>
      <c r="E294" s="71">
        <f t="shared" si="25"/>
        <v>867.68999999999994</v>
      </c>
      <c r="F294" s="71">
        <v>3137.2</v>
      </c>
      <c r="G294" s="71">
        <f t="shared" si="26"/>
        <v>2269.5099999999998</v>
      </c>
      <c r="H294" s="72">
        <v>279</v>
      </c>
      <c r="I294" s="73">
        <f t="shared" si="24"/>
        <v>0.7234189723320158</v>
      </c>
      <c r="J294" s="14"/>
      <c r="K294" s="14"/>
      <c r="L294" s="14"/>
      <c r="M294" s="14"/>
    </row>
    <row r="295" spans="1:13" x14ac:dyDescent="0.3">
      <c r="A295" s="67">
        <v>3371</v>
      </c>
      <c r="B295" s="68" t="str">
        <f>VLOOKUP(A:A,'Product &amp; Group'!A:C,2,FALSE)</f>
        <v>Power Systems</v>
      </c>
      <c r="C295" s="68" t="str">
        <f>VLOOKUP(A:A,'Product &amp; Group'!A:C,3,FALSE)</f>
        <v>LECITHIN &amp; LIPOTROPIC Chip</v>
      </c>
      <c r="D295" s="69">
        <v>1.74</v>
      </c>
      <c r="E295" s="71">
        <f t="shared" si="25"/>
        <v>1296.3</v>
      </c>
      <c r="F295" s="71">
        <v>3856.65</v>
      </c>
      <c r="G295" s="71">
        <f t="shared" si="26"/>
        <v>2560.3500000000004</v>
      </c>
      <c r="H295" s="72">
        <v>745</v>
      </c>
      <c r="I295" s="73">
        <f t="shared" si="24"/>
        <v>0.66387927346272035</v>
      </c>
      <c r="J295" s="14"/>
      <c r="K295" s="14"/>
      <c r="L295" s="14"/>
      <c r="M295" s="14"/>
    </row>
    <row r="296" spans="1:13" x14ac:dyDescent="0.3">
      <c r="A296" s="74">
        <v>3380</v>
      </c>
      <c r="B296" s="68" t="str">
        <f>VLOOKUP(A:A,'Product &amp; Group'!A:C,2,FALSE)</f>
        <v>Power Systems</v>
      </c>
      <c r="C296" s="68" t="str">
        <f>VLOOKUP(A:A,'Product &amp; Group'!A:C,3,FALSE)</f>
        <v>LECITHIN &amp; LIPOTROPIC Chip</v>
      </c>
      <c r="D296" s="69">
        <v>5.97</v>
      </c>
      <c r="E296" s="71">
        <f t="shared" si="25"/>
        <v>2202.9299999999998</v>
      </c>
      <c r="F296" s="71">
        <v>3086.49</v>
      </c>
      <c r="G296" s="71">
        <f t="shared" si="26"/>
        <v>883.56</v>
      </c>
      <c r="H296" s="72">
        <v>369</v>
      </c>
      <c r="I296" s="73">
        <f t="shared" si="24"/>
        <v>0.28626692456479691</v>
      </c>
      <c r="J296" s="14"/>
      <c r="K296" s="14"/>
      <c r="L296" s="14"/>
      <c r="M296" s="14"/>
    </row>
    <row r="297" spans="1:13" x14ac:dyDescent="0.3">
      <c r="A297" s="74">
        <v>3410</v>
      </c>
      <c r="B297" s="68" t="str">
        <f>VLOOKUP(A:A,'Product &amp; Group'!A:C,2,FALSE)</f>
        <v>Power Systems</v>
      </c>
      <c r="C297" s="68" t="str">
        <f>VLOOKUP(A:A,'Product &amp; Group'!A:C,3,FALSE)</f>
        <v>Qrxt1975 Chip</v>
      </c>
      <c r="D297" s="69">
        <v>8.01</v>
      </c>
      <c r="E297" s="71">
        <f t="shared" si="25"/>
        <v>2907.63</v>
      </c>
      <c r="F297" s="71">
        <v>5691.43</v>
      </c>
      <c r="G297" s="71">
        <f t="shared" si="26"/>
        <v>2783.8</v>
      </c>
      <c r="H297" s="72">
        <v>363</v>
      </c>
      <c r="I297" s="73">
        <f t="shared" si="24"/>
        <v>0.48912136317234861</v>
      </c>
      <c r="J297" s="14"/>
      <c r="K297" s="14"/>
    </row>
    <row r="298" spans="1:13" x14ac:dyDescent="0.3">
      <c r="A298" s="74">
        <v>3420</v>
      </c>
      <c r="B298" s="68" t="str">
        <f>VLOOKUP(A:A,'Product &amp; Group'!A:C,2,FALSE)</f>
        <v>Power Systems</v>
      </c>
      <c r="C298" s="68" t="str">
        <f>VLOOKUP(A:A,'Product &amp; Group'!A:C,3,FALSE)</f>
        <v>Qrxt1975 Chip</v>
      </c>
      <c r="D298" s="69">
        <v>5.74</v>
      </c>
      <c r="E298" s="71">
        <f t="shared" si="25"/>
        <v>2054.92</v>
      </c>
      <c r="F298" s="71">
        <v>6746.19</v>
      </c>
      <c r="G298" s="71">
        <f t="shared" si="26"/>
        <v>4691.2699999999995</v>
      </c>
      <c r="H298" s="72">
        <v>358</v>
      </c>
      <c r="I298" s="73">
        <f t="shared" si="24"/>
        <v>0.6953954750755611</v>
      </c>
      <c r="J298" s="14"/>
      <c r="K298" s="14"/>
    </row>
    <row r="299" spans="1:13" x14ac:dyDescent="0.3">
      <c r="A299" s="74">
        <v>3421</v>
      </c>
      <c r="B299" s="68" t="str">
        <f>VLOOKUP(A:A,'Product &amp; Group'!A:C,2,FALSE)</f>
        <v>Power Systems</v>
      </c>
      <c r="C299" s="68" t="str">
        <f>VLOOKUP(A:A,'Product &amp; Group'!A:C,3,FALSE)</f>
        <v>Qrxt1975 Chip</v>
      </c>
      <c r="D299" s="69">
        <v>10.11</v>
      </c>
      <c r="E299" s="71">
        <f t="shared" si="25"/>
        <v>1162.6499999999999</v>
      </c>
      <c r="F299" s="71">
        <v>1792.14</v>
      </c>
      <c r="G299" s="71">
        <f t="shared" si="26"/>
        <v>629.49000000000024</v>
      </c>
      <c r="H299" s="72">
        <v>115</v>
      </c>
      <c r="I299" s="73">
        <f t="shared" si="24"/>
        <v>0.35125046034350005</v>
      </c>
      <c r="J299" s="14"/>
      <c r="K299" s="14"/>
      <c r="L299" s="14"/>
      <c r="M299" s="14"/>
    </row>
    <row r="300" spans="1:13" x14ac:dyDescent="0.3">
      <c r="A300" s="74">
        <v>3430</v>
      </c>
      <c r="B300" s="68" t="str">
        <f>VLOOKUP(A:A,'Product &amp; Group'!A:C,2,FALSE)</f>
        <v>Power Systems</v>
      </c>
      <c r="C300" s="68" t="str">
        <f>VLOOKUP(A:A,'Product &amp; Group'!A:C,3,FALSE)</f>
        <v>Qrxt1975 Chip</v>
      </c>
      <c r="D300" s="69">
        <v>6.9</v>
      </c>
      <c r="E300" s="71">
        <f t="shared" si="25"/>
        <v>3270.6000000000004</v>
      </c>
      <c r="F300" s="71">
        <v>7724.36</v>
      </c>
      <c r="G300" s="71">
        <f t="shared" si="26"/>
        <v>4453.7599999999993</v>
      </c>
      <c r="H300" s="72">
        <v>474</v>
      </c>
      <c r="I300" s="73">
        <f t="shared" si="24"/>
        <v>0.57658628028729886</v>
      </c>
      <c r="J300" s="14"/>
      <c r="K300" s="14"/>
      <c r="L300" s="14"/>
      <c r="M300" s="14"/>
    </row>
    <row r="301" spans="1:13" x14ac:dyDescent="0.3">
      <c r="A301" s="74">
        <v>3450</v>
      </c>
      <c r="B301" s="68" t="str">
        <f>VLOOKUP(A:A,'Product &amp; Group'!A:C,2,FALSE)</f>
        <v>Power Systems</v>
      </c>
      <c r="C301" s="68" t="str">
        <f>VLOOKUP(A:A,'Product &amp; Group'!A:C,3,FALSE)</f>
        <v>Qrxt1975 Chip</v>
      </c>
      <c r="D301" s="69">
        <v>7.25</v>
      </c>
      <c r="E301" s="71">
        <f t="shared" si="25"/>
        <v>935.25</v>
      </c>
      <c r="F301" s="71">
        <v>2131.64</v>
      </c>
      <c r="G301" s="71">
        <f t="shared" si="26"/>
        <v>1196.3899999999999</v>
      </c>
      <c r="H301" s="72">
        <v>129</v>
      </c>
      <c r="I301" s="73">
        <f t="shared" si="24"/>
        <v>0.56125330731267942</v>
      </c>
      <c r="J301" s="14"/>
      <c r="K301" s="14"/>
      <c r="L301" s="14"/>
      <c r="M301" s="14"/>
    </row>
    <row r="302" spans="1:13" x14ac:dyDescent="0.3">
      <c r="A302" s="74">
        <v>3460</v>
      </c>
      <c r="B302" s="68" t="str">
        <f>VLOOKUP(A:A,'Product &amp; Group'!A:C,2,FALSE)</f>
        <v>Power Systems</v>
      </c>
      <c r="C302" s="68" t="str">
        <f>VLOOKUP(A:A,'Product &amp; Group'!A:C,3,FALSE)</f>
        <v>LECITHIN &amp; LIPOTROPIC Chip</v>
      </c>
      <c r="D302" s="69">
        <v>4.82</v>
      </c>
      <c r="E302" s="71">
        <f t="shared" si="25"/>
        <v>236.18</v>
      </c>
      <c r="F302" s="71">
        <v>510.33</v>
      </c>
      <c r="G302" s="71">
        <f t="shared" si="26"/>
        <v>274.14999999999998</v>
      </c>
      <c r="H302" s="72">
        <v>49</v>
      </c>
      <c r="I302" s="73">
        <f t="shared" si="24"/>
        <v>0.53720141868986726</v>
      </c>
      <c r="J302" s="14"/>
      <c r="K302" s="14"/>
      <c r="L302" s="14"/>
      <c r="M302" s="14"/>
    </row>
    <row r="303" spans="1:13" x14ac:dyDescent="0.3">
      <c r="A303" s="74">
        <v>3484</v>
      </c>
      <c r="B303" s="68" t="str">
        <f>VLOOKUP(A:A,'Product &amp; Group'!A:C,2,FALSE)</f>
        <v>Power Systems</v>
      </c>
      <c r="C303" s="68" t="str">
        <f>VLOOKUP(A:A,'Product &amp; Group'!A:C,3,FALSE)</f>
        <v>Qrxt1975 Chip</v>
      </c>
      <c r="D303" s="69">
        <v>5.8299999999999992</v>
      </c>
      <c r="E303" s="71">
        <f t="shared" si="25"/>
        <v>8214.4699999999993</v>
      </c>
      <c r="F303" s="71">
        <v>9920.08</v>
      </c>
      <c r="G303" s="71">
        <f t="shared" si="26"/>
        <v>1705.6100000000006</v>
      </c>
      <c r="H303" s="72">
        <v>1409</v>
      </c>
      <c r="I303" s="73">
        <f t="shared" si="24"/>
        <v>0.17193510536205359</v>
      </c>
      <c r="J303" s="14"/>
      <c r="K303" s="14"/>
      <c r="L303" s="14"/>
      <c r="M303" s="14"/>
    </row>
    <row r="304" spans="1:13" x14ac:dyDescent="0.3">
      <c r="A304" s="74">
        <v>3486</v>
      </c>
      <c r="B304" s="68" t="str">
        <f>VLOOKUP(A:A,'Product &amp; Group'!A:C,2,FALSE)</f>
        <v>Power Systems</v>
      </c>
      <c r="C304" s="68" t="str">
        <f>VLOOKUP(A:A,'Product &amp; Group'!A:C,3,FALSE)</f>
        <v>Qrxt1975 Chip</v>
      </c>
      <c r="D304" s="69">
        <v>2.59</v>
      </c>
      <c r="E304" s="71">
        <f t="shared" si="25"/>
        <v>1784.51</v>
      </c>
      <c r="F304" s="71">
        <v>6262.59</v>
      </c>
      <c r="G304" s="71">
        <f t="shared" si="26"/>
        <v>4478.08</v>
      </c>
      <c r="H304" s="72">
        <v>689</v>
      </c>
      <c r="I304" s="73">
        <f t="shared" si="24"/>
        <v>0.71505239844856516</v>
      </c>
      <c r="J304" s="14"/>
      <c r="K304" s="14"/>
      <c r="L304" s="14"/>
      <c r="M304" s="14"/>
    </row>
    <row r="305" spans="1:13" x14ac:dyDescent="0.3">
      <c r="A305" s="74">
        <v>3487</v>
      </c>
      <c r="B305" s="68" t="str">
        <f>VLOOKUP(A:A,'Product &amp; Group'!A:C,2,FALSE)</f>
        <v>Power Systems</v>
      </c>
      <c r="C305" s="68" t="str">
        <f>VLOOKUP(A:A,'Product &amp; Group'!A:C,3,FALSE)</f>
        <v>Qrxt1975 Chip</v>
      </c>
      <c r="D305" s="69">
        <v>8.23</v>
      </c>
      <c r="E305" s="71">
        <f t="shared" si="25"/>
        <v>4452.43</v>
      </c>
      <c r="F305" s="71">
        <v>6959.6</v>
      </c>
      <c r="G305" s="71">
        <f t="shared" si="26"/>
        <v>2507.17</v>
      </c>
      <c r="H305" s="72">
        <v>541</v>
      </c>
      <c r="I305" s="73">
        <f t="shared" si="24"/>
        <v>0.36024627852175412</v>
      </c>
      <c r="J305" s="14"/>
      <c r="K305" s="14"/>
      <c r="L305" s="14"/>
      <c r="M305" s="14"/>
    </row>
    <row r="306" spans="1:13" x14ac:dyDescent="0.3">
      <c r="A306" s="74">
        <v>3490</v>
      </c>
      <c r="B306" s="68" t="str">
        <f>VLOOKUP(A:A,'Product &amp; Group'!A:C,2,FALSE)</f>
        <v>Power Systems</v>
      </c>
      <c r="C306" s="68" t="str">
        <f>VLOOKUP(A:A,'Product &amp; Group'!A:C,3,FALSE)</f>
        <v>Qrxt2525 Chip</v>
      </c>
      <c r="D306" s="69">
        <v>1.48</v>
      </c>
      <c r="E306" s="71">
        <f t="shared" si="25"/>
        <v>990.12</v>
      </c>
      <c r="F306" s="71">
        <v>3153.05</v>
      </c>
      <c r="G306" s="71">
        <f t="shared" si="26"/>
        <v>2162.9300000000003</v>
      </c>
      <c r="H306" s="72">
        <v>669</v>
      </c>
      <c r="I306" s="73">
        <f t="shared" si="24"/>
        <v>0.68598024135361002</v>
      </c>
      <c r="J306" s="14"/>
      <c r="K306" s="14"/>
      <c r="L306" s="14"/>
      <c r="M306" s="14"/>
    </row>
    <row r="307" spans="1:13" x14ac:dyDescent="0.3">
      <c r="A307" s="74">
        <v>3500</v>
      </c>
      <c r="B307" s="68" t="str">
        <f>VLOOKUP(A:A,'Product &amp; Group'!A:C,2,FALSE)</f>
        <v>Power Systems</v>
      </c>
      <c r="C307" s="68" t="str">
        <f>VLOOKUP(A:A,'Product &amp; Group'!A:C,3,FALSE)</f>
        <v>Qrxt2525 Chip</v>
      </c>
      <c r="D307" s="69">
        <v>1.36</v>
      </c>
      <c r="E307" s="71">
        <f t="shared" si="25"/>
        <v>406.64000000000004</v>
      </c>
      <c r="F307" s="71">
        <v>1580.06</v>
      </c>
      <c r="G307" s="71">
        <f t="shared" si="26"/>
        <v>1173.4199999999998</v>
      </c>
      <c r="H307" s="72">
        <v>299</v>
      </c>
      <c r="I307" s="73">
        <f t="shared" si="24"/>
        <v>0.74264268445502057</v>
      </c>
      <c r="J307" s="14"/>
      <c r="K307" s="14"/>
      <c r="L307" s="14"/>
      <c r="M307" s="14"/>
    </row>
    <row r="308" spans="1:13" x14ac:dyDescent="0.3">
      <c r="A308" s="74">
        <v>3501</v>
      </c>
      <c r="B308" s="68" t="str">
        <f>VLOOKUP(A:A,'Product &amp; Group'!A:C,2,FALSE)</f>
        <v>Power Systems</v>
      </c>
      <c r="C308" s="68" t="str">
        <f>VLOOKUP(A:A,'Product &amp; Group'!A:C,3,FALSE)</f>
        <v>Qrxt2525 Chip</v>
      </c>
      <c r="D308" s="69">
        <v>6.88</v>
      </c>
      <c r="E308" s="71">
        <f t="shared" si="25"/>
        <v>1286.56</v>
      </c>
      <c r="F308" s="71">
        <v>2320.39</v>
      </c>
      <c r="G308" s="71">
        <f t="shared" si="26"/>
        <v>1033.83</v>
      </c>
      <c r="H308" s="72">
        <v>187</v>
      </c>
      <c r="I308" s="73">
        <f t="shared" si="24"/>
        <v>0.44554148225082851</v>
      </c>
      <c r="J308" s="14"/>
      <c r="K308" s="14"/>
      <c r="L308" s="14"/>
      <c r="M308" s="14"/>
    </row>
    <row r="309" spans="1:13" x14ac:dyDescent="0.3">
      <c r="A309" s="74">
        <v>3550</v>
      </c>
      <c r="B309" s="68" t="str">
        <f>VLOOKUP(A:A,'Product &amp; Group'!A:C,2,FALSE)</f>
        <v>Power Systems</v>
      </c>
      <c r="C309" s="68" t="str">
        <f>VLOOKUP(A:A,'Product &amp; Group'!A:C,3,FALSE)</f>
        <v>Qrxt2525 Chip</v>
      </c>
      <c r="D309" s="69">
        <v>7.4500000000000011</v>
      </c>
      <c r="E309" s="71">
        <f t="shared" si="25"/>
        <v>8463.2000000000007</v>
      </c>
      <c r="F309" s="71">
        <v>15809.24</v>
      </c>
      <c r="G309" s="71">
        <f t="shared" si="26"/>
        <v>7346.0399999999991</v>
      </c>
      <c r="H309" s="72">
        <v>1136</v>
      </c>
      <c r="I309" s="73">
        <f t="shared" si="24"/>
        <v>0.46466749824786008</v>
      </c>
      <c r="J309" s="14"/>
      <c r="K309" s="14"/>
      <c r="L309" s="14"/>
      <c r="M309" s="14"/>
    </row>
    <row r="310" spans="1:13" x14ac:dyDescent="0.3">
      <c r="A310" s="74">
        <v>3560</v>
      </c>
      <c r="B310" s="68" t="str">
        <f>VLOOKUP(A:A,'Product &amp; Group'!A:C,2,FALSE)</f>
        <v>Power Systems</v>
      </c>
      <c r="C310" s="68" t="str">
        <f>VLOOKUP(A:A,'Product &amp; Group'!A:C,3,FALSE)</f>
        <v>Qrxt2525 Chip</v>
      </c>
      <c r="D310" s="69">
        <v>14.22</v>
      </c>
      <c r="E310" s="71">
        <f t="shared" si="25"/>
        <v>5602.68</v>
      </c>
      <c r="F310" s="71">
        <v>10194.540000000001</v>
      </c>
      <c r="G310" s="71">
        <f t="shared" si="26"/>
        <v>4591.8600000000006</v>
      </c>
      <c r="H310" s="72">
        <v>394</v>
      </c>
      <c r="I310" s="73">
        <f t="shared" si="24"/>
        <v>0.45042346197081967</v>
      </c>
      <c r="J310" s="14"/>
      <c r="K310" s="14"/>
      <c r="L310" s="14"/>
      <c r="M310" s="14"/>
    </row>
    <row r="311" spans="1:13" x14ac:dyDescent="0.3">
      <c r="A311" s="74">
        <v>3624</v>
      </c>
      <c r="B311" s="68" t="str">
        <f>VLOOKUP(A:A,'Product &amp; Group'!A:C,2,FALSE)</f>
        <v>Power Systems</v>
      </c>
      <c r="C311" s="68" t="str">
        <f>VLOOKUP(A:A,'Product &amp; Group'!A:C,3,FALSE)</f>
        <v>Qrxt2525 Chip</v>
      </c>
      <c r="D311" s="69">
        <v>1.58</v>
      </c>
      <c r="E311" s="71">
        <f t="shared" si="25"/>
        <v>734.7</v>
      </c>
      <c r="F311" s="71">
        <v>2531.4299999999998</v>
      </c>
      <c r="G311" s="71">
        <f t="shared" si="26"/>
        <v>1796.7299999999998</v>
      </c>
      <c r="H311" s="72">
        <v>465</v>
      </c>
      <c r="I311" s="73">
        <f t="shared" si="24"/>
        <v>0.70976878681219702</v>
      </c>
      <c r="J311" s="14"/>
      <c r="K311" s="14"/>
      <c r="L311" s="14"/>
      <c r="M311" s="14"/>
    </row>
    <row r="312" spans="1:13" x14ac:dyDescent="0.3">
      <c r="A312" s="74">
        <v>3625</v>
      </c>
      <c r="B312" s="68" t="str">
        <f>VLOOKUP(A:A,'Product &amp; Group'!A:C,2,FALSE)</f>
        <v>Power Systems</v>
      </c>
      <c r="C312" s="68" t="str">
        <f>VLOOKUP(A:A,'Product &amp; Group'!A:C,3,FALSE)</f>
        <v>Qrxt2525 Chip</v>
      </c>
      <c r="D312" s="69">
        <v>4.16</v>
      </c>
      <c r="E312" s="71">
        <f t="shared" si="25"/>
        <v>6581.12</v>
      </c>
      <c r="F312" s="71">
        <v>23770.32</v>
      </c>
      <c r="G312" s="71">
        <f t="shared" si="26"/>
        <v>17189.2</v>
      </c>
      <c r="H312" s="72">
        <v>1582</v>
      </c>
      <c r="I312" s="73">
        <f t="shared" si="24"/>
        <v>0.7231370886046129</v>
      </c>
      <c r="J312" s="14"/>
      <c r="K312" s="14"/>
      <c r="L312" s="14"/>
      <c r="M312" s="14"/>
    </row>
    <row r="313" spans="1:13" x14ac:dyDescent="0.3">
      <c r="A313" s="74">
        <v>3627</v>
      </c>
      <c r="B313" s="68" t="str">
        <f>VLOOKUP(A:A,'Product &amp; Group'!A:C,2,FALSE)</f>
        <v>Power Systems</v>
      </c>
      <c r="C313" s="68" t="str">
        <f>VLOOKUP(A:A,'Product &amp; Group'!A:C,3,FALSE)</f>
        <v>Qrxt2525 Chip</v>
      </c>
      <c r="D313" s="69">
        <v>1.74</v>
      </c>
      <c r="E313" s="71">
        <f t="shared" si="25"/>
        <v>657.72</v>
      </c>
      <c r="F313" s="71">
        <v>3711.57</v>
      </c>
      <c r="G313" s="71">
        <f t="shared" si="26"/>
        <v>3053.8500000000004</v>
      </c>
      <c r="H313" s="72">
        <v>378</v>
      </c>
      <c r="I313" s="73">
        <f t="shared" si="24"/>
        <v>0.82279197213039235</v>
      </c>
      <c r="J313" s="14"/>
      <c r="K313" s="14"/>
      <c r="L313" s="14"/>
      <c r="M313" s="14"/>
    </row>
    <row r="314" spans="1:13" x14ac:dyDescent="0.3">
      <c r="A314" s="74">
        <v>3630</v>
      </c>
      <c r="B314" s="68" t="str">
        <f>VLOOKUP(A:A,'Product &amp; Group'!A:C,2,FALSE)</f>
        <v>Power Systems</v>
      </c>
      <c r="C314" s="68" t="str">
        <f>VLOOKUP(A:A,'Product &amp; Group'!A:C,3,FALSE)</f>
        <v>Qrxt2525 Chip</v>
      </c>
      <c r="D314" s="69">
        <v>2.52</v>
      </c>
      <c r="E314" s="71">
        <f t="shared" si="25"/>
        <v>758.52</v>
      </c>
      <c r="F314" s="71">
        <v>4113.3900000000003</v>
      </c>
      <c r="G314" s="71">
        <f t="shared" si="26"/>
        <v>3354.8700000000003</v>
      </c>
      <c r="H314" s="72">
        <v>301</v>
      </c>
      <c r="I314" s="73">
        <f t="shared" si="24"/>
        <v>0.81559735400727873</v>
      </c>
      <c r="J314" s="14"/>
      <c r="K314" s="14"/>
      <c r="L314" s="14"/>
      <c r="M314" s="14"/>
    </row>
    <row r="315" spans="1:13" x14ac:dyDescent="0.3">
      <c r="A315" s="74">
        <v>3641</v>
      </c>
      <c r="B315" s="68" t="str">
        <f>VLOOKUP(A:A,'Product &amp; Group'!A:C,2,FALSE)</f>
        <v>Power Systems</v>
      </c>
      <c r="C315" s="68" t="str">
        <f>VLOOKUP(A:A,'Product &amp; Group'!A:C,3,FALSE)</f>
        <v>Qrxt2525 Chip</v>
      </c>
      <c r="D315" s="69">
        <v>1.5</v>
      </c>
      <c r="E315" s="71">
        <f t="shared" si="25"/>
        <v>294</v>
      </c>
      <c r="F315" s="71">
        <v>1433.92</v>
      </c>
      <c r="G315" s="71">
        <f t="shared" si="26"/>
        <v>1139.92</v>
      </c>
      <c r="H315" s="72">
        <v>196</v>
      </c>
      <c r="I315" s="73">
        <f t="shared" si="24"/>
        <v>0.79496764115152874</v>
      </c>
      <c r="J315" s="14"/>
      <c r="K315" s="14"/>
      <c r="L315" s="14"/>
      <c r="M315" s="14"/>
    </row>
    <row r="316" spans="1:13" x14ac:dyDescent="0.3">
      <c r="A316" s="74">
        <v>3642</v>
      </c>
      <c r="B316" s="68" t="str">
        <f>VLOOKUP(A:A,'Product &amp; Group'!A:C,2,FALSE)</f>
        <v>Power Systems</v>
      </c>
      <c r="C316" s="68" t="str">
        <f>VLOOKUP(A:A,'Product &amp; Group'!A:C,3,FALSE)</f>
        <v>Qrxt2525 Chip</v>
      </c>
      <c r="D316" s="69">
        <v>10.11</v>
      </c>
      <c r="E316" s="71">
        <f t="shared" si="25"/>
        <v>1101.99</v>
      </c>
      <c r="F316" s="71">
        <v>2330.31</v>
      </c>
      <c r="G316" s="71">
        <f t="shared" si="26"/>
        <v>1228.32</v>
      </c>
      <c r="H316" s="72">
        <v>109</v>
      </c>
      <c r="I316" s="73">
        <f t="shared" si="24"/>
        <v>0.5271058357042625</v>
      </c>
      <c r="J316" s="14"/>
      <c r="K316" s="14"/>
      <c r="L316" s="14"/>
      <c r="M316" s="14"/>
    </row>
    <row r="317" spans="1:13" x14ac:dyDescent="0.3">
      <c r="A317" s="74">
        <v>3645</v>
      </c>
      <c r="B317" s="68" t="str">
        <f>VLOOKUP(A:A,'Product &amp; Group'!A:C,2,FALSE)</f>
        <v>Power Systems</v>
      </c>
      <c r="C317" s="68" t="str">
        <f>VLOOKUP(A:A,'Product &amp; Group'!A:C,3,FALSE)</f>
        <v>Qrxt2525 Chip</v>
      </c>
      <c r="D317" s="69">
        <v>3.48</v>
      </c>
      <c r="E317" s="71">
        <f t="shared" si="25"/>
        <v>1854.84</v>
      </c>
      <c r="F317" s="71">
        <v>4451.54</v>
      </c>
      <c r="G317" s="71">
        <f t="shared" si="26"/>
        <v>2596.6999999999998</v>
      </c>
      <c r="H317" s="72">
        <v>533</v>
      </c>
      <c r="I317" s="73">
        <f t="shared" si="24"/>
        <v>0.58332621969026444</v>
      </c>
      <c r="J317" s="14"/>
      <c r="K317" s="14"/>
      <c r="L317" s="14"/>
      <c r="M317" s="14"/>
    </row>
    <row r="318" spans="1:13" x14ac:dyDescent="0.3">
      <c r="A318" s="74">
        <v>3646</v>
      </c>
      <c r="B318" s="68" t="str">
        <f>VLOOKUP(A:A,'Product &amp; Group'!A:C,2,FALSE)</f>
        <v>Power Systems</v>
      </c>
      <c r="C318" s="68" t="str">
        <f>VLOOKUP(A:A,'Product &amp; Group'!A:C,3,FALSE)</f>
        <v>Qrxt2525 Chip</v>
      </c>
      <c r="D318" s="69">
        <v>2.95</v>
      </c>
      <c r="E318" s="71">
        <f t="shared" si="25"/>
        <v>3528.2000000000003</v>
      </c>
      <c r="F318" s="71">
        <v>8054.53</v>
      </c>
      <c r="G318" s="71">
        <f t="shared" si="26"/>
        <v>4526.33</v>
      </c>
      <c r="H318" s="72">
        <v>1196</v>
      </c>
      <c r="I318" s="73">
        <f t="shared" si="24"/>
        <v>0.56196078480060285</v>
      </c>
      <c r="J318" s="14"/>
      <c r="K318" s="14"/>
      <c r="L318" s="14"/>
      <c r="M318" s="14"/>
    </row>
    <row r="319" spans="1:13" x14ac:dyDescent="0.3">
      <c r="A319" s="74">
        <v>3660</v>
      </c>
      <c r="B319" s="68" t="str">
        <f>VLOOKUP(A:A,'Product &amp; Group'!A:C,2,FALSE)</f>
        <v>Power Systems</v>
      </c>
      <c r="C319" s="68" t="str">
        <f>VLOOKUP(A:A,'Product &amp; Group'!A:C,3,FALSE)</f>
        <v>Qrxt2525 Chip</v>
      </c>
      <c r="D319" s="69">
        <v>2.15</v>
      </c>
      <c r="E319" s="71">
        <f t="shared" si="25"/>
        <v>2390.7999999999997</v>
      </c>
      <c r="F319" s="71">
        <v>7317.15</v>
      </c>
      <c r="G319" s="71">
        <f t="shared" si="26"/>
        <v>4926.3500000000004</v>
      </c>
      <c r="H319" s="72">
        <v>1112</v>
      </c>
      <c r="I319" s="73">
        <f t="shared" si="24"/>
        <v>0.67326076409531044</v>
      </c>
      <c r="J319" s="14"/>
      <c r="K319" s="14"/>
      <c r="L319" s="14"/>
      <c r="M319" s="14"/>
    </row>
    <row r="320" spans="1:13" x14ac:dyDescent="0.3">
      <c r="A320" s="74">
        <v>3661</v>
      </c>
      <c r="B320" s="68" t="str">
        <f>VLOOKUP(A:A,'Product &amp; Group'!A:C,2,FALSE)</f>
        <v>Power Systems</v>
      </c>
      <c r="C320" s="68" t="str">
        <f>VLOOKUP(A:A,'Product &amp; Group'!A:C,3,FALSE)</f>
        <v>Qrxt2525 Chip</v>
      </c>
      <c r="D320" s="69">
        <v>2.8</v>
      </c>
      <c r="E320" s="71">
        <f t="shared" si="25"/>
        <v>1582</v>
      </c>
      <c r="F320" s="71">
        <v>3414.51</v>
      </c>
      <c r="G320" s="71">
        <f t="shared" si="26"/>
        <v>1832.5100000000002</v>
      </c>
      <c r="H320" s="72">
        <v>565</v>
      </c>
      <c r="I320" s="73">
        <f t="shared" si="24"/>
        <v>0.53668315512328268</v>
      </c>
      <c r="J320" s="14"/>
      <c r="K320" s="14"/>
      <c r="L320" s="14"/>
      <c r="M320" s="14"/>
    </row>
    <row r="321" spans="1:13" x14ac:dyDescent="0.3">
      <c r="A321" s="74">
        <v>3662</v>
      </c>
      <c r="B321" s="68" t="str">
        <f>VLOOKUP(A:A,'Product &amp; Group'!A:C,2,FALSE)</f>
        <v>Power Systems</v>
      </c>
      <c r="C321" s="68" t="str">
        <f>VLOOKUP(A:A,'Product &amp; Group'!A:C,3,FALSE)</f>
        <v>Qrxt2525 Chip</v>
      </c>
      <c r="D321" s="69">
        <v>10.42</v>
      </c>
      <c r="E321" s="71">
        <f t="shared" si="25"/>
        <v>2521.64</v>
      </c>
      <c r="F321" s="71">
        <v>3765.76</v>
      </c>
      <c r="G321" s="71">
        <f t="shared" si="26"/>
        <v>1244.1200000000003</v>
      </c>
      <c r="H321" s="72">
        <v>242</v>
      </c>
      <c r="I321" s="73">
        <f t="shared" si="24"/>
        <v>0.33037686947654665</v>
      </c>
      <c r="J321" s="14"/>
      <c r="K321" s="14"/>
      <c r="L321" s="14"/>
      <c r="M321" s="14"/>
    </row>
    <row r="322" spans="1:13" x14ac:dyDescent="0.3">
      <c r="A322" s="74">
        <v>3664</v>
      </c>
      <c r="B322" s="68" t="str">
        <f>VLOOKUP(A:A,'Product &amp; Group'!A:C,2,FALSE)</f>
        <v>Power Systems</v>
      </c>
      <c r="C322" s="68" t="str">
        <f>VLOOKUP(A:A,'Product &amp; Group'!A:C,3,FALSE)</f>
        <v>Qrxt2525 Chip</v>
      </c>
      <c r="D322" s="69">
        <v>3.3800000000000003</v>
      </c>
      <c r="E322" s="71">
        <f t="shared" si="25"/>
        <v>11197.94</v>
      </c>
      <c r="F322" s="71">
        <v>27113.119999999999</v>
      </c>
      <c r="G322" s="71">
        <f t="shared" si="26"/>
        <v>15915.179999999998</v>
      </c>
      <c r="H322" s="72">
        <v>3313</v>
      </c>
      <c r="I322" s="73">
        <f t="shared" ref="I322:I385" si="27">+G322/F322</f>
        <v>0.58699183273632838</v>
      </c>
      <c r="J322" s="14"/>
      <c r="K322" s="14"/>
      <c r="L322" s="14"/>
      <c r="M322" s="14"/>
    </row>
    <row r="323" spans="1:13" x14ac:dyDescent="0.3">
      <c r="A323" s="74">
        <v>3666</v>
      </c>
      <c r="B323" s="68" t="str">
        <f>VLOOKUP(A:A,'Product &amp; Group'!A:C,2,FALSE)</f>
        <v>Power Systems</v>
      </c>
      <c r="C323" s="68" t="str">
        <f>VLOOKUP(A:A,'Product &amp; Group'!A:C,3,FALSE)</f>
        <v>Qrxt2525 Chip</v>
      </c>
      <c r="D323" s="69">
        <v>6.56</v>
      </c>
      <c r="E323" s="71">
        <f t="shared" si="25"/>
        <v>14628.8</v>
      </c>
      <c r="F323" s="71">
        <v>34136.79</v>
      </c>
      <c r="G323" s="71">
        <f t="shared" si="26"/>
        <v>19507.990000000002</v>
      </c>
      <c r="H323" s="72">
        <v>2230</v>
      </c>
      <c r="I323" s="73">
        <f t="shared" si="27"/>
        <v>0.57146527251097723</v>
      </c>
      <c r="J323" s="14"/>
      <c r="K323" s="14"/>
      <c r="L323" s="14"/>
      <c r="M323" s="14"/>
    </row>
    <row r="324" spans="1:13" x14ac:dyDescent="0.3">
      <c r="A324" s="74">
        <v>3667</v>
      </c>
      <c r="B324" s="68" t="str">
        <f>VLOOKUP(A:A,'Product &amp; Group'!A:C,2,FALSE)</f>
        <v>Power Systems</v>
      </c>
      <c r="C324" s="68" t="str">
        <f>VLOOKUP(A:A,'Product &amp; Group'!A:C,3,FALSE)</f>
        <v>Qrxt2525 Chip</v>
      </c>
      <c r="D324" s="69">
        <v>4.79</v>
      </c>
      <c r="E324" s="71">
        <f t="shared" ref="E324:E387" si="28">D324*H324</f>
        <v>5934.81</v>
      </c>
      <c r="F324" s="71">
        <v>12067.51</v>
      </c>
      <c r="G324" s="71">
        <f t="shared" ref="G324:G387" si="29">F324-E324</f>
        <v>6132.7</v>
      </c>
      <c r="H324" s="72">
        <v>1239</v>
      </c>
      <c r="I324" s="73">
        <f t="shared" si="27"/>
        <v>0.50819928883423338</v>
      </c>
      <c r="J324" s="14"/>
      <c r="K324" s="14"/>
      <c r="L324" s="14"/>
      <c r="M324" s="14"/>
    </row>
    <row r="325" spans="1:13" x14ac:dyDescent="0.3">
      <c r="A325" s="74">
        <v>3668</v>
      </c>
      <c r="B325" s="68" t="str">
        <f>VLOOKUP(A:A,'Product &amp; Group'!A:C,2,FALSE)</f>
        <v>Power Systems</v>
      </c>
      <c r="C325" s="68" t="str">
        <f>VLOOKUP(A:A,'Product &amp; Group'!A:C,3,FALSE)</f>
        <v>Qrxt2525 Chip</v>
      </c>
      <c r="D325" s="69">
        <v>1.05</v>
      </c>
      <c r="E325" s="71">
        <f t="shared" si="28"/>
        <v>487.20000000000005</v>
      </c>
      <c r="F325" s="71">
        <v>2173.38</v>
      </c>
      <c r="G325" s="71">
        <f t="shared" si="29"/>
        <v>1686.18</v>
      </c>
      <c r="H325" s="72">
        <v>464</v>
      </c>
      <c r="I325" s="73">
        <f t="shared" si="27"/>
        <v>0.7758330342600005</v>
      </c>
      <c r="J325" s="14"/>
      <c r="K325" s="14"/>
      <c r="L325" s="14"/>
      <c r="M325" s="14"/>
    </row>
    <row r="326" spans="1:13" x14ac:dyDescent="0.3">
      <c r="A326" s="74">
        <v>3669</v>
      </c>
      <c r="B326" s="68" t="str">
        <f>VLOOKUP(A:A,'Product &amp; Group'!A:C,2,FALSE)</f>
        <v>Power Systems</v>
      </c>
      <c r="C326" s="68" t="str">
        <f>VLOOKUP(A:A,'Product &amp; Group'!A:C,3,FALSE)</f>
        <v>Qrxt2525 Chip</v>
      </c>
      <c r="D326" s="69">
        <v>3.21</v>
      </c>
      <c r="E326" s="71">
        <f t="shared" si="28"/>
        <v>1120.29</v>
      </c>
      <c r="F326" s="71">
        <v>2663.89</v>
      </c>
      <c r="G326" s="71">
        <f t="shared" si="29"/>
        <v>1543.6</v>
      </c>
      <c r="H326" s="72">
        <v>349</v>
      </c>
      <c r="I326" s="73">
        <f t="shared" si="27"/>
        <v>0.57945335580673374</v>
      </c>
      <c r="J326" s="14"/>
      <c r="K326" s="14"/>
    </row>
    <row r="327" spans="1:13" x14ac:dyDescent="0.3">
      <c r="A327" s="74">
        <v>3671</v>
      </c>
      <c r="B327" s="68" t="str">
        <f>VLOOKUP(A:A,'Product &amp; Group'!A:C,2,FALSE)</f>
        <v>Power Systems</v>
      </c>
      <c r="C327" s="68" t="str">
        <f>VLOOKUP(A:A,'Product &amp; Group'!A:C,3,FALSE)</f>
        <v>Qrxt2525 Chip</v>
      </c>
      <c r="D327" s="69">
        <v>6.2799999999999994</v>
      </c>
      <c r="E327" s="71">
        <f t="shared" si="28"/>
        <v>2279.64</v>
      </c>
      <c r="F327" s="71">
        <v>5031.3900000000003</v>
      </c>
      <c r="G327" s="71">
        <f t="shared" si="29"/>
        <v>2751.7500000000005</v>
      </c>
      <c r="H327" s="72">
        <v>363</v>
      </c>
      <c r="I327" s="73">
        <f t="shared" si="27"/>
        <v>0.54691645847370218</v>
      </c>
      <c r="J327" s="14"/>
      <c r="K327" s="14"/>
      <c r="L327" s="14"/>
      <c r="M327" s="14"/>
    </row>
    <row r="328" spans="1:13" x14ac:dyDescent="0.3">
      <c r="A328" s="74">
        <v>3672</v>
      </c>
      <c r="B328" s="68" t="str">
        <f>VLOOKUP(A:A,'Product &amp; Group'!A:C,2,FALSE)</f>
        <v>Power Systems</v>
      </c>
      <c r="C328" s="68" t="str">
        <f>VLOOKUP(A:A,'Product &amp; Group'!A:C,3,FALSE)</f>
        <v>Qrxt2525 Chip</v>
      </c>
      <c r="D328" s="69">
        <v>5.39</v>
      </c>
      <c r="E328" s="71">
        <f t="shared" si="28"/>
        <v>1471.4699999999998</v>
      </c>
      <c r="F328" s="71">
        <v>2838.06</v>
      </c>
      <c r="G328" s="71">
        <f t="shared" si="29"/>
        <v>1366.5900000000001</v>
      </c>
      <c r="H328" s="72">
        <v>273</v>
      </c>
      <c r="I328" s="73">
        <f t="shared" si="27"/>
        <v>0.48152258937443188</v>
      </c>
      <c r="J328" s="14"/>
      <c r="K328" s="14"/>
      <c r="L328" s="14"/>
      <c r="M328" s="14"/>
    </row>
    <row r="329" spans="1:13" x14ac:dyDescent="0.3">
      <c r="A329" s="74">
        <v>3674</v>
      </c>
      <c r="B329" s="68" t="str">
        <f>VLOOKUP(A:A,'Product &amp; Group'!A:C,2,FALSE)</f>
        <v>Power Systems</v>
      </c>
      <c r="C329" s="68" t="str">
        <f>VLOOKUP(A:A,'Product &amp; Group'!A:C,3,FALSE)</f>
        <v>Qrxt2525 Chip</v>
      </c>
      <c r="D329" s="69">
        <v>0.87</v>
      </c>
      <c r="E329" s="71">
        <f t="shared" si="28"/>
        <v>1692.15</v>
      </c>
      <c r="F329" s="71">
        <v>7488.45</v>
      </c>
      <c r="G329" s="71">
        <f t="shared" si="29"/>
        <v>5796.2999999999993</v>
      </c>
      <c r="H329" s="72">
        <v>1945</v>
      </c>
      <c r="I329" s="73">
        <f t="shared" si="27"/>
        <v>0.77403200929431315</v>
      </c>
      <c r="J329" s="14"/>
      <c r="K329" s="14"/>
      <c r="L329" s="14"/>
      <c r="M329" s="14"/>
    </row>
    <row r="330" spans="1:13" x14ac:dyDescent="0.3">
      <c r="A330" s="74">
        <v>3690</v>
      </c>
      <c r="B330" s="68" t="str">
        <f>VLOOKUP(A:A,'Product &amp; Group'!A:C,2,FALSE)</f>
        <v>Power Systems</v>
      </c>
      <c r="C330" s="68" t="str">
        <f>VLOOKUP(A:A,'Product &amp; Group'!A:C,3,FALSE)</f>
        <v>Qrxt2525 Chip</v>
      </c>
      <c r="D330" s="69">
        <v>1.66</v>
      </c>
      <c r="E330" s="71">
        <f t="shared" si="28"/>
        <v>1248.32</v>
      </c>
      <c r="F330" s="71">
        <v>5138.74</v>
      </c>
      <c r="G330" s="71">
        <f t="shared" si="29"/>
        <v>3890.42</v>
      </c>
      <c r="H330" s="72">
        <v>752</v>
      </c>
      <c r="I330" s="73">
        <f t="shared" si="27"/>
        <v>0.7570766374636585</v>
      </c>
      <c r="J330" s="14"/>
      <c r="K330" s="14"/>
      <c r="L330" s="14"/>
      <c r="M330" s="14"/>
    </row>
    <row r="331" spans="1:13" x14ac:dyDescent="0.3">
      <c r="A331" s="74">
        <v>3691</v>
      </c>
      <c r="B331" s="68" t="str">
        <f>VLOOKUP(A:A,'Product &amp; Group'!A:C,2,FALSE)</f>
        <v>Power Systems</v>
      </c>
      <c r="C331" s="68" t="str">
        <f>VLOOKUP(A:A,'Product &amp; Group'!A:C,3,FALSE)</f>
        <v>Qrxt2525 Chip</v>
      </c>
      <c r="D331" s="69">
        <v>2.66</v>
      </c>
      <c r="E331" s="71">
        <f t="shared" si="28"/>
        <v>497.42</v>
      </c>
      <c r="F331" s="71">
        <v>1250.31</v>
      </c>
      <c r="G331" s="71">
        <f t="shared" si="29"/>
        <v>752.88999999999987</v>
      </c>
      <c r="H331" s="72">
        <v>187</v>
      </c>
      <c r="I331" s="73">
        <f t="shared" si="27"/>
        <v>0.6021626636594124</v>
      </c>
      <c r="J331" s="14"/>
      <c r="K331" s="14"/>
      <c r="L331" s="14"/>
      <c r="M331" s="14"/>
    </row>
    <row r="332" spans="1:13" x14ac:dyDescent="0.3">
      <c r="A332" s="74">
        <v>3711</v>
      </c>
      <c r="B332" s="68" t="str">
        <f>VLOOKUP(A:A,'Product &amp; Group'!A:C,2,FALSE)</f>
        <v>Power Systems</v>
      </c>
      <c r="C332" s="68" t="str">
        <f>VLOOKUP(A:A,'Product &amp; Group'!A:C,3,FALSE)</f>
        <v>Qrxt2525 Chip</v>
      </c>
      <c r="D332" s="69">
        <v>1.64</v>
      </c>
      <c r="E332" s="71">
        <f t="shared" si="28"/>
        <v>1080.76</v>
      </c>
      <c r="F332" s="71">
        <v>3006.46</v>
      </c>
      <c r="G332" s="71">
        <f t="shared" si="29"/>
        <v>1925.7</v>
      </c>
      <c r="H332" s="72">
        <v>659</v>
      </c>
      <c r="I332" s="73">
        <f t="shared" si="27"/>
        <v>0.64052074532839287</v>
      </c>
      <c r="J332" s="14"/>
      <c r="K332" s="14"/>
      <c r="L332" s="14"/>
      <c r="M332" s="14"/>
    </row>
    <row r="333" spans="1:13" x14ac:dyDescent="0.3">
      <c r="A333" s="74">
        <v>3712</v>
      </c>
      <c r="B333" s="68" t="str">
        <f>VLOOKUP(A:A,'Product &amp; Group'!A:C,2,FALSE)</f>
        <v>Power Systems</v>
      </c>
      <c r="C333" s="68" t="str">
        <f>VLOOKUP(A:A,'Product &amp; Group'!A:C,3,FALSE)</f>
        <v>Qrxt2525 Chip</v>
      </c>
      <c r="D333" s="69">
        <v>3.1200000000000006</v>
      </c>
      <c r="E333" s="71">
        <f t="shared" si="28"/>
        <v>336.96000000000004</v>
      </c>
      <c r="F333" s="71">
        <v>949.81</v>
      </c>
      <c r="G333" s="71">
        <f t="shared" si="29"/>
        <v>612.84999999999991</v>
      </c>
      <c r="H333" s="72">
        <v>108</v>
      </c>
      <c r="I333" s="73">
        <f t="shared" si="27"/>
        <v>0.64523431001989862</v>
      </c>
      <c r="J333" s="14"/>
      <c r="K333" s="14"/>
      <c r="L333" s="14"/>
      <c r="M333" s="14"/>
    </row>
    <row r="334" spans="1:13" x14ac:dyDescent="0.3">
      <c r="A334" s="74">
        <v>3713</v>
      </c>
      <c r="B334" s="68" t="str">
        <f>VLOOKUP(A:A,'Product &amp; Group'!A:C,2,FALSE)</f>
        <v>Power Systems</v>
      </c>
      <c r="C334" s="68" t="str">
        <f>VLOOKUP(A:A,'Product &amp; Group'!A:C,3,FALSE)</f>
        <v>Qrxt2525 Chip</v>
      </c>
      <c r="D334" s="69">
        <v>3.47</v>
      </c>
      <c r="E334" s="71">
        <f t="shared" si="28"/>
        <v>687.06000000000006</v>
      </c>
      <c r="F334" s="71">
        <v>1467.93</v>
      </c>
      <c r="G334" s="71">
        <f t="shared" si="29"/>
        <v>780.87</v>
      </c>
      <c r="H334" s="72">
        <v>198</v>
      </c>
      <c r="I334" s="73">
        <f t="shared" si="27"/>
        <v>0.53195315852935765</v>
      </c>
      <c r="J334" s="14"/>
      <c r="K334" s="14"/>
      <c r="L334" s="14"/>
      <c r="M334" s="14"/>
    </row>
    <row r="335" spans="1:13" x14ac:dyDescent="0.3">
      <c r="A335" s="74">
        <v>3714</v>
      </c>
      <c r="B335" s="68" t="str">
        <f>VLOOKUP(A:A,'Product &amp; Group'!A:C,2,FALSE)</f>
        <v>Power Systems</v>
      </c>
      <c r="C335" s="68" t="str">
        <f>VLOOKUP(A:A,'Product &amp; Group'!A:C,3,FALSE)</f>
        <v>Qrxt2525 Chip</v>
      </c>
      <c r="D335" s="69">
        <v>6.78</v>
      </c>
      <c r="E335" s="71">
        <f t="shared" si="28"/>
        <v>169.5</v>
      </c>
      <c r="F335" s="71">
        <v>356.34</v>
      </c>
      <c r="G335" s="71">
        <f t="shared" si="29"/>
        <v>186.83999999999997</v>
      </c>
      <c r="H335" s="72">
        <v>25</v>
      </c>
      <c r="I335" s="73">
        <f t="shared" si="27"/>
        <v>0.52433069540326649</v>
      </c>
      <c r="J335" s="14"/>
      <c r="K335" s="14"/>
      <c r="L335" s="14"/>
      <c r="M335" s="14"/>
    </row>
    <row r="336" spans="1:13" x14ac:dyDescent="0.3">
      <c r="A336" s="74">
        <v>3721</v>
      </c>
      <c r="B336" s="68" t="str">
        <f>VLOOKUP(A:A,'Product &amp; Group'!A:C,2,FALSE)</f>
        <v>Power Systems</v>
      </c>
      <c r="C336" s="68" t="str">
        <f>VLOOKUP(A:A,'Product &amp; Group'!A:C,3,FALSE)</f>
        <v>Qrxt2525 Chip</v>
      </c>
      <c r="D336" s="69">
        <v>3.25</v>
      </c>
      <c r="E336" s="71">
        <f t="shared" si="28"/>
        <v>6249.75</v>
      </c>
      <c r="F336" s="71">
        <v>14224.17</v>
      </c>
      <c r="G336" s="71">
        <f t="shared" si="29"/>
        <v>7974.42</v>
      </c>
      <c r="H336" s="72">
        <v>1923</v>
      </c>
      <c r="I336" s="73">
        <f t="shared" si="27"/>
        <v>0.56062462695538651</v>
      </c>
      <c r="J336" s="14"/>
      <c r="K336" s="14"/>
      <c r="L336" s="14"/>
      <c r="M336" s="14"/>
    </row>
    <row r="337" spans="1:13" x14ac:dyDescent="0.3">
      <c r="A337" s="67">
        <v>3723</v>
      </c>
      <c r="B337" s="68" t="str">
        <f>VLOOKUP(A:A,'Product &amp; Group'!A:C,2,FALSE)</f>
        <v>Power Systems</v>
      </c>
      <c r="C337" s="68" t="str">
        <f>VLOOKUP(A:A,'Product &amp; Group'!A:C,3,FALSE)</f>
        <v>Qrxt2525 Chip</v>
      </c>
      <c r="D337" s="69">
        <v>6.37</v>
      </c>
      <c r="E337" s="71">
        <f t="shared" si="28"/>
        <v>1006.46</v>
      </c>
      <c r="F337" s="71">
        <v>2440.79</v>
      </c>
      <c r="G337" s="71">
        <f t="shared" si="29"/>
        <v>1434.33</v>
      </c>
      <c r="H337" s="72">
        <v>158</v>
      </c>
      <c r="I337" s="73">
        <f t="shared" si="27"/>
        <v>0.5876499002372183</v>
      </c>
      <c r="J337" s="14"/>
      <c r="K337" s="14"/>
      <c r="L337" s="14"/>
      <c r="M337" s="14"/>
    </row>
    <row r="338" spans="1:13" x14ac:dyDescent="0.3">
      <c r="A338" s="67">
        <v>3769</v>
      </c>
      <c r="B338" s="68" t="str">
        <f>VLOOKUP(A:A,'Product &amp; Group'!A:C,2,FALSE)</f>
        <v>Power Systems</v>
      </c>
      <c r="C338" s="68" t="str">
        <f>VLOOKUP(A:A,'Product &amp; Group'!A:C,3,FALSE)</f>
        <v>Qrxt2525 Chip</v>
      </c>
      <c r="D338" s="69">
        <v>1.3</v>
      </c>
      <c r="E338" s="71">
        <f t="shared" si="28"/>
        <v>417.3</v>
      </c>
      <c r="F338" s="71">
        <v>1606.2</v>
      </c>
      <c r="G338" s="71">
        <f t="shared" si="29"/>
        <v>1188.9000000000001</v>
      </c>
      <c r="H338" s="72">
        <v>321</v>
      </c>
      <c r="I338" s="73">
        <f t="shared" si="27"/>
        <v>0.74019424729174454</v>
      </c>
      <c r="J338" s="14"/>
      <c r="K338" s="14"/>
      <c r="L338" s="14"/>
      <c r="M338" s="14"/>
    </row>
    <row r="339" spans="1:13" x14ac:dyDescent="0.3">
      <c r="A339" s="74">
        <v>3770</v>
      </c>
      <c r="B339" s="68" t="str">
        <f>VLOOKUP(A:A,'Product &amp; Group'!A:C,2,FALSE)</f>
        <v>Power Systems</v>
      </c>
      <c r="C339" s="68" t="str">
        <f>VLOOKUP(A:A,'Product &amp; Group'!A:C,3,FALSE)</f>
        <v>Qrxt2525 Chip</v>
      </c>
      <c r="D339" s="69">
        <v>2.4500000000000002</v>
      </c>
      <c r="E339" s="71">
        <f t="shared" si="28"/>
        <v>455.70000000000005</v>
      </c>
      <c r="F339" s="71">
        <v>1514.32</v>
      </c>
      <c r="G339" s="71">
        <f t="shared" si="29"/>
        <v>1058.6199999999999</v>
      </c>
      <c r="H339" s="72">
        <v>186</v>
      </c>
      <c r="I339" s="73">
        <f t="shared" si="27"/>
        <v>0.69907285118072793</v>
      </c>
      <c r="J339" s="14"/>
      <c r="K339" s="14"/>
      <c r="L339" s="14"/>
      <c r="M339" s="14"/>
    </row>
    <row r="340" spans="1:13" x14ac:dyDescent="0.3">
      <c r="A340" s="74">
        <v>3772</v>
      </c>
      <c r="B340" s="68" t="str">
        <f>VLOOKUP(A:A,'Product &amp; Group'!A:C,2,FALSE)</f>
        <v>Power Systems</v>
      </c>
      <c r="C340" s="68" t="str">
        <f>VLOOKUP(A:A,'Product &amp; Group'!A:C,3,FALSE)</f>
        <v>2025 HybridULATIONS</v>
      </c>
      <c r="D340" s="69">
        <v>1.46</v>
      </c>
      <c r="E340" s="71">
        <f t="shared" si="28"/>
        <v>297.83999999999997</v>
      </c>
      <c r="F340" s="71">
        <v>2311.84</v>
      </c>
      <c r="G340" s="71">
        <f t="shared" si="29"/>
        <v>2014.0000000000002</v>
      </c>
      <c r="H340" s="72">
        <v>204</v>
      </c>
      <c r="I340" s="73">
        <f t="shared" si="27"/>
        <v>0.87116755484808639</v>
      </c>
      <c r="J340" s="14"/>
      <c r="K340" s="14"/>
      <c r="L340" s="14"/>
      <c r="M340" s="14"/>
    </row>
    <row r="341" spans="1:13" x14ac:dyDescent="0.3">
      <c r="A341" s="74">
        <v>3773</v>
      </c>
      <c r="B341" s="68" t="str">
        <f>VLOOKUP(A:A,'Product &amp; Group'!A:C,2,FALSE)</f>
        <v>Power Systems</v>
      </c>
      <c r="C341" s="68" t="str">
        <f>VLOOKUP(A:A,'Product &amp; Group'!A:C,3,FALSE)</f>
        <v>THE Computer FAMILY</v>
      </c>
      <c r="D341" s="69">
        <v>11.54</v>
      </c>
      <c r="E341" s="71">
        <f t="shared" si="28"/>
        <v>2411.8599999999997</v>
      </c>
      <c r="F341" s="71">
        <v>3564.52</v>
      </c>
      <c r="G341" s="71">
        <f t="shared" si="29"/>
        <v>1152.6600000000003</v>
      </c>
      <c r="H341" s="72">
        <v>209</v>
      </c>
      <c r="I341" s="73">
        <f t="shared" si="27"/>
        <v>0.32337032756163531</v>
      </c>
      <c r="J341" s="14"/>
      <c r="K341" s="14"/>
    </row>
    <row r="342" spans="1:13" x14ac:dyDescent="0.3">
      <c r="A342" s="74">
        <v>3774</v>
      </c>
      <c r="B342" s="68" t="str">
        <f>VLOOKUP(A:A,'Product &amp; Group'!A:C,2,FALSE)</f>
        <v>Power Systems</v>
      </c>
      <c r="C342" s="68" t="str">
        <f>VLOOKUP(A:A,'Product &amp; Group'!A:C,3,FALSE)</f>
        <v>THE Computer FAMILY</v>
      </c>
      <c r="D342" s="69">
        <v>12.61</v>
      </c>
      <c r="E342" s="71">
        <f t="shared" si="28"/>
        <v>1714.96</v>
      </c>
      <c r="F342" s="71">
        <v>2266.71</v>
      </c>
      <c r="G342" s="71">
        <f t="shared" si="29"/>
        <v>551.75</v>
      </c>
      <c r="H342" s="72">
        <v>136</v>
      </c>
      <c r="I342" s="73">
        <f t="shared" si="27"/>
        <v>0.24341446413524448</v>
      </c>
      <c r="J342" s="14"/>
      <c r="K342" s="14"/>
      <c r="L342" s="14"/>
      <c r="M342" s="14"/>
    </row>
    <row r="343" spans="1:13" x14ac:dyDescent="0.3">
      <c r="A343" s="74">
        <v>3775</v>
      </c>
      <c r="B343" s="68" t="str">
        <f>VLOOKUP(A:A,'Product &amp; Group'!A:C,2,FALSE)</f>
        <v>Power Systems</v>
      </c>
      <c r="C343" s="68" t="str">
        <f>VLOOKUP(A:A,'Product &amp; Group'!A:C,3,FALSE)</f>
        <v>THE Computer FAMILY</v>
      </c>
      <c r="D343" s="69">
        <v>14.16</v>
      </c>
      <c r="E343" s="71">
        <f t="shared" si="28"/>
        <v>977.04</v>
      </c>
      <c r="F343" s="71">
        <v>1117.3599999999999</v>
      </c>
      <c r="G343" s="71">
        <f t="shared" si="29"/>
        <v>140.31999999999994</v>
      </c>
      <c r="H343" s="72">
        <v>69</v>
      </c>
      <c r="I343" s="73">
        <f t="shared" si="27"/>
        <v>0.12558172835970496</v>
      </c>
      <c r="J343" s="14"/>
      <c r="K343" s="14"/>
      <c r="L343" s="14"/>
      <c r="M343" s="14"/>
    </row>
    <row r="344" spans="1:13" x14ac:dyDescent="0.3">
      <c r="A344" s="74">
        <v>3776</v>
      </c>
      <c r="B344" s="68" t="str">
        <f>VLOOKUP(A:A,'Product &amp; Group'!A:C,2,FALSE)</f>
        <v>Power Systems</v>
      </c>
      <c r="C344" s="68" t="str">
        <f>VLOOKUP(A:A,'Product &amp; Group'!A:C,3,FALSE)</f>
        <v>THE Computer FAMILY</v>
      </c>
      <c r="D344" s="69">
        <v>13.34</v>
      </c>
      <c r="E344" s="71">
        <f t="shared" si="28"/>
        <v>707.02</v>
      </c>
      <c r="F344" s="71">
        <v>914.19</v>
      </c>
      <c r="G344" s="71">
        <f t="shared" si="29"/>
        <v>207.17000000000007</v>
      </c>
      <c r="H344" s="72">
        <v>53</v>
      </c>
      <c r="I344" s="73">
        <f t="shared" si="27"/>
        <v>0.22661591135321985</v>
      </c>
      <c r="J344" s="14"/>
      <c r="K344" s="14"/>
      <c r="L344" s="14"/>
      <c r="M344" s="14"/>
    </row>
    <row r="345" spans="1:13" x14ac:dyDescent="0.3">
      <c r="A345" s="74">
        <v>3777</v>
      </c>
      <c r="B345" s="68" t="str">
        <f>VLOOKUP(A:A,'Product &amp; Group'!A:C,2,FALSE)</f>
        <v>Power Systems</v>
      </c>
      <c r="C345" s="68" t="str">
        <f>VLOOKUP(A:A,'Product &amp; Group'!A:C,3,FALSE)</f>
        <v>THE Computer FAMILY</v>
      </c>
      <c r="D345" s="69">
        <v>5.0199999999999996</v>
      </c>
      <c r="E345" s="71">
        <f t="shared" si="28"/>
        <v>39898.959999999999</v>
      </c>
      <c r="F345" s="71">
        <v>98349.49</v>
      </c>
      <c r="G345" s="71">
        <f t="shared" si="29"/>
        <v>58450.530000000006</v>
      </c>
      <c r="H345" s="72">
        <v>7948</v>
      </c>
      <c r="I345" s="73">
        <f t="shared" si="27"/>
        <v>0.59431452059385359</v>
      </c>
      <c r="J345" s="14"/>
      <c r="K345" s="14"/>
      <c r="L345" s="14"/>
      <c r="M345" s="14"/>
    </row>
    <row r="346" spans="1:13" x14ac:dyDescent="0.3">
      <c r="A346" s="74">
        <v>3778</v>
      </c>
      <c r="B346" s="68" t="str">
        <f>VLOOKUP(A:A,'Product &amp; Group'!A:C,2,FALSE)</f>
        <v>Power Systems</v>
      </c>
      <c r="C346" s="68" t="str">
        <f>VLOOKUP(A:A,'Product &amp; Group'!A:C,3,FALSE)</f>
        <v>THE Computer FAMILY</v>
      </c>
      <c r="D346" s="69">
        <v>9.31</v>
      </c>
      <c r="E346" s="71">
        <f t="shared" si="28"/>
        <v>95939.55</v>
      </c>
      <c r="F346" s="71">
        <v>219269.44</v>
      </c>
      <c r="G346" s="71">
        <f t="shared" si="29"/>
        <v>123329.89</v>
      </c>
      <c r="H346" s="72">
        <v>10305</v>
      </c>
      <c r="I346" s="73">
        <f t="shared" si="27"/>
        <v>0.56245817930670139</v>
      </c>
      <c r="J346" s="14"/>
      <c r="K346" s="14"/>
      <c r="L346" s="14"/>
      <c r="M346" s="14"/>
    </row>
    <row r="347" spans="1:13" x14ac:dyDescent="0.3">
      <c r="A347" s="74">
        <v>3780</v>
      </c>
      <c r="B347" s="68" t="str">
        <f>VLOOKUP(A:A,'Product &amp; Group'!A:C,2,FALSE)</f>
        <v>Power Systems</v>
      </c>
      <c r="C347" s="68" t="str">
        <f>VLOOKUP(A:A,'Product &amp; Group'!A:C,3,FALSE)</f>
        <v>THE Computer FAMILY</v>
      </c>
      <c r="D347" s="69">
        <v>5.58</v>
      </c>
      <c r="E347" s="71">
        <f t="shared" si="28"/>
        <v>20584.62</v>
      </c>
      <c r="F347" s="71">
        <v>46309.31</v>
      </c>
      <c r="G347" s="71">
        <f t="shared" si="29"/>
        <v>25724.69</v>
      </c>
      <c r="H347" s="72">
        <v>3689</v>
      </c>
      <c r="I347" s="73">
        <f t="shared" si="27"/>
        <v>0.555497155971445</v>
      </c>
      <c r="J347" s="14"/>
      <c r="K347" s="14"/>
      <c r="L347" s="14"/>
      <c r="M347" s="14"/>
    </row>
    <row r="348" spans="1:13" x14ac:dyDescent="0.3">
      <c r="A348" s="74">
        <v>3781</v>
      </c>
      <c r="B348" s="68" t="str">
        <f>VLOOKUP(A:A,'Product &amp; Group'!A:C,2,FALSE)</f>
        <v>Power Systems</v>
      </c>
      <c r="C348" s="68" t="str">
        <f>VLOOKUP(A:A,'Product &amp; Group'!A:C,3,FALSE)</f>
        <v>THE Computer FAMILY</v>
      </c>
      <c r="D348" s="69">
        <v>10.379999999999999</v>
      </c>
      <c r="E348" s="71">
        <f t="shared" si="28"/>
        <v>34689.96</v>
      </c>
      <c r="F348" s="71">
        <v>72502.45</v>
      </c>
      <c r="G348" s="71">
        <f t="shared" si="29"/>
        <v>37812.49</v>
      </c>
      <c r="H348" s="72">
        <v>3342</v>
      </c>
      <c r="I348" s="73">
        <f t="shared" si="27"/>
        <v>0.5215339619557684</v>
      </c>
      <c r="J348" s="14"/>
      <c r="K348" s="14"/>
      <c r="L348" s="14"/>
      <c r="M348" s="14"/>
    </row>
    <row r="349" spans="1:13" x14ac:dyDescent="0.3">
      <c r="A349" s="74">
        <v>3783</v>
      </c>
      <c r="B349" s="68" t="str">
        <f>VLOOKUP(A:A,'Product &amp; Group'!A:C,2,FALSE)</f>
        <v>Power Systems</v>
      </c>
      <c r="C349" s="68" t="str">
        <f>VLOOKUP(A:A,'Product &amp; Group'!A:C,3,FALSE)</f>
        <v>THE Computer FAMILY</v>
      </c>
      <c r="D349" s="69">
        <v>5.98</v>
      </c>
      <c r="E349" s="71">
        <f t="shared" si="28"/>
        <v>12546.04</v>
      </c>
      <c r="F349" s="71">
        <v>26411.91</v>
      </c>
      <c r="G349" s="71">
        <f t="shared" si="29"/>
        <v>13865.869999999999</v>
      </c>
      <c r="H349" s="72">
        <v>2098</v>
      </c>
      <c r="I349" s="73">
        <f t="shared" si="27"/>
        <v>0.52498550843161285</v>
      </c>
      <c r="J349" s="14"/>
      <c r="K349" s="14"/>
    </row>
    <row r="350" spans="1:13" x14ac:dyDescent="0.3">
      <c r="A350" s="74">
        <v>3785</v>
      </c>
      <c r="B350" s="68" t="str">
        <f>VLOOKUP(A:A,'Product &amp; Group'!A:C,2,FALSE)</f>
        <v>Power Systems</v>
      </c>
      <c r="C350" s="68" t="str">
        <f>VLOOKUP(A:A,'Product &amp; Group'!A:C,3,FALSE)</f>
        <v>THE Computer FAMILY</v>
      </c>
      <c r="D350" s="69">
        <v>11.17</v>
      </c>
      <c r="E350" s="71">
        <f t="shared" si="28"/>
        <v>17313.5</v>
      </c>
      <c r="F350" s="71">
        <v>33770.120000000003</v>
      </c>
      <c r="G350" s="71">
        <f t="shared" si="29"/>
        <v>16456.620000000003</v>
      </c>
      <c r="H350" s="72">
        <v>1550</v>
      </c>
      <c r="I350" s="73">
        <f t="shared" si="27"/>
        <v>0.4873130447863378</v>
      </c>
      <c r="J350" s="14"/>
      <c r="K350" s="14"/>
      <c r="L350" s="14"/>
      <c r="M350" s="14"/>
    </row>
    <row r="351" spans="1:13" x14ac:dyDescent="0.3">
      <c r="A351" s="74">
        <v>3787</v>
      </c>
      <c r="B351" s="68" t="str">
        <f>VLOOKUP(A:A,'Product &amp; Group'!A:C,2,FALSE)</f>
        <v>Power Systems</v>
      </c>
      <c r="C351" s="68" t="str">
        <f>VLOOKUP(A:A,'Product &amp; Group'!A:C,3,FALSE)</f>
        <v>THE Computer FAMILY</v>
      </c>
      <c r="D351" s="69">
        <v>5.29</v>
      </c>
      <c r="E351" s="71">
        <f t="shared" si="28"/>
        <v>68854.64</v>
      </c>
      <c r="F351" s="71">
        <v>162606.87</v>
      </c>
      <c r="G351" s="71">
        <f t="shared" si="29"/>
        <v>93752.23</v>
      </c>
      <c r="H351" s="72">
        <v>13016</v>
      </c>
      <c r="I351" s="73">
        <f t="shared" si="27"/>
        <v>0.57655762022846879</v>
      </c>
      <c r="J351" s="14"/>
      <c r="K351" s="14"/>
      <c r="L351" s="14"/>
      <c r="M351" s="14"/>
    </row>
    <row r="352" spans="1:13" x14ac:dyDescent="0.3">
      <c r="A352" s="74">
        <v>3870</v>
      </c>
      <c r="B352" s="68" t="str">
        <f>VLOOKUP(A:A,'Product &amp; Group'!A:C,2,FALSE)</f>
        <v>Power Systems</v>
      </c>
      <c r="C352" s="68" t="str">
        <f>VLOOKUP(A:A,'Product &amp; Group'!A:C,3,FALSE)</f>
        <v>THE Computer FAMILY</v>
      </c>
      <c r="D352" s="69">
        <v>9.35</v>
      </c>
      <c r="E352" s="71">
        <f t="shared" si="28"/>
        <v>137323.44999999998</v>
      </c>
      <c r="F352" s="71">
        <v>316059.90999999997</v>
      </c>
      <c r="G352" s="71">
        <f t="shared" si="29"/>
        <v>178736.46</v>
      </c>
      <c r="H352" s="72">
        <v>14687</v>
      </c>
      <c r="I352" s="73">
        <f t="shared" si="27"/>
        <v>0.56551449375531371</v>
      </c>
      <c r="J352" s="14"/>
      <c r="K352" s="14"/>
      <c r="L352" s="14"/>
      <c r="M352" s="14"/>
    </row>
    <row r="353" spans="1:13" x14ac:dyDescent="0.3">
      <c r="A353" s="74">
        <v>3940</v>
      </c>
      <c r="B353" s="68" t="str">
        <f>VLOOKUP(A:A,'Product &amp; Group'!A:C,2,FALSE)</f>
        <v>Power Systems</v>
      </c>
      <c r="C353" s="68" t="str">
        <f>VLOOKUP(A:A,'Product &amp; Group'!A:C,3,FALSE)</f>
        <v>THE Computer FAMILY</v>
      </c>
      <c r="D353" s="69">
        <v>5.42</v>
      </c>
      <c r="E353" s="71">
        <f t="shared" si="28"/>
        <v>4254.7</v>
      </c>
      <c r="F353" s="71">
        <v>10021.68</v>
      </c>
      <c r="G353" s="71">
        <f t="shared" si="29"/>
        <v>5766.9800000000005</v>
      </c>
      <c r="H353" s="72">
        <v>785</v>
      </c>
      <c r="I353" s="73">
        <f t="shared" si="27"/>
        <v>0.57545042348189124</v>
      </c>
      <c r="J353" s="14"/>
      <c r="K353" s="14"/>
      <c r="L353" s="14"/>
      <c r="M353" s="14"/>
    </row>
    <row r="354" spans="1:13" x14ac:dyDescent="0.3">
      <c r="A354" s="74">
        <v>3950</v>
      </c>
      <c r="B354" s="68" t="str">
        <f>VLOOKUP(A:A,'Product &amp; Group'!A:C,2,FALSE)</f>
        <v>Power Systems</v>
      </c>
      <c r="C354" s="68" t="str">
        <f>VLOOKUP(A:A,'Product &amp; Group'!A:C,3,FALSE)</f>
        <v>THE Computer FAMILY</v>
      </c>
      <c r="D354" s="69">
        <v>10.11</v>
      </c>
      <c r="E354" s="71">
        <f t="shared" si="28"/>
        <v>4893.24</v>
      </c>
      <c r="F354" s="71">
        <v>10511.84</v>
      </c>
      <c r="G354" s="71">
        <f t="shared" si="29"/>
        <v>5618.6</v>
      </c>
      <c r="H354" s="72">
        <v>484</v>
      </c>
      <c r="I354" s="73">
        <f t="shared" si="27"/>
        <v>0.53450204721533057</v>
      </c>
      <c r="J354" s="14"/>
      <c r="K354" s="14"/>
      <c r="L354" s="14"/>
      <c r="M354" s="14"/>
    </row>
    <row r="355" spans="1:13" x14ac:dyDescent="0.3">
      <c r="A355" s="74">
        <v>3952</v>
      </c>
      <c r="B355" s="68" t="str">
        <f>VLOOKUP(A:A,'Product &amp; Group'!A:C,2,FALSE)</f>
        <v>Power Systems</v>
      </c>
      <c r="C355" s="68" t="str">
        <f>VLOOKUP(A:A,'Product &amp; Group'!A:C,3,FALSE)</f>
        <v>THE Computer FAMILY</v>
      </c>
      <c r="D355" s="69">
        <v>6.3299999999999992</v>
      </c>
      <c r="E355" s="71">
        <f t="shared" si="28"/>
        <v>2107.89</v>
      </c>
      <c r="F355" s="71">
        <v>4096.17</v>
      </c>
      <c r="G355" s="71">
        <f t="shared" si="29"/>
        <v>1988.2800000000002</v>
      </c>
      <c r="H355" s="72">
        <v>333</v>
      </c>
      <c r="I355" s="73">
        <f t="shared" si="27"/>
        <v>0.48539977588820782</v>
      </c>
      <c r="J355" s="14"/>
      <c r="K355" s="14"/>
      <c r="L355" s="14"/>
      <c r="M355" s="14"/>
    </row>
    <row r="356" spans="1:13" x14ac:dyDescent="0.3">
      <c r="A356" s="74">
        <v>3953</v>
      </c>
      <c r="B356" s="68" t="str">
        <f>VLOOKUP(A:A,'Product &amp; Group'!A:C,2,FALSE)</f>
        <v>Power Systems</v>
      </c>
      <c r="C356" s="68" t="str">
        <f>VLOOKUP(A:A,'Product &amp; Group'!A:C,3,FALSE)</f>
        <v>THE Computer FAMILY</v>
      </c>
      <c r="D356" s="69">
        <v>7.49</v>
      </c>
      <c r="E356" s="71">
        <f t="shared" si="28"/>
        <v>449.40000000000003</v>
      </c>
      <c r="F356" s="71">
        <v>802.6</v>
      </c>
      <c r="G356" s="71">
        <f t="shared" si="29"/>
        <v>353.2</v>
      </c>
      <c r="H356" s="72">
        <v>60</v>
      </c>
      <c r="I356" s="73">
        <f t="shared" si="27"/>
        <v>0.44006977323697977</v>
      </c>
      <c r="J356" s="14"/>
      <c r="K356" s="14"/>
      <c r="L356" s="14"/>
      <c r="M356" s="14"/>
    </row>
    <row r="357" spans="1:13" x14ac:dyDescent="0.3">
      <c r="A357" s="74">
        <v>3954</v>
      </c>
      <c r="B357" s="68" t="str">
        <f>VLOOKUP(A:A,'Product &amp; Group'!A:C,2,FALSE)</f>
        <v>Power Systems</v>
      </c>
      <c r="C357" s="68" t="str">
        <f>VLOOKUP(A:A,'Product &amp; Group'!A:C,3,FALSE)</f>
        <v>THE Computer FAMILY</v>
      </c>
      <c r="D357" s="69">
        <v>7.87</v>
      </c>
      <c r="E357" s="71">
        <f t="shared" si="28"/>
        <v>3753.9900000000002</v>
      </c>
      <c r="F357" s="71">
        <v>6021.02</v>
      </c>
      <c r="G357" s="71">
        <f t="shared" si="29"/>
        <v>2267.0300000000002</v>
      </c>
      <c r="H357" s="72">
        <v>477</v>
      </c>
      <c r="I357" s="73">
        <f t="shared" si="27"/>
        <v>0.37651926085613402</v>
      </c>
      <c r="J357" s="14"/>
      <c r="K357" s="14"/>
      <c r="L357" s="14"/>
      <c r="M357" s="14"/>
    </row>
    <row r="358" spans="1:13" x14ac:dyDescent="0.3">
      <c r="A358" s="74">
        <v>3955</v>
      </c>
      <c r="B358" s="68" t="str">
        <f>VLOOKUP(A:A,'Product &amp; Group'!A:C,2,FALSE)</f>
        <v>Power Systems</v>
      </c>
      <c r="C358" s="68" t="str">
        <f>VLOOKUP(A:A,'Product &amp; Group'!A:C,3,FALSE)</f>
        <v>Laptop</v>
      </c>
      <c r="D358" s="69">
        <v>16.22</v>
      </c>
      <c r="E358" s="71">
        <f t="shared" si="28"/>
        <v>29552.839999999997</v>
      </c>
      <c r="F358" s="71">
        <v>35000</v>
      </c>
      <c r="G358" s="71">
        <f t="shared" si="29"/>
        <v>5447.1600000000035</v>
      </c>
      <c r="H358" s="72">
        <v>1822</v>
      </c>
      <c r="I358" s="73">
        <f t="shared" si="27"/>
        <v>0.15563314285714297</v>
      </c>
      <c r="J358" s="14"/>
      <c r="K358" s="14"/>
      <c r="L358" s="14"/>
      <c r="M358" s="14"/>
    </row>
    <row r="359" spans="1:13" x14ac:dyDescent="0.3">
      <c r="A359" s="74">
        <v>3956</v>
      </c>
      <c r="B359" s="68" t="str">
        <f>VLOOKUP(A:A,'Product &amp; Group'!A:C,2,FALSE)</f>
        <v>Power Systems</v>
      </c>
      <c r="C359" s="68" t="str">
        <f>VLOOKUP(A:A,'Product &amp; Group'!A:C,3,FALSE)</f>
        <v>Laptop</v>
      </c>
      <c r="D359" s="69">
        <v>5.71</v>
      </c>
      <c r="E359" s="71">
        <f t="shared" si="28"/>
        <v>1998.5</v>
      </c>
      <c r="F359" s="71">
        <v>5955.62</v>
      </c>
      <c r="G359" s="71">
        <f t="shared" si="29"/>
        <v>3957.12</v>
      </c>
      <c r="H359" s="72">
        <v>350</v>
      </c>
      <c r="I359" s="73">
        <f t="shared" si="27"/>
        <v>0.6644346012673743</v>
      </c>
      <c r="J359" s="14"/>
      <c r="K359" s="14"/>
      <c r="L359" s="14"/>
      <c r="M359" s="14"/>
    </row>
    <row r="360" spans="1:13" x14ac:dyDescent="0.3">
      <c r="A360" s="74">
        <v>3957</v>
      </c>
      <c r="B360" s="68" t="str">
        <f>VLOOKUP(A:A,'Product &amp; Group'!A:C,2,FALSE)</f>
        <v>Power Systems</v>
      </c>
      <c r="C360" s="68" t="str">
        <f>VLOOKUP(A:A,'Product &amp; Group'!A:C,3,FALSE)</f>
        <v>THE Computer FAMILY</v>
      </c>
      <c r="D360" s="69">
        <v>5.45</v>
      </c>
      <c r="E360" s="71">
        <f t="shared" si="28"/>
        <v>3498.9</v>
      </c>
      <c r="F360" s="71">
        <v>7958.5</v>
      </c>
      <c r="G360" s="71">
        <f t="shared" si="29"/>
        <v>4459.6000000000004</v>
      </c>
      <c r="H360" s="72">
        <v>642</v>
      </c>
      <c r="I360" s="73">
        <f t="shared" si="27"/>
        <v>0.56035685116542067</v>
      </c>
      <c r="J360" s="14"/>
      <c r="K360" s="14"/>
      <c r="L360" s="14"/>
      <c r="M360" s="14"/>
    </row>
    <row r="361" spans="1:13" x14ac:dyDescent="0.3">
      <c r="A361" s="74">
        <v>3960</v>
      </c>
      <c r="B361" s="68" t="str">
        <f>VLOOKUP(A:A,'Product &amp; Group'!A:C,2,FALSE)</f>
        <v>Power Systems</v>
      </c>
      <c r="C361" s="68" t="str">
        <f>VLOOKUP(A:A,'Product &amp; Group'!A:C,3,FALSE)</f>
        <v>THE Computer FAMILY</v>
      </c>
      <c r="D361" s="69">
        <v>4.97</v>
      </c>
      <c r="E361" s="71">
        <f t="shared" si="28"/>
        <v>1595.37</v>
      </c>
      <c r="F361" s="71">
        <v>3939.55</v>
      </c>
      <c r="G361" s="71">
        <f t="shared" si="29"/>
        <v>2344.1800000000003</v>
      </c>
      <c r="H361" s="72">
        <v>321</v>
      </c>
      <c r="I361" s="73">
        <f t="shared" si="27"/>
        <v>0.59503750428348423</v>
      </c>
      <c r="J361" s="14"/>
      <c r="K361" s="14"/>
      <c r="L361" s="14"/>
      <c r="M361" s="14"/>
    </row>
    <row r="362" spans="1:13" x14ac:dyDescent="0.3">
      <c r="A362" s="74">
        <v>3962</v>
      </c>
      <c r="B362" s="68" t="str">
        <f>VLOOKUP(A:A,'Product &amp; Group'!A:C,2,FALSE)</f>
        <v>Power Systems</v>
      </c>
      <c r="C362" s="68" t="str">
        <f>VLOOKUP(A:A,'Product &amp; Group'!A:C,3,FALSE)</f>
        <v>THE Computer FAMILY</v>
      </c>
      <c r="D362" s="69">
        <v>5.1100000000000003</v>
      </c>
      <c r="E362" s="71">
        <f t="shared" si="28"/>
        <v>991.34</v>
      </c>
      <c r="F362" s="71">
        <v>2349.25</v>
      </c>
      <c r="G362" s="71">
        <f t="shared" si="29"/>
        <v>1357.9099999999999</v>
      </c>
      <c r="H362" s="72">
        <v>194</v>
      </c>
      <c r="I362" s="73">
        <f t="shared" si="27"/>
        <v>0.57801851654783432</v>
      </c>
      <c r="J362" s="14"/>
      <c r="K362" s="14"/>
      <c r="L362" s="14"/>
      <c r="M362" s="14"/>
    </row>
    <row r="363" spans="1:13" x14ac:dyDescent="0.3">
      <c r="A363" s="74">
        <v>3963</v>
      </c>
      <c r="B363" s="68" t="str">
        <f>VLOOKUP(A:A,'Product &amp; Group'!A:C,2,FALSE)</f>
        <v>Power Systems</v>
      </c>
      <c r="C363" s="68" t="str">
        <f>VLOOKUP(A:A,'Product &amp; Group'!A:C,3,FALSE)</f>
        <v>THE Computer FAMILY</v>
      </c>
      <c r="D363" s="69">
        <v>5.91</v>
      </c>
      <c r="E363" s="71">
        <f t="shared" si="28"/>
        <v>520.08000000000004</v>
      </c>
      <c r="F363" s="71">
        <v>1057.69</v>
      </c>
      <c r="G363" s="71">
        <f t="shared" si="29"/>
        <v>537.61</v>
      </c>
      <c r="H363" s="72">
        <v>88</v>
      </c>
      <c r="I363" s="73">
        <f t="shared" si="27"/>
        <v>0.5082869271714775</v>
      </c>
      <c r="J363" s="14"/>
      <c r="K363" s="14"/>
      <c r="L363" s="14"/>
      <c r="M363" s="14"/>
    </row>
    <row r="364" spans="1:13" x14ac:dyDescent="0.3">
      <c r="A364" s="74">
        <v>3964</v>
      </c>
      <c r="B364" s="68" t="str">
        <f>VLOOKUP(A:A,'Product &amp; Group'!A:C,2,FALSE)</f>
        <v>Power Systems</v>
      </c>
      <c r="C364" s="68" t="str">
        <f>VLOOKUP(A:A,'Product &amp; Group'!A:C,3,FALSE)</f>
        <v>THE Computer FAMILY</v>
      </c>
      <c r="D364" s="69">
        <v>8.74</v>
      </c>
      <c r="E364" s="71">
        <f t="shared" si="28"/>
        <v>23615.48</v>
      </c>
      <c r="F364" s="71">
        <v>37923.269999999997</v>
      </c>
      <c r="G364" s="71">
        <f t="shared" si="29"/>
        <v>14307.789999999997</v>
      </c>
      <c r="H364" s="72">
        <v>2702</v>
      </c>
      <c r="I364" s="73">
        <f t="shared" si="27"/>
        <v>0.37728260247599954</v>
      </c>
      <c r="J364" s="14"/>
      <c r="K364" s="14"/>
      <c r="L364" s="14"/>
      <c r="M364" s="14"/>
    </row>
    <row r="365" spans="1:13" x14ac:dyDescent="0.3">
      <c r="A365" s="74">
        <v>3965</v>
      </c>
      <c r="B365" s="68" t="str">
        <f>VLOOKUP(A:A,'Product &amp; Group'!A:C,2,FALSE)</f>
        <v>Power Systems</v>
      </c>
      <c r="C365" s="68" t="str">
        <f>VLOOKUP(A:A,'Product &amp; Group'!A:C,3,FALSE)</f>
        <v>THE Computer FAMILY</v>
      </c>
      <c r="D365" s="69">
        <v>9.11</v>
      </c>
      <c r="E365" s="71">
        <f t="shared" si="28"/>
        <v>13710.55</v>
      </c>
      <c r="F365" s="71">
        <v>20944.419999999998</v>
      </c>
      <c r="G365" s="71">
        <f t="shared" si="29"/>
        <v>7233.869999999999</v>
      </c>
      <c r="H365" s="72">
        <v>1505</v>
      </c>
      <c r="I365" s="73">
        <f t="shared" si="27"/>
        <v>0.34538411662867724</v>
      </c>
      <c r="J365" s="14"/>
      <c r="K365" s="14"/>
      <c r="L365" s="14"/>
      <c r="M365" s="14"/>
    </row>
    <row r="366" spans="1:13" x14ac:dyDescent="0.3">
      <c r="A366" s="74">
        <v>3966</v>
      </c>
      <c r="B366" s="68" t="str">
        <f>VLOOKUP(A:A,'Product &amp; Group'!A:C,2,FALSE)</f>
        <v>Power Systems</v>
      </c>
      <c r="C366" s="68" t="str">
        <f>VLOOKUP(A:A,'Product &amp; Group'!A:C,3,FALSE)</f>
        <v>THE Computer FAMILY</v>
      </c>
      <c r="D366" s="69">
        <v>9.5299999999999994</v>
      </c>
      <c r="E366" s="71">
        <f t="shared" si="28"/>
        <v>4602.99</v>
      </c>
      <c r="F366" s="71">
        <v>6717.99</v>
      </c>
      <c r="G366" s="71">
        <f t="shared" si="29"/>
        <v>2115</v>
      </c>
      <c r="H366" s="72">
        <v>483</v>
      </c>
      <c r="I366" s="73">
        <f t="shared" si="27"/>
        <v>0.3148263096551201</v>
      </c>
      <c r="J366" s="14"/>
      <c r="K366" s="14"/>
      <c r="L366" s="14"/>
      <c r="M366" s="14"/>
    </row>
    <row r="367" spans="1:13" x14ac:dyDescent="0.3">
      <c r="A367" s="74">
        <v>3967</v>
      </c>
      <c r="B367" s="68" t="str">
        <f>VLOOKUP(A:A,'Product &amp; Group'!A:C,2,FALSE)</f>
        <v>Power Systems</v>
      </c>
      <c r="C367" s="68" t="str">
        <f>VLOOKUP(A:A,'Product &amp; Group'!A:C,3,FALSE)</f>
        <v>THE Computer FAMILY</v>
      </c>
      <c r="D367" s="69">
        <v>9.44</v>
      </c>
      <c r="E367" s="71">
        <f t="shared" si="28"/>
        <v>2926.3999999999996</v>
      </c>
      <c r="F367" s="71">
        <v>4239.96</v>
      </c>
      <c r="G367" s="71">
        <f t="shared" si="29"/>
        <v>1313.5600000000004</v>
      </c>
      <c r="H367" s="72">
        <v>310</v>
      </c>
      <c r="I367" s="73">
        <f t="shared" si="27"/>
        <v>0.30980480947933481</v>
      </c>
      <c r="J367" s="14"/>
      <c r="K367" s="14"/>
    </row>
    <row r="368" spans="1:13" x14ac:dyDescent="0.3">
      <c r="A368" s="74">
        <v>3968</v>
      </c>
      <c r="B368" s="68" t="str">
        <f>VLOOKUP(A:A,'Product &amp; Group'!A:C,2,FALSE)</f>
        <v>Power Systems</v>
      </c>
      <c r="C368" s="68" t="str">
        <f>VLOOKUP(A:A,'Product &amp; Group'!A:C,3,FALSE)</f>
        <v>THE Computer FAMILY</v>
      </c>
      <c r="D368" s="69">
        <v>11</v>
      </c>
      <c r="E368" s="71">
        <f t="shared" si="28"/>
        <v>1826</v>
      </c>
      <c r="F368" s="71">
        <v>2249.38</v>
      </c>
      <c r="G368" s="71">
        <f t="shared" si="29"/>
        <v>423.38000000000011</v>
      </c>
      <c r="H368" s="72">
        <v>166</v>
      </c>
      <c r="I368" s="73">
        <f t="shared" si="27"/>
        <v>0.1882207541633695</v>
      </c>
      <c r="J368" s="14"/>
      <c r="K368" s="14"/>
      <c r="L368" s="14"/>
      <c r="M368" s="14"/>
    </row>
    <row r="369" spans="1:13" x14ac:dyDescent="0.3">
      <c r="A369" s="74">
        <v>3969</v>
      </c>
      <c r="B369" s="68" t="str">
        <f>VLOOKUP(A:A,'Product &amp; Group'!A:C,2,FALSE)</f>
        <v>Power Systems</v>
      </c>
      <c r="C369" s="68" t="str">
        <f>VLOOKUP(A:A,'Product &amp; Group'!A:C,3,FALSE)</f>
        <v>THE Computer FAMILY</v>
      </c>
      <c r="D369" s="69">
        <v>10.199999999999999</v>
      </c>
      <c r="E369" s="71">
        <f t="shared" si="28"/>
        <v>1774.8</v>
      </c>
      <c r="F369" s="71">
        <v>2425.0300000000002</v>
      </c>
      <c r="G369" s="71">
        <f t="shared" si="29"/>
        <v>650.23000000000025</v>
      </c>
      <c r="H369" s="72">
        <v>174</v>
      </c>
      <c r="I369" s="73">
        <f t="shared" si="27"/>
        <v>0.26813276536785119</v>
      </c>
      <c r="J369" s="14"/>
      <c r="K369" s="14"/>
      <c r="L369" s="14"/>
      <c r="M369" s="14"/>
    </row>
    <row r="370" spans="1:13" x14ac:dyDescent="0.3">
      <c r="A370" s="74">
        <v>3970</v>
      </c>
      <c r="B370" s="68" t="str">
        <f>VLOOKUP(A:A,'Product &amp; Group'!A:C,2,FALSE)</f>
        <v>Power Systems</v>
      </c>
      <c r="C370" s="68" t="str">
        <f>VLOOKUP(A:A,'Product &amp; Group'!A:C,3,FALSE)</f>
        <v>THE Computer FAMILY</v>
      </c>
      <c r="D370" s="69">
        <v>9.36</v>
      </c>
      <c r="E370" s="71">
        <f t="shared" si="28"/>
        <v>2489.7599999999998</v>
      </c>
      <c r="F370" s="71">
        <v>3879.05</v>
      </c>
      <c r="G370" s="71">
        <f t="shared" si="29"/>
        <v>1389.2900000000004</v>
      </c>
      <c r="H370" s="72">
        <v>266</v>
      </c>
      <c r="I370" s="73">
        <f t="shared" si="27"/>
        <v>0.35815212487593623</v>
      </c>
      <c r="J370" s="14"/>
      <c r="K370" s="14"/>
      <c r="L370" s="14"/>
      <c r="M370" s="14"/>
    </row>
    <row r="371" spans="1:13" x14ac:dyDescent="0.3">
      <c r="A371" s="74">
        <v>3971</v>
      </c>
      <c r="B371" s="68" t="str">
        <f>VLOOKUP(A:A,'Product &amp; Group'!A:C,2,FALSE)</f>
        <v>Power Systems</v>
      </c>
      <c r="C371" s="68" t="str">
        <f>VLOOKUP(A:A,'Product &amp; Group'!A:C,3,FALSE)</f>
        <v>THE Computer FAMILY</v>
      </c>
      <c r="D371" s="69">
        <v>9.44</v>
      </c>
      <c r="E371" s="71">
        <f t="shared" si="28"/>
        <v>1359.36</v>
      </c>
      <c r="F371" s="71">
        <v>2187.3000000000002</v>
      </c>
      <c r="G371" s="71">
        <f t="shared" si="29"/>
        <v>827.94000000000028</v>
      </c>
      <c r="H371" s="72">
        <v>144</v>
      </c>
      <c r="I371" s="73">
        <f t="shared" si="27"/>
        <v>0.37852146481964077</v>
      </c>
      <c r="J371" s="14"/>
      <c r="K371" s="14"/>
      <c r="L371" s="14"/>
      <c r="M371" s="14"/>
    </row>
    <row r="372" spans="1:13" x14ac:dyDescent="0.3">
      <c r="A372" s="74">
        <v>3972</v>
      </c>
      <c r="B372" s="68" t="str">
        <f>VLOOKUP(A:A,'Product &amp; Group'!A:C,2,FALSE)</f>
        <v>Power Systems</v>
      </c>
      <c r="C372" s="68" t="str">
        <f>VLOOKUP(A:A,'Product &amp; Group'!A:C,3,FALSE)</f>
        <v>THE Computer FAMILY</v>
      </c>
      <c r="D372" s="69">
        <v>9.93</v>
      </c>
      <c r="E372" s="71">
        <f t="shared" si="28"/>
        <v>615.66</v>
      </c>
      <c r="F372" s="71">
        <v>951.9</v>
      </c>
      <c r="G372" s="71">
        <f t="shared" si="29"/>
        <v>336.24</v>
      </c>
      <c r="H372" s="72">
        <v>62</v>
      </c>
      <c r="I372" s="73">
        <f t="shared" si="27"/>
        <v>0.353230381342578</v>
      </c>
      <c r="J372" s="14"/>
      <c r="K372" s="14"/>
      <c r="L372" s="14"/>
      <c r="M372" s="14"/>
    </row>
    <row r="373" spans="1:13" x14ac:dyDescent="0.3">
      <c r="A373" s="74">
        <v>3981</v>
      </c>
      <c r="B373" s="68" t="str">
        <f>VLOOKUP(A:A,'Product &amp; Group'!A:C,2,FALSE)</f>
        <v>Power Systems</v>
      </c>
      <c r="C373" s="68" t="str">
        <f>VLOOKUP(A:A,'Product &amp; Group'!A:C,3,FALSE)</f>
        <v>ESSENTIAL Qrxt2100 ACIDS (EFA)</v>
      </c>
      <c r="D373" s="69">
        <v>2.08</v>
      </c>
      <c r="E373" s="71">
        <f t="shared" si="28"/>
        <v>1738.88</v>
      </c>
      <c r="F373" s="71">
        <v>9553.44</v>
      </c>
      <c r="G373" s="71">
        <f t="shared" si="29"/>
        <v>7814.56</v>
      </c>
      <c r="H373" s="72">
        <v>836</v>
      </c>
      <c r="I373" s="73">
        <f t="shared" si="27"/>
        <v>0.81798388852601789</v>
      </c>
      <c r="J373" s="14"/>
      <c r="K373" s="14"/>
    </row>
    <row r="374" spans="1:13" x14ac:dyDescent="0.3">
      <c r="A374" s="74">
        <v>4080</v>
      </c>
      <c r="B374" s="68" t="str">
        <f>VLOOKUP(A:A,'Product &amp; Group'!A:C,2,FALSE)</f>
        <v>Power Systems</v>
      </c>
      <c r="C374" s="68" t="str">
        <f>VLOOKUP(A:A,'Product &amp; Group'!A:C,3,FALSE)</f>
        <v>ESSENTIAL Qrxt2100 ACIDS (EFA)</v>
      </c>
      <c r="D374" s="69">
        <v>3.0599999999999996</v>
      </c>
      <c r="E374" s="71">
        <f t="shared" si="28"/>
        <v>550.79999999999995</v>
      </c>
      <c r="F374" s="71">
        <v>3021.48</v>
      </c>
      <c r="G374" s="71">
        <f t="shared" si="29"/>
        <v>2470.6800000000003</v>
      </c>
      <c r="H374" s="72">
        <v>180</v>
      </c>
      <c r="I374" s="73">
        <f t="shared" si="27"/>
        <v>0.81770523054926736</v>
      </c>
      <c r="J374" s="14"/>
      <c r="K374" s="14"/>
      <c r="L374" s="14"/>
      <c r="M374" s="14"/>
    </row>
    <row r="375" spans="1:13" x14ac:dyDescent="0.3">
      <c r="A375" s="74">
        <v>4160</v>
      </c>
      <c r="B375" s="68" t="str">
        <f>VLOOKUP(A:A,'Product &amp; Group'!A:C,2,FALSE)</f>
        <v>Power Systems</v>
      </c>
      <c r="C375" s="68" t="str">
        <f>VLOOKUP(A:A,'Product &amp; Group'!A:C,3,FALSE)</f>
        <v>SPECIALTIES</v>
      </c>
      <c r="D375" s="69">
        <v>5.5100000000000007</v>
      </c>
      <c r="E375" s="71">
        <f t="shared" si="28"/>
        <v>2540.11</v>
      </c>
      <c r="F375" s="71">
        <v>5464.16</v>
      </c>
      <c r="G375" s="71">
        <f t="shared" si="29"/>
        <v>2924.0499999999997</v>
      </c>
      <c r="H375" s="72">
        <v>461</v>
      </c>
      <c r="I375" s="73">
        <f t="shared" si="27"/>
        <v>0.53513257298468564</v>
      </c>
      <c r="J375" s="14"/>
      <c r="K375" s="14"/>
      <c r="L375" s="14"/>
      <c r="M375" s="14"/>
    </row>
    <row r="376" spans="1:13" x14ac:dyDescent="0.3">
      <c r="A376" s="74">
        <v>4170</v>
      </c>
      <c r="B376" s="68" t="str">
        <f>VLOOKUP(A:A,'Product &amp; Group'!A:C,2,FALSE)</f>
        <v>Power Systems</v>
      </c>
      <c r="C376" s="68" t="str">
        <f>VLOOKUP(A:A,'Product &amp; Group'!A:C,3,FALSE)</f>
        <v>SPECIALTIES</v>
      </c>
      <c r="D376" s="69">
        <v>5.37</v>
      </c>
      <c r="E376" s="71">
        <f t="shared" si="28"/>
        <v>1299.54</v>
      </c>
      <c r="F376" s="71">
        <v>2647.69</v>
      </c>
      <c r="G376" s="71">
        <f t="shared" si="29"/>
        <v>1348.15</v>
      </c>
      <c r="H376" s="72">
        <v>242</v>
      </c>
      <c r="I376" s="73">
        <f t="shared" si="27"/>
        <v>0.50917970004041258</v>
      </c>
      <c r="J376" s="14"/>
      <c r="K376" s="14"/>
      <c r="L376" s="14"/>
      <c r="M376" s="14"/>
    </row>
    <row r="377" spans="1:13" x14ac:dyDescent="0.3">
      <c r="A377" s="74">
        <v>4171</v>
      </c>
      <c r="B377" s="68" t="str">
        <f>VLOOKUP(A:A,'Product &amp; Group'!A:C,2,FALSE)</f>
        <v>Power Systems</v>
      </c>
      <c r="C377" s="68" t="str">
        <f>VLOOKUP(A:A,'Product &amp; Group'!A:C,3,FALSE)</f>
        <v>SPECIALTIES</v>
      </c>
      <c r="D377" s="69">
        <v>5.98</v>
      </c>
      <c r="E377" s="71">
        <f t="shared" si="28"/>
        <v>568.1</v>
      </c>
      <c r="F377" s="71">
        <v>795.34</v>
      </c>
      <c r="G377" s="71">
        <f t="shared" si="29"/>
        <v>227.24</v>
      </c>
      <c r="H377" s="72">
        <v>95</v>
      </c>
      <c r="I377" s="73">
        <f t="shared" si="27"/>
        <v>0.2857142857142857</v>
      </c>
      <c r="J377" s="14"/>
      <c r="K377" s="14"/>
      <c r="L377" s="14"/>
      <c r="M377" s="14"/>
    </row>
    <row r="378" spans="1:13" x14ac:dyDescent="0.3">
      <c r="A378" s="74">
        <v>4173</v>
      </c>
      <c r="B378" s="68" t="str">
        <f>VLOOKUP(A:A,'Product &amp; Group'!A:C,2,FALSE)</f>
        <v>Power Systems</v>
      </c>
      <c r="C378" s="68" t="str">
        <f>VLOOKUP(A:A,'Product &amp; Group'!A:C,3,FALSE)</f>
        <v>SPECIALTIES</v>
      </c>
      <c r="D378" s="69">
        <v>2.85</v>
      </c>
      <c r="E378" s="71">
        <f t="shared" si="28"/>
        <v>236.55</v>
      </c>
      <c r="F378" s="71">
        <v>945.39</v>
      </c>
      <c r="G378" s="71">
        <f t="shared" si="29"/>
        <v>708.83999999999992</v>
      </c>
      <c r="H378" s="72">
        <v>83</v>
      </c>
      <c r="I378" s="73">
        <f t="shared" si="27"/>
        <v>0.74978580268460626</v>
      </c>
      <c r="J378" s="14"/>
      <c r="K378" s="14"/>
      <c r="L378" s="14"/>
      <c r="M378" s="14"/>
    </row>
    <row r="379" spans="1:13" x14ac:dyDescent="0.3">
      <c r="A379" s="74">
        <v>4175</v>
      </c>
      <c r="B379" s="68" t="str">
        <f>VLOOKUP(A:A,'Product &amp; Group'!A:C,2,FALSE)</f>
        <v>Power Systems</v>
      </c>
      <c r="C379" s="68" t="str">
        <f>VLOOKUP(A:A,'Product &amp; Group'!A:C,3,FALSE)</f>
        <v>SPECIALTIES</v>
      </c>
      <c r="D379" s="69">
        <v>4.9400000000000004</v>
      </c>
      <c r="E379" s="71">
        <f t="shared" si="28"/>
        <v>859.56000000000006</v>
      </c>
      <c r="F379" s="71">
        <v>1460.3</v>
      </c>
      <c r="G379" s="71">
        <f t="shared" si="29"/>
        <v>600.7399999999999</v>
      </c>
      <c r="H379" s="72">
        <v>174</v>
      </c>
      <c r="I379" s="73">
        <f t="shared" si="27"/>
        <v>0.41138122303636232</v>
      </c>
      <c r="J379" s="14"/>
      <c r="K379" s="14"/>
      <c r="L379" s="14"/>
      <c r="M379" s="14"/>
    </row>
    <row r="380" spans="1:13" x14ac:dyDescent="0.3">
      <c r="A380" s="74">
        <v>4176</v>
      </c>
      <c r="B380" s="68" t="str">
        <f>VLOOKUP(A:A,'Product &amp; Group'!A:C,2,FALSE)</f>
        <v>Power Systems</v>
      </c>
      <c r="C380" s="68" t="str">
        <f>VLOOKUP(A:A,'Product &amp; Group'!A:C,3,FALSE)</f>
        <v>Qrxt1975 Chip</v>
      </c>
      <c r="D380" s="69">
        <v>4.0599999999999996</v>
      </c>
      <c r="E380" s="71">
        <f t="shared" si="28"/>
        <v>5578.44</v>
      </c>
      <c r="F380" s="71">
        <v>16075.27</v>
      </c>
      <c r="G380" s="71">
        <f t="shared" si="29"/>
        <v>10496.830000000002</v>
      </c>
      <c r="H380" s="72">
        <v>1374</v>
      </c>
      <c r="I380" s="73">
        <f t="shared" si="27"/>
        <v>0.65298001215531687</v>
      </c>
      <c r="J380" s="14"/>
      <c r="K380" s="14"/>
      <c r="L380" s="14"/>
      <c r="M380" s="14"/>
    </row>
    <row r="381" spans="1:13" x14ac:dyDescent="0.3">
      <c r="A381" s="74">
        <v>4177</v>
      </c>
      <c r="B381" s="68" t="str">
        <f>VLOOKUP(A:A,'Product &amp; Group'!A:C,2,FALSE)</f>
        <v>Power Systems</v>
      </c>
      <c r="C381" s="68" t="str">
        <f>VLOOKUP(A:A,'Product &amp; Group'!A:C,3,FALSE)</f>
        <v>Qrxt1975 Chip</v>
      </c>
      <c r="D381" s="69">
        <v>2.71</v>
      </c>
      <c r="E381" s="71">
        <f t="shared" si="28"/>
        <v>962.05</v>
      </c>
      <c r="F381" s="71">
        <v>2572.34</v>
      </c>
      <c r="G381" s="71">
        <f t="shared" si="29"/>
        <v>1610.2900000000002</v>
      </c>
      <c r="H381" s="72">
        <v>355</v>
      </c>
      <c r="I381" s="73">
        <f t="shared" si="27"/>
        <v>0.62600200595566691</v>
      </c>
      <c r="J381" s="14"/>
      <c r="K381" s="14"/>
      <c r="L381" s="14"/>
      <c r="M381" s="14"/>
    </row>
    <row r="382" spans="1:13" x14ac:dyDescent="0.3">
      <c r="A382" s="74">
        <v>4178</v>
      </c>
      <c r="B382" s="68" t="str">
        <f>VLOOKUP(A:A,'Product &amp; Group'!A:C,2,FALSE)</f>
        <v>Power Systems</v>
      </c>
      <c r="C382" s="68" t="str">
        <f>VLOOKUP(A:A,'Product &amp; Group'!A:C,3,FALSE)</f>
        <v>Qrxt1975 Chip</v>
      </c>
      <c r="D382" s="69">
        <v>3.7799999999999994</v>
      </c>
      <c r="E382" s="71">
        <f t="shared" si="28"/>
        <v>408.23999999999995</v>
      </c>
      <c r="F382" s="71">
        <v>1187.05</v>
      </c>
      <c r="G382" s="71">
        <f t="shared" si="29"/>
        <v>778.81</v>
      </c>
      <c r="H382" s="72">
        <v>108</v>
      </c>
      <c r="I382" s="73">
        <f t="shared" si="27"/>
        <v>0.65608862305715843</v>
      </c>
      <c r="J382" s="14"/>
      <c r="K382" s="14"/>
      <c r="L382" s="14"/>
      <c r="M382" s="14"/>
    </row>
    <row r="383" spans="1:13" x14ac:dyDescent="0.3">
      <c r="A383" s="74">
        <v>4180</v>
      </c>
      <c r="B383" s="68" t="str">
        <f>VLOOKUP(A:A,'Product &amp; Group'!A:C,2,FALSE)</f>
        <v>Power Systems</v>
      </c>
      <c r="C383" s="68" t="str">
        <f>VLOOKUP(A:A,'Product &amp; Group'!A:C,3,FALSE)</f>
        <v>Qrxt1975 Chip</v>
      </c>
      <c r="D383" s="69">
        <v>5.65</v>
      </c>
      <c r="E383" s="71">
        <f t="shared" si="28"/>
        <v>689.30000000000007</v>
      </c>
      <c r="F383" s="71">
        <v>1622.05</v>
      </c>
      <c r="G383" s="71">
        <f t="shared" si="29"/>
        <v>932.74999999999989</v>
      </c>
      <c r="H383" s="72">
        <v>122</v>
      </c>
      <c r="I383" s="73">
        <f t="shared" si="27"/>
        <v>0.57504392589624231</v>
      </c>
      <c r="J383" s="14"/>
      <c r="K383" s="14"/>
      <c r="L383" s="14"/>
      <c r="M383" s="14"/>
    </row>
    <row r="384" spans="1:13" x14ac:dyDescent="0.3">
      <c r="A384" s="74">
        <v>4210</v>
      </c>
      <c r="B384" s="68" t="str">
        <f>VLOOKUP(A:A,'Product &amp; Group'!A:C,2,FALSE)</f>
        <v>Power Systems</v>
      </c>
      <c r="C384" s="68" t="str">
        <f>VLOOKUP(A:A,'Product &amp; Group'!A:C,3,FALSE)</f>
        <v>Qrxt1975 Chip</v>
      </c>
      <c r="D384" s="69">
        <v>7.09</v>
      </c>
      <c r="E384" s="71">
        <f t="shared" si="28"/>
        <v>631.01</v>
      </c>
      <c r="F384" s="71">
        <v>1062.46</v>
      </c>
      <c r="G384" s="71">
        <f t="shared" si="29"/>
        <v>431.45000000000005</v>
      </c>
      <c r="H384" s="72">
        <v>89</v>
      </c>
      <c r="I384" s="73">
        <f t="shared" si="27"/>
        <v>0.40608587617416186</v>
      </c>
      <c r="J384" s="14"/>
      <c r="K384" s="14"/>
      <c r="L384" s="14"/>
      <c r="M384" s="14"/>
    </row>
    <row r="385" spans="1:13" x14ac:dyDescent="0.3">
      <c r="A385" s="74">
        <v>4220</v>
      </c>
      <c r="B385" s="68" t="str">
        <f>VLOOKUP(A:A,'Product &amp; Group'!A:C,2,FALSE)</f>
        <v>Power Systems</v>
      </c>
      <c r="C385" s="68" t="str">
        <f>VLOOKUP(A:A,'Product &amp; Group'!A:C,3,FALSE)</f>
        <v>Qrxt1975 Chip</v>
      </c>
      <c r="D385" s="69">
        <v>5.37</v>
      </c>
      <c r="E385" s="71">
        <f t="shared" si="28"/>
        <v>671.25</v>
      </c>
      <c r="F385" s="71">
        <v>1507.8</v>
      </c>
      <c r="G385" s="71">
        <f t="shared" si="29"/>
        <v>836.55</v>
      </c>
      <c r="H385" s="72">
        <v>125</v>
      </c>
      <c r="I385" s="73">
        <f t="shared" si="27"/>
        <v>0.55481496219657778</v>
      </c>
      <c r="J385" s="14"/>
      <c r="K385" s="14"/>
    </row>
    <row r="386" spans="1:13" x14ac:dyDescent="0.3">
      <c r="A386" s="74">
        <v>4325</v>
      </c>
      <c r="B386" s="68" t="str">
        <f>VLOOKUP(A:A,'Product &amp; Group'!A:C,2,FALSE)</f>
        <v>Power Systems</v>
      </c>
      <c r="C386" s="68" t="str">
        <f>VLOOKUP(A:A,'Product &amp; Group'!A:C,3,FALSE)</f>
        <v>Qrxt1975 Chip</v>
      </c>
      <c r="D386" s="69">
        <v>5.67</v>
      </c>
      <c r="E386" s="71">
        <f t="shared" si="28"/>
        <v>447.93</v>
      </c>
      <c r="F386" s="71">
        <v>898.85</v>
      </c>
      <c r="G386" s="71">
        <f t="shared" si="29"/>
        <v>450.92</v>
      </c>
      <c r="H386" s="72">
        <v>79</v>
      </c>
      <c r="I386" s="73">
        <f t="shared" ref="I386:I449" si="30">+G386/F386</f>
        <v>0.50166323635756804</v>
      </c>
      <c r="J386" s="14"/>
      <c r="K386" s="14"/>
      <c r="L386" s="14"/>
      <c r="M386" s="14"/>
    </row>
    <row r="387" spans="1:13" x14ac:dyDescent="0.3">
      <c r="A387" s="74">
        <v>4326</v>
      </c>
      <c r="B387" s="68" t="str">
        <f>VLOOKUP(A:A,'Product &amp; Group'!A:C,2,FALSE)</f>
        <v>Power Systems</v>
      </c>
      <c r="C387" s="68" t="str">
        <f>VLOOKUP(A:A,'Product &amp; Group'!A:C,3,FALSE)</f>
        <v>Qrxt1975 Chip</v>
      </c>
      <c r="D387" s="69">
        <v>5.89</v>
      </c>
      <c r="E387" s="71">
        <f t="shared" si="28"/>
        <v>441.75</v>
      </c>
      <c r="F387" s="71">
        <v>927.46</v>
      </c>
      <c r="G387" s="71">
        <f t="shared" si="29"/>
        <v>485.71000000000004</v>
      </c>
      <c r="H387" s="72">
        <v>75</v>
      </c>
      <c r="I387" s="73">
        <f t="shared" si="30"/>
        <v>0.52369913527268019</v>
      </c>
      <c r="J387" s="14"/>
      <c r="K387" s="14"/>
      <c r="L387" s="14"/>
      <c r="M387" s="14"/>
    </row>
    <row r="388" spans="1:13" x14ac:dyDescent="0.3">
      <c r="A388" s="74">
        <v>4327</v>
      </c>
      <c r="B388" s="68" t="str">
        <f>VLOOKUP(A:A,'Product &amp; Group'!A:C,2,FALSE)</f>
        <v>Power Systems</v>
      </c>
      <c r="C388" s="68" t="str">
        <f>VLOOKUP(A:A,'Product &amp; Group'!A:C,3,FALSE)</f>
        <v>SPECIALTIES</v>
      </c>
      <c r="D388" s="69">
        <v>2.06</v>
      </c>
      <c r="E388" s="71">
        <f t="shared" ref="E388:E451" si="31">D388*H388</f>
        <v>463.5</v>
      </c>
      <c r="F388" s="71">
        <v>1451.79</v>
      </c>
      <c r="G388" s="71">
        <f t="shared" ref="G388:G451" si="32">F388-E388</f>
        <v>988.29</v>
      </c>
      <c r="H388" s="72">
        <v>225</v>
      </c>
      <c r="I388" s="73">
        <f t="shared" si="30"/>
        <v>0.68073894984811856</v>
      </c>
      <c r="J388" s="14"/>
      <c r="K388" s="14"/>
      <c r="L388" s="14"/>
      <c r="M388" s="14"/>
    </row>
    <row r="389" spans="1:13" x14ac:dyDescent="0.3">
      <c r="A389" s="74">
        <v>4328</v>
      </c>
      <c r="B389" s="68" t="str">
        <f>VLOOKUP(A:A,'Product &amp; Group'!A:C,2,FALSE)</f>
        <v>Power Systems</v>
      </c>
      <c r="C389" s="68" t="str">
        <f>VLOOKUP(A:A,'Product &amp; Group'!A:C,3,FALSE)</f>
        <v>SPECIALTIES</v>
      </c>
      <c r="D389" s="69">
        <v>2.5499999999999998</v>
      </c>
      <c r="E389" s="71">
        <f t="shared" si="31"/>
        <v>326.39999999999998</v>
      </c>
      <c r="F389" s="71">
        <v>1166.78</v>
      </c>
      <c r="G389" s="71">
        <f t="shared" si="32"/>
        <v>840.38</v>
      </c>
      <c r="H389" s="72">
        <v>128</v>
      </c>
      <c r="I389" s="73">
        <f t="shared" si="30"/>
        <v>0.72025574658461755</v>
      </c>
      <c r="J389" s="14"/>
      <c r="K389" s="14"/>
      <c r="L389" s="14"/>
      <c r="M389" s="14"/>
    </row>
    <row r="390" spans="1:13" x14ac:dyDescent="0.3">
      <c r="A390" s="74">
        <v>4329</v>
      </c>
      <c r="B390" s="68" t="str">
        <f>VLOOKUP(A:A,'Product &amp; Group'!A:C,2,FALSE)</f>
        <v>Power Systems</v>
      </c>
      <c r="C390" s="68" t="str">
        <f>VLOOKUP(A:A,'Product &amp; Group'!A:C,3,FALSE)</f>
        <v>SPECIALTIES</v>
      </c>
      <c r="D390" s="69">
        <v>0.88</v>
      </c>
      <c r="E390" s="71">
        <f t="shared" si="31"/>
        <v>1852.4</v>
      </c>
      <c r="F390" s="71">
        <v>20128.39</v>
      </c>
      <c r="G390" s="71">
        <f t="shared" si="32"/>
        <v>18275.989999999998</v>
      </c>
      <c r="H390" s="72">
        <v>2105</v>
      </c>
      <c r="I390" s="73">
        <f t="shared" si="30"/>
        <v>0.90797078156772593</v>
      </c>
      <c r="J390" s="14"/>
      <c r="K390" s="14"/>
      <c r="L390" s="14"/>
      <c r="M390" s="14"/>
    </row>
    <row r="391" spans="1:13" x14ac:dyDescent="0.3">
      <c r="A391" s="74">
        <v>4330</v>
      </c>
      <c r="B391" s="68" t="str">
        <f>VLOOKUP(A:A,'Product &amp; Group'!A:C,2,FALSE)</f>
        <v>Power Systems</v>
      </c>
      <c r="C391" s="68" t="str">
        <f>VLOOKUP(A:A,'Product &amp; Group'!A:C,3,FALSE)</f>
        <v>SPECIALTIES</v>
      </c>
      <c r="D391" s="69">
        <v>1.8499999999999999</v>
      </c>
      <c r="E391" s="71">
        <f t="shared" si="31"/>
        <v>2286.6</v>
      </c>
      <c r="F391" s="71">
        <v>8039.98</v>
      </c>
      <c r="G391" s="71">
        <f t="shared" si="32"/>
        <v>5753.3799999999992</v>
      </c>
      <c r="H391" s="72">
        <v>1236</v>
      </c>
      <c r="I391" s="73">
        <f t="shared" si="30"/>
        <v>0.71559630745350111</v>
      </c>
      <c r="J391" s="14"/>
      <c r="K391" s="14"/>
      <c r="L391" s="14"/>
      <c r="M391" s="14"/>
    </row>
    <row r="392" spans="1:13" x14ac:dyDescent="0.3">
      <c r="A392" s="74">
        <v>4332</v>
      </c>
      <c r="B392" s="68" t="str">
        <f>VLOOKUP(A:A,'Product &amp; Group'!A:C,2,FALSE)</f>
        <v>Power Systems</v>
      </c>
      <c r="C392" s="68" t="str">
        <f>VLOOKUP(A:A,'Product &amp; Group'!A:C,3,FALSE)</f>
        <v>SPECIALTIES</v>
      </c>
      <c r="D392" s="69">
        <v>6.03</v>
      </c>
      <c r="E392" s="71">
        <f t="shared" si="31"/>
        <v>3949.65</v>
      </c>
      <c r="F392" s="71">
        <v>8307.31</v>
      </c>
      <c r="G392" s="71">
        <f t="shared" si="32"/>
        <v>4357.66</v>
      </c>
      <c r="H392" s="72">
        <v>655</v>
      </c>
      <c r="I392" s="73">
        <f t="shared" si="30"/>
        <v>0.52455728749739694</v>
      </c>
      <c r="J392" s="14"/>
      <c r="K392" s="14"/>
      <c r="L392" s="14"/>
      <c r="M392" s="14"/>
    </row>
    <row r="393" spans="1:13" x14ac:dyDescent="0.3">
      <c r="A393" s="74">
        <v>4335</v>
      </c>
      <c r="B393" s="68" t="str">
        <f>VLOOKUP(A:A,'Product &amp; Group'!A:C,2,FALSE)</f>
        <v>Power Systems</v>
      </c>
      <c r="C393" s="68" t="str">
        <f>VLOOKUP(A:A,'Product &amp; Group'!A:C,3,FALSE)</f>
        <v>SPECIALTIES</v>
      </c>
      <c r="D393" s="69">
        <v>7.5999999999999988</v>
      </c>
      <c r="E393" s="71">
        <f t="shared" si="31"/>
        <v>9287.1999999999989</v>
      </c>
      <c r="F393" s="71">
        <v>15567.53</v>
      </c>
      <c r="G393" s="71">
        <f t="shared" si="32"/>
        <v>6280.3300000000017</v>
      </c>
      <c r="H393" s="72">
        <v>1222</v>
      </c>
      <c r="I393" s="73">
        <f t="shared" si="30"/>
        <v>0.40342494923729078</v>
      </c>
      <c r="J393" s="14"/>
      <c r="K393" s="14"/>
    </row>
    <row r="394" spans="1:13" x14ac:dyDescent="0.3">
      <c r="A394" s="74">
        <v>4337</v>
      </c>
      <c r="B394" s="68" t="str">
        <f>VLOOKUP(A:A,'Product &amp; Group'!A:C,2,FALSE)</f>
        <v>Power Systems</v>
      </c>
      <c r="C394" s="68" t="str">
        <f>VLOOKUP(A:A,'Product &amp; Group'!A:C,3,FALSE)</f>
        <v>SPECIALTIES</v>
      </c>
      <c r="D394" s="69">
        <v>3.44</v>
      </c>
      <c r="E394" s="71">
        <f t="shared" si="31"/>
        <v>17585.28</v>
      </c>
      <c r="F394" s="71">
        <v>56481.87</v>
      </c>
      <c r="G394" s="71">
        <f t="shared" si="32"/>
        <v>38896.590000000004</v>
      </c>
      <c r="H394" s="72">
        <v>5112</v>
      </c>
      <c r="I394" s="73">
        <f t="shared" si="30"/>
        <v>0.68865620065341326</v>
      </c>
      <c r="J394" s="14"/>
      <c r="K394" s="14"/>
    </row>
    <row r="395" spans="1:13" x14ac:dyDescent="0.3">
      <c r="A395" s="74">
        <v>4338</v>
      </c>
      <c r="B395" s="68" t="str">
        <f>VLOOKUP(A:A,'Product &amp; Group'!A:C,2,FALSE)</f>
        <v>Power Systems</v>
      </c>
      <c r="C395" s="68" t="str">
        <f>VLOOKUP(A:A,'Product &amp; Group'!A:C,3,FALSE)</f>
        <v>SPECIALTIES</v>
      </c>
      <c r="D395" s="69">
        <v>4.47</v>
      </c>
      <c r="E395" s="71">
        <f t="shared" si="31"/>
        <v>907.41</v>
      </c>
      <c r="F395" s="71">
        <v>2218.27</v>
      </c>
      <c r="G395" s="71">
        <f t="shared" si="32"/>
        <v>1310.8600000000001</v>
      </c>
      <c r="H395" s="72">
        <v>203</v>
      </c>
      <c r="I395" s="73">
        <f t="shared" si="30"/>
        <v>0.59093798320312685</v>
      </c>
      <c r="J395" s="14"/>
      <c r="K395" s="14"/>
      <c r="L395" s="14"/>
      <c r="M395" s="14"/>
    </row>
    <row r="396" spans="1:13" x14ac:dyDescent="0.3">
      <c r="A396" s="74">
        <v>4363</v>
      </c>
      <c r="B396" s="68" t="str">
        <f>VLOOKUP(A:A,'Product &amp; Group'!A:C,2,FALSE)</f>
        <v>Power Systems</v>
      </c>
      <c r="C396" s="68" t="str">
        <f>VLOOKUP(A:A,'Product &amp; Group'!A:C,3,FALSE)</f>
        <v>SPECIALTIES</v>
      </c>
      <c r="D396" s="69">
        <v>3.08</v>
      </c>
      <c r="E396" s="71">
        <f t="shared" si="31"/>
        <v>739.2</v>
      </c>
      <c r="F396" s="71">
        <v>2183.4299999999998</v>
      </c>
      <c r="G396" s="71">
        <f t="shared" si="32"/>
        <v>1444.2299999999998</v>
      </c>
      <c r="H396" s="72">
        <v>240</v>
      </c>
      <c r="I396" s="73">
        <f t="shared" si="30"/>
        <v>0.6614501037358651</v>
      </c>
      <c r="J396" s="14"/>
      <c r="K396" s="14"/>
      <c r="L396" s="14"/>
      <c r="M396" s="14"/>
    </row>
    <row r="397" spans="1:13" x14ac:dyDescent="0.3">
      <c r="A397" s="74">
        <v>4370</v>
      </c>
      <c r="B397" s="68" t="str">
        <f>VLOOKUP(A:A,'Product &amp; Group'!A:C,2,FALSE)</f>
        <v>Power Systems</v>
      </c>
      <c r="C397" s="68" t="str">
        <f>VLOOKUP(A:A,'Product &amp; Group'!A:C,3,FALSE)</f>
        <v>SPECIALTIES</v>
      </c>
      <c r="D397" s="69">
        <v>3.5999999999999996</v>
      </c>
      <c r="E397" s="71">
        <f t="shared" si="31"/>
        <v>8402.4</v>
      </c>
      <c r="F397" s="71">
        <v>24725.26</v>
      </c>
      <c r="G397" s="71">
        <f t="shared" si="32"/>
        <v>16322.859999999999</v>
      </c>
      <c r="H397" s="72">
        <v>2334</v>
      </c>
      <c r="I397" s="73">
        <f t="shared" si="30"/>
        <v>0.66016939761199678</v>
      </c>
      <c r="J397" s="14"/>
      <c r="K397" s="14"/>
      <c r="L397" s="14"/>
      <c r="M397" s="14"/>
    </row>
    <row r="398" spans="1:13" x14ac:dyDescent="0.3">
      <c r="A398" s="74">
        <v>4380</v>
      </c>
      <c r="B398" s="68" t="str">
        <f>VLOOKUP(A:A,'Product &amp; Group'!A:C,2,FALSE)</f>
        <v>Power Systems</v>
      </c>
      <c r="C398" s="68" t="str">
        <f>VLOOKUP(A:A,'Product &amp; Group'!A:C,3,FALSE)</f>
        <v>SPECIALTIES</v>
      </c>
      <c r="D398" s="69">
        <v>5.32</v>
      </c>
      <c r="E398" s="71">
        <f t="shared" si="31"/>
        <v>13911.800000000001</v>
      </c>
      <c r="F398" s="71">
        <v>39524.74</v>
      </c>
      <c r="G398" s="71">
        <f t="shared" si="32"/>
        <v>25612.939999999995</v>
      </c>
      <c r="H398" s="72">
        <v>2615</v>
      </c>
      <c r="I398" s="73">
        <f t="shared" si="30"/>
        <v>0.64802298509743506</v>
      </c>
      <c r="J398" s="14"/>
      <c r="K398" s="14"/>
      <c r="L398" s="14"/>
      <c r="M398" s="14"/>
    </row>
    <row r="399" spans="1:13" x14ac:dyDescent="0.3">
      <c r="A399" s="74">
        <v>4382</v>
      </c>
      <c r="B399" s="68" t="str">
        <f>VLOOKUP(A:A,'Product &amp; Group'!A:C,2,FALSE)</f>
        <v>Power Systems</v>
      </c>
      <c r="C399" s="68" t="str">
        <f>VLOOKUP(A:A,'Product &amp; Group'!A:C,3,FALSE)</f>
        <v>SPECIALTIES</v>
      </c>
      <c r="D399" s="69">
        <v>4.16</v>
      </c>
      <c r="E399" s="71">
        <f t="shared" si="31"/>
        <v>2059.2000000000003</v>
      </c>
      <c r="F399" s="71">
        <v>5436.27</v>
      </c>
      <c r="G399" s="71">
        <f t="shared" si="32"/>
        <v>3377.07</v>
      </c>
      <c r="H399" s="72">
        <v>495</v>
      </c>
      <c r="I399" s="73">
        <f t="shared" si="30"/>
        <v>0.62121086700991668</v>
      </c>
      <c r="J399" s="14"/>
      <c r="K399" s="14"/>
      <c r="L399" s="14"/>
      <c r="M399" s="14"/>
    </row>
    <row r="400" spans="1:13" x14ac:dyDescent="0.3">
      <c r="A400" s="74">
        <v>4383</v>
      </c>
      <c r="B400" s="68" t="str">
        <f>VLOOKUP(A:A,'Product &amp; Group'!A:C,2,FALSE)</f>
        <v>Power Systems</v>
      </c>
      <c r="C400" s="68" t="str">
        <f>VLOOKUP(A:A,'Product &amp; Group'!A:C,3,FALSE)</f>
        <v>SPECIALTIES</v>
      </c>
      <c r="D400" s="69">
        <v>6.23</v>
      </c>
      <c r="E400" s="71">
        <f t="shared" si="31"/>
        <v>6865.46</v>
      </c>
      <c r="F400" s="71">
        <v>12203.32</v>
      </c>
      <c r="G400" s="71">
        <f t="shared" si="32"/>
        <v>5337.86</v>
      </c>
      <c r="H400" s="72">
        <v>1102</v>
      </c>
      <c r="I400" s="73">
        <f t="shared" si="30"/>
        <v>0.43741047518216353</v>
      </c>
      <c r="J400" s="14"/>
      <c r="K400" s="14"/>
    </row>
    <row r="401" spans="1:13" x14ac:dyDescent="0.3">
      <c r="A401" s="74">
        <v>4384</v>
      </c>
      <c r="B401" s="68" t="str">
        <f>VLOOKUP(A:A,'Product &amp; Group'!A:C,2,FALSE)</f>
        <v>Power Systems</v>
      </c>
      <c r="C401" s="68" t="str">
        <f>VLOOKUP(A:A,'Product &amp; Group'!A:C,3,FALSE)</f>
        <v>SPECIALTIES</v>
      </c>
      <c r="D401" s="69">
        <v>2.4500000000000002</v>
      </c>
      <c r="E401" s="71">
        <f t="shared" si="31"/>
        <v>561.05000000000007</v>
      </c>
      <c r="F401" s="71">
        <v>1956.25</v>
      </c>
      <c r="G401" s="71">
        <f t="shared" si="32"/>
        <v>1395.1999999999998</v>
      </c>
      <c r="H401" s="72">
        <v>229</v>
      </c>
      <c r="I401" s="73">
        <f t="shared" si="30"/>
        <v>0.71320127795527144</v>
      </c>
      <c r="J401" s="14"/>
      <c r="K401" s="14"/>
      <c r="L401" s="14"/>
      <c r="M401" s="14"/>
    </row>
    <row r="402" spans="1:13" x14ac:dyDescent="0.3">
      <c r="A402" s="74">
        <v>4385</v>
      </c>
      <c r="B402" s="68" t="str">
        <f>VLOOKUP(A:A,'Product &amp; Group'!A:C,2,FALSE)</f>
        <v>Power Systems</v>
      </c>
      <c r="C402" s="68" t="str">
        <f>VLOOKUP(A:A,'Product &amp; Group'!A:C,3,FALSE)</f>
        <v>SPECIALTIES</v>
      </c>
      <c r="D402" s="69">
        <v>3.6</v>
      </c>
      <c r="E402" s="71">
        <f t="shared" si="31"/>
        <v>946.80000000000007</v>
      </c>
      <c r="F402" s="71">
        <v>3060.03</v>
      </c>
      <c r="G402" s="71">
        <f t="shared" si="32"/>
        <v>2113.23</v>
      </c>
      <c r="H402" s="72">
        <v>263</v>
      </c>
      <c r="I402" s="73">
        <f t="shared" si="30"/>
        <v>0.69059126871305176</v>
      </c>
      <c r="J402" s="14"/>
      <c r="K402" s="14"/>
      <c r="L402" s="14"/>
      <c r="M402" s="14"/>
    </row>
    <row r="403" spans="1:13" x14ac:dyDescent="0.3">
      <c r="A403" s="74">
        <v>4400</v>
      </c>
      <c r="B403" s="68" t="str">
        <f>VLOOKUP(A:A,'Product &amp; Group'!A:C,2,FALSE)</f>
        <v>Power Systems</v>
      </c>
      <c r="C403" s="68" t="str">
        <f>VLOOKUP(A:A,'Product &amp; Group'!A:C,3,FALSE)</f>
        <v>SPECIALTIES</v>
      </c>
      <c r="D403" s="69">
        <v>5.16</v>
      </c>
      <c r="E403" s="71">
        <f t="shared" si="31"/>
        <v>123.84</v>
      </c>
      <c r="F403" s="71">
        <v>273.32</v>
      </c>
      <c r="G403" s="71">
        <f t="shared" si="32"/>
        <v>149.47999999999999</v>
      </c>
      <c r="H403" s="72">
        <v>24</v>
      </c>
      <c r="I403" s="73">
        <f t="shared" si="30"/>
        <v>0.5469047270598566</v>
      </c>
      <c r="J403" s="14"/>
      <c r="K403" s="14"/>
      <c r="L403" s="14"/>
      <c r="M403" s="14"/>
    </row>
    <row r="404" spans="1:13" x14ac:dyDescent="0.3">
      <c r="A404" s="74">
        <v>4406</v>
      </c>
      <c r="B404" s="68" t="str">
        <f>VLOOKUP(A:A,'Product &amp; Group'!A:C,2,FALSE)</f>
        <v>Power Systems</v>
      </c>
      <c r="C404" s="68" t="str">
        <f>VLOOKUP(A:A,'Product &amp; Group'!A:C,3,FALSE)</f>
        <v>SPECIALTIES</v>
      </c>
      <c r="D404" s="69">
        <v>7.64</v>
      </c>
      <c r="E404" s="71">
        <f t="shared" si="31"/>
        <v>183.35999999999999</v>
      </c>
      <c r="F404" s="71">
        <v>363.58</v>
      </c>
      <c r="G404" s="71">
        <f t="shared" si="32"/>
        <v>180.22</v>
      </c>
      <c r="H404" s="72">
        <v>24</v>
      </c>
      <c r="I404" s="73">
        <f t="shared" si="30"/>
        <v>0.49568183068375599</v>
      </c>
      <c r="J404" s="14"/>
      <c r="K404" s="14"/>
    </row>
    <row r="405" spans="1:13" x14ac:dyDescent="0.3">
      <c r="A405" s="74">
        <v>4408</v>
      </c>
      <c r="B405" s="68" t="str">
        <f>VLOOKUP(A:A,'Product &amp; Group'!A:C,2,FALSE)</f>
        <v>Power Systems</v>
      </c>
      <c r="C405" s="68" t="str">
        <f>VLOOKUP(A:A,'Product &amp; Group'!A:C,3,FALSE)</f>
        <v>SPECIALTIES</v>
      </c>
      <c r="D405" s="69">
        <v>3.53</v>
      </c>
      <c r="E405" s="71">
        <f t="shared" si="31"/>
        <v>829.55</v>
      </c>
      <c r="F405" s="71">
        <v>2679.34</v>
      </c>
      <c r="G405" s="71">
        <f t="shared" si="32"/>
        <v>1849.7900000000002</v>
      </c>
      <c r="H405" s="72">
        <v>235</v>
      </c>
      <c r="I405" s="73">
        <f t="shared" si="30"/>
        <v>0.69039017071368325</v>
      </c>
      <c r="J405" s="14"/>
      <c r="K405" s="14"/>
      <c r="L405" s="14"/>
      <c r="M405" s="14"/>
    </row>
    <row r="406" spans="1:13" x14ac:dyDescent="0.3">
      <c r="A406" s="74">
        <v>4409</v>
      </c>
      <c r="B406" s="68" t="str">
        <f>VLOOKUP(A:A,'Product &amp; Group'!A:C,2,FALSE)</f>
        <v>Power Systems</v>
      </c>
      <c r="C406" s="68" t="str">
        <f>VLOOKUP(A:A,'Product &amp; Group'!A:C,3,FALSE)</f>
        <v>SPECIALTIES</v>
      </c>
      <c r="D406" s="69">
        <v>5.01</v>
      </c>
      <c r="E406" s="71">
        <f t="shared" si="31"/>
        <v>22013.94</v>
      </c>
      <c r="F406" s="71">
        <v>39621.800000000003</v>
      </c>
      <c r="G406" s="71">
        <f t="shared" si="32"/>
        <v>17607.860000000004</v>
      </c>
      <c r="H406" s="72">
        <v>4394</v>
      </c>
      <c r="I406" s="73">
        <f t="shared" si="30"/>
        <v>0.444398285792165</v>
      </c>
      <c r="J406" s="14"/>
      <c r="K406" s="14"/>
      <c r="L406" s="14"/>
      <c r="M406" s="14"/>
    </row>
    <row r="407" spans="1:13" x14ac:dyDescent="0.3">
      <c r="A407" s="74">
        <v>4410</v>
      </c>
      <c r="B407" s="68" t="str">
        <f>VLOOKUP(A:A,'Product &amp; Group'!A:C,2,FALSE)</f>
        <v>Power Systems</v>
      </c>
      <c r="C407" s="68" t="str">
        <f>VLOOKUP(A:A,'Product &amp; Group'!A:C,3,FALSE)</f>
        <v>SPECIALTIES</v>
      </c>
      <c r="D407" s="69">
        <v>5.41</v>
      </c>
      <c r="E407" s="71">
        <f t="shared" si="31"/>
        <v>1644.64</v>
      </c>
      <c r="F407" s="71">
        <v>3360.67</v>
      </c>
      <c r="G407" s="71">
        <f t="shared" si="32"/>
        <v>1716.03</v>
      </c>
      <c r="H407" s="72">
        <v>304</v>
      </c>
      <c r="I407" s="73">
        <f t="shared" si="30"/>
        <v>0.51062139394823058</v>
      </c>
      <c r="J407" s="14"/>
      <c r="K407" s="14"/>
    </row>
    <row r="408" spans="1:13" x14ac:dyDescent="0.3">
      <c r="A408" s="74">
        <v>4411</v>
      </c>
      <c r="B408" s="68" t="str">
        <f>VLOOKUP(A:A,'Product &amp; Group'!A:C,2,FALSE)</f>
        <v>Power Systems</v>
      </c>
      <c r="C408" s="68" t="str">
        <f>VLOOKUP(A:A,'Product &amp; Group'!A:C,3,FALSE)</f>
        <v>SPECIALTIES</v>
      </c>
      <c r="D408" s="69">
        <v>3.01</v>
      </c>
      <c r="E408" s="71">
        <f t="shared" si="31"/>
        <v>785.6099999999999</v>
      </c>
      <c r="F408" s="71">
        <v>2074.2399999999998</v>
      </c>
      <c r="G408" s="71">
        <f t="shared" si="32"/>
        <v>1288.6299999999999</v>
      </c>
      <c r="H408" s="72">
        <v>261</v>
      </c>
      <c r="I408" s="73">
        <f t="shared" si="30"/>
        <v>0.62125404967602593</v>
      </c>
      <c r="J408" s="14"/>
      <c r="K408" s="14"/>
      <c r="L408" s="14"/>
      <c r="M408" s="14"/>
    </row>
    <row r="409" spans="1:13" x14ac:dyDescent="0.3">
      <c r="A409" s="74">
        <v>4420</v>
      </c>
      <c r="B409" s="68" t="str">
        <f>VLOOKUP(A:A,'Product &amp; Group'!A:C,2,FALSE)</f>
        <v>Power Systems</v>
      </c>
      <c r="C409" s="68" t="str">
        <f>VLOOKUP(A:A,'Product &amp; Group'!A:C,3,FALSE)</f>
        <v>SPECIALTIES</v>
      </c>
      <c r="D409" s="69">
        <v>4.47</v>
      </c>
      <c r="E409" s="71">
        <f t="shared" si="31"/>
        <v>661.56</v>
      </c>
      <c r="F409" s="71">
        <v>1743.45</v>
      </c>
      <c r="G409" s="71">
        <f t="shared" si="32"/>
        <v>1081.8900000000001</v>
      </c>
      <c r="H409" s="72">
        <v>148</v>
      </c>
      <c r="I409" s="73">
        <f t="shared" si="30"/>
        <v>0.62054547018841955</v>
      </c>
      <c r="J409" s="14"/>
      <c r="K409" s="14"/>
      <c r="L409" s="14"/>
      <c r="M409" s="14"/>
    </row>
    <row r="410" spans="1:13" x14ac:dyDescent="0.3">
      <c r="A410" s="74">
        <v>4428</v>
      </c>
      <c r="B410" s="68" t="str">
        <f>VLOOKUP(A:A,'Product &amp; Group'!A:C,2,FALSE)</f>
        <v>Power Systems</v>
      </c>
      <c r="C410" s="68" t="str">
        <f>VLOOKUP(A:A,'Product &amp; Group'!A:C,3,FALSE)</f>
        <v>SPECIALTIES</v>
      </c>
      <c r="D410" s="69">
        <v>3.04</v>
      </c>
      <c r="E410" s="71">
        <f t="shared" si="31"/>
        <v>228</v>
      </c>
      <c r="F410" s="71">
        <v>650.59</v>
      </c>
      <c r="G410" s="71">
        <f t="shared" si="32"/>
        <v>422.59000000000003</v>
      </c>
      <c r="H410" s="72">
        <v>75</v>
      </c>
      <c r="I410" s="73">
        <f t="shared" si="30"/>
        <v>0.64954887102476211</v>
      </c>
      <c r="J410" s="14"/>
      <c r="K410" s="14"/>
      <c r="L410" s="14"/>
      <c r="M410" s="14"/>
    </row>
    <row r="411" spans="1:13" x14ac:dyDescent="0.3">
      <c r="A411" s="67">
        <v>4429</v>
      </c>
      <c r="B411" s="68" t="str">
        <f>VLOOKUP(A:A,'Product &amp; Group'!A:C,2,FALSE)</f>
        <v>Power Systems</v>
      </c>
      <c r="C411" s="68" t="str">
        <f>VLOOKUP(A:A,'Product &amp; Group'!A:C,3,FALSE)</f>
        <v>2025 HybridULATIONS</v>
      </c>
      <c r="D411" s="69">
        <v>7.63</v>
      </c>
      <c r="E411" s="71">
        <f t="shared" si="31"/>
        <v>6859.37</v>
      </c>
      <c r="F411" s="71">
        <v>16424.439999999999</v>
      </c>
      <c r="G411" s="71">
        <f t="shared" si="32"/>
        <v>9565.07</v>
      </c>
      <c r="H411" s="72">
        <v>899</v>
      </c>
      <c r="I411" s="73">
        <f t="shared" si="30"/>
        <v>0.58236810509216752</v>
      </c>
      <c r="J411" s="14"/>
      <c r="K411" s="14"/>
      <c r="L411" s="14"/>
      <c r="M411" s="14"/>
    </row>
    <row r="412" spans="1:13" x14ac:dyDescent="0.3">
      <c r="A412" s="74">
        <v>4431</v>
      </c>
      <c r="B412" s="68" t="str">
        <f>VLOOKUP(A:A,'Product &amp; Group'!A:C,2,FALSE)</f>
        <v>Power Systems</v>
      </c>
      <c r="C412" s="68" t="str">
        <f>VLOOKUP(A:A,'Product &amp; Group'!A:C,3,FALSE)</f>
        <v>SPECIALTIES</v>
      </c>
      <c r="D412" s="69">
        <v>1.85</v>
      </c>
      <c r="E412" s="71">
        <f t="shared" si="31"/>
        <v>458.8</v>
      </c>
      <c r="F412" s="71">
        <v>1933.69</v>
      </c>
      <c r="G412" s="71">
        <f t="shared" si="32"/>
        <v>1474.89</v>
      </c>
      <c r="H412" s="72">
        <v>248</v>
      </c>
      <c r="I412" s="73">
        <f t="shared" si="30"/>
        <v>0.76273342676437283</v>
      </c>
      <c r="J412" s="14"/>
      <c r="K412" s="14"/>
      <c r="L412" s="14"/>
      <c r="M412" s="14"/>
    </row>
    <row r="413" spans="1:13" x14ac:dyDescent="0.3">
      <c r="A413" s="74">
        <v>4440</v>
      </c>
      <c r="B413" s="68" t="str">
        <f>VLOOKUP(A:A,'Product &amp; Group'!A:C,2,FALSE)</f>
        <v>Power Systems</v>
      </c>
      <c r="C413" s="68" t="str">
        <f>VLOOKUP(A:A,'Product &amp; Group'!A:C,3,FALSE)</f>
        <v>SPECIALTIES</v>
      </c>
      <c r="D413" s="69">
        <v>2.62</v>
      </c>
      <c r="E413" s="71">
        <f t="shared" si="31"/>
        <v>848.88</v>
      </c>
      <c r="F413" s="71">
        <v>3375.27</v>
      </c>
      <c r="G413" s="71">
        <f t="shared" si="32"/>
        <v>2526.39</v>
      </c>
      <c r="H413" s="72">
        <v>324</v>
      </c>
      <c r="I413" s="73">
        <f t="shared" si="30"/>
        <v>0.74850011999040078</v>
      </c>
      <c r="J413" s="14"/>
      <c r="K413" s="14"/>
      <c r="L413" s="14"/>
      <c r="M413" s="14"/>
    </row>
    <row r="414" spans="1:13" x14ac:dyDescent="0.3">
      <c r="A414" s="74">
        <v>4450</v>
      </c>
      <c r="B414" s="68" t="str">
        <f>VLOOKUP(A:A,'Product &amp; Group'!A:C,2,FALSE)</f>
        <v>Power Systems</v>
      </c>
      <c r="C414" s="68" t="str">
        <f>VLOOKUP(A:A,'Product &amp; Group'!A:C,3,FALSE)</f>
        <v>2025 HybridULATIONS</v>
      </c>
      <c r="D414" s="69">
        <v>6.9</v>
      </c>
      <c r="E414" s="71">
        <f t="shared" si="31"/>
        <v>13524</v>
      </c>
      <c r="F414" s="71">
        <v>42522.68</v>
      </c>
      <c r="G414" s="71">
        <f t="shared" si="32"/>
        <v>28998.68</v>
      </c>
      <c r="H414" s="72">
        <v>1960</v>
      </c>
      <c r="I414" s="73">
        <f t="shared" si="30"/>
        <v>0.6819579574946828</v>
      </c>
      <c r="J414" s="14"/>
      <c r="K414" s="14"/>
    </row>
    <row r="415" spans="1:13" x14ac:dyDescent="0.3">
      <c r="A415" s="74">
        <v>4451</v>
      </c>
      <c r="B415" s="68" t="str">
        <f>VLOOKUP(A:A,'Product &amp; Group'!A:C,2,FALSE)</f>
        <v>Power Systems</v>
      </c>
      <c r="C415" s="68" t="str">
        <f>VLOOKUP(A:A,'Product &amp; Group'!A:C,3,FALSE)</f>
        <v>2025 HybridULATIONS</v>
      </c>
      <c r="D415" s="69">
        <v>13.52</v>
      </c>
      <c r="E415" s="71">
        <f t="shared" si="31"/>
        <v>25012</v>
      </c>
      <c r="F415" s="71">
        <v>68143.91</v>
      </c>
      <c r="G415" s="71">
        <f t="shared" si="32"/>
        <v>43131.91</v>
      </c>
      <c r="H415" s="72">
        <v>1850</v>
      </c>
      <c r="I415" s="73">
        <f t="shared" si="30"/>
        <v>0.63295326023998333</v>
      </c>
      <c r="J415" s="14"/>
      <c r="K415" s="14"/>
      <c r="L415" s="14"/>
      <c r="M415" s="14"/>
    </row>
    <row r="416" spans="1:13" x14ac:dyDescent="0.3">
      <c r="A416" s="74">
        <v>4452</v>
      </c>
      <c r="B416" s="68" t="str">
        <f>VLOOKUP(A:A,'Product &amp; Group'!A:C,2,FALSE)</f>
        <v>Power Systems</v>
      </c>
      <c r="C416" s="68" t="str">
        <f>VLOOKUP(A:A,'Product &amp; Group'!A:C,3,FALSE)</f>
        <v>2025 HybridULATIONS</v>
      </c>
      <c r="D416" s="69">
        <v>2.08</v>
      </c>
      <c r="E416" s="71">
        <f t="shared" si="31"/>
        <v>10666.24</v>
      </c>
      <c r="F416" s="71">
        <v>38642.959999999999</v>
      </c>
      <c r="G416" s="71">
        <f t="shared" si="32"/>
        <v>27976.720000000001</v>
      </c>
      <c r="H416" s="72">
        <v>5128</v>
      </c>
      <c r="I416" s="73">
        <f t="shared" si="30"/>
        <v>0.72397973654192127</v>
      </c>
      <c r="J416" s="14"/>
      <c r="K416" s="14"/>
      <c r="L416" s="14"/>
      <c r="M416" s="14"/>
    </row>
    <row r="417" spans="1:13" x14ac:dyDescent="0.3">
      <c r="A417" s="74">
        <v>4453</v>
      </c>
      <c r="B417" s="68" t="str">
        <f>VLOOKUP(A:A,'Product &amp; Group'!A:C,2,FALSE)</f>
        <v>Power Systems</v>
      </c>
      <c r="C417" s="68" t="str">
        <f>VLOOKUP(A:A,'Product &amp; Group'!A:C,3,FALSE)</f>
        <v>SPECIALTIES</v>
      </c>
      <c r="D417" s="69">
        <v>4.28</v>
      </c>
      <c r="E417" s="71">
        <f t="shared" si="31"/>
        <v>487.92</v>
      </c>
      <c r="F417" s="71">
        <v>1043.4100000000001</v>
      </c>
      <c r="G417" s="71">
        <f t="shared" si="32"/>
        <v>555.49</v>
      </c>
      <c r="H417" s="72">
        <v>114</v>
      </c>
      <c r="I417" s="73">
        <f t="shared" si="30"/>
        <v>0.53237940981972565</v>
      </c>
      <c r="J417" s="14"/>
      <c r="K417" s="14"/>
      <c r="L417" s="14"/>
      <c r="M417" s="14"/>
    </row>
    <row r="418" spans="1:13" x14ac:dyDescent="0.3">
      <c r="A418" s="74">
        <v>4454</v>
      </c>
      <c r="B418" s="68" t="str">
        <f>VLOOKUP(A:A,'Product &amp; Group'!A:C,2,FALSE)</f>
        <v>Power Systems</v>
      </c>
      <c r="C418" s="68" t="str">
        <f>VLOOKUP(A:A,'Product &amp; Group'!A:C,3,FALSE)</f>
        <v>2025 HybridULATIONS</v>
      </c>
      <c r="D418" s="69">
        <v>9.4</v>
      </c>
      <c r="E418" s="71">
        <f t="shared" si="31"/>
        <v>197.4</v>
      </c>
      <c r="F418" s="71">
        <v>314.25</v>
      </c>
      <c r="G418" s="71">
        <f t="shared" si="32"/>
        <v>116.85</v>
      </c>
      <c r="H418" s="72">
        <v>21</v>
      </c>
      <c r="I418" s="73">
        <f t="shared" si="30"/>
        <v>0.3718377088305489</v>
      </c>
      <c r="J418" s="14"/>
      <c r="K418" s="14"/>
      <c r="L418" s="14"/>
      <c r="M418" s="14"/>
    </row>
    <row r="419" spans="1:13" x14ac:dyDescent="0.3">
      <c r="A419" s="74">
        <v>4455</v>
      </c>
      <c r="B419" s="68" t="str">
        <f>VLOOKUP(A:A,'Product &amp; Group'!A:C,2,FALSE)</f>
        <v>Power Systems</v>
      </c>
      <c r="C419" s="68" t="str">
        <f>VLOOKUP(A:A,'Product &amp; Group'!A:C,3,FALSE)</f>
        <v>2025 HybridULATIONS</v>
      </c>
      <c r="D419" s="69">
        <v>11.78</v>
      </c>
      <c r="E419" s="71">
        <f t="shared" si="31"/>
        <v>20084.899999999998</v>
      </c>
      <c r="F419" s="71">
        <v>42791.360000000001</v>
      </c>
      <c r="G419" s="71">
        <f t="shared" si="32"/>
        <v>22706.460000000003</v>
      </c>
      <c r="H419" s="72">
        <v>1705</v>
      </c>
      <c r="I419" s="73">
        <f t="shared" si="30"/>
        <v>0.530631884567352</v>
      </c>
      <c r="J419" s="14"/>
      <c r="K419" s="14"/>
      <c r="L419" s="14"/>
      <c r="M419" s="14"/>
    </row>
    <row r="420" spans="1:13" x14ac:dyDescent="0.3">
      <c r="A420" s="74">
        <v>4457</v>
      </c>
      <c r="B420" s="68" t="str">
        <f>VLOOKUP(A:A,'Product &amp; Group'!A:C,2,FALSE)</f>
        <v>Power Systems</v>
      </c>
      <c r="C420" s="68" t="str">
        <f>VLOOKUP(A:A,'Product &amp; Group'!A:C,3,FALSE)</f>
        <v>2025 HybridULATIONS</v>
      </c>
      <c r="D420" s="69">
        <v>1.9099999999999997</v>
      </c>
      <c r="E420" s="71">
        <f t="shared" si="31"/>
        <v>2534.5699999999997</v>
      </c>
      <c r="F420" s="71">
        <v>10603.23</v>
      </c>
      <c r="G420" s="71">
        <f t="shared" si="32"/>
        <v>8068.66</v>
      </c>
      <c r="H420" s="72">
        <v>1327</v>
      </c>
      <c r="I420" s="73">
        <f t="shared" si="30"/>
        <v>0.76096246143863711</v>
      </c>
      <c r="J420" s="14"/>
      <c r="K420" s="14"/>
      <c r="L420" s="14"/>
      <c r="M420" s="14"/>
    </row>
    <row r="421" spans="1:13" x14ac:dyDescent="0.3">
      <c r="A421" s="67">
        <v>4458</v>
      </c>
      <c r="B421" s="68" t="str">
        <f>VLOOKUP(A:A,'Product &amp; Group'!A:C,2,FALSE)</f>
        <v>Power Systems</v>
      </c>
      <c r="C421" s="68" t="str">
        <f>VLOOKUP(A:A,'Product &amp; Group'!A:C,3,FALSE)</f>
        <v>2025 HybridULATIONS</v>
      </c>
      <c r="D421" s="69">
        <v>11.760000000000002</v>
      </c>
      <c r="E421" s="71">
        <f t="shared" si="31"/>
        <v>10325.280000000001</v>
      </c>
      <c r="F421" s="71">
        <v>24479.24</v>
      </c>
      <c r="G421" s="71">
        <f t="shared" si="32"/>
        <v>14153.960000000001</v>
      </c>
      <c r="H421" s="72">
        <v>878</v>
      </c>
      <c r="I421" s="73">
        <f t="shared" si="30"/>
        <v>0.57820259125691809</v>
      </c>
      <c r="J421" s="14"/>
      <c r="K421" s="14"/>
      <c r="L421" s="14"/>
      <c r="M421" s="14"/>
    </row>
    <row r="422" spans="1:13" x14ac:dyDescent="0.3">
      <c r="A422" s="74">
        <v>4459</v>
      </c>
      <c r="B422" s="68" t="str">
        <f>VLOOKUP(A:A,'Product &amp; Group'!A:C,2,FALSE)</f>
        <v>Power Systems</v>
      </c>
      <c r="C422" s="68" t="str">
        <f>VLOOKUP(A:A,'Product &amp; Group'!A:C,3,FALSE)</f>
        <v>ANTI-OXIDANT &amp; SPECIALTY Hybrid</v>
      </c>
      <c r="D422" s="69">
        <v>2.6200000000000006</v>
      </c>
      <c r="E422" s="71">
        <f t="shared" si="31"/>
        <v>565.92000000000007</v>
      </c>
      <c r="F422" s="71">
        <v>1769.31</v>
      </c>
      <c r="G422" s="71">
        <f t="shared" si="32"/>
        <v>1203.3899999999999</v>
      </c>
      <c r="H422" s="72">
        <v>216</v>
      </c>
      <c r="I422" s="73">
        <f t="shared" si="30"/>
        <v>0.68014649778727299</v>
      </c>
      <c r="J422" s="14"/>
      <c r="K422" s="14"/>
      <c r="L422" s="14"/>
      <c r="M422" s="14"/>
    </row>
    <row r="423" spans="1:13" x14ac:dyDescent="0.3">
      <c r="A423" s="74">
        <v>4460</v>
      </c>
      <c r="B423" s="68" t="str">
        <f>VLOOKUP(A:A,'Product &amp; Group'!A:C,2,FALSE)</f>
        <v>Power Systems</v>
      </c>
      <c r="C423" s="68" t="str">
        <f>VLOOKUP(A:A,'Product &amp; Group'!A:C,3,FALSE)</f>
        <v>2025 HybridULATIONS</v>
      </c>
      <c r="D423" s="69">
        <v>5.35</v>
      </c>
      <c r="E423" s="71">
        <f t="shared" si="31"/>
        <v>5419.5499999999993</v>
      </c>
      <c r="F423" s="71">
        <v>10816.92</v>
      </c>
      <c r="G423" s="71">
        <f t="shared" si="32"/>
        <v>5397.3700000000008</v>
      </c>
      <c r="H423" s="72">
        <v>1013</v>
      </c>
      <c r="I423" s="73">
        <f t="shared" si="30"/>
        <v>0.49897475436630767</v>
      </c>
      <c r="J423" s="14"/>
      <c r="K423" s="14"/>
      <c r="L423" s="14"/>
      <c r="M423" s="14"/>
    </row>
    <row r="424" spans="1:13" x14ac:dyDescent="0.3">
      <c r="A424" s="74">
        <v>4462</v>
      </c>
      <c r="B424" s="68" t="str">
        <f>VLOOKUP(A:A,'Product &amp; Group'!A:C,2,FALSE)</f>
        <v>Power Systems</v>
      </c>
      <c r="C424" s="68" t="str">
        <f>VLOOKUP(A:A,'Product &amp; Group'!A:C,3,FALSE)</f>
        <v>ANTI-OXIDANT &amp; SPECIALTY Hybrid</v>
      </c>
      <c r="D424" s="69">
        <v>7.55</v>
      </c>
      <c r="E424" s="71">
        <f t="shared" si="31"/>
        <v>2589.65</v>
      </c>
      <c r="F424" s="71">
        <v>4076.89</v>
      </c>
      <c r="G424" s="71">
        <f t="shared" si="32"/>
        <v>1487.2399999999998</v>
      </c>
      <c r="H424" s="72">
        <v>343</v>
      </c>
      <c r="I424" s="73">
        <f t="shared" si="30"/>
        <v>0.36479767666039553</v>
      </c>
      <c r="J424" s="14"/>
      <c r="K424" s="14"/>
      <c r="L424" s="14"/>
      <c r="M424" s="14"/>
    </row>
    <row r="425" spans="1:13" x14ac:dyDescent="0.3">
      <c r="A425" s="74">
        <v>4467</v>
      </c>
      <c r="B425" s="68" t="str">
        <f>VLOOKUP(A:A,'Product &amp; Group'!A:C,2,FALSE)</f>
        <v>Power Systems</v>
      </c>
      <c r="C425" s="68" t="str">
        <f>VLOOKUP(A:A,'Product &amp; Group'!A:C,3,FALSE)</f>
        <v>ANTI-OXIDANT &amp; SPECIALTY Hybrid</v>
      </c>
      <c r="D425" s="69">
        <v>5.04</v>
      </c>
      <c r="E425" s="71">
        <f t="shared" si="31"/>
        <v>599.76</v>
      </c>
      <c r="F425" s="71">
        <v>1102.29</v>
      </c>
      <c r="G425" s="71">
        <f t="shared" si="32"/>
        <v>502.53</v>
      </c>
      <c r="H425" s="72">
        <v>119</v>
      </c>
      <c r="I425" s="73">
        <f t="shared" si="30"/>
        <v>0.45589636121165933</v>
      </c>
      <c r="J425" s="14"/>
      <c r="K425" s="14"/>
      <c r="L425" s="14"/>
      <c r="M425" s="14"/>
    </row>
    <row r="426" spans="1:13" x14ac:dyDescent="0.3">
      <c r="A426" s="74">
        <v>4469</v>
      </c>
      <c r="B426" s="68" t="str">
        <f>VLOOKUP(A:A,'Product &amp; Group'!A:C,2,FALSE)</f>
        <v>Power Systems</v>
      </c>
      <c r="C426" s="68" t="str">
        <f>VLOOKUP(A:A,'Product &amp; Group'!A:C,3,FALSE)</f>
        <v>ANTI-OXIDANT &amp; SPECIALTY Hybrid</v>
      </c>
      <c r="D426" s="69">
        <v>1.33</v>
      </c>
      <c r="E426" s="71">
        <f t="shared" si="31"/>
        <v>305.90000000000003</v>
      </c>
      <c r="F426" s="71">
        <v>1848</v>
      </c>
      <c r="G426" s="71">
        <f t="shared" si="32"/>
        <v>1542.1</v>
      </c>
      <c r="H426" s="72">
        <v>230</v>
      </c>
      <c r="I426" s="73">
        <f t="shared" si="30"/>
        <v>0.83446969696969697</v>
      </c>
      <c r="J426" s="14"/>
      <c r="K426" s="14"/>
      <c r="L426" s="14"/>
      <c r="M426" s="14"/>
    </row>
    <row r="427" spans="1:13" x14ac:dyDescent="0.3">
      <c r="A427" s="74">
        <v>4480</v>
      </c>
      <c r="B427" s="68" t="str">
        <f>VLOOKUP(A:A,'Product &amp; Group'!A:C,2,FALSE)</f>
        <v>Power Systems</v>
      </c>
      <c r="C427" s="68" t="str">
        <f>VLOOKUP(A:A,'Product &amp; Group'!A:C,3,FALSE)</f>
        <v>ANTI-OXIDANT &amp; SPECIALTY Hybrid</v>
      </c>
      <c r="D427" s="69">
        <v>10.27</v>
      </c>
      <c r="E427" s="71">
        <f t="shared" si="31"/>
        <v>2208.0499999999997</v>
      </c>
      <c r="F427" s="71">
        <v>4817.9799999999996</v>
      </c>
      <c r="G427" s="71">
        <f t="shared" si="32"/>
        <v>2609.9299999999998</v>
      </c>
      <c r="H427" s="72">
        <v>215</v>
      </c>
      <c r="I427" s="73">
        <f t="shared" si="30"/>
        <v>0.54170627524398196</v>
      </c>
      <c r="J427" s="14"/>
      <c r="K427" s="14"/>
      <c r="L427" s="14"/>
      <c r="M427" s="14"/>
    </row>
    <row r="428" spans="1:13" x14ac:dyDescent="0.3">
      <c r="A428" s="74">
        <v>4481</v>
      </c>
      <c r="B428" s="68" t="str">
        <f>VLOOKUP(A:A,'Product &amp; Group'!A:C,2,FALSE)</f>
        <v>Power Systems</v>
      </c>
      <c r="C428" s="68" t="str">
        <f>VLOOKUP(A:A,'Product &amp; Group'!A:C,3,FALSE)</f>
        <v>ANTI-OXIDANT &amp; SPECIALTY Hybrid</v>
      </c>
      <c r="D428" s="69">
        <v>3.57</v>
      </c>
      <c r="E428" s="71">
        <f t="shared" si="31"/>
        <v>3405.7799999999997</v>
      </c>
      <c r="F428" s="71">
        <v>8054.51</v>
      </c>
      <c r="G428" s="71">
        <f t="shared" si="32"/>
        <v>4648.7300000000005</v>
      </c>
      <c r="H428" s="72">
        <v>954</v>
      </c>
      <c r="I428" s="73">
        <f t="shared" si="30"/>
        <v>0.57715863534839495</v>
      </c>
      <c r="J428" s="14"/>
      <c r="K428" s="14"/>
      <c r="L428" s="14"/>
      <c r="M428" s="14"/>
    </row>
    <row r="429" spans="1:13" x14ac:dyDescent="0.3">
      <c r="A429" s="74">
        <v>4483</v>
      </c>
      <c r="B429" s="68" t="str">
        <f>VLOOKUP(A:A,'Product &amp; Group'!A:C,2,FALSE)</f>
        <v>Power Systems</v>
      </c>
      <c r="C429" s="68" t="str">
        <f>VLOOKUP(A:A,'Product &amp; Group'!A:C,3,FALSE)</f>
        <v>ANTI-OXIDANT &amp; SPECIALTY Hybrid</v>
      </c>
      <c r="D429" s="69">
        <v>5.38</v>
      </c>
      <c r="E429" s="71">
        <f t="shared" si="31"/>
        <v>1371.8999999999999</v>
      </c>
      <c r="F429" s="71">
        <v>3278.54</v>
      </c>
      <c r="G429" s="71">
        <f t="shared" si="32"/>
        <v>1906.64</v>
      </c>
      <c r="H429" s="72">
        <v>255</v>
      </c>
      <c r="I429" s="73">
        <f t="shared" si="30"/>
        <v>0.58155154428495615</v>
      </c>
      <c r="J429" s="14"/>
      <c r="K429" s="14"/>
      <c r="L429" s="14"/>
      <c r="M429" s="14"/>
    </row>
    <row r="430" spans="1:13" x14ac:dyDescent="0.3">
      <c r="A430" s="74">
        <v>4484</v>
      </c>
      <c r="B430" s="68" t="str">
        <f>VLOOKUP(A:A,'Product &amp; Group'!A:C,2,FALSE)</f>
        <v>Power Systems</v>
      </c>
      <c r="C430" s="68" t="str">
        <f>VLOOKUP(A:A,'Product &amp; Group'!A:C,3,FALSE)</f>
        <v>ANTI-OXIDANT &amp; SPECIALTY Hybrid</v>
      </c>
      <c r="D430" s="69">
        <v>2.44</v>
      </c>
      <c r="E430" s="71">
        <f t="shared" si="31"/>
        <v>3142.72</v>
      </c>
      <c r="F430" s="71">
        <v>7981.98</v>
      </c>
      <c r="G430" s="71">
        <f t="shared" si="32"/>
        <v>4839.26</v>
      </c>
      <c r="H430" s="72">
        <v>1288</v>
      </c>
      <c r="I430" s="73">
        <f t="shared" si="30"/>
        <v>0.60627313022583373</v>
      </c>
      <c r="J430" s="14"/>
      <c r="K430" s="14"/>
      <c r="L430" s="14"/>
      <c r="M430" s="14"/>
    </row>
    <row r="431" spans="1:13" x14ac:dyDescent="0.3">
      <c r="A431" s="74">
        <v>4485</v>
      </c>
      <c r="B431" s="68" t="str">
        <f>VLOOKUP(A:A,'Product &amp; Group'!A:C,2,FALSE)</f>
        <v>Power Systems</v>
      </c>
      <c r="C431" s="68" t="str">
        <f>VLOOKUP(A:A,'Product &amp; Group'!A:C,3,FALSE)</f>
        <v>ANTI-OXIDANT &amp; SPECIALTY Hybrid</v>
      </c>
      <c r="D431" s="69">
        <v>2.3199999999999998</v>
      </c>
      <c r="E431" s="71">
        <f t="shared" si="31"/>
        <v>4561.12</v>
      </c>
      <c r="F431" s="71">
        <v>16743.080000000002</v>
      </c>
      <c r="G431" s="71">
        <f t="shared" si="32"/>
        <v>12181.960000000003</v>
      </c>
      <c r="H431" s="72">
        <v>1966</v>
      </c>
      <c r="I431" s="73">
        <f t="shared" si="30"/>
        <v>0.72758178304111321</v>
      </c>
      <c r="J431" s="14"/>
      <c r="K431" s="14"/>
      <c r="L431" s="14"/>
      <c r="M431" s="14"/>
    </row>
    <row r="432" spans="1:13" x14ac:dyDescent="0.3">
      <c r="A432" s="67">
        <v>4486</v>
      </c>
      <c r="B432" s="68" t="str">
        <f>VLOOKUP(A:A,'Product &amp; Group'!A:C,2,FALSE)</f>
        <v>Power Systems</v>
      </c>
      <c r="C432" s="68" t="str">
        <f>VLOOKUP(A:A,'Product &amp; Group'!A:C,3,FALSE)</f>
        <v>ANTI-OXIDANT &amp; SPECIALTY Hybrid</v>
      </c>
      <c r="D432" s="69">
        <v>3.19</v>
      </c>
      <c r="E432" s="71">
        <f t="shared" si="31"/>
        <v>931.48</v>
      </c>
      <c r="F432" s="71">
        <v>3322.57</v>
      </c>
      <c r="G432" s="71">
        <f t="shared" si="32"/>
        <v>2391.09</v>
      </c>
      <c r="H432" s="72">
        <v>292</v>
      </c>
      <c r="I432" s="73">
        <f t="shared" si="30"/>
        <v>0.71965075227910924</v>
      </c>
      <c r="J432" s="14"/>
      <c r="K432" s="14"/>
      <c r="L432" s="14"/>
      <c r="M432" s="14"/>
    </row>
    <row r="433" spans="1:13" x14ac:dyDescent="0.3">
      <c r="A433" s="67">
        <v>4488</v>
      </c>
      <c r="B433" s="68" t="str">
        <f>VLOOKUP(A:A,'Product &amp; Group'!A:C,2,FALSE)</f>
        <v>Power Systems</v>
      </c>
      <c r="C433" s="68" t="str">
        <f>VLOOKUP(A:A,'Product &amp; Group'!A:C,3,FALSE)</f>
        <v>ANTI-OXIDANT &amp; SPECIALTY Hybrid</v>
      </c>
      <c r="D433" s="69">
        <v>1.45</v>
      </c>
      <c r="E433" s="71">
        <f t="shared" si="31"/>
        <v>220.4</v>
      </c>
      <c r="F433" s="71">
        <v>1605.15</v>
      </c>
      <c r="G433" s="71">
        <f t="shared" si="32"/>
        <v>1384.75</v>
      </c>
      <c r="H433" s="72">
        <v>152</v>
      </c>
      <c r="I433" s="73">
        <f t="shared" si="30"/>
        <v>0.86269196025293582</v>
      </c>
      <c r="J433" s="14"/>
      <c r="K433" s="14"/>
      <c r="L433" s="14"/>
      <c r="M433" s="14"/>
    </row>
    <row r="434" spans="1:13" x14ac:dyDescent="0.3">
      <c r="A434" s="67">
        <v>4489</v>
      </c>
      <c r="B434" s="68" t="str">
        <f>VLOOKUP(A:A,'Product &amp; Group'!A:C,2,FALSE)</f>
        <v>Power Systems</v>
      </c>
      <c r="C434" s="68" t="str">
        <f>VLOOKUP(A:A,'Product &amp; Group'!A:C,3,FALSE)</f>
        <v>2025 HybridULATIONS</v>
      </c>
      <c r="D434" s="69">
        <v>2.23</v>
      </c>
      <c r="E434" s="71">
        <f t="shared" si="31"/>
        <v>608.79</v>
      </c>
      <c r="F434" s="71">
        <v>2104.4699999999998</v>
      </c>
      <c r="G434" s="71">
        <f t="shared" si="32"/>
        <v>1495.6799999999998</v>
      </c>
      <c r="H434" s="72">
        <v>273</v>
      </c>
      <c r="I434" s="73">
        <f t="shared" si="30"/>
        <v>0.71071576216339505</v>
      </c>
      <c r="J434" s="14"/>
      <c r="K434" s="14"/>
      <c r="L434" s="14"/>
      <c r="M434" s="14"/>
    </row>
    <row r="435" spans="1:13" x14ac:dyDescent="0.3">
      <c r="A435" s="74">
        <v>4490</v>
      </c>
      <c r="B435" s="68" t="str">
        <f>VLOOKUP(A:A,'Product &amp; Group'!A:C,2,FALSE)</f>
        <v>Power Systems</v>
      </c>
      <c r="C435" s="68" t="str">
        <f>VLOOKUP(A:A,'Product &amp; Group'!A:C,3,FALSE)</f>
        <v>2025 HybridULATIONS</v>
      </c>
      <c r="D435" s="69">
        <v>2.77</v>
      </c>
      <c r="E435" s="71">
        <f t="shared" si="31"/>
        <v>1695.24</v>
      </c>
      <c r="F435" s="71">
        <v>5641.3</v>
      </c>
      <c r="G435" s="71">
        <f t="shared" si="32"/>
        <v>3946.0600000000004</v>
      </c>
      <c r="H435" s="72">
        <v>612</v>
      </c>
      <c r="I435" s="73">
        <f t="shared" si="30"/>
        <v>0.69949479729849506</v>
      </c>
      <c r="J435" s="14"/>
      <c r="K435" s="14"/>
      <c r="L435" s="14"/>
      <c r="M435" s="14"/>
    </row>
    <row r="436" spans="1:13" x14ac:dyDescent="0.3">
      <c r="A436" s="74">
        <v>4500</v>
      </c>
      <c r="B436" s="68" t="str">
        <f>VLOOKUP(A:A,'Product &amp; Group'!A:C,2,FALSE)</f>
        <v>Power Systems</v>
      </c>
      <c r="C436" s="68" t="str">
        <f>VLOOKUP(A:A,'Product &amp; Group'!A:C,3,FALSE)</f>
        <v>2025 HybridULATIONS</v>
      </c>
      <c r="D436" s="69">
        <v>0.9900000000000001</v>
      </c>
      <c r="E436" s="71">
        <f t="shared" si="31"/>
        <v>2942.28</v>
      </c>
      <c r="F436" s="71">
        <v>17001.75</v>
      </c>
      <c r="G436" s="71">
        <f t="shared" si="32"/>
        <v>14059.47</v>
      </c>
      <c r="H436" s="72">
        <v>2972</v>
      </c>
      <c r="I436" s="73">
        <f t="shared" si="30"/>
        <v>0.82694252062287699</v>
      </c>
      <c r="J436" s="14"/>
      <c r="K436" s="14"/>
      <c r="L436" s="14"/>
      <c r="M436" s="14"/>
    </row>
    <row r="437" spans="1:13" x14ac:dyDescent="0.3">
      <c r="A437" s="74">
        <v>4501</v>
      </c>
      <c r="B437" s="68" t="str">
        <f>VLOOKUP(A:A,'Product &amp; Group'!A:C,2,FALSE)</f>
        <v>Power Systems</v>
      </c>
      <c r="C437" s="68" t="str">
        <f>VLOOKUP(A:A,'Product &amp; Group'!A:C,3,FALSE)</f>
        <v>2025 HybridULATIONS</v>
      </c>
      <c r="D437" s="69">
        <v>2.0699999999999998</v>
      </c>
      <c r="E437" s="71">
        <f t="shared" si="31"/>
        <v>399.51</v>
      </c>
      <c r="F437" s="71">
        <v>1366.07</v>
      </c>
      <c r="G437" s="71">
        <f t="shared" si="32"/>
        <v>966.56</v>
      </c>
      <c r="H437" s="72">
        <v>193</v>
      </c>
      <c r="I437" s="73">
        <f t="shared" si="30"/>
        <v>0.70754792946188705</v>
      </c>
      <c r="J437" s="14"/>
      <c r="K437" s="14"/>
      <c r="L437" s="14"/>
      <c r="M437" s="14"/>
    </row>
    <row r="438" spans="1:13" x14ac:dyDescent="0.3">
      <c r="A438" s="74">
        <v>4559</v>
      </c>
      <c r="B438" s="68" t="str">
        <f>VLOOKUP(A:A,'Product &amp; Group'!A:C,2,FALSE)</f>
        <v>Power Systems</v>
      </c>
      <c r="C438" s="68" t="str">
        <f>VLOOKUP(A:A,'Product &amp; Group'!A:C,3,FALSE)</f>
        <v>2025 HybridULATIONS</v>
      </c>
      <c r="D438" s="69">
        <v>4.5999999999999996</v>
      </c>
      <c r="E438" s="71">
        <f t="shared" si="31"/>
        <v>105.8</v>
      </c>
      <c r="F438" s="71">
        <v>578.98</v>
      </c>
      <c r="G438" s="71">
        <f t="shared" si="32"/>
        <v>473.18</v>
      </c>
      <c r="H438" s="72">
        <v>23</v>
      </c>
      <c r="I438" s="73">
        <f t="shared" si="30"/>
        <v>0.81726484507236863</v>
      </c>
      <c r="J438" s="14"/>
      <c r="K438" s="14"/>
      <c r="L438" s="14"/>
      <c r="M438" s="14"/>
    </row>
    <row r="439" spans="1:13" x14ac:dyDescent="0.3">
      <c r="A439" s="74">
        <v>4561</v>
      </c>
      <c r="B439" s="68" t="str">
        <f>VLOOKUP(A:A,'Product &amp; Group'!A:C,2,FALSE)</f>
        <v>Power Systems</v>
      </c>
      <c r="C439" s="68" t="str">
        <f>VLOOKUP(A:A,'Product &amp; Group'!A:C,3,FALSE)</f>
        <v>2025 HybridULATIONS</v>
      </c>
      <c r="D439" s="69">
        <v>2.96</v>
      </c>
      <c r="E439" s="71">
        <f t="shared" si="31"/>
        <v>1450.4</v>
      </c>
      <c r="F439" s="71">
        <v>5101.49</v>
      </c>
      <c r="G439" s="71">
        <f t="shared" si="32"/>
        <v>3651.0899999999997</v>
      </c>
      <c r="H439" s="72">
        <v>490</v>
      </c>
      <c r="I439" s="73">
        <f t="shared" si="30"/>
        <v>0.71569090599021068</v>
      </c>
      <c r="J439" s="14"/>
      <c r="K439" s="14"/>
      <c r="L439" s="14"/>
      <c r="M439" s="14"/>
    </row>
    <row r="440" spans="1:13" x14ac:dyDescent="0.3">
      <c r="A440" s="74">
        <v>4563</v>
      </c>
      <c r="B440" s="68" t="str">
        <f>VLOOKUP(A:A,'Product &amp; Group'!A:C,2,FALSE)</f>
        <v>Power Systems</v>
      </c>
      <c r="C440" s="68" t="str">
        <f>VLOOKUP(A:A,'Product &amp; Group'!A:C,3,FALSE)</f>
        <v>2025 HybridULATIONS</v>
      </c>
      <c r="D440" s="69">
        <v>4.12</v>
      </c>
      <c r="E440" s="71">
        <f t="shared" si="31"/>
        <v>2278.36</v>
      </c>
      <c r="F440" s="71">
        <v>7879.06</v>
      </c>
      <c r="G440" s="71">
        <f t="shared" si="32"/>
        <v>5600.7000000000007</v>
      </c>
      <c r="H440" s="72">
        <v>553</v>
      </c>
      <c r="I440" s="73">
        <f t="shared" si="30"/>
        <v>0.71083352582668502</v>
      </c>
      <c r="J440" s="14"/>
      <c r="K440" s="14"/>
    </row>
    <row r="441" spans="1:13" x14ac:dyDescent="0.3">
      <c r="A441" s="74">
        <v>4565</v>
      </c>
      <c r="B441" s="68" t="str">
        <f>VLOOKUP(A:A,'Product &amp; Group'!A:C,2,FALSE)</f>
        <v>Power Systems</v>
      </c>
      <c r="C441" s="68" t="str">
        <f>VLOOKUP(A:A,'Product &amp; Group'!A:C,3,FALSE)</f>
        <v>2025 HybridULATIONS</v>
      </c>
      <c r="D441" s="69">
        <v>9.7899999999999974</v>
      </c>
      <c r="E441" s="71">
        <f t="shared" si="31"/>
        <v>9261.3399999999983</v>
      </c>
      <c r="F441" s="71">
        <v>14679.51</v>
      </c>
      <c r="G441" s="71">
        <f t="shared" si="32"/>
        <v>5418.1700000000019</v>
      </c>
      <c r="H441" s="72">
        <v>946</v>
      </c>
      <c r="I441" s="73">
        <f t="shared" si="30"/>
        <v>0.36909746987467579</v>
      </c>
      <c r="J441" s="14"/>
      <c r="K441" s="14"/>
      <c r="L441" s="14"/>
      <c r="M441" s="14"/>
    </row>
    <row r="442" spans="1:13" x14ac:dyDescent="0.3">
      <c r="A442" s="74">
        <v>4567</v>
      </c>
      <c r="B442" s="68" t="str">
        <f>VLOOKUP(A:A,'Product &amp; Group'!A:C,2,FALSE)</f>
        <v>Power Systems</v>
      </c>
      <c r="C442" s="68" t="str">
        <f>VLOOKUP(A:A,'Product &amp; Group'!A:C,3,FALSE)</f>
        <v>2025 HybridULATIONS</v>
      </c>
      <c r="D442" s="69">
        <v>9.35</v>
      </c>
      <c r="E442" s="71">
        <f t="shared" si="31"/>
        <v>1935.4499999999998</v>
      </c>
      <c r="F442" s="71">
        <v>5172.79</v>
      </c>
      <c r="G442" s="71">
        <f t="shared" si="32"/>
        <v>3237.34</v>
      </c>
      <c r="H442" s="72">
        <v>207</v>
      </c>
      <c r="I442" s="73">
        <f t="shared" si="30"/>
        <v>0.62584021388844324</v>
      </c>
      <c r="J442" s="14"/>
      <c r="K442" s="14"/>
      <c r="L442" s="14"/>
      <c r="M442" s="14"/>
    </row>
    <row r="443" spans="1:13" x14ac:dyDescent="0.3">
      <c r="A443" s="74">
        <v>4570</v>
      </c>
      <c r="B443" s="68" t="str">
        <f>VLOOKUP(A:A,'Product &amp; Group'!A:C,2,FALSE)</f>
        <v>Power Systems</v>
      </c>
      <c r="C443" s="68" t="str">
        <f>VLOOKUP(A:A,'Product &amp; Group'!A:C,3,FALSE)</f>
        <v>2025 HybridULATIONS</v>
      </c>
      <c r="D443" s="69">
        <v>8.9600000000000009</v>
      </c>
      <c r="E443" s="71">
        <f t="shared" si="31"/>
        <v>1612.8000000000002</v>
      </c>
      <c r="F443" s="71">
        <v>2431.5100000000002</v>
      </c>
      <c r="G443" s="71">
        <f t="shared" si="32"/>
        <v>818.71</v>
      </c>
      <c r="H443" s="72">
        <v>180</v>
      </c>
      <c r="I443" s="73">
        <f t="shared" si="30"/>
        <v>0.3367084651101579</v>
      </c>
      <c r="J443" s="14"/>
      <c r="K443" s="14"/>
      <c r="L443" s="14"/>
      <c r="M443" s="14"/>
    </row>
    <row r="444" spans="1:13" x14ac:dyDescent="0.3">
      <c r="A444" s="74">
        <v>4571</v>
      </c>
      <c r="B444" s="68" t="str">
        <f>VLOOKUP(A:A,'Product &amp; Group'!A:C,2,FALSE)</f>
        <v>Power Systems</v>
      </c>
      <c r="C444" s="68" t="str">
        <f>VLOOKUP(A:A,'Product &amp; Group'!A:C,3,FALSE)</f>
        <v>2025 HybridULATIONS</v>
      </c>
      <c r="D444" s="69">
        <v>6.74</v>
      </c>
      <c r="E444" s="71">
        <f t="shared" si="31"/>
        <v>970.56000000000006</v>
      </c>
      <c r="F444" s="71">
        <v>1773.83</v>
      </c>
      <c r="G444" s="71">
        <f t="shared" si="32"/>
        <v>803.26999999999987</v>
      </c>
      <c r="H444" s="72">
        <v>144</v>
      </c>
      <c r="I444" s="73">
        <f t="shared" si="30"/>
        <v>0.45284497387010025</v>
      </c>
      <c r="J444" s="14"/>
      <c r="K444" s="14"/>
      <c r="L444" s="14"/>
      <c r="M444" s="14"/>
    </row>
    <row r="445" spans="1:13" x14ac:dyDescent="0.3">
      <c r="A445" s="74">
        <v>4573</v>
      </c>
      <c r="B445" s="68" t="str">
        <f>VLOOKUP(A:A,'Product &amp; Group'!A:C,2,FALSE)</f>
        <v>Power Systems</v>
      </c>
      <c r="C445" s="68" t="str">
        <f>VLOOKUP(A:A,'Product &amp; Group'!A:C,3,FALSE)</f>
        <v>2025 HybridULATIONS</v>
      </c>
      <c r="D445" s="69">
        <v>4</v>
      </c>
      <c r="E445" s="71">
        <f t="shared" si="31"/>
        <v>4540</v>
      </c>
      <c r="F445" s="71">
        <v>15823.56</v>
      </c>
      <c r="G445" s="71">
        <f t="shared" si="32"/>
        <v>11283.56</v>
      </c>
      <c r="H445" s="72">
        <v>1135</v>
      </c>
      <c r="I445" s="73">
        <f t="shared" si="30"/>
        <v>0.71308605648792056</v>
      </c>
      <c r="J445" s="14"/>
      <c r="K445" s="14"/>
      <c r="L445" s="14"/>
      <c r="M445" s="14"/>
    </row>
    <row r="446" spans="1:13" x14ac:dyDescent="0.3">
      <c r="A446" s="74">
        <v>4574</v>
      </c>
      <c r="B446" s="68" t="str">
        <f>VLOOKUP(A:A,'Product &amp; Group'!A:C,2,FALSE)</f>
        <v>Power Systems</v>
      </c>
      <c r="C446" s="68" t="str">
        <f>VLOOKUP(A:A,'Product &amp; Group'!A:C,3,FALSE)</f>
        <v>2025 HybridULATIONS</v>
      </c>
      <c r="D446" s="69">
        <v>9.33</v>
      </c>
      <c r="E446" s="71">
        <f t="shared" si="31"/>
        <v>3377.46</v>
      </c>
      <c r="F446" s="71">
        <v>3791.14</v>
      </c>
      <c r="G446" s="71">
        <f t="shared" si="32"/>
        <v>413.67999999999984</v>
      </c>
      <c r="H446" s="72">
        <v>362</v>
      </c>
      <c r="I446" s="73">
        <f t="shared" si="30"/>
        <v>0.10911757413337408</v>
      </c>
      <c r="J446" s="14"/>
      <c r="K446" s="14"/>
      <c r="L446" s="14"/>
      <c r="M446" s="14"/>
    </row>
    <row r="447" spans="1:13" x14ac:dyDescent="0.3">
      <c r="A447" s="74">
        <v>4576</v>
      </c>
      <c r="B447" s="68" t="str">
        <f>VLOOKUP(A:A,'Product &amp; Group'!A:C,2,FALSE)</f>
        <v>Power Systems</v>
      </c>
      <c r="C447" s="68" t="str">
        <f>VLOOKUP(A:A,'Product &amp; Group'!A:C,3,FALSE)</f>
        <v>2025 HybridULATIONS</v>
      </c>
      <c r="D447" s="69">
        <v>7.44</v>
      </c>
      <c r="E447" s="71">
        <f t="shared" si="31"/>
        <v>6234.72</v>
      </c>
      <c r="F447" s="71">
        <v>12159.6</v>
      </c>
      <c r="G447" s="71">
        <f t="shared" si="32"/>
        <v>5924.88</v>
      </c>
      <c r="H447" s="72">
        <v>838</v>
      </c>
      <c r="I447" s="73">
        <f t="shared" si="30"/>
        <v>0.4872594493239909</v>
      </c>
      <c r="J447" s="14"/>
      <c r="K447" s="14"/>
      <c r="L447" s="14"/>
      <c r="M447" s="14"/>
    </row>
    <row r="448" spans="1:13" x14ac:dyDescent="0.3">
      <c r="A448" s="74">
        <v>4577</v>
      </c>
      <c r="B448" s="68" t="str">
        <f>VLOOKUP(A:A,'Product &amp; Group'!A:C,2,FALSE)</f>
        <v>Power Systems</v>
      </c>
      <c r="C448" s="68" t="str">
        <f>VLOOKUP(A:A,'Product &amp; Group'!A:C,3,FALSE)</f>
        <v>2025 HybridULATIONS</v>
      </c>
      <c r="D448" s="69">
        <v>8.18</v>
      </c>
      <c r="E448" s="71">
        <f t="shared" si="31"/>
        <v>3419.24</v>
      </c>
      <c r="F448" s="71">
        <v>4764.63</v>
      </c>
      <c r="G448" s="71">
        <f t="shared" si="32"/>
        <v>1345.3900000000003</v>
      </c>
      <c r="H448" s="72">
        <v>418</v>
      </c>
      <c r="I448" s="73">
        <f t="shared" si="30"/>
        <v>0.282370299477609</v>
      </c>
      <c r="J448" s="14"/>
      <c r="K448" s="14"/>
      <c r="L448" s="14"/>
      <c r="M448" s="14"/>
    </row>
    <row r="449" spans="1:13" x14ac:dyDescent="0.3">
      <c r="A449" s="74">
        <v>4580</v>
      </c>
      <c r="B449" s="68" t="str">
        <f>VLOOKUP(A:A,'Product &amp; Group'!A:C,2,FALSE)</f>
        <v>Power Systems</v>
      </c>
      <c r="C449" s="68" t="str">
        <f>VLOOKUP(A:A,'Product &amp; Group'!A:C,3,FALSE)</f>
        <v>Hybrid ACID Chip</v>
      </c>
      <c r="D449" s="69">
        <v>1.7200000000000002</v>
      </c>
      <c r="E449" s="71">
        <f t="shared" si="31"/>
        <v>576.20000000000005</v>
      </c>
      <c r="F449" s="71">
        <v>1885.73</v>
      </c>
      <c r="G449" s="71">
        <f t="shared" si="32"/>
        <v>1309.53</v>
      </c>
      <c r="H449" s="72">
        <v>335</v>
      </c>
      <c r="I449" s="73">
        <f t="shared" si="30"/>
        <v>0.69444194025655848</v>
      </c>
      <c r="J449" s="14"/>
      <c r="K449" s="14"/>
      <c r="L449" s="14"/>
      <c r="M449" s="14"/>
    </row>
    <row r="450" spans="1:13" x14ac:dyDescent="0.3">
      <c r="A450" s="74">
        <v>4581</v>
      </c>
      <c r="B450" s="68" t="str">
        <f>VLOOKUP(A:A,'Product &amp; Group'!A:C,2,FALSE)</f>
        <v>Power Systems</v>
      </c>
      <c r="C450" s="68" t="str">
        <f>VLOOKUP(A:A,'Product &amp; Group'!A:C,3,FALSE)</f>
        <v>Hybrid ACID Chip</v>
      </c>
      <c r="D450" s="69">
        <v>2.34</v>
      </c>
      <c r="E450" s="71">
        <f t="shared" si="31"/>
        <v>1228.5</v>
      </c>
      <c r="F450" s="71">
        <v>2773.65</v>
      </c>
      <c r="G450" s="71">
        <f t="shared" si="32"/>
        <v>1545.15</v>
      </c>
      <c r="H450" s="72">
        <v>525</v>
      </c>
      <c r="I450" s="73">
        <f t="shared" ref="I450:I513" si="33">+G450/F450</f>
        <v>0.55708182358985459</v>
      </c>
      <c r="J450" s="14"/>
      <c r="K450" s="14"/>
      <c r="L450" s="14"/>
      <c r="M450" s="14"/>
    </row>
    <row r="451" spans="1:13" x14ac:dyDescent="0.3">
      <c r="A451" s="74">
        <v>4583</v>
      </c>
      <c r="B451" s="68" t="str">
        <f>VLOOKUP(A:A,'Product &amp; Group'!A:C,2,FALSE)</f>
        <v>Power Systems</v>
      </c>
      <c r="C451" s="68" t="str">
        <f>VLOOKUP(A:A,'Product &amp; Group'!A:C,3,FALSE)</f>
        <v>Hybrid ACID Chip</v>
      </c>
      <c r="D451" s="69">
        <v>3.35</v>
      </c>
      <c r="E451" s="71">
        <f t="shared" si="31"/>
        <v>542.70000000000005</v>
      </c>
      <c r="F451" s="71">
        <v>1121.28</v>
      </c>
      <c r="G451" s="71">
        <f t="shared" si="32"/>
        <v>578.57999999999993</v>
      </c>
      <c r="H451" s="72">
        <v>162</v>
      </c>
      <c r="I451" s="73">
        <f t="shared" si="33"/>
        <v>0.51599957191780821</v>
      </c>
      <c r="J451" s="14"/>
      <c r="K451" s="14"/>
      <c r="L451" s="14"/>
      <c r="M451" s="14"/>
    </row>
    <row r="452" spans="1:13" x14ac:dyDescent="0.3">
      <c r="A452" s="74">
        <v>4584</v>
      </c>
      <c r="B452" s="68" t="str">
        <f>VLOOKUP(A:A,'Product &amp; Group'!A:C,2,FALSE)</f>
        <v>Power Systems</v>
      </c>
      <c r="C452" s="68" t="str">
        <f>VLOOKUP(A:A,'Product &amp; Group'!A:C,3,FALSE)</f>
        <v>Hybrid ACID Chip</v>
      </c>
      <c r="D452" s="69">
        <v>2.14</v>
      </c>
      <c r="E452" s="71">
        <f t="shared" ref="E452:E515" si="34">D452*H452</f>
        <v>404.46000000000004</v>
      </c>
      <c r="F452" s="71">
        <v>1344.71</v>
      </c>
      <c r="G452" s="71">
        <f t="shared" ref="G452:G515" si="35">F452-E452</f>
        <v>940.25</v>
      </c>
      <c r="H452" s="72">
        <v>189</v>
      </c>
      <c r="I452" s="73">
        <f t="shared" si="33"/>
        <v>0.69922139346029999</v>
      </c>
      <c r="J452" s="14"/>
      <c r="K452" s="14"/>
      <c r="L452" s="14"/>
      <c r="M452" s="14"/>
    </row>
    <row r="453" spans="1:13" x14ac:dyDescent="0.3">
      <c r="A453" s="74">
        <v>4585</v>
      </c>
      <c r="B453" s="68" t="str">
        <f>VLOOKUP(A:A,'Product &amp; Group'!A:C,2,FALSE)</f>
        <v>Power Systems</v>
      </c>
      <c r="C453" s="68" t="str">
        <f>VLOOKUP(A:A,'Product &amp; Group'!A:C,3,FALSE)</f>
        <v>Hybrid ACID Chip</v>
      </c>
      <c r="D453" s="69">
        <v>3.14</v>
      </c>
      <c r="E453" s="71">
        <f t="shared" si="34"/>
        <v>668.82</v>
      </c>
      <c r="F453" s="71">
        <v>1951.26</v>
      </c>
      <c r="G453" s="71">
        <f t="shared" si="35"/>
        <v>1282.44</v>
      </c>
      <c r="H453" s="72">
        <v>213</v>
      </c>
      <c r="I453" s="73">
        <f t="shared" si="33"/>
        <v>0.65723686233510659</v>
      </c>
      <c r="J453" s="14"/>
      <c r="K453" s="14"/>
      <c r="L453" s="14"/>
      <c r="M453" s="14"/>
    </row>
    <row r="454" spans="1:13" x14ac:dyDescent="0.3">
      <c r="A454" s="74">
        <v>4586</v>
      </c>
      <c r="B454" s="68" t="str">
        <f>VLOOKUP(A:A,'Product &amp; Group'!A:C,2,FALSE)</f>
        <v>Power Systems</v>
      </c>
      <c r="C454" s="68" t="str">
        <f>VLOOKUP(A:A,'Product &amp; Group'!A:C,3,FALSE)</f>
        <v>Hybrid ACID Chip</v>
      </c>
      <c r="D454" s="69">
        <v>5.18</v>
      </c>
      <c r="E454" s="71">
        <f t="shared" si="34"/>
        <v>1015.28</v>
      </c>
      <c r="F454" s="71">
        <v>1810.75</v>
      </c>
      <c r="G454" s="71">
        <f t="shared" si="35"/>
        <v>795.47</v>
      </c>
      <c r="H454" s="72">
        <v>196</v>
      </c>
      <c r="I454" s="73">
        <f t="shared" si="33"/>
        <v>0.43930415573657328</v>
      </c>
      <c r="J454" s="14"/>
      <c r="K454" s="14"/>
      <c r="L454" s="14"/>
      <c r="M454" s="14"/>
    </row>
    <row r="455" spans="1:13" x14ac:dyDescent="0.3">
      <c r="A455" s="74">
        <v>4587</v>
      </c>
      <c r="B455" s="68" t="str">
        <f>VLOOKUP(A:A,'Product &amp; Group'!A:C,2,FALSE)</f>
        <v>Power Systems</v>
      </c>
      <c r="C455" s="68" t="str">
        <f>VLOOKUP(A:A,'Product &amp; Group'!A:C,3,FALSE)</f>
        <v>Hybrid ACID Chip</v>
      </c>
      <c r="D455" s="69">
        <v>6.84</v>
      </c>
      <c r="E455" s="71">
        <f t="shared" si="34"/>
        <v>15280.56</v>
      </c>
      <c r="F455" s="71">
        <v>46571.74</v>
      </c>
      <c r="G455" s="71">
        <f t="shared" si="35"/>
        <v>31291.18</v>
      </c>
      <c r="H455" s="72">
        <v>2234</v>
      </c>
      <c r="I455" s="73">
        <f t="shared" si="33"/>
        <v>0.67189201004729482</v>
      </c>
      <c r="J455" s="14"/>
      <c r="K455" s="14"/>
      <c r="L455" s="14"/>
      <c r="M455" s="14"/>
    </row>
    <row r="456" spans="1:13" x14ac:dyDescent="0.3">
      <c r="A456" s="74">
        <v>4588</v>
      </c>
      <c r="B456" s="68" t="str">
        <f>VLOOKUP(A:A,'Product &amp; Group'!A:C,2,FALSE)</f>
        <v>Power Systems</v>
      </c>
      <c r="C456" s="68" t="str">
        <f>VLOOKUP(A:A,'Product &amp; Group'!A:C,3,FALSE)</f>
        <v>Hybrid ACID Chip</v>
      </c>
      <c r="D456" s="69">
        <v>3.31</v>
      </c>
      <c r="E456" s="71">
        <f t="shared" si="34"/>
        <v>1926.42</v>
      </c>
      <c r="F456" s="71">
        <v>4119.68</v>
      </c>
      <c r="G456" s="71">
        <f t="shared" si="35"/>
        <v>2193.2600000000002</v>
      </c>
      <c r="H456" s="72">
        <v>582</v>
      </c>
      <c r="I456" s="73">
        <f t="shared" si="33"/>
        <v>0.53238601056392731</v>
      </c>
      <c r="J456" s="14"/>
      <c r="K456" s="14"/>
      <c r="L456" s="14"/>
      <c r="M456" s="14"/>
    </row>
    <row r="457" spans="1:13" x14ac:dyDescent="0.3">
      <c r="A457" s="74">
        <v>4589</v>
      </c>
      <c r="B457" s="68" t="str">
        <f>VLOOKUP(A:A,'Product &amp; Group'!A:C,2,FALSE)</f>
        <v>Power Systems</v>
      </c>
      <c r="C457" s="68" t="str">
        <f>VLOOKUP(A:A,'Product &amp; Group'!A:C,3,FALSE)</f>
        <v>Hybrid ACID Chip</v>
      </c>
      <c r="D457" s="69">
        <v>8.17</v>
      </c>
      <c r="E457" s="71">
        <f t="shared" si="34"/>
        <v>833.34</v>
      </c>
      <c r="F457" s="71">
        <v>1128.06</v>
      </c>
      <c r="G457" s="71">
        <f t="shared" si="35"/>
        <v>294.71999999999991</v>
      </c>
      <c r="H457" s="72">
        <v>102</v>
      </c>
      <c r="I457" s="73">
        <f t="shared" si="33"/>
        <v>0.26126269879261738</v>
      </c>
      <c r="J457" s="14"/>
      <c r="K457" s="14"/>
      <c r="L457" s="14"/>
      <c r="M457" s="14"/>
    </row>
    <row r="458" spans="1:13" x14ac:dyDescent="0.3">
      <c r="A458" s="74">
        <v>4590</v>
      </c>
      <c r="B458" s="68" t="str">
        <f>VLOOKUP(A:A,'Product &amp; Group'!A:C,2,FALSE)</f>
        <v>Power Systems</v>
      </c>
      <c r="C458" s="68" t="str">
        <f>VLOOKUP(A:A,'Product &amp; Group'!A:C,3,FALSE)</f>
        <v>Hybrid ACID Chip</v>
      </c>
      <c r="D458" s="69">
        <v>7.16</v>
      </c>
      <c r="E458" s="71">
        <f t="shared" si="34"/>
        <v>3043</v>
      </c>
      <c r="F458" s="71">
        <v>5995.96</v>
      </c>
      <c r="G458" s="71">
        <f t="shared" si="35"/>
        <v>2952.96</v>
      </c>
      <c r="H458" s="72">
        <v>425</v>
      </c>
      <c r="I458" s="73">
        <f t="shared" si="33"/>
        <v>0.49249161101808553</v>
      </c>
      <c r="J458" s="14"/>
      <c r="K458" s="14"/>
      <c r="L458" s="14"/>
      <c r="M458" s="14"/>
    </row>
    <row r="459" spans="1:13" x14ac:dyDescent="0.3">
      <c r="A459" s="74">
        <v>4592</v>
      </c>
      <c r="B459" s="68" t="str">
        <f>VLOOKUP(A:A,'Product &amp; Group'!A:C,2,FALSE)</f>
        <v>Power Systems</v>
      </c>
      <c r="C459" s="68" t="str">
        <f>VLOOKUP(A:A,'Product &amp; Group'!A:C,3,FALSE)</f>
        <v>Hybrid ACID Chip</v>
      </c>
      <c r="D459" s="69">
        <v>7.2799999999999994</v>
      </c>
      <c r="E459" s="71">
        <f t="shared" si="34"/>
        <v>2147.6</v>
      </c>
      <c r="F459" s="71">
        <v>4303.05</v>
      </c>
      <c r="G459" s="71">
        <f t="shared" si="35"/>
        <v>2155.4500000000003</v>
      </c>
      <c r="H459" s="72">
        <v>295</v>
      </c>
      <c r="I459" s="73">
        <f t="shared" si="33"/>
        <v>0.50091214371201831</v>
      </c>
      <c r="J459" s="14"/>
      <c r="K459" s="14"/>
      <c r="L459" s="14"/>
      <c r="M459" s="14"/>
    </row>
    <row r="460" spans="1:13" x14ac:dyDescent="0.3">
      <c r="A460" s="74">
        <v>4594</v>
      </c>
      <c r="B460" s="68" t="str">
        <f>VLOOKUP(A:A,'Product &amp; Group'!A:C,2,FALSE)</f>
        <v>Power Systems</v>
      </c>
      <c r="C460" s="68" t="str">
        <f>VLOOKUP(A:A,'Product &amp; Group'!A:C,3,FALSE)</f>
        <v>NUTRITIONAL SELLING AIDS</v>
      </c>
      <c r="D460" s="69">
        <v>136.5</v>
      </c>
      <c r="E460" s="71">
        <f t="shared" si="34"/>
        <v>273</v>
      </c>
      <c r="F460" s="71">
        <v>477.75</v>
      </c>
      <c r="G460" s="71">
        <f t="shared" si="35"/>
        <v>204.75</v>
      </c>
      <c r="H460" s="72">
        <v>2</v>
      </c>
      <c r="I460" s="73">
        <f t="shared" si="33"/>
        <v>0.42857142857142855</v>
      </c>
      <c r="J460" s="14"/>
      <c r="K460" s="14"/>
      <c r="L460" s="14"/>
      <c r="M460" s="14"/>
    </row>
    <row r="461" spans="1:13" x14ac:dyDescent="0.3">
      <c r="A461" s="74">
        <v>4596</v>
      </c>
      <c r="B461" s="68" t="str">
        <f>VLOOKUP(A:A,'Product &amp; Group'!A:C,2,FALSE)</f>
        <v>Power Systems</v>
      </c>
      <c r="C461" s="68" t="str">
        <f>VLOOKUP(A:A,'Product &amp; Group'!A:C,3,FALSE)</f>
        <v>NUTRITIONAL SELLING AIDS</v>
      </c>
      <c r="D461" s="69">
        <v>136.5</v>
      </c>
      <c r="E461" s="71">
        <f t="shared" si="34"/>
        <v>136.5</v>
      </c>
      <c r="F461" s="71">
        <v>238.875</v>
      </c>
      <c r="G461" s="71">
        <f t="shared" si="35"/>
        <v>102.375</v>
      </c>
      <c r="H461" s="72">
        <v>1</v>
      </c>
      <c r="I461" s="73">
        <f t="shared" si="33"/>
        <v>0.42857142857142855</v>
      </c>
      <c r="J461" s="14"/>
      <c r="K461" s="14"/>
      <c r="L461" s="14"/>
      <c r="M461" s="14"/>
    </row>
    <row r="462" spans="1:13" x14ac:dyDescent="0.3">
      <c r="A462" s="74">
        <v>4600</v>
      </c>
      <c r="B462" s="68" t="str">
        <f>VLOOKUP(A:A,'Product &amp; Group'!A:C,2,FALSE)</f>
        <v>Power Systems</v>
      </c>
      <c r="C462" s="68" t="str">
        <f>VLOOKUP(A:A,'Product &amp; Group'!A:C,3,FALSE)</f>
        <v>Graphics &amp; COSMETIC Chip</v>
      </c>
      <c r="D462" s="69">
        <v>2.65</v>
      </c>
      <c r="E462" s="71">
        <f t="shared" si="34"/>
        <v>1979.55</v>
      </c>
      <c r="F462" s="71">
        <v>6830.53</v>
      </c>
      <c r="G462" s="71">
        <f t="shared" si="35"/>
        <v>4850.9799999999996</v>
      </c>
      <c r="H462" s="72">
        <v>747</v>
      </c>
      <c r="I462" s="73">
        <f t="shared" si="33"/>
        <v>0.71019086366650896</v>
      </c>
      <c r="J462" s="14"/>
      <c r="K462" s="14"/>
      <c r="L462" s="14"/>
      <c r="M462" s="14"/>
    </row>
    <row r="463" spans="1:13" x14ac:dyDescent="0.3">
      <c r="A463" s="74">
        <v>4603</v>
      </c>
      <c r="B463" s="68" t="str">
        <f>VLOOKUP(A:A,'Product &amp; Group'!A:C,2,FALSE)</f>
        <v>Power Systems</v>
      </c>
      <c r="C463" s="68" t="str">
        <f>VLOOKUP(A:A,'Product &amp; Group'!A:C,3,FALSE)</f>
        <v>Graphics &amp; COSMETIC Chip</v>
      </c>
      <c r="D463" s="69">
        <v>0.49000000000000005</v>
      </c>
      <c r="E463" s="71">
        <f t="shared" si="34"/>
        <v>767.34</v>
      </c>
      <c r="F463" s="71">
        <v>2784.2</v>
      </c>
      <c r="G463" s="71">
        <f t="shared" si="35"/>
        <v>2016.8599999999997</v>
      </c>
      <c r="H463" s="72">
        <v>1566</v>
      </c>
      <c r="I463" s="73">
        <f t="shared" si="33"/>
        <v>0.72439479922419359</v>
      </c>
      <c r="J463" s="14"/>
      <c r="K463" s="14"/>
      <c r="L463" s="14"/>
      <c r="M463" s="14"/>
    </row>
    <row r="464" spans="1:13" x14ac:dyDescent="0.3">
      <c r="A464" s="74">
        <v>4604</v>
      </c>
      <c r="B464" s="68" t="str">
        <f>VLOOKUP(A:A,'Product &amp; Group'!A:C,2,FALSE)</f>
        <v>Power Systems</v>
      </c>
      <c r="C464" s="68" t="str">
        <f>VLOOKUP(A:A,'Product &amp; Group'!A:C,3,FALSE)</f>
        <v>Graphics &amp; COSMETIC Chip</v>
      </c>
      <c r="D464" s="69">
        <v>0.5</v>
      </c>
      <c r="E464" s="71">
        <f t="shared" si="34"/>
        <v>611.5</v>
      </c>
      <c r="F464" s="71">
        <v>2245.46</v>
      </c>
      <c r="G464" s="71">
        <f t="shared" si="35"/>
        <v>1633.96</v>
      </c>
      <c r="H464" s="72">
        <v>1223</v>
      </c>
      <c r="I464" s="73">
        <f t="shared" si="33"/>
        <v>0.72767272630106972</v>
      </c>
      <c r="J464" s="14"/>
      <c r="K464" s="14"/>
      <c r="L464" s="14"/>
      <c r="M464" s="14"/>
    </row>
    <row r="465" spans="1:13" x14ac:dyDescent="0.3">
      <c r="A465" s="74">
        <v>4606</v>
      </c>
      <c r="B465" s="68" t="str">
        <f>VLOOKUP(A:A,'Product &amp; Group'!A:C,2,FALSE)</f>
        <v>Power Systems</v>
      </c>
      <c r="C465" s="68" t="str">
        <f>VLOOKUP(A:A,'Product &amp; Group'!A:C,3,FALSE)</f>
        <v>Graphics &amp; COSMETIC Chip</v>
      </c>
      <c r="D465" s="69">
        <v>0.76</v>
      </c>
      <c r="E465" s="71">
        <f t="shared" si="34"/>
        <v>996.36</v>
      </c>
      <c r="F465" s="71">
        <v>3472.18</v>
      </c>
      <c r="G465" s="71">
        <f t="shared" si="35"/>
        <v>2475.8199999999997</v>
      </c>
      <c r="H465" s="72">
        <v>1311</v>
      </c>
      <c r="I465" s="73">
        <f t="shared" si="33"/>
        <v>0.71304483062514035</v>
      </c>
      <c r="J465" s="14"/>
      <c r="K465" s="14"/>
      <c r="L465" s="14"/>
      <c r="M465" s="14"/>
    </row>
    <row r="466" spans="1:13" x14ac:dyDescent="0.3">
      <c r="A466" s="74">
        <v>4608</v>
      </c>
      <c r="B466" s="68" t="str">
        <f>VLOOKUP(A:A,'Product &amp; Group'!A:C,2,FALSE)</f>
        <v>Power Systems</v>
      </c>
      <c r="C466" s="68" t="str">
        <f>VLOOKUP(A:A,'Product &amp; Group'!A:C,3,FALSE)</f>
        <v>Graphics &amp; COSMETIC Chip</v>
      </c>
      <c r="D466" s="69">
        <v>0.65</v>
      </c>
      <c r="E466" s="71">
        <f t="shared" si="34"/>
        <v>945.1</v>
      </c>
      <c r="F466" s="71">
        <v>3278.93</v>
      </c>
      <c r="G466" s="71">
        <f t="shared" si="35"/>
        <v>2333.83</v>
      </c>
      <c r="H466" s="72">
        <v>1454</v>
      </c>
      <c r="I466" s="73">
        <f t="shared" si="33"/>
        <v>0.71176572845409936</v>
      </c>
      <c r="J466" s="14"/>
      <c r="K466" s="14"/>
      <c r="L466" s="14"/>
      <c r="M466" s="14"/>
    </row>
    <row r="467" spans="1:13" x14ac:dyDescent="0.3">
      <c r="A467" s="74">
        <v>4609</v>
      </c>
      <c r="B467" s="68" t="str">
        <f>VLOOKUP(A:A,'Product &amp; Group'!A:C,2,FALSE)</f>
        <v>Power Systems</v>
      </c>
      <c r="C467" s="68" t="str">
        <f>VLOOKUP(A:A,'Product &amp; Group'!A:C,3,FALSE)</f>
        <v>Graphics &amp; COSMETIC Chip</v>
      </c>
      <c r="D467" s="69">
        <v>0.67</v>
      </c>
      <c r="E467" s="71">
        <f t="shared" si="34"/>
        <v>1636.14</v>
      </c>
      <c r="F467" s="71">
        <v>5484.01</v>
      </c>
      <c r="G467" s="71">
        <f t="shared" si="35"/>
        <v>3847.87</v>
      </c>
      <c r="H467" s="72">
        <v>2442</v>
      </c>
      <c r="I467" s="73">
        <f t="shared" si="33"/>
        <v>0.70165262280703344</v>
      </c>
      <c r="J467" s="14"/>
      <c r="K467" s="14"/>
      <c r="L467" s="14"/>
      <c r="M467" s="14"/>
    </row>
    <row r="468" spans="1:13" x14ac:dyDescent="0.3">
      <c r="A468" s="74">
        <v>4611</v>
      </c>
      <c r="B468" s="68" t="str">
        <f>VLOOKUP(A:A,'Product &amp; Group'!A:C,2,FALSE)</f>
        <v>Power Systems</v>
      </c>
      <c r="C468" s="68" t="str">
        <f>VLOOKUP(A:A,'Product &amp; Group'!A:C,3,FALSE)</f>
        <v>Graphics &amp; COSMETIC Chip</v>
      </c>
      <c r="D468" s="69">
        <v>2.25</v>
      </c>
      <c r="E468" s="71">
        <f t="shared" si="34"/>
        <v>1046.25</v>
      </c>
      <c r="F468" s="71">
        <v>2451.23</v>
      </c>
      <c r="G468" s="71">
        <f t="shared" si="35"/>
        <v>1404.98</v>
      </c>
      <c r="H468" s="72">
        <v>465</v>
      </c>
      <c r="I468" s="73">
        <f t="shared" si="33"/>
        <v>0.57317346801401747</v>
      </c>
      <c r="J468" s="14"/>
      <c r="K468" s="14"/>
      <c r="L468" s="14"/>
      <c r="M468" s="14"/>
    </row>
    <row r="469" spans="1:13" x14ac:dyDescent="0.3">
      <c r="A469" s="74">
        <v>4612</v>
      </c>
      <c r="B469" s="68" t="str">
        <f>VLOOKUP(A:A,'Product &amp; Group'!A:C,2,FALSE)</f>
        <v>Power Systems</v>
      </c>
      <c r="C469" s="68" t="str">
        <f>VLOOKUP(A:A,'Product &amp; Group'!A:C,3,FALSE)</f>
        <v>Graphics &amp; COSMETIC Chip</v>
      </c>
      <c r="D469" s="69">
        <v>1.44</v>
      </c>
      <c r="E469" s="71">
        <f t="shared" si="34"/>
        <v>7063.2</v>
      </c>
      <c r="F469" s="71">
        <v>13661.61</v>
      </c>
      <c r="G469" s="71">
        <f t="shared" si="35"/>
        <v>6598.4100000000008</v>
      </c>
      <c r="H469" s="72">
        <v>4905</v>
      </c>
      <c r="I469" s="73">
        <f t="shared" si="33"/>
        <v>0.4829891938065865</v>
      </c>
      <c r="J469" s="14"/>
      <c r="K469" s="14"/>
      <c r="L469" s="14"/>
      <c r="M469" s="14"/>
    </row>
    <row r="470" spans="1:13" x14ac:dyDescent="0.3">
      <c r="A470" s="74">
        <v>4614</v>
      </c>
      <c r="B470" s="68" t="str">
        <f>VLOOKUP(A:A,'Product &amp; Group'!A:C,2,FALSE)</f>
        <v>Power Systems</v>
      </c>
      <c r="C470" s="68" t="str">
        <f>VLOOKUP(A:A,'Product &amp; Group'!A:C,3,FALSE)</f>
        <v>Graphics &amp; COSMETIC Chip</v>
      </c>
      <c r="D470" s="69">
        <v>1.1499999999999999</v>
      </c>
      <c r="E470" s="71">
        <f t="shared" si="34"/>
        <v>300.14999999999998</v>
      </c>
      <c r="F470" s="71">
        <v>1359</v>
      </c>
      <c r="G470" s="71">
        <f t="shared" si="35"/>
        <v>1058.8499999999999</v>
      </c>
      <c r="H470" s="72">
        <v>261</v>
      </c>
      <c r="I470" s="73">
        <f t="shared" si="33"/>
        <v>0.77913907284768202</v>
      </c>
      <c r="J470" s="14"/>
      <c r="K470" s="14"/>
      <c r="L470" s="14"/>
      <c r="M470" s="14"/>
    </row>
    <row r="471" spans="1:13" x14ac:dyDescent="0.3">
      <c r="A471" s="74">
        <v>4621</v>
      </c>
      <c r="B471" s="68" t="str">
        <f>VLOOKUP(A:A,'Product &amp; Group'!A:C,2,FALSE)</f>
        <v>Power Systems</v>
      </c>
      <c r="C471" s="68" t="str">
        <f>VLOOKUP(A:A,'Product &amp; Group'!A:C,3,FALSE)</f>
        <v>Graphics &amp; COSMETIC Chip</v>
      </c>
      <c r="D471" s="69">
        <v>1.24</v>
      </c>
      <c r="E471" s="71">
        <f t="shared" si="34"/>
        <v>916.36</v>
      </c>
      <c r="F471" s="71">
        <v>3184.07</v>
      </c>
      <c r="G471" s="71">
        <f t="shared" si="35"/>
        <v>2267.71</v>
      </c>
      <c r="H471" s="72">
        <v>739</v>
      </c>
      <c r="I471" s="73">
        <f t="shared" si="33"/>
        <v>0.71220481961765914</v>
      </c>
      <c r="J471" s="14"/>
      <c r="K471" s="14"/>
      <c r="L471" s="14"/>
      <c r="M471" s="14"/>
    </row>
    <row r="472" spans="1:13" x14ac:dyDescent="0.3">
      <c r="A472" s="74">
        <v>4622</v>
      </c>
      <c r="B472" s="68" t="str">
        <f>VLOOKUP(A:A,'Product &amp; Group'!A:C,2,FALSE)</f>
        <v>Power Systems</v>
      </c>
      <c r="C472" s="68" t="str">
        <f>VLOOKUP(A:A,'Product &amp; Group'!A:C,3,FALSE)</f>
        <v>Graphics &amp; COSMETIC Chip</v>
      </c>
      <c r="D472" s="69">
        <v>2.73</v>
      </c>
      <c r="E472" s="71">
        <f t="shared" si="34"/>
        <v>188.37</v>
      </c>
      <c r="F472" s="71">
        <v>604.54</v>
      </c>
      <c r="G472" s="71">
        <f t="shared" si="35"/>
        <v>416.16999999999996</v>
      </c>
      <c r="H472" s="72">
        <v>69</v>
      </c>
      <c r="I472" s="73">
        <f t="shared" si="33"/>
        <v>0.68840771495682662</v>
      </c>
      <c r="J472" s="14"/>
      <c r="K472" s="14"/>
      <c r="L472" s="14"/>
      <c r="M472" s="14"/>
    </row>
    <row r="473" spans="1:13" x14ac:dyDescent="0.3">
      <c r="A473" s="74">
        <v>4623</v>
      </c>
      <c r="B473" s="68" t="str">
        <f>VLOOKUP(A:A,'Product &amp; Group'!A:C,2,FALSE)</f>
        <v>Power Systems</v>
      </c>
      <c r="C473" s="68" t="str">
        <f>VLOOKUP(A:A,'Product &amp; Group'!A:C,3,FALSE)</f>
        <v>Graphics &amp; COSMETIC Chip</v>
      </c>
      <c r="D473" s="69">
        <v>1.5</v>
      </c>
      <c r="E473" s="71">
        <f t="shared" si="34"/>
        <v>67.5</v>
      </c>
      <c r="F473" s="71">
        <v>442.27</v>
      </c>
      <c r="G473" s="71">
        <f t="shared" si="35"/>
        <v>374.77</v>
      </c>
      <c r="H473" s="72">
        <v>45</v>
      </c>
      <c r="I473" s="73">
        <f t="shared" si="33"/>
        <v>0.84737829832455291</v>
      </c>
      <c r="J473" s="14"/>
      <c r="K473" s="14"/>
      <c r="L473" s="14"/>
      <c r="M473" s="14"/>
    </row>
    <row r="474" spans="1:13" x14ac:dyDescent="0.3">
      <c r="A474" s="74">
        <v>4678</v>
      </c>
      <c r="B474" s="68" t="str">
        <f>VLOOKUP(A:A,'Product &amp; Group'!A:C,2,FALSE)</f>
        <v>Power Systems</v>
      </c>
      <c r="C474" s="68" t="str">
        <f>VLOOKUP(A:A,'Product &amp; Group'!A:C,3,FALSE)</f>
        <v>Input Out Put CHIP: Qrxt2100</v>
      </c>
      <c r="D474" s="69">
        <v>2.14</v>
      </c>
      <c r="E474" s="71">
        <f t="shared" si="34"/>
        <v>8089.2000000000007</v>
      </c>
      <c r="F474" s="71">
        <v>18934.12</v>
      </c>
      <c r="G474" s="71">
        <f t="shared" si="35"/>
        <v>10844.919999999998</v>
      </c>
      <c r="H474" s="72">
        <v>3780</v>
      </c>
      <c r="I474" s="73">
        <f t="shared" si="33"/>
        <v>0.57277127217953616</v>
      </c>
      <c r="J474" s="14"/>
      <c r="K474" s="14"/>
    </row>
    <row r="475" spans="1:13" x14ac:dyDescent="0.3">
      <c r="A475" s="74">
        <v>4679</v>
      </c>
      <c r="B475" s="68" t="str">
        <f>VLOOKUP(A:A,'Product &amp; Group'!A:C,2,FALSE)</f>
        <v>Power Systems</v>
      </c>
      <c r="C475" s="68" t="str">
        <f>VLOOKUP(A:A,'Product &amp; Group'!A:C,3,FALSE)</f>
        <v>Input Out Put CHIP: Qrxt2100</v>
      </c>
      <c r="D475" s="69">
        <v>3.24</v>
      </c>
      <c r="E475" s="71">
        <f t="shared" si="34"/>
        <v>7260.84</v>
      </c>
      <c r="F475" s="71">
        <v>17186.61</v>
      </c>
      <c r="G475" s="71">
        <f t="shared" si="35"/>
        <v>9925.77</v>
      </c>
      <c r="H475" s="72">
        <v>2241</v>
      </c>
      <c r="I475" s="73">
        <f t="shared" si="33"/>
        <v>0.57752925096921381</v>
      </c>
      <c r="J475" s="14"/>
      <c r="K475" s="14"/>
      <c r="L475" s="14"/>
      <c r="M475" s="14"/>
    </row>
    <row r="476" spans="1:13" x14ac:dyDescent="0.3">
      <c r="A476" s="74">
        <v>4682</v>
      </c>
      <c r="B476" s="68" t="str">
        <f>VLOOKUP(A:A,'Product &amp; Group'!A:C,2,FALSE)</f>
        <v>Power Systems</v>
      </c>
      <c r="C476" s="68" t="str">
        <f>VLOOKUP(A:A,'Product &amp; Group'!A:C,3,FALSE)</f>
        <v>Input Out Put CHIP: Qrxt2100</v>
      </c>
      <c r="D476" s="69">
        <v>5.89</v>
      </c>
      <c r="E476" s="71">
        <f t="shared" si="34"/>
        <v>4146.5599999999995</v>
      </c>
      <c r="F476" s="71">
        <v>9686.25</v>
      </c>
      <c r="G476" s="71">
        <f t="shared" si="35"/>
        <v>5539.6900000000005</v>
      </c>
      <c r="H476" s="72">
        <v>704</v>
      </c>
      <c r="I476" s="73">
        <f t="shared" si="33"/>
        <v>0.57191276293715321</v>
      </c>
      <c r="J476" s="14"/>
      <c r="K476" s="14"/>
      <c r="L476" s="14"/>
      <c r="M476" s="14"/>
    </row>
    <row r="477" spans="1:13" x14ac:dyDescent="0.3">
      <c r="A477" s="74">
        <v>4683</v>
      </c>
      <c r="B477" s="68" t="str">
        <f>VLOOKUP(A:A,'Product &amp; Group'!A:C,2,FALSE)</f>
        <v>Power Systems</v>
      </c>
      <c r="C477" s="68" t="str">
        <f>VLOOKUP(A:A,'Product &amp; Group'!A:C,3,FALSE)</f>
        <v>Input Out Put CHIP: Qrxt2100</v>
      </c>
      <c r="D477" s="69">
        <v>1.53</v>
      </c>
      <c r="E477" s="71">
        <f t="shared" si="34"/>
        <v>720.63</v>
      </c>
      <c r="F477" s="71">
        <v>1744.03</v>
      </c>
      <c r="G477" s="71">
        <f t="shared" si="35"/>
        <v>1023.4</v>
      </c>
      <c r="H477" s="72">
        <v>471</v>
      </c>
      <c r="I477" s="73">
        <f t="shared" si="33"/>
        <v>0.58680183253728435</v>
      </c>
      <c r="J477" s="14"/>
      <c r="K477" s="14"/>
      <c r="L477" s="14"/>
      <c r="M477" s="14"/>
    </row>
    <row r="478" spans="1:13" x14ac:dyDescent="0.3">
      <c r="A478" s="74">
        <v>4687</v>
      </c>
      <c r="B478" s="68" t="str">
        <f>VLOOKUP(A:A,'Product &amp; Group'!A:C,2,FALSE)</f>
        <v>Power Systems</v>
      </c>
      <c r="C478" s="68" t="str">
        <f>VLOOKUP(A:A,'Product &amp; Group'!A:C,3,FALSE)</f>
        <v>Input Out Put CHIP: Qrxt2100</v>
      </c>
      <c r="D478" s="69">
        <v>2.99</v>
      </c>
      <c r="E478" s="71">
        <f t="shared" si="34"/>
        <v>460.46000000000004</v>
      </c>
      <c r="F478" s="71">
        <v>1120.5999999999999</v>
      </c>
      <c r="G478" s="71">
        <f t="shared" si="35"/>
        <v>660.13999999999987</v>
      </c>
      <c r="H478" s="72">
        <v>154</v>
      </c>
      <c r="I478" s="73">
        <f t="shared" si="33"/>
        <v>0.58909512761020877</v>
      </c>
      <c r="J478" s="14"/>
      <c r="K478" s="14"/>
      <c r="L478" s="14"/>
      <c r="M478" s="14"/>
    </row>
    <row r="479" spans="1:13" x14ac:dyDescent="0.3">
      <c r="A479" s="74">
        <v>4688</v>
      </c>
      <c r="B479" s="68" t="str">
        <f>VLOOKUP(A:A,'Product &amp; Group'!A:C,2,FALSE)</f>
        <v>Power Systems</v>
      </c>
      <c r="C479" s="68" t="str">
        <f>VLOOKUP(A:A,'Product &amp; Group'!A:C,3,FALSE)</f>
        <v>Input Out Put CHIP: Qrxt2100</v>
      </c>
      <c r="D479" s="69">
        <v>2.56</v>
      </c>
      <c r="E479" s="71">
        <f t="shared" si="34"/>
        <v>732.16</v>
      </c>
      <c r="F479" s="71">
        <v>1779.77</v>
      </c>
      <c r="G479" s="71">
        <f t="shared" si="35"/>
        <v>1047.6100000000001</v>
      </c>
      <c r="H479" s="72">
        <v>286</v>
      </c>
      <c r="I479" s="73">
        <f t="shared" si="33"/>
        <v>0.58862100159009323</v>
      </c>
      <c r="J479" s="14"/>
      <c r="K479" s="14"/>
      <c r="L479" s="14"/>
      <c r="M479" s="14"/>
    </row>
    <row r="480" spans="1:13" x14ac:dyDescent="0.3">
      <c r="A480" s="74">
        <v>4689</v>
      </c>
      <c r="B480" s="68" t="str">
        <f>VLOOKUP(A:A,'Product &amp; Group'!A:C,2,FALSE)</f>
        <v>Power Systems</v>
      </c>
      <c r="C480" s="68" t="str">
        <f>VLOOKUP(A:A,'Product &amp; Group'!A:C,3,FALSE)</f>
        <v>Input Out Put CHIP: Qrxt2100</v>
      </c>
      <c r="D480" s="69">
        <v>2.36</v>
      </c>
      <c r="E480" s="71">
        <f t="shared" si="34"/>
        <v>2345.8399999999997</v>
      </c>
      <c r="F480" s="71">
        <v>5590.5</v>
      </c>
      <c r="G480" s="71">
        <f t="shared" si="35"/>
        <v>3244.6600000000003</v>
      </c>
      <c r="H480" s="72">
        <v>994</v>
      </c>
      <c r="I480" s="73">
        <f t="shared" si="33"/>
        <v>0.58038815848314107</v>
      </c>
      <c r="J480" s="14"/>
      <c r="K480" s="14"/>
      <c r="L480" s="14"/>
      <c r="M480" s="14"/>
    </row>
    <row r="481" spans="1:13" x14ac:dyDescent="0.3">
      <c r="A481" s="74">
        <v>4690</v>
      </c>
      <c r="B481" s="68" t="str">
        <f>VLOOKUP(A:A,'Product &amp; Group'!A:C,2,FALSE)</f>
        <v>Power Systems</v>
      </c>
      <c r="C481" s="68" t="str">
        <f>VLOOKUP(A:A,'Product &amp; Group'!A:C,3,FALSE)</f>
        <v>Input Out Put CHIP: Qrxt2100</v>
      </c>
      <c r="D481" s="69">
        <v>2.29</v>
      </c>
      <c r="E481" s="71">
        <f t="shared" si="34"/>
        <v>2049.5500000000002</v>
      </c>
      <c r="F481" s="71">
        <v>4864.12</v>
      </c>
      <c r="G481" s="71">
        <f t="shared" si="35"/>
        <v>2814.5699999999997</v>
      </c>
      <c r="H481" s="72">
        <v>895</v>
      </c>
      <c r="I481" s="73">
        <f t="shared" si="33"/>
        <v>0.57863909607493236</v>
      </c>
      <c r="J481" s="14"/>
      <c r="K481" s="14"/>
      <c r="L481" s="14"/>
      <c r="M481" s="14"/>
    </row>
    <row r="482" spans="1:13" x14ac:dyDescent="0.3">
      <c r="A482" s="74">
        <v>4691</v>
      </c>
      <c r="B482" s="68" t="str">
        <f>VLOOKUP(A:A,'Product &amp; Group'!A:C,2,FALSE)</f>
        <v>Power Systems</v>
      </c>
      <c r="C482" s="68" t="str">
        <f>VLOOKUP(A:A,'Product &amp; Group'!A:C,3,FALSE)</f>
        <v>Input Out Put CHIP: Qrxt2100</v>
      </c>
      <c r="D482" s="69">
        <v>3.61</v>
      </c>
      <c r="E482" s="71">
        <f t="shared" si="34"/>
        <v>653.41</v>
      </c>
      <c r="F482" s="71">
        <v>1583.74</v>
      </c>
      <c r="G482" s="71">
        <f t="shared" si="35"/>
        <v>930.33</v>
      </c>
      <c r="H482" s="72">
        <v>181</v>
      </c>
      <c r="I482" s="73">
        <f t="shared" si="33"/>
        <v>0.58742596638337108</v>
      </c>
      <c r="J482" s="14"/>
      <c r="K482" s="14"/>
      <c r="L482" s="14"/>
      <c r="M482" s="14"/>
    </row>
    <row r="483" spans="1:13" x14ac:dyDescent="0.3">
      <c r="A483" s="74">
        <v>4692</v>
      </c>
      <c r="B483" s="68" t="str">
        <f>VLOOKUP(A:A,'Product &amp; Group'!A:C,2,FALSE)</f>
        <v>Power Systems</v>
      </c>
      <c r="C483" s="68" t="str">
        <f>VLOOKUP(A:A,'Product &amp; Group'!A:C,3,FALSE)</f>
        <v>Input Out Put CHIP: HAIR Processor</v>
      </c>
      <c r="D483" s="69">
        <v>2.02</v>
      </c>
      <c r="E483" s="71">
        <f t="shared" si="34"/>
        <v>1880.6200000000001</v>
      </c>
      <c r="F483" s="71">
        <v>4060.25</v>
      </c>
      <c r="G483" s="71">
        <f t="shared" si="35"/>
        <v>2179.63</v>
      </c>
      <c r="H483" s="72">
        <v>931</v>
      </c>
      <c r="I483" s="73">
        <f t="shared" si="33"/>
        <v>0.53682162428421898</v>
      </c>
      <c r="J483" s="14"/>
      <c r="K483" s="14"/>
      <c r="L483" s="14"/>
      <c r="M483" s="14"/>
    </row>
    <row r="484" spans="1:13" x14ac:dyDescent="0.3">
      <c r="A484" s="74">
        <v>4699</v>
      </c>
      <c r="B484" s="68" t="str">
        <f>VLOOKUP(A:A,'Product &amp; Group'!A:C,2,FALSE)</f>
        <v>Power Systems</v>
      </c>
      <c r="C484" s="68" t="str">
        <f>VLOOKUP(A:A,'Product &amp; Group'!A:C,3,FALSE)</f>
        <v>Input Out Put CHIP: HAIR Processor</v>
      </c>
      <c r="D484" s="69">
        <v>2.02</v>
      </c>
      <c r="E484" s="71">
        <f t="shared" si="34"/>
        <v>719.12</v>
      </c>
      <c r="F484" s="71">
        <v>1559</v>
      </c>
      <c r="G484" s="71">
        <f t="shared" si="35"/>
        <v>839.88</v>
      </c>
      <c r="H484" s="72">
        <v>356</v>
      </c>
      <c r="I484" s="73">
        <f t="shared" si="33"/>
        <v>0.53872995509942267</v>
      </c>
      <c r="J484" s="14"/>
      <c r="K484" s="14"/>
      <c r="L484" s="14"/>
      <c r="M484" s="14"/>
    </row>
    <row r="485" spans="1:13" x14ac:dyDescent="0.3">
      <c r="A485" s="74">
        <v>4709</v>
      </c>
      <c r="B485" s="68" t="str">
        <f>VLOOKUP(A:A,'Product &amp; Group'!A:C,2,FALSE)</f>
        <v>Power Systems</v>
      </c>
      <c r="C485" s="68" t="str">
        <f>VLOOKUP(A:A,'Product &amp; Group'!A:C,3,FALSE)</f>
        <v>Input Out Put CHIP: HAIR Processor</v>
      </c>
      <c r="D485" s="69">
        <v>2.12</v>
      </c>
      <c r="E485" s="71">
        <f t="shared" si="34"/>
        <v>2435.88</v>
      </c>
      <c r="F485" s="71">
        <v>5366.67</v>
      </c>
      <c r="G485" s="71">
        <f t="shared" si="35"/>
        <v>2930.79</v>
      </c>
      <c r="H485" s="72">
        <v>1149</v>
      </c>
      <c r="I485" s="73">
        <f t="shared" si="33"/>
        <v>0.54610959868969022</v>
      </c>
      <c r="J485" s="14"/>
      <c r="K485" s="14"/>
      <c r="L485" s="14"/>
      <c r="M485" s="14"/>
    </row>
    <row r="486" spans="1:13" x14ac:dyDescent="0.3">
      <c r="A486" s="74">
        <v>4711</v>
      </c>
      <c r="B486" s="68" t="str">
        <f>VLOOKUP(A:A,'Product &amp; Group'!A:C,2,FALSE)</f>
        <v>Power Systems</v>
      </c>
      <c r="C486" s="68" t="str">
        <f>VLOOKUP(A:A,'Product &amp; Group'!A:C,3,FALSE)</f>
        <v>Input Out Put CHIP: PERSNL Processor</v>
      </c>
      <c r="D486" s="69">
        <v>0.92</v>
      </c>
      <c r="E486" s="71">
        <f t="shared" si="34"/>
        <v>2669.84</v>
      </c>
      <c r="F486" s="71">
        <v>6102.37</v>
      </c>
      <c r="G486" s="71">
        <f t="shared" si="35"/>
        <v>3432.5299999999997</v>
      </c>
      <c r="H486" s="72">
        <v>2902</v>
      </c>
      <c r="I486" s="73">
        <f t="shared" si="33"/>
        <v>0.56249129436595946</v>
      </c>
      <c r="J486" s="14"/>
      <c r="K486" s="14"/>
      <c r="L486" s="14"/>
      <c r="M486" s="14"/>
    </row>
    <row r="487" spans="1:13" x14ac:dyDescent="0.3">
      <c r="A487" s="67">
        <v>4712</v>
      </c>
      <c r="B487" s="68" t="str">
        <f>VLOOKUP(A:A,'Product &amp; Group'!A:C,2,FALSE)</f>
        <v>Power Systems</v>
      </c>
      <c r="C487" s="68" t="str">
        <f>VLOOKUP(A:A,'Product &amp; Group'!A:C,3,FALSE)</f>
        <v>Input Out Put CHIP: PERSNL Processor</v>
      </c>
      <c r="D487" s="69">
        <v>2.2799999999999998</v>
      </c>
      <c r="E487" s="71">
        <f t="shared" si="34"/>
        <v>4908.8399999999992</v>
      </c>
      <c r="F487" s="71">
        <v>11174.94</v>
      </c>
      <c r="G487" s="71">
        <f t="shared" si="35"/>
        <v>6266.1000000000013</v>
      </c>
      <c r="H487" s="72">
        <v>2153</v>
      </c>
      <c r="I487" s="73">
        <f t="shared" si="33"/>
        <v>0.56072784283405552</v>
      </c>
      <c r="J487" s="14"/>
      <c r="K487" s="14"/>
      <c r="L487" s="14"/>
      <c r="M487" s="14"/>
    </row>
    <row r="488" spans="1:13" x14ac:dyDescent="0.3">
      <c r="A488" s="74">
        <v>4715</v>
      </c>
      <c r="B488" s="68" t="str">
        <f>VLOOKUP(A:A,'Product &amp; Group'!A:C,2,FALSE)</f>
        <v>Power Systems</v>
      </c>
      <c r="C488" s="68" t="str">
        <f>VLOOKUP(A:A,'Product &amp; Group'!A:C,3,FALSE)</f>
        <v>Input Out Put CHIP: PERSNL Processor</v>
      </c>
      <c r="D488" s="69">
        <v>0.98</v>
      </c>
      <c r="E488" s="71">
        <f t="shared" si="34"/>
        <v>1161.3</v>
      </c>
      <c r="F488" s="71">
        <v>2689.29</v>
      </c>
      <c r="G488" s="71">
        <f t="shared" si="35"/>
        <v>1527.99</v>
      </c>
      <c r="H488" s="72">
        <v>1185</v>
      </c>
      <c r="I488" s="73">
        <f t="shared" si="33"/>
        <v>0.56817598697053873</v>
      </c>
      <c r="J488" s="14"/>
      <c r="K488" s="14"/>
      <c r="L488" s="14"/>
      <c r="M488" s="14"/>
    </row>
    <row r="489" spans="1:13" x14ac:dyDescent="0.3">
      <c r="A489" s="74">
        <v>4717</v>
      </c>
      <c r="B489" s="68" t="str">
        <f>VLOOKUP(A:A,'Product &amp; Group'!A:C,2,FALSE)</f>
        <v>Power Systems</v>
      </c>
      <c r="C489" s="68" t="str">
        <f>VLOOKUP(A:A,'Product &amp; Group'!A:C,3,FALSE)</f>
        <v>Input Out Put CHIP: PERSNL Processor</v>
      </c>
      <c r="D489" s="69">
        <v>3.8500000000000005</v>
      </c>
      <c r="E489" s="71">
        <f t="shared" si="34"/>
        <v>820.05000000000007</v>
      </c>
      <c r="F489" s="71">
        <v>1980.09</v>
      </c>
      <c r="G489" s="71">
        <f t="shared" si="35"/>
        <v>1160.04</v>
      </c>
      <c r="H489" s="72">
        <v>213</v>
      </c>
      <c r="I489" s="73">
        <f t="shared" si="33"/>
        <v>0.58585215823523173</v>
      </c>
      <c r="J489" s="14"/>
      <c r="K489" s="14"/>
      <c r="L489" s="14"/>
      <c r="M489" s="14"/>
    </row>
    <row r="490" spans="1:13" x14ac:dyDescent="0.3">
      <c r="A490" s="74">
        <v>4719</v>
      </c>
      <c r="B490" s="68" t="str">
        <f>VLOOKUP(A:A,'Product &amp; Group'!A:C,2,FALSE)</f>
        <v>Power Systems</v>
      </c>
      <c r="C490" s="68" t="str">
        <f>VLOOKUP(A:A,'Product &amp; Group'!A:C,3,FALSE)</f>
        <v>Input Out Put CHIP: PERSNL Processor</v>
      </c>
      <c r="D490" s="69">
        <v>2.82</v>
      </c>
      <c r="E490" s="71">
        <f t="shared" si="34"/>
        <v>448.38</v>
      </c>
      <c r="F490" s="71">
        <v>1087.76</v>
      </c>
      <c r="G490" s="71">
        <f t="shared" si="35"/>
        <v>639.38</v>
      </c>
      <c r="H490" s="72">
        <v>159</v>
      </c>
      <c r="I490" s="73">
        <f t="shared" si="33"/>
        <v>0.58779510186070461</v>
      </c>
      <c r="J490" s="14"/>
      <c r="K490" s="14"/>
      <c r="L490" s="14"/>
      <c r="M490" s="14"/>
    </row>
    <row r="491" spans="1:13" x14ac:dyDescent="0.3">
      <c r="A491" s="74">
        <v>4723</v>
      </c>
      <c r="B491" s="68" t="str">
        <f>VLOOKUP(A:A,'Product &amp; Group'!A:C,2,FALSE)</f>
        <v>Power Systems</v>
      </c>
      <c r="C491" s="68" t="str">
        <f>VLOOKUP(A:A,'Product &amp; Group'!A:C,3,FALSE)</f>
        <v>Input Out Put CHIP: PERSNL Processor</v>
      </c>
      <c r="D491" s="69">
        <v>3.3900000000000006</v>
      </c>
      <c r="E491" s="71">
        <f t="shared" si="34"/>
        <v>2257.7400000000002</v>
      </c>
      <c r="F491" s="71">
        <v>5324.68</v>
      </c>
      <c r="G491" s="71">
        <f t="shared" si="35"/>
        <v>3066.94</v>
      </c>
      <c r="H491" s="72">
        <v>666</v>
      </c>
      <c r="I491" s="73">
        <f t="shared" si="33"/>
        <v>0.57598578693930902</v>
      </c>
      <c r="J491" s="14"/>
      <c r="K491" s="14"/>
      <c r="L491" s="14"/>
      <c r="M491" s="14"/>
    </row>
    <row r="492" spans="1:13" x14ac:dyDescent="0.3">
      <c r="A492" s="74">
        <v>4728</v>
      </c>
      <c r="B492" s="68" t="str">
        <f>VLOOKUP(A:A,'Product &amp; Group'!A:C,2,FALSE)</f>
        <v>Power Systems</v>
      </c>
      <c r="C492" s="68" t="str">
        <f>VLOOKUP(A:A,'Product &amp; Group'!A:C,3,FALSE)</f>
        <v>Input Out Put CHIP: PERSNL Processor</v>
      </c>
      <c r="D492" s="69">
        <v>1.59</v>
      </c>
      <c r="E492" s="71">
        <f t="shared" si="34"/>
        <v>1531.17</v>
      </c>
      <c r="F492" s="71">
        <v>2990.38</v>
      </c>
      <c r="G492" s="71">
        <f t="shared" si="35"/>
        <v>1459.21</v>
      </c>
      <c r="H492" s="72">
        <v>963</v>
      </c>
      <c r="I492" s="73">
        <f t="shared" si="33"/>
        <v>0.4879680843237314</v>
      </c>
      <c r="J492" s="14"/>
      <c r="K492" s="14"/>
      <c r="L492" s="14"/>
      <c r="M492" s="14"/>
    </row>
    <row r="493" spans="1:13" x14ac:dyDescent="0.3">
      <c r="A493" s="74">
        <v>4731</v>
      </c>
      <c r="B493" s="68" t="str">
        <f>VLOOKUP(A:A,'Product &amp; Group'!A:C,2,FALSE)</f>
        <v>Power Systems</v>
      </c>
      <c r="C493" s="68" t="str">
        <f>VLOOKUP(A:A,'Product &amp; Group'!A:C,3,FALSE)</f>
        <v>Input Out Put CHIP: PERSNL Processor</v>
      </c>
      <c r="D493" s="69">
        <v>1.59</v>
      </c>
      <c r="E493" s="71">
        <f t="shared" si="34"/>
        <v>1209.99</v>
      </c>
      <c r="F493" s="71">
        <v>2313.64</v>
      </c>
      <c r="G493" s="71">
        <f t="shared" si="35"/>
        <v>1103.6499999999999</v>
      </c>
      <c r="H493" s="72">
        <v>761</v>
      </c>
      <c r="I493" s="73">
        <f t="shared" si="33"/>
        <v>0.47701889663041785</v>
      </c>
      <c r="J493" s="14"/>
      <c r="K493" s="14"/>
      <c r="L493" s="14"/>
      <c r="M493" s="14"/>
    </row>
    <row r="494" spans="1:13" x14ac:dyDescent="0.3">
      <c r="A494" s="74">
        <v>4734</v>
      </c>
      <c r="B494" s="68" t="str">
        <f>VLOOKUP(A:A,'Product &amp; Group'!A:C,2,FALSE)</f>
        <v>Power Systems</v>
      </c>
      <c r="C494" s="68" t="str">
        <f>VLOOKUP(A:A,'Product &amp; Group'!A:C,3,FALSE)</f>
        <v>Input Out Put CHIP: PERSNL Processor</v>
      </c>
      <c r="D494" s="69">
        <v>1.59</v>
      </c>
      <c r="E494" s="71">
        <f t="shared" si="34"/>
        <v>492.90000000000003</v>
      </c>
      <c r="F494" s="71">
        <v>833.41</v>
      </c>
      <c r="G494" s="71">
        <f t="shared" si="35"/>
        <v>340.50999999999993</v>
      </c>
      <c r="H494" s="72">
        <v>310</v>
      </c>
      <c r="I494" s="73">
        <f t="shared" si="33"/>
        <v>0.40857441115417376</v>
      </c>
      <c r="J494" s="14"/>
      <c r="K494" s="14"/>
      <c r="L494" s="14"/>
      <c r="M494" s="14"/>
    </row>
    <row r="495" spans="1:13" x14ac:dyDescent="0.3">
      <c r="A495" s="74">
        <v>4735</v>
      </c>
      <c r="B495" s="68" t="str">
        <f>VLOOKUP(A:A,'Product &amp; Group'!A:C,2,FALSE)</f>
        <v>Power Systems</v>
      </c>
      <c r="C495" s="68" t="str">
        <f>VLOOKUP(A:A,'Product &amp; Group'!A:C,3,FALSE)</f>
        <v>Input Out Put CHIP: PERSNL Processor</v>
      </c>
      <c r="D495" s="69">
        <v>2.81</v>
      </c>
      <c r="E495" s="71">
        <f t="shared" si="34"/>
        <v>1562.3600000000001</v>
      </c>
      <c r="F495" s="71">
        <v>2556.91</v>
      </c>
      <c r="G495" s="71">
        <f t="shared" si="35"/>
        <v>994.54999999999973</v>
      </c>
      <c r="H495" s="72">
        <v>556</v>
      </c>
      <c r="I495" s="73">
        <f t="shared" si="33"/>
        <v>0.38896558736912906</v>
      </c>
      <c r="J495" s="14"/>
      <c r="K495" s="14"/>
      <c r="L495" s="14"/>
      <c r="M495" s="14"/>
    </row>
    <row r="496" spans="1:13" x14ac:dyDescent="0.3">
      <c r="A496" s="74">
        <v>4736</v>
      </c>
      <c r="B496" s="68" t="str">
        <f>VLOOKUP(A:A,'Product &amp; Group'!A:C,2,FALSE)</f>
        <v>Power Systems</v>
      </c>
      <c r="C496" s="68" t="str">
        <f>VLOOKUP(A:A,'Product &amp; Group'!A:C,3,FALSE)</f>
        <v>Input Out Put CHIP: PERSNL Processor</v>
      </c>
      <c r="D496" s="69">
        <v>2.36</v>
      </c>
      <c r="E496" s="71">
        <f t="shared" si="34"/>
        <v>1014.8</v>
      </c>
      <c r="F496" s="71">
        <v>1825.26</v>
      </c>
      <c r="G496" s="71">
        <f t="shared" si="35"/>
        <v>810.46</v>
      </c>
      <c r="H496" s="72">
        <v>430</v>
      </c>
      <c r="I496" s="73">
        <f t="shared" si="33"/>
        <v>0.44402441296034539</v>
      </c>
      <c r="J496" s="14"/>
      <c r="K496" s="14"/>
      <c r="L496" s="14"/>
      <c r="M496" s="14"/>
    </row>
    <row r="497" spans="1:13" x14ac:dyDescent="0.3">
      <c r="A497" s="74">
        <v>4737</v>
      </c>
      <c r="B497" s="68" t="str">
        <f>VLOOKUP(A:A,'Product &amp; Group'!A:C,2,FALSE)</f>
        <v>Power Systems</v>
      </c>
      <c r="C497" s="68" t="str">
        <f>VLOOKUP(A:A,'Product &amp; Group'!A:C,3,FALSE)</f>
        <v>Input Out Put CHIP: PERSNL Processor</v>
      </c>
      <c r="D497" s="69">
        <v>2.91</v>
      </c>
      <c r="E497" s="71">
        <f t="shared" si="34"/>
        <v>1891.5</v>
      </c>
      <c r="F497" s="71">
        <v>3872.83</v>
      </c>
      <c r="G497" s="71">
        <f t="shared" si="35"/>
        <v>1981.33</v>
      </c>
      <c r="H497" s="72">
        <v>650</v>
      </c>
      <c r="I497" s="73">
        <f t="shared" si="33"/>
        <v>0.51159746232083514</v>
      </c>
      <c r="J497" s="14"/>
      <c r="K497" s="14"/>
      <c r="L497" s="14"/>
      <c r="M497" s="14"/>
    </row>
    <row r="498" spans="1:13" x14ac:dyDescent="0.3">
      <c r="A498" s="74">
        <v>4740</v>
      </c>
      <c r="B498" s="68" t="str">
        <f>VLOOKUP(A:A,'Product &amp; Group'!A:C,2,FALSE)</f>
        <v>Power Systems</v>
      </c>
      <c r="C498" s="68" t="str">
        <f>VLOOKUP(A:A,'Product &amp; Group'!A:C,3,FALSE)</f>
        <v>Input Out Put CHIP: PERSNL Processor</v>
      </c>
      <c r="D498" s="69">
        <v>2.0299999999999998</v>
      </c>
      <c r="E498" s="71">
        <f t="shared" si="34"/>
        <v>1006.8799999999999</v>
      </c>
      <c r="F498" s="71">
        <v>2127.4</v>
      </c>
      <c r="G498" s="71">
        <f t="shared" si="35"/>
        <v>1120.5200000000002</v>
      </c>
      <c r="H498" s="72">
        <v>496</v>
      </c>
      <c r="I498" s="73">
        <f t="shared" si="33"/>
        <v>0.52670865845633175</v>
      </c>
      <c r="J498" s="14"/>
      <c r="K498" s="14"/>
      <c r="L498" s="14"/>
      <c r="M498" s="14"/>
    </row>
    <row r="499" spans="1:13" x14ac:dyDescent="0.3">
      <c r="A499" s="74">
        <v>4741</v>
      </c>
      <c r="B499" s="68" t="str">
        <f>VLOOKUP(A:A,'Product &amp; Group'!A:C,2,FALSE)</f>
        <v>Power Systems</v>
      </c>
      <c r="C499" s="68" t="str">
        <f>VLOOKUP(A:A,'Product &amp; Group'!A:C,3,FALSE)</f>
        <v>Input Out Put CHIP: PERSNL Processor</v>
      </c>
      <c r="D499" s="69">
        <v>5.37</v>
      </c>
      <c r="E499" s="71">
        <f t="shared" si="34"/>
        <v>3528.09</v>
      </c>
      <c r="F499" s="71">
        <v>8526.23</v>
      </c>
      <c r="G499" s="71">
        <f t="shared" si="35"/>
        <v>4998.1399999999994</v>
      </c>
      <c r="H499" s="72">
        <v>657</v>
      </c>
      <c r="I499" s="73">
        <f t="shared" si="33"/>
        <v>0.58620750319895187</v>
      </c>
      <c r="J499" s="14"/>
      <c r="K499" s="14"/>
      <c r="L499" s="14"/>
      <c r="M499" s="14"/>
    </row>
    <row r="500" spans="1:13" x14ac:dyDescent="0.3">
      <c r="A500" s="74">
        <v>4742</v>
      </c>
      <c r="B500" s="68" t="str">
        <f>VLOOKUP(A:A,'Product &amp; Group'!A:C,2,FALSE)</f>
        <v>Power Systems</v>
      </c>
      <c r="C500" s="68" t="str">
        <f>VLOOKUP(A:A,'Product &amp; Group'!A:C,3,FALSE)</f>
        <v>Input Out Put CHIP: PERSNL Processor</v>
      </c>
      <c r="D500" s="69">
        <v>3.72</v>
      </c>
      <c r="E500" s="71">
        <f t="shared" si="34"/>
        <v>15780.240000000002</v>
      </c>
      <c r="F500" s="71">
        <v>36664.57</v>
      </c>
      <c r="G500" s="71">
        <f t="shared" si="35"/>
        <v>20884.329999999998</v>
      </c>
      <c r="H500" s="72">
        <v>4242</v>
      </c>
      <c r="I500" s="73">
        <f t="shared" si="33"/>
        <v>0.56960520742504273</v>
      </c>
      <c r="J500" s="14"/>
      <c r="K500" s="14"/>
      <c r="L500" s="14"/>
      <c r="M500" s="14"/>
    </row>
    <row r="501" spans="1:13" x14ac:dyDescent="0.3">
      <c r="A501" s="74">
        <v>4743</v>
      </c>
      <c r="B501" s="68" t="str">
        <f>VLOOKUP(A:A,'Product &amp; Group'!A:C,2,FALSE)</f>
        <v>Power Systems</v>
      </c>
      <c r="C501" s="68" t="str">
        <f>VLOOKUP(A:A,'Product &amp; Group'!A:C,3,FALSE)</f>
        <v>Input Out Put CHIP: PERSNL Processor</v>
      </c>
      <c r="D501" s="69">
        <v>3.83</v>
      </c>
      <c r="E501" s="71">
        <f t="shared" si="34"/>
        <v>555.35</v>
      </c>
      <c r="F501" s="71">
        <v>610.91</v>
      </c>
      <c r="G501" s="71">
        <f t="shared" si="35"/>
        <v>55.559999999999945</v>
      </c>
      <c r="H501" s="72">
        <v>145</v>
      </c>
      <c r="I501" s="73">
        <f t="shared" si="33"/>
        <v>9.0946293234682604E-2</v>
      </c>
      <c r="J501" s="14"/>
      <c r="K501" s="14"/>
      <c r="L501" s="14"/>
      <c r="M501" s="14"/>
    </row>
    <row r="502" spans="1:13" x14ac:dyDescent="0.3">
      <c r="A502" s="74">
        <v>4744</v>
      </c>
      <c r="B502" s="68" t="str">
        <f>VLOOKUP(A:A,'Product &amp; Group'!A:C,2,FALSE)</f>
        <v>Power Systems</v>
      </c>
      <c r="C502" s="68" t="str">
        <f>VLOOKUP(A:A,'Product &amp; Group'!A:C,3,FALSE)</f>
        <v>Input Out Put CHIP: ORAL Processor</v>
      </c>
      <c r="D502" s="69">
        <v>1.63</v>
      </c>
      <c r="E502" s="71">
        <f t="shared" si="34"/>
        <v>3183.39</v>
      </c>
      <c r="F502" s="71">
        <v>7032.92</v>
      </c>
      <c r="G502" s="71">
        <f t="shared" si="35"/>
        <v>3849.53</v>
      </c>
      <c r="H502" s="72">
        <v>1953</v>
      </c>
      <c r="I502" s="73">
        <f t="shared" si="33"/>
        <v>0.54735870733635539</v>
      </c>
      <c r="J502" s="14"/>
      <c r="K502" s="14"/>
      <c r="L502" s="14"/>
      <c r="M502" s="14"/>
    </row>
    <row r="503" spans="1:13" x14ac:dyDescent="0.3">
      <c r="A503" s="74">
        <v>4745</v>
      </c>
      <c r="B503" s="68" t="str">
        <f>VLOOKUP(A:A,'Product &amp; Group'!A:C,2,FALSE)</f>
        <v>Power Systems</v>
      </c>
      <c r="C503" s="68" t="str">
        <f>VLOOKUP(A:A,'Product &amp; Group'!A:C,3,FALSE)</f>
        <v>Input Out Put CHIP: ORAL Processor</v>
      </c>
      <c r="D503" s="69">
        <v>2.1800000000000002</v>
      </c>
      <c r="E503" s="71">
        <f t="shared" si="34"/>
        <v>1885.7</v>
      </c>
      <c r="F503" s="71">
        <v>4407.1000000000004</v>
      </c>
      <c r="G503" s="71">
        <f t="shared" si="35"/>
        <v>2521.4000000000005</v>
      </c>
      <c r="H503" s="72">
        <v>865</v>
      </c>
      <c r="I503" s="73">
        <f t="shared" si="33"/>
        <v>0.57212225726668342</v>
      </c>
      <c r="J503" s="14"/>
      <c r="K503" s="14"/>
      <c r="L503" s="14"/>
      <c r="M503" s="14"/>
    </row>
    <row r="504" spans="1:13" x14ac:dyDescent="0.3">
      <c r="A504" s="74">
        <v>4746</v>
      </c>
      <c r="B504" s="68" t="str">
        <f>VLOOKUP(A:A,'Product &amp; Group'!A:C,2,FALSE)</f>
        <v>Power Systems</v>
      </c>
      <c r="C504" s="68" t="str">
        <f>VLOOKUP(A:A,'Product &amp; Group'!A:C,3,FALSE)</f>
        <v>Input Out Put CHIP: ORAL Processor</v>
      </c>
      <c r="D504" s="69">
        <v>1.52</v>
      </c>
      <c r="E504" s="71">
        <f t="shared" si="34"/>
        <v>3094.7200000000003</v>
      </c>
      <c r="F504" s="71">
        <v>6693.23</v>
      </c>
      <c r="G504" s="71">
        <f t="shared" si="35"/>
        <v>3598.5099999999993</v>
      </c>
      <c r="H504" s="72">
        <v>2036</v>
      </c>
      <c r="I504" s="73">
        <f t="shared" si="33"/>
        <v>0.5376342961470022</v>
      </c>
      <c r="J504" s="14"/>
      <c r="K504" s="14"/>
      <c r="L504" s="14"/>
      <c r="M504" s="14"/>
    </row>
    <row r="505" spans="1:13" x14ac:dyDescent="0.3">
      <c r="A505" s="74">
        <v>4749</v>
      </c>
      <c r="B505" s="68" t="str">
        <f>VLOOKUP(A:A,'Product &amp; Group'!A:C,2,FALSE)</f>
        <v>Power Systems</v>
      </c>
      <c r="C505" s="68" t="str">
        <f>VLOOKUP(A:A,'Product &amp; Group'!A:C,3,FALSE)</f>
        <v>Input Out Put CHIP: ORAL Processor</v>
      </c>
      <c r="D505" s="69">
        <v>1.63</v>
      </c>
      <c r="E505" s="71">
        <f t="shared" si="34"/>
        <v>296.65999999999997</v>
      </c>
      <c r="F505" s="71">
        <v>712.41</v>
      </c>
      <c r="G505" s="71">
        <f t="shared" si="35"/>
        <v>415.75</v>
      </c>
      <c r="H505" s="72">
        <v>182</v>
      </c>
      <c r="I505" s="73">
        <f t="shared" si="33"/>
        <v>0.58358248761247034</v>
      </c>
      <c r="J505" s="14"/>
      <c r="K505" s="14"/>
      <c r="L505" s="14"/>
      <c r="M505" s="14"/>
    </row>
    <row r="506" spans="1:13" x14ac:dyDescent="0.3">
      <c r="A506" s="74">
        <v>4751</v>
      </c>
      <c r="B506" s="68" t="str">
        <f>VLOOKUP(A:A,'Product &amp; Group'!A:C,2,FALSE)</f>
        <v>Power Systems</v>
      </c>
      <c r="C506" s="68" t="str">
        <f>VLOOKUP(A:A,'Product &amp; Group'!A:C,3,FALSE)</f>
        <v>Input Out Put CHIP: ORAL Processor</v>
      </c>
      <c r="D506" s="69">
        <v>1.79</v>
      </c>
      <c r="E506" s="71">
        <f t="shared" si="34"/>
        <v>230.91</v>
      </c>
      <c r="F506" s="71">
        <v>560.85</v>
      </c>
      <c r="G506" s="71">
        <f t="shared" si="35"/>
        <v>329.94000000000005</v>
      </c>
      <c r="H506" s="72">
        <v>129</v>
      </c>
      <c r="I506" s="73">
        <f t="shared" si="33"/>
        <v>0.58828563787108856</v>
      </c>
      <c r="J506" s="14"/>
      <c r="K506" s="14"/>
      <c r="L506" s="14"/>
      <c r="M506" s="14"/>
    </row>
    <row r="507" spans="1:13" x14ac:dyDescent="0.3">
      <c r="A507" s="74">
        <v>4752</v>
      </c>
      <c r="B507" s="68" t="str">
        <f>VLOOKUP(A:A,'Product &amp; Group'!A:C,2,FALSE)</f>
        <v>Power Systems</v>
      </c>
      <c r="C507" s="68" t="str">
        <f>VLOOKUP(A:A,'Product &amp; Group'!A:C,3,FALSE)</f>
        <v>Input Out Put CHIP: AROMATHERAPY</v>
      </c>
      <c r="D507" s="69">
        <v>1.54</v>
      </c>
      <c r="E507" s="71">
        <f t="shared" si="34"/>
        <v>200.20000000000002</v>
      </c>
      <c r="F507" s="71">
        <v>483.04</v>
      </c>
      <c r="G507" s="71">
        <f t="shared" si="35"/>
        <v>282.84000000000003</v>
      </c>
      <c r="H507" s="72">
        <v>130</v>
      </c>
      <c r="I507" s="73">
        <f t="shared" si="33"/>
        <v>0.58554157005631002</v>
      </c>
      <c r="J507" s="14"/>
      <c r="K507" s="14"/>
      <c r="L507" s="14"/>
      <c r="M507" s="14"/>
    </row>
    <row r="508" spans="1:13" x14ac:dyDescent="0.3">
      <c r="A508" s="74">
        <v>4754</v>
      </c>
      <c r="B508" s="68" t="str">
        <f>VLOOKUP(A:A,'Product &amp; Group'!A:C,2,FALSE)</f>
        <v>Power Systems</v>
      </c>
      <c r="C508" s="68" t="str">
        <f>VLOOKUP(A:A,'Product &amp; Group'!A:C,3,FALSE)</f>
        <v>Input Out Put CHIP: AROMATHERAPY</v>
      </c>
      <c r="D508" s="69">
        <v>2.82</v>
      </c>
      <c r="E508" s="71">
        <f t="shared" si="34"/>
        <v>346.85999999999996</v>
      </c>
      <c r="F508" s="71">
        <v>842</v>
      </c>
      <c r="G508" s="71">
        <f t="shared" si="35"/>
        <v>495.14000000000004</v>
      </c>
      <c r="H508" s="72">
        <v>123</v>
      </c>
      <c r="I508" s="73">
        <f t="shared" si="33"/>
        <v>0.58805225653206661</v>
      </c>
      <c r="J508" s="14"/>
      <c r="K508" s="14"/>
      <c r="L508" s="14"/>
      <c r="M508" s="14"/>
    </row>
    <row r="509" spans="1:13" x14ac:dyDescent="0.3">
      <c r="A509" s="74">
        <v>4755</v>
      </c>
      <c r="B509" s="68" t="str">
        <f>VLOOKUP(A:A,'Product &amp; Group'!A:C,2,FALSE)</f>
        <v>Power Systems</v>
      </c>
      <c r="C509" s="68" t="str">
        <f>VLOOKUP(A:A,'Product &amp; Group'!A:C,3,FALSE)</f>
        <v>Input Out Put CHIP: AROMATHERAPY</v>
      </c>
      <c r="D509" s="69">
        <v>2.31</v>
      </c>
      <c r="E509" s="71">
        <f t="shared" si="34"/>
        <v>71.61</v>
      </c>
      <c r="F509" s="71">
        <v>175.79</v>
      </c>
      <c r="G509" s="71">
        <f t="shared" si="35"/>
        <v>104.17999999999999</v>
      </c>
      <c r="H509" s="72">
        <v>31</v>
      </c>
      <c r="I509" s="73">
        <f t="shared" si="33"/>
        <v>0.59263894419477781</v>
      </c>
      <c r="J509" s="14"/>
      <c r="K509" s="14"/>
      <c r="L509" s="14"/>
      <c r="M509" s="14"/>
    </row>
    <row r="510" spans="1:13" x14ac:dyDescent="0.3">
      <c r="A510" s="74">
        <v>4756</v>
      </c>
      <c r="B510" s="68" t="str">
        <f>VLOOKUP(A:A,'Product &amp; Group'!A:C,2,FALSE)</f>
        <v>Power Systems</v>
      </c>
      <c r="C510" s="68" t="str">
        <f>VLOOKUP(A:A,'Product &amp; Group'!A:C,3,FALSE)</f>
        <v>Input Out Put CHIP: AROMATHERAPY</v>
      </c>
      <c r="D510" s="69">
        <v>2.31</v>
      </c>
      <c r="E510" s="71">
        <f t="shared" si="34"/>
        <v>256.41000000000003</v>
      </c>
      <c r="F510" s="71">
        <v>618.04</v>
      </c>
      <c r="G510" s="71">
        <f t="shared" si="35"/>
        <v>361.62999999999994</v>
      </c>
      <c r="H510" s="72">
        <v>111</v>
      </c>
      <c r="I510" s="73">
        <f t="shared" si="33"/>
        <v>0.58512394019804537</v>
      </c>
      <c r="J510" s="14"/>
      <c r="K510" s="14"/>
      <c r="L510" s="14"/>
      <c r="M510" s="14"/>
    </row>
    <row r="511" spans="1:13" x14ac:dyDescent="0.3">
      <c r="A511" s="74">
        <v>4758</v>
      </c>
      <c r="B511" s="68" t="str">
        <f>VLOOKUP(A:A,'Product &amp; Group'!A:C,2,FALSE)</f>
        <v>Power Systems</v>
      </c>
      <c r="C511" s="68" t="str">
        <f>VLOOKUP(A:A,'Product &amp; Group'!A:C,3,FALSE)</f>
        <v>Input Out Put CHIP: AROMATHERAPY</v>
      </c>
      <c r="D511" s="69">
        <v>1.93</v>
      </c>
      <c r="E511" s="71">
        <f t="shared" si="34"/>
        <v>71.41</v>
      </c>
      <c r="F511" s="71">
        <v>173.43</v>
      </c>
      <c r="G511" s="71">
        <f t="shared" si="35"/>
        <v>102.02000000000001</v>
      </c>
      <c r="H511" s="72">
        <v>37</v>
      </c>
      <c r="I511" s="73">
        <f t="shared" si="33"/>
        <v>0.58824886121201636</v>
      </c>
      <c r="J511" s="14"/>
      <c r="K511" s="14"/>
      <c r="L511" s="14"/>
      <c r="M511" s="14"/>
    </row>
    <row r="512" spans="1:13" x14ac:dyDescent="0.3">
      <c r="A512" s="74">
        <v>4760</v>
      </c>
      <c r="B512" s="68" t="str">
        <f>VLOOKUP(A:A,'Product &amp; Group'!A:C,2,FALSE)</f>
        <v>Power Systems</v>
      </c>
      <c r="C512" s="68" t="str">
        <f>VLOOKUP(A:A,'Product &amp; Group'!A:C,3,FALSE)</f>
        <v>Circit Board ACTIVES: Hybrid</v>
      </c>
      <c r="D512" s="69">
        <v>3.29</v>
      </c>
      <c r="E512" s="71">
        <f t="shared" si="34"/>
        <v>1615.39</v>
      </c>
      <c r="F512" s="71">
        <v>3080.06</v>
      </c>
      <c r="G512" s="71">
        <f t="shared" si="35"/>
        <v>1464.6699999999998</v>
      </c>
      <c r="H512" s="72">
        <v>491</v>
      </c>
      <c r="I512" s="73">
        <f t="shared" si="33"/>
        <v>0.47553294416342534</v>
      </c>
      <c r="J512" s="14"/>
      <c r="K512" s="14"/>
      <c r="L512" s="14"/>
      <c r="M512" s="14"/>
    </row>
    <row r="513" spans="1:13" x14ac:dyDescent="0.3">
      <c r="A513" s="74">
        <v>4762</v>
      </c>
      <c r="B513" s="68" t="str">
        <f>VLOOKUP(A:A,'Product &amp; Group'!A:C,2,FALSE)</f>
        <v>Power Systems</v>
      </c>
      <c r="C513" s="68" t="str">
        <f>VLOOKUP(A:A,'Product &amp; Group'!A:C,3,FALSE)</f>
        <v>Circit Board ACTIVES: Hybrid</v>
      </c>
      <c r="D513" s="69">
        <v>3.19</v>
      </c>
      <c r="E513" s="71">
        <f t="shared" si="34"/>
        <v>449.79</v>
      </c>
      <c r="F513" s="71">
        <v>1257.33</v>
      </c>
      <c r="G513" s="71">
        <f t="shared" si="35"/>
        <v>807.54</v>
      </c>
      <c r="H513" s="72">
        <v>141</v>
      </c>
      <c r="I513" s="73">
        <f t="shared" si="33"/>
        <v>0.64226575362076788</v>
      </c>
      <c r="J513" s="14"/>
      <c r="K513" s="14"/>
      <c r="L513" s="14"/>
      <c r="M513" s="14"/>
    </row>
    <row r="514" spans="1:13" x14ac:dyDescent="0.3">
      <c r="A514" s="74">
        <v>4832</v>
      </c>
      <c r="B514" s="68" t="str">
        <f>VLOOKUP(A:A,'Product &amp; Group'!A:C,2,FALSE)</f>
        <v>Power Systems</v>
      </c>
      <c r="C514" s="68" t="str">
        <f>VLOOKUP(A:A,'Product &amp; Group'!A:C,3,FALSE)</f>
        <v>Circit Board ACTIVES: Hybrid</v>
      </c>
      <c r="D514" s="69">
        <v>2.76</v>
      </c>
      <c r="E514" s="71">
        <f t="shared" si="34"/>
        <v>336.71999999999997</v>
      </c>
      <c r="F514" s="71">
        <v>920.27</v>
      </c>
      <c r="G514" s="71">
        <f t="shared" si="35"/>
        <v>583.54999999999995</v>
      </c>
      <c r="H514" s="72">
        <v>122</v>
      </c>
      <c r="I514" s="73">
        <f t="shared" ref="I514:I577" si="36">+G514/F514</f>
        <v>0.63410738152933377</v>
      </c>
      <c r="J514" s="14"/>
      <c r="K514" s="14"/>
      <c r="L514" s="14"/>
      <c r="M514" s="14"/>
    </row>
    <row r="515" spans="1:13" x14ac:dyDescent="0.3">
      <c r="A515" s="74">
        <v>4833</v>
      </c>
      <c r="B515" s="68" t="str">
        <f>VLOOKUP(A:A,'Product &amp; Group'!A:C,2,FALSE)</f>
        <v>Power Systems</v>
      </c>
      <c r="C515" s="68" t="str">
        <f>VLOOKUP(A:A,'Product &amp; Group'!A:C,3,FALSE)</f>
        <v>Circit Board ACTIVES: Hybrid</v>
      </c>
      <c r="D515" s="69">
        <v>4.0999999999999996</v>
      </c>
      <c r="E515" s="71">
        <f t="shared" si="34"/>
        <v>647.79999999999995</v>
      </c>
      <c r="F515" s="71">
        <v>1453.13</v>
      </c>
      <c r="G515" s="71">
        <f t="shared" si="35"/>
        <v>805.33000000000015</v>
      </c>
      <c r="H515" s="72">
        <v>158</v>
      </c>
      <c r="I515" s="73">
        <f t="shared" si="36"/>
        <v>0.55420368446044066</v>
      </c>
      <c r="J515" s="14"/>
      <c r="K515" s="14"/>
      <c r="L515" s="14"/>
      <c r="M515" s="14"/>
    </row>
    <row r="516" spans="1:13" x14ac:dyDescent="0.3">
      <c r="A516" s="74">
        <v>4834</v>
      </c>
      <c r="B516" s="68" t="str">
        <f>VLOOKUP(A:A,'Product &amp; Group'!A:C,2,FALSE)</f>
        <v>Power Systems</v>
      </c>
      <c r="C516" s="68" t="str">
        <f>VLOOKUP(A:A,'Product &amp; Group'!A:C,3,FALSE)</f>
        <v>Circit Board ACTIVES: Hybrid</v>
      </c>
      <c r="D516" s="69">
        <v>2.6</v>
      </c>
      <c r="E516" s="71">
        <f t="shared" ref="E516:E579" si="37">D516*H516</f>
        <v>1092</v>
      </c>
      <c r="F516" s="71">
        <v>3021.69</v>
      </c>
      <c r="G516" s="71">
        <f t="shared" ref="G516:G579" si="38">F516-E516</f>
        <v>1929.69</v>
      </c>
      <c r="H516" s="72">
        <v>420</v>
      </c>
      <c r="I516" s="73">
        <f t="shared" si="36"/>
        <v>0.63861282924456186</v>
      </c>
      <c r="J516" s="14"/>
      <c r="K516" s="14"/>
      <c r="L516" s="14"/>
      <c r="M516" s="14"/>
    </row>
    <row r="517" spans="1:13" x14ac:dyDescent="0.3">
      <c r="A517" s="74">
        <v>4835</v>
      </c>
      <c r="B517" s="68" t="str">
        <f>VLOOKUP(A:A,'Product &amp; Group'!A:C,2,FALSE)</f>
        <v>Power Systems</v>
      </c>
      <c r="C517" s="68" t="str">
        <f>VLOOKUP(A:A,'Product &amp; Group'!A:C,3,FALSE)</f>
        <v>Circit Board ACTIVES: Hybrid</v>
      </c>
      <c r="D517" s="69">
        <v>3.4500000000000006</v>
      </c>
      <c r="E517" s="71">
        <f t="shared" si="37"/>
        <v>3029.1000000000004</v>
      </c>
      <c r="F517" s="71">
        <v>8515</v>
      </c>
      <c r="G517" s="71">
        <f t="shared" si="38"/>
        <v>5485.9</v>
      </c>
      <c r="H517" s="72">
        <v>878</v>
      </c>
      <c r="I517" s="73">
        <f t="shared" si="36"/>
        <v>0.64426306517909571</v>
      </c>
      <c r="J517" s="14"/>
      <c r="K517" s="14"/>
      <c r="L517" s="14"/>
      <c r="M517" s="14"/>
    </row>
    <row r="518" spans="1:13" x14ac:dyDescent="0.3">
      <c r="A518" s="74">
        <v>4838</v>
      </c>
      <c r="B518" s="68" t="str">
        <f>VLOOKUP(A:A,'Product &amp; Group'!A:C,2,FALSE)</f>
        <v>Power Systems</v>
      </c>
      <c r="C518" s="68" t="str">
        <f>VLOOKUP(A:A,'Product &amp; Group'!A:C,3,FALSE)</f>
        <v>Circit Board ACTIVES: Hybrid</v>
      </c>
      <c r="D518" s="69">
        <v>2.72</v>
      </c>
      <c r="E518" s="71">
        <f t="shared" si="37"/>
        <v>1602.0800000000002</v>
      </c>
      <c r="F518" s="71">
        <v>7259.85</v>
      </c>
      <c r="G518" s="71">
        <f t="shared" si="38"/>
        <v>5657.77</v>
      </c>
      <c r="H518" s="72">
        <v>589</v>
      </c>
      <c r="I518" s="73">
        <f t="shared" si="36"/>
        <v>0.77932326425477116</v>
      </c>
      <c r="J518" s="14"/>
      <c r="K518" s="14"/>
      <c r="L518" s="14"/>
      <c r="M518" s="14"/>
    </row>
    <row r="519" spans="1:13" x14ac:dyDescent="0.3">
      <c r="A519" s="74">
        <v>4840</v>
      </c>
      <c r="B519" s="68" t="str">
        <f>VLOOKUP(A:A,'Product &amp; Group'!A:C,2,FALSE)</f>
        <v>Power Systems</v>
      </c>
      <c r="C519" s="68" t="str">
        <f>VLOOKUP(A:A,'Product &amp; Group'!A:C,3,FALSE)</f>
        <v>Circit Board ACTIVES: Hybrid</v>
      </c>
      <c r="D519" s="69">
        <v>3.91</v>
      </c>
      <c r="E519" s="71">
        <f t="shared" si="37"/>
        <v>914.94</v>
      </c>
      <c r="F519" s="71">
        <v>2110.08</v>
      </c>
      <c r="G519" s="71">
        <f t="shared" si="38"/>
        <v>1195.1399999999999</v>
      </c>
      <c r="H519" s="72">
        <v>234</v>
      </c>
      <c r="I519" s="73">
        <f t="shared" si="36"/>
        <v>0.56639558689717917</v>
      </c>
      <c r="J519" s="14"/>
      <c r="K519" s="14"/>
      <c r="L519" s="14"/>
      <c r="M519" s="14"/>
    </row>
    <row r="520" spans="1:13" x14ac:dyDescent="0.3">
      <c r="A520" s="74">
        <v>4841</v>
      </c>
      <c r="B520" s="68" t="str">
        <f>VLOOKUP(A:A,'Product &amp; Group'!A:C,2,FALSE)</f>
        <v>Power Systems</v>
      </c>
      <c r="C520" s="68" t="str">
        <f>VLOOKUP(A:A,'Product &amp; Group'!A:C,3,FALSE)</f>
        <v>Circit Board ACTIVES: Hybrid</v>
      </c>
      <c r="D520" s="69">
        <v>2.11</v>
      </c>
      <c r="E520" s="71">
        <f t="shared" si="37"/>
        <v>261.64</v>
      </c>
      <c r="F520" s="71">
        <v>924.34</v>
      </c>
      <c r="G520" s="71">
        <f t="shared" si="38"/>
        <v>662.7</v>
      </c>
      <c r="H520" s="72">
        <v>124</v>
      </c>
      <c r="I520" s="73">
        <f t="shared" si="36"/>
        <v>0.7169439816517732</v>
      </c>
      <c r="J520" s="14"/>
      <c r="K520" s="14"/>
    </row>
    <row r="521" spans="1:13" x14ac:dyDescent="0.3">
      <c r="A521" s="74">
        <v>4842</v>
      </c>
      <c r="B521" s="68" t="str">
        <f>VLOOKUP(A:A,'Product &amp; Group'!A:C,2,FALSE)</f>
        <v>Power Systems</v>
      </c>
      <c r="C521" s="68" t="str">
        <f>VLOOKUP(A:A,'Product &amp; Group'!A:C,3,FALSE)</f>
        <v>Circit Board ACTIVES: Hybrid</v>
      </c>
      <c r="D521" s="69">
        <v>3.3</v>
      </c>
      <c r="E521" s="71">
        <f t="shared" si="37"/>
        <v>1131.8999999999999</v>
      </c>
      <c r="F521" s="71">
        <v>3250.23</v>
      </c>
      <c r="G521" s="71">
        <f t="shared" si="38"/>
        <v>2118.33</v>
      </c>
      <c r="H521" s="72">
        <v>343</v>
      </c>
      <c r="I521" s="73">
        <f t="shared" si="36"/>
        <v>0.65174772246887136</v>
      </c>
      <c r="J521" s="14"/>
      <c r="K521" s="14"/>
      <c r="L521" s="14"/>
      <c r="M521" s="14"/>
    </row>
    <row r="522" spans="1:13" x14ac:dyDescent="0.3">
      <c r="A522" s="74">
        <v>4843</v>
      </c>
      <c r="B522" s="68" t="str">
        <f>VLOOKUP(A:A,'Product &amp; Group'!A:C,2,FALSE)</f>
        <v>Power Systems</v>
      </c>
      <c r="C522" s="68" t="str">
        <f>VLOOKUP(A:A,'Product &amp; Group'!A:C,3,FALSE)</f>
        <v>Circit Board ACTIVES: Hybrid</v>
      </c>
      <c r="D522" s="69">
        <v>2.04</v>
      </c>
      <c r="E522" s="71">
        <f t="shared" si="37"/>
        <v>497.76</v>
      </c>
      <c r="F522" s="71">
        <v>777.24</v>
      </c>
      <c r="G522" s="71">
        <f t="shared" si="38"/>
        <v>279.48</v>
      </c>
      <c r="H522" s="72">
        <v>244</v>
      </c>
      <c r="I522" s="73">
        <f t="shared" si="36"/>
        <v>0.35958005249343833</v>
      </c>
      <c r="J522" s="14"/>
      <c r="K522" s="14"/>
      <c r="L522" s="14"/>
      <c r="M522" s="14"/>
    </row>
    <row r="523" spans="1:13" x14ac:dyDescent="0.3">
      <c r="A523" s="74">
        <v>4844</v>
      </c>
      <c r="B523" s="68" t="str">
        <f>VLOOKUP(A:A,'Product &amp; Group'!A:C,2,FALSE)</f>
        <v>Power Systems</v>
      </c>
      <c r="C523" s="68" t="str">
        <f>VLOOKUP(A:A,'Product &amp; Group'!A:C,3,FALSE)</f>
        <v>Circit Board ACTIVES: Hybrid</v>
      </c>
      <c r="D523" s="69">
        <v>2.57</v>
      </c>
      <c r="E523" s="71">
        <f t="shared" si="37"/>
        <v>871.2299999999999</v>
      </c>
      <c r="F523" s="71">
        <v>2694.35</v>
      </c>
      <c r="G523" s="71">
        <f t="shared" si="38"/>
        <v>1823.12</v>
      </c>
      <c r="H523" s="72">
        <v>339</v>
      </c>
      <c r="I523" s="73">
        <f t="shared" si="36"/>
        <v>0.67664557314380092</v>
      </c>
      <c r="J523" s="14"/>
      <c r="K523" s="14"/>
      <c r="L523" s="14"/>
      <c r="M523" s="14"/>
    </row>
    <row r="524" spans="1:13" x14ac:dyDescent="0.3">
      <c r="A524" s="74">
        <v>4855</v>
      </c>
      <c r="B524" s="68" t="str">
        <f>VLOOKUP(A:A,'Product &amp; Group'!A:C,2,FALSE)</f>
        <v>Power Systems</v>
      </c>
      <c r="C524" s="68" t="str">
        <f>VLOOKUP(A:A,'Product &amp; Group'!A:C,3,FALSE)</f>
        <v>Circit Board ACTIVES: Hybrid</v>
      </c>
      <c r="D524" s="69">
        <v>3.01</v>
      </c>
      <c r="E524" s="71">
        <f t="shared" si="37"/>
        <v>1517.04</v>
      </c>
      <c r="F524" s="71">
        <v>3950.85</v>
      </c>
      <c r="G524" s="71">
        <f t="shared" si="38"/>
        <v>2433.81</v>
      </c>
      <c r="H524" s="72">
        <v>504</v>
      </c>
      <c r="I524" s="73">
        <f t="shared" si="36"/>
        <v>0.61602186871179621</v>
      </c>
      <c r="J524" s="14"/>
      <c r="K524" s="14"/>
      <c r="L524" s="14"/>
      <c r="M524" s="14"/>
    </row>
    <row r="525" spans="1:13" x14ac:dyDescent="0.3">
      <c r="A525" s="74">
        <v>4856</v>
      </c>
      <c r="B525" s="68" t="str">
        <f>VLOOKUP(A:A,'Product &amp; Group'!A:C,2,FALSE)</f>
        <v>Power Systems</v>
      </c>
      <c r="C525" s="68" t="str">
        <f>VLOOKUP(A:A,'Product &amp; Group'!A:C,3,FALSE)</f>
        <v>Circit Board ACTIVES: Hybrid</v>
      </c>
      <c r="D525" s="69">
        <v>2.75</v>
      </c>
      <c r="E525" s="71">
        <f t="shared" si="37"/>
        <v>236.5</v>
      </c>
      <c r="F525" s="71">
        <v>610.46</v>
      </c>
      <c r="G525" s="71">
        <f t="shared" si="38"/>
        <v>373.96000000000004</v>
      </c>
      <c r="H525" s="72">
        <v>86</v>
      </c>
      <c r="I525" s="73">
        <f t="shared" si="36"/>
        <v>0.61258722930249321</v>
      </c>
      <c r="J525" s="14"/>
      <c r="K525" s="14"/>
      <c r="L525" s="14"/>
      <c r="M525" s="14"/>
    </row>
    <row r="526" spans="1:13" x14ac:dyDescent="0.3">
      <c r="A526" s="74">
        <v>4865</v>
      </c>
      <c r="B526" s="68" t="str">
        <f>VLOOKUP(A:A,'Product &amp; Group'!A:C,2,FALSE)</f>
        <v>Power Systems</v>
      </c>
      <c r="C526" s="68" t="str">
        <f>VLOOKUP(A:A,'Product &amp; Group'!A:C,3,FALSE)</f>
        <v>Circit Board ACTIVES: Hybrid</v>
      </c>
      <c r="D526" s="69">
        <v>4.07</v>
      </c>
      <c r="E526" s="71">
        <f t="shared" si="37"/>
        <v>341.88</v>
      </c>
      <c r="F526" s="71">
        <v>1015.15</v>
      </c>
      <c r="G526" s="71">
        <f t="shared" si="38"/>
        <v>673.27</v>
      </c>
      <c r="H526" s="72">
        <v>84</v>
      </c>
      <c r="I526" s="73">
        <f t="shared" si="36"/>
        <v>0.66322218391370735</v>
      </c>
      <c r="J526" s="14"/>
      <c r="K526" s="14"/>
      <c r="L526" s="14"/>
      <c r="M526" s="14"/>
    </row>
    <row r="527" spans="1:13" x14ac:dyDescent="0.3">
      <c r="A527" s="74">
        <v>4866</v>
      </c>
      <c r="B527" s="68" t="str">
        <f>VLOOKUP(A:A,'Product &amp; Group'!A:C,2,FALSE)</f>
        <v>Power Systems</v>
      </c>
      <c r="C527" s="68" t="str">
        <f>VLOOKUP(A:A,'Product &amp; Group'!A:C,3,FALSE)</f>
        <v>Circit Board ACTIVES: Hybrid</v>
      </c>
      <c r="D527" s="69">
        <v>3.67</v>
      </c>
      <c r="E527" s="71">
        <f t="shared" si="37"/>
        <v>194.51</v>
      </c>
      <c r="F527" s="71">
        <v>571.41999999999996</v>
      </c>
      <c r="G527" s="71">
        <f t="shared" si="38"/>
        <v>376.90999999999997</v>
      </c>
      <c r="H527" s="72">
        <v>53</v>
      </c>
      <c r="I527" s="73">
        <f t="shared" si="36"/>
        <v>0.65960239403591048</v>
      </c>
      <c r="J527" s="14"/>
      <c r="K527" s="14"/>
      <c r="L527" s="14"/>
      <c r="M527" s="14"/>
    </row>
    <row r="528" spans="1:13" x14ac:dyDescent="0.3">
      <c r="A528" s="74">
        <v>4870</v>
      </c>
      <c r="B528" s="68" t="str">
        <f>VLOOKUP(A:A,'Product &amp; Group'!A:C,2,FALSE)</f>
        <v>Power Systems</v>
      </c>
      <c r="C528" s="68" t="str">
        <f>VLOOKUP(A:A,'Product &amp; Group'!A:C,3,FALSE)</f>
        <v>Circit Board ACTIVES: Hybrid</v>
      </c>
      <c r="D528" s="69">
        <v>3.34</v>
      </c>
      <c r="E528" s="71">
        <f t="shared" si="37"/>
        <v>283.89999999999998</v>
      </c>
      <c r="F528" s="71">
        <v>737.31</v>
      </c>
      <c r="G528" s="71">
        <f t="shared" si="38"/>
        <v>453.40999999999997</v>
      </c>
      <c r="H528" s="72">
        <v>85</v>
      </c>
      <c r="I528" s="73">
        <f t="shared" si="36"/>
        <v>0.61495164856030704</v>
      </c>
      <c r="J528" s="14"/>
      <c r="K528" s="14"/>
      <c r="L528" s="14"/>
      <c r="M528" s="14"/>
    </row>
    <row r="529" spans="1:13" x14ac:dyDescent="0.3">
      <c r="A529" s="67">
        <v>4871</v>
      </c>
      <c r="B529" s="68" t="str">
        <f>VLOOKUP(A:A,'Product &amp; Group'!A:C,2,FALSE)</f>
        <v>Power Systems</v>
      </c>
      <c r="C529" s="68" t="str">
        <f>VLOOKUP(A:A,'Product &amp; Group'!A:C,3,FALSE)</f>
        <v>Circit Board ACTIVES: Hybrid</v>
      </c>
      <c r="D529" s="69">
        <v>3</v>
      </c>
      <c r="E529" s="71">
        <f t="shared" si="37"/>
        <v>327</v>
      </c>
      <c r="F529" s="71">
        <v>794.86</v>
      </c>
      <c r="G529" s="71">
        <f t="shared" si="38"/>
        <v>467.86</v>
      </c>
      <c r="H529" s="72">
        <v>109</v>
      </c>
      <c r="I529" s="73">
        <f t="shared" si="36"/>
        <v>0.58860679868152888</v>
      </c>
      <c r="J529" s="14"/>
      <c r="K529" s="14"/>
      <c r="L529" s="14"/>
      <c r="M529" s="14"/>
    </row>
    <row r="530" spans="1:13" x14ac:dyDescent="0.3">
      <c r="A530" s="74">
        <v>4879</v>
      </c>
      <c r="B530" s="68" t="str">
        <f>VLOOKUP(A:A,'Product &amp; Group'!A:C,2,FALSE)</f>
        <v>Power Systems</v>
      </c>
      <c r="C530" s="68" t="str">
        <f>VLOOKUP(A:A,'Product &amp; Group'!A:C,3,FALSE)</f>
        <v>Circit Board ACTIVES: Hybrid</v>
      </c>
      <c r="D530" s="69">
        <v>0.99</v>
      </c>
      <c r="E530" s="71">
        <f t="shared" si="37"/>
        <v>388.08</v>
      </c>
      <c r="F530" s="71">
        <v>1395.34</v>
      </c>
      <c r="G530" s="71">
        <f t="shared" si="38"/>
        <v>1007.26</v>
      </c>
      <c r="H530" s="72">
        <v>392</v>
      </c>
      <c r="I530" s="73">
        <f t="shared" si="36"/>
        <v>0.72187423853684407</v>
      </c>
      <c r="J530" s="14"/>
      <c r="K530" s="14"/>
      <c r="L530" s="14"/>
      <c r="M530" s="14"/>
    </row>
    <row r="531" spans="1:13" x14ac:dyDescent="0.3">
      <c r="A531" s="74">
        <v>4911</v>
      </c>
      <c r="B531" s="68" t="str">
        <f>VLOOKUP(A:A,'Product &amp; Group'!A:C,2,FALSE)</f>
        <v>Power Systems</v>
      </c>
      <c r="C531" s="68" t="str">
        <f>VLOOKUP(A:A,'Product &amp; Group'!A:C,3,FALSE)</f>
        <v>Circit Board ACTIVES: Hybrid</v>
      </c>
      <c r="D531" s="69">
        <v>8.7799999999999994</v>
      </c>
      <c r="E531" s="71">
        <f t="shared" si="37"/>
        <v>11018.9</v>
      </c>
      <c r="F531" s="71">
        <v>17111.080000000002</v>
      </c>
      <c r="G531" s="71">
        <f t="shared" si="38"/>
        <v>6092.1800000000021</v>
      </c>
      <c r="H531" s="72">
        <v>1255</v>
      </c>
      <c r="I531" s="73">
        <f t="shared" si="36"/>
        <v>0.3560371408467497</v>
      </c>
      <c r="J531" s="14"/>
      <c r="K531" s="14"/>
      <c r="L531" s="14"/>
      <c r="M531" s="14"/>
    </row>
    <row r="532" spans="1:13" x14ac:dyDescent="0.3">
      <c r="A532" s="74">
        <v>4913</v>
      </c>
      <c r="B532" s="68" t="str">
        <f>VLOOKUP(A:A,'Product &amp; Group'!A:C,2,FALSE)</f>
        <v>Power Systems</v>
      </c>
      <c r="C532" s="68" t="str">
        <f>VLOOKUP(A:A,'Product &amp; Group'!A:C,3,FALSE)</f>
        <v>Circit Board ACTIVES: Hybrid</v>
      </c>
      <c r="D532" s="69">
        <v>2.04</v>
      </c>
      <c r="E532" s="71">
        <f t="shared" si="37"/>
        <v>432.48</v>
      </c>
      <c r="F532" s="71">
        <v>1144.22</v>
      </c>
      <c r="G532" s="71">
        <f t="shared" si="38"/>
        <v>711.74</v>
      </c>
      <c r="H532" s="72">
        <v>212</v>
      </c>
      <c r="I532" s="73">
        <f t="shared" si="36"/>
        <v>0.62203072835643491</v>
      </c>
      <c r="J532" s="14"/>
      <c r="K532" s="14"/>
      <c r="L532" s="14"/>
      <c r="M532" s="14"/>
    </row>
    <row r="533" spans="1:13" x14ac:dyDescent="0.3">
      <c r="A533" s="67">
        <v>4914</v>
      </c>
      <c r="B533" s="68" t="str">
        <f>VLOOKUP(A:A,'Product &amp; Group'!A:C,2,FALSE)</f>
        <v>Power Systems</v>
      </c>
      <c r="C533" s="68" t="str">
        <f>VLOOKUP(A:A,'Product &amp; Group'!A:C,3,FALSE)</f>
        <v>Circit Board ACTIVES: Hybrid</v>
      </c>
      <c r="D533" s="69">
        <v>2.23</v>
      </c>
      <c r="E533" s="71">
        <f t="shared" si="37"/>
        <v>185.09</v>
      </c>
      <c r="F533" s="71">
        <v>1216.01</v>
      </c>
      <c r="G533" s="71">
        <f t="shared" si="38"/>
        <v>1030.92</v>
      </c>
      <c r="H533" s="72">
        <v>83</v>
      </c>
      <c r="I533" s="73">
        <f t="shared" si="36"/>
        <v>0.8477890806819024</v>
      </c>
      <c r="J533" s="14"/>
      <c r="K533" s="14"/>
      <c r="L533" s="14"/>
      <c r="M533" s="14"/>
    </row>
    <row r="534" spans="1:13" x14ac:dyDescent="0.3">
      <c r="A534" s="74">
        <v>4917</v>
      </c>
      <c r="B534" s="68" t="str">
        <f>VLOOKUP(A:A,'Product &amp; Group'!A:C,2,FALSE)</f>
        <v>Power Systems</v>
      </c>
      <c r="C534" s="68" t="str">
        <f>VLOOKUP(A:A,'Product &amp; Group'!A:C,3,FALSE)</f>
        <v>Circit Board ACTIVES: Hybrid</v>
      </c>
      <c r="D534" s="69">
        <v>4.71</v>
      </c>
      <c r="E534" s="71">
        <f t="shared" si="37"/>
        <v>442.74</v>
      </c>
      <c r="F534" s="71">
        <v>1233.27</v>
      </c>
      <c r="G534" s="71">
        <f t="shared" si="38"/>
        <v>790.53</v>
      </c>
      <c r="H534" s="72">
        <v>94</v>
      </c>
      <c r="I534" s="73">
        <f t="shared" si="36"/>
        <v>0.64100318665012523</v>
      </c>
      <c r="J534" s="14"/>
      <c r="K534" s="14"/>
      <c r="L534" s="14"/>
      <c r="M534" s="14"/>
    </row>
    <row r="535" spans="1:13" x14ac:dyDescent="0.3">
      <c r="A535" s="74">
        <v>4918</v>
      </c>
      <c r="B535" s="68" t="str">
        <f>VLOOKUP(A:A,'Product &amp; Group'!A:C,2,FALSE)</f>
        <v>Power Systems</v>
      </c>
      <c r="C535" s="68" t="str">
        <f>VLOOKUP(A:A,'Product &amp; Group'!A:C,3,FALSE)</f>
        <v>Circit Board ACTIVES: Hybrid</v>
      </c>
      <c r="D535" s="69">
        <v>0.82</v>
      </c>
      <c r="E535" s="71">
        <f t="shared" si="37"/>
        <v>125.46</v>
      </c>
      <c r="F535" s="71">
        <v>1072.1300000000001</v>
      </c>
      <c r="G535" s="71">
        <f t="shared" si="38"/>
        <v>946.67000000000007</v>
      </c>
      <c r="H535" s="72">
        <v>153</v>
      </c>
      <c r="I535" s="73">
        <f t="shared" si="36"/>
        <v>0.88298060869484107</v>
      </c>
      <c r="J535" s="14"/>
      <c r="K535" s="14"/>
      <c r="L535" s="14"/>
      <c r="M535" s="14"/>
    </row>
    <row r="536" spans="1:13" x14ac:dyDescent="0.3">
      <c r="A536" s="74">
        <v>4919</v>
      </c>
      <c r="B536" s="68" t="str">
        <f>VLOOKUP(A:A,'Product &amp; Group'!A:C,2,FALSE)</f>
        <v>Power Systems</v>
      </c>
      <c r="C536" s="68" t="str">
        <f>VLOOKUP(A:A,'Product &amp; Group'!A:C,3,FALSE)</f>
        <v>Circit Board ACTIVES: Hybrid</v>
      </c>
      <c r="D536" s="69">
        <v>1.37</v>
      </c>
      <c r="E536" s="71">
        <f t="shared" si="37"/>
        <v>1233</v>
      </c>
      <c r="F536" s="71">
        <v>6400.11</v>
      </c>
      <c r="G536" s="71">
        <f t="shared" si="38"/>
        <v>5167.1099999999997</v>
      </c>
      <c r="H536" s="72">
        <v>900</v>
      </c>
      <c r="I536" s="73">
        <f t="shared" si="36"/>
        <v>0.8073470612223852</v>
      </c>
      <c r="J536" s="14"/>
      <c r="K536" s="14"/>
      <c r="L536" s="14"/>
      <c r="M536" s="14"/>
    </row>
    <row r="537" spans="1:13" x14ac:dyDescent="0.3">
      <c r="A537" s="74">
        <v>4920</v>
      </c>
      <c r="B537" s="68" t="str">
        <f>VLOOKUP(A:A,'Product &amp; Group'!A:C,2,FALSE)</f>
        <v>Power Systems</v>
      </c>
      <c r="C537" s="68" t="str">
        <f>VLOOKUP(A:A,'Product &amp; Group'!A:C,3,FALSE)</f>
        <v>Circit Board ACTIVES: Hybrid</v>
      </c>
      <c r="D537" s="69">
        <v>6.3200000000000012</v>
      </c>
      <c r="E537" s="71">
        <f t="shared" si="37"/>
        <v>4392.4000000000005</v>
      </c>
      <c r="F537" s="71">
        <v>9252.35</v>
      </c>
      <c r="G537" s="71">
        <f t="shared" si="38"/>
        <v>4859.95</v>
      </c>
      <c r="H537" s="72">
        <v>695</v>
      </c>
      <c r="I537" s="73">
        <f t="shared" si="36"/>
        <v>0.52526655390252197</v>
      </c>
      <c r="J537" s="14"/>
      <c r="K537" s="14"/>
      <c r="L537" s="14"/>
      <c r="M537" s="14"/>
    </row>
    <row r="538" spans="1:13" x14ac:dyDescent="0.3">
      <c r="A538" s="74">
        <v>4921</v>
      </c>
      <c r="B538" s="68" t="str">
        <f>VLOOKUP(A:A,'Product &amp; Group'!A:C,2,FALSE)</f>
        <v>Power Systems</v>
      </c>
      <c r="C538" s="68" t="str">
        <f>VLOOKUP(A:A,'Product &amp; Group'!A:C,3,FALSE)</f>
        <v>Circit Board ACTIVES: Hybrid</v>
      </c>
      <c r="D538" s="69">
        <v>3.53</v>
      </c>
      <c r="E538" s="71">
        <f t="shared" si="37"/>
        <v>1514.37</v>
      </c>
      <c r="F538" s="71">
        <v>5064.54</v>
      </c>
      <c r="G538" s="71">
        <f t="shared" si="38"/>
        <v>3550.17</v>
      </c>
      <c r="H538" s="72">
        <v>429</v>
      </c>
      <c r="I538" s="73">
        <f t="shared" si="36"/>
        <v>0.70098567688279689</v>
      </c>
      <c r="J538" s="14"/>
      <c r="K538" s="14"/>
      <c r="L538" s="14"/>
      <c r="M538" s="14"/>
    </row>
    <row r="539" spans="1:13" x14ac:dyDescent="0.3">
      <c r="A539" s="74">
        <v>4922</v>
      </c>
      <c r="B539" s="68" t="str">
        <f>VLOOKUP(A:A,'Product &amp; Group'!A:C,2,FALSE)</f>
        <v>Power Systems</v>
      </c>
      <c r="C539" s="68" t="str">
        <f>VLOOKUP(A:A,'Product &amp; Group'!A:C,3,FALSE)</f>
        <v>Circit Board ACTIVES: Hybrid</v>
      </c>
      <c r="D539" s="69">
        <v>2.36</v>
      </c>
      <c r="E539" s="71">
        <f t="shared" si="37"/>
        <v>1045.48</v>
      </c>
      <c r="F539" s="71">
        <v>2164.9499999999998</v>
      </c>
      <c r="G539" s="71">
        <f t="shared" si="38"/>
        <v>1119.4699999999998</v>
      </c>
      <c r="H539" s="72">
        <v>443</v>
      </c>
      <c r="I539" s="73">
        <f t="shared" si="36"/>
        <v>0.517088154460842</v>
      </c>
      <c r="J539" s="14"/>
      <c r="K539" s="14"/>
      <c r="L539" s="14"/>
      <c r="M539" s="14"/>
    </row>
    <row r="540" spans="1:13" x14ac:dyDescent="0.3">
      <c r="A540" s="74">
        <v>4923</v>
      </c>
      <c r="B540" s="68" t="str">
        <f>VLOOKUP(A:A,'Product &amp; Group'!A:C,2,FALSE)</f>
        <v>Power Systems</v>
      </c>
      <c r="C540" s="68" t="str">
        <f>VLOOKUP(A:A,'Product &amp; Group'!A:C,3,FALSE)</f>
        <v>Circit Board ACTIVES: Hybrid</v>
      </c>
      <c r="D540" s="69">
        <v>1.72</v>
      </c>
      <c r="E540" s="71">
        <f t="shared" si="37"/>
        <v>271.76</v>
      </c>
      <c r="F540" s="71">
        <v>1522.22</v>
      </c>
      <c r="G540" s="71">
        <f t="shared" si="38"/>
        <v>1250.46</v>
      </c>
      <c r="H540" s="72">
        <v>158</v>
      </c>
      <c r="I540" s="73">
        <f t="shared" si="36"/>
        <v>0.82147127222083538</v>
      </c>
      <c r="J540" s="14"/>
      <c r="K540" s="14"/>
      <c r="L540" s="14"/>
      <c r="M540" s="14"/>
    </row>
    <row r="541" spans="1:13" x14ac:dyDescent="0.3">
      <c r="A541" s="74">
        <v>4924</v>
      </c>
      <c r="B541" s="68" t="str">
        <f>VLOOKUP(A:A,'Product &amp; Group'!A:C,2,FALSE)</f>
        <v>Power Systems</v>
      </c>
      <c r="C541" s="68" t="str">
        <f>VLOOKUP(A:A,'Product &amp; Group'!A:C,3,FALSE)</f>
        <v>Circit Board ACTIVES: Hybrid</v>
      </c>
      <c r="D541" s="69">
        <v>2.02</v>
      </c>
      <c r="E541" s="71">
        <f t="shared" si="37"/>
        <v>2729.02</v>
      </c>
      <c r="F541" s="71">
        <v>6658.9</v>
      </c>
      <c r="G541" s="71">
        <f t="shared" si="38"/>
        <v>3929.8799999999997</v>
      </c>
      <c r="H541" s="72">
        <v>1351</v>
      </c>
      <c r="I541" s="73">
        <f t="shared" si="36"/>
        <v>0.5901695475228641</v>
      </c>
      <c r="J541" s="14"/>
      <c r="K541" s="14"/>
      <c r="L541" s="14"/>
      <c r="M541" s="14"/>
    </row>
    <row r="542" spans="1:13" x14ac:dyDescent="0.3">
      <c r="A542" s="74">
        <v>4925</v>
      </c>
      <c r="B542" s="68" t="str">
        <f>VLOOKUP(A:A,'Product &amp; Group'!A:C,2,FALSE)</f>
        <v>Power Systems</v>
      </c>
      <c r="C542" s="68" t="str">
        <f>VLOOKUP(A:A,'Product &amp; Group'!A:C,3,FALSE)</f>
        <v>Circit Board ACTIVES: Hybrid</v>
      </c>
      <c r="D542" s="69">
        <v>3.9</v>
      </c>
      <c r="E542" s="71">
        <f t="shared" si="37"/>
        <v>3560.7</v>
      </c>
      <c r="F542" s="71">
        <v>10626.9</v>
      </c>
      <c r="G542" s="71">
        <f t="shared" si="38"/>
        <v>7066.2</v>
      </c>
      <c r="H542" s="72">
        <v>913</v>
      </c>
      <c r="I542" s="73">
        <f t="shared" si="36"/>
        <v>0.66493521158569291</v>
      </c>
      <c r="J542" s="14"/>
      <c r="K542" s="14"/>
      <c r="L542" s="14"/>
      <c r="M542" s="14"/>
    </row>
    <row r="543" spans="1:13" x14ac:dyDescent="0.3">
      <c r="A543" s="74">
        <v>4926</v>
      </c>
      <c r="B543" s="68" t="str">
        <f>VLOOKUP(A:A,'Product &amp; Group'!A:C,2,FALSE)</f>
        <v>Power Systems</v>
      </c>
      <c r="C543" s="68" t="str">
        <f>VLOOKUP(A:A,'Product &amp; Group'!A:C,3,FALSE)</f>
        <v>Circit Board ACTIVES: Hybrid</v>
      </c>
      <c r="D543" s="69">
        <v>1.41</v>
      </c>
      <c r="E543" s="71">
        <f t="shared" si="37"/>
        <v>167.79</v>
      </c>
      <c r="F543" s="71">
        <v>563.58000000000004</v>
      </c>
      <c r="G543" s="71">
        <f t="shared" si="38"/>
        <v>395.79000000000008</v>
      </c>
      <c r="H543" s="72">
        <v>119</v>
      </c>
      <c r="I543" s="73">
        <f t="shared" si="36"/>
        <v>0.70227829234536365</v>
      </c>
      <c r="J543" s="14"/>
      <c r="K543" s="14"/>
      <c r="L543" s="14"/>
      <c r="M543" s="14"/>
    </row>
    <row r="544" spans="1:13" x14ac:dyDescent="0.3">
      <c r="A544" s="74">
        <v>4927</v>
      </c>
      <c r="B544" s="68" t="str">
        <f>VLOOKUP(A:A,'Product &amp; Group'!A:C,2,FALSE)</f>
        <v>Power Systems</v>
      </c>
      <c r="C544" s="68" t="str">
        <f>VLOOKUP(A:A,'Product &amp; Group'!A:C,3,FALSE)</f>
        <v>Circit Board ACTIVES: Hybrid</v>
      </c>
      <c r="D544" s="69">
        <v>1.1899999999999997</v>
      </c>
      <c r="E544" s="71">
        <f t="shared" si="37"/>
        <v>257.03999999999996</v>
      </c>
      <c r="F544" s="71">
        <v>1332.48</v>
      </c>
      <c r="G544" s="71">
        <f t="shared" si="38"/>
        <v>1075.44</v>
      </c>
      <c r="H544" s="72">
        <v>216</v>
      </c>
      <c r="I544" s="73">
        <f t="shared" si="36"/>
        <v>0.8070965417867435</v>
      </c>
      <c r="J544" s="14"/>
      <c r="K544" s="14"/>
    </row>
    <row r="545" spans="1:13" x14ac:dyDescent="0.3">
      <c r="A545" s="74">
        <v>4928</v>
      </c>
      <c r="B545" s="68" t="str">
        <f>VLOOKUP(A:A,'Product &amp; Group'!A:C,2,FALSE)</f>
        <v>Power Systems</v>
      </c>
      <c r="C545" s="68" t="str">
        <f>VLOOKUP(A:A,'Product &amp; Group'!A:C,3,FALSE)</f>
        <v>Circit Board ACTIVES: Hybrid</v>
      </c>
      <c r="D545" s="69">
        <v>2.0099999999999998</v>
      </c>
      <c r="E545" s="71">
        <f t="shared" si="37"/>
        <v>303.51</v>
      </c>
      <c r="F545" s="71">
        <v>1496.13</v>
      </c>
      <c r="G545" s="71">
        <f t="shared" si="38"/>
        <v>1192.6200000000001</v>
      </c>
      <c r="H545" s="72">
        <v>151</v>
      </c>
      <c r="I545" s="73">
        <f t="shared" si="36"/>
        <v>0.79713661246014722</v>
      </c>
      <c r="J545" s="14"/>
      <c r="K545" s="14"/>
      <c r="L545" s="14"/>
      <c r="M545" s="14"/>
    </row>
    <row r="546" spans="1:13" x14ac:dyDescent="0.3">
      <c r="A546" s="74">
        <v>4929</v>
      </c>
      <c r="B546" s="68" t="str">
        <f>VLOOKUP(A:A,'Product &amp; Group'!A:C,2,FALSE)</f>
        <v>Power Systems</v>
      </c>
      <c r="C546" s="68" t="str">
        <f>VLOOKUP(A:A,'Product &amp; Group'!A:C,3,FALSE)</f>
        <v>Circit Board ACTIVES: Hybrid</v>
      </c>
      <c r="D546" s="69">
        <v>2.4300000000000002</v>
      </c>
      <c r="E546" s="71">
        <f t="shared" si="37"/>
        <v>882.09</v>
      </c>
      <c r="F546" s="71">
        <v>2496.6799999999998</v>
      </c>
      <c r="G546" s="71">
        <f t="shared" si="38"/>
        <v>1614.5899999999997</v>
      </c>
      <c r="H546" s="72">
        <v>363</v>
      </c>
      <c r="I546" s="73">
        <f t="shared" si="36"/>
        <v>0.646694810708621</v>
      </c>
      <c r="J546" s="14"/>
      <c r="K546" s="14"/>
      <c r="L546" s="14"/>
      <c r="M546" s="14"/>
    </row>
    <row r="547" spans="1:13" x14ac:dyDescent="0.3">
      <c r="A547" s="74">
        <v>4930</v>
      </c>
      <c r="B547" s="68" t="str">
        <f>VLOOKUP(A:A,'Product &amp; Group'!A:C,2,FALSE)</f>
        <v>Power Systems</v>
      </c>
      <c r="C547" s="68" t="str">
        <f>VLOOKUP(A:A,'Product &amp; Group'!A:C,3,FALSE)</f>
        <v>Circit Board ACTIVES: Hybrid</v>
      </c>
      <c r="D547" s="69">
        <v>1.56</v>
      </c>
      <c r="E547" s="71">
        <f t="shared" si="37"/>
        <v>255.84</v>
      </c>
      <c r="F547" s="71">
        <v>911.18</v>
      </c>
      <c r="G547" s="71">
        <f t="shared" si="38"/>
        <v>655.33999999999992</v>
      </c>
      <c r="H547" s="72">
        <v>164</v>
      </c>
      <c r="I547" s="73">
        <f t="shared" si="36"/>
        <v>0.7192212296143462</v>
      </c>
      <c r="J547" s="14"/>
      <c r="K547" s="14"/>
    </row>
    <row r="548" spans="1:13" x14ac:dyDescent="0.3">
      <c r="A548" s="74">
        <v>4931</v>
      </c>
      <c r="B548" s="68" t="str">
        <f>VLOOKUP(A:A,'Product &amp; Group'!A:C,2,FALSE)</f>
        <v>Power Systems</v>
      </c>
      <c r="C548" s="68" t="str">
        <f>VLOOKUP(A:A,'Product &amp; Group'!A:C,3,FALSE)</f>
        <v>Circit Board ACTIVES: Hybrid</v>
      </c>
      <c r="D548" s="69">
        <v>5.26</v>
      </c>
      <c r="E548" s="71">
        <f t="shared" si="37"/>
        <v>741.66</v>
      </c>
      <c r="F548" s="71">
        <v>1428.22</v>
      </c>
      <c r="G548" s="71">
        <f t="shared" si="38"/>
        <v>686.56000000000006</v>
      </c>
      <c r="H548" s="72">
        <v>141</v>
      </c>
      <c r="I548" s="73">
        <f t="shared" si="36"/>
        <v>0.48071025472266182</v>
      </c>
      <c r="J548" s="14"/>
      <c r="K548" s="14"/>
      <c r="L548" s="14"/>
      <c r="M548" s="14"/>
    </row>
    <row r="549" spans="1:13" x14ac:dyDescent="0.3">
      <c r="A549" s="67">
        <v>4932</v>
      </c>
      <c r="B549" s="68" t="str">
        <f>VLOOKUP(A:A,'Product &amp; Group'!A:C,2,FALSE)</f>
        <v>Power Systems</v>
      </c>
      <c r="C549" s="68" t="str">
        <f>VLOOKUP(A:A,'Product &amp; Group'!A:C,3,FALSE)</f>
        <v>Circit Board ACTIVES: Hybrid</v>
      </c>
      <c r="D549" s="69">
        <v>2.44</v>
      </c>
      <c r="E549" s="71">
        <f t="shared" si="37"/>
        <v>4084.56</v>
      </c>
      <c r="F549" s="71">
        <v>17510.88</v>
      </c>
      <c r="G549" s="71">
        <f t="shared" si="38"/>
        <v>13426.320000000002</v>
      </c>
      <c r="H549" s="72">
        <v>1674</v>
      </c>
      <c r="I549" s="73">
        <f t="shared" si="36"/>
        <v>0.76674159151339061</v>
      </c>
      <c r="J549" s="14"/>
      <c r="K549" s="14"/>
    </row>
    <row r="550" spans="1:13" x14ac:dyDescent="0.3">
      <c r="A550" s="67">
        <v>4935</v>
      </c>
      <c r="B550" s="68" t="str">
        <f>VLOOKUP(A:A,'Product &amp; Group'!A:C,2,FALSE)</f>
        <v>Power Systems</v>
      </c>
      <c r="C550" s="68" t="str">
        <f>VLOOKUP(A:A,'Product &amp; Group'!A:C,3,FALSE)</f>
        <v>Circit Board ACTIVES: Hybrid</v>
      </c>
      <c r="D550" s="69">
        <v>2.58</v>
      </c>
      <c r="E550" s="71">
        <f t="shared" si="37"/>
        <v>1630.56</v>
      </c>
      <c r="F550" s="71">
        <v>5297.56</v>
      </c>
      <c r="G550" s="71">
        <f t="shared" si="38"/>
        <v>3667.0000000000005</v>
      </c>
      <c r="H550" s="72">
        <v>632</v>
      </c>
      <c r="I550" s="73">
        <f t="shared" si="36"/>
        <v>0.6922054681778026</v>
      </c>
      <c r="J550" s="14"/>
      <c r="K550" s="14"/>
      <c r="L550" s="14"/>
      <c r="M550" s="14"/>
    </row>
    <row r="551" spans="1:13" x14ac:dyDescent="0.3">
      <c r="A551" s="74">
        <v>4937</v>
      </c>
      <c r="B551" s="68" t="str">
        <f>VLOOKUP(A:A,'Product &amp; Group'!A:C,2,FALSE)</f>
        <v>Power Systems</v>
      </c>
      <c r="C551" s="68" t="str">
        <f>VLOOKUP(A:A,'Product &amp; Group'!A:C,3,FALSE)</f>
        <v>Circit Board ACTIVES: Hybrid</v>
      </c>
      <c r="D551" s="69">
        <v>5.07</v>
      </c>
      <c r="E551" s="71">
        <f t="shared" si="37"/>
        <v>1145.8200000000002</v>
      </c>
      <c r="F551" s="71">
        <v>3453.56</v>
      </c>
      <c r="G551" s="71">
        <f t="shared" si="38"/>
        <v>2307.7399999999998</v>
      </c>
      <c r="H551" s="72">
        <v>226</v>
      </c>
      <c r="I551" s="73">
        <f t="shared" si="36"/>
        <v>0.66822061872386751</v>
      </c>
      <c r="J551" s="14"/>
      <c r="K551" s="14"/>
      <c r="L551" s="14"/>
      <c r="M551" s="14"/>
    </row>
    <row r="552" spans="1:13" x14ac:dyDescent="0.3">
      <c r="A552" s="74">
        <v>4938</v>
      </c>
      <c r="B552" s="68" t="str">
        <f>VLOOKUP(A:A,'Product &amp; Group'!A:C,2,FALSE)</f>
        <v>Power Systems</v>
      </c>
      <c r="C552" s="68" t="str">
        <f>VLOOKUP(A:A,'Product &amp; Group'!A:C,3,FALSE)</f>
        <v>Circit Board ACTIVES: Hybrid</v>
      </c>
      <c r="D552" s="69">
        <v>2.39</v>
      </c>
      <c r="E552" s="71">
        <f t="shared" si="37"/>
        <v>408.69</v>
      </c>
      <c r="F552" s="71">
        <v>1811.46</v>
      </c>
      <c r="G552" s="71">
        <f t="shared" si="38"/>
        <v>1402.77</v>
      </c>
      <c r="H552" s="72">
        <v>171</v>
      </c>
      <c r="I552" s="73">
        <f t="shared" si="36"/>
        <v>0.7743864065449968</v>
      </c>
      <c r="J552" s="14"/>
      <c r="K552" s="14"/>
      <c r="L552" s="14"/>
      <c r="M552" s="14"/>
    </row>
    <row r="553" spans="1:13" x14ac:dyDescent="0.3">
      <c r="A553" s="74">
        <v>4956</v>
      </c>
      <c r="B553" s="68" t="str">
        <f>VLOOKUP(A:A,'Product &amp; Group'!A:C,2,FALSE)</f>
        <v>Power Systems</v>
      </c>
      <c r="C553" s="68" t="str">
        <f>VLOOKUP(A:A,'Product &amp; Group'!A:C,3,FALSE)</f>
        <v>Circit Board ACTIVES: Hybrid</v>
      </c>
      <c r="D553" s="69">
        <v>1.7299999999999998</v>
      </c>
      <c r="E553" s="71">
        <f t="shared" si="37"/>
        <v>418.65999999999997</v>
      </c>
      <c r="F553" s="71">
        <v>1479.1</v>
      </c>
      <c r="G553" s="71">
        <f t="shared" si="38"/>
        <v>1060.44</v>
      </c>
      <c r="H553" s="72">
        <v>242</v>
      </c>
      <c r="I553" s="73">
        <f t="shared" si="36"/>
        <v>0.71694949631532701</v>
      </c>
      <c r="J553" s="14"/>
      <c r="K553" s="14"/>
      <c r="L553" s="14"/>
      <c r="M553" s="14"/>
    </row>
    <row r="554" spans="1:13" x14ac:dyDescent="0.3">
      <c r="A554" s="74">
        <v>4961</v>
      </c>
      <c r="B554" s="68" t="str">
        <f>VLOOKUP(A:A,'Product &amp; Group'!A:C,2,FALSE)</f>
        <v>Power Systems</v>
      </c>
      <c r="C554" s="68" t="str">
        <f>VLOOKUP(A:A,'Product &amp; Group'!A:C,3,FALSE)</f>
        <v>Circit Board ACTIVES: Hybrid</v>
      </c>
      <c r="D554" s="69">
        <v>2.42</v>
      </c>
      <c r="E554" s="71">
        <f t="shared" si="37"/>
        <v>278.3</v>
      </c>
      <c r="F554" s="71">
        <v>708.46</v>
      </c>
      <c r="G554" s="71">
        <f t="shared" si="38"/>
        <v>430.16</v>
      </c>
      <c r="H554" s="72">
        <v>115</v>
      </c>
      <c r="I554" s="73">
        <f t="shared" si="36"/>
        <v>0.60717612850407932</v>
      </c>
      <c r="J554" s="14"/>
      <c r="K554" s="14"/>
    </row>
    <row r="555" spans="1:13" x14ac:dyDescent="0.3">
      <c r="A555" s="74">
        <v>4965</v>
      </c>
      <c r="B555" s="68" t="str">
        <f>VLOOKUP(A:A,'Product &amp; Group'!A:C,2,FALSE)</f>
        <v>Power Systems</v>
      </c>
      <c r="C555" s="68" t="str">
        <f>VLOOKUP(A:A,'Product &amp; Group'!A:C,3,FALSE)</f>
        <v>Circit Board ACTIVES: Hybrid</v>
      </c>
      <c r="D555" s="69">
        <v>1.51</v>
      </c>
      <c r="E555" s="71">
        <f t="shared" si="37"/>
        <v>368.44</v>
      </c>
      <c r="F555" s="71">
        <v>1400.67</v>
      </c>
      <c r="G555" s="71">
        <f t="shared" si="38"/>
        <v>1032.23</v>
      </c>
      <c r="H555" s="72">
        <v>244</v>
      </c>
      <c r="I555" s="73">
        <f t="shared" si="36"/>
        <v>0.73695445750962041</v>
      </c>
      <c r="J555" s="14"/>
      <c r="K555" s="14"/>
      <c r="L555" s="14"/>
      <c r="M555" s="14"/>
    </row>
    <row r="556" spans="1:13" x14ac:dyDescent="0.3">
      <c r="A556" s="74">
        <v>4966</v>
      </c>
      <c r="B556" s="68" t="str">
        <f>VLOOKUP(A:A,'Product &amp; Group'!A:C,2,FALSE)</f>
        <v>Power Systems</v>
      </c>
      <c r="C556" s="68" t="str">
        <f>VLOOKUP(A:A,'Product &amp; Group'!A:C,3,FALSE)</f>
        <v>Circit Board ACTIVES: Hybrid</v>
      </c>
      <c r="D556" s="69">
        <v>1.58</v>
      </c>
      <c r="E556" s="71">
        <f t="shared" si="37"/>
        <v>186.44</v>
      </c>
      <c r="F556" s="71">
        <v>918.43</v>
      </c>
      <c r="G556" s="71">
        <f t="shared" si="38"/>
        <v>731.99</v>
      </c>
      <c r="H556" s="72">
        <v>118</v>
      </c>
      <c r="I556" s="73">
        <f t="shared" si="36"/>
        <v>0.79700140457084379</v>
      </c>
      <c r="J556" s="14"/>
      <c r="K556" s="14"/>
      <c r="L556" s="14"/>
      <c r="M556" s="14"/>
    </row>
    <row r="557" spans="1:13" x14ac:dyDescent="0.3">
      <c r="A557" s="74">
        <v>4967</v>
      </c>
      <c r="B557" s="68" t="str">
        <f>VLOOKUP(A:A,'Product &amp; Group'!A:C,2,FALSE)</f>
        <v>Power Systems</v>
      </c>
      <c r="C557" s="68" t="str">
        <f>VLOOKUP(A:A,'Product &amp; Group'!A:C,3,FALSE)</f>
        <v>Circit Board ACTIVES: Hybrid</v>
      </c>
      <c r="D557" s="69">
        <v>6.22</v>
      </c>
      <c r="E557" s="71">
        <f t="shared" si="37"/>
        <v>379.41999999999996</v>
      </c>
      <c r="F557" s="71">
        <v>604.51</v>
      </c>
      <c r="G557" s="71">
        <f t="shared" si="38"/>
        <v>225.09000000000003</v>
      </c>
      <c r="H557" s="72">
        <v>61</v>
      </c>
      <c r="I557" s="73">
        <f t="shared" si="36"/>
        <v>0.37235116044399602</v>
      </c>
      <c r="J557" s="14"/>
      <c r="K557" s="14"/>
      <c r="L557" s="14"/>
      <c r="M557" s="14"/>
    </row>
    <row r="558" spans="1:13" x14ac:dyDescent="0.3">
      <c r="A558" s="74">
        <v>4968</v>
      </c>
      <c r="B558" s="68" t="str">
        <f>VLOOKUP(A:A,'Product &amp; Group'!A:C,2,FALSE)</f>
        <v>Power Systems</v>
      </c>
      <c r="C558" s="68" t="str">
        <f>VLOOKUP(A:A,'Product &amp; Group'!A:C,3,FALSE)</f>
        <v>Circit Board ACTIVES: Hybrid</v>
      </c>
      <c r="D558" s="69">
        <v>15.690000000000001</v>
      </c>
      <c r="E558" s="71">
        <f t="shared" si="37"/>
        <v>22609.29</v>
      </c>
      <c r="F558" s="71">
        <v>53251</v>
      </c>
      <c r="G558" s="71">
        <f t="shared" si="38"/>
        <v>30641.71</v>
      </c>
      <c r="H558" s="72">
        <v>1441</v>
      </c>
      <c r="I558" s="73">
        <f t="shared" si="36"/>
        <v>0.5754203676926255</v>
      </c>
      <c r="J558" s="14"/>
      <c r="K558" s="14"/>
      <c r="L558" s="14"/>
      <c r="M558" s="14"/>
    </row>
    <row r="559" spans="1:13" x14ac:dyDescent="0.3">
      <c r="A559" s="74">
        <v>4970</v>
      </c>
      <c r="B559" s="68" t="str">
        <f>VLOOKUP(A:A,'Product &amp; Group'!A:C,2,FALSE)</f>
        <v>Power Systems</v>
      </c>
      <c r="C559" s="68" t="str">
        <f>VLOOKUP(A:A,'Product &amp; Group'!A:C,3,FALSE)</f>
        <v>Circit Board ACTIVES: Hybrid</v>
      </c>
      <c r="D559" s="69">
        <v>3.3</v>
      </c>
      <c r="E559" s="71">
        <f t="shared" si="37"/>
        <v>445.5</v>
      </c>
      <c r="F559" s="71">
        <v>1255.3399999999999</v>
      </c>
      <c r="G559" s="71">
        <f t="shared" si="38"/>
        <v>809.83999999999992</v>
      </c>
      <c r="H559" s="72">
        <v>135</v>
      </c>
      <c r="I559" s="73">
        <f t="shared" si="36"/>
        <v>0.64511606417384926</v>
      </c>
      <c r="J559" s="14"/>
      <c r="K559" s="14"/>
      <c r="L559" s="14"/>
      <c r="M559" s="14"/>
    </row>
    <row r="560" spans="1:13" x14ac:dyDescent="0.3">
      <c r="A560" s="74">
        <v>4975</v>
      </c>
      <c r="B560" s="68" t="str">
        <f>VLOOKUP(A:A,'Product &amp; Group'!A:C,2,FALSE)</f>
        <v>Power Systems</v>
      </c>
      <c r="C560" s="68" t="str">
        <f>VLOOKUP(A:A,'Product &amp; Group'!A:C,3,FALSE)</f>
        <v>Circit Board ACTIVES: Hybrid</v>
      </c>
      <c r="D560" s="69">
        <v>1.9</v>
      </c>
      <c r="E560" s="71">
        <f t="shared" si="37"/>
        <v>362.9</v>
      </c>
      <c r="F560" s="71">
        <v>1458.99</v>
      </c>
      <c r="G560" s="71">
        <f t="shared" si="38"/>
        <v>1096.0900000000001</v>
      </c>
      <c r="H560" s="72">
        <v>191</v>
      </c>
      <c r="I560" s="73">
        <f t="shared" si="36"/>
        <v>0.75126628695193265</v>
      </c>
      <c r="J560" s="14"/>
      <c r="K560" s="14"/>
      <c r="L560" s="14"/>
      <c r="M560" s="14"/>
    </row>
    <row r="561" spans="1:13" x14ac:dyDescent="0.3">
      <c r="A561" s="74">
        <v>4976</v>
      </c>
      <c r="B561" s="68" t="str">
        <f>VLOOKUP(A:A,'Product &amp; Group'!A:C,2,FALSE)</f>
        <v>Power Systems</v>
      </c>
      <c r="C561" s="68" t="str">
        <f>VLOOKUP(A:A,'Product &amp; Group'!A:C,3,FALSE)</f>
        <v>Computerized EXTEND-X HA</v>
      </c>
      <c r="D561" s="69">
        <v>3.3</v>
      </c>
      <c r="E561" s="71">
        <f t="shared" si="37"/>
        <v>5355.9</v>
      </c>
      <c r="F561" s="71">
        <v>12856.28</v>
      </c>
      <c r="G561" s="71">
        <f t="shared" si="38"/>
        <v>7500.380000000001</v>
      </c>
      <c r="H561" s="72">
        <v>1623</v>
      </c>
      <c r="I561" s="73">
        <f t="shared" si="36"/>
        <v>0.58340204164812848</v>
      </c>
      <c r="J561" s="14"/>
      <c r="K561" s="14"/>
      <c r="L561" s="14"/>
      <c r="M561" s="14"/>
    </row>
    <row r="562" spans="1:13" x14ac:dyDescent="0.3">
      <c r="A562" s="74">
        <v>4977</v>
      </c>
      <c r="B562" s="68" t="str">
        <f>VLOOKUP(A:A,'Product &amp; Group'!A:C,2,FALSE)</f>
        <v>Power Systems</v>
      </c>
      <c r="C562" s="68" t="str">
        <f>VLOOKUP(A:A,'Product &amp; Group'!A:C,3,FALSE)</f>
        <v>Computerized EXTEND-X HA</v>
      </c>
      <c r="D562" s="69">
        <v>1.67</v>
      </c>
      <c r="E562" s="71">
        <f t="shared" si="37"/>
        <v>1364.3899999999999</v>
      </c>
      <c r="F562" s="71">
        <v>6251.71</v>
      </c>
      <c r="G562" s="71">
        <f t="shared" si="38"/>
        <v>4887.32</v>
      </c>
      <c r="H562" s="72">
        <v>817</v>
      </c>
      <c r="I562" s="73">
        <f t="shared" si="36"/>
        <v>0.78175731119965575</v>
      </c>
      <c r="J562" s="14"/>
      <c r="K562" s="14"/>
      <c r="L562" s="14"/>
      <c r="M562" s="14"/>
    </row>
    <row r="563" spans="1:13" x14ac:dyDescent="0.3">
      <c r="A563" s="74">
        <v>4978</v>
      </c>
      <c r="B563" s="68" t="str">
        <f>VLOOKUP(A:A,'Product &amp; Group'!A:C,2,FALSE)</f>
        <v>Power Systems</v>
      </c>
      <c r="C563" s="68" t="str">
        <f>VLOOKUP(A:A,'Product &amp; Group'!A:C,3,FALSE)</f>
        <v>Computerized EXTEND-X HA</v>
      </c>
      <c r="D563" s="69">
        <v>3.64</v>
      </c>
      <c r="E563" s="71">
        <f t="shared" si="37"/>
        <v>1696.24</v>
      </c>
      <c r="F563" s="71">
        <v>6095.31</v>
      </c>
      <c r="G563" s="71">
        <f t="shared" si="38"/>
        <v>4399.0700000000006</v>
      </c>
      <c r="H563" s="72">
        <v>466</v>
      </c>
      <c r="I563" s="73">
        <f t="shared" si="36"/>
        <v>0.72171390790624268</v>
      </c>
      <c r="J563" s="14"/>
      <c r="K563" s="14"/>
      <c r="L563" s="14"/>
      <c r="M563" s="14"/>
    </row>
    <row r="564" spans="1:13" x14ac:dyDescent="0.3">
      <c r="A564" s="74">
        <v>4979</v>
      </c>
      <c r="B564" s="68" t="str">
        <f>VLOOKUP(A:A,'Product &amp; Group'!A:C,2,FALSE)</f>
        <v>Power Systems</v>
      </c>
      <c r="C564" s="68" t="str">
        <f>VLOOKUP(A:A,'Product &amp; Group'!A:C,3,FALSE)</f>
        <v>Computerized EXTEND-X HA</v>
      </c>
      <c r="D564" s="69">
        <v>3.39</v>
      </c>
      <c r="E564" s="71">
        <f t="shared" si="37"/>
        <v>2095.02</v>
      </c>
      <c r="F564" s="71">
        <v>5908.77</v>
      </c>
      <c r="G564" s="71">
        <f t="shared" si="38"/>
        <v>3813.7500000000005</v>
      </c>
      <c r="H564" s="72">
        <v>618</v>
      </c>
      <c r="I564" s="73">
        <f t="shared" si="36"/>
        <v>0.64543889845094671</v>
      </c>
      <c r="J564" s="14"/>
      <c r="K564" s="14"/>
      <c r="L564" s="14"/>
      <c r="M564" s="14"/>
    </row>
    <row r="565" spans="1:13" x14ac:dyDescent="0.3">
      <c r="A565" s="74">
        <v>4981</v>
      </c>
      <c r="B565" s="68" t="str">
        <f>VLOOKUP(A:A,'Product &amp; Group'!A:C,2,FALSE)</f>
        <v>Power Systems</v>
      </c>
      <c r="C565" s="68" t="str">
        <f>VLOOKUP(A:A,'Product &amp; Group'!A:C,3,FALSE)</f>
        <v>Computerized EXTEND-X HA</v>
      </c>
      <c r="D565" s="69">
        <v>3.51</v>
      </c>
      <c r="E565" s="71">
        <f t="shared" si="37"/>
        <v>677.43</v>
      </c>
      <c r="F565" s="71">
        <v>2041.7</v>
      </c>
      <c r="G565" s="71">
        <f t="shared" si="38"/>
        <v>1364.27</v>
      </c>
      <c r="H565" s="72">
        <v>193</v>
      </c>
      <c r="I565" s="73">
        <f t="shared" si="36"/>
        <v>0.66820296811480628</v>
      </c>
      <c r="J565" s="14"/>
      <c r="K565" s="14"/>
      <c r="L565" s="14"/>
      <c r="M565" s="14"/>
    </row>
    <row r="566" spans="1:13" x14ac:dyDescent="0.3">
      <c r="A566" s="74">
        <v>4983</v>
      </c>
      <c r="B566" s="68" t="str">
        <f>VLOOKUP(A:A,'Product &amp; Group'!A:C,2,FALSE)</f>
        <v>Power Systems</v>
      </c>
      <c r="C566" s="68" t="str">
        <f>VLOOKUP(A:A,'Product &amp; Group'!A:C,3,FALSE)</f>
        <v>Computerized EXTEND-X HA</v>
      </c>
      <c r="D566" s="69">
        <v>3.05</v>
      </c>
      <c r="E566" s="71">
        <f t="shared" si="37"/>
        <v>4556.7</v>
      </c>
      <c r="F566" s="71">
        <v>9127.66</v>
      </c>
      <c r="G566" s="71">
        <f t="shared" si="38"/>
        <v>4570.96</v>
      </c>
      <c r="H566" s="72">
        <v>1494</v>
      </c>
      <c r="I566" s="73">
        <f t="shared" si="36"/>
        <v>0.50078114215472536</v>
      </c>
      <c r="J566" s="14"/>
      <c r="K566" s="14"/>
    </row>
    <row r="567" spans="1:13" x14ac:dyDescent="0.3">
      <c r="A567" s="67">
        <v>4985</v>
      </c>
      <c r="B567" s="68" t="str">
        <f>VLOOKUP(A:A,'Product &amp; Group'!A:C,2,FALSE)</f>
        <v>Power Systems</v>
      </c>
      <c r="C567" s="68" t="str">
        <f>VLOOKUP(A:A,'Product &amp; Group'!A:C,3,FALSE)</f>
        <v>Computerized EXTEND-X HA</v>
      </c>
      <c r="D567" s="69">
        <v>0.78</v>
      </c>
      <c r="E567" s="71">
        <f t="shared" si="37"/>
        <v>425.1</v>
      </c>
      <c r="F567" s="71">
        <v>5790.21</v>
      </c>
      <c r="G567" s="71">
        <f t="shared" si="38"/>
        <v>5365.11</v>
      </c>
      <c r="H567" s="72">
        <v>545</v>
      </c>
      <c r="I567" s="73">
        <f t="shared" si="36"/>
        <v>0.92658297367452991</v>
      </c>
      <c r="J567" s="14"/>
      <c r="K567" s="14"/>
      <c r="L567" s="14"/>
      <c r="M567" s="14"/>
    </row>
    <row r="568" spans="1:13" x14ac:dyDescent="0.3">
      <c r="A568" s="74">
        <v>4987</v>
      </c>
      <c r="B568" s="68" t="str">
        <f>VLOOKUP(A:A,'Product &amp; Group'!A:C,2,FALSE)</f>
        <v>Power Systems</v>
      </c>
      <c r="C568" s="68" t="str">
        <f>VLOOKUP(A:A,'Product &amp; Group'!A:C,3,FALSE)</f>
        <v>Computerized EXTEND-X HA</v>
      </c>
      <c r="D568" s="69">
        <v>3.29</v>
      </c>
      <c r="E568" s="71">
        <f t="shared" si="37"/>
        <v>2572.7800000000002</v>
      </c>
      <c r="F568" s="71">
        <v>8384.85</v>
      </c>
      <c r="G568" s="71">
        <f t="shared" si="38"/>
        <v>5812.07</v>
      </c>
      <c r="H568" s="72">
        <v>782</v>
      </c>
      <c r="I568" s="73">
        <f t="shared" si="36"/>
        <v>0.69316326469763911</v>
      </c>
      <c r="J568" s="14"/>
      <c r="K568" s="14"/>
      <c r="L568" s="14"/>
      <c r="M568" s="14"/>
    </row>
    <row r="569" spans="1:13" x14ac:dyDescent="0.3">
      <c r="A569" s="67">
        <v>4989</v>
      </c>
      <c r="B569" s="68" t="str">
        <f>VLOOKUP(A:A,'Product &amp; Group'!A:C,2,FALSE)</f>
        <v>Power Systems</v>
      </c>
      <c r="C569" s="68" t="str">
        <f>VLOOKUP(A:A,'Product &amp; Group'!A:C,3,FALSE)</f>
        <v>Computerized EXTEND-X HA</v>
      </c>
      <c r="D569" s="69">
        <v>3.6000000000000005</v>
      </c>
      <c r="E569" s="71">
        <f t="shared" si="37"/>
        <v>169.20000000000002</v>
      </c>
      <c r="F569" s="71">
        <v>614.74</v>
      </c>
      <c r="G569" s="71">
        <f t="shared" si="38"/>
        <v>445.53999999999996</v>
      </c>
      <c r="H569" s="72">
        <v>47</v>
      </c>
      <c r="I569" s="73">
        <f t="shared" si="36"/>
        <v>0.72476168786804174</v>
      </c>
      <c r="J569" s="14"/>
      <c r="K569" s="14"/>
    </row>
    <row r="570" spans="1:13" x14ac:dyDescent="0.3">
      <c r="A570" s="67">
        <v>4990</v>
      </c>
      <c r="B570" s="68" t="str">
        <f>VLOOKUP(A:A,'Product &amp; Group'!A:C,2,FALSE)</f>
        <v>Power Systems</v>
      </c>
      <c r="C570" s="68" t="str">
        <f>VLOOKUP(A:A,'Product &amp; Group'!A:C,3,FALSE)</f>
        <v>Computerized EXTEND-X HA</v>
      </c>
      <c r="D570" s="69">
        <v>5.16</v>
      </c>
      <c r="E570" s="71">
        <f t="shared" si="37"/>
        <v>211.56</v>
      </c>
      <c r="F570" s="71">
        <v>663.33</v>
      </c>
      <c r="G570" s="71">
        <f t="shared" si="38"/>
        <v>451.77000000000004</v>
      </c>
      <c r="H570" s="72">
        <v>41</v>
      </c>
      <c r="I570" s="73">
        <f t="shared" si="36"/>
        <v>0.68106372393831127</v>
      </c>
      <c r="J570" s="14"/>
      <c r="K570" s="14"/>
      <c r="L570" s="14"/>
      <c r="M570" s="14"/>
    </row>
    <row r="571" spans="1:13" x14ac:dyDescent="0.3">
      <c r="A571" s="74">
        <v>4991</v>
      </c>
      <c r="B571" s="68" t="str">
        <f>VLOOKUP(A:A,'Product &amp; Group'!A:C,2,FALSE)</f>
        <v>Power Systems</v>
      </c>
      <c r="C571" s="68" t="str">
        <f>VLOOKUP(A:A,'Product &amp; Group'!A:C,3,FALSE)</f>
        <v>Computerized EXTEND-X HA</v>
      </c>
      <c r="D571" s="69">
        <v>3.87</v>
      </c>
      <c r="E571" s="71">
        <f t="shared" si="37"/>
        <v>599.85</v>
      </c>
      <c r="F571" s="71">
        <v>1438.92</v>
      </c>
      <c r="G571" s="71">
        <f t="shared" si="38"/>
        <v>839.07</v>
      </c>
      <c r="H571" s="72">
        <v>155</v>
      </c>
      <c r="I571" s="73">
        <f t="shared" si="36"/>
        <v>0.58312484363272454</v>
      </c>
      <c r="J571" s="14"/>
      <c r="K571" s="14"/>
      <c r="L571" s="14"/>
      <c r="M571" s="14"/>
    </row>
    <row r="572" spans="1:13" x14ac:dyDescent="0.3">
      <c r="A572" s="74">
        <v>4993</v>
      </c>
      <c r="B572" s="68" t="str">
        <f>VLOOKUP(A:A,'Product &amp; Group'!A:C,2,FALSE)</f>
        <v>Power Systems</v>
      </c>
      <c r="C572" s="68" t="str">
        <f>VLOOKUP(A:A,'Product &amp; Group'!A:C,3,FALSE)</f>
        <v>Computerized EXTEND-X HA</v>
      </c>
      <c r="D572" s="69">
        <v>2.08</v>
      </c>
      <c r="E572" s="71">
        <f t="shared" si="37"/>
        <v>499.20000000000005</v>
      </c>
      <c r="F572" s="71">
        <v>3888.36</v>
      </c>
      <c r="G572" s="71">
        <f t="shared" si="38"/>
        <v>3389.16</v>
      </c>
      <c r="H572" s="72">
        <v>240</v>
      </c>
      <c r="I572" s="73">
        <f t="shared" si="36"/>
        <v>0.87161682560256759</v>
      </c>
      <c r="J572" s="14"/>
      <c r="K572" s="14"/>
      <c r="L572" s="14"/>
      <c r="M572" s="14"/>
    </row>
    <row r="573" spans="1:13" x14ac:dyDescent="0.3">
      <c r="A573" s="74">
        <v>4995</v>
      </c>
      <c r="B573" s="68" t="str">
        <f>VLOOKUP(A:A,'Product &amp; Group'!A:C,2,FALSE)</f>
        <v>Power Systems</v>
      </c>
      <c r="C573" s="68" t="str">
        <f>VLOOKUP(A:A,'Product &amp; Group'!A:C,3,FALSE)</f>
        <v>Computerized EXTEND-X HA</v>
      </c>
      <c r="D573" s="69">
        <v>1.08</v>
      </c>
      <c r="E573" s="71">
        <f t="shared" si="37"/>
        <v>866.16000000000008</v>
      </c>
      <c r="F573" s="71">
        <v>6172.85</v>
      </c>
      <c r="G573" s="71">
        <f t="shared" si="38"/>
        <v>5306.6900000000005</v>
      </c>
      <c r="H573" s="72">
        <v>802</v>
      </c>
      <c r="I573" s="73">
        <f t="shared" si="36"/>
        <v>0.8596823185400585</v>
      </c>
      <c r="J573" s="14"/>
      <c r="K573" s="14"/>
    </row>
    <row r="574" spans="1:13" x14ac:dyDescent="0.3">
      <c r="A574" s="74">
        <v>4997</v>
      </c>
      <c r="B574" s="68" t="str">
        <f>VLOOKUP(A:A,'Product &amp; Group'!A:C,2,FALSE)</f>
        <v>Power Systems</v>
      </c>
      <c r="C574" s="68" t="str">
        <f>VLOOKUP(A:A,'Product &amp; Group'!A:C,3,FALSE)</f>
        <v>Computerized EXTEND-X HA</v>
      </c>
      <c r="D574" s="69">
        <v>3.96</v>
      </c>
      <c r="E574" s="71">
        <f t="shared" si="37"/>
        <v>3670.92</v>
      </c>
      <c r="F574" s="71">
        <v>8784.1</v>
      </c>
      <c r="G574" s="71">
        <f t="shared" si="38"/>
        <v>5113.18</v>
      </c>
      <c r="H574" s="72">
        <v>927</v>
      </c>
      <c r="I574" s="73">
        <f t="shared" si="36"/>
        <v>0.5820949215059027</v>
      </c>
      <c r="J574" s="14"/>
      <c r="K574" s="14"/>
      <c r="L574" s="14"/>
      <c r="M574" s="14"/>
    </row>
    <row r="575" spans="1:13" x14ac:dyDescent="0.3">
      <c r="A575" s="74">
        <v>4999</v>
      </c>
      <c r="B575" s="68" t="str">
        <f>VLOOKUP(A:A,'Product &amp; Group'!A:C,2,FALSE)</f>
        <v>Power Systems</v>
      </c>
      <c r="C575" s="68" t="str">
        <f>VLOOKUP(A:A,'Product &amp; Group'!A:C,3,FALSE)</f>
        <v>Computerized EXTEND-X HA</v>
      </c>
      <c r="D575" s="69">
        <v>1.9299999999999997</v>
      </c>
      <c r="E575" s="71">
        <f t="shared" si="37"/>
        <v>687.07999999999993</v>
      </c>
      <c r="F575" s="71">
        <v>2176.5300000000002</v>
      </c>
      <c r="G575" s="71">
        <f t="shared" si="38"/>
        <v>1489.4500000000003</v>
      </c>
      <c r="H575" s="72">
        <v>356</v>
      </c>
      <c r="I575" s="73">
        <f t="shared" si="36"/>
        <v>0.68432321171773425</v>
      </c>
      <c r="J575" s="14"/>
      <c r="K575" s="14"/>
      <c r="L575" s="14"/>
      <c r="M575" s="14"/>
    </row>
    <row r="576" spans="1:13" x14ac:dyDescent="0.3">
      <c r="A576" s="74">
        <v>5003</v>
      </c>
      <c r="B576" s="68" t="str">
        <f>VLOOKUP(A:A,'Product &amp; Group'!A:C,2,FALSE)</f>
        <v>Power Systems</v>
      </c>
      <c r="C576" s="68" t="str">
        <f>VLOOKUP(A:A,'Product &amp; Group'!A:C,3,FALSE)</f>
        <v>Computerized EXTEND-X HA</v>
      </c>
      <c r="D576" s="69">
        <v>1.72</v>
      </c>
      <c r="E576" s="71">
        <f t="shared" si="37"/>
        <v>708.64</v>
      </c>
      <c r="F576" s="71">
        <v>4906.4399999999996</v>
      </c>
      <c r="G576" s="71">
        <f t="shared" si="38"/>
        <v>4197.7999999999993</v>
      </c>
      <c r="H576" s="72">
        <v>412</v>
      </c>
      <c r="I576" s="73">
        <f t="shared" si="36"/>
        <v>0.85556941489144867</v>
      </c>
      <c r="J576" s="14"/>
      <c r="K576" s="14"/>
      <c r="L576" s="14"/>
      <c r="M576" s="14"/>
    </row>
    <row r="577" spans="1:13" x14ac:dyDescent="0.3">
      <c r="A577" s="74">
        <v>5005</v>
      </c>
      <c r="B577" s="68" t="str">
        <f>VLOOKUP(A:A,'Product &amp; Group'!A:C,2,FALSE)</f>
        <v>Power Systems</v>
      </c>
      <c r="C577" s="68" t="str">
        <f>VLOOKUP(A:A,'Product &amp; Group'!A:C,3,FALSE)</f>
        <v>Computerized EXTEND-X HA</v>
      </c>
      <c r="D577" s="69">
        <v>4.12</v>
      </c>
      <c r="E577" s="71">
        <f t="shared" si="37"/>
        <v>243.08</v>
      </c>
      <c r="F577" s="71">
        <v>508.3</v>
      </c>
      <c r="G577" s="71">
        <f t="shared" si="38"/>
        <v>265.22000000000003</v>
      </c>
      <c r="H577" s="72">
        <v>59</v>
      </c>
      <c r="I577" s="73">
        <f t="shared" si="36"/>
        <v>0.5217784772771985</v>
      </c>
      <c r="J577" s="14"/>
      <c r="K577" s="14"/>
      <c r="L577" s="14"/>
      <c r="M577" s="14"/>
    </row>
    <row r="578" spans="1:13" x14ac:dyDescent="0.3">
      <c r="A578" s="74">
        <v>5007</v>
      </c>
      <c r="B578" s="68" t="str">
        <f>VLOOKUP(A:A,'Product &amp; Group'!A:C,2,FALSE)</f>
        <v>Power Systems</v>
      </c>
      <c r="C578" s="68" t="str">
        <f>VLOOKUP(A:A,'Product &amp; Group'!A:C,3,FALSE)</f>
        <v>Computerized EXTEND-X HA</v>
      </c>
      <c r="D578" s="69">
        <v>3.7000000000000006</v>
      </c>
      <c r="E578" s="71">
        <f t="shared" si="37"/>
        <v>4854.4000000000005</v>
      </c>
      <c r="F578" s="71">
        <v>16242.31</v>
      </c>
      <c r="G578" s="71">
        <f t="shared" si="38"/>
        <v>11387.91</v>
      </c>
      <c r="H578" s="72">
        <v>1312</v>
      </c>
      <c r="I578" s="73">
        <f t="shared" ref="I578:I640" si="39">+G578/F578</f>
        <v>0.70112625605594281</v>
      </c>
      <c r="J578" s="14"/>
      <c r="K578" s="14"/>
    </row>
    <row r="579" spans="1:13" x14ac:dyDescent="0.3">
      <c r="A579" s="74">
        <v>5010</v>
      </c>
      <c r="B579" s="68" t="str">
        <f>VLOOKUP(A:A,'Product &amp; Group'!A:C,2,FALSE)</f>
        <v>Power Systems</v>
      </c>
      <c r="C579" s="68" t="str">
        <f>VLOOKUP(A:A,'Product &amp; Group'!A:C,3,FALSE)</f>
        <v>Computerized EXTEND-X HA</v>
      </c>
      <c r="D579" s="69">
        <v>2.61</v>
      </c>
      <c r="E579" s="71">
        <f t="shared" si="37"/>
        <v>783</v>
      </c>
      <c r="F579" s="71">
        <v>1760.09</v>
      </c>
      <c r="G579" s="71">
        <f t="shared" si="38"/>
        <v>977.08999999999992</v>
      </c>
      <c r="H579" s="72">
        <v>300</v>
      </c>
      <c r="I579" s="73">
        <f t="shared" si="39"/>
        <v>0.55513638507121787</v>
      </c>
      <c r="J579" s="14"/>
      <c r="K579" s="14"/>
      <c r="L579" s="14"/>
      <c r="M579" s="14"/>
    </row>
    <row r="580" spans="1:13" x14ac:dyDescent="0.3">
      <c r="A580" s="74">
        <v>5012</v>
      </c>
      <c r="B580" s="68" t="str">
        <f>VLOOKUP(A:A,'Product &amp; Group'!A:C,2,FALSE)</f>
        <v>Power Systems</v>
      </c>
      <c r="C580" s="68" t="str">
        <f>VLOOKUP(A:A,'Product &amp; Group'!A:C,3,FALSE)</f>
        <v>Computerized EXTEND-X HA</v>
      </c>
      <c r="D580" s="69">
        <v>1.6</v>
      </c>
      <c r="E580" s="71">
        <f t="shared" ref="E580:E643" si="40">D580*H580</f>
        <v>720</v>
      </c>
      <c r="F580" s="71">
        <v>4048.19</v>
      </c>
      <c r="G580" s="71">
        <f t="shared" ref="G580:G643" si="41">F580-E580</f>
        <v>3328.19</v>
      </c>
      <c r="H580" s="72">
        <v>450</v>
      </c>
      <c r="I580" s="73">
        <f t="shared" si="39"/>
        <v>0.82214273539532479</v>
      </c>
      <c r="J580" s="14"/>
      <c r="K580" s="14"/>
      <c r="L580" s="14"/>
      <c r="M580" s="14"/>
    </row>
    <row r="581" spans="1:13" x14ac:dyDescent="0.3">
      <c r="A581" s="74">
        <v>5014</v>
      </c>
      <c r="B581" s="68" t="str">
        <f>VLOOKUP(A:A,'Product &amp; Group'!A:C,2,FALSE)</f>
        <v>Power Systems</v>
      </c>
      <c r="C581" s="68" t="str">
        <f>VLOOKUP(A:A,'Product &amp; Group'!A:C,3,FALSE)</f>
        <v>Computerized EXTEND-X HA</v>
      </c>
      <c r="D581" s="69">
        <v>1.79</v>
      </c>
      <c r="E581" s="71">
        <f t="shared" si="40"/>
        <v>744.64</v>
      </c>
      <c r="F581" s="71">
        <v>2322.87</v>
      </c>
      <c r="G581" s="71">
        <f t="shared" si="41"/>
        <v>1578.23</v>
      </c>
      <c r="H581" s="72">
        <v>416</v>
      </c>
      <c r="I581" s="73">
        <f t="shared" si="39"/>
        <v>0.67943104865963233</v>
      </c>
      <c r="J581" s="14"/>
      <c r="K581" s="14"/>
      <c r="L581" s="14"/>
      <c r="M581" s="14"/>
    </row>
    <row r="582" spans="1:13" x14ac:dyDescent="0.3">
      <c r="A582" s="74">
        <v>5016</v>
      </c>
      <c r="B582" s="68" t="str">
        <f>VLOOKUP(A:A,'Product &amp; Group'!A:C,2,FALSE)</f>
        <v>Power Systems</v>
      </c>
      <c r="C582" s="68" t="str">
        <f>VLOOKUP(A:A,'Product &amp; Group'!A:C,3,FALSE)</f>
        <v>Computerized EXTEND-X HA</v>
      </c>
      <c r="D582" s="69">
        <v>1.41</v>
      </c>
      <c r="E582" s="71">
        <f t="shared" si="40"/>
        <v>1521.3899999999999</v>
      </c>
      <c r="F582" s="71">
        <v>10445.69</v>
      </c>
      <c r="G582" s="71">
        <f t="shared" si="41"/>
        <v>8924.3000000000011</v>
      </c>
      <c r="H582" s="72">
        <v>1079</v>
      </c>
      <c r="I582" s="73">
        <f t="shared" si="39"/>
        <v>0.85435236925468783</v>
      </c>
      <c r="J582" s="14"/>
      <c r="K582" s="14"/>
      <c r="L582" s="14"/>
      <c r="M582" s="14"/>
    </row>
    <row r="583" spans="1:13" x14ac:dyDescent="0.3">
      <c r="A583" s="74">
        <v>5018</v>
      </c>
      <c r="B583" s="68" t="str">
        <f>VLOOKUP(A:A,'Product &amp; Group'!A:C,2,FALSE)</f>
        <v>Power Systems</v>
      </c>
      <c r="C583" s="68" t="str">
        <f>VLOOKUP(A:A,'Product &amp; Group'!A:C,3,FALSE)</f>
        <v>Computerized EXTEND-X HA</v>
      </c>
      <c r="D583" s="69">
        <v>4.78</v>
      </c>
      <c r="E583" s="71">
        <f t="shared" si="40"/>
        <v>635.74</v>
      </c>
      <c r="F583" s="71">
        <v>1501.12</v>
      </c>
      <c r="G583" s="71">
        <f t="shared" si="41"/>
        <v>865.37999999999988</v>
      </c>
      <c r="H583" s="72">
        <v>133</v>
      </c>
      <c r="I583" s="73">
        <f t="shared" si="39"/>
        <v>0.5764895544659987</v>
      </c>
      <c r="J583" s="14"/>
      <c r="K583" s="14"/>
      <c r="L583" s="14"/>
      <c r="M583" s="14"/>
    </row>
    <row r="584" spans="1:13" x14ac:dyDescent="0.3">
      <c r="A584" s="74">
        <v>5091</v>
      </c>
      <c r="B584" s="68" t="str">
        <f>VLOOKUP(A:A,'Product &amp; Group'!A:C,2,FALSE)</f>
        <v>Power Systems</v>
      </c>
      <c r="C584" s="68" t="str">
        <f>VLOOKUP(A:A,'Product &amp; Group'!A:C,3,FALSE)</f>
        <v>Computerized EXTEND-X HA</v>
      </c>
      <c r="D584" s="69">
        <v>2.93</v>
      </c>
      <c r="E584" s="71">
        <f t="shared" si="40"/>
        <v>1031.3600000000001</v>
      </c>
      <c r="F584" s="71">
        <v>3570.9</v>
      </c>
      <c r="G584" s="71">
        <f t="shared" si="41"/>
        <v>2539.54</v>
      </c>
      <c r="H584" s="72">
        <v>352</v>
      </c>
      <c r="I584" s="73">
        <f t="shared" si="39"/>
        <v>0.71117645411520902</v>
      </c>
      <c r="J584" s="14"/>
      <c r="K584" s="14"/>
      <c r="L584" s="14"/>
      <c r="M584" s="14"/>
    </row>
    <row r="585" spans="1:13" x14ac:dyDescent="0.3">
      <c r="A585" s="74">
        <v>5108</v>
      </c>
      <c r="B585" s="68" t="str">
        <f>VLOOKUP(A:A,'Product &amp; Group'!A:C,2,FALSE)</f>
        <v>Power Systems</v>
      </c>
      <c r="C585" s="68" t="str">
        <f>VLOOKUP(A:A,'Product &amp; Group'!A:C,3,FALSE)</f>
        <v>Computerized EXTEND-X HA</v>
      </c>
      <c r="D585" s="69">
        <v>2.63</v>
      </c>
      <c r="E585" s="71">
        <f t="shared" si="40"/>
        <v>10754.07</v>
      </c>
      <c r="F585" s="71">
        <v>39716.160000000003</v>
      </c>
      <c r="G585" s="71">
        <f t="shared" si="41"/>
        <v>28962.090000000004</v>
      </c>
      <c r="H585" s="72">
        <v>4089</v>
      </c>
      <c r="I585" s="73">
        <f t="shared" si="39"/>
        <v>0.72922684368277302</v>
      </c>
      <c r="J585" s="14"/>
      <c r="K585" s="14"/>
      <c r="L585" s="14"/>
      <c r="M585" s="14"/>
    </row>
    <row r="586" spans="1:13" x14ac:dyDescent="0.3">
      <c r="A586" s="74">
        <v>5109</v>
      </c>
      <c r="B586" s="68" t="str">
        <f>VLOOKUP(A:A,'Product &amp; Group'!A:C,2,FALSE)</f>
        <v>Power Systems</v>
      </c>
      <c r="C586" s="68" t="str">
        <f>VLOOKUP(A:A,'Product &amp; Group'!A:C,3,FALSE)</f>
        <v>Computerized EXTEND-X HA</v>
      </c>
      <c r="D586" s="69">
        <v>5.14</v>
      </c>
      <c r="E586" s="71">
        <f t="shared" si="40"/>
        <v>25597.199999999997</v>
      </c>
      <c r="F586" s="71">
        <v>85463.73</v>
      </c>
      <c r="G586" s="71">
        <f t="shared" si="41"/>
        <v>59866.53</v>
      </c>
      <c r="H586" s="72">
        <v>4980</v>
      </c>
      <c r="I586" s="73">
        <f t="shared" si="39"/>
        <v>0.70049048877225462</v>
      </c>
      <c r="J586" s="14"/>
      <c r="K586" s="14"/>
      <c r="L586" s="14"/>
      <c r="M586" s="14"/>
    </row>
    <row r="587" spans="1:13" x14ac:dyDescent="0.3">
      <c r="A587" s="67">
        <v>5121</v>
      </c>
      <c r="B587" s="68" t="str">
        <f>VLOOKUP(A:A,'Product &amp; Group'!A:C,2,FALSE)</f>
        <v>Power Systems</v>
      </c>
      <c r="C587" s="68" t="str">
        <f>VLOOKUP(A:A,'Product &amp; Group'!A:C,3,FALSE)</f>
        <v>Computerized EXTEND-X HA</v>
      </c>
      <c r="D587" s="69">
        <v>2.82</v>
      </c>
      <c r="E587" s="71">
        <f t="shared" si="40"/>
        <v>1858.3799999999999</v>
      </c>
      <c r="F587" s="71">
        <v>6824.61</v>
      </c>
      <c r="G587" s="71">
        <f t="shared" si="41"/>
        <v>4966.2299999999996</v>
      </c>
      <c r="H587" s="72">
        <v>659</v>
      </c>
      <c r="I587" s="73">
        <f t="shared" si="39"/>
        <v>0.72769432978587789</v>
      </c>
      <c r="J587" s="14"/>
      <c r="K587" s="14"/>
      <c r="L587" s="14"/>
      <c r="M587" s="14"/>
    </row>
    <row r="588" spans="1:13" x14ac:dyDescent="0.3">
      <c r="A588" s="74">
        <v>5144</v>
      </c>
      <c r="B588" s="68" t="str">
        <f>VLOOKUP(A:A,'Product &amp; Group'!A:C,2,FALSE)</f>
        <v>Power Systems</v>
      </c>
      <c r="C588" s="68" t="str">
        <f>VLOOKUP(A:A,'Product &amp; Group'!A:C,3,FALSE)</f>
        <v>Computerized EXTEND-X HA</v>
      </c>
      <c r="D588" s="69">
        <v>5.41</v>
      </c>
      <c r="E588" s="71">
        <f t="shared" si="40"/>
        <v>3803.23</v>
      </c>
      <c r="F588" s="71">
        <v>13039.5</v>
      </c>
      <c r="G588" s="71">
        <f t="shared" si="41"/>
        <v>9236.27</v>
      </c>
      <c r="H588" s="72">
        <v>703</v>
      </c>
      <c r="I588" s="73">
        <f t="shared" si="39"/>
        <v>0.7083300740059052</v>
      </c>
      <c r="J588" s="14"/>
      <c r="K588" s="14"/>
      <c r="L588" s="14"/>
      <c r="M588" s="14"/>
    </row>
    <row r="589" spans="1:13" x14ac:dyDescent="0.3">
      <c r="A589" s="74">
        <v>5148</v>
      </c>
      <c r="B589" s="68" t="str">
        <f>VLOOKUP(A:A,'Product &amp; Group'!A:C,2,FALSE)</f>
        <v>Power Systems</v>
      </c>
      <c r="C589" s="68" t="str">
        <f>VLOOKUP(A:A,'Product &amp; Group'!A:C,3,FALSE)</f>
        <v>Computerized EXTEND-X HA</v>
      </c>
      <c r="D589" s="69">
        <v>3.41</v>
      </c>
      <c r="E589" s="71">
        <f t="shared" si="40"/>
        <v>2462.02</v>
      </c>
      <c r="F589" s="71">
        <v>16033.91</v>
      </c>
      <c r="G589" s="71">
        <f t="shared" si="41"/>
        <v>13571.89</v>
      </c>
      <c r="H589" s="72">
        <v>722</v>
      </c>
      <c r="I589" s="73">
        <f t="shared" si="39"/>
        <v>0.84644918176539596</v>
      </c>
      <c r="J589" s="14"/>
      <c r="K589" s="14"/>
      <c r="L589" s="14"/>
      <c r="M589" s="14"/>
    </row>
    <row r="590" spans="1:13" x14ac:dyDescent="0.3">
      <c r="A590" s="74">
        <v>5149</v>
      </c>
      <c r="B590" s="68" t="str">
        <f>VLOOKUP(A:A,'Product &amp; Group'!A:C,2,FALSE)</f>
        <v>Power Systems</v>
      </c>
      <c r="C590" s="68" t="str">
        <f>VLOOKUP(A:A,'Product &amp; Group'!A:C,3,FALSE)</f>
        <v>Computerized EXTEND-X HA</v>
      </c>
      <c r="D590" s="69">
        <v>3.52</v>
      </c>
      <c r="E590" s="71">
        <f t="shared" si="40"/>
        <v>566.72</v>
      </c>
      <c r="F590" s="71">
        <v>3517.26</v>
      </c>
      <c r="G590" s="71">
        <f t="shared" si="41"/>
        <v>2950.54</v>
      </c>
      <c r="H590" s="72">
        <v>161</v>
      </c>
      <c r="I590" s="73">
        <f t="shared" si="39"/>
        <v>0.83887457850713332</v>
      </c>
      <c r="J590" s="14"/>
      <c r="K590" s="14"/>
      <c r="L590" s="14"/>
      <c r="M590" s="14"/>
    </row>
    <row r="591" spans="1:13" x14ac:dyDescent="0.3">
      <c r="A591" s="74">
        <v>5153</v>
      </c>
      <c r="B591" s="68" t="str">
        <f>VLOOKUP(A:A,'Product &amp; Group'!A:C,2,FALSE)</f>
        <v>Power Systems</v>
      </c>
      <c r="C591" s="68" t="str">
        <f>VLOOKUP(A:A,'Product &amp; Group'!A:C,3,FALSE)</f>
        <v>Computerized EXTEND-X HA</v>
      </c>
      <c r="D591" s="69">
        <v>4.99</v>
      </c>
      <c r="E591" s="71">
        <f t="shared" si="40"/>
        <v>3812.36</v>
      </c>
      <c r="F591" s="71">
        <v>9637.76</v>
      </c>
      <c r="G591" s="71">
        <f t="shared" si="41"/>
        <v>5825.4</v>
      </c>
      <c r="H591" s="72">
        <v>764</v>
      </c>
      <c r="I591" s="73">
        <f t="shared" si="39"/>
        <v>0.6044350554485689</v>
      </c>
      <c r="J591" s="14"/>
      <c r="K591" s="14"/>
      <c r="L591" s="14"/>
      <c r="M591" s="14"/>
    </row>
    <row r="592" spans="1:13" x14ac:dyDescent="0.3">
      <c r="A592" s="74">
        <v>5154</v>
      </c>
      <c r="B592" s="68" t="str">
        <f>VLOOKUP(A:A,'Product &amp; Group'!A:C,2,FALSE)</f>
        <v>Power Systems</v>
      </c>
      <c r="C592" s="68" t="str">
        <f>VLOOKUP(A:A,'Product &amp; Group'!A:C,3,FALSE)</f>
        <v>Computerized EXTEND-X HA</v>
      </c>
      <c r="D592" s="69">
        <v>9.82</v>
      </c>
      <c r="E592" s="71">
        <f t="shared" si="40"/>
        <v>3122.76</v>
      </c>
      <c r="F592" s="71">
        <v>7289.09</v>
      </c>
      <c r="G592" s="71">
        <f t="shared" si="41"/>
        <v>4166.33</v>
      </c>
      <c r="H592" s="72">
        <v>318</v>
      </c>
      <c r="I592" s="73">
        <f t="shared" si="39"/>
        <v>0.57158438158947134</v>
      </c>
      <c r="J592" s="14"/>
      <c r="K592" s="14"/>
      <c r="L592" s="14"/>
      <c r="M592" s="14"/>
    </row>
    <row r="593" spans="1:13" x14ac:dyDescent="0.3">
      <c r="A593" s="74">
        <v>5160</v>
      </c>
      <c r="B593" s="68" t="str">
        <f>VLOOKUP(A:A,'Product &amp; Group'!A:C,2,FALSE)</f>
        <v>Power Systems</v>
      </c>
      <c r="C593" s="68" t="str">
        <f>VLOOKUP(A:A,'Product &amp; Group'!A:C,3,FALSE)</f>
        <v>HA:BOTANICAL Hybrid-COMBINATIONS</v>
      </c>
      <c r="D593" s="69">
        <v>3.3199999999999994</v>
      </c>
      <c r="E593" s="71">
        <f t="shared" si="40"/>
        <v>1098.9199999999998</v>
      </c>
      <c r="F593" s="71">
        <v>4469</v>
      </c>
      <c r="G593" s="71">
        <f t="shared" si="41"/>
        <v>3370.08</v>
      </c>
      <c r="H593" s="72">
        <v>331</v>
      </c>
      <c r="I593" s="73">
        <f t="shared" si="39"/>
        <v>0.75410158872230926</v>
      </c>
      <c r="J593" s="14"/>
      <c r="K593" s="14"/>
      <c r="L593" s="14"/>
      <c r="M593" s="14"/>
    </row>
    <row r="594" spans="1:13" x14ac:dyDescent="0.3">
      <c r="A594" s="74">
        <v>5180</v>
      </c>
      <c r="B594" s="68" t="str">
        <f>VLOOKUP(A:A,'Product &amp; Group'!A:C,2,FALSE)</f>
        <v>Power Systems</v>
      </c>
      <c r="C594" s="68" t="str">
        <f>VLOOKUP(A:A,'Product &amp; Group'!A:C,3,FALSE)</f>
        <v>HA:BOTANICAL Hybrid-COMBINATIONS</v>
      </c>
      <c r="D594" s="69">
        <v>1.55</v>
      </c>
      <c r="E594" s="71">
        <f t="shared" si="40"/>
        <v>111.60000000000001</v>
      </c>
      <c r="F594" s="71">
        <v>592.63</v>
      </c>
      <c r="G594" s="71">
        <f t="shared" si="41"/>
        <v>481.03</v>
      </c>
      <c r="H594" s="72">
        <v>72</v>
      </c>
      <c r="I594" s="73">
        <f t="shared" si="39"/>
        <v>0.8116868872652413</v>
      </c>
      <c r="J594" s="14"/>
      <c r="K594" s="14"/>
      <c r="L594" s="14"/>
      <c r="M594" s="14"/>
    </row>
    <row r="595" spans="1:13" x14ac:dyDescent="0.3">
      <c r="A595" s="74">
        <v>5190</v>
      </c>
      <c r="B595" s="68" t="str">
        <f>VLOOKUP(A:A,'Product &amp; Group'!A:C,2,FALSE)</f>
        <v>Power Systems</v>
      </c>
      <c r="C595" s="68" t="str">
        <f>VLOOKUP(A:A,'Product &amp; Group'!A:C,3,FALSE)</f>
        <v>HA:BOTANICAL Hybrid-COMBINATIONS</v>
      </c>
      <c r="D595" s="69">
        <v>4.22</v>
      </c>
      <c r="E595" s="71">
        <f t="shared" si="40"/>
        <v>2654.3799999999997</v>
      </c>
      <c r="F595" s="71">
        <v>6078.41</v>
      </c>
      <c r="G595" s="71">
        <f t="shared" si="41"/>
        <v>3424.03</v>
      </c>
      <c r="H595" s="72">
        <v>629</v>
      </c>
      <c r="I595" s="73">
        <f t="shared" si="39"/>
        <v>0.56331014196146689</v>
      </c>
      <c r="J595" s="14"/>
      <c r="K595" s="14"/>
      <c r="L595" s="14"/>
      <c r="M595" s="14"/>
    </row>
    <row r="596" spans="1:13" x14ac:dyDescent="0.3">
      <c r="A596" s="74">
        <v>5191</v>
      </c>
      <c r="B596" s="68" t="str">
        <f>VLOOKUP(A:A,'Product &amp; Group'!A:C,2,FALSE)</f>
        <v>Power Systems</v>
      </c>
      <c r="C596" s="68" t="str">
        <f>VLOOKUP(A:A,'Product &amp; Group'!A:C,3,FALSE)</f>
        <v>HA:BOTANICAL Hybrid-COMBINATIONS</v>
      </c>
      <c r="D596" s="69">
        <v>4.8</v>
      </c>
      <c r="E596" s="71">
        <f t="shared" si="40"/>
        <v>888</v>
      </c>
      <c r="F596" s="71">
        <v>1472.94</v>
      </c>
      <c r="G596" s="71">
        <f t="shared" si="41"/>
        <v>584.94000000000005</v>
      </c>
      <c r="H596" s="72">
        <v>185</v>
      </c>
      <c r="I596" s="73">
        <f t="shared" si="39"/>
        <v>0.39712411910872136</v>
      </c>
      <c r="J596" s="14"/>
      <c r="K596" s="14"/>
      <c r="L596" s="14"/>
      <c r="M596" s="14"/>
    </row>
    <row r="597" spans="1:13" x14ac:dyDescent="0.3">
      <c r="A597" s="74">
        <v>5201</v>
      </c>
      <c r="B597" s="68" t="str">
        <f>VLOOKUP(A:A,'Product &amp; Group'!A:C,2,FALSE)</f>
        <v>Power Systems</v>
      </c>
      <c r="C597" s="68" t="str">
        <f>VLOOKUP(A:A,'Product &amp; Group'!A:C,3,FALSE)</f>
        <v>HA:BOTANICAL Hybrid-COMBINATIONS</v>
      </c>
      <c r="D597" s="69">
        <v>4.6900000000000004</v>
      </c>
      <c r="E597" s="71">
        <f t="shared" si="40"/>
        <v>454.93000000000006</v>
      </c>
      <c r="F597" s="71">
        <v>1064.1300000000001</v>
      </c>
      <c r="G597" s="71">
        <f t="shared" si="41"/>
        <v>609.20000000000005</v>
      </c>
      <c r="H597" s="72">
        <v>97</v>
      </c>
      <c r="I597" s="73">
        <f t="shared" si="39"/>
        <v>0.5724864443254114</v>
      </c>
      <c r="J597" s="14"/>
      <c r="K597" s="14"/>
      <c r="L597" s="14"/>
      <c r="M597" s="14"/>
    </row>
    <row r="598" spans="1:13" x14ac:dyDescent="0.3">
      <c r="A598" s="74">
        <v>5211</v>
      </c>
      <c r="B598" s="68" t="str">
        <f>VLOOKUP(A:A,'Product &amp; Group'!A:C,2,FALSE)</f>
        <v>Power Systems</v>
      </c>
      <c r="C598" s="68" t="str">
        <f>VLOOKUP(A:A,'Product &amp; Group'!A:C,3,FALSE)</f>
        <v>HA:BOTANICAL Hybrid-COMBINATIONS</v>
      </c>
      <c r="D598" s="69">
        <v>1.8500000000000003</v>
      </c>
      <c r="E598" s="71">
        <f t="shared" si="40"/>
        <v>419.95000000000005</v>
      </c>
      <c r="F598" s="71">
        <v>1369.53</v>
      </c>
      <c r="G598" s="71">
        <f t="shared" si="41"/>
        <v>949.57999999999993</v>
      </c>
      <c r="H598" s="72">
        <v>227</v>
      </c>
      <c r="I598" s="73">
        <f t="shared" si="39"/>
        <v>0.69336195629157449</v>
      </c>
      <c r="J598" s="14"/>
      <c r="K598" s="14"/>
      <c r="L598" s="14"/>
      <c r="M598" s="14"/>
    </row>
    <row r="599" spans="1:13" x14ac:dyDescent="0.3">
      <c r="A599" s="74">
        <v>5220</v>
      </c>
      <c r="B599" s="68" t="str">
        <f>VLOOKUP(A:A,'Product &amp; Group'!A:C,2,FALSE)</f>
        <v>Power Systems</v>
      </c>
      <c r="C599" s="68" t="str">
        <f>VLOOKUP(A:A,'Product &amp; Group'!A:C,3,FALSE)</f>
        <v>HA:BOTANICAL Hybrid-COMBINATIONS</v>
      </c>
      <c r="D599" s="69">
        <v>1.83</v>
      </c>
      <c r="E599" s="71">
        <f t="shared" si="40"/>
        <v>550.83000000000004</v>
      </c>
      <c r="F599" s="71">
        <v>1610.69</v>
      </c>
      <c r="G599" s="71">
        <f t="shared" si="41"/>
        <v>1059.8600000000001</v>
      </c>
      <c r="H599" s="72">
        <v>301</v>
      </c>
      <c r="I599" s="73">
        <f t="shared" si="39"/>
        <v>0.65801612973321999</v>
      </c>
      <c r="J599" s="14"/>
      <c r="K599" s="14"/>
      <c r="L599" s="14"/>
      <c r="M599" s="14"/>
    </row>
    <row r="600" spans="1:13" x14ac:dyDescent="0.3">
      <c r="A600" s="74">
        <v>5224</v>
      </c>
      <c r="B600" s="68" t="str">
        <f>VLOOKUP(A:A,'Product &amp; Group'!A:C,2,FALSE)</f>
        <v>Power Systems</v>
      </c>
      <c r="C600" s="68" t="str">
        <f>VLOOKUP(A:A,'Product &amp; Group'!A:C,3,FALSE)</f>
        <v>HA:BOTANICAL Hybrid-COMBINATIONS</v>
      </c>
      <c r="D600" s="69">
        <v>0.69</v>
      </c>
      <c r="E600" s="71">
        <f t="shared" si="40"/>
        <v>1015.68</v>
      </c>
      <c r="F600" s="71">
        <v>6509.24</v>
      </c>
      <c r="G600" s="71">
        <f t="shared" si="41"/>
        <v>5493.5599999999995</v>
      </c>
      <c r="H600" s="72">
        <v>1472</v>
      </c>
      <c r="I600" s="73">
        <f t="shared" si="39"/>
        <v>0.84396335056012683</v>
      </c>
      <c r="J600" s="14"/>
      <c r="K600" s="14"/>
      <c r="L600" s="14"/>
      <c r="M600" s="14"/>
    </row>
    <row r="601" spans="1:13" x14ac:dyDescent="0.3">
      <c r="A601" s="74">
        <v>5240</v>
      </c>
      <c r="B601" s="68" t="str">
        <f>VLOOKUP(A:A,'Product &amp; Group'!A:C,2,FALSE)</f>
        <v>Power Systems</v>
      </c>
      <c r="C601" s="68" t="str">
        <f>VLOOKUP(A:A,'Product &amp; Group'!A:C,3,FALSE)</f>
        <v>HA:BOTANICAL Hybrid-COMBINATIONS</v>
      </c>
      <c r="D601" s="69">
        <v>5.65</v>
      </c>
      <c r="E601" s="71">
        <f t="shared" si="40"/>
        <v>288.15000000000003</v>
      </c>
      <c r="F601" s="71">
        <v>574.32000000000005</v>
      </c>
      <c r="G601" s="71">
        <f t="shared" si="41"/>
        <v>286.17</v>
      </c>
      <c r="H601" s="72">
        <v>51</v>
      </c>
      <c r="I601" s="73">
        <f t="shared" si="39"/>
        <v>0.49827622231508567</v>
      </c>
      <c r="J601" s="14"/>
      <c r="K601" s="14"/>
      <c r="L601" s="14"/>
      <c r="M601" s="14"/>
    </row>
    <row r="602" spans="1:13" x14ac:dyDescent="0.3">
      <c r="A602" s="74">
        <v>5250</v>
      </c>
      <c r="B602" s="68" t="str">
        <f>VLOOKUP(A:A,'Product &amp; Group'!A:C,2,FALSE)</f>
        <v>Power Systems</v>
      </c>
      <c r="C602" s="68" t="str">
        <f>VLOOKUP(A:A,'Product &amp; Group'!A:C,3,FALSE)</f>
        <v>HA:BOTANICAL Hybrid-COMBINATIONS</v>
      </c>
      <c r="D602" s="69">
        <v>2.73</v>
      </c>
      <c r="E602" s="71">
        <f t="shared" si="40"/>
        <v>431.34</v>
      </c>
      <c r="F602" s="71">
        <v>1906.9</v>
      </c>
      <c r="G602" s="71">
        <f t="shared" si="41"/>
        <v>1475.5600000000002</v>
      </c>
      <c r="H602" s="72">
        <v>158</v>
      </c>
      <c r="I602" s="73">
        <f t="shared" si="39"/>
        <v>0.77380040904085168</v>
      </c>
      <c r="J602" s="14"/>
      <c r="K602" s="14"/>
      <c r="L602" s="14"/>
      <c r="M602" s="14"/>
    </row>
    <row r="603" spans="1:13" x14ac:dyDescent="0.3">
      <c r="A603" s="74">
        <v>5609</v>
      </c>
      <c r="B603" s="68" t="str">
        <f>VLOOKUP(A:A,'Product &amp; Group'!A:C,2,FALSE)</f>
        <v>Power Systems</v>
      </c>
      <c r="C603" s="68" t="str">
        <f>VLOOKUP(A:A,'Product &amp; Group'!A:C,3,FALSE)</f>
        <v>HA:BOTANICAL Hybrid-COMBINATIONS</v>
      </c>
      <c r="D603" s="69">
        <v>3.75</v>
      </c>
      <c r="E603" s="71">
        <f t="shared" si="40"/>
        <v>858.75</v>
      </c>
      <c r="F603" s="71">
        <v>3826.03</v>
      </c>
      <c r="G603" s="71">
        <f t="shared" si="41"/>
        <v>2967.28</v>
      </c>
      <c r="H603" s="72">
        <v>229</v>
      </c>
      <c r="I603" s="73">
        <f t="shared" si="39"/>
        <v>0.77555063603787744</v>
      </c>
      <c r="J603" s="14"/>
      <c r="K603" s="14"/>
      <c r="L603" s="14"/>
      <c r="M603" s="14"/>
    </row>
    <row r="604" spans="1:13" x14ac:dyDescent="0.3">
      <c r="A604" s="74">
        <v>5901</v>
      </c>
      <c r="B604" s="68" t="str">
        <f>VLOOKUP(A:A,'Product &amp; Group'!A:C,2,FALSE)</f>
        <v>Power Systems</v>
      </c>
      <c r="C604" s="68" t="str">
        <f>VLOOKUP(A:A,'Product &amp; Group'!A:C,3,FALSE)</f>
        <v>HA:BOTANICAL Hybrid-COMBINATIONS</v>
      </c>
      <c r="D604" s="69">
        <v>3.1000000000000005</v>
      </c>
      <c r="E604" s="71">
        <f t="shared" si="40"/>
        <v>306.90000000000003</v>
      </c>
      <c r="F604" s="71">
        <v>1004.09</v>
      </c>
      <c r="G604" s="71">
        <f t="shared" si="41"/>
        <v>697.19</v>
      </c>
      <c r="H604" s="72">
        <v>99</v>
      </c>
      <c r="I604" s="73">
        <f t="shared" si="39"/>
        <v>0.69435010805804265</v>
      </c>
      <c r="J604" s="14"/>
      <c r="K604" s="14"/>
      <c r="L604" s="14"/>
      <c r="M604" s="14"/>
    </row>
    <row r="605" spans="1:13" x14ac:dyDescent="0.3">
      <c r="A605" s="67">
        <v>5902</v>
      </c>
      <c r="B605" s="68" t="str">
        <f>VLOOKUP(A:A,'Product &amp; Group'!A:C,2,FALSE)</f>
        <v>Power Systems</v>
      </c>
      <c r="C605" s="68" t="str">
        <f>VLOOKUP(A:A,'Product &amp; Group'!A:C,3,FALSE)</f>
        <v>HA:BOTANICAL Hybrid-COMBINATIONS</v>
      </c>
      <c r="D605" s="69">
        <v>2.33</v>
      </c>
      <c r="E605" s="71">
        <f t="shared" si="40"/>
        <v>1880.31</v>
      </c>
      <c r="F605" s="71">
        <v>6320.31</v>
      </c>
      <c r="G605" s="71">
        <f t="shared" si="41"/>
        <v>4440</v>
      </c>
      <c r="H605" s="72">
        <v>807</v>
      </c>
      <c r="I605" s="73">
        <f t="shared" si="39"/>
        <v>0.70249718763794811</v>
      </c>
      <c r="J605" s="14"/>
      <c r="K605" s="14"/>
      <c r="L605" s="14"/>
      <c r="M605" s="14"/>
    </row>
    <row r="606" spans="1:13" x14ac:dyDescent="0.3">
      <c r="A606" s="67">
        <v>5903</v>
      </c>
      <c r="B606" s="68" t="str">
        <f>VLOOKUP(A:A,'Product &amp; Group'!A:C,2,FALSE)</f>
        <v>Power Systems</v>
      </c>
      <c r="C606" s="68" t="str">
        <f>VLOOKUP(A:A,'Product &amp; Group'!A:C,3,FALSE)</f>
        <v>Circit Board KIDZ:STD CHILD Chip</v>
      </c>
      <c r="D606" s="69">
        <v>1.6899999999999997</v>
      </c>
      <c r="E606" s="71">
        <f t="shared" si="40"/>
        <v>2105.7399999999998</v>
      </c>
      <c r="F606" s="71">
        <v>6127.86</v>
      </c>
      <c r="G606" s="71">
        <f t="shared" si="41"/>
        <v>4022.12</v>
      </c>
      <c r="H606" s="72">
        <v>1246</v>
      </c>
      <c r="I606" s="73">
        <f t="shared" si="39"/>
        <v>0.65636617024540378</v>
      </c>
      <c r="J606" s="14"/>
      <c r="K606" s="14"/>
    </row>
    <row r="607" spans="1:13" x14ac:dyDescent="0.3">
      <c r="A607" s="74">
        <v>5907</v>
      </c>
      <c r="B607" s="68" t="str">
        <f>VLOOKUP(A:A,'Product &amp; Group'!A:C,2,FALSE)</f>
        <v>Power Systems</v>
      </c>
      <c r="C607" s="68" t="str">
        <f>VLOOKUP(A:A,'Product &amp; Group'!A:C,3,FALSE)</f>
        <v>Circit Board KIDZ:STD CHILD Chip</v>
      </c>
      <c r="D607" s="69">
        <v>1.36</v>
      </c>
      <c r="E607" s="71">
        <f t="shared" si="40"/>
        <v>1547.68</v>
      </c>
      <c r="F607" s="71">
        <v>4599.95</v>
      </c>
      <c r="G607" s="71">
        <f t="shared" si="41"/>
        <v>3052.2699999999995</v>
      </c>
      <c r="H607" s="72">
        <v>1138</v>
      </c>
      <c r="I607" s="73">
        <f t="shared" si="39"/>
        <v>0.66354416895835822</v>
      </c>
      <c r="J607" s="14"/>
      <c r="K607" s="14"/>
      <c r="L607" s="14"/>
      <c r="M607" s="14"/>
    </row>
    <row r="608" spans="1:13" x14ac:dyDescent="0.3">
      <c r="A608" s="74">
        <v>5908</v>
      </c>
      <c r="B608" s="68" t="str">
        <f>VLOOKUP(A:A,'Product &amp; Group'!A:C,2,FALSE)</f>
        <v>Power Systems</v>
      </c>
      <c r="C608" s="68" t="str">
        <f>VLOOKUP(A:A,'Product &amp; Group'!A:C,3,FALSE)</f>
        <v>Circit Board ACTIVES: LIQUIDS</v>
      </c>
      <c r="D608" s="69">
        <v>3.09</v>
      </c>
      <c r="E608" s="71">
        <f t="shared" si="40"/>
        <v>902.28</v>
      </c>
      <c r="F608" s="71">
        <v>2681.83</v>
      </c>
      <c r="G608" s="71">
        <f t="shared" si="41"/>
        <v>1779.55</v>
      </c>
      <c r="H608" s="72">
        <v>292</v>
      </c>
      <c r="I608" s="73">
        <f t="shared" si="39"/>
        <v>0.66355809279484534</v>
      </c>
      <c r="J608" s="14"/>
      <c r="K608" s="14"/>
      <c r="L608" s="14"/>
      <c r="M608" s="14"/>
    </row>
    <row r="609" spans="1:13" x14ac:dyDescent="0.3">
      <c r="A609" s="74">
        <v>5909</v>
      </c>
      <c r="B609" s="68" t="str">
        <f>VLOOKUP(A:A,'Product &amp; Group'!A:C,2,FALSE)</f>
        <v>Power Systems</v>
      </c>
      <c r="C609" s="68" t="str">
        <f>VLOOKUP(A:A,'Product &amp; Group'!A:C,3,FALSE)</f>
        <v>Circit Board ACTIVES: LIQUIDS</v>
      </c>
      <c r="D609" s="69">
        <v>2.71</v>
      </c>
      <c r="E609" s="71">
        <f t="shared" si="40"/>
        <v>105.69</v>
      </c>
      <c r="F609" s="71">
        <v>420.65</v>
      </c>
      <c r="G609" s="71">
        <f t="shared" si="41"/>
        <v>314.95999999999998</v>
      </c>
      <c r="H609" s="72">
        <v>39</v>
      </c>
      <c r="I609" s="73">
        <f t="shared" si="39"/>
        <v>0.74874598835136097</v>
      </c>
      <c r="J609" s="14"/>
      <c r="K609" s="14"/>
      <c r="L609" s="14"/>
      <c r="M609" s="14"/>
    </row>
    <row r="610" spans="1:13" x14ac:dyDescent="0.3">
      <c r="A610" s="74">
        <v>5910</v>
      </c>
      <c r="B610" s="68" t="str">
        <f>VLOOKUP(A:A,'Product &amp; Group'!A:C,2,FALSE)</f>
        <v>Power Systems</v>
      </c>
      <c r="C610" s="68" t="str">
        <f>VLOOKUP(A:A,'Product &amp; Group'!A:C,3,FALSE)</f>
        <v>Circit Board ACTIVES: LIQUIDS</v>
      </c>
      <c r="D610" s="69">
        <v>1.29</v>
      </c>
      <c r="E610" s="71">
        <f t="shared" si="40"/>
        <v>873.33</v>
      </c>
      <c r="F610" s="71">
        <v>5220.91</v>
      </c>
      <c r="G610" s="71">
        <f t="shared" si="41"/>
        <v>4347.58</v>
      </c>
      <c r="H610" s="72">
        <v>677</v>
      </c>
      <c r="I610" s="73">
        <f t="shared" si="39"/>
        <v>0.83272456334240585</v>
      </c>
      <c r="J610" s="14"/>
      <c r="K610" s="14"/>
      <c r="L610" s="14"/>
      <c r="M610" s="14"/>
    </row>
    <row r="611" spans="1:13" x14ac:dyDescent="0.3">
      <c r="A611" s="74">
        <v>5912</v>
      </c>
      <c r="B611" s="68" t="str">
        <f>VLOOKUP(A:A,'Product &amp; Group'!A:C,2,FALSE)</f>
        <v>Power Systems</v>
      </c>
      <c r="C611" s="68" t="str">
        <f>VLOOKUP(A:A,'Product &amp; Group'!A:C,3,FALSE)</f>
        <v>Circit Board ACTIVES: LIQUIDS</v>
      </c>
      <c r="D611" s="69">
        <v>1.25</v>
      </c>
      <c r="E611" s="71">
        <f t="shared" si="40"/>
        <v>211.25</v>
      </c>
      <c r="F611" s="71">
        <v>1108.9100000000001</v>
      </c>
      <c r="G611" s="71">
        <f t="shared" si="41"/>
        <v>897.66000000000008</v>
      </c>
      <c r="H611" s="72">
        <v>169</v>
      </c>
      <c r="I611" s="73">
        <f t="shared" si="39"/>
        <v>0.80949761477486903</v>
      </c>
      <c r="J611" s="14"/>
      <c r="K611" s="14"/>
      <c r="L611" s="14"/>
      <c r="M611" s="14"/>
    </row>
    <row r="612" spans="1:13" x14ac:dyDescent="0.3">
      <c r="A612" s="74">
        <v>5913</v>
      </c>
      <c r="B612" s="68" t="str">
        <f>VLOOKUP(A:A,'Product &amp; Group'!A:C,2,FALSE)</f>
        <v>Power Systems</v>
      </c>
      <c r="C612" s="68" t="str">
        <f>VLOOKUP(A:A,'Product &amp; Group'!A:C,3,FALSE)</f>
        <v>Circit Board ACTIVES: LIQUIDS</v>
      </c>
      <c r="D612" s="69">
        <v>1.6100000000000003</v>
      </c>
      <c r="E612" s="71">
        <f t="shared" si="40"/>
        <v>532.91000000000008</v>
      </c>
      <c r="F612" s="71">
        <v>1964.44</v>
      </c>
      <c r="G612" s="71">
        <f t="shared" si="41"/>
        <v>1431.53</v>
      </c>
      <c r="H612" s="72">
        <v>331</v>
      </c>
      <c r="I612" s="73">
        <f t="shared" si="39"/>
        <v>0.72872167131599841</v>
      </c>
      <c r="J612" s="14"/>
      <c r="K612" s="14"/>
    </row>
    <row r="613" spans="1:13" x14ac:dyDescent="0.3">
      <c r="A613" s="74">
        <v>5914</v>
      </c>
      <c r="B613" s="68" t="str">
        <f>VLOOKUP(A:A,'Product &amp; Group'!A:C,2,FALSE)</f>
        <v>Power Systems</v>
      </c>
      <c r="C613" s="68" t="str">
        <f>VLOOKUP(A:A,'Product &amp; Group'!A:C,3,FALSE)</f>
        <v>Circit Board ACTIVES: LIQUIDS</v>
      </c>
      <c r="D613" s="69">
        <v>1.35</v>
      </c>
      <c r="E613" s="71">
        <f t="shared" si="40"/>
        <v>1092.1500000000001</v>
      </c>
      <c r="F613" s="71">
        <v>3303.89</v>
      </c>
      <c r="G613" s="71">
        <f t="shared" si="41"/>
        <v>2211.7399999999998</v>
      </c>
      <c r="H613" s="72">
        <v>809</v>
      </c>
      <c r="I613" s="73">
        <f t="shared" si="39"/>
        <v>0.66943512041865794</v>
      </c>
      <c r="J613" s="14"/>
      <c r="K613" s="14"/>
      <c r="L613" s="14"/>
      <c r="M613" s="14"/>
    </row>
    <row r="614" spans="1:13" x14ac:dyDescent="0.3">
      <c r="A614" s="74">
        <v>5918</v>
      </c>
      <c r="B614" s="68" t="str">
        <f>VLOOKUP(A:A,'Product &amp; Group'!A:C,2,FALSE)</f>
        <v>Power Systems</v>
      </c>
      <c r="C614" s="68" t="str">
        <f>VLOOKUP(A:A,'Product &amp; Group'!A:C,3,FALSE)</f>
        <v>Qrxt1975 Chip</v>
      </c>
      <c r="D614" s="69">
        <v>7.91</v>
      </c>
      <c r="E614" s="71">
        <f t="shared" si="40"/>
        <v>3401.3</v>
      </c>
      <c r="F614" s="71">
        <v>4859.9399999999996</v>
      </c>
      <c r="G614" s="71">
        <f t="shared" si="41"/>
        <v>1458.6399999999994</v>
      </c>
      <c r="H614" s="72">
        <v>430</v>
      </c>
      <c r="I614" s="73">
        <f t="shared" si="39"/>
        <v>0.30013539261801575</v>
      </c>
      <c r="J614" s="14"/>
      <c r="K614" s="14"/>
    </row>
    <row r="615" spans="1:13" x14ac:dyDescent="0.3">
      <c r="A615" s="74">
        <v>5920</v>
      </c>
      <c r="B615" s="68" t="str">
        <f>VLOOKUP(A:A,'Product &amp; Group'!A:C,2,FALSE)</f>
        <v>Power Systems</v>
      </c>
      <c r="C615" s="68" t="str">
        <f>VLOOKUP(A:A,'Product &amp; Group'!A:C,3,FALSE)</f>
        <v>SPECIALTIES</v>
      </c>
      <c r="D615" s="69">
        <v>5.56</v>
      </c>
      <c r="E615" s="71">
        <f t="shared" si="40"/>
        <v>1167.5999999999999</v>
      </c>
      <c r="F615" s="71">
        <v>1829.97</v>
      </c>
      <c r="G615" s="71">
        <f t="shared" si="41"/>
        <v>662.37000000000012</v>
      </c>
      <c r="H615" s="72">
        <v>210</v>
      </c>
      <c r="I615" s="73">
        <f t="shared" si="39"/>
        <v>0.36195675338939987</v>
      </c>
      <c r="J615" s="14"/>
      <c r="K615" s="14"/>
      <c r="L615" s="14"/>
      <c r="M615" s="14"/>
    </row>
    <row r="616" spans="1:13" x14ac:dyDescent="0.3">
      <c r="A616" s="74">
        <v>5930</v>
      </c>
      <c r="B616" s="68" t="str">
        <f>VLOOKUP(A:A,'Product &amp; Group'!A:C,2,FALSE)</f>
        <v>Power Systems</v>
      </c>
      <c r="C616" s="68" t="str">
        <f>VLOOKUP(A:A,'Product &amp; Group'!A:C,3,FALSE)</f>
        <v>SPECIALTIES</v>
      </c>
      <c r="D616" s="69">
        <v>4.8</v>
      </c>
      <c r="E616" s="71">
        <f t="shared" si="40"/>
        <v>1478.3999999999999</v>
      </c>
      <c r="F616" s="71">
        <v>2761.76</v>
      </c>
      <c r="G616" s="71">
        <f t="shared" si="41"/>
        <v>1283.3600000000004</v>
      </c>
      <c r="H616" s="72">
        <v>308</v>
      </c>
      <c r="I616" s="73">
        <f t="shared" si="39"/>
        <v>0.4646891837089393</v>
      </c>
      <c r="J616" s="14"/>
      <c r="K616" s="14"/>
      <c r="L616" s="14"/>
      <c r="M616" s="14"/>
    </row>
    <row r="617" spans="1:13" x14ac:dyDescent="0.3">
      <c r="A617" s="74">
        <v>5950</v>
      </c>
      <c r="B617" s="68" t="str">
        <f>VLOOKUP(A:A,'Product &amp; Group'!A:C,2,FALSE)</f>
        <v>Power Systems</v>
      </c>
      <c r="C617" s="68" t="str">
        <f>VLOOKUP(A:A,'Product &amp; Group'!A:C,3,FALSE)</f>
        <v>Qrxt1975 Chip</v>
      </c>
      <c r="D617" s="69">
        <v>11.9</v>
      </c>
      <c r="E617" s="71">
        <f t="shared" si="40"/>
        <v>1035.3</v>
      </c>
      <c r="F617" s="71">
        <v>1347.02</v>
      </c>
      <c r="G617" s="71">
        <f t="shared" si="41"/>
        <v>311.72000000000003</v>
      </c>
      <c r="H617" s="72">
        <v>87</v>
      </c>
      <c r="I617" s="73">
        <f t="shared" si="39"/>
        <v>0.23141452985107869</v>
      </c>
      <c r="J617" s="14"/>
      <c r="K617" s="14"/>
      <c r="L617" s="14"/>
      <c r="M617" s="14"/>
    </row>
    <row r="618" spans="1:13" x14ac:dyDescent="0.3">
      <c r="A618" s="74">
        <v>5960</v>
      </c>
      <c r="B618" s="68" t="str">
        <f>VLOOKUP(A:A,'Product &amp; Group'!A:C,2,FALSE)</f>
        <v>Power Systems</v>
      </c>
      <c r="C618" s="68" t="str">
        <f>VLOOKUP(A:A,'Product &amp; Group'!A:C,3,FALSE)</f>
        <v>Qrxt1975 Chip</v>
      </c>
      <c r="D618" s="69">
        <v>6.9600000000000009</v>
      </c>
      <c r="E618" s="71">
        <f t="shared" si="40"/>
        <v>132.24</v>
      </c>
      <c r="F618" s="71">
        <v>227.3</v>
      </c>
      <c r="G618" s="71">
        <f t="shared" si="41"/>
        <v>95.06</v>
      </c>
      <c r="H618" s="72">
        <v>19</v>
      </c>
      <c r="I618" s="73">
        <f t="shared" si="39"/>
        <v>0.41821381434227889</v>
      </c>
      <c r="J618" s="14"/>
      <c r="K618" s="14"/>
      <c r="L618" s="14"/>
      <c r="M618" s="14"/>
    </row>
    <row r="619" spans="1:13" x14ac:dyDescent="0.3">
      <c r="A619" s="74">
        <v>5961</v>
      </c>
      <c r="B619" s="68" t="str">
        <f>VLOOKUP(A:A,'Product &amp; Group'!A:C,2,FALSE)</f>
        <v>Power Systems</v>
      </c>
      <c r="C619" s="68" t="str">
        <f>VLOOKUP(A:A,'Product &amp; Group'!A:C,3,FALSE)</f>
        <v>Qrxt1975 Chip</v>
      </c>
      <c r="D619" s="69">
        <v>9.51</v>
      </c>
      <c r="E619" s="71">
        <f t="shared" si="40"/>
        <v>1027.08</v>
      </c>
      <c r="F619" s="71">
        <v>1322.08</v>
      </c>
      <c r="G619" s="71">
        <f t="shared" si="41"/>
        <v>295</v>
      </c>
      <c r="H619" s="72">
        <v>108</v>
      </c>
      <c r="I619" s="73">
        <f t="shared" si="39"/>
        <v>0.22313324458429143</v>
      </c>
      <c r="J619" s="14"/>
      <c r="K619" s="14"/>
      <c r="L619" s="14"/>
      <c r="M619" s="14"/>
    </row>
    <row r="620" spans="1:13" x14ac:dyDescent="0.3">
      <c r="A620" s="74">
        <v>5962</v>
      </c>
      <c r="B620" s="68" t="str">
        <f>VLOOKUP(A:A,'Product &amp; Group'!A:C,2,FALSE)</f>
        <v>Power Systems</v>
      </c>
      <c r="C620" s="68" t="str">
        <f>VLOOKUP(A:A,'Product &amp; Group'!A:C,3,FALSE)</f>
        <v>Qrxt1975 Chip</v>
      </c>
      <c r="D620" s="69">
        <v>8.51</v>
      </c>
      <c r="E620" s="71">
        <f t="shared" si="40"/>
        <v>238.28</v>
      </c>
      <c r="F620" s="71">
        <v>624</v>
      </c>
      <c r="G620" s="71">
        <f t="shared" si="41"/>
        <v>385.72</v>
      </c>
      <c r="H620" s="72">
        <v>28</v>
      </c>
      <c r="I620" s="73">
        <f t="shared" si="39"/>
        <v>0.61814102564102569</v>
      </c>
      <c r="J620" s="14"/>
      <c r="K620" s="14"/>
      <c r="L620" s="14"/>
      <c r="M620" s="14"/>
    </row>
    <row r="621" spans="1:13" x14ac:dyDescent="0.3">
      <c r="A621" s="74">
        <v>5963</v>
      </c>
      <c r="B621" s="68" t="str">
        <f>VLOOKUP(A:A,'Product &amp; Group'!A:C,2,FALSE)</f>
        <v>Power Systems</v>
      </c>
      <c r="C621" s="68" t="str">
        <f>VLOOKUP(A:A,'Product &amp; Group'!A:C,3,FALSE)</f>
        <v>Part C Chip</v>
      </c>
      <c r="D621" s="69">
        <v>3.88</v>
      </c>
      <c r="E621" s="71">
        <f t="shared" si="40"/>
        <v>1032.08</v>
      </c>
      <c r="F621" s="71">
        <v>2005.37</v>
      </c>
      <c r="G621" s="71">
        <f t="shared" si="41"/>
        <v>973.29</v>
      </c>
      <c r="H621" s="72">
        <v>266</v>
      </c>
      <c r="I621" s="73">
        <f t="shared" si="39"/>
        <v>0.48534185711364985</v>
      </c>
      <c r="J621" s="14"/>
      <c r="K621" s="14"/>
      <c r="L621" s="14"/>
      <c r="M621" s="14"/>
    </row>
    <row r="622" spans="1:13" x14ac:dyDescent="0.3">
      <c r="A622" s="74">
        <v>5970</v>
      </c>
      <c r="B622" s="68" t="str">
        <f>VLOOKUP(A:A,'Product &amp; Group'!A:C,2,FALSE)</f>
        <v>Power Systems</v>
      </c>
      <c r="C622" s="68" t="str">
        <f>VLOOKUP(A:A,'Product &amp; Group'!A:C,3,FALSE)</f>
        <v>Graphics &amp; COSMETIC Chip</v>
      </c>
      <c r="D622" s="69">
        <v>1.6199999999999999</v>
      </c>
      <c r="E622" s="71">
        <f t="shared" si="40"/>
        <v>605.88</v>
      </c>
      <c r="F622" s="71">
        <v>1052.8499999999999</v>
      </c>
      <c r="G622" s="71">
        <f t="shared" si="41"/>
        <v>446.96999999999991</v>
      </c>
      <c r="H622" s="72">
        <v>374</v>
      </c>
      <c r="I622" s="73">
        <f t="shared" si="39"/>
        <v>0.42453340931756656</v>
      </c>
      <c r="J622" s="14"/>
      <c r="K622" s="14"/>
    </row>
    <row r="623" spans="1:13" x14ac:dyDescent="0.3">
      <c r="A623" s="74">
        <v>5990</v>
      </c>
      <c r="B623" s="68" t="str">
        <f>VLOOKUP(A:A,'Product &amp; Group'!A:C,2,FALSE)</f>
        <v>Power Systems</v>
      </c>
      <c r="C623" s="68" t="str">
        <f>VLOOKUP(A:A,'Product &amp; Group'!A:C,3,FALSE)</f>
        <v>Graphics &amp; COSMETIC Chip</v>
      </c>
      <c r="D623" s="69">
        <v>1.54</v>
      </c>
      <c r="E623" s="71">
        <f t="shared" si="40"/>
        <v>454.3</v>
      </c>
      <c r="F623" s="71">
        <v>825.15</v>
      </c>
      <c r="G623" s="71">
        <f t="shared" si="41"/>
        <v>370.84999999999997</v>
      </c>
      <c r="H623" s="72">
        <v>295</v>
      </c>
      <c r="I623" s="73">
        <f t="shared" si="39"/>
        <v>0.44943343634490696</v>
      </c>
      <c r="J623" s="14"/>
      <c r="K623" s="14"/>
      <c r="L623" s="14"/>
      <c r="M623" s="14"/>
    </row>
    <row r="624" spans="1:13" x14ac:dyDescent="0.3">
      <c r="A624" s="74">
        <v>5992</v>
      </c>
      <c r="B624" s="68" t="str">
        <f>VLOOKUP(A:A,'Product &amp; Group'!A:C,2,FALSE)</f>
        <v>Power Systems</v>
      </c>
      <c r="C624" s="68" t="str">
        <f>VLOOKUP(A:A,'Product &amp; Group'!A:C,3,FALSE)</f>
        <v>Graphics &amp; COSMETIC Chip</v>
      </c>
      <c r="D624" s="69">
        <v>1.4899999999999998</v>
      </c>
      <c r="E624" s="71">
        <f t="shared" si="40"/>
        <v>302.46999999999997</v>
      </c>
      <c r="F624" s="71">
        <v>574.86</v>
      </c>
      <c r="G624" s="71">
        <f t="shared" si="41"/>
        <v>272.39000000000004</v>
      </c>
      <c r="H624" s="72">
        <v>203</v>
      </c>
      <c r="I624" s="73">
        <f t="shared" si="39"/>
        <v>0.47383710816546643</v>
      </c>
      <c r="J624" s="14"/>
      <c r="K624" s="14"/>
      <c r="L624" s="14"/>
      <c r="M624" s="14"/>
    </row>
    <row r="625" spans="1:13" x14ac:dyDescent="0.3">
      <c r="A625" s="74">
        <v>6010</v>
      </c>
      <c r="B625" s="68" t="str">
        <f>VLOOKUP(A:A,'Product &amp; Group'!A:C,2,FALSE)</f>
        <v>Power Systems</v>
      </c>
      <c r="C625" s="68" t="str">
        <f>VLOOKUP(A:A,'Product &amp; Group'!A:C,3,FALSE)</f>
        <v>Graphics &amp; COSMETIC Chip</v>
      </c>
      <c r="D625" s="69">
        <v>1.54</v>
      </c>
      <c r="E625" s="71">
        <f t="shared" si="40"/>
        <v>505.12</v>
      </c>
      <c r="F625" s="71">
        <v>926.12</v>
      </c>
      <c r="G625" s="71">
        <f t="shared" si="41"/>
        <v>421</v>
      </c>
      <c r="H625" s="72">
        <v>328</v>
      </c>
      <c r="I625" s="73">
        <f t="shared" si="39"/>
        <v>0.45458471904288861</v>
      </c>
      <c r="J625" s="14"/>
      <c r="K625" s="14"/>
      <c r="L625" s="14"/>
      <c r="M625" s="14"/>
    </row>
    <row r="626" spans="1:13" x14ac:dyDescent="0.3">
      <c r="A626" s="74">
        <v>6015</v>
      </c>
      <c r="B626" s="68" t="str">
        <f>VLOOKUP(A:A,'Product &amp; Group'!A:C,2,FALSE)</f>
        <v>Power Systems</v>
      </c>
      <c r="C626" s="68" t="str">
        <f>VLOOKUP(A:A,'Product &amp; Group'!A:C,3,FALSE)</f>
        <v>Qrxt1975 Chip</v>
      </c>
      <c r="D626" s="69">
        <v>2.4900000000000002</v>
      </c>
      <c r="E626" s="71">
        <f t="shared" si="40"/>
        <v>181.77</v>
      </c>
      <c r="F626" s="71">
        <v>680</v>
      </c>
      <c r="G626" s="71">
        <f t="shared" si="41"/>
        <v>498.23</v>
      </c>
      <c r="H626" s="72">
        <v>73</v>
      </c>
      <c r="I626" s="73">
        <f t="shared" si="39"/>
        <v>0.73269117647058823</v>
      </c>
      <c r="J626" s="14"/>
      <c r="K626" s="14"/>
      <c r="L626" s="14"/>
      <c r="M626" s="14"/>
    </row>
    <row r="627" spans="1:13" x14ac:dyDescent="0.3">
      <c r="A627" s="74">
        <v>6020</v>
      </c>
      <c r="B627" s="68" t="str">
        <f>VLOOKUP(A:A,'Product &amp; Group'!A:C,2,FALSE)</f>
        <v>Power Systems</v>
      </c>
      <c r="C627" s="68" t="str">
        <f>VLOOKUP(A:A,'Product &amp; Group'!A:C,3,FALSE)</f>
        <v>CHILDREN'S Chip</v>
      </c>
      <c r="D627" s="69">
        <v>1.45</v>
      </c>
      <c r="E627" s="71">
        <f t="shared" si="40"/>
        <v>98.6</v>
      </c>
      <c r="F627" s="71">
        <v>394.73</v>
      </c>
      <c r="G627" s="71">
        <f t="shared" si="41"/>
        <v>296.13</v>
      </c>
      <c r="H627" s="72">
        <v>68</v>
      </c>
      <c r="I627" s="73">
        <f t="shared" si="39"/>
        <v>0.75020900362272946</v>
      </c>
      <c r="J627" s="14"/>
      <c r="K627" s="14"/>
      <c r="L627" s="14"/>
      <c r="M627" s="14"/>
    </row>
    <row r="628" spans="1:13" x14ac:dyDescent="0.3">
      <c r="A628" s="74">
        <v>6030</v>
      </c>
      <c r="B628" s="68" t="str">
        <f>VLOOKUP(A:A,'Product &amp; Group'!A:C,2,FALSE)</f>
        <v>Power Systems</v>
      </c>
      <c r="C628" s="68" t="str">
        <f>VLOOKUP(A:A,'Product &amp; Group'!A:C,3,FALSE)</f>
        <v>CHILDREN'S Chip</v>
      </c>
      <c r="D628" s="69">
        <v>1.99</v>
      </c>
      <c r="E628" s="71">
        <f t="shared" si="40"/>
        <v>41.79</v>
      </c>
      <c r="F628" s="71">
        <v>126.06</v>
      </c>
      <c r="G628" s="71">
        <f t="shared" si="41"/>
        <v>84.27000000000001</v>
      </c>
      <c r="H628" s="72">
        <v>21</v>
      </c>
      <c r="I628" s="73">
        <f t="shared" si="39"/>
        <v>0.66849119466920526</v>
      </c>
      <c r="J628" s="14"/>
      <c r="K628" s="14"/>
      <c r="L628" s="14"/>
      <c r="M628" s="14"/>
    </row>
    <row r="629" spans="1:13" x14ac:dyDescent="0.3">
      <c r="A629" s="74">
        <v>6032</v>
      </c>
      <c r="B629" s="68" t="str">
        <f>VLOOKUP(A:A,'Product &amp; Group'!A:C,2,FALSE)</f>
        <v>Power Systems</v>
      </c>
      <c r="C629" s="68" t="str">
        <f>VLOOKUP(A:A,'Product &amp; Group'!A:C,3,FALSE)</f>
        <v>PROTEIN &amp; ENERGY Chip</v>
      </c>
      <c r="D629" s="69">
        <v>4.2</v>
      </c>
      <c r="E629" s="71">
        <f t="shared" si="40"/>
        <v>210</v>
      </c>
      <c r="F629" s="71">
        <v>365</v>
      </c>
      <c r="G629" s="71">
        <f t="shared" si="41"/>
        <v>155</v>
      </c>
      <c r="H629" s="72">
        <v>50</v>
      </c>
      <c r="I629" s="73">
        <f t="shared" si="39"/>
        <v>0.42465753424657532</v>
      </c>
      <c r="J629" s="14"/>
      <c r="K629" s="14"/>
    </row>
    <row r="630" spans="1:13" x14ac:dyDescent="0.3">
      <c r="A630" s="74">
        <v>6034</v>
      </c>
      <c r="B630" s="68" t="str">
        <f>VLOOKUP(A:A,'Product &amp; Group'!A:C,2,FALSE)</f>
        <v>Power Systems</v>
      </c>
      <c r="C630" s="68" t="str">
        <f>VLOOKUP(A:A,'Product &amp; Group'!A:C,3,FALSE)</f>
        <v>PROTEIN &amp; ENERGY Chip</v>
      </c>
      <c r="D630" s="69">
        <v>6.83</v>
      </c>
      <c r="E630" s="71">
        <f t="shared" si="40"/>
        <v>252.71</v>
      </c>
      <c r="F630" s="71">
        <v>415.49</v>
      </c>
      <c r="G630" s="71">
        <f t="shared" si="41"/>
        <v>162.78</v>
      </c>
      <c r="H630" s="72">
        <v>37</v>
      </c>
      <c r="I630" s="73">
        <f t="shared" si="39"/>
        <v>0.39177838215119498</v>
      </c>
      <c r="J630" s="14"/>
      <c r="K630" s="14"/>
      <c r="L630" s="14"/>
      <c r="M630" s="14"/>
    </row>
    <row r="631" spans="1:13" x14ac:dyDescent="0.3">
      <c r="A631" s="74">
        <v>6036</v>
      </c>
      <c r="B631" s="68" t="str">
        <f>VLOOKUP(A:A,'Product &amp; Group'!A:C,2,FALSE)</f>
        <v>Power Systems</v>
      </c>
      <c r="C631" s="68" t="str">
        <f>VLOOKUP(A:A,'Product &amp; Group'!A:C,3,FALSE)</f>
        <v>SPECIALTIES</v>
      </c>
      <c r="D631" s="69">
        <v>8.39</v>
      </c>
      <c r="E631" s="71">
        <f t="shared" si="40"/>
        <v>562.13</v>
      </c>
      <c r="F631" s="71">
        <v>651.42999999999995</v>
      </c>
      <c r="G631" s="71">
        <f t="shared" si="41"/>
        <v>89.299999999999955</v>
      </c>
      <c r="H631" s="72">
        <v>67</v>
      </c>
      <c r="I631" s="73">
        <f t="shared" si="39"/>
        <v>0.13708303271264749</v>
      </c>
      <c r="J631" s="14"/>
      <c r="K631" s="14"/>
      <c r="L631" s="14"/>
      <c r="M631" s="14"/>
    </row>
    <row r="632" spans="1:13" x14ac:dyDescent="0.3">
      <c r="A632" s="74">
        <v>6400</v>
      </c>
      <c r="B632" s="68" t="str">
        <f>VLOOKUP(A:A,'Product &amp; Group'!A:C,2,FALSE)</f>
        <v>Power Systems</v>
      </c>
      <c r="C632" s="68" t="str">
        <f>VLOOKUP(A:A,'Product &amp; Group'!A:C,3,FALSE)</f>
        <v>Qrxt1975 Chip</v>
      </c>
      <c r="D632" s="69">
        <v>28.26</v>
      </c>
      <c r="E632" s="71">
        <f t="shared" si="40"/>
        <v>226.08</v>
      </c>
      <c r="F632" s="71">
        <v>500</v>
      </c>
      <c r="G632" s="71">
        <f t="shared" si="41"/>
        <v>273.91999999999996</v>
      </c>
      <c r="H632" s="72">
        <v>8</v>
      </c>
      <c r="I632" s="73">
        <f t="shared" si="39"/>
        <v>0.54783999999999988</v>
      </c>
      <c r="J632" s="14"/>
      <c r="K632" s="14"/>
      <c r="L632" s="14"/>
      <c r="M632" s="14"/>
    </row>
    <row r="633" spans="1:13" x14ac:dyDescent="0.3">
      <c r="A633" s="74">
        <v>6405</v>
      </c>
      <c r="B633" s="68" t="str">
        <f>VLOOKUP(A:A,'Product &amp; Group'!A:C,2,FALSE)</f>
        <v>Power Systems</v>
      </c>
      <c r="C633" s="68" t="str">
        <f>VLOOKUP(A:A,'Product &amp; Group'!A:C,3,FALSE)</f>
        <v>SPECIALTIES</v>
      </c>
      <c r="D633" s="69">
        <v>5.35</v>
      </c>
      <c r="E633" s="71">
        <f t="shared" si="40"/>
        <v>957.65</v>
      </c>
      <c r="F633" s="71">
        <v>1837.66</v>
      </c>
      <c r="G633" s="71">
        <f t="shared" si="41"/>
        <v>880.0100000000001</v>
      </c>
      <c r="H633" s="72">
        <v>179</v>
      </c>
      <c r="I633" s="73">
        <f t="shared" si="39"/>
        <v>0.4788753088166473</v>
      </c>
      <c r="J633" s="14"/>
      <c r="K633" s="14"/>
      <c r="L633" s="14"/>
      <c r="M633" s="14"/>
    </row>
    <row r="634" spans="1:13" x14ac:dyDescent="0.3">
      <c r="A634" s="67">
        <v>6410</v>
      </c>
      <c r="B634" s="68" t="str">
        <f>VLOOKUP(A:A,'Product &amp; Group'!A:C,2,FALSE)</f>
        <v>Power Systems</v>
      </c>
      <c r="C634" s="68" t="str">
        <f>VLOOKUP(A:A,'Product &amp; Group'!A:C,3,FALSE)</f>
        <v>THE Computer FAMILY</v>
      </c>
      <c r="D634" s="69">
        <v>0.2</v>
      </c>
      <c r="E634" s="71">
        <f t="shared" si="40"/>
        <v>2.6</v>
      </c>
      <c r="F634" s="71">
        <v>4.4800000000000004</v>
      </c>
      <c r="G634" s="71">
        <f t="shared" si="41"/>
        <v>1.8800000000000003</v>
      </c>
      <c r="H634" s="72">
        <v>13</v>
      </c>
      <c r="I634" s="73">
        <f t="shared" si="39"/>
        <v>0.41964285714285715</v>
      </c>
      <c r="J634" s="14"/>
      <c r="K634" s="14"/>
      <c r="L634" s="14"/>
      <c r="M634" s="14"/>
    </row>
    <row r="635" spans="1:13" x14ac:dyDescent="0.3">
      <c r="A635" s="74">
        <v>6415</v>
      </c>
      <c r="B635" s="68" t="str">
        <f>VLOOKUP(A:A,'Product &amp; Group'!A:C,2,FALSE)</f>
        <v>Power Systems</v>
      </c>
      <c r="C635" s="68" t="str">
        <f>VLOOKUP(A:A,'Product &amp; Group'!A:C,3,FALSE)</f>
        <v>SPECIALTIES</v>
      </c>
      <c r="D635" s="69">
        <v>3.39</v>
      </c>
      <c r="E635" s="71">
        <f t="shared" si="40"/>
        <v>959.37</v>
      </c>
      <c r="F635" s="71">
        <v>1805.76</v>
      </c>
      <c r="G635" s="71">
        <f t="shared" si="41"/>
        <v>846.39</v>
      </c>
      <c r="H635" s="72">
        <v>283</v>
      </c>
      <c r="I635" s="73">
        <f t="shared" si="39"/>
        <v>0.46871677299308878</v>
      </c>
      <c r="J635" s="14"/>
      <c r="K635" s="14"/>
      <c r="L635" s="14"/>
      <c r="M635" s="14"/>
    </row>
    <row r="636" spans="1:13" x14ac:dyDescent="0.3">
      <c r="A636" s="74">
        <v>6420</v>
      </c>
      <c r="B636" s="68" t="str">
        <f>VLOOKUP(A:A,'Product &amp; Group'!A:C,2,FALSE)</f>
        <v>Power Systems</v>
      </c>
      <c r="C636" s="68" t="str">
        <f>VLOOKUP(A:A,'Product &amp; Group'!A:C,3,FALSE)</f>
        <v>SPECIALTIES</v>
      </c>
      <c r="D636" s="69">
        <v>4.1500000000000004</v>
      </c>
      <c r="E636" s="71">
        <f t="shared" si="40"/>
        <v>2477.5500000000002</v>
      </c>
      <c r="F636" s="71">
        <v>5860.31</v>
      </c>
      <c r="G636" s="71">
        <f t="shared" si="41"/>
        <v>3382.76</v>
      </c>
      <c r="H636" s="72">
        <v>597</v>
      </c>
      <c r="I636" s="73">
        <f t="shared" si="39"/>
        <v>0.57723226245710546</v>
      </c>
      <c r="J636" s="14"/>
      <c r="K636" s="14"/>
      <c r="L636" s="14"/>
      <c r="M636" s="14"/>
    </row>
    <row r="637" spans="1:13" x14ac:dyDescent="0.3">
      <c r="A637" s="74">
        <v>6425</v>
      </c>
      <c r="B637" s="68" t="str">
        <f>VLOOKUP(A:A,'Product &amp; Group'!A:C,2,FALSE)</f>
        <v>Power Systems</v>
      </c>
      <c r="C637" s="68" t="str">
        <f>VLOOKUP(A:A,'Product &amp; Group'!A:C,3,FALSE)</f>
        <v>SPECIALTIES</v>
      </c>
      <c r="D637" s="69">
        <v>5.73</v>
      </c>
      <c r="E637" s="71">
        <f t="shared" si="40"/>
        <v>1008.48</v>
      </c>
      <c r="F637" s="71">
        <v>1666.69</v>
      </c>
      <c r="G637" s="71">
        <f t="shared" si="41"/>
        <v>658.21</v>
      </c>
      <c r="H637" s="72">
        <v>176</v>
      </c>
      <c r="I637" s="73">
        <f t="shared" si="39"/>
        <v>0.39492047111340445</v>
      </c>
      <c r="J637" s="14"/>
      <c r="K637" s="14"/>
      <c r="L637" s="14"/>
      <c r="M637" s="14"/>
    </row>
    <row r="638" spans="1:13" x14ac:dyDescent="0.3">
      <c r="A638" s="74">
        <v>6430</v>
      </c>
      <c r="B638" s="68" t="str">
        <f>VLOOKUP(A:A,'Product &amp; Group'!A:C,2,FALSE)</f>
        <v>Power Systems</v>
      </c>
      <c r="C638" s="68" t="str">
        <f>VLOOKUP(A:A,'Product &amp; Group'!A:C,3,FALSE)</f>
        <v>Part A &amp; D Chip</v>
      </c>
      <c r="D638" s="69">
        <v>2.81</v>
      </c>
      <c r="E638" s="71">
        <f t="shared" si="40"/>
        <v>4290.87</v>
      </c>
      <c r="F638" s="71">
        <v>11836.06</v>
      </c>
      <c r="G638" s="71">
        <f t="shared" si="41"/>
        <v>7545.19</v>
      </c>
      <c r="H638" s="72">
        <v>1527</v>
      </c>
      <c r="I638" s="73">
        <f t="shared" si="39"/>
        <v>0.6374748015809315</v>
      </c>
      <c r="J638" s="14"/>
      <c r="K638" s="14"/>
      <c r="L638" s="14"/>
      <c r="M638" s="14"/>
    </row>
    <row r="639" spans="1:13" x14ac:dyDescent="0.3">
      <c r="A639" s="74">
        <v>6435</v>
      </c>
      <c r="B639" s="68" t="str">
        <f>VLOOKUP(A:A,'Product &amp; Group'!A:C,2,FALSE)</f>
        <v>Power Systems</v>
      </c>
      <c r="C639" s="68" t="str">
        <f>VLOOKUP(A:A,'Product &amp; Group'!A:C,3,FALSE)</f>
        <v>Processor 505</v>
      </c>
      <c r="D639" s="69">
        <v>5.3</v>
      </c>
      <c r="E639" s="71">
        <f t="shared" si="40"/>
        <v>2279</v>
      </c>
      <c r="F639" s="71">
        <v>5693.29</v>
      </c>
      <c r="G639" s="71">
        <f t="shared" si="41"/>
        <v>3414.29</v>
      </c>
      <c r="H639" s="72">
        <v>430</v>
      </c>
      <c r="I639" s="73">
        <f t="shared" si="39"/>
        <v>0.59970421320536982</v>
      </c>
      <c r="J639" s="14"/>
      <c r="K639" s="14"/>
      <c r="L639" s="14"/>
      <c r="M639" s="14"/>
    </row>
    <row r="640" spans="1:13" x14ac:dyDescent="0.3">
      <c r="A640" s="74">
        <v>6440</v>
      </c>
      <c r="B640" s="68" t="str">
        <f>VLOOKUP(A:A,'Product &amp; Group'!A:C,2,FALSE)</f>
        <v>Power Systems</v>
      </c>
      <c r="C640" s="68" t="str">
        <f>VLOOKUP(A:A,'Product &amp; Group'!A:C,3,FALSE)</f>
        <v>Processor 505</v>
      </c>
      <c r="D640" s="69">
        <v>1.95</v>
      </c>
      <c r="E640" s="71">
        <f t="shared" si="40"/>
        <v>988.65</v>
      </c>
      <c r="F640" s="71">
        <v>2295.15</v>
      </c>
      <c r="G640" s="71">
        <f t="shared" si="41"/>
        <v>1306.5</v>
      </c>
      <c r="H640" s="72">
        <v>507</v>
      </c>
      <c r="I640" s="73">
        <f t="shared" si="39"/>
        <v>0.56924384027187769</v>
      </c>
      <c r="J640" s="14"/>
      <c r="K640" s="14"/>
      <c r="L640" s="14"/>
      <c r="M640" s="14"/>
    </row>
    <row r="641" spans="1:13" x14ac:dyDescent="0.3">
      <c r="A641" s="74">
        <v>6445</v>
      </c>
      <c r="B641" s="68" t="str">
        <f>VLOOKUP(A:A,'Product &amp; Group'!A:C,2,FALSE)</f>
        <v>Power Systems</v>
      </c>
      <c r="C641" s="68" t="str">
        <f>VLOOKUP(A:A,'Product &amp; Group'!A:C,3,FALSE)</f>
        <v>Static FREE INDIV B PartS</v>
      </c>
      <c r="D641" s="69">
        <v>2.2000000000000002</v>
      </c>
      <c r="E641" s="71">
        <f t="shared" si="40"/>
        <v>334.40000000000003</v>
      </c>
      <c r="F641" s="71">
        <v>1618.03</v>
      </c>
      <c r="G641" s="71">
        <f t="shared" si="41"/>
        <v>1283.6299999999999</v>
      </c>
      <c r="H641" s="72">
        <v>152</v>
      </c>
      <c r="I641" s="73">
        <f t="shared" ref="I641:I704" si="42">+G641/F641</f>
        <v>0.79332892468001204</v>
      </c>
      <c r="J641" s="14"/>
      <c r="K641" s="14"/>
      <c r="L641" s="14"/>
      <c r="M641" s="14"/>
    </row>
    <row r="642" spans="1:13" x14ac:dyDescent="0.3">
      <c r="A642" s="74">
        <v>6447</v>
      </c>
      <c r="B642" s="68" t="str">
        <f>VLOOKUP(A:A,'Product &amp; Group'!A:C,2,FALSE)</f>
        <v>Power Systems</v>
      </c>
      <c r="C642" s="68" t="str">
        <f>VLOOKUP(A:A,'Product &amp; Group'!A:C,3,FALSE)</f>
        <v>Static FREE INDIV B PartS</v>
      </c>
      <c r="D642" s="69">
        <v>4.25</v>
      </c>
      <c r="E642" s="71">
        <f t="shared" si="40"/>
        <v>1028.5</v>
      </c>
      <c r="F642" s="71">
        <v>4429.25</v>
      </c>
      <c r="G642" s="71">
        <f t="shared" si="41"/>
        <v>3400.75</v>
      </c>
      <c r="H642" s="72">
        <v>242</v>
      </c>
      <c r="I642" s="73">
        <f t="shared" si="42"/>
        <v>0.76779364452221033</v>
      </c>
      <c r="J642" s="14"/>
      <c r="K642" s="14"/>
      <c r="L642" s="14"/>
      <c r="M642" s="14"/>
    </row>
    <row r="643" spans="1:13" x14ac:dyDescent="0.3">
      <c r="A643" s="74">
        <v>6449</v>
      </c>
      <c r="B643" s="68" t="str">
        <f>VLOOKUP(A:A,'Product &amp; Group'!A:C,2,FALSE)</f>
        <v>Power Systems</v>
      </c>
      <c r="C643" s="68" t="str">
        <f>VLOOKUP(A:A,'Product &amp; Group'!A:C,3,FALSE)</f>
        <v>Part C Chip</v>
      </c>
      <c r="D643" s="69">
        <v>2.38</v>
      </c>
      <c r="E643" s="71">
        <f t="shared" si="40"/>
        <v>490.28</v>
      </c>
      <c r="F643" s="71">
        <v>1442.97</v>
      </c>
      <c r="G643" s="71">
        <f t="shared" si="41"/>
        <v>952.69</v>
      </c>
      <c r="H643" s="72">
        <v>206</v>
      </c>
      <c r="I643" s="73">
        <f t="shared" si="42"/>
        <v>0.66022855638024358</v>
      </c>
      <c r="J643" s="14"/>
      <c r="K643" s="14"/>
      <c r="L643" s="14"/>
      <c r="M643" s="14"/>
    </row>
    <row r="644" spans="1:13" x14ac:dyDescent="0.3">
      <c r="A644" s="67">
        <v>6451</v>
      </c>
      <c r="B644" s="68" t="str">
        <f>VLOOKUP(A:A,'Product &amp; Group'!A:C,2,FALSE)</f>
        <v>Power Systems</v>
      </c>
      <c r="C644" s="68" t="str">
        <f>VLOOKUP(A:A,'Product &amp; Group'!A:C,3,FALSE)</f>
        <v>Processor 505</v>
      </c>
      <c r="D644" s="69">
        <v>5.65</v>
      </c>
      <c r="E644" s="71">
        <f t="shared" ref="E644:E707" si="43">D644*H644</f>
        <v>5186.7000000000007</v>
      </c>
      <c r="F644" s="71">
        <v>9133.26</v>
      </c>
      <c r="G644" s="71">
        <f t="shared" ref="G644:G707" si="44">F644-E644</f>
        <v>3946.5599999999995</v>
      </c>
      <c r="H644" s="72">
        <v>918</v>
      </c>
      <c r="I644" s="73">
        <f t="shared" si="42"/>
        <v>0.43210857897399169</v>
      </c>
      <c r="J644" s="14"/>
      <c r="K644" s="14"/>
    </row>
    <row r="645" spans="1:13" x14ac:dyDescent="0.3">
      <c r="A645" s="74">
        <v>6500</v>
      </c>
      <c r="B645" s="68" t="str">
        <f>VLOOKUP(A:A,'Product &amp; Group'!A:C,2,FALSE)</f>
        <v>Power Systems</v>
      </c>
      <c r="C645" s="68" t="str">
        <f>VLOOKUP(A:A,'Product &amp; Group'!A:C,3,FALSE)</f>
        <v>Processor 505</v>
      </c>
      <c r="D645" s="69">
        <v>2.08</v>
      </c>
      <c r="E645" s="71">
        <f t="shared" si="43"/>
        <v>963.04000000000008</v>
      </c>
      <c r="F645" s="71">
        <v>1593.51</v>
      </c>
      <c r="G645" s="71">
        <f t="shared" si="44"/>
        <v>630.46999999999991</v>
      </c>
      <c r="H645" s="72">
        <v>463</v>
      </c>
      <c r="I645" s="73">
        <f t="shared" si="42"/>
        <v>0.39564859963225829</v>
      </c>
      <c r="J645" s="14"/>
      <c r="K645" s="14"/>
    </row>
    <row r="646" spans="1:13" x14ac:dyDescent="0.3">
      <c r="A646" s="74">
        <v>6505</v>
      </c>
      <c r="B646" s="68" t="str">
        <f>VLOOKUP(A:A,'Product &amp; Group'!A:C,2,FALSE)</f>
        <v>Power Systems</v>
      </c>
      <c r="C646" s="68" t="str">
        <f>VLOOKUP(A:A,'Product &amp; Group'!A:C,3,FALSE)</f>
        <v>Processor 413</v>
      </c>
      <c r="D646" s="69">
        <v>6.93</v>
      </c>
      <c r="E646" s="71">
        <f t="shared" si="43"/>
        <v>2889.81</v>
      </c>
      <c r="F646" s="71">
        <v>4618.74</v>
      </c>
      <c r="G646" s="71">
        <f t="shared" si="44"/>
        <v>1728.9299999999998</v>
      </c>
      <c r="H646" s="72">
        <v>417</v>
      </c>
      <c r="I646" s="73">
        <f t="shared" si="42"/>
        <v>0.37432936255342364</v>
      </c>
      <c r="J646" s="14"/>
      <c r="K646" s="14"/>
      <c r="L646" s="14"/>
      <c r="M646" s="14"/>
    </row>
    <row r="647" spans="1:13" x14ac:dyDescent="0.3">
      <c r="A647" s="74">
        <v>6510</v>
      </c>
      <c r="B647" s="68" t="str">
        <f>VLOOKUP(A:A,'Product &amp; Group'!A:C,2,FALSE)</f>
        <v>Power Systems</v>
      </c>
      <c r="C647" s="68" t="str">
        <f>VLOOKUP(A:A,'Product &amp; Group'!A:C,3,FALSE)</f>
        <v>Processor 413</v>
      </c>
      <c r="D647" s="69">
        <v>4.4000000000000004</v>
      </c>
      <c r="E647" s="71">
        <f t="shared" si="43"/>
        <v>4369.2000000000007</v>
      </c>
      <c r="F647" s="71">
        <v>6919.22</v>
      </c>
      <c r="G647" s="71">
        <f t="shared" si="44"/>
        <v>2550.0199999999995</v>
      </c>
      <c r="H647" s="72">
        <v>993</v>
      </c>
      <c r="I647" s="73">
        <f t="shared" si="42"/>
        <v>0.36854154080951312</v>
      </c>
      <c r="J647" s="14"/>
      <c r="K647" s="14"/>
      <c r="L647" s="14"/>
      <c r="M647" s="14"/>
    </row>
    <row r="648" spans="1:13" x14ac:dyDescent="0.3">
      <c r="A648" s="74">
        <v>6600</v>
      </c>
      <c r="B648" s="68" t="str">
        <f>VLOOKUP(A:A,'Product &amp; Group'!A:C,2,FALSE)</f>
        <v>Power Systems</v>
      </c>
      <c r="C648" s="68" t="str">
        <f>VLOOKUP(A:A,'Product &amp; Group'!A:C,3,FALSE)</f>
        <v>Processor 413</v>
      </c>
      <c r="D648" s="69">
        <v>3.4</v>
      </c>
      <c r="E648" s="71">
        <f t="shared" si="43"/>
        <v>1033.5999999999999</v>
      </c>
      <c r="F648" s="71">
        <v>2005.04</v>
      </c>
      <c r="G648" s="71">
        <f t="shared" si="44"/>
        <v>971.44</v>
      </c>
      <c r="H648" s="72">
        <v>304</v>
      </c>
      <c r="I648" s="73">
        <f t="shared" si="42"/>
        <v>0.48449906236284568</v>
      </c>
      <c r="J648" s="14"/>
      <c r="K648" s="14"/>
    </row>
    <row r="649" spans="1:13" x14ac:dyDescent="0.3">
      <c r="A649" s="74">
        <v>6601</v>
      </c>
      <c r="B649" s="68" t="str">
        <f>VLOOKUP(A:A,'Product &amp; Group'!A:C,2,FALSE)</f>
        <v>Power Systems</v>
      </c>
      <c r="C649" s="68" t="str">
        <f>VLOOKUP(A:A,'Product &amp; Group'!A:C,3,FALSE)</f>
        <v>Processor 413</v>
      </c>
      <c r="D649" s="69">
        <v>3.73</v>
      </c>
      <c r="E649" s="71">
        <f t="shared" si="43"/>
        <v>1298.04</v>
      </c>
      <c r="F649" s="71">
        <v>2530.0500000000002</v>
      </c>
      <c r="G649" s="71">
        <f t="shared" si="44"/>
        <v>1232.0100000000002</v>
      </c>
      <c r="H649" s="72">
        <v>348</v>
      </c>
      <c r="I649" s="73">
        <f t="shared" si="42"/>
        <v>0.48695085077370015</v>
      </c>
      <c r="J649" s="14"/>
      <c r="K649" s="14"/>
      <c r="L649" s="14"/>
      <c r="M649" s="14"/>
    </row>
    <row r="650" spans="1:13" x14ac:dyDescent="0.3">
      <c r="A650" s="74">
        <v>6606</v>
      </c>
      <c r="B650" s="68" t="str">
        <f>VLOOKUP(A:A,'Product &amp; Group'!A:C,2,FALSE)</f>
        <v>Power Systems</v>
      </c>
      <c r="C650" s="68" t="str">
        <f>VLOOKUP(A:A,'Product &amp; Group'!A:C,3,FALSE)</f>
        <v>Processor 413</v>
      </c>
      <c r="D650" s="69">
        <v>3.45</v>
      </c>
      <c r="E650" s="71">
        <f t="shared" si="43"/>
        <v>1141.95</v>
      </c>
      <c r="F650" s="71">
        <v>2098.3000000000002</v>
      </c>
      <c r="G650" s="71">
        <f t="shared" si="44"/>
        <v>956.35000000000014</v>
      </c>
      <c r="H650" s="72">
        <v>331</v>
      </c>
      <c r="I650" s="73">
        <f t="shared" si="42"/>
        <v>0.45577372158413959</v>
      </c>
      <c r="J650" s="14"/>
      <c r="K650" s="14"/>
      <c r="L650" s="14"/>
      <c r="M650" s="14"/>
    </row>
    <row r="651" spans="1:13" x14ac:dyDescent="0.3">
      <c r="A651" s="74">
        <v>6610</v>
      </c>
      <c r="B651" s="68" t="str">
        <f>VLOOKUP(A:A,'Product &amp; Group'!A:C,2,FALSE)</f>
        <v>Power Systems</v>
      </c>
      <c r="C651" s="68" t="str">
        <f>VLOOKUP(A:A,'Product &amp; Group'!A:C,3,FALSE)</f>
        <v>Processor 413</v>
      </c>
      <c r="D651" s="69">
        <v>3.9500000000000006</v>
      </c>
      <c r="E651" s="71">
        <f t="shared" si="43"/>
        <v>857.15000000000009</v>
      </c>
      <c r="F651" s="71">
        <v>1569.29</v>
      </c>
      <c r="G651" s="71">
        <f t="shared" si="44"/>
        <v>712.13999999999987</v>
      </c>
      <c r="H651" s="72">
        <v>217</v>
      </c>
      <c r="I651" s="73">
        <f t="shared" si="42"/>
        <v>0.45379757724830966</v>
      </c>
      <c r="J651" s="14"/>
      <c r="K651" s="14"/>
      <c r="L651" s="14"/>
      <c r="M651" s="14"/>
    </row>
    <row r="652" spans="1:13" x14ac:dyDescent="0.3">
      <c r="A652" s="74">
        <v>6615</v>
      </c>
      <c r="B652" s="68" t="str">
        <f>VLOOKUP(A:A,'Product &amp; Group'!A:C,2,FALSE)</f>
        <v>Power Systems</v>
      </c>
      <c r="C652" s="68" t="str">
        <f>VLOOKUP(A:A,'Product &amp; Group'!A:C,3,FALSE)</f>
        <v>Processor 413</v>
      </c>
      <c r="D652" s="69">
        <v>3.53</v>
      </c>
      <c r="E652" s="71">
        <f t="shared" si="43"/>
        <v>6223.3899999999994</v>
      </c>
      <c r="F652" s="71">
        <v>13167.49</v>
      </c>
      <c r="G652" s="71">
        <f t="shared" si="44"/>
        <v>6944.1</v>
      </c>
      <c r="H652" s="72">
        <v>1763</v>
      </c>
      <c r="I652" s="73">
        <f t="shared" si="42"/>
        <v>0.52736702287224069</v>
      </c>
      <c r="J652" s="14"/>
      <c r="K652" s="14"/>
      <c r="L652" s="14"/>
      <c r="M652" s="14"/>
    </row>
    <row r="653" spans="1:13" x14ac:dyDescent="0.3">
      <c r="A653" s="74">
        <v>6620</v>
      </c>
      <c r="B653" s="68" t="str">
        <f>VLOOKUP(A:A,'Product &amp; Group'!A:C,2,FALSE)</f>
        <v>Power Systems</v>
      </c>
      <c r="C653" s="68" t="str">
        <f>VLOOKUP(A:A,'Product &amp; Group'!A:C,3,FALSE)</f>
        <v>Processor 413</v>
      </c>
      <c r="D653" s="69">
        <v>1.64</v>
      </c>
      <c r="E653" s="71">
        <f t="shared" si="43"/>
        <v>1989.32</v>
      </c>
      <c r="F653" s="71">
        <v>6975.42</v>
      </c>
      <c r="G653" s="71">
        <f t="shared" si="44"/>
        <v>4986.1000000000004</v>
      </c>
      <c r="H653" s="72">
        <v>1213</v>
      </c>
      <c r="I653" s="73">
        <f t="shared" si="42"/>
        <v>0.71481000427214425</v>
      </c>
      <c r="J653" s="14"/>
      <c r="K653" s="14"/>
      <c r="L653" s="14"/>
      <c r="M653" s="14"/>
    </row>
    <row r="654" spans="1:13" x14ac:dyDescent="0.3">
      <c r="A654" s="67">
        <v>6622</v>
      </c>
      <c r="B654" s="68" t="str">
        <f>VLOOKUP(A:A,'Product &amp; Group'!A:C,2,FALSE)</f>
        <v>Power Systems</v>
      </c>
      <c r="C654" s="68" t="str">
        <f>VLOOKUP(A:A,'Product &amp; Group'!A:C,3,FALSE)</f>
        <v>Processor 413</v>
      </c>
      <c r="D654" s="69">
        <v>2.65</v>
      </c>
      <c r="E654" s="71">
        <f t="shared" si="43"/>
        <v>3614.6</v>
      </c>
      <c r="F654" s="71">
        <v>7234.15</v>
      </c>
      <c r="G654" s="71">
        <f t="shared" si="44"/>
        <v>3619.5499999999997</v>
      </c>
      <c r="H654" s="72">
        <v>1364</v>
      </c>
      <c r="I654" s="73">
        <f t="shared" si="42"/>
        <v>0.50034212727134497</v>
      </c>
      <c r="J654" s="14"/>
      <c r="K654" s="14"/>
      <c r="L654" s="14"/>
      <c r="M654" s="14"/>
    </row>
    <row r="655" spans="1:13" x14ac:dyDescent="0.3">
      <c r="A655" s="74">
        <v>6630</v>
      </c>
      <c r="B655" s="68" t="str">
        <f>VLOOKUP(A:A,'Product &amp; Group'!A:C,2,FALSE)</f>
        <v>Power Systems</v>
      </c>
      <c r="C655" s="68" t="str">
        <f>VLOOKUP(A:A,'Product &amp; Group'!A:C,3,FALSE)</f>
        <v>Processor 413</v>
      </c>
      <c r="D655" s="69">
        <v>2.7</v>
      </c>
      <c r="E655" s="71">
        <f t="shared" si="43"/>
        <v>2054.7000000000003</v>
      </c>
      <c r="F655" s="71">
        <v>3306.38</v>
      </c>
      <c r="G655" s="71">
        <f t="shared" si="44"/>
        <v>1251.6799999999998</v>
      </c>
      <c r="H655" s="72">
        <v>761</v>
      </c>
      <c r="I655" s="73">
        <f t="shared" si="42"/>
        <v>0.37856507721435523</v>
      </c>
      <c r="J655" s="14"/>
      <c r="K655" s="14"/>
      <c r="L655" s="14"/>
      <c r="M655" s="14"/>
    </row>
    <row r="656" spans="1:13" x14ac:dyDescent="0.3">
      <c r="A656" s="74">
        <v>6631</v>
      </c>
      <c r="B656" s="68" t="str">
        <f>VLOOKUP(A:A,'Product &amp; Group'!A:C,2,FALSE)</f>
        <v>Power Systems</v>
      </c>
      <c r="C656" s="68" t="str">
        <f>VLOOKUP(A:A,'Product &amp; Group'!A:C,3,FALSE)</f>
        <v>Processor 413</v>
      </c>
      <c r="D656" s="69">
        <v>3.13</v>
      </c>
      <c r="E656" s="71">
        <f t="shared" si="43"/>
        <v>6945.4699999999993</v>
      </c>
      <c r="F656" s="71">
        <v>12489.28</v>
      </c>
      <c r="G656" s="71">
        <f t="shared" si="44"/>
        <v>5543.8100000000013</v>
      </c>
      <c r="H656" s="72">
        <v>2219</v>
      </c>
      <c r="I656" s="73">
        <f t="shared" si="42"/>
        <v>0.44388547618437579</v>
      </c>
      <c r="J656" s="14"/>
      <c r="K656" s="14"/>
      <c r="L656" s="14"/>
      <c r="M656" s="14"/>
    </row>
    <row r="657" spans="1:13" x14ac:dyDescent="0.3">
      <c r="A657" s="67">
        <v>6632</v>
      </c>
      <c r="B657" s="68" t="str">
        <f>VLOOKUP(A:A,'Product &amp; Group'!A:C,2,FALSE)</f>
        <v>Power Systems</v>
      </c>
      <c r="C657" s="68" t="str">
        <f>VLOOKUP(A:A,'Product &amp; Group'!A:C,3,FALSE)</f>
        <v>Processor 413</v>
      </c>
      <c r="D657" s="69">
        <v>5.5</v>
      </c>
      <c r="E657" s="71">
        <f t="shared" si="43"/>
        <v>13645.5</v>
      </c>
      <c r="F657" s="71">
        <v>26688.63</v>
      </c>
      <c r="G657" s="71">
        <f t="shared" si="44"/>
        <v>13043.130000000001</v>
      </c>
      <c r="H657" s="72">
        <v>2481</v>
      </c>
      <c r="I657" s="73">
        <f t="shared" si="42"/>
        <v>0.4887148572257175</v>
      </c>
      <c r="J657" s="14"/>
      <c r="K657" s="14"/>
    </row>
    <row r="658" spans="1:13" x14ac:dyDescent="0.3">
      <c r="A658" s="74">
        <v>6633</v>
      </c>
      <c r="B658" s="68" t="str">
        <f>VLOOKUP(A:A,'Product &amp; Group'!A:C,2,FALSE)</f>
        <v>Power Systems</v>
      </c>
      <c r="C658" s="68" t="str">
        <f>VLOOKUP(A:A,'Product &amp; Group'!A:C,3,FALSE)</f>
        <v>Processor 413</v>
      </c>
      <c r="D658" s="69">
        <v>2.11</v>
      </c>
      <c r="E658" s="71">
        <f t="shared" si="43"/>
        <v>1595.1599999999999</v>
      </c>
      <c r="F658" s="71">
        <v>3270.72</v>
      </c>
      <c r="G658" s="71">
        <f t="shared" si="44"/>
        <v>1675.56</v>
      </c>
      <c r="H658" s="72">
        <v>756</v>
      </c>
      <c r="I658" s="73">
        <f t="shared" si="42"/>
        <v>0.51229087173466392</v>
      </c>
      <c r="J658" s="14"/>
      <c r="K658" s="14"/>
      <c r="L658" s="14"/>
      <c r="M658" s="14"/>
    </row>
    <row r="659" spans="1:13" x14ac:dyDescent="0.3">
      <c r="A659" s="74">
        <v>6634</v>
      </c>
      <c r="B659" s="68" t="str">
        <f>VLOOKUP(A:A,'Product &amp; Group'!A:C,2,FALSE)</f>
        <v>Power Systems</v>
      </c>
      <c r="C659" s="68" t="str">
        <f>VLOOKUP(A:A,'Product &amp; Group'!A:C,3,FALSE)</f>
        <v>Processor 413</v>
      </c>
      <c r="D659" s="69">
        <v>5.58</v>
      </c>
      <c r="E659" s="71">
        <f t="shared" si="43"/>
        <v>5161.5</v>
      </c>
      <c r="F659" s="71">
        <v>9195.7000000000007</v>
      </c>
      <c r="G659" s="71">
        <f t="shared" si="44"/>
        <v>4034.2000000000007</v>
      </c>
      <c r="H659" s="72">
        <v>925</v>
      </c>
      <c r="I659" s="73">
        <f t="shared" si="42"/>
        <v>0.43870504692410589</v>
      </c>
      <c r="J659" s="14"/>
      <c r="K659" s="14"/>
      <c r="L659" s="14"/>
      <c r="M659" s="14"/>
    </row>
    <row r="660" spans="1:13" x14ac:dyDescent="0.3">
      <c r="A660" s="74">
        <v>6640</v>
      </c>
      <c r="B660" s="68" t="str">
        <f>VLOOKUP(A:A,'Product &amp; Group'!A:C,2,FALSE)</f>
        <v>Power Systems</v>
      </c>
      <c r="C660" s="68" t="str">
        <f>VLOOKUP(A:A,'Product &amp; Group'!A:C,3,FALSE)</f>
        <v>Processor 413</v>
      </c>
      <c r="D660" s="69">
        <v>5.0999999999999996</v>
      </c>
      <c r="E660" s="71">
        <f t="shared" si="43"/>
        <v>4967.3999999999996</v>
      </c>
      <c r="F660" s="71">
        <v>9728.43</v>
      </c>
      <c r="G660" s="71">
        <f t="shared" si="44"/>
        <v>4761.0300000000007</v>
      </c>
      <c r="H660" s="72">
        <v>974</v>
      </c>
      <c r="I660" s="73">
        <f t="shared" si="42"/>
        <v>0.48939345814278362</v>
      </c>
      <c r="J660" s="14"/>
      <c r="K660" s="14"/>
      <c r="L660" s="14"/>
      <c r="M660" s="14"/>
    </row>
    <row r="661" spans="1:13" x14ac:dyDescent="0.3">
      <c r="A661" s="74">
        <v>6645</v>
      </c>
      <c r="B661" s="68" t="str">
        <f>VLOOKUP(A:A,'Product &amp; Group'!A:C,2,FALSE)</f>
        <v>Power Systems</v>
      </c>
      <c r="C661" s="68" t="str">
        <f>VLOOKUP(A:A,'Product &amp; Group'!A:C,3,FALSE)</f>
        <v>Processor 413</v>
      </c>
      <c r="D661" s="69">
        <v>6.61</v>
      </c>
      <c r="E661" s="71">
        <f t="shared" si="43"/>
        <v>5321.05</v>
      </c>
      <c r="F661" s="71">
        <v>6849.35</v>
      </c>
      <c r="G661" s="71">
        <f t="shared" si="44"/>
        <v>1528.3000000000002</v>
      </c>
      <c r="H661" s="72">
        <v>805</v>
      </c>
      <c r="I661" s="73">
        <f t="shared" si="42"/>
        <v>0.22313066203362364</v>
      </c>
      <c r="J661" s="14"/>
      <c r="K661" s="14"/>
      <c r="L661" s="14"/>
      <c r="M661" s="14"/>
    </row>
    <row r="662" spans="1:13" x14ac:dyDescent="0.3">
      <c r="A662" s="74">
        <v>6650</v>
      </c>
      <c r="B662" s="68" t="str">
        <f>VLOOKUP(A:A,'Product &amp; Group'!A:C,2,FALSE)</f>
        <v>Power Systems</v>
      </c>
      <c r="C662" s="68" t="str">
        <f>VLOOKUP(A:A,'Product &amp; Group'!A:C,3,FALSE)</f>
        <v>Processor 413</v>
      </c>
      <c r="D662" s="69">
        <v>1.53</v>
      </c>
      <c r="E662" s="71">
        <f t="shared" si="43"/>
        <v>10609.02</v>
      </c>
      <c r="F662" s="71">
        <v>23625.75</v>
      </c>
      <c r="G662" s="71">
        <f t="shared" si="44"/>
        <v>13016.73</v>
      </c>
      <c r="H662" s="72">
        <v>6934</v>
      </c>
      <c r="I662" s="73">
        <f t="shared" si="42"/>
        <v>0.5509552077711819</v>
      </c>
      <c r="J662" s="14"/>
      <c r="K662" s="14"/>
      <c r="L662" s="14"/>
      <c r="M662" s="14"/>
    </row>
    <row r="663" spans="1:13" x14ac:dyDescent="0.3">
      <c r="A663" s="74">
        <v>6655</v>
      </c>
      <c r="B663" s="68" t="str">
        <f>VLOOKUP(A:A,'Product &amp; Group'!A:C,2,FALSE)</f>
        <v>Power Systems</v>
      </c>
      <c r="C663" s="68" t="str">
        <f>VLOOKUP(A:A,'Product &amp; Group'!A:C,3,FALSE)</f>
        <v>Processor 505</v>
      </c>
      <c r="D663" s="69">
        <v>5.46</v>
      </c>
      <c r="E663" s="71">
        <f t="shared" si="43"/>
        <v>15746.64</v>
      </c>
      <c r="F663" s="71">
        <v>32995.230000000003</v>
      </c>
      <c r="G663" s="71">
        <f t="shared" si="44"/>
        <v>17248.590000000004</v>
      </c>
      <c r="H663" s="72">
        <v>2884</v>
      </c>
      <c r="I663" s="73">
        <f t="shared" si="42"/>
        <v>0.52276010805198214</v>
      </c>
      <c r="J663" s="14"/>
      <c r="K663" s="14"/>
      <c r="L663" s="14"/>
      <c r="M663" s="14"/>
    </row>
    <row r="664" spans="1:13" x14ac:dyDescent="0.3">
      <c r="A664" s="74">
        <v>6660</v>
      </c>
      <c r="B664" s="68" t="str">
        <f>VLOOKUP(A:A,'Product &amp; Group'!A:C,2,FALSE)</f>
        <v>Power Systems</v>
      </c>
      <c r="C664" s="68" t="str">
        <f>VLOOKUP(A:A,'Product &amp; Group'!A:C,3,FALSE)</f>
        <v>Processor 413</v>
      </c>
      <c r="D664" s="69">
        <v>5.27</v>
      </c>
      <c r="E664" s="71">
        <f t="shared" si="43"/>
        <v>2297.7199999999998</v>
      </c>
      <c r="F664" s="71">
        <v>3803.14</v>
      </c>
      <c r="G664" s="71">
        <f t="shared" si="44"/>
        <v>1505.42</v>
      </c>
      <c r="H664" s="72">
        <v>436</v>
      </c>
      <c r="I664" s="73">
        <f t="shared" si="42"/>
        <v>0.39583607229815365</v>
      </c>
      <c r="J664" s="14"/>
      <c r="K664" s="14"/>
      <c r="L664" s="14"/>
      <c r="M664" s="14"/>
    </row>
    <row r="665" spans="1:13" x14ac:dyDescent="0.3">
      <c r="A665" s="74">
        <v>6670</v>
      </c>
      <c r="B665" s="68" t="str">
        <f>VLOOKUP(A:A,'Product &amp; Group'!A:C,2,FALSE)</f>
        <v>Power Systems</v>
      </c>
      <c r="C665" s="68" t="str">
        <f>VLOOKUP(A:A,'Product &amp; Group'!A:C,3,FALSE)</f>
        <v>Processor 413</v>
      </c>
      <c r="D665" s="69">
        <v>4.4000000000000004</v>
      </c>
      <c r="E665" s="71">
        <f t="shared" si="43"/>
        <v>3014.0000000000005</v>
      </c>
      <c r="F665" s="71">
        <v>5809.05</v>
      </c>
      <c r="G665" s="71">
        <f t="shared" si="44"/>
        <v>2795.0499999999997</v>
      </c>
      <c r="H665" s="72">
        <v>685</v>
      </c>
      <c r="I665" s="73">
        <f t="shared" si="42"/>
        <v>0.48115440562570466</v>
      </c>
      <c r="J665" s="14"/>
      <c r="K665" s="14"/>
      <c r="L665" s="14"/>
      <c r="M665" s="14"/>
    </row>
    <row r="666" spans="1:13" x14ac:dyDescent="0.3">
      <c r="A666" s="74">
        <v>6675</v>
      </c>
      <c r="B666" s="68" t="str">
        <f>VLOOKUP(A:A,'Product &amp; Group'!A:C,2,FALSE)</f>
        <v>Power Systems</v>
      </c>
      <c r="C666" s="68" t="str">
        <f>VLOOKUP(A:A,'Product &amp; Group'!A:C,3,FALSE)</f>
        <v>Processor 505</v>
      </c>
      <c r="D666" s="69">
        <v>1.9</v>
      </c>
      <c r="E666" s="71">
        <f t="shared" si="43"/>
        <v>6800.0999999999995</v>
      </c>
      <c r="F666" s="71">
        <v>12681.42</v>
      </c>
      <c r="G666" s="71">
        <f t="shared" si="44"/>
        <v>5881.3200000000006</v>
      </c>
      <c r="H666" s="72">
        <v>3579</v>
      </c>
      <c r="I666" s="73">
        <f t="shared" si="42"/>
        <v>0.46377456152386726</v>
      </c>
      <c r="J666" s="14"/>
      <c r="K666" s="14"/>
    </row>
    <row r="667" spans="1:13" x14ac:dyDescent="0.3">
      <c r="A667" s="74">
        <v>6685</v>
      </c>
      <c r="B667" s="68" t="str">
        <f>VLOOKUP(A:A,'Product &amp; Group'!A:C,2,FALSE)</f>
        <v>Power Systems</v>
      </c>
      <c r="C667" s="68" t="str">
        <f>VLOOKUP(A:A,'Product &amp; Group'!A:C,3,FALSE)</f>
        <v>Processor 413</v>
      </c>
      <c r="D667" s="69">
        <v>3.4899999999999998</v>
      </c>
      <c r="E667" s="71">
        <f t="shared" si="43"/>
        <v>1479.76</v>
      </c>
      <c r="F667" s="71">
        <v>3774.4</v>
      </c>
      <c r="G667" s="71">
        <f t="shared" si="44"/>
        <v>2294.6400000000003</v>
      </c>
      <c r="H667" s="72">
        <v>424</v>
      </c>
      <c r="I667" s="73">
        <f t="shared" si="42"/>
        <v>0.60794828317083516</v>
      </c>
      <c r="J667" s="14"/>
      <c r="K667" s="14"/>
      <c r="L667" s="14"/>
      <c r="M667" s="14"/>
    </row>
    <row r="668" spans="1:13" x14ac:dyDescent="0.3">
      <c r="A668" s="74">
        <v>6690</v>
      </c>
      <c r="B668" s="68" t="str">
        <f>VLOOKUP(A:A,'Product &amp; Group'!A:C,2,FALSE)</f>
        <v>Power Systems</v>
      </c>
      <c r="C668" s="68" t="str">
        <f>VLOOKUP(A:A,'Product &amp; Group'!A:C,3,FALSE)</f>
        <v>Processor 413</v>
      </c>
      <c r="D668" s="69">
        <v>4.42</v>
      </c>
      <c r="E668" s="71">
        <f t="shared" si="43"/>
        <v>998.92</v>
      </c>
      <c r="F668" s="71">
        <v>3089.8</v>
      </c>
      <c r="G668" s="71">
        <f t="shared" si="44"/>
        <v>2090.88</v>
      </c>
      <c r="H668" s="72">
        <v>226</v>
      </c>
      <c r="I668" s="73">
        <f t="shared" si="42"/>
        <v>0.67670399378600554</v>
      </c>
      <c r="J668" s="14"/>
      <c r="K668" s="14"/>
      <c r="L668" s="14"/>
      <c r="M668" s="14"/>
    </row>
    <row r="669" spans="1:13" x14ac:dyDescent="0.3">
      <c r="A669" s="67">
        <v>6692</v>
      </c>
      <c r="B669" s="68" t="str">
        <f>VLOOKUP(A:A,'Product &amp; Group'!A:C,2,FALSE)</f>
        <v>Power Systems</v>
      </c>
      <c r="C669" s="68" t="str">
        <f>VLOOKUP(A:A,'Product &amp; Group'!A:C,3,FALSE)</f>
        <v>Processor 413</v>
      </c>
      <c r="D669" s="69">
        <v>8.34</v>
      </c>
      <c r="E669" s="71">
        <f t="shared" si="43"/>
        <v>450.36</v>
      </c>
      <c r="F669" s="71">
        <v>817.54</v>
      </c>
      <c r="G669" s="71">
        <f t="shared" si="44"/>
        <v>367.17999999999995</v>
      </c>
      <c r="H669" s="72">
        <v>54</v>
      </c>
      <c r="I669" s="73">
        <f t="shared" si="42"/>
        <v>0.4491278714191354</v>
      </c>
      <c r="J669" s="14"/>
      <c r="K669" s="14"/>
    </row>
    <row r="670" spans="1:13" x14ac:dyDescent="0.3">
      <c r="A670" s="67">
        <v>6694</v>
      </c>
      <c r="B670" s="68" t="str">
        <f>VLOOKUP(A:A,'Product &amp; Group'!A:C,2,FALSE)</f>
        <v>Power Systems</v>
      </c>
      <c r="C670" s="68" t="str">
        <f>VLOOKUP(A:A,'Product &amp; Group'!A:C,3,FALSE)</f>
        <v>Processor 413</v>
      </c>
      <c r="D670" s="69">
        <v>3.89</v>
      </c>
      <c r="E670" s="71">
        <f t="shared" si="43"/>
        <v>13572.210000000001</v>
      </c>
      <c r="F670" s="71">
        <v>32904.870000000003</v>
      </c>
      <c r="G670" s="71">
        <f t="shared" si="44"/>
        <v>19332.660000000003</v>
      </c>
      <c r="H670" s="72">
        <v>3489</v>
      </c>
      <c r="I670" s="73">
        <f t="shared" si="42"/>
        <v>0.58753187598066792</v>
      </c>
      <c r="J670" s="14"/>
      <c r="K670" s="14"/>
      <c r="L670" s="14"/>
      <c r="M670" s="14"/>
    </row>
    <row r="671" spans="1:13" x14ac:dyDescent="0.3">
      <c r="A671" s="74">
        <v>6695</v>
      </c>
      <c r="B671" s="68" t="str">
        <f>VLOOKUP(A:A,'Product &amp; Group'!A:C,2,FALSE)</f>
        <v>Power Systems</v>
      </c>
      <c r="C671" s="68" t="str">
        <f>VLOOKUP(A:A,'Product &amp; Group'!A:C,3,FALSE)</f>
        <v>Processor 413</v>
      </c>
      <c r="D671" s="69">
        <v>6.3</v>
      </c>
      <c r="E671" s="71">
        <f t="shared" si="43"/>
        <v>2324.6999999999998</v>
      </c>
      <c r="F671" s="71">
        <v>3665.77</v>
      </c>
      <c r="G671" s="71">
        <f t="shared" si="44"/>
        <v>1341.0700000000002</v>
      </c>
      <c r="H671" s="72">
        <v>369</v>
      </c>
      <c r="I671" s="73">
        <f t="shared" si="42"/>
        <v>0.36583582712499696</v>
      </c>
      <c r="J671" s="14"/>
      <c r="K671" s="14"/>
      <c r="L671" s="14"/>
      <c r="M671" s="14"/>
    </row>
    <row r="672" spans="1:13" x14ac:dyDescent="0.3">
      <c r="A672" s="74">
        <v>6696</v>
      </c>
      <c r="B672" s="68" t="str">
        <f>VLOOKUP(A:A,'Product &amp; Group'!A:C,2,FALSE)</f>
        <v>Power Systems</v>
      </c>
      <c r="C672" s="68" t="str">
        <f>VLOOKUP(A:A,'Product &amp; Group'!A:C,3,FALSE)</f>
        <v>Processor 413</v>
      </c>
      <c r="D672" s="69">
        <v>5.32</v>
      </c>
      <c r="E672" s="71">
        <f t="shared" si="43"/>
        <v>11390.12</v>
      </c>
      <c r="F672" s="71">
        <v>30395.39</v>
      </c>
      <c r="G672" s="71">
        <f t="shared" si="44"/>
        <v>19005.269999999997</v>
      </c>
      <c r="H672" s="72">
        <v>2141</v>
      </c>
      <c r="I672" s="73">
        <f t="shared" si="42"/>
        <v>0.62526817389084322</v>
      </c>
      <c r="J672" s="14"/>
      <c r="K672" s="14"/>
      <c r="L672" s="14"/>
      <c r="M672" s="14"/>
    </row>
    <row r="673" spans="1:13" x14ac:dyDescent="0.3">
      <c r="A673" s="74">
        <v>6700</v>
      </c>
      <c r="B673" s="68" t="str">
        <f>VLOOKUP(A:A,'Product &amp; Group'!A:C,2,FALSE)</f>
        <v>Power Systems</v>
      </c>
      <c r="C673" s="68" t="str">
        <f>VLOOKUP(A:A,'Product &amp; Group'!A:C,3,FALSE)</f>
        <v>Processor 413</v>
      </c>
      <c r="D673" s="69">
        <v>1.48</v>
      </c>
      <c r="E673" s="71">
        <f t="shared" si="43"/>
        <v>6861.28</v>
      </c>
      <c r="F673" s="71">
        <v>31753.46</v>
      </c>
      <c r="G673" s="71">
        <f t="shared" si="44"/>
        <v>24892.18</v>
      </c>
      <c r="H673" s="72">
        <v>4636</v>
      </c>
      <c r="I673" s="73">
        <f t="shared" si="42"/>
        <v>0.78392024050292475</v>
      </c>
      <c r="J673" s="14"/>
      <c r="K673" s="14"/>
      <c r="L673" s="14"/>
      <c r="M673" s="14"/>
    </row>
    <row r="674" spans="1:13" x14ac:dyDescent="0.3">
      <c r="A674" s="74">
        <v>6702</v>
      </c>
      <c r="B674" s="68" t="str">
        <f>VLOOKUP(A:A,'Product &amp; Group'!A:C,2,FALSE)</f>
        <v>Power Systems</v>
      </c>
      <c r="C674" s="68" t="str">
        <f>VLOOKUP(A:A,'Product &amp; Group'!A:C,3,FALSE)</f>
        <v>Processor 413</v>
      </c>
      <c r="D674" s="69">
        <v>1.19</v>
      </c>
      <c r="E674" s="71">
        <f t="shared" si="43"/>
        <v>1448.23</v>
      </c>
      <c r="F674" s="71">
        <v>3988.28</v>
      </c>
      <c r="G674" s="71">
        <f t="shared" si="44"/>
        <v>2540.0500000000002</v>
      </c>
      <c r="H674" s="72">
        <v>1217</v>
      </c>
      <c r="I674" s="73">
        <f t="shared" si="42"/>
        <v>0.63687855416369965</v>
      </c>
      <c r="J674" s="14"/>
      <c r="K674" s="14"/>
      <c r="L674" s="14"/>
      <c r="M674" s="14"/>
    </row>
    <row r="675" spans="1:13" x14ac:dyDescent="0.3">
      <c r="A675" s="74">
        <v>6703</v>
      </c>
      <c r="B675" s="68" t="str">
        <f>VLOOKUP(A:A,'Product &amp; Group'!A:C,2,FALSE)</f>
        <v>Power Systems</v>
      </c>
      <c r="C675" s="68" t="str">
        <f>VLOOKUP(A:A,'Product &amp; Group'!A:C,3,FALSE)</f>
        <v>Processor 413</v>
      </c>
      <c r="D675" s="69">
        <v>5.13</v>
      </c>
      <c r="E675" s="71">
        <f t="shared" si="43"/>
        <v>4370.76</v>
      </c>
      <c r="F675" s="71">
        <v>9510.2900000000009</v>
      </c>
      <c r="G675" s="71">
        <f t="shared" si="44"/>
        <v>5139.5300000000007</v>
      </c>
      <c r="H675" s="72">
        <v>852</v>
      </c>
      <c r="I675" s="73">
        <f t="shared" si="42"/>
        <v>0.54041780008811513</v>
      </c>
      <c r="J675" s="14"/>
      <c r="K675" s="14"/>
      <c r="L675" s="14"/>
      <c r="M675" s="14"/>
    </row>
    <row r="676" spans="1:13" x14ac:dyDescent="0.3">
      <c r="A676" s="74">
        <v>6704</v>
      </c>
      <c r="B676" s="68" t="str">
        <f>VLOOKUP(A:A,'Product &amp; Group'!A:C,2,FALSE)</f>
        <v>Power Systems</v>
      </c>
      <c r="C676" s="68" t="str">
        <f>VLOOKUP(A:A,'Product &amp; Group'!A:C,3,FALSE)</f>
        <v>Processor 413</v>
      </c>
      <c r="D676" s="69">
        <v>1.6600000000000001</v>
      </c>
      <c r="E676" s="71">
        <f t="shared" si="43"/>
        <v>9644.6</v>
      </c>
      <c r="F676" s="71">
        <v>35383.86</v>
      </c>
      <c r="G676" s="71">
        <f t="shared" si="44"/>
        <v>25739.260000000002</v>
      </c>
      <c r="H676" s="72">
        <v>5810</v>
      </c>
      <c r="I676" s="73">
        <f t="shared" si="42"/>
        <v>0.72742939860150935</v>
      </c>
      <c r="J676" s="14"/>
      <c r="K676" s="14"/>
      <c r="L676" s="14"/>
      <c r="M676" s="14"/>
    </row>
    <row r="677" spans="1:13" x14ac:dyDescent="0.3">
      <c r="A677" s="74">
        <v>6705</v>
      </c>
      <c r="B677" s="68" t="str">
        <f>VLOOKUP(A:A,'Product &amp; Group'!A:C,2,FALSE)</f>
        <v>Power Systems</v>
      </c>
      <c r="C677" s="68" t="str">
        <f>VLOOKUP(A:A,'Product &amp; Group'!A:C,3,FALSE)</f>
        <v>Processor 413</v>
      </c>
      <c r="D677" s="69">
        <v>2.52</v>
      </c>
      <c r="E677" s="71">
        <f t="shared" si="43"/>
        <v>16107.84</v>
      </c>
      <c r="F677" s="71">
        <v>49927.97</v>
      </c>
      <c r="G677" s="71">
        <f t="shared" si="44"/>
        <v>33820.130000000005</v>
      </c>
      <c r="H677" s="72">
        <v>6392</v>
      </c>
      <c r="I677" s="73">
        <f t="shared" si="42"/>
        <v>0.67737843136822917</v>
      </c>
      <c r="J677" s="14"/>
      <c r="K677" s="14"/>
      <c r="L677" s="14"/>
      <c r="M677" s="14"/>
    </row>
    <row r="678" spans="1:13" x14ac:dyDescent="0.3">
      <c r="A678" s="74">
        <v>6710</v>
      </c>
      <c r="B678" s="68" t="str">
        <f>VLOOKUP(A:A,'Product &amp; Group'!A:C,2,FALSE)</f>
        <v>Power Systems</v>
      </c>
      <c r="C678" s="68" t="str">
        <f>VLOOKUP(A:A,'Product &amp; Group'!A:C,3,FALSE)</f>
        <v>Processor 413</v>
      </c>
      <c r="D678" s="69">
        <v>2.1800000000000002</v>
      </c>
      <c r="E678" s="71">
        <f t="shared" si="43"/>
        <v>5123</v>
      </c>
      <c r="F678" s="71">
        <v>14380.94</v>
      </c>
      <c r="G678" s="71">
        <f t="shared" si="44"/>
        <v>9257.94</v>
      </c>
      <c r="H678" s="72">
        <v>2350</v>
      </c>
      <c r="I678" s="73">
        <f t="shared" si="42"/>
        <v>0.64376459396951802</v>
      </c>
      <c r="J678" s="14"/>
      <c r="K678" s="14"/>
    </row>
    <row r="679" spans="1:13" x14ac:dyDescent="0.3">
      <c r="A679" s="74">
        <v>6715</v>
      </c>
      <c r="B679" s="68" t="str">
        <f>VLOOKUP(A:A,'Product &amp; Group'!A:C,2,FALSE)</f>
        <v>Power Systems</v>
      </c>
      <c r="C679" s="68" t="str">
        <f>VLOOKUP(A:A,'Product &amp; Group'!A:C,3,FALSE)</f>
        <v>Processor 413</v>
      </c>
      <c r="D679" s="69">
        <v>3.98</v>
      </c>
      <c r="E679" s="71">
        <f t="shared" si="43"/>
        <v>9006.74</v>
      </c>
      <c r="F679" s="71">
        <v>24535.71</v>
      </c>
      <c r="G679" s="71">
        <f t="shared" si="44"/>
        <v>15528.97</v>
      </c>
      <c r="H679" s="72">
        <v>2263</v>
      </c>
      <c r="I679" s="73">
        <f t="shared" si="42"/>
        <v>0.63291300720460097</v>
      </c>
      <c r="J679" s="14"/>
      <c r="K679" s="14"/>
      <c r="L679" s="14"/>
      <c r="M679" s="14"/>
    </row>
    <row r="680" spans="1:13" x14ac:dyDescent="0.3">
      <c r="A680" s="74">
        <v>6720</v>
      </c>
      <c r="B680" s="68" t="str">
        <f>VLOOKUP(A:A,'Product &amp; Group'!A:C,2,FALSE)</f>
        <v>Power Systems</v>
      </c>
      <c r="C680" s="68" t="str">
        <f>VLOOKUP(A:A,'Product &amp; Group'!A:C,3,FALSE)</f>
        <v>Processor 413</v>
      </c>
      <c r="D680" s="69">
        <v>2.38</v>
      </c>
      <c r="E680" s="71">
        <f t="shared" si="43"/>
        <v>3486.7</v>
      </c>
      <c r="F680" s="71">
        <v>8999.44</v>
      </c>
      <c r="G680" s="71">
        <f t="shared" si="44"/>
        <v>5512.7400000000007</v>
      </c>
      <c r="H680" s="72">
        <v>1465</v>
      </c>
      <c r="I680" s="73">
        <f t="shared" si="42"/>
        <v>0.61256478180864593</v>
      </c>
      <c r="J680" s="14"/>
      <c r="K680" s="14"/>
      <c r="L680" s="14"/>
      <c r="M680" s="14"/>
    </row>
    <row r="681" spans="1:13" x14ac:dyDescent="0.3">
      <c r="A681" s="74">
        <v>6725</v>
      </c>
      <c r="B681" s="68" t="str">
        <f>VLOOKUP(A:A,'Product &amp; Group'!A:C,2,FALSE)</f>
        <v>Power Systems</v>
      </c>
      <c r="C681" s="68" t="str">
        <f>VLOOKUP(A:A,'Product &amp; Group'!A:C,3,FALSE)</f>
        <v>Processor 413</v>
      </c>
      <c r="D681" s="69">
        <v>4.32</v>
      </c>
      <c r="E681" s="71">
        <f t="shared" si="43"/>
        <v>6778.0800000000008</v>
      </c>
      <c r="F681" s="71">
        <v>16413.52</v>
      </c>
      <c r="G681" s="71">
        <f t="shared" si="44"/>
        <v>9635.4399999999987</v>
      </c>
      <c r="H681" s="72">
        <v>1569</v>
      </c>
      <c r="I681" s="73">
        <f t="shared" si="42"/>
        <v>0.58704287684786682</v>
      </c>
      <c r="J681" s="14"/>
      <c r="K681" s="14"/>
      <c r="L681" s="14"/>
      <c r="M681" s="14"/>
    </row>
    <row r="682" spans="1:13" x14ac:dyDescent="0.3">
      <c r="A682" s="74">
        <v>6728</v>
      </c>
      <c r="B682" s="68" t="str">
        <f>VLOOKUP(A:A,'Product &amp; Group'!A:C,2,FALSE)</f>
        <v>Power Systems</v>
      </c>
      <c r="C682" s="68" t="str">
        <f>VLOOKUP(A:A,'Product &amp; Group'!A:C,3,FALSE)</f>
        <v>Processor 413</v>
      </c>
      <c r="D682" s="69">
        <v>2.91</v>
      </c>
      <c r="E682" s="71">
        <f t="shared" si="43"/>
        <v>12655.59</v>
      </c>
      <c r="F682" s="71">
        <v>22531.94</v>
      </c>
      <c r="G682" s="71">
        <f t="shared" si="44"/>
        <v>9876.3499999999985</v>
      </c>
      <c r="H682" s="72">
        <v>4349</v>
      </c>
      <c r="I682" s="73">
        <f t="shared" si="42"/>
        <v>0.43832665984375951</v>
      </c>
      <c r="J682" s="14"/>
      <c r="K682" s="14"/>
      <c r="L682" s="14"/>
      <c r="M682" s="14"/>
    </row>
    <row r="683" spans="1:13" x14ac:dyDescent="0.3">
      <c r="A683" s="74">
        <v>6730</v>
      </c>
      <c r="B683" s="68" t="str">
        <f>VLOOKUP(A:A,'Product &amp; Group'!A:C,2,FALSE)</f>
        <v>Power Systems</v>
      </c>
      <c r="C683" s="68" t="str">
        <f>VLOOKUP(A:A,'Product &amp; Group'!A:C,3,FALSE)</f>
        <v>Processor 413</v>
      </c>
      <c r="D683" s="69">
        <v>2.27</v>
      </c>
      <c r="E683" s="71">
        <f t="shared" si="43"/>
        <v>27003.920000000002</v>
      </c>
      <c r="F683" s="71">
        <v>74182.59</v>
      </c>
      <c r="G683" s="71">
        <f t="shared" si="44"/>
        <v>47178.67</v>
      </c>
      <c r="H683" s="72">
        <v>11896</v>
      </c>
      <c r="I683" s="73">
        <f t="shared" si="42"/>
        <v>0.63598035603771719</v>
      </c>
      <c r="J683" s="14"/>
      <c r="K683" s="14"/>
    </row>
    <row r="684" spans="1:13" x14ac:dyDescent="0.3">
      <c r="A684" s="74">
        <v>6735</v>
      </c>
      <c r="B684" s="68" t="str">
        <f>VLOOKUP(A:A,'Product &amp; Group'!A:C,2,FALSE)</f>
        <v>Power Systems</v>
      </c>
      <c r="C684" s="68" t="str">
        <f>VLOOKUP(A:A,'Product &amp; Group'!A:C,3,FALSE)</f>
        <v>Processor 413</v>
      </c>
      <c r="D684" s="69">
        <v>4.2</v>
      </c>
      <c r="E684" s="71">
        <f t="shared" si="43"/>
        <v>100644.6</v>
      </c>
      <c r="F684" s="71">
        <v>264083.37</v>
      </c>
      <c r="G684" s="71">
        <f t="shared" si="44"/>
        <v>163438.76999999999</v>
      </c>
      <c r="H684" s="72">
        <v>23963</v>
      </c>
      <c r="I684" s="73">
        <f t="shared" si="42"/>
        <v>0.61889080709625899</v>
      </c>
      <c r="J684" s="14"/>
      <c r="K684" s="14"/>
      <c r="L684" s="14"/>
      <c r="M684" s="14"/>
    </row>
    <row r="685" spans="1:13" x14ac:dyDescent="0.3">
      <c r="A685" s="74">
        <v>6760</v>
      </c>
      <c r="B685" s="68" t="str">
        <f>VLOOKUP(A:A,'Product &amp; Group'!A:C,2,FALSE)</f>
        <v>Power Systems</v>
      </c>
      <c r="C685" s="68" t="str">
        <f>VLOOKUP(A:A,'Product &amp; Group'!A:C,3,FALSE)</f>
        <v>Processor 413</v>
      </c>
      <c r="D685" s="69">
        <v>2.37</v>
      </c>
      <c r="E685" s="71">
        <f t="shared" si="43"/>
        <v>4384.5</v>
      </c>
      <c r="F685" s="71">
        <v>11799.36</v>
      </c>
      <c r="G685" s="71">
        <f t="shared" si="44"/>
        <v>7414.8600000000006</v>
      </c>
      <c r="H685" s="72">
        <v>1850</v>
      </c>
      <c r="I685" s="73">
        <f t="shared" si="42"/>
        <v>0.62841204946708973</v>
      </c>
      <c r="J685" s="14"/>
      <c r="K685" s="14"/>
      <c r="L685" s="14"/>
      <c r="M685" s="14"/>
    </row>
    <row r="686" spans="1:13" x14ac:dyDescent="0.3">
      <c r="A686" s="74">
        <v>6762</v>
      </c>
      <c r="B686" s="68" t="str">
        <f>VLOOKUP(A:A,'Product &amp; Group'!A:C,2,FALSE)</f>
        <v>Power Systems</v>
      </c>
      <c r="C686" s="68" t="str">
        <f>VLOOKUP(A:A,'Product &amp; Group'!A:C,3,FALSE)</f>
        <v>Processor 413</v>
      </c>
      <c r="D686" s="69">
        <v>4.38</v>
      </c>
      <c r="E686" s="71">
        <f t="shared" si="43"/>
        <v>14436.48</v>
      </c>
      <c r="F686" s="71">
        <v>35980.82</v>
      </c>
      <c r="G686" s="71">
        <f t="shared" si="44"/>
        <v>21544.34</v>
      </c>
      <c r="H686" s="72">
        <v>3296</v>
      </c>
      <c r="I686" s="73">
        <f t="shared" si="42"/>
        <v>0.59877290178489539</v>
      </c>
      <c r="J686" s="14"/>
      <c r="K686" s="14"/>
      <c r="L686" s="14"/>
      <c r="M686" s="14"/>
    </row>
    <row r="687" spans="1:13" x14ac:dyDescent="0.3">
      <c r="A687" s="74">
        <v>6764</v>
      </c>
      <c r="B687" s="68" t="str">
        <f>VLOOKUP(A:A,'Product &amp; Group'!A:C,2,FALSE)</f>
        <v>Power Systems</v>
      </c>
      <c r="C687" s="68" t="str">
        <f>VLOOKUP(A:A,'Product &amp; Group'!A:C,3,FALSE)</f>
        <v>Processor 413</v>
      </c>
      <c r="D687" s="69">
        <v>6.33</v>
      </c>
      <c r="E687" s="71">
        <f t="shared" si="43"/>
        <v>1487.55</v>
      </c>
      <c r="F687" s="71">
        <v>2730.99</v>
      </c>
      <c r="G687" s="71">
        <f t="shared" si="44"/>
        <v>1243.4399999999998</v>
      </c>
      <c r="H687" s="72">
        <v>235</v>
      </c>
      <c r="I687" s="73">
        <f t="shared" si="42"/>
        <v>0.45530741599200286</v>
      </c>
      <c r="J687" s="14"/>
      <c r="K687" s="14"/>
      <c r="L687" s="14"/>
      <c r="M687" s="14"/>
    </row>
    <row r="688" spans="1:13" x14ac:dyDescent="0.3">
      <c r="A688" s="74">
        <v>6800</v>
      </c>
      <c r="B688" s="68" t="str">
        <f>VLOOKUP(A:A,'Product &amp; Group'!A:C,2,FALSE)</f>
        <v>Power Systems</v>
      </c>
      <c r="C688" s="68" t="str">
        <f>VLOOKUP(A:A,'Product &amp; Group'!A:C,3,FALSE)</f>
        <v>Processor 413</v>
      </c>
      <c r="D688" s="69">
        <v>2.06</v>
      </c>
      <c r="E688" s="71">
        <f t="shared" si="43"/>
        <v>7034.9000000000005</v>
      </c>
      <c r="F688" s="71">
        <v>20551.18</v>
      </c>
      <c r="G688" s="71">
        <f t="shared" si="44"/>
        <v>13516.279999999999</v>
      </c>
      <c r="H688" s="72">
        <v>3415</v>
      </c>
      <c r="I688" s="73">
        <f t="shared" si="42"/>
        <v>0.65768875558483741</v>
      </c>
      <c r="J688" s="14"/>
      <c r="K688" s="14"/>
      <c r="L688" s="14"/>
      <c r="M688" s="14"/>
    </row>
    <row r="689" spans="1:13" x14ac:dyDescent="0.3">
      <c r="A689" s="74">
        <v>6802</v>
      </c>
      <c r="B689" s="68" t="str">
        <f>VLOOKUP(A:A,'Product &amp; Group'!A:C,2,FALSE)</f>
        <v>Power Systems</v>
      </c>
      <c r="C689" s="68" t="str">
        <f>VLOOKUP(A:A,'Product &amp; Group'!A:C,3,FALSE)</f>
        <v>Processor 413</v>
      </c>
      <c r="D689" s="69">
        <v>2.7999999999999994</v>
      </c>
      <c r="E689" s="71">
        <f t="shared" si="43"/>
        <v>2262.3999999999996</v>
      </c>
      <c r="F689" s="71">
        <v>5135.6899999999996</v>
      </c>
      <c r="G689" s="71">
        <f t="shared" si="44"/>
        <v>2873.29</v>
      </c>
      <c r="H689" s="72">
        <v>808</v>
      </c>
      <c r="I689" s="73">
        <f t="shared" si="42"/>
        <v>0.55947496831000321</v>
      </c>
      <c r="J689" s="14"/>
      <c r="K689" s="14"/>
      <c r="L689" s="14"/>
      <c r="M689" s="14"/>
    </row>
    <row r="690" spans="1:13" x14ac:dyDescent="0.3">
      <c r="A690" s="74">
        <v>6804</v>
      </c>
      <c r="B690" s="68" t="str">
        <f>VLOOKUP(A:A,'Product &amp; Group'!A:C,2,FALSE)</f>
        <v>Power Systems</v>
      </c>
      <c r="C690" s="68" t="str">
        <f>VLOOKUP(A:A,'Product &amp; Group'!A:C,3,FALSE)</f>
        <v>CHILDREN'S Chip</v>
      </c>
      <c r="D690" s="69">
        <v>3.5499999999999994</v>
      </c>
      <c r="E690" s="71">
        <f t="shared" si="43"/>
        <v>6429.0499999999993</v>
      </c>
      <c r="F690" s="71">
        <v>17927.78</v>
      </c>
      <c r="G690" s="71">
        <f t="shared" si="44"/>
        <v>11498.73</v>
      </c>
      <c r="H690" s="72">
        <v>1811</v>
      </c>
      <c r="I690" s="73">
        <f t="shared" si="42"/>
        <v>0.64139173952380046</v>
      </c>
      <c r="J690" s="14"/>
      <c r="K690" s="14"/>
      <c r="L690" s="14"/>
      <c r="M690" s="14"/>
    </row>
    <row r="691" spans="1:13" x14ac:dyDescent="0.3">
      <c r="A691" s="74">
        <v>6806</v>
      </c>
      <c r="B691" s="68" t="str">
        <f>VLOOKUP(A:A,'Product &amp; Group'!A:C,2,FALSE)</f>
        <v>Power Systems</v>
      </c>
      <c r="C691" s="68" t="str">
        <f>VLOOKUP(A:A,'Product &amp; Group'!A:C,3,FALSE)</f>
        <v>CHILDREN'S Chip</v>
      </c>
      <c r="D691" s="69">
        <v>6.85</v>
      </c>
      <c r="E691" s="71">
        <f t="shared" si="43"/>
        <v>2520.7999999999997</v>
      </c>
      <c r="F691" s="71">
        <v>6937.58</v>
      </c>
      <c r="G691" s="71">
        <f t="shared" si="44"/>
        <v>4416.7800000000007</v>
      </c>
      <c r="H691" s="72">
        <v>368</v>
      </c>
      <c r="I691" s="73">
        <f t="shared" si="42"/>
        <v>0.63664563147379927</v>
      </c>
      <c r="J691" s="14"/>
      <c r="K691" s="14"/>
      <c r="L691" s="14"/>
      <c r="M691" s="14"/>
    </row>
    <row r="692" spans="1:13" x14ac:dyDescent="0.3">
      <c r="A692" s="74">
        <v>6808</v>
      </c>
      <c r="B692" s="68" t="str">
        <f>VLOOKUP(A:A,'Product &amp; Group'!A:C,2,FALSE)</f>
        <v>Power Systems</v>
      </c>
      <c r="C692" s="68" t="str">
        <f>VLOOKUP(A:A,'Product &amp; Group'!A:C,3,FALSE)</f>
        <v>Processor 413</v>
      </c>
      <c r="D692" s="69">
        <v>5.32</v>
      </c>
      <c r="E692" s="71">
        <f t="shared" si="43"/>
        <v>2128</v>
      </c>
      <c r="F692" s="71">
        <v>4475.55</v>
      </c>
      <c r="G692" s="71">
        <f t="shared" si="44"/>
        <v>2347.5500000000002</v>
      </c>
      <c r="H692" s="72">
        <v>400</v>
      </c>
      <c r="I692" s="73">
        <f t="shared" si="42"/>
        <v>0.52452771167789436</v>
      </c>
      <c r="J692" s="14"/>
      <c r="K692" s="14"/>
      <c r="L692" s="14"/>
      <c r="M692" s="14"/>
    </row>
    <row r="693" spans="1:13" x14ac:dyDescent="0.3">
      <c r="A693" s="74">
        <v>6810</v>
      </c>
      <c r="B693" s="68" t="str">
        <f>VLOOKUP(A:A,'Product &amp; Group'!A:C,2,FALSE)</f>
        <v>Power Systems</v>
      </c>
      <c r="C693" s="68" t="str">
        <f>VLOOKUP(A:A,'Product &amp; Group'!A:C,3,FALSE)</f>
        <v>Processor 413</v>
      </c>
      <c r="D693" s="69">
        <v>4.96</v>
      </c>
      <c r="E693" s="71">
        <f t="shared" si="43"/>
        <v>10931.84</v>
      </c>
      <c r="F693" s="71">
        <v>21669.42</v>
      </c>
      <c r="G693" s="71">
        <f t="shared" si="44"/>
        <v>10737.579999999998</v>
      </c>
      <c r="H693" s="72">
        <v>2204</v>
      </c>
      <c r="I693" s="73">
        <f t="shared" si="42"/>
        <v>0.49551764652676439</v>
      </c>
      <c r="J693" s="14"/>
      <c r="K693" s="14"/>
      <c r="L693" s="14"/>
      <c r="M693" s="14"/>
    </row>
    <row r="694" spans="1:13" x14ac:dyDescent="0.3">
      <c r="A694" s="74">
        <v>6812</v>
      </c>
      <c r="B694" s="68" t="str">
        <f>VLOOKUP(A:A,'Product &amp; Group'!A:C,2,FALSE)</f>
        <v>Power Systems</v>
      </c>
      <c r="C694" s="68" t="str">
        <f>VLOOKUP(A:A,'Product &amp; Group'!A:C,3,FALSE)</f>
        <v>Processor 413</v>
      </c>
      <c r="D694" s="69">
        <v>1.32</v>
      </c>
      <c r="E694" s="71">
        <f t="shared" si="43"/>
        <v>13292.400000000001</v>
      </c>
      <c r="F694" s="71">
        <v>48450.93</v>
      </c>
      <c r="G694" s="71">
        <f t="shared" si="44"/>
        <v>35158.53</v>
      </c>
      <c r="H694" s="72">
        <v>10070</v>
      </c>
      <c r="I694" s="73">
        <f t="shared" si="42"/>
        <v>0.72565232493989273</v>
      </c>
      <c r="J694" s="14"/>
      <c r="K694" s="14"/>
      <c r="L694" s="14"/>
      <c r="M694" s="14"/>
    </row>
    <row r="695" spans="1:13" x14ac:dyDescent="0.3">
      <c r="A695" s="74">
        <v>6814</v>
      </c>
      <c r="B695" s="68" t="str">
        <f>VLOOKUP(A:A,'Product &amp; Group'!A:C,2,FALSE)</f>
        <v>Power Systems</v>
      </c>
      <c r="C695" s="68" t="str">
        <f>VLOOKUP(A:A,'Product &amp; Group'!A:C,3,FALSE)</f>
        <v>Processor 413</v>
      </c>
      <c r="D695" s="69">
        <v>1.71</v>
      </c>
      <c r="E695" s="71">
        <f t="shared" si="43"/>
        <v>15499.44</v>
      </c>
      <c r="F695" s="71">
        <v>38572.370000000003</v>
      </c>
      <c r="G695" s="71">
        <f t="shared" si="44"/>
        <v>23072.93</v>
      </c>
      <c r="H695" s="72">
        <v>9064</v>
      </c>
      <c r="I695" s="73">
        <f t="shared" si="42"/>
        <v>0.59817247423479547</v>
      </c>
      <c r="J695" s="14"/>
      <c r="K695" s="14"/>
      <c r="L695" s="14"/>
      <c r="M695" s="14"/>
    </row>
    <row r="696" spans="1:13" x14ac:dyDescent="0.3">
      <c r="A696" s="74">
        <v>6816</v>
      </c>
      <c r="B696" s="68" t="str">
        <f>VLOOKUP(A:A,'Product &amp; Group'!A:C,2,FALSE)</f>
        <v>Power Systems</v>
      </c>
      <c r="C696" s="68" t="str">
        <f>VLOOKUP(A:A,'Product &amp; Group'!A:C,3,FALSE)</f>
        <v>Processor 413</v>
      </c>
      <c r="D696" s="69">
        <v>2.5</v>
      </c>
      <c r="E696" s="71">
        <f t="shared" si="43"/>
        <v>6840</v>
      </c>
      <c r="F696" s="71">
        <v>19733.650000000001</v>
      </c>
      <c r="G696" s="71">
        <f t="shared" si="44"/>
        <v>12893.650000000001</v>
      </c>
      <c r="H696" s="72">
        <v>2736</v>
      </c>
      <c r="I696" s="73">
        <f t="shared" si="42"/>
        <v>0.65338394062933114</v>
      </c>
      <c r="J696" s="14"/>
      <c r="K696" s="14"/>
      <c r="L696" s="14"/>
      <c r="M696" s="14"/>
    </row>
    <row r="697" spans="1:13" x14ac:dyDescent="0.3">
      <c r="A697" s="74">
        <v>6818</v>
      </c>
      <c r="B697" s="68" t="str">
        <f>VLOOKUP(A:A,'Product &amp; Group'!A:C,2,FALSE)</f>
        <v>Power Systems</v>
      </c>
      <c r="C697" s="68" t="str">
        <f>VLOOKUP(A:A,'Product &amp; Group'!A:C,3,FALSE)</f>
        <v>CHILDREN'S Chip</v>
      </c>
      <c r="D697" s="69">
        <v>5.1100000000000012</v>
      </c>
      <c r="E697" s="71">
        <f t="shared" si="43"/>
        <v>8906.7300000000014</v>
      </c>
      <c r="F697" s="71">
        <v>15361.52</v>
      </c>
      <c r="G697" s="71">
        <f t="shared" si="44"/>
        <v>6454.7899999999991</v>
      </c>
      <c r="H697" s="72">
        <v>1743</v>
      </c>
      <c r="I697" s="73">
        <f t="shared" si="42"/>
        <v>0.42019214244423719</v>
      </c>
      <c r="J697" s="14"/>
      <c r="K697" s="14"/>
      <c r="L697" s="14"/>
      <c r="M697" s="14"/>
    </row>
    <row r="698" spans="1:13" x14ac:dyDescent="0.3">
      <c r="A698" s="74">
        <v>6820</v>
      </c>
      <c r="B698" s="68" t="str">
        <f>VLOOKUP(A:A,'Product &amp; Group'!A:C,2,FALSE)</f>
        <v>Power Systems</v>
      </c>
      <c r="C698" s="68" t="str">
        <f>VLOOKUP(A:A,'Product &amp; Group'!A:C,3,FALSE)</f>
        <v>CHILDREN'S Chip</v>
      </c>
      <c r="D698" s="69">
        <v>5.0200000000000005</v>
      </c>
      <c r="E698" s="71">
        <f t="shared" si="43"/>
        <v>8493.84</v>
      </c>
      <c r="F698" s="71">
        <v>15029.13</v>
      </c>
      <c r="G698" s="71">
        <f t="shared" si="44"/>
        <v>6535.2899999999991</v>
      </c>
      <c r="H698" s="72">
        <v>1692</v>
      </c>
      <c r="I698" s="73">
        <f t="shared" si="42"/>
        <v>0.43484153773372108</v>
      </c>
      <c r="J698" s="14"/>
      <c r="K698" s="14"/>
      <c r="L698" s="14"/>
      <c r="M698" s="14"/>
    </row>
    <row r="699" spans="1:13" x14ac:dyDescent="0.3">
      <c r="A699" s="74">
        <v>6822</v>
      </c>
      <c r="B699" s="68" t="str">
        <f>VLOOKUP(A:A,'Product &amp; Group'!A:C,2,FALSE)</f>
        <v>Power Systems</v>
      </c>
      <c r="C699" s="68" t="str">
        <f>VLOOKUP(A:A,'Product &amp; Group'!A:C,3,FALSE)</f>
        <v>CHILDREN'S Chip</v>
      </c>
      <c r="D699" s="69">
        <v>4.17</v>
      </c>
      <c r="E699" s="71">
        <f t="shared" si="43"/>
        <v>450.36</v>
      </c>
      <c r="F699" s="71">
        <v>847.12</v>
      </c>
      <c r="G699" s="71">
        <f t="shared" si="44"/>
        <v>396.76</v>
      </c>
      <c r="H699" s="72">
        <v>108</v>
      </c>
      <c r="I699" s="73">
        <f t="shared" si="42"/>
        <v>0.4683633959769572</v>
      </c>
      <c r="J699" s="14"/>
      <c r="K699" s="14"/>
      <c r="L699" s="14"/>
      <c r="M699" s="14"/>
    </row>
    <row r="700" spans="1:13" x14ac:dyDescent="0.3">
      <c r="A700" s="74">
        <v>6840</v>
      </c>
      <c r="B700" s="68" t="str">
        <f>VLOOKUP(A:A,'Product &amp; Group'!A:C,2,FALSE)</f>
        <v>Power Systems</v>
      </c>
      <c r="C700" s="68" t="str">
        <f>VLOOKUP(A:A,'Product &amp; Group'!A:C,3,FALSE)</f>
        <v>MULTI-Part Chip</v>
      </c>
      <c r="D700" s="69">
        <v>2.31</v>
      </c>
      <c r="E700" s="71">
        <f t="shared" si="43"/>
        <v>369.6</v>
      </c>
      <c r="F700" s="71">
        <v>1005.26</v>
      </c>
      <c r="G700" s="71">
        <f t="shared" si="44"/>
        <v>635.66</v>
      </c>
      <c r="H700" s="72">
        <v>160</v>
      </c>
      <c r="I700" s="73">
        <f t="shared" si="42"/>
        <v>0.63233392356206353</v>
      </c>
      <c r="J700" s="14"/>
      <c r="K700" s="14"/>
      <c r="L700" s="14"/>
      <c r="M700" s="14"/>
    </row>
    <row r="701" spans="1:13" x14ac:dyDescent="0.3">
      <c r="A701" s="74">
        <v>6842</v>
      </c>
      <c r="B701" s="68" t="str">
        <f>VLOOKUP(A:A,'Product &amp; Group'!A:C,2,FALSE)</f>
        <v>Power Systems</v>
      </c>
      <c r="C701" s="68" t="str">
        <f>VLOOKUP(A:A,'Product &amp; Group'!A:C,3,FALSE)</f>
        <v>MULTI-Part Chip</v>
      </c>
      <c r="D701" s="69">
        <v>4.42</v>
      </c>
      <c r="E701" s="71">
        <f t="shared" si="43"/>
        <v>1100.58</v>
      </c>
      <c r="F701" s="71">
        <v>2611.85</v>
      </c>
      <c r="G701" s="71">
        <f t="shared" si="44"/>
        <v>1511.27</v>
      </c>
      <c r="H701" s="72">
        <v>249</v>
      </c>
      <c r="I701" s="73">
        <f t="shared" si="42"/>
        <v>0.57862051802362313</v>
      </c>
      <c r="J701" s="14"/>
      <c r="K701" s="14"/>
    </row>
    <row r="702" spans="1:13" x14ac:dyDescent="0.3">
      <c r="A702" s="74">
        <v>6844</v>
      </c>
      <c r="B702" s="68" t="str">
        <f>VLOOKUP(A:A,'Product &amp; Group'!A:C,2,FALSE)</f>
        <v>Power Systems</v>
      </c>
      <c r="C702" s="68" t="str">
        <f>VLOOKUP(A:A,'Product &amp; Group'!A:C,3,FALSE)</f>
        <v>MULTI-Part Chip</v>
      </c>
      <c r="D702" s="69">
        <v>6.53</v>
      </c>
      <c r="E702" s="71">
        <f t="shared" si="43"/>
        <v>1567.2</v>
      </c>
      <c r="F702" s="71">
        <v>3528.77</v>
      </c>
      <c r="G702" s="71">
        <f t="shared" si="44"/>
        <v>1961.57</v>
      </c>
      <c r="H702" s="72">
        <v>240</v>
      </c>
      <c r="I702" s="73">
        <f t="shared" si="42"/>
        <v>0.55587924404254174</v>
      </c>
      <c r="J702" s="14"/>
      <c r="K702" s="14"/>
      <c r="L702" s="14"/>
      <c r="M702" s="14"/>
    </row>
    <row r="703" spans="1:13" x14ac:dyDescent="0.3">
      <c r="A703" s="74">
        <v>6850</v>
      </c>
      <c r="B703" s="68" t="str">
        <f>VLOOKUP(A:A,'Product &amp; Group'!A:C,2,FALSE)</f>
        <v>Power Systems</v>
      </c>
      <c r="C703" s="68" t="str">
        <f>VLOOKUP(A:A,'Product &amp; Group'!A:C,3,FALSE)</f>
        <v>Processor 505</v>
      </c>
      <c r="D703" s="69">
        <v>8.65</v>
      </c>
      <c r="E703" s="71">
        <f t="shared" si="43"/>
        <v>5146.75</v>
      </c>
      <c r="F703" s="71">
        <v>13255.6</v>
      </c>
      <c r="G703" s="71">
        <f t="shared" si="44"/>
        <v>8108.85</v>
      </c>
      <c r="H703" s="72">
        <v>595</v>
      </c>
      <c r="I703" s="73">
        <f t="shared" si="42"/>
        <v>0.61173013669694321</v>
      </c>
      <c r="J703" s="14"/>
      <c r="K703" s="14"/>
      <c r="L703" s="14"/>
      <c r="M703" s="14"/>
    </row>
    <row r="704" spans="1:13" x14ac:dyDescent="0.3">
      <c r="A704" s="74">
        <v>6856</v>
      </c>
      <c r="B704" s="68" t="str">
        <f>VLOOKUP(A:A,'Product &amp; Group'!A:C,2,FALSE)</f>
        <v>Power Systems</v>
      </c>
      <c r="C704" s="68" t="str">
        <f>VLOOKUP(A:A,'Product &amp; Group'!A:C,3,FALSE)</f>
        <v>Processor 505</v>
      </c>
      <c r="D704" s="69">
        <v>2.8</v>
      </c>
      <c r="E704" s="71">
        <f t="shared" si="43"/>
        <v>543.19999999999993</v>
      </c>
      <c r="F704" s="71">
        <v>1339.99</v>
      </c>
      <c r="G704" s="71">
        <f t="shared" si="44"/>
        <v>796.79000000000008</v>
      </c>
      <c r="H704" s="72">
        <v>194</v>
      </c>
      <c r="I704" s="73">
        <f t="shared" si="42"/>
        <v>0.59462384047642147</v>
      </c>
      <c r="J704" s="14"/>
      <c r="K704" s="14"/>
      <c r="L704" s="14"/>
      <c r="M704" s="14"/>
    </row>
    <row r="705" spans="1:13" x14ac:dyDescent="0.3">
      <c r="A705" s="74">
        <v>6860</v>
      </c>
      <c r="B705" s="68" t="str">
        <f>VLOOKUP(A:A,'Product &amp; Group'!A:C,2,FALSE)</f>
        <v>Power Systems</v>
      </c>
      <c r="C705" s="68" t="str">
        <f>VLOOKUP(A:A,'Product &amp; Group'!A:C,3,FALSE)</f>
        <v>Processor 610 Chip</v>
      </c>
      <c r="D705" s="69">
        <v>2.5099999999999998</v>
      </c>
      <c r="E705" s="71">
        <f t="shared" si="43"/>
        <v>1473.37</v>
      </c>
      <c r="F705" s="71">
        <v>4518.25</v>
      </c>
      <c r="G705" s="71">
        <f t="shared" si="44"/>
        <v>3044.88</v>
      </c>
      <c r="H705" s="72">
        <v>587</v>
      </c>
      <c r="I705" s="73">
        <f t="shared" ref="I705:I768" si="45">+G705/F705</f>
        <v>0.67390693299396898</v>
      </c>
      <c r="J705" s="14"/>
      <c r="K705" s="14"/>
    </row>
    <row r="706" spans="1:13" x14ac:dyDescent="0.3">
      <c r="A706" s="74">
        <v>6862</v>
      </c>
      <c r="B706" s="68" t="str">
        <f>VLOOKUP(A:A,'Product &amp; Group'!A:C,2,FALSE)</f>
        <v>Power Systems</v>
      </c>
      <c r="C706" s="68" t="str">
        <f>VLOOKUP(A:A,'Product &amp; Group'!A:C,3,FALSE)</f>
        <v>Processor 610 Chip</v>
      </c>
      <c r="D706" s="69">
        <v>6.57</v>
      </c>
      <c r="E706" s="71">
        <f t="shared" si="43"/>
        <v>164.25</v>
      </c>
      <c r="F706" s="71">
        <v>389.93</v>
      </c>
      <c r="G706" s="71">
        <f t="shared" si="44"/>
        <v>225.68</v>
      </c>
      <c r="H706" s="72">
        <v>25</v>
      </c>
      <c r="I706" s="73">
        <f t="shared" si="45"/>
        <v>0.57877054855999799</v>
      </c>
      <c r="J706" s="14"/>
      <c r="K706" s="14"/>
      <c r="L706" s="14"/>
      <c r="M706" s="14"/>
    </row>
    <row r="707" spans="1:13" x14ac:dyDescent="0.3">
      <c r="A707" s="74">
        <v>6866</v>
      </c>
      <c r="B707" s="68" t="str">
        <f>VLOOKUP(A:A,'Product &amp; Group'!A:C,2,FALSE)</f>
        <v>Power Systems</v>
      </c>
      <c r="C707" s="68" t="str">
        <f>VLOOKUP(A:A,'Product &amp; Group'!A:C,3,FALSE)</f>
        <v>Processor 610 Chip</v>
      </c>
      <c r="D707" s="69">
        <v>4.4800000000000004</v>
      </c>
      <c r="E707" s="71">
        <f t="shared" si="43"/>
        <v>2311.6800000000003</v>
      </c>
      <c r="F707" s="71">
        <v>5683.5</v>
      </c>
      <c r="G707" s="71">
        <f t="shared" si="44"/>
        <v>3371.8199999999997</v>
      </c>
      <c r="H707" s="72">
        <v>516</v>
      </c>
      <c r="I707" s="73">
        <f t="shared" si="45"/>
        <v>0.59326471364476108</v>
      </c>
      <c r="J707" s="14"/>
      <c r="K707" s="14"/>
      <c r="L707" s="14"/>
      <c r="M707" s="14"/>
    </row>
    <row r="708" spans="1:13" x14ac:dyDescent="0.3">
      <c r="A708" s="74">
        <v>6868</v>
      </c>
      <c r="B708" s="68" t="str">
        <f>VLOOKUP(A:A,'Product &amp; Group'!A:C,2,FALSE)</f>
        <v>Power Systems</v>
      </c>
      <c r="C708" s="68" t="str">
        <f>VLOOKUP(A:A,'Product &amp; Group'!A:C,3,FALSE)</f>
        <v>Processor 610 Chip</v>
      </c>
      <c r="D708" s="69">
        <v>6.63</v>
      </c>
      <c r="E708" s="71">
        <f t="shared" ref="E708:E771" si="46">D708*H708</f>
        <v>3540.42</v>
      </c>
      <c r="F708" s="71">
        <v>10480.56</v>
      </c>
      <c r="G708" s="71">
        <f t="shared" ref="G708:G771" si="47">F708-E708</f>
        <v>6940.1399999999994</v>
      </c>
      <c r="H708" s="72">
        <v>534</v>
      </c>
      <c r="I708" s="73">
        <f t="shared" si="45"/>
        <v>0.66219171494652951</v>
      </c>
      <c r="J708" s="14"/>
      <c r="K708" s="14"/>
      <c r="L708" s="14"/>
      <c r="M708" s="14"/>
    </row>
    <row r="709" spans="1:13" x14ac:dyDescent="0.3">
      <c r="A709" s="74">
        <v>6874</v>
      </c>
      <c r="B709" s="68" t="str">
        <f>VLOOKUP(A:A,'Product &amp; Group'!A:C,2,FALSE)</f>
        <v>Power Systems</v>
      </c>
      <c r="C709" s="68" t="str">
        <f>VLOOKUP(A:A,'Product &amp; Group'!A:C,3,FALSE)</f>
        <v>Processor 610 Chip</v>
      </c>
      <c r="D709" s="69">
        <v>6.5</v>
      </c>
      <c r="E709" s="71">
        <f t="shared" si="46"/>
        <v>3926</v>
      </c>
      <c r="F709" s="71">
        <v>11621.13</v>
      </c>
      <c r="G709" s="71">
        <f t="shared" si="47"/>
        <v>7695.1299999999992</v>
      </c>
      <c r="H709" s="72">
        <v>604</v>
      </c>
      <c r="I709" s="73">
        <f t="shared" si="45"/>
        <v>0.66216710423168834</v>
      </c>
      <c r="J709" s="14"/>
      <c r="K709" s="14"/>
    </row>
    <row r="710" spans="1:13" x14ac:dyDescent="0.3">
      <c r="A710" s="74">
        <v>6876</v>
      </c>
      <c r="B710" s="68" t="str">
        <f>VLOOKUP(A:A,'Product &amp; Group'!A:C,2,FALSE)</f>
        <v>Power Systems</v>
      </c>
      <c r="C710" s="68" t="str">
        <f>VLOOKUP(A:A,'Product &amp; Group'!A:C,3,FALSE)</f>
        <v>Processor 610 Chip</v>
      </c>
      <c r="D710" s="69">
        <v>12.8</v>
      </c>
      <c r="E710" s="71">
        <f t="shared" si="46"/>
        <v>7782.4000000000005</v>
      </c>
      <c r="F710" s="71">
        <v>20414.96</v>
      </c>
      <c r="G710" s="71">
        <f t="shared" si="47"/>
        <v>12632.559999999998</v>
      </c>
      <c r="H710" s="72">
        <v>608</v>
      </c>
      <c r="I710" s="73">
        <f t="shared" si="45"/>
        <v>0.61878935839208105</v>
      </c>
      <c r="J710" s="14"/>
      <c r="K710" s="14"/>
      <c r="L710" s="14"/>
      <c r="M710" s="14"/>
    </row>
    <row r="711" spans="1:13" x14ac:dyDescent="0.3">
      <c r="A711" s="74">
        <v>6882</v>
      </c>
      <c r="B711" s="68" t="str">
        <f>VLOOKUP(A:A,'Product &amp; Group'!A:C,2,FALSE)</f>
        <v>Power Systems</v>
      </c>
      <c r="C711" s="68" t="str">
        <f>VLOOKUP(A:A,'Product &amp; Group'!A:C,3,FALSE)</f>
        <v>Processor 610 Chip</v>
      </c>
      <c r="D711" s="69">
        <v>10.68</v>
      </c>
      <c r="E711" s="71">
        <f t="shared" si="46"/>
        <v>4261.32</v>
      </c>
      <c r="F711" s="71">
        <v>6612.35</v>
      </c>
      <c r="G711" s="71">
        <f t="shared" si="47"/>
        <v>2351.0300000000007</v>
      </c>
      <c r="H711" s="72">
        <v>399</v>
      </c>
      <c r="I711" s="73">
        <f t="shared" si="45"/>
        <v>0.35555135466210963</v>
      </c>
      <c r="J711" s="14"/>
      <c r="K711" s="14"/>
      <c r="L711" s="14"/>
      <c r="M711" s="14"/>
    </row>
    <row r="712" spans="1:13" x14ac:dyDescent="0.3">
      <c r="A712" s="74">
        <v>6884</v>
      </c>
      <c r="B712" s="68" t="str">
        <f>VLOOKUP(A:A,'Product &amp; Group'!A:C,2,FALSE)</f>
        <v>Power Systems</v>
      </c>
      <c r="C712" s="68" t="str">
        <f>VLOOKUP(A:A,'Product &amp; Group'!A:C,3,FALSE)</f>
        <v>Processor 610 Chip</v>
      </c>
      <c r="D712" s="69">
        <v>29.399999999999995</v>
      </c>
      <c r="E712" s="71">
        <f t="shared" si="46"/>
        <v>1558.1999999999998</v>
      </c>
      <c r="F712" s="71">
        <v>1589.35</v>
      </c>
      <c r="G712" s="71">
        <f t="shared" si="47"/>
        <v>31.150000000000091</v>
      </c>
      <c r="H712" s="72">
        <v>53</v>
      </c>
      <c r="I712" s="73">
        <f t="shared" si="45"/>
        <v>1.9599207223078674E-2</v>
      </c>
      <c r="J712" s="14"/>
      <c r="K712" s="14"/>
    </row>
    <row r="713" spans="1:13" x14ac:dyDescent="0.3">
      <c r="A713" s="74">
        <v>7098</v>
      </c>
      <c r="B713" s="68" t="str">
        <f>VLOOKUP(A:A,'Product &amp; Group'!A:C,2,FALSE)</f>
        <v>Power Systems</v>
      </c>
      <c r="C713" s="68" t="str">
        <f>VLOOKUP(A:A,'Product &amp; Group'!A:C,3,FALSE)</f>
        <v>Processor 610 Chip</v>
      </c>
      <c r="D713" s="69">
        <v>8.6300000000000008</v>
      </c>
      <c r="E713" s="71">
        <f t="shared" si="46"/>
        <v>7568.5100000000011</v>
      </c>
      <c r="F713" s="71">
        <v>19772.55</v>
      </c>
      <c r="G713" s="71">
        <f t="shared" si="47"/>
        <v>12204.039999999997</v>
      </c>
      <c r="H713" s="72">
        <v>877</v>
      </c>
      <c r="I713" s="73">
        <f t="shared" si="45"/>
        <v>0.61722134980060728</v>
      </c>
      <c r="J713" s="14"/>
      <c r="K713" s="14"/>
      <c r="L713" s="14"/>
      <c r="M713" s="14"/>
    </row>
    <row r="714" spans="1:13" x14ac:dyDescent="0.3">
      <c r="A714" s="74">
        <v>7100</v>
      </c>
      <c r="B714" s="68" t="str">
        <f>VLOOKUP(A:A,'Product &amp; Group'!A:C,2,FALSE)</f>
        <v>Power Systems</v>
      </c>
      <c r="C714" s="68" t="str">
        <f>VLOOKUP(A:A,'Product &amp; Group'!A:C,3,FALSE)</f>
        <v>Processor 610 Chip</v>
      </c>
      <c r="D714" s="69">
        <v>2.95</v>
      </c>
      <c r="E714" s="71">
        <f t="shared" si="46"/>
        <v>890.90000000000009</v>
      </c>
      <c r="F714" s="71">
        <v>2107.88</v>
      </c>
      <c r="G714" s="71">
        <f t="shared" si="47"/>
        <v>1216.98</v>
      </c>
      <c r="H714" s="72">
        <v>302</v>
      </c>
      <c r="I714" s="73">
        <f t="shared" si="45"/>
        <v>0.57734785661422849</v>
      </c>
      <c r="J714" s="14"/>
      <c r="K714" s="14"/>
    </row>
    <row r="715" spans="1:13" x14ac:dyDescent="0.3">
      <c r="A715" s="74">
        <v>7101</v>
      </c>
      <c r="B715" s="68" t="str">
        <f>VLOOKUP(A:A,'Product &amp; Group'!A:C,2,FALSE)</f>
        <v>Power Systems</v>
      </c>
      <c r="C715" s="68" t="str">
        <f>VLOOKUP(A:A,'Product &amp; Group'!A:C,3,FALSE)</f>
        <v>Processor 610 Chip</v>
      </c>
      <c r="D715" s="69">
        <v>14.55</v>
      </c>
      <c r="E715" s="71">
        <f t="shared" si="46"/>
        <v>59334.9</v>
      </c>
      <c r="F715" s="71">
        <v>84974.27</v>
      </c>
      <c r="G715" s="71">
        <f t="shared" si="47"/>
        <v>25639.370000000003</v>
      </c>
      <c r="H715" s="72">
        <v>4078</v>
      </c>
      <c r="I715" s="73">
        <f t="shared" si="45"/>
        <v>0.30173098280220589</v>
      </c>
      <c r="J715" s="14"/>
      <c r="K715" s="14"/>
    </row>
    <row r="716" spans="1:13" x14ac:dyDescent="0.3">
      <c r="A716" s="74">
        <v>7102</v>
      </c>
      <c r="B716" s="68" t="str">
        <f>VLOOKUP(A:A,'Product &amp; Group'!A:C,2,FALSE)</f>
        <v>Power Systems</v>
      </c>
      <c r="C716" s="68" t="str">
        <f>VLOOKUP(A:A,'Product &amp; Group'!A:C,3,FALSE)</f>
        <v>Processor 610 Chip</v>
      </c>
      <c r="D716" s="69">
        <v>10.62</v>
      </c>
      <c r="E716" s="71">
        <f t="shared" si="46"/>
        <v>7327.7999999999993</v>
      </c>
      <c r="F716" s="71">
        <v>11901.2</v>
      </c>
      <c r="G716" s="71">
        <f t="shared" si="47"/>
        <v>4573.4000000000015</v>
      </c>
      <c r="H716" s="72">
        <v>690</v>
      </c>
      <c r="I716" s="73">
        <f t="shared" si="45"/>
        <v>0.38428057674856325</v>
      </c>
      <c r="J716" s="14"/>
      <c r="K716" s="14"/>
      <c r="L716" s="14"/>
      <c r="M716" s="14"/>
    </row>
    <row r="717" spans="1:13" x14ac:dyDescent="0.3">
      <c r="A717" s="74">
        <v>7104</v>
      </c>
      <c r="B717" s="68" t="str">
        <f>VLOOKUP(A:A,'Product &amp; Group'!A:C,2,FALSE)</f>
        <v>Power Systems</v>
      </c>
      <c r="C717" s="68" t="str">
        <f>VLOOKUP(A:A,'Product &amp; Group'!A:C,3,FALSE)</f>
        <v>Processor 610 Chip</v>
      </c>
      <c r="D717" s="69">
        <v>4.9000000000000004</v>
      </c>
      <c r="E717" s="71">
        <f t="shared" si="46"/>
        <v>3748.5000000000005</v>
      </c>
      <c r="F717" s="71">
        <v>5210.83</v>
      </c>
      <c r="G717" s="71">
        <f t="shared" si="47"/>
        <v>1462.3299999999995</v>
      </c>
      <c r="H717" s="72">
        <v>765</v>
      </c>
      <c r="I717" s="73">
        <f t="shared" si="45"/>
        <v>0.28063283584380982</v>
      </c>
      <c r="J717" s="14"/>
      <c r="K717" s="14"/>
      <c r="L717" s="14"/>
      <c r="M717" s="14"/>
    </row>
    <row r="718" spans="1:13" x14ac:dyDescent="0.3">
      <c r="A718" s="74">
        <v>7108</v>
      </c>
      <c r="B718" s="68" t="str">
        <f>VLOOKUP(A:A,'Product &amp; Group'!A:C,2,FALSE)</f>
        <v>Power Systems</v>
      </c>
      <c r="C718" s="68" t="str">
        <f>VLOOKUP(A:A,'Product &amp; Group'!A:C,3,FALSE)</f>
        <v>Processor 610 Chip</v>
      </c>
      <c r="D718" s="69">
        <v>9.25</v>
      </c>
      <c r="E718" s="71">
        <f t="shared" si="46"/>
        <v>12237.75</v>
      </c>
      <c r="F718" s="71">
        <v>21900.560000000001</v>
      </c>
      <c r="G718" s="71">
        <f t="shared" si="47"/>
        <v>9662.8100000000013</v>
      </c>
      <c r="H718" s="72">
        <v>1323</v>
      </c>
      <c r="I718" s="73">
        <f t="shared" si="45"/>
        <v>0.44121291875641538</v>
      </c>
      <c r="J718" s="14"/>
      <c r="K718" s="14"/>
      <c r="L718" s="14"/>
      <c r="M718" s="14"/>
    </row>
    <row r="719" spans="1:13" x14ac:dyDescent="0.3">
      <c r="A719" s="74">
        <v>7112</v>
      </c>
      <c r="B719" s="68" t="str">
        <f>VLOOKUP(A:A,'Product &amp; Group'!A:C,2,FALSE)</f>
        <v>Power Systems</v>
      </c>
      <c r="C719" s="68" t="str">
        <f>VLOOKUP(A:A,'Product &amp; Group'!A:C,3,FALSE)</f>
        <v>Processor 610 Chip</v>
      </c>
      <c r="D719" s="69">
        <v>7.71</v>
      </c>
      <c r="E719" s="71">
        <f t="shared" si="46"/>
        <v>1688.49</v>
      </c>
      <c r="F719" s="71">
        <v>3987.62</v>
      </c>
      <c r="G719" s="71">
        <f t="shared" si="47"/>
        <v>2299.13</v>
      </c>
      <c r="H719" s="72">
        <v>219</v>
      </c>
      <c r="I719" s="73">
        <f t="shared" si="45"/>
        <v>0.57656697478696572</v>
      </c>
      <c r="J719" s="14"/>
      <c r="K719" s="14"/>
    </row>
    <row r="720" spans="1:13" x14ac:dyDescent="0.3">
      <c r="A720" s="74">
        <v>7116</v>
      </c>
      <c r="B720" s="68" t="str">
        <f>VLOOKUP(A:A,'Product &amp; Group'!A:C,2,FALSE)</f>
        <v>Power Systems</v>
      </c>
      <c r="C720" s="68" t="str">
        <f>VLOOKUP(A:A,'Product &amp; Group'!A:C,3,FALSE)</f>
        <v>Processor 610 Chip</v>
      </c>
      <c r="D720" s="69">
        <v>9.58</v>
      </c>
      <c r="E720" s="71">
        <f t="shared" si="46"/>
        <v>1025.06</v>
      </c>
      <c r="F720" s="71">
        <v>1921.75</v>
      </c>
      <c r="G720" s="71">
        <f t="shared" si="47"/>
        <v>896.69</v>
      </c>
      <c r="H720" s="72">
        <v>107</v>
      </c>
      <c r="I720" s="73">
        <f t="shared" si="45"/>
        <v>0.46660075452061928</v>
      </c>
      <c r="J720" s="14"/>
      <c r="K720" s="14"/>
      <c r="L720" s="14"/>
      <c r="M720" s="14"/>
    </row>
    <row r="721" spans="1:13" x14ac:dyDescent="0.3">
      <c r="A721" s="74">
        <v>7120</v>
      </c>
      <c r="B721" s="68" t="str">
        <f>VLOOKUP(A:A,'Product &amp; Group'!A:C,2,FALSE)</f>
        <v>Power Systems</v>
      </c>
      <c r="C721" s="68" t="str">
        <f>VLOOKUP(A:A,'Product &amp; Group'!A:C,3,FALSE)</f>
        <v>Processor 610 Chip</v>
      </c>
      <c r="D721" s="69">
        <v>10.6</v>
      </c>
      <c r="E721" s="71">
        <f t="shared" si="46"/>
        <v>1643</v>
      </c>
      <c r="F721" s="71">
        <v>3163.63</v>
      </c>
      <c r="G721" s="71">
        <f t="shared" si="47"/>
        <v>1520.63</v>
      </c>
      <c r="H721" s="72">
        <v>155</v>
      </c>
      <c r="I721" s="73">
        <f t="shared" si="45"/>
        <v>0.48065987489055295</v>
      </c>
      <c r="J721" s="14"/>
      <c r="K721" s="14"/>
      <c r="L721" s="14"/>
      <c r="M721" s="14"/>
    </row>
    <row r="722" spans="1:13" x14ac:dyDescent="0.3">
      <c r="A722" s="74">
        <v>7124</v>
      </c>
      <c r="B722" s="68" t="str">
        <f>VLOOKUP(A:A,'Product &amp; Group'!A:C,2,FALSE)</f>
        <v>Power Systems</v>
      </c>
      <c r="C722" s="68" t="str">
        <f>VLOOKUP(A:A,'Product &amp; Group'!A:C,3,FALSE)</f>
        <v>Processor 610 Chip</v>
      </c>
      <c r="D722" s="69">
        <v>9.3000000000000007</v>
      </c>
      <c r="E722" s="71">
        <f t="shared" si="46"/>
        <v>1088.1000000000001</v>
      </c>
      <c r="F722" s="71">
        <v>1960.23</v>
      </c>
      <c r="G722" s="71">
        <f t="shared" si="47"/>
        <v>872.12999999999988</v>
      </c>
      <c r="H722" s="72">
        <v>117</v>
      </c>
      <c r="I722" s="73">
        <f t="shared" si="45"/>
        <v>0.44491207664406723</v>
      </c>
      <c r="J722" s="14"/>
      <c r="K722" s="14"/>
      <c r="L722" s="14"/>
      <c r="M722" s="14"/>
    </row>
    <row r="723" spans="1:13" x14ac:dyDescent="0.3">
      <c r="A723" s="74">
        <v>7128</v>
      </c>
      <c r="B723" s="68" t="str">
        <f>VLOOKUP(A:A,'Product &amp; Group'!A:C,2,FALSE)</f>
        <v>Power Systems</v>
      </c>
      <c r="C723" s="68" t="str">
        <f>VLOOKUP(A:A,'Product &amp; Group'!A:C,3,FALSE)</f>
        <v>Processor 610 Chip</v>
      </c>
      <c r="D723" s="69">
        <v>13.04</v>
      </c>
      <c r="E723" s="71">
        <f t="shared" si="46"/>
        <v>495.52</v>
      </c>
      <c r="F723" s="71">
        <v>995.86</v>
      </c>
      <c r="G723" s="71">
        <f t="shared" si="47"/>
        <v>500.34000000000003</v>
      </c>
      <c r="H723" s="72">
        <v>38</v>
      </c>
      <c r="I723" s="73">
        <f t="shared" si="45"/>
        <v>0.50242001887815557</v>
      </c>
      <c r="J723" s="14"/>
      <c r="K723" s="14"/>
    </row>
    <row r="724" spans="1:13" x14ac:dyDescent="0.3">
      <c r="A724" s="74">
        <v>7132</v>
      </c>
      <c r="B724" s="68" t="str">
        <f>VLOOKUP(A:A,'Product &amp; Group'!A:C,2,FALSE)</f>
        <v>Power Systems</v>
      </c>
      <c r="C724" s="68" t="str">
        <f>VLOOKUP(A:A,'Product &amp; Group'!A:C,3,FALSE)</f>
        <v>Processor 610 Chip</v>
      </c>
      <c r="D724" s="69">
        <v>16.71</v>
      </c>
      <c r="E724" s="71">
        <f t="shared" si="46"/>
        <v>2456.3700000000003</v>
      </c>
      <c r="F724" s="71">
        <v>3387.5</v>
      </c>
      <c r="G724" s="71">
        <f t="shared" si="47"/>
        <v>931.12999999999965</v>
      </c>
      <c r="H724" s="72">
        <v>147</v>
      </c>
      <c r="I724" s="73">
        <f t="shared" si="45"/>
        <v>0.27487232472324713</v>
      </c>
      <c r="J724" s="14"/>
      <c r="K724" s="14"/>
      <c r="L724" s="14"/>
      <c r="M724" s="14"/>
    </row>
    <row r="725" spans="1:13" x14ac:dyDescent="0.3">
      <c r="A725" s="74">
        <v>7136</v>
      </c>
      <c r="B725" s="68" t="str">
        <f>VLOOKUP(A:A,'Product &amp; Group'!A:C,2,FALSE)</f>
        <v>Power Systems</v>
      </c>
      <c r="C725" s="68" t="str">
        <f>VLOOKUP(A:A,'Product &amp; Group'!A:C,3,FALSE)</f>
        <v>Processor 610 Chip</v>
      </c>
      <c r="D725" s="69">
        <v>15.46</v>
      </c>
      <c r="E725" s="71">
        <f t="shared" si="46"/>
        <v>3849.5400000000004</v>
      </c>
      <c r="F725" s="71">
        <v>5621.04</v>
      </c>
      <c r="G725" s="71">
        <f t="shared" si="47"/>
        <v>1771.4999999999995</v>
      </c>
      <c r="H725" s="72">
        <v>249</v>
      </c>
      <c r="I725" s="73">
        <f t="shared" si="45"/>
        <v>0.3151552025959608</v>
      </c>
      <c r="J725" s="14"/>
      <c r="K725" s="14"/>
      <c r="L725" s="14"/>
      <c r="M725" s="14"/>
    </row>
    <row r="726" spans="1:13" x14ac:dyDescent="0.3">
      <c r="A726" s="74">
        <v>7138</v>
      </c>
      <c r="B726" s="68" t="str">
        <f>VLOOKUP(A:A,'Product &amp; Group'!A:C,2,FALSE)</f>
        <v>Power Systems</v>
      </c>
      <c r="C726" s="68" t="str">
        <f>VLOOKUP(A:A,'Product &amp; Group'!A:C,3,FALSE)</f>
        <v>Processor 610 Chip</v>
      </c>
      <c r="D726" s="69">
        <v>11.47</v>
      </c>
      <c r="E726" s="71">
        <f t="shared" si="46"/>
        <v>2500.46</v>
      </c>
      <c r="F726" s="71">
        <v>3720.97</v>
      </c>
      <c r="G726" s="71">
        <f t="shared" si="47"/>
        <v>1220.5099999999998</v>
      </c>
      <c r="H726" s="72">
        <v>218</v>
      </c>
      <c r="I726" s="73">
        <f t="shared" si="45"/>
        <v>0.32800855690854802</v>
      </c>
      <c r="J726" s="14"/>
      <c r="K726" s="14"/>
      <c r="L726" s="14"/>
      <c r="M726" s="14"/>
    </row>
    <row r="727" spans="1:13" x14ac:dyDescent="0.3">
      <c r="A727" s="74">
        <v>7140</v>
      </c>
      <c r="B727" s="68" t="str">
        <f>VLOOKUP(A:A,'Product &amp; Group'!A:C,2,FALSE)</f>
        <v>Power Systems</v>
      </c>
      <c r="C727" s="68" t="str">
        <f>VLOOKUP(A:A,'Product &amp; Group'!A:C,3,FALSE)</f>
        <v>Processor 610 Chip</v>
      </c>
      <c r="D727" s="69">
        <v>20</v>
      </c>
      <c r="E727" s="71">
        <f t="shared" si="46"/>
        <v>620</v>
      </c>
      <c r="F727" s="71">
        <v>791.51</v>
      </c>
      <c r="G727" s="71">
        <f t="shared" si="47"/>
        <v>171.51</v>
      </c>
      <c r="H727" s="72">
        <v>31</v>
      </c>
      <c r="I727" s="73">
        <f t="shared" si="45"/>
        <v>0.21668709176131698</v>
      </c>
      <c r="J727" s="14"/>
      <c r="K727" s="14"/>
    </row>
    <row r="728" spans="1:13" x14ac:dyDescent="0.3">
      <c r="A728" s="74">
        <v>7144</v>
      </c>
      <c r="B728" s="68" t="str">
        <f>VLOOKUP(A:A,'Product &amp; Group'!A:C,2,FALSE)</f>
        <v>Power Systems</v>
      </c>
      <c r="C728" s="68" t="str">
        <f>VLOOKUP(A:A,'Product &amp; Group'!A:C,3,FALSE)</f>
        <v>Processor 610 Chip</v>
      </c>
      <c r="D728" s="69">
        <v>5.01</v>
      </c>
      <c r="E728" s="71">
        <f t="shared" si="46"/>
        <v>125.25</v>
      </c>
      <c r="F728" s="71">
        <v>308.38</v>
      </c>
      <c r="G728" s="71">
        <f t="shared" si="47"/>
        <v>183.13</v>
      </c>
      <c r="H728" s="72">
        <v>25</v>
      </c>
      <c r="I728" s="73">
        <f t="shared" si="45"/>
        <v>0.59384525585316816</v>
      </c>
      <c r="J728" s="14"/>
      <c r="K728" s="14"/>
      <c r="L728" s="14"/>
      <c r="M728" s="14"/>
    </row>
    <row r="729" spans="1:13" x14ac:dyDescent="0.3">
      <c r="A729" s="74">
        <v>7146</v>
      </c>
      <c r="B729" s="68" t="str">
        <f>VLOOKUP(A:A,'Product &amp; Group'!A:C,2,FALSE)</f>
        <v>Power Systems</v>
      </c>
      <c r="C729" s="68" t="str">
        <f>VLOOKUP(A:A,'Product &amp; Group'!A:C,3,FALSE)</f>
        <v>Processor 610 Chip</v>
      </c>
      <c r="D729" s="69">
        <v>11.23</v>
      </c>
      <c r="E729" s="71">
        <f t="shared" si="46"/>
        <v>4828.9000000000005</v>
      </c>
      <c r="F729" s="71">
        <v>6936.95</v>
      </c>
      <c r="G729" s="71">
        <f t="shared" si="47"/>
        <v>2108.0499999999993</v>
      </c>
      <c r="H729" s="72">
        <v>430</v>
      </c>
      <c r="I729" s="73">
        <f t="shared" si="45"/>
        <v>0.30388715501769498</v>
      </c>
      <c r="J729" s="14"/>
      <c r="K729" s="14"/>
      <c r="L729" s="14"/>
      <c r="M729" s="14"/>
    </row>
    <row r="730" spans="1:13" x14ac:dyDescent="0.3">
      <c r="A730" s="74">
        <v>7148</v>
      </c>
      <c r="B730" s="68" t="str">
        <f>VLOOKUP(A:A,'Product &amp; Group'!A:C,2,FALSE)</f>
        <v>Power Systems</v>
      </c>
      <c r="C730" s="68" t="str">
        <f>VLOOKUP(A:A,'Product &amp; Group'!A:C,3,FALSE)</f>
        <v>Processor 610 Chip</v>
      </c>
      <c r="D730" s="69">
        <v>11.44</v>
      </c>
      <c r="E730" s="71">
        <f t="shared" si="46"/>
        <v>4873.4399999999996</v>
      </c>
      <c r="F730" s="71">
        <v>6860.27</v>
      </c>
      <c r="G730" s="71">
        <f t="shared" si="47"/>
        <v>1986.8300000000008</v>
      </c>
      <c r="H730" s="72">
        <v>426</v>
      </c>
      <c r="I730" s="73">
        <f t="shared" si="45"/>
        <v>0.28961396563109043</v>
      </c>
      <c r="J730" s="14"/>
      <c r="K730" s="14"/>
    </row>
    <row r="731" spans="1:13" x14ac:dyDescent="0.3">
      <c r="A731" s="74">
        <v>7156</v>
      </c>
      <c r="B731" s="68" t="str">
        <f>VLOOKUP(A:A,'Product &amp; Group'!A:C,2,FALSE)</f>
        <v>Power Systems</v>
      </c>
      <c r="C731" s="68" t="str">
        <f>VLOOKUP(A:A,'Product &amp; Group'!A:C,3,FALSE)</f>
        <v>Processor 610 Chip</v>
      </c>
      <c r="D731" s="69">
        <v>5.01</v>
      </c>
      <c r="E731" s="71">
        <f t="shared" si="46"/>
        <v>9849.66</v>
      </c>
      <c r="F731" s="71">
        <v>30073.24</v>
      </c>
      <c r="G731" s="71">
        <f t="shared" si="47"/>
        <v>20223.580000000002</v>
      </c>
      <c r="H731" s="72">
        <v>1966</v>
      </c>
      <c r="I731" s="73">
        <f t="shared" si="45"/>
        <v>0.67247759137359331</v>
      </c>
      <c r="J731" s="14"/>
      <c r="K731" s="14"/>
    </row>
    <row r="732" spans="1:13" x14ac:dyDescent="0.3">
      <c r="A732" s="74">
        <v>7160</v>
      </c>
      <c r="B732" s="68" t="str">
        <f>VLOOKUP(A:A,'Product &amp; Group'!A:C,2,FALSE)</f>
        <v>Power Systems</v>
      </c>
      <c r="C732" s="68" t="str">
        <f>VLOOKUP(A:A,'Product &amp; Group'!A:C,3,FALSE)</f>
        <v>Processor 610 Chip</v>
      </c>
      <c r="D732" s="69">
        <v>2.56</v>
      </c>
      <c r="E732" s="71">
        <f t="shared" si="46"/>
        <v>3294.7200000000003</v>
      </c>
      <c r="F732" s="71">
        <v>11233.12</v>
      </c>
      <c r="G732" s="71">
        <f t="shared" si="47"/>
        <v>7938.4000000000005</v>
      </c>
      <c r="H732" s="72">
        <v>1287</v>
      </c>
      <c r="I732" s="73">
        <f t="shared" si="45"/>
        <v>0.70669591351289762</v>
      </c>
      <c r="J732" s="14"/>
      <c r="K732" s="14"/>
    </row>
    <row r="733" spans="1:13" x14ac:dyDescent="0.3">
      <c r="A733" s="74">
        <v>7162</v>
      </c>
      <c r="B733" s="68" t="str">
        <f>VLOOKUP(A:A,'Product &amp; Group'!A:C,2,FALSE)</f>
        <v>Power Systems</v>
      </c>
      <c r="C733" s="68" t="str">
        <f>VLOOKUP(A:A,'Product &amp; Group'!A:C,3,FALSE)</f>
        <v>Processor 610 Chip</v>
      </c>
      <c r="D733" s="69">
        <v>4.9400000000000004</v>
      </c>
      <c r="E733" s="71">
        <f t="shared" si="46"/>
        <v>9618.18</v>
      </c>
      <c r="F733" s="71">
        <v>29902.98</v>
      </c>
      <c r="G733" s="71">
        <f t="shared" si="47"/>
        <v>20284.8</v>
      </c>
      <c r="H733" s="72">
        <v>1947</v>
      </c>
      <c r="I733" s="73">
        <f t="shared" si="45"/>
        <v>0.67835379617683589</v>
      </c>
      <c r="J733" s="14"/>
      <c r="K733" s="14"/>
    </row>
    <row r="734" spans="1:13" x14ac:dyDescent="0.3">
      <c r="A734" s="74">
        <v>7163</v>
      </c>
      <c r="B734" s="68" t="str">
        <f>VLOOKUP(A:A,'Product &amp; Group'!A:C,2,FALSE)</f>
        <v>Power Systems</v>
      </c>
      <c r="C734" s="68" t="str">
        <f>VLOOKUP(A:A,'Product &amp; Group'!A:C,3,FALSE)</f>
        <v>Processor 610 Chip</v>
      </c>
      <c r="D734" s="69">
        <v>9.6999999999999993</v>
      </c>
      <c r="E734" s="71">
        <f t="shared" si="46"/>
        <v>5984.9</v>
      </c>
      <c r="F734" s="71">
        <v>16930.53</v>
      </c>
      <c r="G734" s="71">
        <f t="shared" si="47"/>
        <v>10945.63</v>
      </c>
      <c r="H734" s="72">
        <v>617</v>
      </c>
      <c r="I734" s="73">
        <f t="shared" si="45"/>
        <v>0.64650250169368595</v>
      </c>
      <c r="J734" s="14"/>
      <c r="K734" s="14"/>
      <c r="L734" s="14"/>
      <c r="M734" s="14"/>
    </row>
    <row r="735" spans="1:13" x14ac:dyDescent="0.3">
      <c r="A735" s="74">
        <v>7164</v>
      </c>
      <c r="B735" s="68" t="str">
        <f>VLOOKUP(A:A,'Product &amp; Group'!A:C,2,FALSE)</f>
        <v>Power Systems</v>
      </c>
      <c r="C735" s="68" t="str">
        <f>VLOOKUP(A:A,'Product &amp; Group'!A:C,3,FALSE)</f>
        <v>Processor 610 Chip</v>
      </c>
      <c r="D735" s="69">
        <v>2.57</v>
      </c>
      <c r="E735" s="71">
        <f t="shared" si="46"/>
        <v>1750.1699999999998</v>
      </c>
      <c r="F735" s="71">
        <v>5752.33</v>
      </c>
      <c r="G735" s="71">
        <f t="shared" si="47"/>
        <v>4002.16</v>
      </c>
      <c r="H735" s="72">
        <v>681</v>
      </c>
      <c r="I735" s="73">
        <f t="shared" si="45"/>
        <v>0.69574589774925988</v>
      </c>
      <c r="J735" s="14"/>
      <c r="K735" s="14"/>
    </row>
    <row r="736" spans="1:13" x14ac:dyDescent="0.3">
      <c r="A736" s="74">
        <v>7166</v>
      </c>
      <c r="B736" s="68" t="str">
        <f>VLOOKUP(A:A,'Product &amp; Group'!A:C,2,FALSE)</f>
        <v>Power Systems</v>
      </c>
      <c r="C736" s="68" t="str">
        <f>VLOOKUP(A:A,'Product &amp; Group'!A:C,3,FALSE)</f>
        <v>Processor 610 Chip</v>
      </c>
      <c r="D736" s="69">
        <v>4.92</v>
      </c>
      <c r="E736" s="71">
        <f t="shared" si="46"/>
        <v>4054.08</v>
      </c>
      <c r="F736" s="71">
        <v>12874.81</v>
      </c>
      <c r="G736" s="71">
        <f t="shared" si="47"/>
        <v>8820.73</v>
      </c>
      <c r="H736" s="72">
        <v>824</v>
      </c>
      <c r="I736" s="73">
        <f t="shared" si="45"/>
        <v>0.68511535315860972</v>
      </c>
      <c r="J736" s="14"/>
      <c r="K736" s="14"/>
      <c r="L736" s="14"/>
      <c r="M736" s="14"/>
    </row>
    <row r="737" spans="1:13" x14ac:dyDescent="0.3">
      <c r="A737" s="74">
        <v>7168</v>
      </c>
      <c r="B737" s="68" t="str">
        <f>VLOOKUP(A:A,'Product &amp; Group'!A:C,2,FALSE)</f>
        <v>Power Systems</v>
      </c>
      <c r="C737" s="68" t="str">
        <f>VLOOKUP(A:A,'Product &amp; Group'!A:C,3,FALSE)</f>
        <v>Processor 610 Chip</v>
      </c>
      <c r="D737" s="69">
        <v>15.940000000000001</v>
      </c>
      <c r="E737" s="71">
        <f t="shared" si="46"/>
        <v>11795.6</v>
      </c>
      <c r="F737" s="71">
        <v>17438.88</v>
      </c>
      <c r="G737" s="71">
        <f t="shared" si="47"/>
        <v>5643.2800000000007</v>
      </c>
      <c r="H737" s="72">
        <v>740</v>
      </c>
      <c r="I737" s="73">
        <f t="shared" si="45"/>
        <v>0.32360335067389651</v>
      </c>
      <c r="J737" s="14"/>
      <c r="K737" s="14"/>
    </row>
    <row r="738" spans="1:13" x14ac:dyDescent="0.3">
      <c r="A738" s="74">
        <v>7170</v>
      </c>
      <c r="B738" s="68" t="str">
        <f>VLOOKUP(A:A,'Product &amp; Group'!A:C,2,FALSE)</f>
        <v>Power Systems</v>
      </c>
      <c r="C738" s="68" t="str">
        <f>VLOOKUP(A:A,'Product &amp; Group'!A:C,3,FALSE)</f>
        <v>Processor 610 Chip</v>
      </c>
      <c r="D738" s="69">
        <v>3.48</v>
      </c>
      <c r="E738" s="71">
        <f t="shared" si="46"/>
        <v>2018.4</v>
      </c>
      <c r="F738" s="71">
        <v>4726.1400000000003</v>
      </c>
      <c r="G738" s="71">
        <f t="shared" si="47"/>
        <v>2707.7400000000002</v>
      </c>
      <c r="H738" s="72">
        <v>580</v>
      </c>
      <c r="I738" s="73">
        <f t="shared" si="45"/>
        <v>0.57292843631377832</v>
      </c>
      <c r="J738" s="14"/>
      <c r="K738" s="14"/>
      <c r="L738" s="14"/>
      <c r="M738" s="14"/>
    </row>
    <row r="739" spans="1:13" x14ac:dyDescent="0.3">
      <c r="A739" s="74">
        <v>7172</v>
      </c>
      <c r="B739" s="68" t="str">
        <f>VLOOKUP(A:A,'Product &amp; Group'!A:C,2,FALSE)</f>
        <v>Power Systems</v>
      </c>
      <c r="C739" s="68" t="str">
        <f>VLOOKUP(A:A,'Product &amp; Group'!A:C,3,FALSE)</f>
        <v>Processor 610 Chip</v>
      </c>
      <c r="D739" s="69">
        <v>6.7300000000000013</v>
      </c>
      <c r="E739" s="71">
        <f t="shared" si="46"/>
        <v>4953.2800000000007</v>
      </c>
      <c r="F739" s="71">
        <v>11434.1</v>
      </c>
      <c r="G739" s="71">
        <f t="shared" si="47"/>
        <v>6480.82</v>
      </c>
      <c r="H739" s="72">
        <v>736</v>
      </c>
      <c r="I739" s="73">
        <f t="shared" si="45"/>
        <v>0.56679756167953743</v>
      </c>
      <c r="J739" s="14"/>
      <c r="K739" s="14"/>
      <c r="L739" s="14"/>
      <c r="M739" s="14"/>
    </row>
    <row r="740" spans="1:13" x14ac:dyDescent="0.3">
      <c r="A740" s="74">
        <v>7176</v>
      </c>
      <c r="B740" s="68" t="str">
        <f>VLOOKUP(A:A,'Product &amp; Group'!A:C,2,FALSE)</f>
        <v>Power Systems</v>
      </c>
      <c r="C740" s="68" t="str">
        <f>VLOOKUP(A:A,'Product &amp; Group'!A:C,3,FALSE)</f>
        <v>Processor 610 Chip</v>
      </c>
      <c r="D740" s="69">
        <v>6.58</v>
      </c>
      <c r="E740" s="71">
        <f t="shared" si="46"/>
        <v>18147.64</v>
      </c>
      <c r="F740" s="71">
        <v>37349.980000000003</v>
      </c>
      <c r="G740" s="71">
        <f t="shared" si="47"/>
        <v>19202.340000000004</v>
      </c>
      <c r="H740" s="72">
        <v>2758</v>
      </c>
      <c r="I740" s="73">
        <f t="shared" si="45"/>
        <v>0.51411915080008086</v>
      </c>
      <c r="J740" s="14"/>
      <c r="K740" s="14"/>
      <c r="L740" s="14"/>
      <c r="M740" s="14"/>
    </row>
    <row r="741" spans="1:13" x14ac:dyDescent="0.3">
      <c r="A741" s="74">
        <v>7178</v>
      </c>
      <c r="B741" s="68" t="str">
        <f>VLOOKUP(A:A,'Product &amp; Group'!A:C,2,FALSE)</f>
        <v>Power Systems</v>
      </c>
      <c r="C741" s="68" t="str">
        <f>VLOOKUP(A:A,'Product &amp; Group'!A:C,3,FALSE)</f>
        <v>Processor 610 Chip</v>
      </c>
      <c r="D741" s="69">
        <v>12.44</v>
      </c>
      <c r="E741" s="71">
        <f t="shared" si="46"/>
        <v>42457.72</v>
      </c>
      <c r="F741" s="71">
        <v>79995.08</v>
      </c>
      <c r="G741" s="71">
        <f t="shared" si="47"/>
        <v>37537.360000000001</v>
      </c>
      <c r="H741" s="72">
        <v>3413</v>
      </c>
      <c r="I741" s="73">
        <f t="shared" si="45"/>
        <v>0.46924585862030516</v>
      </c>
      <c r="J741" s="14"/>
      <c r="K741" s="14"/>
      <c r="L741" s="14"/>
      <c r="M741" s="14"/>
    </row>
    <row r="742" spans="1:13" x14ac:dyDescent="0.3">
      <c r="A742" s="74">
        <v>7180</v>
      </c>
      <c r="B742" s="68" t="str">
        <f>VLOOKUP(A:A,'Product &amp; Group'!A:C,2,FALSE)</f>
        <v>Power Systems</v>
      </c>
      <c r="C742" s="68" t="str">
        <f>VLOOKUP(A:A,'Product &amp; Group'!A:C,3,FALSE)</f>
        <v>Processor 610 Chip</v>
      </c>
      <c r="D742" s="69">
        <v>14.849999999999998</v>
      </c>
      <c r="E742" s="71">
        <f t="shared" si="46"/>
        <v>6474.5999999999995</v>
      </c>
      <c r="F742" s="71">
        <v>10271.06</v>
      </c>
      <c r="G742" s="71">
        <f t="shared" si="47"/>
        <v>3796.46</v>
      </c>
      <c r="H742" s="72">
        <v>436</v>
      </c>
      <c r="I742" s="73">
        <f t="shared" si="45"/>
        <v>0.36962689342677391</v>
      </c>
      <c r="J742" s="14"/>
      <c r="K742" s="14"/>
      <c r="L742" s="14"/>
      <c r="M742" s="14"/>
    </row>
    <row r="743" spans="1:13" x14ac:dyDescent="0.3">
      <c r="A743" s="74">
        <v>7184</v>
      </c>
      <c r="B743" s="68" t="str">
        <f>VLOOKUP(A:A,'Product &amp; Group'!A:C,2,FALSE)</f>
        <v>Power Systems</v>
      </c>
      <c r="C743" s="68" t="str">
        <f>VLOOKUP(A:A,'Product &amp; Group'!A:C,3,FALSE)</f>
        <v>Processor 610 Chip</v>
      </c>
      <c r="D743" s="69">
        <v>9.7899999999999991</v>
      </c>
      <c r="E743" s="71">
        <f t="shared" si="46"/>
        <v>25385.469999999998</v>
      </c>
      <c r="F743" s="71">
        <v>72639.92</v>
      </c>
      <c r="G743" s="71">
        <f t="shared" si="47"/>
        <v>47254.45</v>
      </c>
      <c r="H743" s="72">
        <v>2593</v>
      </c>
      <c r="I743" s="73">
        <f t="shared" si="45"/>
        <v>0.65053003912999907</v>
      </c>
      <c r="J743" s="14"/>
      <c r="K743" s="14"/>
      <c r="L743" s="14"/>
      <c r="M743" s="14"/>
    </row>
    <row r="744" spans="1:13" x14ac:dyDescent="0.3">
      <c r="A744" s="74">
        <v>7186</v>
      </c>
      <c r="B744" s="68" t="str">
        <f>VLOOKUP(A:A,'Product &amp; Group'!A:C,2,FALSE)</f>
        <v>Power Systems</v>
      </c>
      <c r="C744" s="68" t="str">
        <f>VLOOKUP(A:A,'Product &amp; Group'!A:C,3,FALSE)</f>
        <v>Processor 610 Chip</v>
      </c>
      <c r="D744" s="69">
        <v>7.68</v>
      </c>
      <c r="E744" s="71">
        <f t="shared" si="46"/>
        <v>94325.759999999995</v>
      </c>
      <c r="F744" s="71">
        <v>228205.39</v>
      </c>
      <c r="G744" s="71">
        <f t="shared" si="47"/>
        <v>133879.63</v>
      </c>
      <c r="H744" s="72">
        <v>12282</v>
      </c>
      <c r="I744" s="73">
        <f t="shared" si="45"/>
        <v>0.58666287417663532</v>
      </c>
      <c r="J744" s="14"/>
      <c r="K744" s="14"/>
      <c r="L744" s="14"/>
      <c r="M744" s="14"/>
    </row>
    <row r="745" spans="1:13" x14ac:dyDescent="0.3">
      <c r="A745" s="74">
        <v>7188</v>
      </c>
      <c r="B745" s="68" t="str">
        <f>VLOOKUP(A:A,'Product &amp; Group'!A:C,2,FALSE)</f>
        <v>Power Systems</v>
      </c>
      <c r="C745" s="68" t="str">
        <f>VLOOKUP(A:A,'Product &amp; Group'!A:C,3,FALSE)</f>
        <v>Processor 610 Chip</v>
      </c>
      <c r="D745" s="69">
        <v>2.65</v>
      </c>
      <c r="E745" s="71">
        <f t="shared" si="46"/>
        <v>7806.9</v>
      </c>
      <c r="F745" s="71">
        <v>19348.77</v>
      </c>
      <c r="G745" s="71">
        <f t="shared" si="47"/>
        <v>11541.87</v>
      </c>
      <c r="H745" s="72">
        <v>2946</v>
      </c>
      <c r="I745" s="73">
        <f t="shared" si="45"/>
        <v>0.59651698790155661</v>
      </c>
      <c r="J745" s="14"/>
      <c r="K745" s="14"/>
      <c r="L745" s="14"/>
      <c r="M745" s="14"/>
    </row>
    <row r="746" spans="1:13" x14ac:dyDescent="0.3">
      <c r="A746" s="74">
        <v>7192</v>
      </c>
      <c r="B746" s="68" t="str">
        <f>VLOOKUP(A:A,'Product &amp; Group'!A:C,2,FALSE)</f>
        <v>Power Systems</v>
      </c>
      <c r="C746" s="68" t="str">
        <f>VLOOKUP(A:A,'Product &amp; Group'!A:C,3,FALSE)</f>
        <v>Processor 610 Chip</v>
      </c>
      <c r="D746" s="69">
        <v>11.25</v>
      </c>
      <c r="E746" s="71">
        <f t="shared" si="46"/>
        <v>69007.5</v>
      </c>
      <c r="F746" s="71">
        <v>155696.54999999999</v>
      </c>
      <c r="G746" s="71">
        <f t="shared" si="47"/>
        <v>86689.049999999988</v>
      </c>
      <c r="H746" s="72">
        <v>6134</v>
      </c>
      <c r="I746" s="73">
        <f t="shared" si="45"/>
        <v>0.55678208669363571</v>
      </c>
      <c r="J746" s="14"/>
      <c r="K746" s="14"/>
      <c r="L746" s="14"/>
      <c r="M746" s="14"/>
    </row>
    <row r="747" spans="1:13" x14ac:dyDescent="0.3">
      <c r="A747" s="74">
        <v>7196</v>
      </c>
      <c r="B747" s="68" t="str">
        <f>VLOOKUP(A:A,'Product &amp; Group'!A:C,2,FALSE)</f>
        <v>Power Systems</v>
      </c>
      <c r="C747" s="68" t="str">
        <f>VLOOKUP(A:A,'Product &amp; Group'!A:C,3,FALSE)</f>
        <v>Processor 610 Chip</v>
      </c>
      <c r="D747" s="69">
        <v>4</v>
      </c>
      <c r="E747" s="71">
        <f t="shared" si="46"/>
        <v>10120</v>
      </c>
      <c r="F747" s="71">
        <v>19326.11</v>
      </c>
      <c r="G747" s="71">
        <f t="shared" si="47"/>
        <v>9206.11</v>
      </c>
      <c r="H747" s="72">
        <v>2530</v>
      </c>
      <c r="I747" s="73">
        <f t="shared" si="45"/>
        <v>0.47635607993538276</v>
      </c>
      <c r="J747" s="14"/>
      <c r="K747" s="14"/>
      <c r="L747" s="14"/>
      <c r="M747" s="14"/>
    </row>
    <row r="748" spans="1:13" x14ac:dyDescent="0.3">
      <c r="A748" s="74">
        <v>7200</v>
      </c>
      <c r="B748" s="68" t="str">
        <f>VLOOKUP(A:A,'Product &amp; Group'!A:C,2,FALSE)</f>
        <v>Power Systems</v>
      </c>
      <c r="C748" s="68" t="str">
        <f>VLOOKUP(A:A,'Product &amp; Group'!A:C,3,FALSE)</f>
        <v>Processor 610 Chip</v>
      </c>
      <c r="D748" s="69">
        <v>10.06</v>
      </c>
      <c r="E748" s="71">
        <f t="shared" si="46"/>
        <v>45773</v>
      </c>
      <c r="F748" s="71">
        <v>91762.69</v>
      </c>
      <c r="G748" s="71">
        <f t="shared" si="47"/>
        <v>45989.69</v>
      </c>
      <c r="H748" s="72">
        <v>4550</v>
      </c>
      <c r="I748" s="73">
        <f t="shared" si="45"/>
        <v>0.50118070863005437</v>
      </c>
      <c r="J748" s="14"/>
      <c r="K748" s="14"/>
    </row>
    <row r="749" spans="1:13" x14ac:dyDescent="0.3">
      <c r="A749" s="74">
        <v>7204</v>
      </c>
      <c r="B749" s="68" t="str">
        <f>VLOOKUP(A:A,'Product &amp; Group'!A:C,2,FALSE)</f>
        <v>Power Systems</v>
      </c>
      <c r="C749" s="68" t="str">
        <f>VLOOKUP(A:A,'Product &amp; Group'!A:C,3,FALSE)</f>
        <v>Processor 610 Chip</v>
      </c>
      <c r="D749" s="69">
        <v>8.92</v>
      </c>
      <c r="E749" s="71">
        <f t="shared" si="46"/>
        <v>9446.2800000000007</v>
      </c>
      <c r="F749" s="71">
        <v>21792.79</v>
      </c>
      <c r="G749" s="71">
        <f t="shared" si="47"/>
        <v>12346.51</v>
      </c>
      <c r="H749" s="72">
        <v>1059</v>
      </c>
      <c r="I749" s="73">
        <f t="shared" si="45"/>
        <v>0.56654104407925743</v>
      </c>
      <c r="J749" s="14"/>
      <c r="K749" s="14"/>
      <c r="L749" s="14"/>
      <c r="M749" s="14"/>
    </row>
    <row r="750" spans="1:13" x14ac:dyDescent="0.3">
      <c r="A750" s="74">
        <v>7208</v>
      </c>
      <c r="B750" s="68" t="str">
        <f>VLOOKUP(A:A,'Product &amp; Group'!A:C,2,FALSE)</f>
        <v>Power Systems</v>
      </c>
      <c r="C750" s="68" t="str">
        <f>VLOOKUP(A:A,'Product &amp; Group'!A:C,3,FALSE)</f>
        <v>Processor 610 Chip</v>
      </c>
      <c r="D750" s="69">
        <v>4.6100000000000003</v>
      </c>
      <c r="E750" s="71">
        <f t="shared" si="46"/>
        <v>3863.1800000000003</v>
      </c>
      <c r="F750" s="71">
        <v>8981.34</v>
      </c>
      <c r="G750" s="71">
        <f t="shared" si="47"/>
        <v>5118.16</v>
      </c>
      <c r="H750" s="72">
        <v>838</v>
      </c>
      <c r="I750" s="73">
        <f t="shared" si="45"/>
        <v>0.56986596654842148</v>
      </c>
      <c r="J750" s="14"/>
      <c r="K750" s="14"/>
      <c r="L750" s="14"/>
      <c r="M750" s="14"/>
    </row>
    <row r="751" spans="1:13" x14ac:dyDescent="0.3">
      <c r="A751" s="74">
        <v>7212</v>
      </c>
      <c r="B751" s="68" t="str">
        <f>VLOOKUP(A:A,'Product &amp; Group'!A:C,2,FALSE)</f>
        <v>Power Systems</v>
      </c>
      <c r="C751" s="68" t="str">
        <f>VLOOKUP(A:A,'Product &amp; Group'!A:C,3,FALSE)</f>
        <v>Processor 610 Chip</v>
      </c>
      <c r="D751" s="69">
        <v>12.93</v>
      </c>
      <c r="E751" s="71">
        <f t="shared" si="46"/>
        <v>20209.59</v>
      </c>
      <c r="F751" s="71">
        <v>33458.6</v>
      </c>
      <c r="G751" s="71">
        <f t="shared" si="47"/>
        <v>13249.009999999998</v>
      </c>
      <c r="H751" s="72">
        <v>1563</v>
      </c>
      <c r="I751" s="73">
        <f t="shared" si="45"/>
        <v>0.39598219889654673</v>
      </c>
      <c r="J751" s="14"/>
      <c r="K751" s="14"/>
      <c r="L751" s="14"/>
      <c r="M751" s="14"/>
    </row>
    <row r="752" spans="1:13" x14ac:dyDescent="0.3">
      <c r="A752" s="74">
        <v>7216</v>
      </c>
      <c r="B752" s="68" t="str">
        <f>VLOOKUP(A:A,'Product &amp; Group'!A:C,2,FALSE)</f>
        <v>Power Systems</v>
      </c>
      <c r="C752" s="68" t="str">
        <f>VLOOKUP(A:A,'Product &amp; Group'!A:C,3,FALSE)</f>
        <v>Processor 610 Chip</v>
      </c>
      <c r="D752" s="69">
        <v>13.72</v>
      </c>
      <c r="E752" s="71">
        <f t="shared" si="46"/>
        <v>3539.76</v>
      </c>
      <c r="F752" s="71">
        <v>5858.76</v>
      </c>
      <c r="G752" s="71">
        <f t="shared" si="47"/>
        <v>2319</v>
      </c>
      <c r="H752" s="72">
        <v>258</v>
      </c>
      <c r="I752" s="73">
        <f t="shared" si="45"/>
        <v>0.39581754500952421</v>
      </c>
      <c r="J752" s="14"/>
      <c r="K752" s="14"/>
      <c r="L752" s="14"/>
      <c r="M752" s="14"/>
    </row>
    <row r="753" spans="1:13" x14ac:dyDescent="0.3">
      <c r="A753" s="74">
        <v>7220</v>
      </c>
      <c r="B753" s="68" t="str">
        <f>VLOOKUP(A:A,'Product &amp; Group'!A:C,2,FALSE)</f>
        <v>Power Systems</v>
      </c>
      <c r="C753" s="68" t="str">
        <f>VLOOKUP(A:A,'Product &amp; Group'!A:C,3,FALSE)</f>
        <v>Processor 610 Chip</v>
      </c>
      <c r="D753" s="69">
        <v>13.09</v>
      </c>
      <c r="E753" s="71">
        <f t="shared" si="46"/>
        <v>3377.22</v>
      </c>
      <c r="F753" s="71">
        <v>5410.66</v>
      </c>
      <c r="G753" s="71">
        <f t="shared" si="47"/>
        <v>2033.44</v>
      </c>
      <c r="H753" s="72">
        <v>258</v>
      </c>
      <c r="I753" s="73">
        <f t="shared" si="45"/>
        <v>0.37582106434335183</v>
      </c>
      <c r="J753" s="14"/>
      <c r="K753" s="14"/>
      <c r="L753" s="14"/>
      <c r="M753" s="14"/>
    </row>
    <row r="754" spans="1:13" x14ac:dyDescent="0.3">
      <c r="A754" s="74">
        <v>7224</v>
      </c>
      <c r="B754" s="68" t="str">
        <f>VLOOKUP(A:A,'Product &amp; Group'!A:C,2,FALSE)</f>
        <v>Power Systems</v>
      </c>
      <c r="C754" s="68" t="str">
        <f>VLOOKUP(A:A,'Product &amp; Group'!A:C,3,FALSE)</f>
        <v>Processor 610 Chip</v>
      </c>
      <c r="D754" s="69">
        <v>8.7100000000000009</v>
      </c>
      <c r="E754" s="71">
        <f t="shared" si="46"/>
        <v>1820.39</v>
      </c>
      <c r="F754" s="71">
        <v>2754.6</v>
      </c>
      <c r="G754" s="71">
        <f t="shared" si="47"/>
        <v>934.20999999999981</v>
      </c>
      <c r="H754" s="72">
        <v>209</v>
      </c>
      <c r="I754" s="73">
        <f t="shared" si="45"/>
        <v>0.33914542946344289</v>
      </c>
      <c r="J754" s="14"/>
      <c r="K754" s="14"/>
      <c r="L754" s="14"/>
      <c r="M754" s="14"/>
    </row>
    <row r="755" spans="1:13" x14ac:dyDescent="0.3">
      <c r="A755" s="74">
        <v>7228</v>
      </c>
      <c r="B755" s="68" t="str">
        <f>VLOOKUP(A:A,'Product &amp; Group'!A:C,2,FALSE)</f>
        <v>Power Systems</v>
      </c>
      <c r="C755" s="68" t="str">
        <f>VLOOKUP(A:A,'Product &amp; Group'!A:C,3,FALSE)</f>
        <v>Processor 610 Chip</v>
      </c>
      <c r="D755" s="69">
        <v>3.62</v>
      </c>
      <c r="E755" s="71">
        <f t="shared" si="46"/>
        <v>6780.26</v>
      </c>
      <c r="F755" s="71">
        <v>11375.24</v>
      </c>
      <c r="G755" s="71">
        <f t="shared" si="47"/>
        <v>4594.9799999999996</v>
      </c>
      <c r="H755" s="72">
        <v>1873</v>
      </c>
      <c r="I755" s="73">
        <f t="shared" si="45"/>
        <v>0.40394576290258488</v>
      </c>
      <c r="J755" s="14"/>
      <c r="K755" s="14"/>
      <c r="L755" s="14"/>
      <c r="M755" s="14"/>
    </row>
    <row r="756" spans="1:13" x14ac:dyDescent="0.3">
      <c r="A756" s="74">
        <v>7232</v>
      </c>
      <c r="B756" s="68" t="str">
        <f>VLOOKUP(A:A,'Product &amp; Group'!A:C,2,FALSE)</f>
        <v>Power Systems</v>
      </c>
      <c r="C756" s="68" t="str">
        <f>VLOOKUP(A:A,'Product &amp; Group'!A:C,3,FALSE)</f>
        <v>Processor 610 Chip</v>
      </c>
      <c r="D756" s="69">
        <v>4.66</v>
      </c>
      <c r="E756" s="71">
        <f t="shared" si="46"/>
        <v>3429.76</v>
      </c>
      <c r="F756" s="71">
        <v>5296.62</v>
      </c>
      <c r="G756" s="71">
        <f t="shared" si="47"/>
        <v>1866.8599999999997</v>
      </c>
      <c r="H756" s="72">
        <v>736</v>
      </c>
      <c r="I756" s="73">
        <f t="shared" si="45"/>
        <v>0.35246251382957428</v>
      </c>
      <c r="J756" s="14"/>
      <c r="K756" s="14"/>
      <c r="L756" s="14"/>
      <c r="M756" s="14"/>
    </row>
    <row r="757" spans="1:13" x14ac:dyDescent="0.3">
      <c r="A757" s="74">
        <v>7234</v>
      </c>
      <c r="B757" s="68" t="str">
        <f>VLOOKUP(A:A,'Product &amp; Group'!A:C,2,FALSE)</f>
        <v>Power Systems</v>
      </c>
      <c r="C757" s="68" t="str">
        <f>VLOOKUP(A:A,'Product &amp; Group'!A:C,3,FALSE)</f>
        <v>Processor 610 Chip</v>
      </c>
      <c r="D757" s="69">
        <v>12.49</v>
      </c>
      <c r="E757" s="71">
        <f t="shared" si="46"/>
        <v>9592.32</v>
      </c>
      <c r="F757" s="71">
        <v>17348.509999999998</v>
      </c>
      <c r="G757" s="71">
        <f t="shared" si="47"/>
        <v>7756.1899999999987</v>
      </c>
      <c r="H757" s="72">
        <v>768</v>
      </c>
      <c r="I757" s="73">
        <f t="shared" si="45"/>
        <v>0.44708104615324312</v>
      </c>
      <c r="J757" s="14"/>
      <c r="K757" s="14"/>
      <c r="L757" s="14"/>
      <c r="M757" s="14"/>
    </row>
    <row r="758" spans="1:13" x14ac:dyDescent="0.3">
      <c r="A758" s="74">
        <v>7235</v>
      </c>
      <c r="B758" s="68" t="str">
        <f>VLOOKUP(A:A,'Product &amp; Group'!A:C,2,FALSE)</f>
        <v>Power Systems</v>
      </c>
      <c r="C758" s="68" t="str">
        <f>VLOOKUP(A:A,'Product &amp; Group'!A:C,3,FALSE)</f>
        <v>Power  Chip</v>
      </c>
      <c r="D758" s="69">
        <v>3.41</v>
      </c>
      <c r="E758" s="71">
        <f t="shared" si="46"/>
        <v>484.22</v>
      </c>
      <c r="F758" s="71">
        <v>1002.4</v>
      </c>
      <c r="G758" s="71">
        <f t="shared" si="47"/>
        <v>518.17999999999995</v>
      </c>
      <c r="H758" s="72">
        <v>142</v>
      </c>
      <c r="I758" s="73">
        <f t="shared" si="45"/>
        <v>0.51693934557063048</v>
      </c>
      <c r="J758" s="14"/>
      <c r="K758" s="14"/>
      <c r="L758" s="14"/>
      <c r="M758" s="14"/>
    </row>
    <row r="759" spans="1:13" x14ac:dyDescent="0.3">
      <c r="A759" s="74">
        <v>7236</v>
      </c>
      <c r="B759" s="68" t="str">
        <f>VLOOKUP(A:A,'Product &amp; Group'!A:C,2,FALSE)</f>
        <v>Power Systems</v>
      </c>
      <c r="C759" s="68" t="str">
        <f>VLOOKUP(A:A,'Product &amp; Group'!A:C,3,FALSE)</f>
        <v>Power  Chip</v>
      </c>
      <c r="D759" s="69">
        <v>5.29</v>
      </c>
      <c r="E759" s="71">
        <f t="shared" si="46"/>
        <v>825.24</v>
      </c>
      <c r="F759" s="71">
        <v>1612.03</v>
      </c>
      <c r="G759" s="71">
        <f t="shared" si="47"/>
        <v>786.79</v>
      </c>
      <c r="H759" s="72">
        <v>156</v>
      </c>
      <c r="I759" s="73">
        <f t="shared" si="45"/>
        <v>0.48807404328703557</v>
      </c>
      <c r="J759" s="14"/>
      <c r="K759" s="14"/>
      <c r="L759" s="14"/>
      <c r="M759" s="14"/>
    </row>
    <row r="760" spans="1:13" x14ac:dyDescent="0.3">
      <c r="A760" s="74">
        <v>7238</v>
      </c>
      <c r="B760" s="68" t="str">
        <f>VLOOKUP(A:A,'Product &amp; Group'!A:C,2,FALSE)</f>
        <v>Power Systems</v>
      </c>
      <c r="C760" s="68" t="str">
        <f>VLOOKUP(A:A,'Product &amp; Group'!A:C,3,FALSE)</f>
        <v>Power  Chip</v>
      </c>
      <c r="D760" s="69">
        <v>9.84</v>
      </c>
      <c r="E760" s="71">
        <f t="shared" si="46"/>
        <v>1023.36</v>
      </c>
      <c r="F760" s="71">
        <v>2021.47</v>
      </c>
      <c r="G760" s="71">
        <f t="shared" si="47"/>
        <v>998.11</v>
      </c>
      <c r="H760" s="72">
        <v>104</v>
      </c>
      <c r="I760" s="73">
        <f t="shared" si="45"/>
        <v>0.49375454495985593</v>
      </c>
      <c r="J760" s="14"/>
      <c r="K760" s="14"/>
      <c r="L760" s="14"/>
      <c r="M760" s="14"/>
    </row>
    <row r="761" spans="1:13" x14ac:dyDescent="0.3">
      <c r="A761" s="74">
        <v>7240</v>
      </c>
      <c r="B761" s="68" t="str">
        <f>VLOOKUP(A:A,'Product &amp; Group'!A:C,2,FALSE)</f>
        <v>Power Systems</v>
      </c>
      <c r="C761" s="68" t="str">
        <f>VLOOKUP(A:A,'Product &amp; Group'!A:C,3,FALSE)</f>
        <v>Power  Chip</v>
      </c>
      <c r="D761" s="69">
        <v>1.9</v>
      </c>
      <c r="E761" s="71">
        <f t="shared" si="46"/>
        <v>712.5</v>
      </c>
      <c r="F761" s="71">
        <v>3979.88</v>
      </c>
      <c r="G761" s="71">
        <f t="shared" si="47"/>
        <v>3267.38</v>
      </c>
      <c r="H761" s="72">
        <v>375</v>
      </c>
      <c r="I761" s="73">
        <f t="shared" si="45"/>
        <v>0.82097450174377118</v>
      </c>
      <c r="J761" s="14"/>
      <c r="K761" s="14"/>
      <c r="L761" s="14"/>
      <c r="M761" s="14"/>
    </row>
    <row r="762" spans="1:13" x14ac:dyDescent="0.3">
      <c r="A762" s="74">
        <v>7244</v>
      </c>
      <c r="B762" s="68" t="str">
        <f>VLOOKUP(A:A,'Product &amp; Group'!A:C,2,FALSE)</f>
        <v>Power Systems</v>
      </c>
      <c r="C762" s="68" t="str">
        <f>VLOOKUP(A:A,'Product &amp; Group'!A:C,3,FALSE)</f>
        <v>Processor 505</v>
      </c>
      <c r="D762" s="69">
        <v>6</v>
      </c>
      <c r="E762" s="71">
        <f t="shared" si="46"/>
        <v>9438</v>
      </c>
      <c r="F762" s="71">
        <v>16315.53</v>
      </c>
      <c r="G762" s="71">
        <f t="shared" si="47"/>
        <v>6877.5300000000007</v>
      </c>
      <c r="H762" s="72">
        <v>1573</v>
      </c>
      <c r="I762" s="73">
        <f t="shared" si="45"/>
        <v>0.42153273598834978</v>
      </c>
      <c r="J762" s="14"/>
      <c r="K762" s="14"/>
      <c r="L762" s="14"/>
      <c r="M762" s="14"/>
    </row>
    <row r="763" spans="1:13" x14ac:dyDescent="0.3">
      <c r="A763" s="74">
        <v>7246</v>
      </c>
      <c r="B763" s="68" t="str">
        <f>VLOOKUP(A:A,'Product &amp; Group'!A:C,2,FALSE)</f>
        <v>Power Systems</v>
      </c>
      <c r="C763" s="68" t="str">
        <f>VLOOKUP(A:A,'Product &amp; Group'!A:C,3,FALSE)</f>
        <v>Processor 505</v>
      </c>
      <c r="D763" s="69">
        <v>2.15</v>
      </c>
      <c r="E763" s="71">
        <f t="shared" si="46"/>
        <v>470.84999999999997</v>
      </c>
      <c r="F763" s="71">
        <v>870.45</v>
      </c>
      <c r="G763" s="71">
        <f t="shared" si="47"/>
        <v>399.60000000000008</v>
      </c>
      <c r="H763" s="72">
        <v>219</v>
      </c>
      <c r="I763" s="73">
        <f t="shared" si="45"/>
        <v>0.45907289333103574</v>
      </c>
      <c r="J763" s="14"/>
      <c r="K763" s="14"/>
      <c r="L763" s="14"/>
      <c r="M763" s="14"/>
    </row>
    <row r="764" spans="1:13" x14ac:dyDescent="0.3">
      <c r="A764" s="74">
        <v>7247</v>
      </c>
      <c r="B764" s="68" t="str">
        <f>VLOOKUP(A:A,'Product &amp; Group'!A:C,2,FALSE)</f>
        <v>Power Systems</v>
      </c>
      <c r="C764" s="68" t="str">
        <f>VLOOKUP(A:A,'Product &amp; Group'!A:C,3,FALSE)</f>
        <v>MULTI-Part Chip</v>
      </c>
      <c r="D764" s="69">
        <v>3.13</v>
      </c>
      <c r="E764" s="71">
        <f t="shared" si="46"/>
        <v>2269.25</v>
      </c>
      <c r="F764" s="71">
        <v>5571.7</v>
      </c>
      <c r="G764" s="71">
        <f t="shared" si="47"/>
        <v>3302.45</v>
      </c>
      <c r="H764" s="72">
        <v>725</v>
      </c>
      <c r="I764" s="73">
        <f t="shared" si="45"/>
        <v>0.59271855986503219</v>
      </c>
      <c r="J764" s="14"/>
      <c r="K764" s="14"/>
      <c r="L764" s="14"/>
      <c r="M764" s="14"/>
    </row>
    <row r="765" spans="1:13" x14ac:dyDescent="0.3">
      <c r="A765" s="74">
        <v>7248</v>
      </c>
      <c r="B765" s="68" t="str">
        <f>VLOOKUP(A:A,'Product &amp; Group'!A:C,2,FALSE)</f>
        <v>Power Systems</v>
      </c>
      <c r="C765" s="68" t="str">
        <f>VLOOKUP(A:A,'Product &amp; Group'!A:C,3,FALSE)</f>
        <v>MULTI-Part Chip</v>
      </c>
      <c r="D765" s="69">
        <v>4.57</v>
      </c>
      <c r="E765" s="71">
        <f t="shared" si="46"/>
        <v>9862.0600000000013</v>
      </c>
      <c r="F765" s="71">
        <v>22907.439999999999</v>
      </c>
      <c r="G765" s="71">
        <f t="shared" si="47"/>
        <v>13045.379999999997</v>
      </c>
      <c r="H765" s="72">
        <v>2158</v>
      </c>
      <c r="I765" s="73">
        <f t="shared" si="45"/>
        <v>0.56948222935430581</v>
      </c>
      <c r="J765" s="14"/>
      <c r="K765" s="14"/>
      <c r="L765" s="14"/>
      <c r="M765" s="14"/>
    </row>
    <row r="766" spans="1:13" x14ac:dyDescent="0.3">
      <c r="A766" s="74">
        <v>7249</v>
      </c>
      <c r="B766" s="68" t="str">
        <f>VLOOKUP(A:A,'Product &amp; Group'!A:C,2,FALSE)</f>
        <v>Power Systems</v>
      </c>
      <c r="C766" s="68" t="str">
        <f>VLOOKUP(A:A,'Product &amp; Group'!A:C,3,FALSE)</f>
        <v>Processor 610 Chip</v>
      </c>
      <c r="D766" s="69">
        <v>11.2</v>
      </c>
      <c r="E766" s="71">
        <f t="shared" si="46"/>
        <v>15086.4</v>
      </c>
      <c r="F766" s="71">
        <v>31907.599999999999</v>
      </c>
      <c r="G766" s="71">
        <f t="shared" si="47"/>
        <v>16821.199999999997</v>
      </c>
      <c r="H766" s="72">
        <v>1347</v>
      </c>
      <c r="I766" s="73">
        <f t="shared" si="45"/>
        <v>0.52718474595394194</v>
      </c>
      <c r="J766" s="14"/>
      <c r="K766" s="14"/>
      <c r="L766" s="14"/>
      <c r="M766" s="14"/>
    </row>
    <row r="767" spans="1:13" x14ac:dyDescent="0.3">
      <c r="A767" s="74">
        <v>7252</v>
      </c>
      <c r="B767" s="68" t="str">
        <f>VLOOKUP(A:A,'Product &amp; Group'!A:C,2,FALSE)</f>
        <v>Power Systems</v>
      </c>
      <c r="C767" s="68" t="str">
        <f>VLOOKUP(A:A,'Product &amp; Group'!A:C,3,FALSE)</f>
        <v>Processor 505</v>
      </c>
      <c r="D767" s="69">
        <v>8.66</v>
      </c>
      <c r="E767" s="71">
        <f t="shared" si="46"/>
        <v>3862.36</v>
      </c>
      <c r="F767" s="71">
        <v>8958.6</v>
      </c>
      <c r="G767" s="71">
        <f t="shared" si="47"/>
        <v>5096.24</v>
      </c>
      <c r="H767" s="72">
        <v>446</v>
      </c>
      <c r="I767" s="73">
        <f t="shared" si="45"/>
        <v>0.56886567097537555</v>
      </c>
      <c r="J767" s="14"/>
      <c r="K767" s="14"/>
      <c r="L767" s="14"/>
      <c r="M767" s="14"/>
    </row>
    <row r="768" spans="1:13" x14ac:dyDescent="0.3">
      <c r="A768" s="74">
        <v>7253</v>
      </c>
      <c r="B768" s="68" t="str">
        <f>VLOOKUP(A:A,'Product &amp; Group'!A:C,2,FALSE)</f>
        <v>Power Systems</v>
      </c>
      <c r="C768" s="68" t="str">
        <f>VLOOKUP(A:A,'Product &amp; Group'!A:C,3,FALSE)</f>
        <v>Processor 505</v>
      </c>
      <c r="D768" s="69">
        <v>2.85</v>
      </c>
      <c r="E768" s="71">
        <f t="shared" si="46"/>
        <v>615.6</v>
      </c>
      <c r="F768" s="71">
        <v>1322.3</v>
      </c>
      <c r="G768" s="71">
        <f t="shared" si="47"/>
        <v>706.69999999999993</v>
      </c>
      <c r="H768" s="72">
        <v>216</v>
      </c>
      <c r="I768" s="73">
        <f t="shared" si="45"/>
        <v>0.53444755350525597</v>
      </c>
      <c r="J768" s="14"/>
      <c r="K768" s="14"/>
      <c r="L768" s="14"/>
      <c r="M768" s="14"/>
    </row>
    <row r="769" spans="1:13" x14ac:dyDescent="0.3">
      <c r="A769" s="74">
        <v>7256</v>
      </c>
      <c r="B769" s="68" t="str">
        <f>VLOOKUP(A:A,'Product &amp; Group'!A:C,2,FALSE)</f>
        <v>Power Systems</v>
      </c>
      <c r="C769" s="68" t="str">
        <f>VLOOKUP(A:A,'Product &amp; Group'!A:C,3,FALSE)</f>
        <v>Processor 610 Chip</v>
      </c>
      <c r="D769" s="69">
        <v>11.49</v>
      </c>
      <c r="E769" s="71">
        <f t="shared" si="46"/>
        <v>12673.47</v>
      </c>
      <c r="F769" s="71">
        <v>26096.94</v>
      </c>
      <c r="G769" s="71">
        <f t="shared" si="47"/>
        <v>13423.47</v>
      </c>
      <c r="H769" s="72">
        <v>1103</v>
      </c>
      <c r="I769" s="73">
        <f t="shared" ref="I769:I831" si="48">+G769/F769</f>
        <v>0.51436950079204691</v>
      </c>
      <c r="J769" s="14"/>
      <c r="K769" s="14"/>
      <c r="L769" s="14"/>
      <c r="M769" s="14"/>
    </row>
    <row r="770" spans="1:13" x14ac:dyDescent="0.3">
      <c r="A770" s="74">
        <v>7260</v>
      </c>
      <c r="B770" s="68" t="str">
        <f>VLOOKUP(A:A,'Product &amp; Group'!A:C,2,FALSE)</f>
        <v>Power Systems</v>
      </c>
      <c r="C770" s="68" t="str">
        <f>VLOOKUP(A:A,'Product &amp; Group'!A:C,3,FALSE)</f>
        <v>Processor 505</v>
      </c>
      <c r="D770" s="69">
        <v>8.0500000000000007</v>
      </c>
      <c r="E770" s="71">
        <f t="shared" si="46"/>
        <v>5304.9500000000007</v>
      </c>
      <c r="F770" s="71">
        <v>13325.27</v>
      </c>
      <c r="G770" s="71">
        <f t="shared" si="47"/>
        <v>8020.32</v>
      </c>
      <c r="H770" s="72">
        <v>659</v>
      </c>
      <c r="I770" s="73">
        <f t="shared" si="48"/>
        <v>0.60188799176301866</v>
      </c>
      <c r="J770" s="14"/>
      <c r="K770" s="14"/>
      <c r="L770" s="14"/>
      <c r="M770" s="14"/>
    </row>
    <row r="771" spans="1:13" x14ac:dyDescent="0.3">
      <c r="A771" s="74">
        <v>7264</v>
      </c>
      <c r="B771" s="68" t="str">
        <f>VLOOKUP(A:A,'Product &amp; Group'!A:C,2,FALSE)</f>
        <v>Power Systems</v>
      </c>
      <c r="C771" s="68" t="str">
        <f>VLOOKUP(A:A,'Product &amp; Group'!A:C,3,FALSE)</f>
        <v>Processor 505</v>
      </c>
      <c r="D771" s="69">
        <v>2.73</v>
      </c>
      <c r="E771" s="71">
        <f t="shared" si="46"/>
        <v>1356.81</v>
      </c>
      <c r="F771" s="71">
        <v>3092.9</v>
      </c>
      <c r="G771" s="71">
        <f t="shared" si="47"/>
        <v>1736.0900000000001</v>
      </c>
      <c r="H771" s="72">
        <v>497</v>
      </c>
      <c r="I771" s="73">
        <f t="shared" si="48"/>
        <v>0.5613146238158363</v>
      </c>
      <c r="J771" s="14"/>
      <c r="K771" s="14"/>
      <c r="L771" s="14"/>
      <c r="M771" s="14"/>
    </row>
    <row r="772" spans="1:13" x14ac:dyDescent="0.3">
      <c r="A772" s="74">
        <v>7268</v>
      </c>
      <c r="B772" s="68" t="str">
        <f>VLOOKUP(A:A,'Product &amp; Group'!A:C,2,FALSE)</f>
        <v>Power Systems</v>
      </c>
      <c r="C772" s="68" t="str">
        <f>VLOOKUP(A:A,'Product &amp; Group'!A:C,3,FALSE)</f>
        <v>Processor 610 Chip</v>
      </c>
      <c r="D772" s="69">
        <v>62.73</v>
      </c>
      <c r="E772" s="71">
        <f t="shared" ref="E772:E835" si="49">D772*H772</f>
        <v>5143.8599999999997</v>
      </c>
      <c r="F772" s="71">
        <v>25141</v>
      </c>
      <c r="G772" s="71">
        <f t="shared" ref="G772:G835" si="50">F772-E772</f>
        <v>19997.14</v>
      </c>
      <c r="H772" s="72">
        <v>82</v>
      </c>
      <c r="I772" s="73">
        <f t="shared" si="48"/>
        <v>0.79539954655741618</v>
      </c>
      <c r="J772" s="14"/>
      <c r="K772" s="14"/>
      <c r="L772" s="14"/>
      <c r="M772" s="14"/>
    </row>
    <row r="773" spans="1:13" x14ac:dyDescent="0.3">
      <c r="A773" s="74">
        <v>7272</v>
      </c>
      <c r="B773" s="68" t="str">
        <f>VLOOKUP(A:A,'Product &amp; Group'!A:C,2,FALSE)</f>
        <v>Power Systems</v>
      </c>
      <c r="C773" s="68" t="str">
        <f>VLOOKUP(A:A,'Product &amp; Group'!A:C,3,FALSE)</f>
        <v>Processor 505</v>
      </c>
      <c r="D773" s="69">
        <v>6.96</v>
      </c>
      <c r="E773" s="71">
        <f t="shared" si="49"/>
        <v>271.44</v>
      </c>
      <c r="F773" s="71">
        <v>704.36</v>
      </c>
      <c r="G773" s="71">
        <f t="shared" si="50"/>
        <v>432.92</v>
      </c>
      <c r="H773" s="72">
        <v>39</v>
      </c>
      <c r="I773" s="73">
        <f t="shared" si="48"/>
        <v>0.61462888295757856</v>
      </c>
      <c r="J773" s="14"/>
      <c r="K773" s="14"/>
      <c r="L773" s="14"/>
      <c r="M773" s="14"/>
    </row>
    <row r="774" spans="1:13" x14ac:dyDescent="0.3">
      <c r="A774" s="74">
        <v>7276</v>
      </c>
      <c r="B774" s="68" t="str">
        <f>VLOOKUP(A:A,'Product &amp; Group'!A:C,2,FALSE)</f>
        <v>Power Systems</v>
      </c>
      <c r="C774" s="68" t="str">
        <f>VLOOKUP(A:A,'Product &amp; Group'!A:C,3,FALSE)</f>
        <v>MULTI-Part Chip</v>
      </c>
      <c r="D774" s="69">
        <v>4.1100000000000003</v>
      </c>
      <c r="E774" s="71">
        <f t="shared" si="49"/>
        <v>538.41000000000008</v>
      </c>
      <c r="F774" s="71">
        <v>676.44</v>
      </c>
      <c r="G774" s="71">
        <f t="shared" si="50"/>
        <v>138.02999999999997</v>
      </c>
      <c r="H774" s="72">
        <v>131</v>
      </c>
      <c r="I774" s="73">
        <f t="shared" si="48"/>
        <v>0.20405357459641649</v>
      </c>
      <c r="J774" s="14"/>
      <c r="K774" s="14"/>
      <c r="L774" s="14"/>
      <c r="M774" s="14"/>
    </row>
    <row r="775" spans="1:13" x14ac:dyDescent="0.3">
      <c r="A775" s="74">
        <v>7278</v>
      </c>
      <c r="B775" s="68" t="str">
        <f>VLOOKUP(A:A,'Product &amp; Group'!A:C,2,FALSE)</f>
        <v>Power Systems</v>
      </c>
      <c r="C775" s="68" t="str">
        <f>VLOOKUP(A:A,'Product &amp; Group'!A:C,3,FALSE)</f>
        <v>Dragon Chip</v>
      </c>
      <c r="D775" s="69">
        <v>4.41</v>
      </c>
      <c r="E775" s="71">
        <f t="shared" si="49"/>
        <v>2950.29</v>
      </c>
      <c r="F775" s="71">
        <v>9700.7999999999993</v>
      </c>
      <c r="G775" s="71">
        <f t="shared" si="50"/>
        <v>6750.5099999999993</v>
      </c>
      <c r="H775" s="72">
        <v>669</v>
      </c>
      <c r="I775" s="73">
        <f t="shared" si="48"/>
        <v>0.69587147451756559</v>
      </c>
      <c r="J775" s="14"/>
      <c r="K775" s="14"/>
      <c r="L775" s="14"/>
      <c r="M775" s="14"/>
    </row>
    <row r="776" spans="1:13" x14ac:dyDescent="0.3">
      <c r="A776" s="74">
        <v>7280</v>
      </c>
      <c r="B776" s="68" t="str">
        <f>VLOOKUP(A:A,'Product &amp; Group'!A:C,2,FALSE)</f>
        <v>Power Systems</v>
      </c>
      <c r="C776" s="68" t="str">
        <f>VLOOKUP(A:A,'Product &amp; Group'!A:C,3,FALSE)</f>
        <v>Processor 505</v>
      </c>
      <c r="D776" s="69">
        <v>5.05</v>
      </c>
      <c r="E776" s="71">
        <f t="shared" si="49"/>
        <v>1348.35</v>
      </c>
      <c r="F776" s="71">
        <v>3792.18</v>
      </c>
      <c r="G776" s="71">
        <f t="shared" si="50"/>
        <v>2443.83</v>
      </c>
      <c r="H776" s="72">
        <v>267</v>
      </c>
      <c r="I776" s="73">
        <f t="shared" si="48"/>
        <v>0.64443934623356491</v>
      </c>
      <c r="J776" s="14"/>
      <c r="K776" s="14"/>
      <c r="L776" s="14"/>
      <c r="M776" s="14"/>
    </row>
    <row r="777" spans="1:13" x14ac:dyDescent="0.3">
      <c r="A777" s="74">
        <v>7282</v>
      </c>
      <c r="B777" s="68" t="str">
        <f>VLOOKUP(A:A,'Product &amp; Group'!A:C,2,FALSE)</f>
        <v>Power Systems</v>
      </c>
      <c r="C777" s="68" t="str">
        <f>VLOOKUP(A:A,'Product &amp; Group'!A:C,3,FALSE)</f>
        <v>Dragon Chip</v>
      </c>
      <c r="D777" s="69">
        <v>2.16</v>
      </c>
      <c r="E777" s="71">
        <f t="shared" si="49"/>
        <v>820.80000000000007</v>
      </c>
      <c r="F777" s="71">
        <v>2253.58</v>
      </c>
      <c r="G777" s="71">
        <f t="shared" si="50"/>
        <v>1432.7799999999997</v>
      </c>
      <c r="H777" s="72">
        <v>380</v>
      </c>
      <c r="I777" s="73">
        <f t="shared" si="48"/>
        <v>0.63577951526016374</v>
      </c>
      <c r="J777" s="14"/>
      <c r="K777" s="14"/>
      <c r="L777" s="14"/>
      <c r="M777" s="14"/>
    </row>
    <row r="778" spans="1:13" x14ac:dyDescent="0.3">
      <c r="A778" s="67">
        <v>7284</v>
      </c>
      <c r="B778" s="68" t="str">
        <f>VLOOKUP(A:A,'Product &amp; Group'!A:C,2,FALSE)</f>
        <v>Power Systems</v>
      </c>
      <c r="C778" s="68" t="str">
        <f>VLOOKUP(A:A,'Product &amp; Group'!A:C,3,FALSE)</f>
        <v>Dragon Chip</v>
      </c>
      <c r="D778" s="69">
        <v>4.1500000000000004</v>
      </c>
      <c r="E778" s="71">
        <f t="shared" si="49"/>
        <v>3054.4</v>
      </c>
      <c r="F778" s="71">
        <v>7625.33</v>
      </c>
      <c r="G778" s="71">
        <f t="shared" si="50"/>
        <v>4570.93</v>
      </c>
      <c r="H778" s="72">
        <v>736</v>
      </c>
      <c r="I778" s="73">
        <f t="shared" si="48"/>
        <v>0.59944028651874748</v>
      </c>
      <c r="J778" s="14"/>
      <c r="K778" s="14"/>
      <c r="L778" s="14"/>
      <c r="M778" s="14"/>
    </row>
    <row r="779" spans="1:13" x14ac:dyDescent="0.3">
      <c r="A779" s="74">
        <v>7288</v>
      </c>
      <c r="B779" s="68" t="str">
        <f>VLOOKUP(A:A,'Product &amp; Group'!A:C,2,FALSE)</f>
        <v>Power Systems</v>
      </c>
      <c r="C779" s="68" t="str">
        <f>VLOOKUP(A:A,'Product &amp; Group'!A:C,3,FALSE)</f>
        <v>Dragon Chip</v>
      </c>
      <c r="D779" s="69">
        <v>1.1200000000000001</v>
      </c>
      <c r="E779" s="71">
        <f t="shared" si="49"/>
        <v>366.24</v>
      </c>
      <c r="F779" s="71">
        <v>1675.24</v>
      </c>
      <c r="G779" s="71">
        <f t="shared" si="50"/>
        <v>1309</v>
      </c>
      <c r="H779" s="72">
        <v>327</v>
      </c>
      <c r="I779" s="73">
        <f t="shared" si="48"/>
        <v>0.78138057830519803</v>
      </c>
      <c r="J779" s="14"/>
      <c r="K779" s="14"/>
      <c r="L779" s="14"/>
      <c r="M779" s="14"/>
    </row>
    <row r="780" spans="1:13" x14ac:dyDescent="0.3">
      <c r="A780" s="74">
        <v>7292</v>
      </c>
      <c r="B780" s="68" t="str">
        <f>VLOOKUP(A:A,'Product &amp; Group'!A:C,2,FALSE)</f>
        <v>Power Systems</v>
      </c>
      <c r="C780" s="68" t="str">
        <f>VLOOKUP(A:A,'Product &amp; Group'!A:C,3,FALSE)</f>
        <v>Dragon Chip</v>
      </c>
      <c r="D780" s="69">
        <v>2.0099999999999998</v>
      </c>
      <c r="E780" s="71">
        <f t="shared" si="49"/>
        <v>1465.2899999999997</v>
      </c>
      <c r="F780" s="71">
        <v>6283.27</v>
      </c>
      <c r="G780" s="71">
        <f t="shared" si="50"/>
        <v>4817.9800000000005</v>
      </c>
      <c r="H780" s="72">
        <v>729</v>
      </c>
      <c r="I780" s="73">
        <f t="shared" si="48"/>
        <v>0.76679499687264752</v>
      </c>
      <c r="J780" s="14"/>
      <c r="K780" s="14"/>
      <c r="L780" s="14"/>
      <c r="M780" s="14"/>
    </row>
    <row r="781" spans="1:13" x14ac:dyDescent="0.3">
      <c r="A781" s="74">
        <v>7294</v>
      </c>
      <c r="B781" s="68" t="str">
        <f>VLOOKUP(A:A,'Product &amp; Group'!A:C,2,FALSE)</f>
        <v>Power Systems</v>
      </c>
      <c r="C781" s="68" t="str">
        <f>VLOOKUP(A:A,'Product &amp; Group'!A:C,3,FALSE)</f>
        <v>Dragon Chip</v>
      </c>
      <c r="D781" s="69">
        <v>3.79</v>
      </c>
      <c r="E781" s="71">
        <f t="shared" si="49"/>
        <v>7871.83</v>
      </c>
      <c r="F781" s="71">
        <v>14846.28</v>
      </c>
      <c r="G781" s="71">
        <f t="shared" si="50"/>
        <v>6974.4500000000007</v>
      </c>
      <c r="H781" s="72">
        <v>2077</v>
      </c>
      <c r="I781" s="73">
        <f t="shared" si="48"/>
        <v>0.46977761432493531</v>
      </c>
      <c r="J781" s="14"/>
      <c r="K781" s="14"/>
      <c r="L781" s="14"/>
      <c r="M781" s="14"/>
    </row>
    <row r="782" spans="1:13" x14ac:dyDescent="0.3">
      <c r="A782" s="74">
        <v>7296</v>
      </c>
      <c r="B782" s="68" t="str">
        <f>VLOOKUP(A:A,'Product &amp; Group'!A:C,2,FALSE)</f>
        <v>Power Systems</v>
      </c>
      <c r="C782" s="68" t="str">
        <f>VLOOKUP(A:A,'Product &amp; Group'!A:C,3,FALSE)</f>
        <v>Dragon Chip</v>
      </c>
      <c r="D782" s="69">
        <v>7.54</v>
      </c>
      <c r="E782" s="71">
        <f t="shared" si="49"/>
        <v>8120.58</v>
      </c>
      <c r="F782" s="71">
        <v>14019.44</v>
      </c>
      <c r="G782" s="71">
        <f t="shared" si="50"/>
        <v>5898.8600000000006</v>
      </c>
      <c r="H782" s="72">
        <v>1077</v>
      </c>
      <c r="I782" s="73">
        <f t="shared" si="48"/>
        <v>0.42076288353885749</v>
      </c>
      <c r="J782" s="14"/>
      <c r="K782" s="14"/>
      <c r="L782" s="14"/>
      <c r="M782" s="14"/>
    </row>
    <row r="783" spans="1:13" x14ac:dyDescent="0.3">
      <c r="A783" s="74">
        <v>7305</v>
      </c>
      <c r="B783" s="68" t="str">
        <f>VLOOKUP(A:A,'Product &amp; Group'!A:C,2,FALSE)</f>
        <v>Power Systems</v>
      </c>
      <c r="C783" s="68" t="str">
        <f>VLOOKUP(A:A,'Product &amp; Group'!A:C,3,FALSE)</f>
        <v>Dragon Chip</v>
      </c>
      <c r="D783" s="69">
        <v>3.51</v>
      </c>
      <c r="E783" s="71">
        <f t="shared" si="49"/>
        <v>3338.0099999999998</v>
      </c>
      <c r="F783" s="71">
        <v>5940.37</v>
      </c>
      <c r="G783" s="71">
        <f t="shared" si="50"/>
        <v>2602.36</v>
      </c>
      <c r="H783" s="72">
        <v>951</v>
      </c>
      <c r="I783" s="73">
        <f t="shared" si="48"/>
        <v>0.43808045626787562</v>
      </c>
      <c r="J783" s="14"/>
      <c r="K783" s="14"/>
      <c r="L783" s="14"/>
      <c r="M783" s="14"/>
    </row>
    <row r="784" spans="1:13" x14ac:dyDescent="0.3">
      <c r="A784" s="74">
        <v>7306</v>
      </c>
      <c r="B784" s="68" t="str">
        <f>VLOOKUP(A:A,'Product &amp; Group'!A:C,2,FALSE)</f>
        <v>Power Systems</v>
      </c>
      <c r="C784" s="68" t="str">
        <f>VLOOKUP(A:A,'Product &amp; Group'!A:C,3,FALSE)</f>
        <v>Dragon Chip</v>
      </c>
      <c r="D784" s="69">
        <v>3.2</v>
      </c>
      <c r="E784" s="71">
        <f t="shared" si="49"/>
        <v>3347.2000000000003</v>
      </c>
      <c r="F784" s="71">
        <v>6648.66</v>
      </c>
      <c r="G784" s="71">
        <f t="shared" si="50"/>
        <v>3301.4599999999996</v>
      </c>
      <c r="H784" s="72">
        <v>1046</v>
      </c>
      <c r="I784" s="73">
        <f t="shared" si="48"/>
        <v>0.49656020912484616</v>
      </c>
      <c r="J784" s="14"/>
      <c r="K784" s="14"/>
      <c r="L784" s="14"/>
      <c r="M784" s="14"/>
    </row>
    <row r="785" spans="1:13" x14ac:dyDescent="0.3">
      <c r="A785" s="74">
        <v>7307</v>
      </c>
      <c r="B785" s="68" t="str">
        <f>VLOOKUP(A:A,'Product &amp; Group'!A:C,2,FALSE)</f>
        <v>Power Systems</v>
      </c>
      <c r="C785" s="68" t="str">
        <f>VLOOKUP(A:A,'Product &amp; Group'!A:C,3,FALSE)</f>
        <v>SPECIALTY Dragon HybridULA</v>
      </c>
      <c r="D785" s="69">
        <v>2.4900000000000002</v>
      </c>
      <c r="E785" s="71">
        <f t="shared" si="49"/>
        <v>1421.7900000000002</v>
      </c>
      <c r="F785" s="71">
        <v>4223.12</v>
      </c>
      <c r="G785" s="71">
        <f t="shared" si="50"/>
        <v>2801.33</v>
      </c>
      <c r="H785" s="72">
        <v>571</v>
      </c>
      <c r="I785" s="73">
        <f t="shared" si="48"/>
        <v>0.6633318494383299</v>
      </c>
      <c r="J785" s="14"/>
      <c r="K785" s="14"/>
      <c r="L785" s="14"/>
      <c r="M785" s="14"/>
    </row>
    <row r="786" spans="1:13" x14ac:dyDescent="0.3">
      <c r="A786" s="74">
        <v>7308</v>
      </c>
      <c r="B786" s="68" t="str">
        <f>VLOOKUP(A:A,'Product &amp; Group'!A:C,2,FALSE)</f>
        <v>Power Systems</v>
      </c>
      <c r="C786" s="68" t="str">
        <f>VLOOKUP(A:A,'Product &amp; Group'!A:C,3,FALSE)</f>
        <v>SPECIALTY Dragon HybridULA</v>
      </c>
      <c r="D786" s="69">
        <v>2.95</v>
      </c>
      <c r="E786" s="71">
        <f t="shared" si="49"/>
        <v>849.6</v>
      </c>
      <c r="F786" s="71">
        <v>1956.09</v>
      </c>
      <c r="G786" s="71">
        <f t="shared" si="50"/>
        <v>1106.4899999999998</v>
      </c>
      <c r="H786" s="72">
        <v>288</v>
      </c>
      <c r="I786" s="73">
        <f t="shared" si="48"/>
        <v>0.56566415655721358</v>
      </c>
      <c r="J786" s="14"/>
      <c r="K786" s="14"/>
      <c r="L786" s="14"/>
      <c r="M786" s="14"/>
    </row>
    <row r="787" spans="1:13" x14ac:dyDescent="0.3">
      <c r="A787" s="74">
        <v>7310</v>
      </c>
      <c r="B787" s="68" t="str">
        <f>VLOOKUP(A:A,'Product &amp; Group'!A:C,2,FALSE)</f>
        <v>Power Systems</v>
      </c>
      <c r="C787" s="68" t="str">
        <f>VLOOKUP(A:A,'Product &amp; Group'!A:C,3,FALSE)</f>
        <v>SPECIALTY Dragon HybridULA</v>
      </c>
      <c r="D787" s="69">
        <v>2.39</v>
      </c>
      <c r="E787" s="71">
        <f t="shared" si="49"/>
        <v>3384.2400000000002</v>
      </c>
      <c r="F787" s="71">
        <v>9611.7800000000007</v>
      </c>
      <c r="G787" s="71">
        <f t="shared" si="50"/>
        <v>6227.5400000000009</v>
      </c>
      <c r="H787" s="72">
        <v>1416</v>
      </c>
      <c r="I787" s="73">
        <f t="shared" si="48"/>
        <v>0.64790704739392713</v>
      </c>
      <c r="J787" s="14"/>
      <c r="K787" s="14"/>
      <c r="L787" s="14"/>
      <c r="M787" s="14"/>
    </row>
    <row r="788" spans="1:13" x14ac:dyDescent="0.3">
      <c r="A788" s="74">
        <v>7312</v>
      </c>
      <c r="B788" s="68" t="str">
        <f>VLOOKUP(A:A,'Product &amp; Group'!A:C,2,FALSE)</f>
        <v>Power Systems</v>
      </c>
      <c r="C788" s="68" t="str">
        <f>VLOOKUP(A:A,'Product &amp; Group'!A:C,3,FALSE)</f>
        <v>SPECIALTY Dragon HybridULA</v>
      </c>
      <c r="D788" s="69">
        <v>2.59</v>
      </c>
      <c r="E788" s="71">
        <f t="shared" si="49"/>
        <v>598.29</v>
      </c>
      <c r="F788" s="71">
        <v>1431.93</v>
      </c>
      <c r="G788" s="71">
        <f t="shared" si="50"/>
        <v>833.6400000000001</v>
      </c>
      <c r="H788" s="72">
        <v>231</v>
      </c>
      <c r="I788" s="73">
        <f t="shared" si="48"/>
        <v>0.58217929647398969</v>
      </c>
      <c r="J788" s="14"/>
      <c r="K788" s="14"/>
      <c r="L788" s="14"/>
      <c r="M788" s="14"/>
    </row>
    <row r="789" spans="1:13" x14ac:dyDescent="0.3">
      <c r="A789" s="74">
        <v>7314</v>
      </c>
      <c r="B789" s="68" t="str">
        <f>VLOOKUP(A:A,'Product &amp; Group'!A:C,2,FALSE)</f>
        <v>Power Systems</v>
      </c>
      <c r="C789" s="68" t="str">
        <f>VLOOKUP(A:A,'Product &amp; Group'!A:C,3,FALSE)</f>
        <v>SPECIALTY Dragon HybridULA</v>
      </c>
      <c r="D789" s="69">
        <v>2.0699999999999998</v>
      </c>
      <c r="E789" s="71">
        <f t="shared" si="49"/>
        <v>490.59</v>
      </c>
      <c r="F789" s="71">
        <v>1521.32</v>
      </c>
      <c r="G789" s="71">
        <f t="shared" si="50"/>
        <v>1030.73</v>
      </c>
      <c r="H789" s="72">
        <v>237</v>
      </c>
      <c r="I789" s="73">
        <f t="shared" si="48"/>
        <v>0.6775234664633345</v>
      </c>
      <c r="J789" s="14"/>
      <c r="K789" s="14"/>
      <c r="L789" s="14"/>
      <c r="M789" s="14"/>
    </row>
    <row r="790" spans="1:13" x14ac:dyDescent="0.3">
      <c r="A790" s="74">
        <v>7316</v>
      </c>
      <c r="B790" s="68" t="str">
        <f>VLOOKUP(A:A,'Product &amp; Group'!A:C,2,FALSE)</f>
        <v>Power Systems</v>
      </c>
      <c r="C790" s="68" t="str">
        <f>VLOOKUP(A:A,'Product &amp; Group'!A:C,3,FALSE)</f>
        <v>SPECIALTY Dragon HybridULA</v>
      </c>
      <c r="D790" s="69">
        <v>2.4500000000000002</v>
      </c>
      <c r="E790" s="71">
        <f t="shared" si="49"/>
        <v>565.95000000000005</v>
      </c>
      <c r="F790" s="71">
        <v>1209.19</v>
      </c>
      <c r="G790" s="71">
        <f t="shared" si="50"/>
        <v>643.24</v>
      </c>
      <c r="H790" s="72">
        <v>231</v>
      </c>
      <c r="I790" s="73">
        <f t="shared" si="48"/>
        <v>0.53195941084527654</v>
      </c>
      <c r="J790" s="14"/>
      <c r="K790" s="14"/>
      <c r="L790" s="14"/>
      <c r="M790" s="14"/>
    </row>
    <row r="791" spans="1:13" x14ac:dyDescent="0.3">
      <c r="A791" s="74">
        <v>7318</v>
      </c>
      <c r="B791" s="68" t="str">
        <f>VLOOKUP(A:A,'Product &amp; Group'!A:C,2,FALSE)</f>
        <v>Power Systems</v>
      </c>
      <c r="C791" s="68" t="str">
        <f>VLOOKUP(A:A,'Product &amp; Group'!A:C,3,FALSE)</f>
        <v>SPECIALTY Dragon HybridULA</v>
      </c>
      <c r="D791" s="69">
        <v>1.79</v>
      </c>
      <c r="E791" s="71">
        <f t="shared" si="49"/>
        <v>948.7</v>
      </c>
      <c r="F791" s="71">
        <v>4191.8100000000004</v>
      </c>
      <c r="G791" s="71">
        <f t="shared" si="50"/>
        <v>3243.1100000000006</v>
      </c>
      <c r="H791" s="72">
        <v>530</v>
      </c>
      <c r="I791" s="73">
        <f t="shared" si="48"/>
        <v>0.77367771917143202</v>
      </c>
      <c r="J791" s="14"/>
      <c r="K791" s="14"/>
      <c r="L791" s="14"/>
      <c r="M791" s="14"/>
    </row>
    <row r="792" spans="1:13" x14ac:dyDescent="0.3">
      <c r="A792" s="74">
        <v>7320</v>
      </c>
      <c r="B792" s="68" t="str">
        <f>VLOOKUP(A:A,'Product &amp; Group'!A:C,2,FALSE)</f>
        <v>Power Systems</v>
      </c>
      <c r="C792" s="68" t="str">
        <f>VLOOKUP(A:A,'Product &amp; Group'!A:C,3,FALSE)</f>
        <v>SPECIALTY Dragon HybridULA</v>
      </c>
      <c r="D792" s="69">
        <v>2.42</v>
      </c>
      <c r="E792" s="71">
        <f t="shared" si="49"/>
        <v>1546.3799999999999</v>
      </c>
      <c r="F792" s="71">
        <v>5133.46</v>
      </c>
      <c r="G792" s="71">
        <f t="shared" si="50"/>
        <v>3587.08</v>
      </c>
      <c r="H792" s="72">
        <v>639</v>
      </c>
      <c r="I792" s="73">
        <f t="shared" si="48"/>
        <v>0.69876457593903529</v>
      </c>
      <c r="J792" s="14"/>
      <c r="K792" s="14"/>
      <c r="L792" s="14"/>
      <c r="M792" s="14"/>
    </row>
    <row r="793" spans="1:13" x14ac:dyDescent="0.3">
      <c r="A793" s="74">
        <v>7322</v>
      </c>
      <c r="B793" s="68" t="str">
        <f>VLOOKUP(A:A,'Product &amp; Group'!A:C,2,FALSE)</f>
        <v>Power Systems</v>
      </c>
      <c r="C793" s="68" t="str">
        <f>VLOOKUP(A:A,'Product &amp; Group'!A:C,3,FALSE)</f>
        <v>Processor 505</v>
      </c>
      <c r="D793" s="69">
        <v>10.38</v>
      </c>
      <c r="E793" s="71">
        <f t="shared" si="49"/>
        <v>996.48</v>
      </c>
      <c r="F793" s="71">
        <v>1536.28</v>
      </c>
      <c r="G793" s="71">
        <f t="shared" si="50"/>
        <v>539.79999999999995</v>
      </c>
      <c r="H793" s="72">
        <v>96</v>
      </c>
      <c r="I793" s="73">
        <f t="shared" si="48"/>
        <v>0.35136824016455331</v>
      </c>
      <c r="J793" s="14"/>
      <c r="K793" s="14"/>
      <c r="L793" s="14"/>
      <c r="M793" s="14"/>
    </row>
    <row r="794" spans="1:13" x14ac:dyDescent="0.3">
      <c r="A794" s="74">
        <v>7326</v>
      </c>
      <c r="B794" s="68" t="str">
        <f>VLOOKUP(A:A,'Product &amp; Group'!A:C,2,FALSE)</f>
        <v>Power Systems</v>
      </c>
      <c r="C794" s="68" t="str">
        <f>VLOOKUP(A:A,'Product &amp; Group'!A:C,3,FALSE)</f>
        <v>Processor 505</v>
      </c>
      <c r="D794" s="69">
        <v>5.95</v>
      </c>
      <c r="E794" s="71">
        <f t="shared" si="49"/>
        <v>476</v>
      </c>
      <c r="F794" s="71">
        <v>977.82</v>
      </c>
      <c r="G794" s="71">
        <f t="shared" si="50"/>
        <v>501.82000000000005</v>
      </c>
      <c r="H794" s="72">
        <v>80</v>
      </c>
      <c r="I794" s="73">
        <f t="shared" si="48"/>
        <v>0.51320283896831731</v>
      </c>
      <c r="J794" s="14"/>
      <c r="K794" s="14"/>
      <c r="L794" s="14"/>
      <c r="M794" s="14"/>
    </row>
    <row r="795" spans="1:13" x14ac:dyDescent="0.3">
      <c r="A795" s="74">
        <v>7327</v>
      </c>
      <c r="B795" s="68" t="str">
        <f>VLOOKUP(A:A,'Product &amp; Group'!A:C,2,FALSE)</f>
        <v>Power Systems</v>
      </c>
      <c r="C795" s="68" t="str">
        <f>VLOOKUP(A:A,'Product &amp; Group'!A:C,3,FALSE)</f>
        <v>Processor 505</v>
      </c>
      <c r="D795" s="69">
        <v>5.25</v>
      </c>
      <c r="E795" s="71">
        <f t="shared" si="49"/>
        <v>703.5</v>
      </c>
      <c r="F795" s="71">
        <v>1586.72</v>
      </c>
      <c r="G795" s="71">
        <f t="shared" si="50"/>
        <v>883.22</v>
      </c>
      <c r="H795" s="72">
        <v>134</v>
      </c>
      <c r="I795" s="73">
        <f t="shared" si="48"/>
        <v>0.55663255016638102</v>
      </c>
      <c r="J795" s="14"/>
      <c r="K795" s="14"/>
      <c r="L795" s="14"/>
      <c r="M795" s="14"/>
    </row>
    <row r="796" spans="1:13" x14ac:dyDescent="0.3">
      <c r="A796" s="74">
        <v>7328</v>
      </c>
      <c r="B796" s="68" t="str">
        <f>VLOOKUP(A:A,'Product &amp; Group'!A:C,2,FALSE)</f>
        <v>Power Systems</v>
      </c>
      <c r="C796" s="68" t="str">
        <f>VLOOKUP(A:A,'Product &amp; Group'!A:C,3,FALSE)</f>
        <v>Qrxt1975 Chip</v>
      </c>
      <c r="D796" s="69">
        <v>4</v>
      </c>
      <c r="E796" s="71">
        <f t="shared" si="49"/>
        <v>236</v>
      </c>
      <c r="F796" s="71">
        <v>1080.29</v>
      </c>
      <c r="G796" s="71">
        <f t="shared" si="50"/>
        <v>844.29</v>
      </c>
      <c r="H796" s="72">
        <v>59</v>
      </c>
      <c r="I796" s="73">
        <f t="shared" si="48"/>
        <v>0.78154014199890764</v>
      </c>
      <c r="J796" s="14"/>
      <c r="K796" s="14"/>
      <c r="L796" s="14"/>
      <c r="M796" s="14"/>
    </row>
    <row r="797" spans="1:13" x14ac:dyDescent="0.3">
      <c r="A797" s="74">
        <v>7330</v>
      </c>
      <c r="B797" s="68" t="str">
        <f>VLOOKUP(A:A,'Product &amp; Group'!A:C,2,FALSE)</f>
        <v>Power Systems</v>
      </c>
      <c r="C797" s="68" t="str">
        <f>VLOOKUP(A:A,'Product &amp; Group'!A:C,3,FALSE)</f>
        <v>Qrxt1975 Chip</v>
      </c>
      <c r="D797" s="69">
        <v>3.4600000000000004</v>
      </c>
      <c r="E797" s="71">
        <f t="shared" si="49"/>
        <v>266.42</v>
      </c>
      <c r="F797" s="71">
        <v>1024.07</v>
      </c>
      <c r="G797" s="71">
        <f t="shared" si="50"/>
        <v>757.64999999999986</v>
      </c>
      <c r="H797" s="72">
        <v>77</v>
      </c>
      <c r="I797" s="73">
        <f t="shared" si="48"/>
        <v>0.7398420029880769</v>
      </c>
      <c r="J797" s="14"/>
      <c r="K797" s="14"/>
      <c r="L797" s="14"/>
      <c r="M797" s="14"/>
    </row>
    <row r="798" spans="1:13" x14ac:dyDescent="0.3">
      <c r="A798" s="74">
        <v>7334</v>
      </c>
      <c r="B798" s="68" t="str">
        <f>VLOOKUP(A:A,'Product &amp; Group'!A:C,2,FALSE)</f>
        <v>Power Systems</v>
      </c>
      <c r="C798" s="68" t="str">
        <f>VLOOKUP(A:A,'Product &amp; Group'!A:C,3,FALSE)</f>
        <v>Qrxt2525 Chip</v>
      </c>
      <c r="D798" s="69">
        <v>9.35</v>
      </c>
      <c r="E798" s="71">
        <f t="shared" si="49"/>
        <v>6161.65</v>
      </c>
      <c r="F798" s="71">
        <v>11740.73</v>
      </c>
      <c r="G798" s="71">
        <f t="shared" si="50"/>
        <v>5579.08</v>
      </c>
      <c r="H798" s="72">
        <v>659</v>
      </c>
      <c r="I798" s="73">
        <f t="shared" si="48"/>
        <v>0.4751902138964102</v>
      </c>
      <c r="J798" s="14"/>
      <c r="K798" s="14"/>
      <c r="L798" s="14"/>
      <c r="M798" s="14"/>
    </row>
    <row r="799" spans="1:13" x14ac:dyDescent="0.3">
      <c r="A799" s="74">
        <v>7338</v>
      </c>
      <c r="B799" s="68" t="str">
        <f>VLOOKUP(A:A,'Product &amp; Group'!A:C,2,FALSE)</f>
        <v>Power Systems</v>
      </c>
      <c r="C799" s="68" t="str">
        <f>VLOOKUP(A:A,'Product &amp; Group'!A:C,3,FALSE)</f>
        <v>THE Computer FAMILY</v>
      </c>
      <c r="D799" s="69">
        <v>12</v>
      </c>
      <c r="E799" s="71">
        <f t="shared" si="49"/>
        <v>12672</v>
      </c>
      <c r="F799" s="71">
        <v>15971.47</v>
      </c>
      <c r="G799" s="71">
        <f t="shared" si="50"/>
        <v>3299.4699999999993</v>
      </c>
      <c r="H799" s="72">
        <v>1056</v>
      </c>
      <c r="I799" s="73">
        <f t="shared" si="48"/>
        <v>0.20658524231019434</v>
      </c>
      <c r="J799" s="14"/>
      <c r="K799" s="14"/>
      <c r="L799" s="14"/>
      <c r="M799" s="14"/>
    </row>
    <row r="800" spans="1:13" x14ac:dyDescent="0.3">
      <c r="A800" s="74">
        <v>7340</v>
      </c>
      <c r="B800" s="68" t="str">
        <f>VLOOKUP(A:A,'Product &amp; Group'!A:C,2,FALSE)</f>
        <v>Power Systems</v>
      </c>
      <c r="C800" s="68" t="str">
        <f>VLOOKUP(A:A,'Product &amp; Group'!A:C,3,FALSE)</f>
        <v>THE Computer FAMILY</v>
      </c>
      <c r="D800" s="69">
        <v>11.36</v>
      </c>
      <c r="E800" s="71">
        <f t="shared" si="49"/>
        <v>11496.32</v>
      </c>
      <c r="F800" s="71">
        <v>15226.79</v>
      </c>
      <c r="G800" s="71">
        <f t="shared" si="50"/>
        <v>3730.4700000000012</v>
      </c>
      <c r="H800" s="72">
        <v>1012</v>
      </c>
      <c r="I800" s="73">
        <f t="shared" si="48"/>
        <v>0.24499385622314362</v>
      </c>
      <c r="J800" s="14"/>
      <c r="K800" s="14"/>
      <c r="L800" s="14"/>
      <c r="M800" s="14"/>
    </row>
    <row r="801" spans="1:13" x14ac:dyDescent="0.3">
      <c r="A801" s="74">
        <v>7342</v>
      </c>
      <c r="B801" s="68" t="str">
        <f>VLOOKUP(A:A,'Product &amp; Group'!A:C,2,FALSE)</f>
        <v>Power Systems</v>
      </c>
      <c r="C801" s="68" t="str">
        <f>VLOOKUP(A:A,'Product &amp; Group'!A:C,3,FALSE)</f>
        <v>THE Computer FAMILY</v>
      </c>
      <c r="D801" s="69">
        <v>11.18</v>
      </c>
      <c r="E801" s="71">
        <f t="shared" si="49"/>
        <v>10889.32</v>
      </c>
      <c r="F801" s="71">
        <v>14568.69</v>
      </c>
      <c r="G801" s="71">
        <f t="shared" si="50"/>
        <v>3679.3700000000008</v>
      </c>
      <c r="H801" s="72">
        <v>974</v>
      </c>
      <c r="I801" s="73">
        <f t="shared" si="48"/>
        <v>0.25255324946855212</v>
      </c>
      <c r="J801" s="14"/>
      <c r="K801" s="14"/>
      <c r="L801" s="14"/>
      <c r="M801" s="14"/>
    </row>
    <row r="802" spans="1:13" x14ac:dyDescent="0.3">
      <c r="A802" s="74">
        <v>7344</v>
      </c>
      <c r="B802" s="68" t="str">
        <f>VLOOKUP(A:A,'Product &amp; Group'!A:C,2,FALSE)</f>
        <v>Power Systems</v>
      </c>
      <c r="C802" s="68" t="str">
        <f>VLOOKUP(A:A,'Product &amp; Group'!A:C,3,FALSE)</f>
        <v>THE Computer FAMILY</v>
      </c>
      <c r="D802" s="69">
        <v>4.3099999999999996</v>
      </c>
      <c r="E802" s="71">
        <f t="shared" si="49"/>
        <v>3922.0999999999995</v>
      </c>
      <c r="F802" s="71">
        <v>8113.68</v>
      </c>
      <c r="G802" s="71">
        <f t="shared" si="50"/>
        <v>4191.5800000000008</v>
      </c>
      <c r="H802" s="72">
        <v>910</v>
      </c>
      <c r="I802" s="73">
        <f t="shared" si="48"/>
        <v>0.51660652133187412</v>
      </c>
      <c r="J802" s="14"/>
      <c r="K802" s="14"/>
      <c r="L802" s="14"/>
      <c r="M802" s="14"/>
    </row>
    <row r="803" spans="1:13" x14ac:dyDescent="0.3">
      <c r="A803" s="74">
        <v>7346</v>
      </c>
      <c r="B803" s="68" t="str">
        <f>VLOOKUP(A:A,'Product &amp; Group'!A:C,2,FALSE)</f>
        <v>Power Systems</v>
      </c>
      <c r="C803" s="68" t="str">
        <f>VLOOKUP(A:A,'Product &amp; Group'!A:C,3,FALSE)</f>
        <v>THE Computer FAMILY</v>
      </c>
      <c r="D803" s="69">
        <v>4.5999999999999996</v>
      </c>
      <c r="E803" s="71">
        <f t="shared" si="49"/>
        <v>1085.5999999999999</v>
      </c>
      <c r="F803" s="71">
        <v>2224.9499999999998</v>
      </c>
      <c r="G803" s="71">
        <f t="shared" si="50"/>
        <v>1139.3499999999999</v>
      </c>
      <c r="H803" s="72">
        <v>236</v>
      </c>
      <c r="I803" s="73">
        <f t="shared" si="48"/>
        <v>0.51207892312186787</v>
      </c>
      <c r="J803" s="14"/>
      <c r="K803" s="14"/>
      <c r="L803" s="14"/>
      <c r="M803" s="14"/>
    </row>
    <row r="804" spans="1:13" x14ac:dyDescent="0.3">
      <c r="A804" s="74">
        <v>7348</v>
      </c>
      <c r="B804" s="68" t="str">
        <f>VLOOKUP(A:A,'Product &amp; Group'!A:C,2,FALSE)</f>
        <v>Power Systems</v>
      </c>
      <c r="C804" s="68" t="str">
        <f>VLOOKUP(A:A,'Product &amp; Group'!A:C,3,FALSE)</f>
        <v>THE Computer FAMILY</v>
      </c>
      <c r="D804" s="69">
        <v>6.06</v>
      </c>
      <c r="E804" s="71">
        <f t="shared" si="49"/>
        <v>7520.4599999999991</v>
      </c>
      <c r="F804" s="71">
        <v>10470.15</v>
      </c>
      <c r="G804" s="71">
        <f t="shared" si="50"/>
        <v>2949.6900000000005</v>
      </c>
      <c r="H804" s="72">
        <v>1241</v>
      </c>
      <c r="I804" s="73">
        <f t="shared" si="48"/>
        <v>0.28172375753929035</v>
      </c>
      <c r="J804" s="14"/>
      <c r="K804" s="14"/>
      <c r="L804" s="14"/>
      <c r="M804" s="14"/>
    </row>
    <row r="805" spans="1:13" x14ac:dyDescent="0.3">
      <c r="A805" s="74">
        <v>7350</v>
      </c>
      <c r="B805" s="68" t="str">
        <f>VLOOKUP(A:A,'Product &amp; Group'!A:C,2,FALSE)</f>
        <v>Power Systems</v>
      </c>
      <c r="C805" s="68" t="str">
        <f>VLOOKUP(A:A,'Product &amp; Group'!A:C,3,FALSE)</f>
        <v>THE Computer FAMILY</v>
      </c>
      <c r="D805" s="69">
        <v>8.42</v>
      </c>
      <c r="E805" s="71">
        <f t="shared" si="49"/>
        <v>8739.9599999999991</v>
      </c>
      <c r="F805" s="71">
        <v>13291.84</v>
      </c>
      <c r="G805" s="71">
        <f t="shared" si="50"/>
        <v>4551.880000000001</v>
      </c>
      <c r="H805" s="72">
        <v>1038</v>
      </c>
      <c r="I805" s="73">
        <f t="shared" si="48"/>
        <v>0.34245672532922461</v>
      </c>
      <c r="J805" s="14"/>
      <c r="K805" s="14"/>
    </row>
    <row r="806" spans="1:13" x14ac:dyDescent="0.3">
      <c r="A806" s="74">
        <v>7352</v>
      </c>
      <c r="B806" s="68" t="str">
        <f>VLOOKUP(A:A,'Product &amp; Group'!A:C,2,FALSE)</f>
        <v>Power Systems</v>
      </c>
      <c r="C806" s="68" t="str">
        <f>VLOOKUP(A:A,'Product &amp; Group'!A:C,3,FALSE)</f>
        <v>THE Computer FAMILY</v>
      </c>
      <c r="D806" s="69">
        <v>12.03</v>
      </c>
      <c r="E806" s="71">
        <f t="shared" si="49"/>
        <v>2213.52</v>
      </c>
      <c r="F806" s="71">
        <v>3996.13</v>
      </c>
      <c r="G806" s="71">
        <f t="shared" si="50"/>
        <v>1782.6100000000001</v>
      </c>
      <c r="H806" s="72">
        <v>184</v>
      </c>
      <c r="I806" s="73">
        <f t="shared" si="48"/>
        <v>0.44608408635354707</v>
      </c>
      <c r="J806" s="14"/>
      <c r="K806" s="14"/>
      <c r="L806" s="14"/>
      <c r="M806" s="14"/>
    </row>
    <row r="807" spans="1:13" x14ac:dyDescent="0.3">
      <c r="A807" s="74">
        <v>7354</v>
      </c>
      <c r="B807" s="68" t="str">
        <f>VLOOKUP(A:A,'Product &amp; Group'!A:C,2,FALSE)</f>
        <v>Power Systems</v>
      </c>
      <c r="C807" s="68" t="str">
        <f>VLOOKUP(A:A,'Product &amp; Group'!A:C,3,FALSE)</f>
        <v>Laptop</v>
      </c>
      <c r="D807" s="69">
        <v>7.49</v>
      </c>
      <c r="E807" s="71">
        <f t="shared" si="49"/>
        <v>4419.1000000000004</v>
      </c>
      <c r="F807" s="71">
        <v>9007.19</v>
      </c>
      <c r="G807" s="71">
        <f t="shared" si="50"/>
        <v>4588.09</v>
      </c>
      <c r="H807" s="72">
        <v>590</v>
      </c>
      <c r="I807" s="73">
        <f t="shared" si="48"/>
        <v>0.50938083908521969</v>
      </c>
      <c r="J807" s="14"/>
      <c r="K807" s="14"/>
      <c r="L807" s="14"/>
      <c r="M807" s="14"/>
    </row>
    <row r="808" spans="1:13" x14ac:dyDescent="0.3">
      <c r="A808" s="74">
        <v>7360</v>
      </c>
      <c r="B808" s="68" t="str">
        <f>VLOOKUP(A:A,'Product &amp; Group'!A:C,2,FALSE)</f>
        <v>Power Systems</v>
      </c>
      <c r="C808" s="68" t="str">
        <f>VLOOKUP(A:A,'Product &amp; Group'!A:C,3,FALSE)</f>
        <v>Laptop</v>
      </c>
      <c r="D808" s="69">
        <v>11</v>
      </c>
      <c r="E808" s="71">
        <f t="shared" si="49"/>
        <v>22792</v>
      </c>
      <c r="F808" s="71">
        <v>34141.17</v>
      </c>
      <c r="G808" s="71">
        <f t="shared" si="50"/>
        <v>11349.169999999998</v>
      </c>
      <c r="H808" s="72">
        <v>2072</v>
      </c>
      <c r="I808" s="73">
        <f t="shared" si="48"/>
        <v>0.33241889484162374</v>
      </c>
      <c r="J808" s="14"/>
      <c r="K808" s="14"/>
      <c r="L808" s="14"/>
      <c r="M808" s="14"/>
    </row>
    <row r="809" spans="1:13" x14ac:dyDescent="0.3">
      <c r="A809" s="74">
        <v>7361</v>
      </c>
      <c r="B809" s="68" t="str">
        <f>VLOOKUP(A:A,'Product &amp; Group'!A:C,2,FALSE)</f>
        <v>Power Systems</v>
      </c>
      <c r="C809" s="68" t="str">
        <f>VLOOKUP(A:A,'Product &amp; Group'!A:C,3,FALSE)</f>
        <v>Laptop</v>
      </c>
      <c r="D809" s="69">
        <v>13.06</v>
      </c>
      <c r="E809" s="71">
        <f t="shared" si="49"/>
        <v>17448.16</v>
      </c>
      <c r="F809" s="71">
        <v>21717.15</v>
      </c>
      <c r="G809" s="71">
        <f t="shared" si="50"/>
        <v>4268.9900000000016</v>
      </c>
      <c r="H809" s="72">
        <v>1336</v>
      </c>
      <c r="I809" s="73">
        <f t="shared" si="48"/>
        <v>0.19657229424671291</v>
      </c>
      <c r="J809" s="14"/>
      <c r="K809" s="14"/>
      <c r="L809" s="14"/>
      <c r="M809" s="14"/>
    </row>
    <row r="810" spans="1:13" x14ac:dyDescent="0.3">
      <c r="A810" s="74">
        <v>7362</v>
      </c>
      <c r="B810" s="68" t="str">
        <f>VLOOKUP(A:A,'Product &amp; Group'!A:C,2,FALSE)</f>
        <v>Power Systems</v>
      </c>
      <c r="C810" s="68" t="str">
        <f>VLOOKUP(A:A,'Product &amp; Group'!A:C,3,FALSE)</f>
        <v>THE Computer FAMILY</v>
      </c>
      <c r="D810" s="69">
        <v>5.13</v>
      </c>
      <c r="E810" s="71">
        <f t="shared" si="49"/>
        <v>3791.0699999999997</v>
      </c>
      <c r="F810" s="71">
        <v>9499.99</v>
      </c>
      <c r="G810" s="71">
        <f t="shared" si="50"/>
        <v>5708.92</v>
      </c>
      <c r="H810" s="72">
        <v>739</v>
      </c>
      <c r="I810" s="73">
        <f t="shared" si="48"/>
        <v>0.6009395799363999</v>
      </c>
      <c r="J810" s="14"/>
      <c r="K810" s="14"/>
      <c r="L810" s="14"/>
      <c r="M810" s="14"/>
    </row>
    <row r="811" spans="1:13" x14ac:dyDescent="0.3">
      <c r="A811" s="74">
        <v>7363</v>
      </c>
      <c r="B811" s="68" t="str">
        <f>VLOOKUP(A:A,'Product &amp; Group'!A:C,2,FALSE)</f>
        <v>Power Systems</v>
      </c>
      <c r="C811" s="68" t="str">
        <f>VLOOKUP(A:A,'Product &amp; Group'!A:C,3,FALSE)</f>
        <v>THE Computer FAMILY</v>
      </c>
      <c r="D811" s="69">
        <v>9.5299999999999994</v>
      </c>
      <c r="E811" s="71">
        <f t="shared" si="49"/>
        <v>5155.7299999999996</v>
      </c>
      <c r="F811" s="71">
        <v>11805.1</v>
      </c>
      <c r="G811" s="71">
        <f t="shared" si="50"/>
        <v>6649.3700000000008</v>
      </c>
      <c r="H811" s="72">
        <v>541</v>
      </c>
      <c r="I811" s="73">
        <f t="shared" si="48"/>
        <v>0.5632624882466053</v>
      </c>
      <c r="J811" s="14"/>
      <c r="K811" s="14"/>
      <c r="L811" s="14"/>
      <c r="M811" s="14"/>
    </row>
    <row r="812" spans="1:13" x14ac:dyDescent="0.3">
      <c r="A812" s="74">
        <v>7364</v>
      </c>
      <c r="B812" s="68" t="str">
        <f>VLOOKUP(A:A,'Product &amp; Group'!A:C,2,FALSE)</f>
        <v>Power Systems</v>
      </c>
      <c r="C812" s="68" t="str">
        <f>VLOOKUP(A:A,'Product &amp; Group'!A:C,3,FALSE)</f>
        <v>THE Computer FAMILY</v>
      </c>
      <c r="D812" s="69">
        <v>10.38</v>
      </c>
      <c r="E812" s="71">
        <f t="shared" si="49"/>
        <v>2574.2400000000002</v>
      </c>
      <c r="F812" s="71">
        <v>3172.32</v>
      </c>
      <c r="G812" s="71">
        <f t="shared" si="50"/>
        <v>598.07999999999993</v>
      </c>
      <c r="H812" s="72">
        <v>248</v>
      </c>
      <c r="I812" s="73">
        <f t="shared" si="48"/>
        <v>0.1885307913451354</v>
      </c>
      <c r="J812" s="14"/>
      <c r="K812" s="14"/>
      <c r="L812" s="14"/>
      <c r="M812" s="14"/>
    </row>
    <row r="813" spans="1:13" x14ac:dyDescent="0.3">
      <c r="A813" s="74">
        <v>7365</v>
      </c>
      <c r="B813" s="68" t="str">
        <f>VLOOKUP(A:A,'Product &amp; Group'!A:C,2,FALSE)</f>
        <v>Power Systems</v>
      </c>
      <c r="C813" s="68" t="str">
        <f>VLOOKUP(A:A,'Product &amp; Group'!A:C,3,FALSE)</f>
        <v>THE Computer FAMILY</v>
      </c>
      <c r="D813" s="69">
        <v>5.5100000000000007</v>
      </c>
      <c r="E813" s="71">
        <f t="shared" si="49"/>
        <v>1201.18</v>
      </c>
      <c r="F813" s="71">
        <v>2817.77</v>
      </c>
      <c r="G813" s="71">
        <f t="shared" si="50"/>
        <v>1616.59</v>
      </c>
      <c r="H813" s="72">
        <v>218</v>
      </c>
      <c r="I813" s="73">
        <f t="shared" si="48"/>
        <v>0.57371254573652208</v>
      </c>
      <c r="J813" s="14"/>
      <c r="K813" s="14"/>
      <c r="L813" s="14"/>
      <c r="M813" s="14"/>
    </row>
    <row r="814" spans="1:13" x14ac:dyDescent="0.3">
      <c r="A814" s="74">
        <v>7367</v>
      </c>
      <c r="B814" s="68" t="str">
        <f>VLOOKUP(A:A,'Product &amp; Group'!A:C,2,FALSE)</f>
        <v>Power Systems</v>
      </c>
      <c r="C814" s="68" t="str">
        <f>VLOOKUP(A:A,'Product &amp; Group'!A:C,3,FALSE)</f>
        <v>THE Computer FAMILY</v>
      </c>
      <c r="D814" s="69">
        <v>10.31</v>
      </c>
      <c r="E814" s="71">
        <f t="shared" si="49"/>
        <v>2763.08</v>
      </c>
      <c r="F814" s="71">
        <v>5783.27</v>
      </c>
      <c r="G814" s="71">
        <f t="shared" si="50"/>
        <v>3020.1900000000005</v>
      </c>
      <c r="H814" s="72">
        <v>268</v>
      </c>
      <c r="I814" s="73">
        <f t="shared" si="48"/>
        <v>0.52222877368685883</v>
      </c>
      <c r="J814" s="14"/>
      <c r="K814" s="14"/>
      <c r="L814" s="14"/>
      <c r="M814" s="14"/>
    </row>
    <row r="815" spans="1:13" x14ac:dyDescent="0.3">
      <c r="A815" s="74">
        <v>7370</v>
      </c>
      <c r="B815" s="68" t="str">
        <f>VLOOKUP(A:A,'Product &amp; Group'!A:C,2,FALSE)</f>
        <v>Power Systems</v>
      </c>
      <c r="C815" s="68" t="str">
        <f>VLOOKUP(A:A,'Product &amp; Group'!A:C,3,FALSE)</f>
        <v>THE Computer FAMILY</v>
      </c>
      <c r="D815" s="69">
        <v>6.47</v>
      </c>
      <c r="E815" s="71">
        <f t="shared" si="49"/>
        <v>3778.48</v>
      </c>
      <c r="F815" s="71">
        <v>8017.25</v>
      </c>
      <c r="G815" s="71">
        <f t="shared" si="50"/>
        <v>4238.7700000000004</v>
      </c>
      <c r="H815" s="72">
        <v>584</v>
      </c>
      <c r="I815" s="73">
        <f t="shared" si="48"/>
        <v>0.52870622719760518</v>
      </c>
      <c r="J815" s="14"/>
      <c r="K815" s="14"/>
      <c r="L815" s="14"/>
      <c r="M815" s="14"/>
    </row>
    <row r="816" spans="1:13" x14ac:dyDescent="0.3">
      <c r="A816" s="74">
        <v>7371</v>
      </c>
      <c r="B816" s="68" t="str">
        <f>VLOOKUP(A:A,'Product &amp; Group'!A:C,2,FALSE)</f>
        <v>Power Systems</v>
      </c>
      <c r="C816" s="68" t="str">
        <f>VLOOKUP(A:A,'Product &amp; Group'!A:C,3,FALSE)</f>
        <v>THE Computer FAMILY</v>
      </c>
      <c r="D816" s="69">
        <v>4.5999999999999996</v>
      </c>
      <c r="E816" s="71">
        <f t="shared" si="49"/>
        <v>15575.599999999999</v>
      </c>
      <c r="F816" s="71">
        <v>43027.32</v>
      </c>
      <c r="G816" s="71">
        <f t="shared" si="50"/>
        <v>27451.72</v>
      </c>
      <c r="H816" s="72">
        <v>3386</v>
      </c>
      <c r="I816" s="73">
        <f t="shared" si="48"/>
        <v>0.6380067361852888</v>
      </c>
      <c r="J816" s="14"/>
      <c r="K816" s="14"/>
      <c r="L816" s="14"/>
      <c r="M816" s="14"/>
    </row>
    <row r="817" spans="1:13" x14ac:dyDescent="0.3">
      <c r="A817" s="74">
        <v>7400</v>
      </c>
      <c r="B817" s="68" t="str">
        <f>VLOOKUP(A:A,'Product &amp; Group'!A:C,2,FALSE)</f>
        <v>Power Systems</v>
      </c>
      <c r="C817" s="68" t="str">
        <f>VLOOKUP(A:A,'Product &amp; Group'!A:C,3,FALSE)</f>
        <v>THE Computer FAMILY</v>
      </c>
      <c r="D817" s="69">
        <v>10.91</v>
      </c>
      <c r="E817" s="71">
        <f t="shared" si="49"/>
        <v>4156.71</v>
      </c>
      <c r="F817" s="71">
        <v>7250.22</v>
      </c>
      <c r="G817" s="71">
        <f t="shared" si="50"/>
        <v>3093.51</v>
      </c>
      <c r="H817" s="72">
        <v>381</v>
      </c>
      <c r="I817" s="73">
        <f t="shared" si="48"/>
        <v>0.4266780870097735</v>
      </c>
      <c r="J817" s="14"/>
      <c r="K817" s="14"/>
      <c r="L817" s="14"/>
      <c r="M817" s="14"/>
    </row>
    <row r="818" spans="1:13" x14ac:dyDescent="0.3">
      <c r="A818" s="74">
        <v>7404</v>
      </c>
      <c r="B818" s="68" t="str">
        <f>VLOOKUP(A:A,'Product &amp; Group'!A:C,2,FALSE)</f>
        <v>Power Systems</v>
      </c>
      <c r="C818" s="68" t="str">
        <f>VLOOKUP(A:A,'Product &amp; Group'!A:C,3,FALSE)</f>
        <v>THE Computer FAMILY</v>
      </c>
      <c r="D818" s="69">
        <v>8.4700000000000006</v>
      </c>
      <c r="E818" s="71">
        <f t="shared" si="49"/>
        <v>16601.2</v>
      </c>
      <c r="F818" s="71">
        <v>43108.4</v>
      </c>
      <c r="G818" s="71">
        <f t="shared" si="50"/>
        <v>26507.200000000001</v>
      </c>
      <c r="H818" s="72">
        <v>1960</v>
      </c>
      <c r="I818" s="73">
        <f t="shared" si="48"/>
        <v>0.61489640070148743</v>
      </c>
      <c r="J818" s="14"/>
      <c r="K818" s="14"/>
      <c r="L818" s="14"/>
      <c r="M818" s="14"/>
    </row>
    <row r="819" spans="1:13" x14ac:dyDescent="0.3">
      <c r="A819" s="74">
        <v>7408</v>
      </c>
      <c r="B819" s="68" t="str">
        <f>VLOOKUP(A:A,'Product &amp; Group'!A:C,2,FALSE)</f>
        <v>Power Systems</v>
      </c>
      <c r="C819" s="68" t="str">
        <f>VLOOKUP(A:A,'Product &amp; Group'!A:C,3,FALSE)</f>
        <v>THE Computer FAMILY</v>
      </c>
      <c r="D819" s="69">
        <v>11.67</v>
      </c>
      <c r="E819" s="71">
        <f t="shared" si="49"/>
        <v>2765.79</v>
      </c>
      <c r="F819" s="71">
        <v>4464.8900000000003</v>
      </c>
      <c r="G819" s="71">
        <f t="shared" si="50"/>
        <v>1699.1000000000004</v>
      </c>
      <c r="H819" s="72">
        <v>237</v>
      </c>
      <c r="I819" s="73">
        <f t="shared" si="48"/>
        <v>0.3805468891730816</v>
      </c>
      <c r="J819" s="14"/>
      <c r="K819" s="14"/>
      <c r="L819" s="14"/>
      <c r="M819" s="14"/>
    </row>
    <row r="820" spans="1:13" x14ac:dyDescent="0.3">
      <c r="A820" s="74">
        <v>7412</v>
      </c>
      <c r="B820" s="68" t="str">
        <f>VLOOKUP(A:A,'Product &amp; Group'!A:C,2,FALSE)</f>
        <v>Power Systems</v>
      </c>
      <c r="C820" s="68" t="str">
        <f>VLOOKUP(A:A,'Product &amp; Group'!A:C,3,FALSE)</f>
        <v>THE Computer FAMILY</v>
      </c>
      <c r="D820" s="69">
        <v>7.2</v>
      </c>
      <c r="E820" s="71">
        <f t="shared" si="49"/>
        <v>11613.6</v>
      </c>
      <c r="F820" s="71">
        <v>20213.3</v>
      </c>
      <c r="G820" s="71">
        <f t="shared" si="50"/>
        <v>8599.6999999999989</v>
      </c>
      <c r="H820" s="72">
        <v>1613</v>
      </c>
      <c r="I820" s="73">
        <f t="shared" si="48"/>
        <v>0.42544760133179638</v>
      </c>
      <c r="J820" s="14"/>
      <c r="K820" s="14"/>
      <c r="L820" s="14"/>
      <c r="M820" s="14"/>
    </row>
    <row r="821" spans="1:13" x14ac:dyDescent="0.3">
      <c r="A821" s="74">
        <v>7416</v>
      </c>
      <c r="B821" s="68" t="str">
        <f>VLOOKUP(A:A,'Product &amp; Group'!A:C,2,FALSE)</f>
        <v>Power Systems</v>
      </c>
      <c r="C821" s="68" t="str">
        <f>VLOOKUP(A:A,'Product &amp; Group'!A:C,3,FALSE)</f>
        <v>THE Computer FAMILY</v>
      </c>
      <c r="D821" s="69">
        <v>13.629999999999999</v>
      </c>
      <c r="E821" s="71">
        <f t="shared" si="49"/>
        <v>17814.41</v>
      </c>
      <c r="F821" s="71">
        <v>28281.15</v>
      </c>
      <c r="G821" s="71">
        <f t="shared" si="50"/>
        <v>10466.740000000002</v>
      </c>
      <c r="H821" s="72">
        <v>1307</v>
      </c>
      <c r="I821" s="73">
        <f t="shared" si="48"/>
        <v>0.37009598265982824</v>
      </c>
      <c r="J821" s="14"/>
      <c r="K821" s="14"/>
      <c r="L821" s="14"/>
      <c r="M821" s="14"/>
    </row>
    <row r="822" spans="1:13" x14ac:dyDescent="0.3">
      <c r="A822" s="74">
        <v>7420</v>
      </c>
      <c r="B822" s="68" t="str">
        <f>VLOOKUP(A:A,'Product &amp; Group'!A:C,2,FALSE)</f>
        <v>Power Systems</v>
      </c>
      <c r="C822" s="68" t="str">
        <f>VLOOKUP(A:A,'Product &amp; Group'!A:C,3,FALSE)</f>
        <v>Laptop</v>
      </c>
      <c r="D822" s="69">
        <v>10.69</v>
      </c>
      <c r="E822" s="71">
        <f t="shared" si="49"/>
        <v>3228.3799999999997</v>
      </c>
      <c r="F822" s="71">
        <v>8688.74</v>
      </c>
      <c r="G822" s="71">
        <f t="shared" si="50"/>
        <v>5460.3600000000006</v>
      </c>
      <c r="H822" s="72">
        <v>302</v>
      </c>
      <c r="I822" s="73">
        <f t="shared" si="48"/>
        <v>0.62844094770933423</v>
      </c>
      <c r="J822" s="14"/>
      <c r="K822" s="14"/>
      <c r="L822" s="14"/>
      <c r="M822" s="14"/>
    </row>
    <row r="823" spans="1:13" x14ac:dyDescent="0.3">
      <c r="A823" s="74">
        <v>7424</v>
      </c>
      <c r="B823" s="68" t="str">
        <f>VLOOKUP(A:A,'Product &amp; Group'!A:C,2,FALSE)</f>
        <v>Power Systems</v>
      </c>
      <c r="C823" s="68" t="str">
        <f>VLOOKUP(A:A,'Product &amp; Group'!A:C,3,FALSE)</f>
        <v>THE Computer FAMILY</v>
      </c>
      <c r="D823" s="69">
        <v>6.47</v>
      </c>
      <c r="E823" s="71">
        <f t="shared" si="49"/>
        <v>5518.91</v>
      </c>
      <c r="F823" s="71">
        <v>10703.99</v>
      </c>
      <c r="G823" s="71">
        <f t="shared" si="50"/>
        <v>5185.08</v>
      </c>
      <c r="H823" s="72">
        <v>853</v>
      </c>
      <c r="I823" s="73">
        <f t="shared" si="48"/>
        <v>0.48440628214338766</v>
      </c>
      <c r="J823" s="14"/>
      <c r="K823" s="14"/>
      <c r="L823" s="14"/>
      <c r="M823" s="14"/>
    </row>
    <row r="824" spans="1:13" x14ac:dyDescent="0.3">
      <c r="A824" s="74">
        <v>7428</v>
      </c>
      <c r="B824" s="68" t="str">
        <f>VLOOKUP(A:A,'Product &amp; Group'!A:C,2,FALSE)</f>
        <v>Power Systems</v>
      </c>
      <c r="C824" s="68" t="str">
        <f>VLOOKUP(A:A,'Product &amp; Group'!A:C,3,FALSE)</f>
        <v>THE Computer FAMILY</v>
      </c>
      <c r="D824" s="69">
        <v>12.23</v>
      </c>
      <c r="E824" s="71">
        <f t="shared" si="49"/>
        <v>4940.92</v>
      </c>
      <c r="F824" s="71">
        <v>8857.68</v>
      </c>
      <c r="G824" s="71">
        <f t="shared" si="50"/>
        <v>3916.76</v>
      </c>
      <c r="H824" s="72">
        <v>404</v>
      </c>
      <c r="I824" s="73">
        <f t="shared" si="48"/>
        <v>0.44218802214575376</v>
      </c>
      <c r="J824" s="14"/>
      <c r="K824" s="14"/>
      <c r="L824" s="14"/>
      <c r="M824" s="14"/>
    </row>
    <row r="825" spans="1:13" x14ac:dyDescent="0.3">
      <c r="A825" s="74">
        <v>7432</v>
      </c>
      <c r="B825" s="68" t="str">
        <f>VLOOKUP(A:A,'Product &amp; Group'!A:C,2,FALSE)</f>
        <v>Power Systems</v>
      </c>
      <c r="C825" s="68" t="str">
        <f>VLOOKUP(A:A,'Product &amp; Group'!A:C,3,FALSE)</f>
        <v>Laptop</v>
      </c>
      <c r="D825" s="69">
        <v>15.11</v>
      </c>
      <c r="E825" s="71">
        <f t="shared" si="49"/>
        <v>28829.879999999997</v>
      </c>
      <c r="F825" s="71">
        <v>30009.759999999998</v>
      </c>
      <c r="G825" s="71">
        <f t="shared" si="50"/>
        <v>1179.880000000001</v>
      </c>
      <c r="H825" s="72">
        <v>1908</v>
      </c>
      <c r="I825" s="73">
        <f t="shared" si="48"/>
        <v>3.9316542351554996E-2</v>
      </c>
      <c r="J825" s="14"/>
      <c r="K825" s="14"/>
      <c r="L825" s="14"/>
      <c r="M825" s="14"/>
    </row>
    <row r="826" spans="1:13" x14ac:dyDescent="0.3">
      <c r="A826" s="74">
        <v>7434</v>
      </c>
      <c r="B826" s="68" t="str">
        <f>VLOOKUP(A:A,'Product &amp; Group'!A:C,2,FALSE)</f>
        <v>Power Systems</v>
      </c>
      <c r="C826" s="68" t="str">
        <f>VLOOKUP(A:A,'Product &amp; Group'!A:C,3,FALSE)</f>
        <v>Qrxt1975 Chip</v>
      </c>
      <c r="D826" s="69">
        <v>5.89</v>
      </c>
      <c r="E826" s="71">
        <f t="shared" si="49"/>
        <v>7020.8799999999992</v>
      </c>
      <c r="F826" s="71">
        <v>14867.32</v>
      </c>
      <c r="G826" s="71">
        <f t="shared" si="50"/>
        <v>7846.4400000000005</v>
      </c>
      <c r="H826" s="72">
        <v>1192</v>
      </c>
      <c r="I826" s="73">
        <f t="shared" si="48"/>
        <v>0.52776425071902677</v>
      </c>
      <c r="J826" s="14"/>
      <c r="K826" s="14"/>
      <c r="L826" s="14"/>
      <c r="M826" s="14"/>
    </row>
    <row r="827" spans="1:13" x14ac:dyDescent="0.3">
      <c r="A827" s="74">
        <v>7436</v>
      </c>
      <c r="B827" s="68" t="str">
        <f>VLOOKUP(A:A,'Product &amp; Group'!A:C,2,FALSE)</f>
        <v>Power Systems</v>
      </c>
      <c r="C827" s="68" t="str">
        <f>VLOOKUP(A:A,'Product &amp; Group'!A:C,3,FALSE)</f>
        <v>Qrxt1975 Chip</v>
      </c>
      <c r="D827" s="69">
        <v>10</v>
      </c>
      <c r="E827" s="71">
        <f t="shared" si="49"/>
        <v>14840</v>
      </c>
      <c r="F827" s="71">
        <v>27606.55</v>
      </c>
      <c r="G827" s="71">
        <f t="shared" si="50"/>
        <v>12766.55</v>
      </c>
      <c r="H827" s="72">
        <v>1484</v>
      </c>
      <c r="I827" s="73">
        <f t="shared" si="48"/>
        <v>0.46244641217392246</v>
      </c>
      <c r="J827" s="14"/>
      <c r="K827" s="14"/>
      <c r="L827" s="14"/>
      <c r="M827" s="14"/>
    </row>
    <row r="828" spans="1:13" x14ac:dyDescent="0.3">
      <c r="A828" s="74">
        <v>7438</v>
      </c>
      <c r="B828" s="68" t="str">
        <f>VLOOKUP(A:A,'Product &amp; Group'!A:C,2,FALSE)</f>
        <v>Power Systems</v>
      </c>
      <c r="C828" s="68" t="str">
        <f>VLOOKUP(A:A,'Product &amp; Group'!A:C,3,FALSE)</f>
        <v>THE Computer FAMILY</v>
      </c>
      <c r="D828" s="69">
        <v>8.2200000000000006</v>
      </c>
      <c r="E828" s="71">
        <f t="shared" si="49"/>
        <v>953.5200000000001</v>
      </c>
      <c r="F828" s="71">
        <v>1488.23</v>
      </c>
      <c r="G828" s="71">
        <f t="shared" si="50"/>
        <v>534.70999999999992</v>
      </c>
      <c r="H828" s="72">
        <v>116</v>
      </c>
      <c r="I828" s="73">
        <f t="shared" si="48"/>
        <v>0.35929258246373202</v>
      </c>
      <c r="J828" s="14"/>
      <c r="K828" s="14"/>
      <c r="L828" s="14"/>
      <c r="M828" s="14"/>
    </row>
    <row r="829" spans="1:13" x14ac:dyDescent="0.3">
      <c r="A829" s="74">
        <v>7440</v>
      </c>
      <c r="B829" s="68" t="str">
        <f>VLOOKUP(A:A,'Product &amp; Group'!A:C,2,FALSE)</f>
        <v>Power Systems</v>
      </c>
      <c r="C829" s="68" t="str">
        <f>VLOOKUP(A:A,'Product &amp; Group'!A:C,3,FALSE)</f>
        <v>THE Computer FAMILY</v>
      </c>
      <c r="D829" s="69">
        <v>8.65</v>
      </c>
      <c r="E829" s="71">
        <f t="shared" si="49"/>
        <v>1522.4</v>
      </c>
      <c r="F829" s="71">
        <v>2219.11</v>
      </c>
      <c r="G829" s="71">
        <f t="shared" si="50"/>
        <v>696.71</v>
      </c>
      <c r="H829" s="72">
        <v>176</v>
      </c>
      <c r="I829" s="73">
        <f t="shared" si="48"/>
        <v>0.31395919985940307</v>
      </c>
      <c r="J829" s="14"/>
      <c r="K829" s="14"/>
      <c r="L829" s="14"/>
      <c r="M829" s="14"/>
    </row>
    <row r="830" spans="1:13" x14ac:dyDescent="0.3">
      <c r="A830" s="74">
        <v>7442</v>
      </c>
      <c r="B830" s="68" t="str">
        <f>VLOOKUP(A:A,'Product &amp; Group'!A:C,2,FALSE)</f>
        <v>Power Systems</v>
      </c>
      <c r="C830" s="68" t="str">
        <f>VLOOKUP(A:A,'Product &amp; Group'!A:C,3,FALSE)</f>
        <v>THE Computer FAMILY</v>
      </c>
      <c r="D830" s="69">
        <v>16.14</v>
      </c>
      <c r="E830" s="71">
        <f t="shared" si="49"/>
        <v>1210.5</v>
      </c>
      <c r="F830" s="71">
        <v>1623.67</v>
      </c>
      <c r="G830" s="71">
        <f t="shared" si="50"/>
        <v>413.17000000000007</v>
      </c>
      <c r="H830" s="72">
        <v>75</v>
      </c>
      <c r="I830" s="73">
        <f t="shared" si="48"/>
        <v>0.25446673277205345</v>
      </c>
      <c r="J830" s="14"/>
      <c r="K830" s="14"/>
      <c r="L830" s="14"/>
      <c r="M830" s="14"/>
    </row>
    <row r="831" spans="1:13" x14ac:dyDescent="0.3">
      <c r="A831" s="74">
        <v>7444</v>
      </c>
      <c r="B831" s="68" t="str">
        <f>VLOOKUP(A:A,'Product &amp; Group'!A:C,2,FALSE)</f>
        <v>Power Systems</v>
      </c>
      <c r="C831" s="68" t="str">
        <f>VLOOKUP(A:A,'Product &amp; Group'!A:C,3,FALSE)</f>
        <v>THE Computer FAMILY</v>
      </c>
      <c r="D831" s="69">
        <v>6.45</v>
      </c>
      <c r="E831" s="71">
        <f t="shared" si="49"/>
        <v>309.60000000000002</v>
      </c>
      <c r="F831" s="71">
        <v>636.27</v>
      </c>
      <c r="G831" s="71">
        <f t="shared" si="50"/>
        <v>326.66999999999996</v>
      </c>
      <c r="H831" s="72">
        <v>48</v>
      </c>
      <c r="I831" s="73">
        <f t="shared" si="48"/>
        <v>0.51341411664859249</v>
      </c>
      <c r="J831" s="14"/>
      <c r="K831" s="14"/>
      <c r="L831" s="14"/>
      <c r="M831" s="14"/>
    </row>
    <row r="832" spans="1:13" x14ac:dyDescent="0.3">
      <c r="A832" s="74">
        <v>7446</v>
      </c>
      <c r="B832" s="68" t="str">
        <f>VLOOKUP(A:A,'Product &amp; Group'!A:C,2,FALSE)</f>
        <v>Power Systems</v>
      </c>
      <c r="C832" s="68" t="str">
        <f>VLOOKUP(A:A,'Product &amp; Group'!A:C,3,FALSE)</f>
        <v>THE Computer FAMILY</v>
      </c>
      <c r="D832" s="69">
        <v>6.35</v>
      </c>
      <c r="E832" s="71">
        <f t="shared" si="49"/>
        <v>2844.7999999999997</v>
      </c>
      <c r="F832" s="71">
        <v>5571.68</v>
      </c>
      <c r="G832" s="71">
        <f t="shared" si="50"/>
        <v>2726.8800000000006</v>
      </c>
      <c r="H832" s="72">
        <v>448</v>
      </c>
      <c r="I832" s="73">
        <f t="shared" ref="I832:I895" si="51">+G832/F832</f>
        <v>0.48941791344800856</v>
      </c>
      <c r="J832" s="14"/>
      <c r="K832" s="14"/>
      <c r="L832" s="14"/>
      <c r="M832" s="14"/>
    </row>
    <row r="833" spans="1:13" x14ac:dyDescent="0.3">
      <c r="A833" s="74">
        <v>7447</v>
      </c>
      <c r="B833" s="68" t="str">
        <f>VLOOKUP(A:A,'Product &amp; Group'!A:C,2,FALSE)</f>
        <v>Power Systems</v>
      </c>
      <c r="C833" s="68" t="str">
        <f>VLOOKUP(A:A,'Product &amp; Group'!A:C,3,FALSE)</f>
        <v>THE Computer FAMILY</v>
      </c>
      <c r="D833" s="69">
        <v>7.92</v>
      </c>
      <c r="E833" s="71">
        <f t="shared" si="49"/>
        <v>5718.24</v>
      </c>
      <c r="F833" s="71">
        <v>9227.6200000000008</v>
      </c>
      <c r="G833" s="71">
        <f t="shared" si="50"/>
        <v>3509.380000000001</v>
      </c>
      <c r="H833" s="72">
        <v>722</v>
      </c>
      <c r="I833" s="73">
        <f t="shared" si="51"/>
        <v>0.38031258330967255</v>
      </c>
      <c r="J833" s="14"/>
      <c r="K833" s="14"/>
      <c r="L833" s="14"/>
      <c r="M833" s="14"/>
    </row>
    <row r="834" spans="1:13" x14ac:dyDescent="0.3">
      <c r="A834" s="74">
        <v>7450</v>
      </c>
      <c r="B834" s="68" t="str">
        <f>VLOOKUP(A:A,'Product &amp; Group'!A:C,2,FALSE)</f>
        <v>Power Systems</v>
      </c>
      <c r="C834" s="68" t="str">
        <f>VLOOKUP(A:A,'Product &amp; Group'!A:C,3,FALSE)</f>
        <v>THE Computer FAMILY</v>
      </c>
      <c r="D834" s="69">
        <v>15.09</v>
      </c>
      <c r="E834" s="71">
        <f t="shared" si="49"/>
        <v>11287.32</v>
      </c>
      <c r="F834" s="71">
        <v>15983.74</v>
      </c>
      <c r="G834" s="71">
        <f t="shared" si="50"/>
        <v>4696.42</v>
      </c>
      <c r="H834" s="72">
        <v>748</v>
      </c>
      <c r="I834" s="73">
        <f t="shared" si="51"/>
        <v>0.29382484950330773</v>
      </c>
      <c r="J834" s="14"/>
      <c r="K834" s="14"/>
    </row>
    <row r="835" spans="1:13" x14ac:dyDescent="0.3">
      <c r="A835" s="74">
        <v>7454</v>
      </c>
      <c r="B835" s="68" t="str">
        <f>VLOOKUP(A:A,'Product &amp; Group'!A:C,2,FALSE)</f>
        <v>Power Systems</v>
      </c>
      <c r="C835" s="68" t="str">
        <f>VLOOKUP(A:A,'Product &amp; Group'!A:C,3,FALSE)</f>
        <v>THE Computer FAMILY</v>
      </c>
      <c r="D835" s="69">
        <v>8.11</v>
      </c>
      <c r="E835" s="71">
        <f t="shared" si="49"/>
        <v>2741.18</v>
      </c>
      <c r="F835" s="71">
        <v>4491.07</v>
      </c>
      <c r="G835" s="71">
        <f t="shared" si="50"/>
        <v>1749.8899999999999</v>
      </c>
      <c r="H835" s="72">
        <v>338</v>
      </c>
      <c r="I835" s="73">
        <f t="shared" si="51"/>
        <v>0.38963765873166084</v>
      </c>
      <c r="J835" s="14"/>
      <c r="K835" s="14"/>
      <c r="L835" s="14"/>
      <c r="M835" s="14"/>
    </row>
    <row r="836" spans="1:13" x14ac:dyDescent="0.3">
      <c r="A836" s="74">
        <v>7456</v>
      </c>
      <c r="B836" s="68" t="str">
        <f>VLOOKUP(A:A,'Product &amp; Group'!A:C,2,FALSE)</f>
        <v>Power Systems</v>
      </c>
      <c r="C836" s="68" t="str">
        <f>VLOOKUP(A:A,'Product &amp; Group'!A:C,3,FALSE)</f>
        <v>THE Computer FAMILY</v>
      </c>
      <c r="D836" s="69">
        <v>8.2899999999999991</v>
      </c>
      <c r="E836" s="71">
        <f t="shared" ref="E836:E899" si="52">D836*H836</f>
        <v>7659.9599999999991</v>
      </c>
      <c r="F836" s="71">
        <v>11858.11</v>
      </c>
      <c r="G836" s="71">
        <f t="shared" ref="G836:G899" si="53">F836-E836</f>
        <v>4198.1500000000015</v>
      </c>
      <c r="H836" s="72">
        <v>924</v>
      </c>
      <c r="I836" s="73">
        <f t="shared" si="51"/>
        <v>0.35403196630829037</v>
      </c>
      <c r="J836" s="14"/>
      <c r="K836" s="14"/>
      <c r="L836" s="14"/>
      <c r="M836" s="14"/>
    </row>
    <row r="837" spans="1:13" x14ac:dyDescent="0.3">
      <c r="A837" s="74">
        <v>7458</v>
      </c>
      <c r="B837" s="68" t="str">
        <f>VLOOKUP(A:A,'Product &amp; Group'!A:C,2,FALSE)</f>
        <v>Power Systems</v>
      </c>
      <c r="C837" s="68" t="str">
        <f>VLOOKUP(A:A,'Product &amp; Group'!A:C,3,FALSE)</f>
        <v>THE Computer FAMILY</v>
      </c>
      <c r="D837" s="69">
        <v>15.85</v>
      </c>
      <c r="E837" s="71">
        <f t="shared" si="52"/>
        <v>4755</v>
      </c>
      <c r="F837" s="71">
        <v>6637.04</v>
      </c>
      <c r="G837" s="71">
        <f t="shared" si="53"/>
        <v>1882.04</v>
      </c>
      <c r="H837" s="72">
        <v>300</v>
      </c>
      <c r="I837" s="73">
        <f t="shared" si="51"/>
        <v>0.28356616805081786</v>
      </c>
      <c r="J837" s="14"/>
      <c r="K837" s="14"/>
      <c r="L837" s="14"/>
      <c r="M837" s="14"/>
    </row>
    <row r="838" spans="1:13" x14ac:dyDescent="0.3">
      <c r="A838" s="74">
        <v>7460</v>
      </c>
      <c r="B838" s="68" t="str">
        <f>VLOOKUP(A:A,'Product &amp; Group'!A:C,2,FALSE)</f>
        <v>Power Systems</v>
      </c>
      <c r="C838" s="68" t="str">
        <f>VLOOKUP(A:A,'Product &amp; Group'!A:C,3,FALSE)</f>
        <v>THE Computer FAMILY</v>
      </c>
      <c r="D838" s="69">
        <v>7.6399999999999988</v>
      </c>
      <c r="E838" s="71">
        <f t="shared" si="52"/>
        <v>5989.7599999999993</v>
      </c>
      <c r="F838" s="71">
        <v>9831.2999999999993</v>
      </c>
      <c r="G838" s="71">
        <f t="shared" si="53"/>
        <v>3841.54</v>
      </c>
      <c r="H838" s="72">
        <v>784</v>
      </c>
      <c r="I838" s="73">
        <f t="shared" si="51"/>
        <v>0.39074588304700297</v>
      </c>
      <c r="J838" s="14"/>
      <c r="K838" s="14"/>
      <c r="L838" s="14"/>
      <c r="M838" s="14"/>
    </row>
    <row r="839" spans="1:13" x14ac:dyDescent="0.3">
      <c r="A839" s="74">
        <v>7462</v>
      </c>
      <c r="B839" s="68" t="str">
        <f>VLOOKUP(A:A,'Product &amp; Group'!A:C,2,FALSE)</f>
        <v>Power Systems</v>
      </c>
      <c r="C839" s="68" t="str">
        <f>VLOOKUP(A:A,'Product &amp; Group'!A:C,3,FALSE)</f>
        <v>THE Computer FAMILY</v>
      </c>
      <c r="D839" s="69">
        <v>10.16</v>
      </c>
      <c r="E839" s="71">
        <f t="shared" si="52"/>
        <v>6604</v>
      </c>
      <c r="F839" s="71">
        <v>8140.29</v>
      </c>
      <c r="G839" s="71">
        <f t="shared" si="53"/>
        <v>1536.29</v>
      </c>
      <c r="H839" s="72">
        <v>650</v>
      </c>
      <c r="I839" s="73">
        <f t="shared" si="51"/>
        <v>0.18872669155521485</v>
      </c>
      <c r="J839" s="14"/>
      <c r="K839" s="14"/>
      <c r="L839" s="14"/>
      <c r="M839" s="14"/>
    </row>
    <row r="840" spans="1:13" x14ac:dyDescent="0.3">
      <c r="A840" s="74">
        <v>7464</v>
      </c>
      <c r="B840" s="68" t="str">
        <f>VLOOKUP(A:A,'Product &amp; Group'!A:C,2,FALSE)</f>
        <v>Power Systems</v>
      </c>
      <c r="C840" s="68" t="str">
        <f>VLOOKUP(A:A,'Product &amp; Group'!A:C,3,FALSE)</f>
        <v>THE Computer FAMILY</v>
      </c>
      <c r="D840" s="69">
        <v>7.5199999999999987</v>
      </c>
      <c r="E840" s="71">
        <f t="shared" si="52"/>
        <v>1481.4399999999998</v>
      </c>
      <c r="F840" s="71">
        <v>2420.83</v>
      </c>
      <c r="G840" s="71">
        <f t="shared" si="53"/>
        <v>939.3900000000001</v>
      </c>
      <c r="H840" s="72">
        <v>197</v>
      </c>
      <c r="I840" s="73">
        <f t="shared" si="51"/>
        <v>0.3880445962748314</v>
      </c>
      <c r="J840" s="14"/>
      <c r="K840" s="14"/>
      <c r="L840" s="14"/>
      <c r="M840" s="14"/>
    </row>
    <row r="841" spans="1:13" x14ac:dyDescent="0.3">
      <c r="A841" s="74">
        <v>7466</v>
      </c>
      <c r="B841" s="68" t="str">
        <f>VLOOKUP(A:A,'Product &amp; Group'!A:C,2,FALSE)</f>
        <v>Power Systems</v>
      </c>
      <c r="C841" s="68" t="str">
        <f>VLOOKUP(A:A,'Product &amp; Group'!A:C,3,FALSE)</f>
        <v>THE Computer FAMILY</v>
      </c>
      <c r="D841" s="69">
        <v>6.38</v>
      </c>
      <c r="E841" s="71">
        <f t="shared" si="52"/>
        <v>2513.7199999999998</v>
      </c>
      <c r="F841" s="71">
        <v>5026.18</v>
      </c>
      <c r="G841" s="71">
        <f t="shared" si="53"/>
        <v>2512.4600000000005</v>
      </c>
      <c r="H841" s="72">
        <v>394</v>
      </c>
      <c r="I841" s="73">
        <f t="shared" si="51"/>
        <v>0.49987465629961531</v>
      </c>
      <c r="J841" s="14"/>
      <c r="K841" s="14"/>
      <c r="L841" s="14"/>
      <c r="M841" s="14"/>
    </row>
    <row r="842" spans="1:13" x14ac:dyDescent="0.3">
      <c r="A842" s="74">
        <v>7468</v>
      </c>
      <c r="B842" s="68" t="str">
        <f>VLOOKUP(A:A,'Product &amp; Group'!A:C,2,FALSE)</f>
        <v>Power Systems</v>
      </c>
      <c r="C842" s="68" t="str">
        <f>VLOOKUP(A:A,'Product &amp; Group'!A:C,3,FALSE)</f>
        <v>Qrxt1975 Chip</v>
      </c>
      <c r="D842" s="69">
        <v>7.49</v>
      </c>
      <c r="E842" s="71">
        <f t="shared" si="52"/>
        <v>6830.88</v>
      </c>
      <c r="F842" s="71">
        <v>14109.24</v>
      </c>
      <c r="G842" s="71">
        <f t="shared" si="53"/>
        <v>7278.36</v>
      </c>
      <c r="H842" s="72">
        <v>912</v>
      </c>
      <c r="I842" s="73">
        <f t="shared" si="51"/>
        <v>0.51585769325633413</v>
      </c>
      <c r="J842" s="14"/>
      <c r="K842" s="14"/>
      <c r="L842" s="14"/>
      <c r="M842" s="14"/>
    </row>
    <row r="843" spans="1:13" x14ac:dyDescent="0.3">
      <c r="A843" s="74">
        <v>7472</v>
      </c>
      <c r="B843" s="68" t="str">
        <f>VLOOKUP(A:A,'Product &amp; Group'!A:C,2,FALSE)</f>
        <v>Power Systems</v>
      </c>
      <c r="C843" s="68" t="str">
        <f>VLOOKUP(A:A,'Product &amp; Group'!A:C,3,FALSE)</f>
        <v>Qrxt1975 Chip</v>
      </c>
      <c r="D843" s="69">
        <v>7.93</v>
      </c>
      <c r="E843" s="71">
        <f t="shared" si="52"/>
        <v>5701.67</v>
      </c>
      <c r="F843" s="71">
        <v>11167.82</v>
      </c>
      <c r="G843" s="71">
        <f t="shared" si="53"/>
        <v>5466.15</v>
      </c>
      <c r="H843" s="72">
        <v>719</v>
      </c>
      <c r="I843" s="73">
        <f t="shared" si="51"/>
        <v>0.48945541744046733</v>
      </c>
      <c r="J843" s="14"/>
      <c r="K843" s="14"/>
      <c r="L843" s="14"/>
      <c r="M843" s="14"/>
    </row>
    <row r="844" spans="1:13" x14ac:dyDescent="0.3">
      <c r="A844" s="74">
        <v>7474</v>
      </c>
      <c r="B844" s="68" t="str">
        <f>VLOOKUP(A:A,'Product &amp; Group'!A:C,2,FALSE)</f>
        <v>Power Systems</v>
      </c>
      <c r="C844" s="68" t="str">
        <f>VLOOKUP(A:A,'Product &amp; Group'!A:C,3,FALSE)</f>
        <v>Qrxt1975 Chip</v>
      </c>
      <c r="D844" s="69">
        <v>8.31</v>
      </c>
      <c r="E844" s="71">
        <f t="shared" si="52"/>
        <v>2301.8700000000003</v>
      </c>
      <c r="F844" s="71">
        <v>4375.76</v>
      </c>
      <c r="G844" s="71">
        <f t="shared" si="53"/>
        <v>2073.89</v>
      </c>
      <c r="H844" s="72">
        <v>277</v>
      </c>
      <c r="I844" s="73">
        <f t="shared" si="51"/>
        <v>0.47394966817192896</v>
      </c>
      <c r="J844" s="14"/>
      <c r="K844" s="14"/>
      <c r="L844" s="14"/>
      <c r="M844" s="14"/>
    </row>
    <row r="845" spans="1:13" x14ac:dyDescent="0.3">
      <c r="A845" s="74">
        <v>7476</v>
      </c>
      <c r="B845" s="68" t="str">
        <f>VLOOKUP(A:A,'Product &amp; Group'!A:C,2,FALSE)</f>
        <v>Power Systems</v>
      </c>
      <c r="C845" s="68" t="str">
        <f>VLOOKUP(A:A,'Product &amp; Group'!A:C,3,FALSE)</f>
        <v>Qrxt1975 Chip</v>
      </c>
      <c r="D845" s="69">
        <v>10.050000000000001</v>
      </c>
      <c r="E845" s="71">
        <f t="shared" si="52"/>
        <v>1668.3000000000002</v>
      </c>
      <c r="F845" s="71">
        <v>2580.96</v>
      </c>
      <c r="G845" s="71">
        <f t="shared" si="53"/>
        <v>912.65999999999985</v>
      </c>
      <c r="H845" s="72">
        <v>166</v>
      </c>
      <c r="I845" s="73">
        <f t="shared" si="51"/>
        <v>0.35361260926167004</v>
      </c>
      <c r="J845" s="14"/>
      <c r="K845" s="14"/>
      <c r="L845" s="14"/>
      <c r="M845" s="14"/>
    </row>
    <row r="846" spans="1:13" x14ac:dyDescent="0.3">
      <c r="A846" s="74">
        <v>7478</v>
      </c>
      <c r="B846" s="68" t="str">
        <f>VLOOKUP(A:A,'Product &amp; Group'!A:C,2,FALSE)</f>
        <v>Power Systems</v>
      </c>
      <c r="C846" s="68" t="str">
        <f>VLOOKUP(A:A,'Product &amp; Group'!A:C,3,FALSE)</f>
        <v>SPECIALTIES</v>
      </c>
      <c r="D846" s="69">
        <v>9.07</v>
      </c>
      <c r="E846" s="71">
        <f t="shared" si="52"/>
        <v>1478.41</v>
      </c>
      <c r="F846" s="71">
        <v>3432.04</v>
      </c>
      <c r="G846" s="71">
        <f t="shared" si="53"/>
        <v>1953.6299999999999</v>
      </c>
      <c r="H846" s="72">
        <v>163</v>
      </c>
      <c r="I846" s="73">
        <f t="shared" si="51"/>
        <v>0.56923287607370543</v>
      </c>
      <c r="J846" s="14"/>
      <c r="K846" s="14"/>
      <c r="L846" s="14"/>
      <c r="M846" s="14"/>
    </row>
    <row r="847" spans="1:13" x14ac:dyDescent="0.3">
      <c r="A847" s="74">
        <v>7500</v>
      </c>
      <c r="B847" s="68" t="str">
        <f>VLOOKUP(A:A,'Product &amp; Group'!A:C,2,FALSE)</f>
        <v>Power Systems</v>
      </c>
      <c r="C847" s="68" t="str">
        <f>VLOOKUP(A:A,'Product &amp; Group'!A:C,3,FALSE)</f>
        <v>SPECIALTIES</v>
      </c>
      <c r="D847" s="69">
        <v>7.37</v>
      </c>
      <c r="E847" s="71">
        <f t="shared" si="52"/>
        <v>1223.42</v>
      </c>
      <c r="F847" s="71">
        <v>2150.46</v>
      </c>
      <c r="G847" s="71">
        <f t="shared" si="53"/>
        <v>927.04</v>
      </c>
      <c r="H847" s="72">
        <v>166</v>
      </c>
      <c r="I847" s="73">
        <f t="shared" si="51"/>
        <v>0.43108916231875966</v>
      </c>
      <c r="J847" s="14"/>
      <c r="K847" s="14"/>
      <c r="L847" s="14"/>
      <c r="M847" s="14"/>
    </row>
    <row r="848" spans="1:13" x14ac:dyDescent="0.3">
      <c r="A848" s="74">
        <v>7510</v>
      </c>
      <c r="B848" s="68" t="str">
        <f>VLOOKUP(A:A,'Product &amp; Group'!A:C,2,FALSE)</f>
        <v>Power Systems</v>
      </c>
      <c r="C848" s="68" t="str">
        <f>VLOOKUP(A:A,'Product &amp; Group'!A:C,3,FALSE)</f>
        <v>Qrxt1975 Chip</v>
      </c>
      <c r="D848" s="69">
        <v>4.1100000000000003</v>
      </c>
      <c r="E848" s="71">
        <f t="shared" si="52"/>
        <v>258.93</v>
      </c>
      <c r="F848" s="71">
        <v>667.79</v>
      </c>
      <c r="G848" s="71">
        <f t="shared" si="53"/>
        <v>408.85999999999996</v>
      </c>
      <c r="H848" s="72">
        <v>63</v>
      </c>
      <c r="I848" s="73">
        <f t="shared" si="51"/>
        <v>0.61225834468919871</v>
      </c>
      <c r="J848" s="14"/>
      <c r="K848" s="14"/>
      <c r="L848" s="14"/>
      <c r="M848" s="14"/>
    </row>
    <row r="849" spans="1:13" x14ac:dyDescent="0.3">
      <c r="A849" s="74">
        <v>7515</v>
      </c>
      <c r="B849" s="68" t="str">
        <f>VLOOKUP(A:A,'Product &amp; Group'!A:C,2,FALSE)</f>
        <v>Power Systems</v>
      </c>
      <c r="C849" s="68" t="str">
        <f>VLOOKUP(A:A,'Product &amp; Group'!A:C,3,FALSE)</f>
        <v>Qrxt1975 Chip</v>
      </c>
      <c r="D849" s="69">
        <v>4.72</v>
      </c>
      <c r="E849" s="71">
        <f t="shared" si="52"/>
        <v>1364.08</v>
      </c>
      <c r="F849" s="71">
        <v>3653.54</v>
      </c>
      <c r="G849" s="71">
        <f t="shared" si="53"/>
        <v>2289.46</v>
      </c>
      <c r="H849" s="72">
        <v>289</v>
      </c>
      <c r="I849" s="73">
        <f t="shared" si="51"/>
        <v>0.62664155859796256</v>
      </c>
      <c r="J849" s="14"/>
      <c r="K849" s="14"/>
      <c r="L849" s="14"/>
      <c r="M849" s="14"/>
    </row>
    <row r="850" spans="1:13" x14ac:dyDescent="0.3">
      <c r="A850" s="74">
        <v>7520</v>
      </c>
      <c r="B850" s="68" t="str">
        <f>VLOOKUP(A:A,'Product &amp; Group'!A:C,2,FALSE)</f>
        <v>Power Systems</v>
      </c>
      <c r="C850" s="68" t="str">
        <f>VLOOKUP(A:A,'Product &amp; Group'!A:C,3,FALSE)</f>
        <v>Circit Board PRODUCTS</v>
      </c>
      <c r="D850" s="69">
        <v>6.6</v>
      </c>
      <c r="E850" s="71">
        <f t="shared" si="52"/>
        <v>3445.2</v>
      </c>
      <c r="F850" s="71">
        <v>6803.23</v>
      </c>
      <c r="G850" s="71">
        <f t="shared" si="53"/>
        <v>3358.0299999999997</v>
      </c>
      <c r="H850" s="72">
        <v>522</v>
      </c>
      <c r="I850" s="73">
        <f t="shared" si="51"/>
        <v>0.49359348427144167</v>
      </c>
      <c r="J850" s="14"/>
      <c r="K850" s="14"/>
      <c r="L850" s="14"/>
      <c r="M850" s="14"/>
    </row>
    <row r="851" spans="1:13" x14ac:dyDescent="0.3">
      <c r="A851" s="74">
        <v>7522</v>
      </c>
      <c r="B851" s="68" t="str">
        <f>VLOOKUP(A:A,'Product &amp; Group'!A:C,2,FALSE)</f>
        <v>Power Systems</v>
      </c>
      <c r="C851" s="68" t="str">
        <f>VLOOKUP(A:A,'Product &amp; Group'!A:C,3,FALSE)</f>
        <v>Processor 505</v>
      </c>
      <c r="D851" s="69">
        <v>4.13</v>
      </c>
      <c r="E851" s="71">
        <f t="shared" si="52"/>
        <v>1647.87</v>
      </c>
      <c r="F851" s="71">
        <v>3231.18</v>
      </c>
      <c r="G851" s="71">
        <f t="shared" si="53"/>
        <v>1583.31</v>
      </c>
      <c r="H851" s="72">
        <v>399</v>
      </c>
      <c r="I851" s="73">
        <f t="shared" si="51"/>
        <v>0.49000984160585298</v>
      </c>
      <c r="J851" s="14"/>
      <c r="K851" s="14"/>
      <c r="L851" s="14"/>
      <c r="M851" s="14"/>
    </row>
    <row r="852" spans="1:13" x14ac:dyDescent="0.3">
      <c r="A852" s="74">
        <v>7525</v>
      </c>
      <c r="B852" s="68" t="str">
        <f>VLOOKUP(A:A,'Product &amp; Group'!A:C,2,FALSE)</f>
        <v>Power Systems</v>
      </c>
      <c r="C852" s="68" t="str">
        <f>VLOOKUP(A:A,'Product &amp; Group'!A:C,3,FALSE)</f>
        <v>Processor 505</v>
      </c>
      <c r="D852" s="69">
        <v>1.63</v>
      </c>
      <c r="E852" s="71">
        <f t="shared" si="52"/>
        <v>547.67999999999995</v>
      </c>
      <c r="F852" s="71">
        <v>994.4</v>
      </c>
      <c r="G852" s="71">
        <f t="shared" si="53"/>
        <v>446.72</v>
      </c>
      <c r="H852" s="72">
        <v>336</v>
      </c>
      <c r="I852" s="73">
        <f t="shared" si="51"/>
        <v>0.44923572003218026</v>
      </c>
      <c r="J852" s="14"/>
      <c r="K852" s="14"/>
      <c r="L852" s="14"/>
      <c r="M852" s="14"/>
    </row>
    <row r="853" spans="1:13" x14ac:dyDescent="0.3">
      <c r="A853" s="74">
        <v>7550</v>
      </c>
      <c r="B853" s="68" t="str">
        <f>VLOOKUP(A:A,'Product &amp; Group'!A:C,2,FALSE)</f>
        <v>Power Systems</v>
      </c>
      <c r="C853" s="68" t="str">
        <f>VLOOKUP(A:A,'Product &amp; Group'!A:C,3,FALSE)</f>
        <v>SPECIALTIES</v>
      </c>
      <c r="D853" s="69">
        <v>6.87</v>
      </c>
      <c r="E853" s="71">
        <f t="shared" si="52"/>
        <v>3070.89</v>
      </c>
      <c r="F853" s="71">
        <v>5536.25</v>
      </c>
      <c r="G853" s="71">
        <f t="shared" si="53"/>
        <v>2465.36</v>
      </c>
      <c r="H853" s="72">
        <v>447</v>
      </c>
      <c r="I853" s="73">
        <f t="shared" si="51"/>
        <v>0.44531226010386094</v>
      </c>
      <c r="J853" s="14"/>
      <c r="K853" s="14"/>
      <c r="L853" s="14"/>
      <c r="M853" s="14"/>
    </row>
    <row r="854" spans="1:13" x14ac:dyDescent="0.3">
      <c r="A854" s="74">
        <v>7555</v>
      </c>
      <c r="B854" s="68" t="str">
        <f>VLOOKUP(A:A,'Product &amp; Group'!A:C,2,FALSE)</f>
        <v>Power Systems</v>
      </c>
      <c r="C854" s="68" t="str">
        <f>VLOOKUP(A:A,'Product &amp; Group'!A:C,3,FALSE)</f>
        <v>SPECIALTIES</v>
      </c>
      <c r="D854" s="69">
        <v>5.69</v>
      </c>
      <c r="E854" s="71">
        <f t="shared" si="52"/>
        <v>9246.25</v>
      </c>
      <c r="F854" s="71">
        <v>21166.06</v>
      </c>
      <c r="G854" s="71">
        <f t="shared" si="53"/>
        <v>11919.810000000001</v>
      </c>
      <c r="H854" s="72">
        <v>1625</v>
      </c>
      <c r="I854" s="73">
        <f t="shared" si="51"/>
        <v>0.56315677079248572</v>
      </c>
      <c r="J854" s="14"/>
      <c r="K854" s="14"/>
      <c r="L854" s="14"/>
      <c r="M854" s="14"/>
    </row>
    <row r="855" spans="1:13" x14ac:dyDescent="0.3">
      <c r="A855" s="74">
        <v>7560</v>
      </c>
      <c r="B855" s="68" t="str">
        <f>VLOOKUP(A:A,'Product &amp; Group'!A:C,2,FALSE)</f>
        <v>Power Systems</v>
      </c>
      <c r="C855" s="68" t="str">
        <f>VLOOKUP(A:A,'Product &amp; Group'!A:C,3,FALSE)</f>
        <v>2025 HybridULATIONS</v>
      </c>
      <c r="D855" s="69">
        <v>3.81</v>
      </c>
      <c r="E855" s="71">
        <f t="shared" si="52"/>
        <v>1718.31</v>
      </c>
      <c r="F855" s="71">
        <v>3488.97</v>
      </c>
      <c r="G855" s="71">
        <f t="shared" si="53"/>
        <v>1770.6599999999999</v>
      </c>
      <c r="H855" s="72">
        <v>451</v>
      </c>
      <c r="I855" s="73">
        <f t="shared" si="51"/>
        <v>0.50750221412049978</v>
      </c>
      <c r="J855" s="14"/>
      <c r="K855" s="14"/>
      <c r="L855" s="14"/>
      <c r="M855" s="14"/>
    </row>
    <row r="856" spans="1:13" x14ac:dyDescent="0.3">
      <c r="A856" s="74">
        <v>7562</v>
      </c>
      <c r="B856" s="68" t="str">
        <f>VLOOKUP(A:A,'Product &amp; Group'!A:C,2,FALSE)</f>
        <v>Power Systems</v>
      </c>
      <c r="C856" s="68" t="str">
        <f>VLOOKUP(A:A,'Product &amp; Group'!A:C,3,FALSE)</f>
        <v>2025 HybridULATIONS</v>
      </c>
      <c r="D856" s="69">
        <v>13.619999999999997</v>
      </c>
      <c r="E856" s="71">
        <f t="shared" si="52"/>
        <v>5543.3399999999992</v>
      </c>
      <c r="F856" s="71">
        <v>12098</v>
      </c>
      <c r="G856" s="71">
        <f t="shared" si="53"/>
        <v>6554.6600000000008</v>
      </c>
      <c r="H856" s="72">
        <v>407</v>
      </c>
      <c r="I856" s="73">
        <f t="shared" si="51"/>
        <v>0.54179699123822123</v>
      </c>
      <c r="J856" s="14"/>
      <c r="K856" s="14"/>
      <c r="L856" s="14"/>
      <c r="M856" s="14"/>
    </row>
    <row r="857" spans="1:13" x14ac:dyDescent="0.3">
      <c r="A857" s="74">
        <v>7564</v>
      </c>
      <c r="B857" s="68" t="str">
        <f>VLOOKUP(A:A,'Product &amp; Group'!A:C,2,FALSE)</f>
        <v>Power Systems</v>
      </c>
      <c r="C857" s="68" t="str">
        <f>VLOOKUP(A:A,'Product &amp; Group'!A:C,3,FALSE)</f>
        <v>2025 HybridULATIONS</v>
      </c>
      <c r="D857" s="69">
        <v>4.7300000000000004</v>
      </c>
      <c r="E857" s="71">
        <f t="shared" si="52"/>
        <v>1154.1200000000001</v>
      </c>
      <c r="F857" s="71">
        <v>2196.2600000000002</v>
      </c>
      <c r="G857" s="71">
        <f t="shared" si="53"/>
        <v>1042.1400000000001</v>
      </c>
      <c r="H857" s="72">
        <v>244</v>
      </c>
      <c r="I857" s="73">
        <f t="shared" si="51"/>
        <v>0.47450666132425123</v>
      </c>
      <c r="J857" s="14"/>
      <c r="K857" s="14"/>
      <c r="L857" s="14"/>
      <c r="M857" s="14"/>
    </row>
    <row r="858" spans="1:13" x14ac:dyDescent="0.3">
      <c r="A858" s="74">
        <v>7570</v>
      </c>
      <c r="B858" s="68" t="str">
        <f>VLOOKUP(A:A,'Product &amp; Group'!A:C,2,FALSE)</f>
        <v>Power Systems</v>
      </c>
      <c r="C858" s="68" t="str">
        <f>VLOOKUP(A:A,'Product &amp; Group'!A:C,3,FALSE)</f>
        <v>ANTI-OXIDANT &amp; SPECIALTY Hybrid</v>
      </c>
      <c r="D858" s="69">
        <v>2.5499999999999994</v>
      </c>
      <c r="E858" s="71">
        <f t="shared" si="52"/>
        <v>283.04999999999995</v>
      </c>
      <c r="F858" s="71">
        <v>1093.97</v>
      </c>
      <c r="G858" s="71">
        <f t="shared" si="53"/>
        <v>810.92000000000007</v>
      </c>
      <c r="H858" s="72">
        <v>111</v>
      </c>
      <c r="I858" s="73">
        <f t="shared" si="51"/>
        <v>0.74126347157600303</v>
      </c>
      <c r="J858" s="14"/>
      <c r="K858" s="14"/>
      <c r="L858" s="14"/>
      <c r="M858" s="14"/>
    </row>
    <row r="859" spans="1:13" x14ac:dyDescent="0.3">
      <c r="A859" s="74">
        <v>7802</v>
      </c>
      <c r="B859" s="68" t="str">
        <f>VLOOKUP(A:A,'Product &amp; Group'!A:C,2,FALSE)</f>
        <v>Power Systems</v>
      </c>
      <c r="C859" s="68" t="str">
        <f>VLOOKUP(A:A,'Product &amp; Group'!A:C,3,FALSE)</f>
        <v>ANTI-OXIDANT &amp; SPECIALTY Hybrid</v>
      </c>
      <c r="D859" s="69">
        <v>2.0699999999999998</v>
      </c>
      <c r="E859" s="71">
        <f t="shared" si="52"/>
        <v>171.80999999999997</v>
      </c>
      <c r="F859" s="71">
        <v>843.87</v>
      </c>
      <c r="G859" s="71">
        <f t="shared" si="53"/>
        <v>672.06000000000006</v>
      </c>
      <c r="H859" s="72">
        <v>83</v>
      </c>
      <c r="I859" s="73">
        <f t="shared" si="51"/>
        <v>0.79640228945216684</v>
      </c>
      <c r="J859" s="14"/>
      <c r="K859" s="14"/>
      <c r="L859" s="14"/>
      <c r="M859" s="14"/>
    </row>
    <row r="860" spans="1:13" x14ac:dyDescent="0.3">
      <c r="A860" s="74">
        <v>7808</v>
      </c>
      <c r="B860" s="68" t="str">
        <f>VLOOKUP(A:A,'Product &amp; Group'!A:C,2,FALSE)</f>
        <v>Power Systems</v>
      </c>
      <c r="C860" s="68" t="str">
        <f>VLOOKUP(A:A,'Product &amp; Group'!A:C,3,FALSE)</f>
        <v>ANTI-OXIDANT &amp; SPECIALTY Hybrid</v>
      </c>
      <c r="D860" s="69">
        <v>8.1300000000000008</v>
      </c>
      <c r="E860" s="71">
        <f t="shared" si="52"/>
        <v>3430.86</v>
      </c>
      <c r="F860" s="71">
        <v>5245.83</v>
      </c>
      <c r="G860" s="71">
        <f t="shared" si="53"/>
        <v>1814.9699999999998</v>
      </c>
      <c r="H860" s="72">
        <v>422</v>
      </c>
      <c r="I860" s="73">
        <f t="shared" si="51"/>
        <v>0.34598338108554794</v>
      </c>
      <c r="J860" s="14"/>
      <c r="K860" s="14"/>
      <c r="L860" s="14"/>
      <c r="M860" s="14"/>
    </row>
    <row r="861" spans="1:13" x14ac:dyDescent="0.3">
      <c r="A861" s="74">
        <v>7816</v>
      </c>
      <c r="B861" s="68" t="str">
        <f>VLOOKUP(A:A,'Product &amp; Group'!A:C,2,FALSE)</f>
        <v>Power Systems</v>
      </c>
      <c r="C861" s="68" t="str">
        <f>VLOOKUP(A:A,'Product &amp; Group'!A:C,3,FALSE)</f>
        <v>ANTI-OXIDANT &amp; SPECIALTY Hybrid</v>
      </c>
      <c r="D861" s="69">
        <v>2.75</v>
      </c>
      <c r="E861" s="71">
        <f t="shared" si="52"/>
        <v>605</v>
      </c>
      <c r="F861" s="71">
        <v>938.09</v>
      </c>
      <c r="G861" s="71">
        <f t="shared" si="53"/>
        <v>333.09000000000003</v>
      </c>
      <c r="H861" s="72">
        <v>220</v>
      </c>
      <c r="I861" s="73">
        <f t="shared" si="51"/>
        <v>0.35507254101418845</v>
      </c>
      <c r="J861" s="14"/>
      <c r="K861" s="14"/>
      <c r="L861" s="14"/>
      <c r="M861" s="14"/>
    </row>
    <row r="862" spans="1:13" x14ac:dyDescent="0.3">
      <c r="A862" s="74">
        <v>7818</v>
      </c>
      <c r="B862" s="68" t="str">
        <f>VLOOKUP(A:A,'Product &amp; Group'!A:C,2,FALSE)</f>
        <v>Power Systems</v>
      </c>
      <c r="C862" s="68" t="str">
        <f>VLOOKUP(A:A,'Product &amp; Group'!A:C,3,FALSE)</f>
        <v>ANTI-OXIDANT &amp; SPECIALTY Hybrid</v>
      </c>
      <c r="D862" s="69">
        <v>6.96</v>
      </c>
      <c r="E862" s="71">
        <f t="shared" si="52"/>
        <v>4141.2</v>
      </c>
      <c r="F862" s="71">
        <v>8331.27</v>
      </c>
      <c r="G862" s="71">
        <f t="shared" si="53"/>
        <v>4190.0700000000006</v>
      </c>
      <c r="H862" s="72">
        <v>595</v>
      </c>
      <c r="I862" s="73">
        <f t="shared" si="51"/>
        <v>0.50293292619252528</v>
      </c>
      <c r="J862" s="14"/>
      <c r="K862" s="14"/>
      <c r="L862" s="14"/>
      <c r="M862" s="14"/>
    </row>
    <row r="863" spans="1:13" x14ac:dyDescent="0.3">
      <c r="A863" s="74">
        <v>7820</v>
      </c>
      <c r="B863" s="68" t="str">
        <f>VLOOKUP(A:A,'Product &amp; Group'!A:C,2,FALSE)</f>
        <v>Power Systems</v>
      </c>
      <c r="C863" s="68" t="str">
        <f>VLOOKUP(A:A,'Product &amp; Group'!A:C,3,FALSE)</f>
        <v>ANTI-OXIDANT &amp; SPECIALTY Hybrid</v>
      </c>
      <c r="D863" s="69">
        <v>2.5099999999999998</v>
      </c>
      <c r="E863" s="71">
        <f t="shared" si="52"/>
        <v>617.45999999999992</v>
      </c>
      <c r="F863" s="71">
        <v>3529.76</v>
      </c>
      <c r="G863" s="71">
        <f t="shared" si="53"/>
        <v>2912.3</v>
      </c>
      <c r="H863" s="72">
        <v>246</v>
      </c>
      <c r="I863" s="73">
        <f t="shared" si="51"/>
        <v>0.82507025973437287</v>
      </c>
      <c r="J863" s="14"/>
      <c r="K863" s="14"/>
      <c r="L863" s="14"/>
      <c r="M863" s="14"/>
    </row>
    <row r="864" spans="1:13" x14ac:dyDescent="0.3">
      <c r="A864" s="74">
        <v>7824</v>
      </c>
      <c r="B864" s="68" t="str">
        <f>VLOOKUP(A:A,'Product &amp; Group'!A:C,2,FALSE)</f>
        <v>Power Systems</v>
      </c>
      <c r="C864" s="68" t="str">
        <f>VLOOKUP(A:A,'Product &amp; Group'!A:C,3,FALSE)</f>
        <v>ANTI-OXIDANT &amp; SPECIALTY Hybrid</v>
      </c>
      <c r="D864" s="69">
        <v>2.75</v>
      </c>
      <c r="E864" s="71">
        <f t="shared" si="52"/>
        <v>1402.5</v>
      </c>
      <c r="F864" s="71">
        <v>10368.59</v>
      </c>
      <c r="G864" s="71">
        <f t="shared" si="53"/>
        <v>8966.09</v>
      </c>
      <c r="H864" s="72">
        <v>510</v>
      </c>
      <c r="I864" s="73">
        <f t="shared" si="51"/>
        <v>0.86473570659077081</v>
      </c>
      <c r="J864" s="14"/>
      <c r="K864" s="14"/>
      <c r="L864" s="14"/>
      <c r="M864" s="14"/>
    </row>
    <row r="865" spans="1:13" x14ac:dyDescent="0.3">
      <c r="A865" s="74">
        <v>7826</v>
      </c>
      <c r="B865" s="68" t="str">
        <f>VLOOKUP(A:A,'Product &amp; Group'!A:C,2,FALSE)</f>
        <v>Power Systems</v>
      </c>
      <c r="C865" s="68" t="str">
        <f>VLOOKUP(A:A,'Product &amp; Group'!A:C,3,FALSE)</f>
        <v>ANTI-OXIDANT &amp; SPECIALTY Hybrid</v>
      </c>
      <c r="D865" s="69">
        <v>13.5</v>
      </c>
      <c r="E865" s="71">
        <f t="shared" si="52"/>
        <v>4873.5</v>
      </c>
      <c r="F865" s="71">
        <v>9615.17</v>
      </c>
      <c r="G865" s="71">
        <f t="shared" si="53"/>
        <v>4741.67</v>
      </c>
      <c r="H865" s="72">
        <v>361</v>
      </c>
      <c r="I865" s="73">
        <f t="shared" si="51"/>
        <v>0.49314468698941361</v>
      </c>
      <c r="J865" s="14"/>
      <c r="K865" s="14"/>
      <c r="L865" s="14"/>
      <c r="M865" s="14"/>
    </row>
    <row r="866" spans="1:13" x14ac:dyDescent="0.3">
      <c r="A866" s="74">
        <v>7828</v>
      </c>
      <c r="B866" s="68" t="str">
        <f>VLOOKUP(A:A,'Product &amp; Group'!A:C,2,FALSE)</f>
        <v>Power Systems</v>
      </c>
      <c r="C866" s="68" t="str">
        <f>VLOOKUP(A:A,'Product &amp; Group'!A:C,3,FALSE)</f>
        <v>ANTI-OXIDANT &amp; SPECIALTY Hybrid</v>
      </c>
      <c r="D866" s="69">
        <v>26.29</v>
      </c>
      <c r="E866" s="71">
        <f t="shared" si="52"/>
        <v>8071.03</v>
      </c>
      <c r="F866" s="71">
        <v>14202.23</v>
      </c>
      <c r="G866" s="71">
        <f t="shared" si="53"/>
        <v>6131.2</v>
      </c>
      <c r="H866" s="72">
        <v>307</v>
      </c>
      <c r="I866" s="73">
        <f t="shared" si="51"/>
        <v>0.43170685167047712</v>
      </c>
      <c r="J866" s="14"/>
      <c r="K866" s="14"/>
      <c r="L866" s="14"/>
      <c r="M866" s="14"/>
    </row>
    <row r="867" spans="1:13" x14ac:dyDescent="0.3">
      <c r="A867" s="74">
        <v>7832</v>
      </c>
      <c r="B867" s="68" t="str">
        <f>VLOOKUP(A:A,'Product &amp; Group'!A:C,2,FALSE)</f>
        <v>Power Systems</v>
      </c>
      <c r="C867" s="68" t="str">
        <f>VLOOKUP(A:A,'Product &amp; Group'!A:C,3,FALSE)</f>
        <v>ANTI-OXIDANT &amp; SPECIALTY Hybrid</v>
      </c>
      <c r="D867" s="69">
        <v>2.85</v>
      </c>
      <c r="E867" s="71">
        <f t="shared" si="52"/>
        <v>934.80000000000007</v>
      </c>
      <c r="F867" s="71">
        <v>3265.35</v>
      </c>
      <c r="G867" s="71">
        <f t="shared" si="53"/>
        <v>2330.5499999999997</v>
      </c>
      <c r="H867" s="72">
        <v>328</v>
      </c>
      <c r="I867" s="73">
        <f t="shared" si="51"/>
        <v>0.71372134686940136</v>
      </c>
      <c r="J867" s="14"/>
      <c r="K867" s="14"/>
      <c r="L867" s="14"/>
      <c r="M867" s="14"/>
    </row>
    <row r="868" spans="1:13" x14ac:dyDescent="0.3">
      <c r="A868" s="74">
        <v>7836</v>
      </c>
      <c r="B868" s="68" t="str">
        <f>VLOOKUP(A:A,'Product &amp; Group'!A:C,2,FALSE)</f>
        <v>Power Systems</v>
      </c>
      <c r="C868" s="68" t="str">
        <f>VLOOKUP(A:A,'Product &amp; Group'!A:C,3,FALSE)</f>
        <v>ANTI-OXIDANT &amp; SPECIALTY Hybrid</v>
      </c>
      <c r="D868" s="69">
        <v>3.04</v>
      </c>
      <c r="E868" s="71">
        <f t="shared" si="52"/>
        <v>2131.04</v>
      </c>
      <c r="F868" s="71">
        <v>5726.1</v>
      </c>
      <c r="G868" s="71">
        <f t="shared" si="53"/>
        <v>3595.0600000000004</v>
      </c>
      <c r="H868" s="72">
        <v>701</v>
      </c>
      <c r="I868" s="73">
        <f t="shared" si="51"/>
        <v>0.62783744608022918</v>
      </c>
      <c r="J868" s="14"/>
      <c r="K868" s="14"/>
      <c r="L868" s="14"/>
      <c r="M868" s="14"/>
    </row>
    <row r="869" spans="1:13" x14ac:dyDescent="0.3">
      <c r="A869" s="74">
        <v>7838</v>
      </c>
      <c r="B869" s="68" t="str">
        <f>VLOOKUP(A:A,'Product &amp; Group'!A:C,2,FALSE)</f>
        <v>Power Systems</v>
      </c>
      <c r="C869" s="68" t="str">
        <f>VLOOKUP(A:A,'Product &amp; Group'!A:C,3,FALSE)</f>
        <v>2025 HybridULATIONS</v>
      </c>
      <c r="D869" s="69">
        <v>29.66</v>
      </c>
      <c r="E869" s="71">
        <f t="shared" si="52"/>
        <v>88.98</v>
      </c>
      <c r="F869" s="71">
        <v>155.715</v>
      </c>
      <c r="G869" s="71">
        <f t="shared" si="53"/>
        <v>66.734999999999999</v>
      </c>
      <c r="H869" s="72">
        <v>3</v>
      </c>
      <c r="I869" s="73">
        <f t="shared" si="51"/>
        <v>0.42857142857142855</v>
      </c>
      <c r="J869" s="14"/>
      <c r="K869" s="14"/>
      <c r="L869" s="14"/>
      <c r="M869" s="14"/>
    </row>
    <row r="870" spans="1:13" x14ac:dyDescent="0.3">
      <c r="A870" s="74">
        <v>7840</v>
      </c>
      <c r="B870" s="68" t="str">
        <f>VLOOKUP(A:A,'Product &amp; Group'!A:C,2,FALSE)</f>
        <v>Power Systems</v>
      </c>
      <c r="C870" s="68" t="str">
        <f>VLOOKUP(A:A,'Product &amp; Group'!A:C,3,FALSE)</f>
        <v>NUTRITIONAL SELLING AIDS</v>
      </c>
      <c r="D870" s="69">
        <v>2.15</v>
      </c>
      <c r="E870" s="71">
        <f t="shared" si="52"/>
        <v>122.55</v>
      </c>
      <c r="F870" s="71">
        <v>178.31</v>
      </c>
      <c r="G870" s="71">
        <f t="shared" si="53"/>
        <v>55.760000000000005</v>
      </c>
      <c r="H870" s="72">
        <v>57</v>
      </c>
      <c r="I870" s="73">
        <f t="shared" si="51"/>
        <v>0.31271381302226464</v>
      </c>
      <c r="J870" s="14"/>
      <c r="K870" s="14"/>
      <c r="L870" s="14"/>
      <c r="M870" s="14"/>
    </row>
    <row r="871" spans="1:13" x14ac:dyDescent="0.3">
      <c r="A871" s="74">
        <v>7844</v>
      </c>
      <c r="B871" s="68" t="str">
        <f>VLOOKUP(A:A,'Product &amp; Group'!A:C,2,FALSE)</f>
        <v>Power Systems</v>
      </c>
      <c r="C871" s="68" t="str">
        <f>VLOOKUP(A:A,'Product &amp; Group'!A:C,3,FALSE)</f>
        <v>NUTRITIONAL SELLING AIDS</v>
      </c>
      <c r="D871" s="69">
        <v>8.1</v>
      </c>
      <c r="E871" s="71">
        <f t="shared" si="52"/>
        <v>18443.7</v>
      </c>
      <c r="F871" s="71">
        <v>25000</v>
      </c>
      <c r="G871" s="71">
        <f t="shared" si="53"/>
        <v>6556.2999999999993</v>
      </c>
      <c r="H871" s="72">
        <v>2277</v>
      </c>
      <c r="I871" s="73">
        <f t="shared" si="51"/>
        <v>0.26225199999999999</v>
      </c>
      <c r="J871" s="14"/>
      <c r="K871" s="14"/>
      <c r="L871" s="14"/>
      <c r="M871" s="14"/>
    </row>
    <row r="872" spans="1:13" x14ac:dyDescent="0.3">
      <c r="A872" s="74">
        <v>7848</v>
      </c>
      <c r="B872" s="68" t="str">
        <f>VLOOKUP(A:A,'Product &amp; Group'!A:C,2,FALSE)</f>
        <v>Power Systems</v>
      </c>
      <c r="C872" s="68" t="str">
        <f>VLOOKUP(A:A,'Product &amp; Group'!A:C,3,FALSE)</f>
        <v>NUTRITIONAL SELLING AIDS</v>
      </c>
      <c r="D872" s="69">
        <v>9.15</v>
      </c>
      <c r="E872" s="71">
        <f t="shared" si="52"/>
        <v>20248.95</v>
      </c>
      <c r="F872" s="71">
        <v>60251</v>
      </c>
      <c r="G872" s="71">
        <f t="shared" si="53"/>
        <v>40002.050000000003</v>
      </c>
      <c r="H872" s="72">
        <v>2213</v>
      </c>
      <c r="I872" s="73">
        <f t="shared" si="51"/>
        <v>0.66392342035816843</v>
      </c>
      <c r="J872" s="14"/>
      <c r="K872" s="14"/>
      <c r="L872" s="14"/>
      <c r="M872" s="14"/>
    </row>
    <row r="873" spans="1:13" x14ac:dyDescent="0.3">
      <c r="A873" s="74">
        <v>7849</v>
      </c>
      <c r="B873" s="68" t="str">
        <f>VLOOKUP(A:A,'Product &amp; Group'!A:C,2,FALSE)</f>
        <v>Power Systems</v>
      </c>
      <c r="C873" s="68" t="str">
        <f>VLOOKUP(A:A,'Product &amp; Group'!A:C,3,FALSE)</f>
        <v>PROTEIN &amp; ENERGY Chip</v>
      </c>
      <c r="D873" s="69">
        <v>29.139999999999997</v>
      </c>
      <c r="E873" s="71">
        <f t="shared" si="52"/>
        <v>1107.32</v>
      </c>
      <c r="F873" s="71">
        <v>1472.1</v>
      </c>
      <c r="G873" s="71">
        <f t="shared" si="53"/>
        <v>364.78</v>
      </c>
      <c r="H873" s="72">
        <v>38</v>
      </c>
      <c r="I873" s="73">
        <f t="shared" si="51"/>
        <v>0.24779566605529516</v>
      </c>
      <c r="J873" s="14"/>
      <c r="K873" s="14"/>
      <c r="L873" s="14"/>
      <c r="M873" s="14"/>
    </row>
    <row r="874" spans="1:13" x14ac:dyDescent="0.3">
      <c r="A874" s="74">
        <v>7852</v>
      </c>
      <c r="B874" s="68" t="str">
        <f>VLOOKUP(A:A,'Product &amp; Group'!A:C,2,FALSE)</f>
        <v>Hybrid Systems</v>
      </c>
      <c r="C874" s="68" t="str">
        <f>VLOOKUP(A:A,'Product &amp; Group'!A:C,3,FALSE)</f>
        <v>Processor 610 Chip</v>
      </c>
      <c r="D874" s="69">
        <v>0.31</v>
      </c>
      <c r="E874" s="71">
        <f t="shared" si="52"/>
        <v>93</v>
      </c>
      <c r="F874" s="71">
        <v>300</v>
      </c>
      <c r="G874" s="71">
        <f t="shared" si="53"/>
        <v>207</v>
      </c>
      <c r="H874" s="72">
        <v>300</v>
      </c>
      <c r="I874" s="73">
        <f t="shared" si="51"/>
        <v>0.69</v>
      </c>
      <c r="J874" s="14"/>
      <c r="K874" s="14"/>
      <c r="L874" s="14"/>
      <c r="M874" s="14"/>
    </row>
    <row r="875" spans="1:13" x14ac:dyDescent="0.3">
      <c r="A875" s="74">
        <v>7864</v>
      </c>
      <c r="B875" s="68" t="str">
        <f>VLOOKUP(A:A,'Product &amp; Group'!A:C,2,FALSE)</f>
        <v>Hybrid Systems</v>
      </c>
      <c r="C875" s="68" t="str">
        <f>VLOOKUP(A:A,'Product &amp; Group'!A:C,3,FALSE)</f>
        <v>Processor 610 Chip</v>
      </c>
      <c r="D875" s="69">
        <v>0.31</v>
      </c>
      <c r="E875" s="71">
        <f t="shared" si="52"/>
        <v>130.19999999999999</v>
      </c>
      <c r="F875" s="71">
        <v>227.84999999999997</v>
      </c>
      <c r="G875" s="71">
        <f t="shared" si="53"/>
        <v>97.649999999999977</v>
      </c>
      <c r="H875" s="72">
        <v>420</v>
      </c>
      <c r="I875" s="73">
        <f t="shared" si="51"/>
        <v>0.42857142857142855</v>
      </c>
      <c r="J875" s="14"/>
      <c r="K875" s="14"/>
      <c r="L875" s="14"/>
      <c r="M875" s="14"/>
    </row>
    <row r="876" spans="1:13" x14ac:dyDescent="0.3">
      <c r="A876" s="74">
        <v>7872</v>
      </c>
      <c r="B876" s="68" t="str">
        <f>VLOOKUP(A:A,'Product &amp; Group'!A:C,2,FALSE)</f>
        <v>Hybrid Systems</v>
      </c>
      <c r="C876" s="68" t="str">
        <f>VLOOKUP(A:A,'Product &amp; Group'!A:C,3,FALSE)</f>
        <v>Processor 610 Chip</v>
      </c>
      <c r="D876" s="69">
        <v>0.3</v>
      </c>
      <c r="E876" s="71">
        <f t="shared" si="52"/>
        <v>18</v>
      </c>
      <c r="F876" s="71">
        <v>19.8</v>
      </c>
      <c r="G876" s="71">
        <f t="shared" si="53"/>
        <v>1.8000000000000007</v>
      </c>
      <c r="H876" s="72">
        <v>60</v>
      </c>
      <c r="I876" s="73">
        <f t="shared" si="51"/>
        <v>9.0909090909090939E-2</v>
      </c>
      <c r="J876" s="14"/>
      <c r="K876" s="14"/>
      <c r="L876" s="14"/>
      <c r="M876" s="14"/>
    </row>
    <row r="877" spans="1:13" x14ac:dyDescent="0.3">
      <c r="A877" s="74">
        <v>8905</v>
      </c>
      <c r="B877" s="68" t="str">
        <f>VLOOKUP(A:A,'Product &amp; Group'!A:C,2,FALSE)</f>
        <v>Hybrid Systems</v>
      </c>
      <c r="C877" s="68" t="str">
        <f>VLOOKUP(A:A,'Product &amp; Group'!A:C,3,FALSE)</f>
        <v>Processor 610 Chip</v>
      </c>
      <c r="D877" s="69">
        <v>0.3</v>
      </c>
      <c r="E877" s="71">
        <f t="shared" si="52"/>
        <v>90</v>
      </c>
      <c r="F877" s="71">
        <v>225</v>
      </c>
      <c r="G877" s="71">
        <f t="shared" si="53"/>
        <v>135</v>
      </c>
      <c r="H877" s="72">
        <v>300</v>
      </c>
      <c r="I877" s="73">
        <f t="shared" si="51"/>
        <v>0.6</v>
      </c>
      <c r="J877" s="14"/>
      <c r="K877" s="14"/>
      <c r="L877" s="14"/>
      <c r="M877" s="14"/>
    </row>
    <row r="878" spans="1:13" x14ac:dyDescent="0.3">
      <c r="A878" s="74">
        <v>10001</v>
      </c>
      <c r="B878" s="68" t="str">
        <f>VLOOKUP(A:A,'Product &amp; Group'!A:C,2,FALSE)</f>
        <v>Hybrid Systems</v>
      </c>
      <c r="C878" s="68" t="str">
        <f>VLOOKUP(A:A,'Product &amp; Group'!A:C,3,FALSE)</f>
        <v>Processor 610 Chip</v>
      </c>
      <c r="D878" s="69">
        <v>0.31</v>
      </c>
      <c r="E878" s="71">
        <f t="shared" si="52"/>
        <v>3.7199999999999998</v>
      </c>
      <c r="F878" s="71">
        <v>6.51</v>
      </c>
      <c r="G878" s="71">
        <f t="shared" si="53"/>
        <v>2.79</v>
      </c>
      <c r="H878" s="72">
        <v>12</v>
      </c>
      <c r="I878" s="73">
        <f t="shared" si="51"/>
        <v>0.4285714285714286</v>
      </c>
      <c r="J878" s="14"/>
      <c r="K878" s="14"/>
      <c r="L878" s="14"/>
      <c r="M878" s="14"/>
    </row>
    <row r="879" spans="1:13" x14ac:dyDescent="0.3">
      <c r="A879" s="74">
        <v>10002</v>
      </c>
      <c r="B879" s="68" t="str">
        <f>VLOOKUP(A:A,'Product &amp; Group'!A:C,2,FALSE)</f>
        <v>Hybrid Systems</v>
      </c>
      <c r="C879" s="68" t="str">
        <f>VLOOKUP(A:A,'Product &amp; Group'!A:C,3,FALSE)</f>
        <v>Part C Chip</v>
      </c>
      <c r="D879" s="69">
        <v>0.06</v>
      </c>
      <c r="E879" s="71">
        <f t="shared" si="52"/>
        <v>46.08</v>
      </c>
      <c r="F879" s="71">
        <v>225</v>
      </c>
      <c r="G879" s="71">
        <f t="shared" si="53"/>
        <v>178.92000000000002</v>
      </c>
      <c r="H879" s="72">
        <v>768</v>
      </c>
      <c r="I879" s="73">
        <f t="shared" si="51"/>
        <v>0.79520000000000002</v>
      </c>
      <c r="J879" s="14"/>
      <c r="K879" s="14"/>
      <c r="L879" s="14"/>
      <c r="M879" s="14"/>
    </row>
    <row r="880" spans="1:13" x14ac:dyDescent="0.3">
      <c r="A880" s="74">
        <v>10003</v>
      </c>
      <c r="B880" s="68" t="str">
        <f>VLOOKUP(A:A,'Product &amp; Group'!A:C,2,FALSE)</f>
        <v>Power Systems</v>
      </c>
      <c r="C880" s="68" t="str">
        <f>VLOOKUP(A:A,'Product &amp; Group'!A:C,3,FALSE)</f>
        <v>Circit Board ACTIVES: Hybrid</v>
      </c>
      <c r="D880" s="69">
        <v>4.8099999999999996</v>
      </c>
      <c r="E880" s="71">
        <f t="shared" si="52"/>
        <v>4968.7299999999996</v>
      </c>
      <c r="F880" s="71">
        <v>19863.919999999998</v>
      </c>
      <c r="G880" s="71">
        <f t="shared" si="53"/>
        <v>14895.189999999999</v>
      </c>
      <c r="H880" s="72">
        <v>1033</v>
      </c>
      <c r="I880" s="73">
        <f t="shared" si="51"/>
        <v>0.74986155804091037</v>
      </c>
      <c r="J880" s="14"/>
      <c r="K880" s="14"/>
      <c r="L880" s="14"/>
      <c r="M880" s="14"/>
    </row>
    <row r="881" spans="1:13" x14ac:dyDescent="0.3">
      <c r="A881" s="74">
        <v>10004</v>
      </c>
      <c r="B881" s="68" t="str">
        <f>VLOOKUP(A:A,'Product &amp; Group'!A:C,2,FALSE)</f>
        <v>Hybrid Systems</v>
      </c>
      <c r="C881" s="68" t="str">
        <f>VLOOKUP(A:A,'Product &amp; Group'!A:C,3,FALSE)</f>
        <v>Part C Chip</v>
      </c>
      <c r="D881" s="69">
        <v>0.09</v>
      </c>
      <c r="E881" s="71">
        <f t="shared" si="52"/>
        <v>235.79999999999998</v>
      </c>
      <c r="F881" s="71">
        <v>500</v>
      </c>
      <c r="G881" s="71">
        <f t="shared" si="53"/>
        <v>264.20000000000005</v>
      </c>
      <c r="H881" s="72">
        <v>2620</v>
      </c>
      <c r="I881" s="73">
        <f t="shared" si="51"/>
        <v>0.52840000000000009</v>
      </c>
      <c r="J881" s="14"/>
      <c r="K881" s="14"/>
      <c r="L881" s="14"/>
      <c r="M881" s="14"/>
    </row>
    <row r="882" spans="1:13" x14ac:dyDescent="0.3">
      <c r="A882" s="74">
        <v>10005</v>
      </c>
      <c r="B882" s="68" t="str">
        <f>VLOOKUP(A:A,'Product &amp; Group'!A:C,2,FALSE)</f>
        <v>Power Systems</v>
      </c>
      <c r="C882" s="68" t="str">
        <f>VLOOKUP(A:A,'Product &amp; Group'!A:C,3,FALSE)</f>
        <v>Circit Board ACTIVES: Hybrid</v>
      </c>
      <c r="D882" s="69">
        <v>5.92</v>
      </c>
      <c r="E882" s="71">
        <f t="shared" si="52"/>
        <v>2148.96</v>
      </c>
      <c r="F882" s="71">
        <v>3955.8</v>
      </c>
      <c r="G882" s="71">
        <f t="shared" si="53"/>
        <v>1806.8400000000001</v>
      </c>
      <c r="H882" s="72">
        <v>363</v>
      </c>
      <c r="I882" s="73">
        <f t="shared" si="51"/>
        <v>0.45675716669194599</v>
      </c>
      <c r="J882" s="14"/>
      <c r="K882" s="14"/>
      <c r="L882" s="14"/>
      <c r="M882" s="14"/>
    </row>
    <row r="883" spans="1:13" x14ac:dyDescent="0.3">
      <c r="A883" s="74">
        <v>10006</v>
      </c>
      <c r="B883" s="68" t="str">
        <f>VLOOKUP(A:A,'Product &amp; Group'!A:C,2,FALSE)</f>
        <v>Hybrid Systems</v>
      </c>
      <c r="C883" s="68" t="str">
        <f>VLOOKUP(A:A,'Product &amp; Group'!A:C,3,FALSE)</f>
        <v>Circit Board ACTIVES: Hybrid</v>
      </c>
      <c r="D883" s="69">
        <v>0.15</v>
      </c>
      <c r="E883" s="71">
        <f t="shared" si="52"/>
        <v>19.8</v>
      </c>
      <c r="F883" s="71">
        <v>100</v>
      </c>
      <c r="G883" s="71">
        <f t="shared" si="53"/>
        <v>80.2</v>
      </c>
      <c r="H883" s="72">
        <v>132</v>
      </c>
      <c r="I883" s="73">
        <f t="shared" si="51"/>
        <v>0.80200000000000005</v>
      </c>
      <c r="J883" s="14"/>
      <c r="K883" s="14"/>
      <c r="L883" s="14"/>
      <c r="M883" s="14"/>
    </row>
    <row r="884" spans="1:13" x14ac:dyDescent="0.3">
      <c r="A884" s="74">
        <v>10007</v>
      </c>
      <c r="B884" s="68" t="str">
        <f>VLOOKUP(A:A,'Product &amp; Group'!A:C,2,FALSE)</f>
        <v>Hybrid Systems</v>
      </c>
      <c r="C884" s="68" t="str">
        <f>VLOOKUP(A:A,'Product &amp; Group'!A:C,3,FALSE)</f>
        <v>Processor 610 Chip</v>
      </c>
      <c r="D884" s="69">
        <v>0.36</v>
      </c>
      <c r="E884" s="71">
        <f t="shared" si="52"/>
        <v>829.43999999999994</v>
      </c>
      <c r="F884" s="71">
        <v>3200</v>
      </c>
      <c r="G884" s="71">
        <f t="shared" si="53"/>
        <v>2370.56</v>
      </c>
      <c r="H884" s="72">
        <v>2304</v>
      </c>
      <c r="I884" s="73">
        <f t="shared" si="51"/>
        <v>0.74080000000000001</v>
      </c>
      <c r="J884" s="14"/>
      <c r="K884" s="14"/>
      <c r="L884" s="14"/>
      <c r="M884" s="14"/>
    </row>
    <row r="885" spans="1:13" x14ac:dyDescent="0.3">
      <c r="A885" s="74">
        <v>10008</v>
      </c>
      <c r="B885" s="68" t="str">
        <f>VLOOKUP(A:A,'Product &amp; Group'!A:C,2,FALSE)</f>
        <v>Power Systems</v>
      </c>
      <c r="C885" s="68" t="str">
        <f>VLOOKUP(A:A,'Product &amp; Group'!A:C,3,FALSE)</f>
        <v>Computerized EXTEND-X HA</v>
      </c>
      <c r="D885" s="69">
        <v>3.24</v>
      </c>
      <c r="E885" s="71">
        <f t="shared" si="52"/>
        <v>651.24</v>
      </c>
      <c r="F885" s="71">
        <v>1654.49</v>
      </c>
      <c r="G885" s="71">
        <f t="shared" si="53"/>
        <v>1003.25</v>
      </c>
      <c r="H885" s="72">
        <v>201</v>
      </c>
      <c r="I885" s="73">
        <f t="shared" si="51"/>
        <v>0.60638021384233209</v>
      </c>
      <c r="J885" s="14"/>
      <c r="K885" s="14"/>
      <c r="L885" s="14"/>
      <c r="M885" s="14"/>
    </row>
    <row r="886" spans="1:13" x14ac:dyDescent="0.3">
      <c r="A886" s="74">
        <v>10009</v>
      </c>
      <c r="B886" s="68" t="str">
        <f>VLOOKUP(A:A,'Product &amp; Group'!A:C,2,FALSE)</f>
        <v>Hybrid Systems</v>
      </c>
      <c r="C886" s="68" t="str">
        <f>VLOOKUP(A:A,'Product &amp; Group'!A:C,3,FALSE)</f>
        <v>Processor 610 Chip</v>
      </c>
      <c r="D886" s="69">
        <v>0.26</v>
      </c>
      <c r="E886" s="71">
        <f t="shared" si="52"/>
        <v>1007.76</v>
      </c>
      <c r="F886" s="71">
        <v>4500</v>
      </c>
      <c r="G886" s="71">
        <f t="shared" si="53"/>
        <v>3492.24</v>
      </c>
      <c r="H886" s="72">
        <v>3876</v>
      </c>
      <c r="I886" s="73">
        <f t="shared" si="51"/>
        <v>0.77605333333333326</v>
      </c>
      <c r="J886" s="14"/>
      <c r="K886" s="14"/>
      <c r="L886" s="14"/>
      <c r="M886" s="14"/>
    </row>
    <row r="887" spans="1:13" x14ac:dyDescent="0.3">
      <c r="A887" s="74">
        <v>10010</v>
      </c>
      <c r="B887" s="68" t="str">
        <f>VLOOKUP(A:A,'Product &amp; Group'!A:C,2,FALSE)</f>
        <v>Hybrid Systems</v>
      </c>
      <c r="C887" s="68" t="str">
        <f>VLOOKUP(A:A,'Product &amp; Group'!A:C,3,FALSE)</f>
        <v>Processor 610 Chip</v>
      </c>
      <c r="D887" s="69">
        <v>0.26</v>
      </c>
      <c r="E887" s="71">
        <f t="shared" si="52"/>
        <v>163.28</v>
      </c>
      <c r="F887" s="71">
        <v>501</v>
      </c>
      <c r="G887" s="71">
        <f t="shared" si="53"/>
        <v>337.72</v>
      </c>
      <c r="H887" s="72">
        <v>628</v>
      </c>
      <c r="I887" s="73">
        <f t="shared" si="51"/>
        <v>0.67409181636726556</v>
      </c>
      <c r="J887" s="14"/>
      <c r="K887" s="14"/>
      <c r="L887" s="14"/>
      <c r="M887" s="14"/>
    </row>
    <row r="888" spans="1:13" x14ac:dyDescent="0.3">
      <c r="A888" s="74">
        <v>10011</v>
      </c>
      <c r="B888" s="68" t="str">
        <f>VLOOKUP(A:A,'Product &amp; Group'!A:C,2,FALSE)</f>
        <v>Hybrid Systems</v>
      </c>
      <c r="C888" s="68" t="str">
        <f>VLOOKUP(A:A,'Product &amp; Group'!A:C,3,FALSE)</f>
        <v>MULTI-Part Chip</v>
      </c>
      <c r="D888" s="69">
        <v>0.09</v>
      </c>
      <c r="E888" s="71">
        <f t="shared" si="52"/>
        <v>658.8</v>
      </c>
      <c r="F888" s="71">
        <v>1152.8999999999999</v>
      </c>
      <c r="G888" s="71">
        <f t="shared" si="53"/>
        <v>494.09999999999991</v>
      </c>
      <c r="H888" s="72">
        <v>7320</v>
      </c>
      <c r="I888" s="73">
        <f t="shared" si="51"/>
        <v>0.42857142857142855</v>
      </c>
      <c r="J888" s="14"/>
      <c r="K888" s="14"/>
      <c r="L888" s="14"/>
      <c r="M888" s="14"/>
    </row>
    <row r="889" spans="1:13" x14ac:dyDescent="0.3">
      <c r="A889" s="74">
        <v>10012</v>
      </c>
      <c r="B889" s="68" t="str">
        <f>VLOOKUP(A:A,'Product &amp; Group'!A:C,2,FALSE)</f>
        <v>Hybrid Systems</v>
      </c>
      <c r="C889" s="68" t="str">
        <f>VLOOKUP(A:A,'Product &amp; Group'!A:C,3,FALSE)</f>
        <v>Processor 610 Chip</v>
      </c>
      <c r="D889" s="69">
        <v>0.24</v>
      </c>
      <c r="E889" s="71">
        <f t="shared" si="52"/>
        <v>703.68</v>
      </c>
      <c r="F889" s="71">
        <v>1231.4399999999998</v>
      </c>
      <c r="G889" s="71">
        <f t="shared" si="53"/>
        <v>527.75999999999988</v>
      </c>
      <c r="H889" s="72">
        <v>2932</v>
      </c>
      <c r="I889" s="73">
        <f t="shared" si="51"/>
        <v>0.42857142857142855</v>
      </c>
      <c r="J889" s="14"/>
      <c r="K889" s="14"/>
      <c r="L889" s="14"/>
      <c r="M889" s="14"/>
    </row>
    <row r="890" spans="1:13" x14ac:dyDescent="0.3">
      <c r="A890" s="74">
        <v>10013</v>
      </c>
      <c r="B890" s="68" t="str">
        <f>VLOOKUP(A:A,'Product &amp; Group'!A:C,2,FALSE)</f>
        <v>Hybrid Systems</v>
      </c>
      <c r="C890" s="68" t="str">
        <f>VLOOKUP(A:A,'Product &amp; Group'!A:C,3,FALSE)</f>
        <v>Processor 610 Chip</v>
      </c>
      <c r="D890" s="69">
        <v>0.25</v>
      </c>
      <c r="E890" s="71">
        <f t="shared" si="52"/>
        <v>639</v>
      </c>
      <c r="F890" s="71">
        <v>1118.25</v>
      </c>
      <c r="G890" s="71">
        <f t="shared" si="53"/>
        <v>479.25</v>
      </c>
      <c r="H890" s="72">
        <v>2556</v>
      </c>
      <c r="I890" s="73">
        <f t="shared" si="51"/>
        <v>0.42857142857142855</v>
      </c>
      <c r="J890" s="14"/>
      <c r="K890" s="14"/>
      <c r="L890" s="14"/>
      <c r="M890" s="14"/>
    </row>
    <row r="891" spans="1:13" x14ac:dyDescent="0.3">
      <c r="A891" s="74">
        <v>10014</v>
      </c>
      <c r="B891" s="68" t="str">
        <f>VLOOKUP(A:A,'Product &amp; Group'!A:C,2,FALSE)</f>
        <v>Power Systems</v>
      </c>
      <c r="C891" s="68" t="str">
        <f>VLOOKUP(A:A,'Product &amp; Group'!A:C,3,FALSE)</f>
        <v>Computerized EXTEND-X HA</v>
      </c>
      <c r="D891" s="69">
        <v>2.76</v>
      </c>
      <c r="E891" s="71">
        <f t="shared" si="52"/>
        <v>560.28</v>
      </c>
      <c r="F891" s="71">
        <v>1136.24</v>
      </c>
      <c r="G891" s="71">
        <f t="shared" si="53"/>
        <v>575.96</v>
      </c>
      <c r="H891" s="72">
        <v>203</v>
      </c>
      <c r="I891" s="73">
        <f t="shared" si="51"/>
        <v>0.50689995071463778</v>
      </c>
      <c r="J891" s="14"/>
      <c r="K891" s="14"/>
      <c r="L891" s="14"/>
      <c r="M891" s="14"/>
    </row>
    <row r="892" spans="1:13" x14ac:dyDescent="0.3">
      <c r="A892" s="74">
        <v>10015</v>
      </c>
      <c r="B892" s="68" t="str">
        <f>VLOOKUP(A:A,'Product &amp; Group'!A:C,2,FALSE)</f>
        <v>Hybrid Systems</v>
      </c>
      <c r="C892" s="68" t="str">
        <f>VLOOKUP(A:A,'Product &amp; Group'!A:C,3,FALSE)</f>
        <v>MULTI-Part Chip</v>
      </c>
      <c r="D892" s="69">
        <v>0.21</v>
      </c>
      <c r="E892" s="71">
        <f t="shared" si="52"/>
        <v>147</v>
      </c>
      <c r="F892" s="71">
        <v>257.25</v>
      </c>
      <c r="G892" s="71">
        <f t="shared" si="53"/>
        <v>110.25</v>
      </c>
      <c r="H892" s="72">
        <v>700</v>
      </c>
      <c r="I892" s="73">
        <f t="shared" si="51"/>
        <v>0.42857142857142855</v>
      </c>
      <c r="J892" s="14"/>
      <c r="K892" s="14"/>
      <c r="L892" s="14"/>
      <c r="M892" s="14"/>
    </row>
    <row r="893" spans="1:13" x14ac:dyDescent="0.3">
      <c r="A893" s="74">
        <v>10016</v>
      </c>
      <c r="B893" s="68" t="str">
        <f>VLOOKUP(A:A,'Product &amp; Group'!A:C,2,FALSE)</f>
        <v>Hybrid Systems</v>
      </c>
      <c r="C893" s="68" t="str">
        <f>VLOOKUP(A:A,'Product &amp; Group'!A:C,3,FALSE)</f>
        <v>Dragon Chip</v>
      </c>
      <c r="D893" s="69">
        <v>0.11000000000000001</v>
      </c>
      <c r="E893" s="71">
        <f t="shared" si="52"/>
        <v>25.080000000000002</v>
      </c>
      <c r="F893" s="71">
        <v>43.89</v>
      </c>
      <c r="G893" s="71">
        <f t="shared" si="53"/>
        <v>18.809999999999999</v>
      </c>
      <c r="H893" s="72">
        <v>228</v>
      </c>
      <c r="I893" s="73">
        <f t="shared" si="51"/>
        <v>0.42857142857142855</v>
      </c>
      <c r="J893" s="14"/>
      <c r="K893" s="14"/>
      <c r="L893" s="14"/>
      <c r="M893" s="14"/>
    </row>
    <row r="894" spans="1:13" x14ac:dyDescent="0.3">
      <c r="A894" s="74">
        <v>10017</v>
      </c>
      <c r="B894" s="68" t="str">
        <f>VLOOKUP(A:A,'Product &amp; Group'!A:C,2,FALSE)</f>
        <v>Power Systems</v>
      </c>
      <c r="C894" s="68" t="str">
        <f>VLOOKUP(A:A,'Product &amp; Group'!A:C,3,FALSE)</f>
        <v>Computerized EXTEND-X HA</v>
      </c>
      <c r="D894" s="69">
        <v>8.15</v>
      </c>
      <c r="E894" s="71">
        <f t="shared" si="52"/>
        <v>2518.35</v>
      </c>
      <c r="F894" s="71">
        <v>8077.92</v>
      </c>
      <c r="G894" s="71">
        <f t="shared" si="53"/>
        <v>5559.57</v>
      </c>
      <c r="H894" s="72">
        <v>309</v>
      </c>
      <c r="I894" s="73">
        <f t="shared" si="51"/>
        <v>0.6882427654643769</v>
      </c>
      <c r="J894" s="14"/>
      <c r="K894" s="14"/>
      <c r="L894" s="14"/>
      <c r="M894" s="14"/>
    </row>
    <row r="895" spans="1:13" x14ac:dyDescent="0.3">
      <c r="A895" s="74">
        <v>10018</v>
      </c>
      <c r="B895" s="68" t="str">
        <f>VLOOKUP(A:A,'Product &amp; Group'!A:C,2,FALSE)</f>
        <v>Hybrid Systems</v>
      </c>
      <c r="C895" s="68" t="str">
        <f>VLOOKUP(A:A,'Product &amp; Group'!A:C,3,FALSE)</f>
        <v>Dragon Chip</v>
      </c>
      <c r="D895" s="69">
        <v>5.9999999999999991E-2</v>
      </c>
      <c r="E895" s="71">
        <f t="shared" si="52"/>
        <v>3.5999999999999996</v>
      </c>
      <c r="F895" s="71">
        <v>20</v>
      </c>
      <c r="G895" s="71">
        <f t="shared" si="53"/>
        <v>16.399999999999999</v>
      </c>
      <c r="H895" s="72">
        <v>60</v>
      </c>
      <c r="I895" s="73">
        <f t="shared" si="51"/>
        <v>0.82</v>
      </c>
      <c r="J895" s="14"/>
      <c r="K895" s="14"/>
      <c r="L895" s="14"/>
      <c r="M895" s="14"/>
    </row>
    <row r="896" spans="1:13" x14ac:dyDescent="0.3">
      <c r="A896" s="74">
        <v>10019</v>
      </c>
      <c r="B896" s="68" t="str">
        <f>VLOOKUP(A:A,'Product &amp; Group'!A:C,2,FALSE)</f>
        <v>Power Systems</v>
      </c>
      <c r="C896" s="68" t="str">
        <f>VLOOKUP(A:A,'Product &amp; Group'!A:C,3,FALSE)</f>
        <v>Computerized EXTEND-X HA</v>
      </c>
      <c r="D896" s="69">
        <v>9.93</v>
      </c>
      <c r="E896" s="71">
        <f t="shared" si="52"/>
        <v>4468.5</v>
      </c>
      <c r="F896" s="71">
        <v>7416.02</v>
      </c>
      <c r="G896" s="71">
        <f t="shared" si="53"/>
        <v>2947.5200000000004</v>
      </c>
      <c r="H896" s="72">
        <v>450</v>
      </c>
      <c r="I896" s="73">
        <f t="shared" ref="I896:I959" si="54">+G896/F896</f>
        <v>0.39745308130236978</v>
      </c>
      <c r="J896" s="14"/>
      <c r="K896" s="14"/>
      <c r="L896" s="14"/>
      <c r="M896" s="14"/>
    </row>
    <row r="897" spans="1:13" x14ac:dyDescent="0.3">
      <c r="A897" s="74">
        <v>10020</v>
      </c>
      <c r="B897" s="68" t="str">
        <f>VLOOKUP(A:A,'Product &amp; Group'!A:C,2,FALSE)</f>
        <v>Hybrid Systems</v>
      </c>
      <c r="C897" s="68" t="str">
        <f>VLOOKUP(A:A,'Product &amp; Group'!A:C,3,FALSE)</f>
        <v>Power CHIP/WHOLE PowerS</v>
      </c>
      <c r="D897" s="69">
        <v>0.1</v>
      </c>
      <c r="E897" s="71">
        <f t="shared" si="52"/>
        <v>119</v>
      </c>
      <c r="F897" s="71">
        <v>752</v>
      </c>
      <c r="G897" s="71">
        <f t="shared" si="53"/>
        <v>633</v>
      </c>
      <c r="H897" s="72">
        <v>1190</v>
      </c>
      <c r="I897" s="73">
        <f t="shared" si="54"/>
        <v>0.8417553191489362</v>
      </c>
      <c r="J897" s="14"/>
      <c r="K897" s="14"/>
      <c r="L897" s="14"/>
      <c r="M897" s="14"/>
    </row>
    <row r="898" spans="1:13" x14ac:dyDescent="0.3">
      <c r="A898" s="74">
        <v>10021</v>
      </c>
      <c r="B898" s="68" t="str">
        <f>VLOOKUP(A:A,'Product &amp; Group'!A:C,2,FALSE)</f>
        <v>Hybrid Systems</v>
      </c>
      <c r="C898" s="68" t="str">
        <f>VLOOKUP(A:A,'Product &amp; Group'!A:C,3,FALSE)</f>
        <v>Qrxt1975 Chip</v>
      </c>
      <c r="D898" s="69">
        <v>0.18</v>
      </c>
      <c r="E898" s="71">
        <f t="shared" si="52"/>
        <v>120.96</v>
      </c>
      <c r="F898" s="71">
        <v>325</v>
      </c>
      <c r="G898" s="71">
        <f t="shared" si="53"/>
        <v>204.04000000000002</v>
      </c>
      <c r="H898" s="72">
        <v>672</v>
      </c>
      <c r="I898" s="73">
        <f t="shared" si="54"/>
        <v>0.62781538461538466</v>
      </c>
      <c r="J898" s="14"/>
      <c r="K898" s="14"/>
      <c r="L898" s="14"/>
      <c r="M898" s="14"/>
    </row>
    <row r="899" spans="1:13" x14ac:dyDescent="0.3">
      <c r="A899" s="74">
        <v>10022</v>
      </c>
      <c r="B899" s="68" t="str">
        <f>VLOOKUP(A:A,'Product &amp; Group'!A:C,2,FALSE)</f>
        <v>Hybrid Systems</v>
      </c>
      <c r="C899" s="68" t="str">
        <f>VLOOKUP(A:A,'Product &amp; Group'!A:C,3,FALSE)</f>
        <v>Qrxt1975 Chip</v>
      </c>
      <c r="D899" s="69">
        <v>0.18</v>
      </c>
      <c r="E899" s="71">
        <f t="shared" si="52"/>
        <v>177.84</v>
      </c>
      <c r="F899" s="71">
        <v>525</v>
      </c>
      <c r="G899" s="71">
        <f t="shared" si="53"/>
        <v>347.15999999999997</v>
      </c>
      <c r="H899" s="72">
        <v>988</v>
      </c>
      <c r="I899" s="73">
        <f t="shared" si="54"/>
        <v>0.66125714285714277</v>
      </c>
      <c r="J899" s="14"/>
      <c r="K899" s="14"/>
      <c r="L899" s="14"/>
      <c r="M899" s="14"/>
    </row>
    <row r="900" spans="1:13" x14ac:dyDescent="0.3">
      <c r="A900" s="74">
        <v>10023</v>
      </c>
      <c r="B900" s="68" t="str">
        <f>VLOOKUP(A:A,'Product &amp; Group'!A:C,2,FALSE)</f>
        <v>Hybrid Systems</v>
      </c>
      <c r="C900" s="68" t="str">
        <f>VLOOKUP(A:A,'Product &amp; Group'!A:C,3,FALSE)</f>
        <v>Qrxt1975 Chip</v>
      </c>
      <c r="D900" s="69">
        <v>0.27</v>
      </c>
      <c r="E900" s="71">
        <f t="shared" ref="E900:E963" si="55">D900*H900</f>
        <v>74.52000000000001</v>
      </c>
      <c r="F900" s="71">
        <v>541</v>
      </c>
      <c r="G900" s="71">
        <f t="shared" ref="G900:G963" si="56">F900-E900</f>
        <v>466.48</v>
      </c>
      <c r="H900" s="72">
        <v>276</v>
      </c>
      <c r="I900" s="73">
        <f t="shared" si="54"/>
        <v>0.86225508317929767</v>
      </c>
      <c r="J900" s="14"/>
      <c r="K900" s="14"/>
      <c r="L900" s="14"/>
      <c r="M900" s="14"/>
    </row>
    <row r="901" spans="1:13" x14ac:dyDescent="0.3">
      <c r="A901" s="74">
        <v>10024</v>
      </c>
      <c r="B901" s="68" t="str">
        <f>VLOOKUP(A:A,'Product &amp; Group'!A:C,2,FALSE)</f>
        <v>Hybrid Systems</v>
      </c>
      <c r="C901" s="68" t="str">
        <f>VLOOKUP(A:A,'Product &amp; Group'!A:C,3,FALSE)</f>
        <v>SPECIALTIES</v>
      </c>
      <c r="D901" s="69">
        <v>0.14000000000000001</v>
      </c>
      <c r="E901" s="71">
        <f t="shared" si="55"/>
        <v>370.72</v>
      </c>
      <c r="F901" s="71">
        <v>1200</v>
      </c>
      <c r="G901" s="71">
        <f t="shared" si="56"/>
        <v>829.28</v>
      </c>
      <c r="H901" s="72">
        <v>2648</v>
      </c>
      <c r="I901" s="73">
        <f t="shared" si="54"/>
        <v>0.69106666666666661</v>
      </c>
      <c r="J901" s="14"/>
      <c r="K901" s="14"/>
      <c r="L901" s="14"/>
      <c r="M901" s="14"/>
    </row>
    <row r="902" spans="1:13" x14ac:dyDescent="0.3">
      <c r="A902" s="74">
        <v>10025</v>
      </c>
      <c r="B902" s="68" t="str">
        <f>VLOOKUP(A:A,'Product &amp; Group'!A:C,2,FALSE)</f>
        <v>Hybrid Systems</v>
      </c>
      <c r="C902" s="68" t="str">
        <f>VLOOKUP(A:A,'Product &amp; Group'!A:C,3,FALSE)</f>
        <v>Qrxt2525 Chip</v>
      </c>
      <c r="D902" s="69">
        <v>0.16</v>
      </c>
      <c r="E902" s="71">
        <f t="shared" si="55"/>
        <v>305.92</v>
      </c>
      <c r="F902" s="71">
        <v>1525</v>
      </c>
      <c r="G902" s="71">
        <f t="shared" si="56"/>
        <v>1219.08</v>
      </c>
      <c r="H902" s="72">
        <v>1912</v>
      </c>
      <c r="I902" s="73">
        <f t="shared" si="54"/>
        <v>0.79939672131147532</v>
      </c>
      <c r="J902" s="14"/>
      <c r="K902" s="14"/>
      <c r="L902" s="14"/>
      <c r="M902" s="14"/>
    </row>
    <row r="903" spans="1:13" x14ac:dyDescent="0.3">
      <c r="A903" s="74">
        <v>10026</v>
      </c>
      <c r="B903" s="68" t="str">
        <f>VLOOKUP(A:A,'Product &amp; Group'!A:C,2,FALSE)</f>
        <v>Hybrid Systems</v>
      </c>
      <c r="C903" s="68" t="str">
        <f>VLOOKUP(A:A,'Product &amp; Group'!A:C,3,FALSE)</f>
        <v>SPECIALTIES</v>
      </c>
      <c r="D903" s="69">
        <v>0.26</v>
      </c>
      <c r="E903" s="71">
        <f t="shared" si="55"/>
        <v>152.88</v>
      </c>
      <c r="F903" s="71">
        <v>267.53999999999996</v>
      </c>
      <c r="G903" s="71">
        <f t="shared" si="56"/>
        <v>114.65999999999997</v>
      </c>
      <c r="H903" s="72">
        <v>588</v>
      </c>
      <c r="I903" s="73">
        <f t="shared" si="54"/>
        <v>0.42857142857142849</v>
      </c>
      <c r="J903" s="14"/>
      <c r="K903" s="14"/>
      <c r="L903" s="14"/>
      <c r="M903" s="14"/>
    </row>
    <row r="904" spans="1:13" x14ac:dyDescent="0.3">
      <c r="A904" s="74">
        <v>10027</v>
      </c>
      <c r="B904" s="68" t="str">
        <f>VLOOKUP(A:A,'Product &amp; Group'!A:C,2,FALSE)</f>
        <v>Hybrid Systems</v>
      </c>
      <c r="C904" s="68" t="str">
        <f>VLOOKUP(A:A,'Product &amp; Group'!A:C,3,FALSE)</f>
        <v>SPECIALTIES</v>
      </c>
      <c r="D904" s="69">
        <v>5.9999999999999991E-2</v>
      </c>
      <c r="E904" s="71">
        <f t="shared" si="55"/>
        <v>21.599999999999998</v>
      </c>
      <c r="F904" s="71">
        <v>37.799999999999997</v>
      </c>
      <c r="G904" s="71">
        <f t="shared" si="56"/>
        <v>16.2</v>
      </c>
      <c r="H904" s="72">
        <v>360</v>
      </c>
      <c r="I904" s="73">
        <f t="shared" si="54"/>
        <v>0.4285714285714286</v>
      </c>
      <c r="J904" s="14"/>
      <c r="K904" s="14"/>
      <c r="L904" s="14"/>
      <c r="M904" s="14"/>
    </row>
    <row r="905" spans="1:13" x14ac:dyDescent="0.3">
      <c r="A905" s="74">
        <v>10028</v>
      </c>
      <c r="B905" s="68" t="str">
        <f>VLOOKUP(A:A,'Product &amp; Group'!A:C,2,FALSE)</f>
        <v>Hybrid Systems</v>
      </c>
      <c r="C905" s="68" t="str">
        <f>VLOOKUP(A:A,'Product &amp; Group'!A:C,3,FALSE)</f>
        <v>Part C Chip</v>
      </c>
      <c r="D905" s="69">
        <v>8.0000000000000016E-2</v>
      </c>
      <c r="E905" s="71">
        <f t="shared" si="55"/>
        <v>36.800000000000004</v>
      </c>
      <c r="F905" s="71">
        <v>225</v>
      </c>
      <c r="G905" s="71">
        <f t="shared" si="56"/>
        <v>188.2</v>
      </c>
      <c r="H905" s="72">
        <v>460</v>
      </c>
      <c r="I905" s="73">
        <f t="shared" si="54"/>
        <v>0.83644444444444443</v>
      </c>
      <c r="J905" s="14"/>
      <c r="K905" s="14"/>
      <c r="L905" s="14"/>
      <c r="M905" s="14"/>
    </row>
    <row r="906" spans="1:13" x14ac:dyDescent="0.3">
      <c r="A906" s="74">
        <v>10029</v>
      </c>
      <c r="B906" s="68" t="str">
        <f>VLOOKUP(A:A,'Product &amp; Group'!A:C,2,FALSE)</f>
        <v>Hybrid Systems</v>
      </c>
      <c r="C906" s="68" t="str">
        <f>VLOOKUP(A:A,'Product &amp; Group'!A:C,3,FALSE)</f>
        <v>HA:BOTANICAL Hybrid-COMBINATIONS</v>
      </c>
      <c r="D906" s="69">
        <v>0.09</v>
      </c>
      <c r="E906" s="71">
        <f t="shared" si="55"/>
        <v>3.2399999999999998</v>
      </c>
      <c r="F906" s="71">
        <v>5.67</v>
      </c>
      <c r="G906" s="71">
        <f t="shared" si="56"/>
        <v>2.4300000000000002</v>
      </c>
      <c r="H906" s="72">
        <v>36</v>
      </c>
      <c r="I906" s="73">
        <f t="shared" si="54"/>
        <v>0.4285714285714286</v>
      </c>
      <c r="J906" s="14"/>
      <c r="K906" s="14"/>
      <c r="L906" s="14"/>
      <c r="M906" s="14"/>
    </row>
    <row r="907" spans="1:13" x14ac:dyDescent="0.3">
      <c r="A907" s="74">
        <v>10030</v>
      </c>
      <c r="B907" s="68" t="str">
        <f>VLOOKUP(A:A,'Product &amp; Group'!A:C,2,FALSE)</f>
        <v>Hybrid Systems</v>
      </c>
      <c r="C907" s="68" t="str">
        <f>VLOOKUP(A:A,'Product &amp; Group'!A:C,3,FALSE)</f>
        <v>Circit Board KIDZ:STD CHILD Chip</v>
      </c>
      <c r="D907" s="69">
        <v>0.06</v>
      </c>
      <c r="E907" s="71">
        <f t="shared" si="55"/>
        <v>5.04</v>
      </c>
      <c r="F907" s="71">
        <v>8.82</v>
      </c>
      <c r="G907" s="71">
        <f t="shared" si="56"/>
        <v>3.7800000000000002</v>
      </c>
      <c r="H907" s="72">
        <v>84</v>
      </c>
      <c r="I907" s="73">
        <f t="shared" si="54"/>
        <v>0.4285714285714286</v>
      </c>
      <c r="J907" s="14"/>
      <c r="K907" s="14"/>
      <c r="L907" s="14"/>
      <c r="M907" s="14"/>
    </row>
    <row r="908" spans="1:13" x14ac:dyDescent="0.3">
      <c r="A908" s="74">
        <v>10031</v>
      </c>
      <c r="B908" s="68" t="str">
        <f>VLOOKUP(A:A,'Product &amp; Group'!A:C,2,FALSE)</f>
        <v>Hybrid Systems</v>
      </c>
      <c r="C908" s="68" t="str">
        <f>VLOOKUP(A:A,'Product &amp; Group'!A:C,3,FALSE)</f>
        <v>Processor 413</v>
      </c>
      <c r="D908" s="69">
        <v>0.24</v>
      </c>
      <c r="E908" s="71">
        <f t="shared" si="55"/>
        <v>761.52</v>
      </c>
      <c r="F908" s="71">
        <v>2100</v>
      </c>
      <c r="G908" s="71">
        <f t="shared" si="56"/>
        <v>1338.48</v>
      </c>
      <c r="H908" s="72">
        <v>3173</v>
      </c>
      <c r="I908" s="73">
        <f t="shared" si="54"/>
        <v>0.63737142857142859</v>
      </c>
      <c r="J908" s="14"/>
      <c r="K908" s="14"/>
      <c r="L908" s="14"/>
      <c r="M908" s="14"/>
    </row>
    <row r="909" spans="1:13" x14ac:dyDescent="0.3">
      <c r="A909" s="74">
        <v>10032</v>
      </c>
      <c r="B909" s="68" t="str">
        <f>VLOOKUP(A:A,'Product &amp; Group'!A:C,2,FALSE)</f>
        <v>Hybrid Systems</v>
      </c>
      <c r="C909" s="68" t="str">
        <f>VLOOKUP(A:A,'Product &amp; Group'!A:C,3,FALSE)</f>
        <v>Processor 413</v>
      </c>
      <c r="D909" s="69">
        <v>7.0000000000000007E-2</v>
      </c>
      <c r="E909" s="71">
        <f t="shared" si="55"/>
        <v>46.13</v>
      </c>
      <c r="F909" s="71">
        <v>185</v>
      </c>
      <c r="G909" s="71">
        <f t="shared" si="56"/>
        <v>138.87</v>
      </c>
      <c r="H909" s="72">
        <v>659</v>
      </c>
      <c r="I909" s="73">
        <f t="shared" si="54"/>
        <v>0.75064864864864866</v>
      </c>
      <c r="J909" s="14"/>
      <c r="K909" s="14"/>
      <c r="L909" s="14"/>
      <c r="M909" s="14"/>
    </row>
    <row r="910" spans="1:13" x14ac:dyDescent="0.3">
      <c r="A910" s="74">
        <v>10033</v>
      </c>
      <c r="B910" s="68" t="str">
        <f>VLOOKUP(A:A,'Product &amp; Group'!A:C,2,FALSE)</f>
        <v>Hybrid Systems</v>
      </c>
      <c r="C910" s="68" t="str">
        <f>VLOOKUP(A:A,'Product &amp; Group'!A:C,3,FALSE)</f>
        <v>Processor 413</v>
      </c>
      <c r="D910" s="69">
        <v>7.0000000000000007E-2</v>
      </c>
      <c r="E910" s="71">
        <f t="shared" si="55"/>
        <v>229.11</v>
      </c>
      <c r="F910" s="71">
        <v>1255</v>
      </c>
      <c r="G910" s="71">
        <f t="shared" si="56"/>
        <v>1025.8899999999999</v>
      </c>
      <c r="H910" s="72">
        <v>3273</v>
      </c>
      <c r="I910" s="73">
        <f t="shared" si="54"/>
        <v>0.81744223107569713</v>
      </c>
      <c r="J910" s="14"/>
      <c r="K910" s="14"/>
      <c r="L910" s="14"/>
      <c r="M910" s="14"/>
    </row>
    <row r="911" spans="1:13" x14ac:dyDescent="0.3">
      <c r="A911" s="74">
        <v>10034</v>
      </c>
      <c r="B911" s="68" t="str">
        <f>VLOOKUP(A:A,'Product &amp; Group'!A:C,2,FALSE)</f>
        <v>Hybrid Systems</v>
      </c>
      <c r="C911" s="68" t="str">
        <f>VLOOKUP(A:A,'Product &amp; Group'!A:C,3,FALSE)</f>
        <v>Processor 413</v>
      </c>
      <c r="D911" s="69">
        <v>0.08</v>
      </c>
      <c r="E911" s="71">
        <f t="shared" si="55"/>
        <v>191.20000000000002</v>
      </c>
      <c r="F911" s="71">
        <v>800</v>
      </c>
      <c r="G911" s="71">
        <f t="shared" si="56"/>
        <v>608.79999999999995</v>
      </c>
      <c r="H911" s="72">
        <v>2390</v>
      </c>
      <c r="I911" s="73">
        <f t="shared" si="54"/>
        <v>0.7609999999999999</v>
      </c>
      <c r="J911" s="14"/>
      <c r="K911" s="14"/>
      <c r="L911" s="14"/>
      <c r="M911" s="14"/>
    </row>
    <row r="912" spans="1:13" x14ac:dyDescent="0.3">
      <c r="A912" s="74">
        <v>10035</v>
      </c>
      <c r="B912" s="68" t="str">
        <f>VLOOKUP(A:A,'Product &amp; Group'!A:C,2,FALSE)</f>
        <v>Hybrid Systems</v>
      </c>
      <c r="C912" s="68" t="str">
        <f>VLOOKUP(A:A,'Product &amp; Group'!A:C,3,FALSE)</f>
        <v>Processor 413</v>
      </c>
      <c r="D912" s="69">
        <v>7.0000000000000007E-2</v>
      </c>
      <c r="E912" s="71">
        <f t="shared" si="55"/>
        <v>167.37</v>
      </c>
      <c r="F912" s="71">
        <v>854</v>
      </c>
      <c r="G912" s="71">
        <f t="shared" si="56"/>
        <v>686.63</v>
      </c>
      <c r="H912" s="72">
        <v>2391</v>
      </c>
      <c r="I912" s="73">
        <f t="shared" si="54"/>
        <v>0.80401639344262299</v>
      </c>
      <c r="J912" s="14"/>
      <c r="K912" s="14"/>
      <c r="L912" s="14"/>
      <c r="M912" s="14"/>
    </row>
    <row r="913" spans="1:13" x14ac:dyDescent="0.3">
      <c r="A913" s="74">
        <v>10036</v>
      </c>
      <c r="B913" s="68" t="str">
        <f>VLOOKUP(A:A,'Product &amp; Group'!A:C,2,FALSE)</f>
        <v>Hybrid Systems</v>
      </c>
      <c r="C913" s="68" t="str">
        <f>VLOOKUP(A:A,'Product &amp; Group'!A:C,3,FALSE)</f>
        <v>Processor 413</v>
      </c>
      <c r="D913" s="69">
        <v>0.09</v>
      </c>
      <c r="E913" s="71">
        <f t="shared" si="55"/>
        <v>248.94</v>
      </c>
      <c r="F913" s="71">
        <v>750</v>
      </c>
      <c r="G913" s="71">
        <f t="shared" si="56"/>
        <v>501.06</v>
      </c>
      <c r="H913" s="72">
        <v>2766</v>
      </c>
      <c r="I913" s="73">
        <f t="shared" si="54"/>
        <v>0.66808000000000001</v>
      </c>
      <c r="J913" s="14"/>
      <c r="K913" s="14"/>
      <c r="L913" s="14"/>
      <c r="M913" s="14"/>
    </row>
    <row r="914" spans="1:13" x14ac:dyDescent="0.3">
      <c r="A914" s="74">
        <v>10037</v>
      </c>
      <c r="B914" s="68" t="str">
        <f>VLOOKUP(A:A,'Product &amp; Group'!A:C,2,FALSE)</f>
        <v>Hybrid Systems</v>
      </c>
      <c r="C914" s="68" t="str">
        <f>VLOOKUP(A:A,'Product &amp; Group'!A:C,3,FALSE)</f>
        <v>Processor 413</v>
      </c>
      <c r="D914" s="69">
        <v>0.14000000000000001</v>
      </c>
      <c r="E914" s="71">
        <f t="shared" si="55"/>
        <v>206.78000000000003</v>
      </c>
      <c r="F914" s="71">
        <v>900</v>
      </c>
      <c r="G914" s="71">
        <f t="shared" si="56"/>
        <v>693.22</v>
      </c>
      <c r="H914" s="72">
        <v>1477</v>
      </c>
      <c r="I914" s="73">
        <f t="shared" si="54"/>
        <v>0.77024444444444451</v>
      </c>
      <c r="J914" s="14"/>
      <c r="K914" s="14"/>
      <c r="L914" s="14"/>
      <c r="M914" s="14"/>
    </row>
    <row r="915" spans="1:13" x14ac:dyDescent="0.3">
      <c r="A915" s="74">
        <v>10038</v>
      </c>
      <c r="B915" s="68" t="str">
        <f>VLOOKUP(A:A,'Product &amp; Group'!A:C,2,FALSE)</f>
        <v>Power Systems</v>
      </c>
      <c r="C915" s="68" t="str">
        <f>VLOOKUP(A:A,'Product &amp; Group'!A:C,3,FALSE)</f>
        <v>Processor 610 Chip</v>
      </c>
      <c r="D915" s="69">
        <v>6.62</v>
      </c>
      <c r="E915" s="71">
        <f t="shared" si="55"/>
        <v>536.22</v>
      </c>
      <c r="F915" s="71">
        <v>1100</v>
      </c>
      <c r="G915" s="71">
        <f t="shared" si="56"/>
        <v>563.78</v>
      </c>
      <c r="H915" s="72">
        <v>81</v>
      </c>
      <c r="I915" s="73">
        <f t="shared" si="54"/>
        <v>0.51252727272727272</v>
      </c>
      <c r="J915" s="14"/>
      <c r="K915" s="14"/>
      <c r="L915" s="14"/>
      <c r="M915" s="14"/>
    </row>
    <row r="916" spans="1:13" x14ac:dyDescent="0.3">
      <c r="A916" s="67">
        <v>10039</v>
      </c>
      <c r="B916" s="68" t="str">
        <f>VLOOKUP(A:A,'Product &amp; Group'!A:C,2,FALSE)</f>
        <v>Power Systems</v>
      </c>
      <c r="C916" s="68" t="str">
        <f>VLOOKUP(A:A,'Product &amp; Group'!A:C,3,FALSE)</f>
        <v>Processor 610 Chip</v>
      </c>
      <c r="D916" s="69">
        <v>6.6</v>
      </c>
      <c r="E916" s="71">
        <f t="shared" si="55"/>
        <v>376.2</v>
      </c>
      <c r="F916" s="71">
        <v>640.15</v>
      </c>
      <c r="G916" s="71">
        <f t="shared" si="56"/>
        <v>263.95</v>
      </c>
      <c r="H916" s="72">
        <v>57</v>
      </c>
      <c r="I916" s="73">
        <f t="shared" si="54"/>
        <v>0.41232523627274859</v>
      </c>
      <c r="J916" s="14"/>
      <c r="K916" s="14"/>
      <c r="L916" s="14"/>
      <c r="M916" s="14"/>
    </row>
    <row r="917" spans="1:13" x14ac:dyDescent="0.3">
      <c r="A917" s="74">
        <v>10040</v>
      </c>
      <c r="B917" s="68" t="str">
        <f>VLOOKUP(A:A,'Product &amp; Group'!A:C,2,FALSE)</f>
        <v>Power Systems</v>
      </c>
      <c r="C917" s="68" t="str">
        <f>VLOOKUP(A:A,'Product &amp; Group'!A:C,3,FALSE)</f>
        <v>Processor 610 Chip</v>
      </c>
      <c r="D917" s="69">
        <v>7.08</v>
      </c>
      <c r="E917" s="71">
        <f t="shared" si="55"/>
        <v>984.12</v>
      </c>
      <c r="F917" s="71">
        <v>1854.43</v>
      </c>
      <c r="G917" s="71">
        <f t="shared" si="56"/>
        <v>870.31000000000006</v>
      </c>
      <c r="H917" s="72">
        <v>139</v>
      </c>
      <c r="I917" s="73">
        <f t="shared" si="54"/>
        <v>0.46931402101993608</v>
      </c>
      <c r="J917" s="14"/>
      <c r="K917" s="14"/>
      <c r="L917" s="14"/>
      <c r="M917" s="14"/>
    </row>
    <row r="918" spans="1:13" x14ac:dyDescent="0.3">
      <c r="A918" s="74">
        <v>10041</v>
      </c>
      <c r="B918" s="68" t="str">
        <f>VLOOKUP(A:A,'Product &amp; Group'!A:C,2,FALSE)</f>
        <v>Power Systems</v>
      </c>
      <c r="C918" s="68" t="str">
        <f>VLOOKUP(A:A,'Product &amp; Group'!A:C,3,FALSE)</f>
        <v>Processor 610 Chip</v>
      </c>
      <c r="D918" s="69">
        <v>7.61</v>
      </c>
      <c r="E918" s="71">
        <f t="shared" si="55"/>
        <v>1270.8700000000001</v>
      </c>
      <c r="F918" s="71">
        <v>2297.38</v>
      </c>
      <c r="G918" s="71">
        <f t="shared" si="56"/>
        <v>1026.51</v>
      </c>
      <c r="H918" s="72">
        <v>167</v>
      </c>
      <c r="I918" s="73">
        <f t="shared" si="54"/>
        <v>0.44681767926942861</v>
      </c>
      <c r="J918" s="14"/>
      <c r="K918" s="14"/>
      <c r="L918" s="14"/>
      <c r="M918" s="14"/>
    </row>
    <row r="919" spans="1:13" x14ac:dyDescent="0.3">
      <c r="A919" s="74">
        <v>10042</v>
      </c>
      <c r="B919" s="68" t="str">
        <f>VLOOKUP(A:A,'Product &amp; Group'!A:C,2,FALSE)</f>
        <v>Power Systems</v>
      </c>
      <c r="C919" s="68" t="str">
        <f>VLOOKUP(A:A,'Product &amp; Group'!A:C,3,FALSE)</f>
        <v>Processor 610 Chip</v>
      </c>
      <c r="D919" s="69">
        <v>7.5900000000000007</v>
      </c>
      <c r="E919" s="71">
        <f t="shared" si="55"/>
        <v>607.20000000000005</v>
      </c>
      <c r="F919" s="71">
        <v>1047.7</v>
      </c>
      <c r="G919" s="71">
        <f t="shared" si="56"/>
        <v>440.5</v>
      </c>
      <c r="H919" s="72">
        <v>80</v>
      </c>
      <c r="I919" s="73">
        <f t="shared" si="54"/>
        <v>0.42044478381215994</v>
      </c>
      <c r="J919" s="14"/>
      <c r="K919" s="14"/>
      <c r="L919" s="14"/>
      <c r="M919" s="14"/>
    </row>
    <row r="920" spans="1:13" x14ac:dyDescent="0.3">
      <c r="A920" s="74">
        <v>10483</v>
      </c>
      <c r="B920" s="68" t="str">
        <f>VLOOKUP(A:A,'Product &amp; Group'!A:C,2,FALSE)</f>
        <v>Power Systems</v>
      </c>
      <c r="C920" s="68" t="str">
        <f>VLOOKUP(A:A,'Product &amp; Group'!A:C,3,FALSE)</f>
        <v>Processor 610 Chip</v>
      </c>
      <c r="D920" s="69">
        <v>7.27</v>
      </c>
      <c r="E920" s="71">
        <f t="shared" si="55"/>
        <v>603.41</v>
      </c>
      <c r="F920" s="71">
        <v>1145.56</v>
      </c>
      <c r="G920" s="71">
        <f t="shared" si="56"/>
        <v>542.15</v>
      </c>
      <c r="H920" s="72">
        <v>83</v>
      </c>
      <c r="I920" s="73">
        <f t="shared" si="54"/>
        <v>0.4732619854045183</v>
      </c>
      <c r="J920" s="14"/>
      <c r="K920" s="14"/>
      <c r="L920" s="14"/>
      <c r="M920" s="14"/>
    </row>
    <row r="921" spans="1:13" x14ac:dyDescent="0.3">
      <c r="A921" s="74">
        <v>10702</v>
      </c>
      <c r="B921" s="68" t="str">
        <f>VLOOKUP(A:A,'Product &amp; Group'!A:C,2,FALSE)</f>
        <v>Power Systems</v>
      </c>
      <c r="C921" s="68" t="str">
        <f>VLOOKUP(A:A,'Product &amp; Group'!A:C,3,FALSE)</f>
        <v>Processor 610 Chip</v>
      </c>
      <c r="D921" s="69">
        <v>19.8</v>
      </c>
      <c r="E921" s="71">
        <f t="shared" si="55"/>
        <v>732.6</v>
      </c>
      <c r="F921" s="71">
        <v>2100</v>
      </c>
      <c r="G921" s="71">
        <f t="shared" si="56"/>
        <v>1367.4</v>
      </c>
      <c r="H921" s="72">
        <v>37</v>
      </c>
      <c r="I921" s="73">
        <f t="shared" si="54"/>
        <v>0.65114285714285713</v>
      </c>
      <c r="J921" s="14"/>
      <c r="K921" s="14"/>
      <c r="L921" s="14"/>
      <c r="M921" s="14"/>
    </row>
    <row r="922" spans="1:13" x14ac:dyDescent="0.3">
      <c r="A922" s="74">
        <v>10703</v>
      </c>
      <c r="B922" s="68" t="str">
        <f>VLOOKUP(A:A,'Product &amp; Group'!A:C,2,FALSE)</f>
        <v>Power Systems</v>
      </c>
      <c r="C922" s="68" t="str">
        <f>VLOOKUP(A:A,'Product &amp; Group'!A:C,3,FALSE)</f>
        <v>Processor 610 Chip</v>
      </c>
      <c r="D922" s="69">
        <v>18.73</v>
      </c>
      <c r="E922" s="71">
        <f t="shared" si="55"/>
        <v>955.23</v>
      </c>
      <c r="F922" s="71">
        <v>1058.23</v>
      </c>
      <c r="G922" s="71">
        <f t="shared" si="56"/>
        <v>103</v>
      </c>
      <c r="H922" s="72">
        <v>51</v>
      </c>
      <c r="I922" s="73">
        <f t="shared" si="54"/>
        <v>9.7332337960556778E-2</v>
      </c>
      <c r="J922" s="14"/>
      <c r="K922" s="14"/>
      <c r="L922" s="14"/>
      <c r="M922" s="14"/>
    </row>
    <row r="923" spans="1:13" x14ac:dyDescent="0.3">
      <c r="A923" s="74">
        <v>10704</v>
      </c>
      <c r="B923" s="68" t="str">
        <f>VLOOKUP(A:A,'Product &amp; Group'!A:C,2,FALSE)</f>
        <v>Power Systems</v>
      </c>
      <c r="C923" s="68" t="str">
        <f>VLOOKUP(A:A,'Product &amp; Group'!A:C,3,FALSE)</f>
        <v>Processor 610 Chip</v>
      </c>
      <c r="D923" s="69">
        <v>9.98</v>
      </c>
      <c r="E923" s="71">
        <f t="shared" si="55"/>
        <v>99.800000000000011</v>
      </c>
      <c r="F923" s="71">
        <v>133.19999999999999</v>
      </c>
      <c r="G923" s="71">
        <f t="shared" si="56"/>
        <v>33.399999999999977</v>
      </c>
      <c r="H923" s="72">
        <v>10</v>
      </c>
      <c r="I923" s="73">
        <f t="shared" si="54"/>
        <v>0.2507507507507506</v>
      </c>
      <c r="J923" s="14"/>
      <c r="K923" s="14"/>
      <c r="L923" s="14"/>
      <c r="M923" s="14"/>
    </row>
    <row r="924" spans="1:13" x14ac:dyDescent="0.3">
      <c r="A924" s="74">
        <v>10705</v>
      </c>
      <c r="B924" s="68" t="str">
        <f>VLOOKUP(A:A,'Product &amp; Group'!A:C,2,FALSE)</f>
        <v>Power Systems</v>
      </c>
      <c r="C924" s="68" t="str">
        <f>VLOOKUP(A:A,'Product &amp; Group'!A:C,3,FALSE)</f>
        <v>Processor 610 Chip</v>
      </c>
      <c r="D924" s="69">
        <v>7.79</v>
      </c>
      <c r="E924" s="71">
        <f t="shared" si="55"/>
        <v>475.19</v>
      </c>
      <c r="F924" s="71">
        <v>1600</v>
      </c>
      <c r="G924" s="71">
        <f t="shared" si="56"/>
        <v>1124.81</v>
      </c>
      <c r="H924" s="72">
        <v>61</v>
      </c>
      <c r="I924" s="73">
        <f t="shared" si="54"/>
        <v>0.70300624999999994</v>
      </c>
      <c r="J924" s="14"/>
      <c r="K924" s="14"/>
      <c r="L924" s="14"/>
      <c r="M924" s="14"/>
    </row>
    <row r="925" spans="1:13" x14ac:dyDescent="0.3">
      <c r="A925" s="74">
        <v>10706</v>
      </c>
      <c r="B925" s="68" t="str">
        <f>VLOOKUP(A:A,'Product &amp; Group'!A:C,2,FALSE)</f>
        <v>Power Systems</v>
      </c>
      <c r="C925" s="68" t="str">
        <f>VLOOKUP(A:A,'Product &amp; Group'!A:C,3,FALSE)</f>
        <v>Processor 610 Chip</v>
      </c>
      <c r="D925" s="69">
        <v>8.44</v>
      </c>
      <c r="E925" s="71">
        <f t="shared" si="55"/>
        <v>16.88</v>
      </c>
      <c r="F925" s="71">
        <v>56</v>
      </c>
      <c r="G925" s="71">
        <f t="shared" si="56"/>
        <v>39.120000000000005</v>
      </c>
      <c r="H925" s="72">
        <v>2</v>
      </c>
      <c r="I925" s="73">
        <f t="shared" si="54"/>
        <v>0.69857142857142862</v>
      </c>
      <c r="J925" s="14"/>
      <c r="K925" s="14"/>
      <c r="L925" s="14"/>
      <c r="M925" s="14"/>
    </row>
    <row r="926" spans="1:13" x14ac:dyDescent="0.3">
      <c r="A926" s="74">
        <v>10712</v>
      </c>
      <c r="B926" s="68" t="str">
        <f>VLOOKUP(A:A,'Product &amp; Group'!A:C,2,FALSE)</f>
        <v>Power Systems</v>
      </c>
      <c r="C926" s="68" t="str">
        <f>VLOOKUP(A:A,'Product &amp; Group'!A:C,3,FALSE)</f>
        <v>Processor 610 Chip</v>
      </c>
      <c r="D926" s="69">
        <v>6.58</v>
      </c>
      <c r="E926" s="71">
        <f t="shared" si="55"/>
        <v>348.74</v>
      </c>
      <c r="F926" s="71">
        <v>706.69</v>
      </c>
      <c r="G926" s="71">
        <f t="shared" si="56"/>
        <v>357.95000000000005</v>
      </c>
      <c r="H926" s="72">
        <v>53</v>
      </c>
      <c r="I926" s="73">
        <f t="shared" si="54"/>
        <v>0.50651629427330236</v>
      </c>
      <c r="J926" s="14"/>
      <c r="K926" s="14"/>
      <c r="L926" s="14"/>
      <c r="M926" s="14"/>
    </row>
    <row r="927" spans="1:13" x14ac:dyDescent="0.3">
      <c r="A927" s="74">
        <v>10713</v>
      </c>
      <c r="B927" s="68" t="str">
        <f>VLOOKUP(A:A,'Product &amp; Group'!A:C,2,FALSE)</f>
        <v>Power Systems</v>
      </c>
      <c r="C927" s="68" t="str">
        <f>VLOOKUP(A:A,'Product &amp; Group'!A:C,3,FALSE)</f>
        <v>Processor 610 Chip</v>
      </c>
      <c r="D927" s="69">
        <v>5.13</v>
      </c>
      <c r="E927" s="71">
        <f t="shared" si="55"/>
        <v>451.44</v>
      </c>
      <c r="F927" s="71">
        <v>2244</v>
      </c>
      <c r="G927" s="71">
        <f t="shared" si="56"/>
        <v>1792.56</v>
      </c>
      <c r="H927" s="72">
        <v>88</v>
      </c>
      <c r="I927" s="73">
        <f t="shared" si="54"/>
        <v>0.79882352941176471</v>
      </c>
      <c r="J927" s="14"/>
      <c r="K927" s="14"/>
      <c r="L927" s="14"/>
      <c r="M927" s="14"/>
    </row>
    <row r="928" spans="1:13" x14ac:dyDescent="0.3">
      <c r="A928" s="74">
        <v>10732</v>
      </c>
      <c r="B928" s="68" t="str">
        <f>VLOOKUP(A:A,'Product &amp; Group'!A:C,2,FALSE)</f>
        <v>Power Systems</v>
      </c>
      <c r="C928" s="68" t="str">
        <f>VLOOKUP(A:A,'Product &amp; Group'!A:C,3,FALSE)</f>
        <v>Processor 610 Chip</v>
      </c>
      <c r="D928" s="69">
        <v>4.38</v>
      </c>
      <c r="E928" s="71">
        <f t="shared" si="55"/>
        <v>1607.46</v>
      </c>
      <c r="F928" s="71">
        <v>4333.4399999999996</v>
      </c>
      <c r="G928" s="71">
        <f t="shared" si="56"/>
        <v>2725.9799999999996</v>
      </c>
      <c r="H928" s="72">
        <v>367</v>
      </c>
      <c r="I928" s="73">
        <f t="shared" si="54"/>
        <v>0.62905682321665923</v>
      </c>
      <c r="J928" s="14"/>
      <c r="K928" s="14"/>
      <c r="L928" s="14"/>
      <c r="M928" s="14"/>
    </row>
    <row r="929" spans="1:13" x14ac:dyDescent="0.3">
      <c r="A929" s="74">
        <v>10733</v>
      </c>
      <c r="B929" s="68" t="str">
        <f>VLOOKUP(A:A,'Product &amp; Group'!A:C,2,FALSE)</f>
        <v>Power Systems</v>
      </c>
      <c r="C929" s="68" t="str">
        <f>VLOOKUP(A:A,'Product &amp; Group'!A:C,3,FALSE)</f>
        <v>Processor 610 Chip</v>
      </c>
      <c r="D929" s="69">
        <v>16.559999999999999</v>
      </c>
      <c r="E929" s="71">
        <f t="shared" si="55"/>
        <v>3194.424</v>
      </c>
      <c r="F929" s="71">
        <v>4003.81</v>
      </c>
      <c r="G929" s="71">
        <f t="shared" si="56"/>
        <v>809.38599999999997</v>
      </c>
      <c r="H929" s="72">
        <v>192.9</v>
      </c>
      <c r="I929" s="73">
        <f t="shared" si="54"/>
        <v>0.2021539483641831</v>
      </c>
      <c r="J929" s="14"/>
      <c r="K929" s="14"/>
      <c r="L929" s="14"/>
      <c r="M929" s="14"/>
    </row>
    <row r="930" spans="1:13" x14ac:dyDescent="0.3">
      <c r="A930" s="74">
        <v>10739</v>
      </c>
      <c r="B930" s="68" t="str">
        <f>VLOOKUP(A:A,'Product &amp; Group'!A:C,2,FALSE)</f>
        <v>Power Systems</v>
      </c>
      <c r="C930" s="68" t="str">
        <f>VLOOKUP(A:A,'Product &amp; Group'!A:C,3,FALSE)</f>
        <v>Processor 610 Chip</v>
      </c>
      <c r="D930" s="69">
        <v>9.02</v>
      </c>
      <c r="E930" s="71">
        <f t="shared" si="55"/>
        <v>1776.9399999999998</v>
      </c>
      <c r="F930" s="71">
        <v>3822</v>
      </c>
      <c r="G930" s="71">
        <f t="shared" si="56"/>
        <v>2045.0600000000002</v>
      </c>
      <c r="H930" s="72">
        <v>197</v>
      </c>
      <c r="I930" s="73">
        <f t="shared" si="54"/>
        <v>0.53507587650444799</v>
      </c>
      <c r="J930" s="14"/>
      <c r="K930" s="14"/>
      <c r="L930" s="14"/>
      <c r="M930" s="14"/>
    </row>
    <row r="931" spans="1:13" x14ac:dyDescent="0.3">
      <c r="A931" s="74">
        <v>10901</v>
      </c>
      <c r="B931" s="68" t="str">
        <f>VLOOKUP(A:A,'Product &amp; Group'!A:C,2,FALSE)</f>
        <v>Power Systems</v>
      </c>
      <c r="C931" s="68" t="str">
        <f>VLOOKUP(A:A,'Product &amp; Group'!A:C,3,FALSE)</f>
        <v>Processor 610 Chip</v>
      </c>
      <c r="D931" s="69">
        <v>8.4</v>
      </c>
      <c r="E931" s="71">
        <f t="shared" si="55"/>
        <v>1881.6000000000001</v>
      </c>
      <c r="F931" s="71">
        <v>3054.77</v>
      </c>
      <c r="G931" s="71">
        <f t="shared" si="56"/>
        <v>1173.1699999999998</v>
      </c>
      <c r="H931" s="72">
        <v>224</v>
      </c>
      <c r="I931" s="73">
        <f t="shared" si="54"/>
        <v>0.38404528000471388</v>
      </c>
      <c r="J931" s="14"/>
      <c r="K931" s="14"/>
      <c r="L931" s="14"/>
      <c r="M931" s="14"/>
    </row>
    <row r="932" spans="1:13" x14ac:dyDescent="0.3">
      <c r="A932" s="74">
        <v>10902</v>
      </c>
      <c r="B932" s="68" t="str">
        <f>VLOOKUP(A:A,'Product &amp; Group'!A:C,2,FALSE)</f>
        <v>Power Systems</v>
      </c>
      <c r="C932" s="68" t="str">
        <f>VLOOKUP(A:A,'Product &amp; Group'!A:C,3,FALSE)</f>
        <v>Processor A</v>
      </c>
      <c r="D932" s="69">
        <v>8.43</v>
      </c>
      <c r="E932" s="71">
        <f t="shared" si="55"/>
        <v>1036.8899999999999</v>
      </c>
      <c r="F932" s="71">
        <v>2895.73</v>
      </c>
      <c r="G932" s="71">
        <f t="shared" si="56"/>
        <v>1858.8400000000001</v>
      </c>
      <c r="H932" s="72">
        <v>123</v>
      </c>
      <c r="I932" s="73">
        <f t="shared" si="54"/>
        <v>0.64192448881629161</v>
      </c>
      <c r="J932" s="14"/>
      <c r="K932" s="14"/>
      <c r="L932" s="14"/>
      <c r="M932" s="14"/>
    </row>
    <row r="933" spans="1:13" x14ac:dyDescent="0.3">
      <c r="A933" s="74">
        <v>10903</v>
      </c>
      <c r="B933" s="68" t="str">
        <f>VLOOKUP(A:A,'Product &amp; Group'!A:C,2,FALSE)</f>
        <v>Power Systems</v>
      </c>
      <c r="C933" s="68" t="str">
        <f>VLOOKUP(A:A,'Product &amp; Group'!A:C,3,FALSE)</f>
        <v>Processor A</v>
      </c>
      <c r="D933" s="69">
        <v>21.46</v>
      </c>
      <c r="E933" s="71">
        <f t="shared" si="55"/>
        <v>1695.3400000000001</v>
      </c>
      <c r="F933" s="71">
        <v>3939.54</v>
      </c>
      <c r="G933" s="71">
        <f t="shared" si="56"/>
        <v>2244.1999999999998</v>
      </c>
      <c r="H933" s="72">
        <v>79</v>
      </c>
      <c r="I933" s="73">
        <f t="shared" si="54"/>
        <v>0.56966041720606975</v>
      </c>
      <c r="J933" s="14"/>
      <c r="K933" s="14"/>
      <c r="L933" s="14"/>
      <c r="M933" s="14"/>
    </row>
    <row r="934" spans="1:13" x14ac:dyDescent="0.3">
      <c r="A934" s="74">
        <v>11341</v>
      </c>
      <c r="B934" s="68" t="str">
        <f>VLOOKUP(A:A,'Product &amp; Group'!A:C,2,FALSE)</f>
        <v>Power Systems</v>
      </c>
      <c r="C934" s="68" t="str">
        <f>VLOOKUP(A:A,'Product &amp; Group'!A:C,3,FALSE)</f>
        <v>Static FREE INDIV B PartS</v>
      </c>
      <c r="D934" s="69">
        <v>9.9700000000000006</v>
      </c>
      <c r="E934" s="71">
        <f t="shared" si="55"/>
        <v>2173.46</v>
      </c>
      <c r="F934" s="71">
        <v>6397.1</v>
      </c>
      <c r="G934" s="71">
        <f t="shared" si="56"/>
        <v>4223.6400000000003</v>
      </c>
      <c r="H934" s="72">
        <v>218</v>
      </c>
      <c r="I934" s="73">
        <f t="shared" si="54"/>
        <v>0.66024292257429151</v>
      </c>
      <c r="J934" s="14"/>
      <c r="K934" s="14"/>
      <c r="L934" s="14"/>
      <c r="M934" s="14"/>
    </row>
    <row r="935" spans="1:13" x14ac:dyDescent="0.3">
      <c r="A935" s="74">
        <v>11345</v>
      </c>
      <c r="B935" s="68" t="str">
        <f>VLOOKUP(A:A,'Product &amp; Group'!A:C,2,FALSE)</f>
        <v>Power Systems</v>
      </c>
      <c r="C935" s="68" t="str">
        <f>VLOOKUP(A:A,'Product &amp; Group'!A:C,3,FALSE)</f>
        <v>CHILDREN'S Chip</v>
      </c>
      <c r="D935" s="69">
        <v>18.23</v>
      </c>
      <c r="E935" s="71">
        <f t="shared" si="55"/>
        <v>601.59</v>
      </c>
      <c r="F935" s="71">
        <v>1200</v>
      </c>
      <c r="G935" s="71">
        <f t="shared" si="56"/>
        <v>598.41</v>
      </c>
      <c r="H935" s="72">
        <v>33</v>
      </c>
      <c r="I935" s="73">
        <f t="shared" si="54"/>
        <v>0.49867499999999998</v>
      </c>
      <c r="J935" s="14"/>
      <c r="K935" s="14"/>
      <c r="L935" s="14"/>
      <c r="M935" s="14"/>
    </row>
    <row r="936" spans="1:13" x14ac:dyDescent="0.3">
      <c r="A936" s="74">
        <v>11450</v>
      </c>
      <c r="B936" s="68" t="str">
        <f>VLOOKUP(A:A,'Product &amp; Group'!A:C,2,FALSE)</f>
        <v>Power Systems</v>
      </c>
      <c r="C936" s="68" t="str">
        <f>VLOOKUP(A:A,'Product &amp; Group'!A:C,3,FALSE)</f>
        <v>Processor 610 Chip</v>
      </c>
      <c r="D936" s="69">
        <v>6.68</v>
      </c>
      <c r="E936" s="71">
        <f t="shared" si="55"/>
        <v>1235.8</v>
      </c>
      <c r="F936" s="71">
        <v>4855</v>
      </c>
      <c r="G936" s="71">
        <f t="shared" si="56"/>
        <v>3619.2</v>
      </c>
      <c r="H936" s="72">
        <v>185</v>
      </c>
      <c r="I936" s="73">
        <f t="shared" si="54"/>
        <v>0.7454582904222451</v>
      </c>
      <c r="J936" s="14"/>
      <c r="K936" s="14"/>
      <c r="L936" s="14"/>
      <c r="M936" s="14"/>
    </row>
    <row r="937" spans="1:13" x14ac:dyDescent="0.3">
      <c r="A937" s="74">
        <v>11460</v>
      </c>
      <c r="B937" s="68" t="str">
        <f>VLOOKUP(A:A,'Product &amp; Group'!A:C,2,FALSE)</f>
        <v>Power Systems</v>
      </c>
      <c r="C937" s="68" t="str">
        <f>VLOOKUP(A:A,'Product &amp; Group'!A:C,3,FALSE)</f>
        <v>Processor 610 Chip</v>
      </c>
      <c r="D937" s="69">
        <v>5.67</v>
      </c>
      <c r="E937" s="71">
        <f t="shared" si="55"/>
        <v>1978.83</v>
      </c>
      <c r="F937" s="71">
        <v>4500</v>
      </c>
      <c r="G937" s="71">
        <f t="shared" si="56"/>
        <v>2521.17</v>
      </c>
      <c r="H937" s="72">
        <v>349</v>
      </c>
      <c r="I937" s="73">
        <f t="shared" si="54"/>
        <v>0.56025999999999998</v>
      </c>
      <c r="J937" s="14"/>
      <c r="K937" s="14"/>
      <c r="L937" s="14"/>
      <c r="M937" s="14"/>
    </row>
    <row r="938" spans="1:13" x14ac:dyDescent="0.3">
      <c r="A938" s="74">
        <v>17320</v>
      </c>
      <c r="B938" s="68" t="str">
        <f>VLOOKUP(A:A,'Product &amp; Group'!A:C,2,FALSE)</f>
        <v>Power Systems</v>
      </c>
      <c r="C938" s="68" t="str">
        <f>VLOOKUP(A:A,'Product &amp; Group'!A:C,3,FALSE)</f>
        <v>SPECIALTY Dragon HybridULA</v>
      </c>
      <c r="D938" s="69">
        <v>7.42</v>
      </c>
      <c r="E938" s="71">
        <f t="shared" si="55"/>
        <v>1157.52</v>
      </c>
      <c r="F938" s="71">
        <v>1701.04</v>
      </c>
      <c r="G938" s="71">
        <f t="shared" si="56"/>
        <v>543.52</v>
      </c>
      <c r="H938" s="72">
        <v>156</v>
      </c>
      <c r="I938" s="73">
        <f t="shared" si="54"/>
        <v>0.31952217466961386</v>
      </c>
      <c r="J938" s="14"/>
      <c r="K938" s="14"/>
      <c r="L938" s="14"/>
      <c r="M938" s="14"/>
    </row>
    <row r="939" spans="1:13" x14ac:dyDescent="0.3">
      <c r="A939" s="74">
        <v>17331</v>
      </c>
      <c r="B939" s="68" t="str">
        <f>VLOOKUP(A:A,'Product &amp; Group'!A:C,2,FALSE)</f>
        <v>Power Systems</v>
      </c>
      <c r="C939" s="68" t="str">
        <f>VLOOKUP(A:A,'Product &amp; Group'!A:C,3,FALSE)</f>
        <v>SPECIALTY Dragon HybridULA</v>
      </c>
      <c r="D939" s="69">
        <v>5.1100000000000003</v>
      </c>
      <c r="E939" s="71">
        <f t="shared" si="55"/>
        <v>56.21</v>
      </c>
      <c r="F939" s="71">
        <v>108.82</v>
      </c>
      <c r="G939" s="71">
        <f t="shared" si="56"/>
        <v>52.609999999999992</v>
      </c>
      <c r="H939" s="72">
        <v>11</v>
      </c>
      <c r="I939" s="73">
        <f t="shared" si="54"/>
        <v>0.48345892299209697</v>
      </c>
      <c r="J939" s="14"/>
      <c r="K939" s="14"/>
      <c r="L939" s="14"/>
      <c r="M939" s="14"/>
    </row>
    <row r="940" spans="1:13" x14ac:dyDescent="0.3">
      <c r="A940" s="74">
        <v>17335</v>
      </c>
      <c r="B940" s="68" t="str">
        <f>VLOOKUP(A:A,'Product &amp; Group'!A:C,2,FALSE)</f>
        <v>Power Systems</v>
      </c>
      <c r="C940" s="68" t="str">
        <f>VLOOKUP(A:A,'Product &amp; Group'!A:C,3,FALSE)</f>
        <v>SPECIALTY Dragon HybridULA</v>
      </c>
      <c r="D940" s="69">
        <v>4.96</v>
      </c>
      <c r="E940" s="71">
        <f t="shared" si="55"/>
        <v>29.759999999999998</v>
      </c>
      <c r="F940" s="71">
        <v>72.56</v>
      </c>
      <c r="G940" s="71">
        <f t="shared" si="56"/>
        <v>42.800000000000004</v>
      </c>
      <c r="H940" s="72">
        <v>6</v>
      </c>
      <c r="I940" s="73">
        <f t="shared" si="54"/>
        <v>0.58985667034178613</v>
      </c>
      <c r="J940" s="14"/>
      <c r="K940" s="14"/>
      <c r="L940" s="14"/>
      <c r="M940" s="14"/>
    </row>
    <row r="941" spans="1:13" x14ac:dyDescent="0.3">
      <c r="A941" s="74">
        <v>17363</v>
      </c>
      <c r="B941" s="68" t="str">
        <f>VLOOKUP(A:A,'Product &amp; Group'!A:C,2,FALSE)</f>
        <v>Power Systems</v>
      </c>
      <c r="C941" s="68" t="str">
        <f>VLOOKUP(A:A,'Product &amp; Group'!A:C,3,FALSE)</f>
        <v>Power CHIP/WHOLE PowerS</v>
      </c>
      <c r="D941" s="69">
        <v>12.27</v>
      </c>
      <c r="E941" s="71">
        <f t="shared" si="55"/>
        <v>24587.141340000002</v>
      </c>
      <c r="F941" s="71">
        <v>63750.84</v>
      </c>
      <c r="G941" s="71">
        <f t="shared" si="56"/>
        <v>39163.698659999995</v>
      </c>
      <c r="H941" s="72">
        <v>2003.8420000000001</v>
      </c>
      <c r="I941" s="73">
        <f t="shared" si="54"/>
        <v>0.61432443337217202</v>
      </c>
      <c r="J941" s="14"/>
      <c r="K941" s="14"/>
      <c r="L941" s="14"/>
      <c r="M941" s="14"/>
    </row>
    <row r="942" spans="1:13" x14ac:dyDescent="0.3">
      <c r="A942" s="74">
        <v>17364</v>
      </c>
      <c r="B942" s="68" t="str">
        <f>VLOOKUP(A:A,'Product &amp; Group'!A:C,2,FALSE)</f>
        <v>Power Systems</v>
      </c>
      <c r="C942" s="68" t="str">
        <f>VLOOKUP(A:A,'Product &amp; Group'!A:C,3,FALSE)</f>
        <v>Qrxt1975 Chip</v>
      </c>
      <c r="D942" s="69">
        <v>5.8400000000000007</v>
      </c>
      <c r="E942" s="71">
        <f t="shared" si="55"/>
        <v>274.48</v>
      </c>
      <c r="F942" s="71">
        <v>369.29</v>
      </c>
      <c r="G942" s="71">
        <f t="shared" si="56"/>
        <v>94.81</v>
      </c>
      <c r="H942" s="72">
        <v>47</v>
      </c>
      <c r="I942" s="73">
        <f t="shared" si="54"/>
        <v>0.25673589861626361</v>
      </c>
      <c r="J942" s="14"/>
      <c r="K942" s="14"/>
      <c r="L942" s="14"/>
      <c r="M942" s="14"/>
    </row>
    <row r="943" spans="1:13" x14ac:dyDescent="0.3">
      <c r="A943" s="74">
        <v>17370</v>
      </c>
      <c r="B943" s="68" t="str">
        <f>VLOOKUP(A:A,'Product &amp; Group'!A:C,2,FALSE)</f>
        <v>Power Systems</v>
      </c>
      <c r="C943" s="68" t="str">
        <f>VLOOKUP(A:A,'Product &amp; Group'!A:C,3,FALSE)</f>
        <v>Qrxt1975 Chip</v>
      </c>
      <c r="D943" s="69">
        <v>2.66</v>
      </c>
      <c r="E943" s="71">
        <f t="shared" si="55"/>
        <v>164.92000000000002</v>
      </c>
      <c r="F943" s="71">
        <v>198.07</v>
      </c>
      <c r="G943" s="71">
        <f t="shared" si="56"/>
        <v>33.149999999999977</v>
      </c>
      <c r="H943" s="72">
        <v>62</v>
      </c>
      <c r="I943" s="73">
        <f t="shared" si="54"/>
        <v>0.16736507295400604</v>
      </c>
      <c r="J943" s="14"/>
      <c r="K943" s="14"/>
      <c r="L943" s="14"/>
      <c r="M943" s="14"/>
    </row>
    <row r="944" spans="1:13" x14ac:dyDescent="0.3">
      <c r="A944" s="74">
        <v>24420</v>
      </c>
      <c r="B944" s="68" t="str">
        <f>VLOOKUP(A:A,'Product &amp; Group'!A:C,2,FALSE)</f>
        <v>Power Systems</v>
      </c>
      <c r="C944" s="68" t="str">
        <f>VLOOKUP(A:A,'Product &amp; Group'!A:C,3,FALSE)</f>
        <v>THE Computer FAMILY</v>
      </c>
      <c r="D944" s="69">
        <v>3.22</v>
      </c>
      <c r="E944" s="71">
        <f t="shared" si="55"/>
        <v>701.96</v>
      </c>
      <c r="F944" s="71">
        <v>1675.72</v>
      </c>
      <c r="G944" s="71">
        <f t="shared" si="56"/>
        <v>973.76</v>
      </c>
      <c r="H944" s="72">
        <v>218</v>
      </c>
      <c r="I944" s="73">
        <f t="shared" si="54"/>
        <v>0.58109946769149978</v>
      </c>
      <c r="J944" s="14"/>
      <c r="K944" s="14"/>
      <c r="L944" s="14"/>
      <c r="M944" s="14"/>
    </row>
    <row r="945" spans="1:13" x14ac:dyDescent="0.3">
      <c r="A945" s="74">
        <v>24430</v>
      </c>
      <c r="B945" s="68" t="str">
        <f>VLOOKUP(A:A,'Product &amp; Group'!A:C,2,FALSE)</f>
        <v>Power Systems</v>
      </c>
      <c r="C945" s="68" t="str">
        <f>VLOOKUP(A:A,'Product &amp; Group'!A:C,3,FALSE)</f>
        <v>THE Computer FAMILY</v>
      </c>
      <c r="D945" s="69">
        <v>2.91</v>
      </c>
      <c r="E945" s="71">
        <f t="shared" si="55"/>
        <v>404.49</v>
      </c>
      <c r="F945" s="71">
        <v>1122.3800000000001</v>
      </c>
      <c r="G945" s="71">
        <f t="shared" si="56"/>
        <v>717.8900000000001</v>
      </c>
      <c r="H945" s="72">
        <v>139</v>
      </c>
      <c r="I945" s="73">
        <f t="shared" si="54"/>
        <v>0.63961403446248155</v>
      </c>
      <c r="J945" s="14"/>
      <c r="K945" s="14"/>
      <c r="L945" s="14"/>
      <c r="M945" s="14"/>
    </row>
    <row r="946" spans="1:13" x14ac:dyDescent="0.3">
      <c r="A946" s="74">
        <v>24440</v>
      </c>
      <c r="B946" s="68" t="str">
        <f>VLOOKUP(A:A,'Product &amp; Group'!A:C,2,FALSE)</f>
        <v>Power Systems</v>
      </c>
      <c r="C946" s="68" t="str">
        <f>VLOOKUP(A:A,'Product &amp; Group'!A:C,3,FALSE)</f>
        <v>THE Computer FAMILY</v>
      </c>
      <c r="D946" s="69">
        <v>2.82</v>
      </c>
      <c r="E946" s="71">
        <f t="shared" si="55"/>
        <v>242.51999999999998</v>
      </c>
      <c r="F946" s="71">
        <v>689.57</v>
      </c>
      <c r="G946" s="71">
        <f t="shared" si="56"/>
        <v>447.05000000000007</v>
      </c>
      <c r="H946" s="72">
        <v>86</v>
      </c>
      <c r="I946" s="73">
        <f t="shared" si="54"/>
        <v>0.64830256536682285</v>
      </c>
      <c r="J946" s="14"/>
      <c r="K946" s="14"/>
      <c r="L946" s="14"/>
      <c r="M946" s="14"/>
    </row>
    <row r="947" spans="1:13" x14ac:dyDescent="0.3">
      <c r="A947" s="74">
        <v>24460</v>
      </c>
      <c r="B947" s="68" t="str">
        <f>VLOOKUP(A:A,'Product &amp; Group'!A:C,2,FALSE)</f>
        <v>Power Systems</v>
      </c>
      <c r="C947" s="68" t="str">
        <f>VLOOKUP(A:A,'Product &amp; Group'!A:C,3,FALSE)</f>
        <v>THE Computer FAMILY</v>
      </c>
      <c r="D947" s="69">
        <v>3.22</v>
      </c>
      <c r="E947" s="71">
        <f t="shared" si="55"/>
        <v>199.64000000000001</v>
      </c>
      <c r="F947" s="71">
        <v>498.33</v>
      </c>
      <c r="G947" s="71">
        <f t="shared" si="56"/>
        <v>298.68999999999994</v>
      </c>
      <c r="H947" s="72">
        <v>62</v>
      </c>
      <c r="I947" s="73">
        <f t="shared" si="54"/>
        <v>0.59938193566512143</v>
      </c>
      <c r="J947" s="14"/>
      <c r="K947" s="14"/>
      <c r="L947" s="14"/>
      <c r="M947" s="14"/>
    </row>
    <row r="948" spans="1:13" x14ac:dyDescent="0.3">
      <c r="A948" s="74">
        <v>24470</v>
      </c>
      <c r="B948" s="68" t="str">
        <f>VLOOKUP(A:A,'Product &amp; Group'!A:C,2,FALSE)</f>
        <v>Power Systems</v>
      </c>
      <c r="C948" s="68" t="str">
        <f>VLOOKUP(A:A,'Product &amp; Group'!A:C,3,FALSE)</f>
        <v>THE Computer FAMILY</v>
      </c>
      <c r="D948" s="69">
        <v>5.34</v>
      </c>
      <c r="E948" s="71">
        <f t="shared" si="55"/>
        <v>2947.68</v>
      </c>
      <c r="F948" s="71">
        <v>4799.1400000000003</v>
      </c>
      <c r="G948" s="71">
        <f t="shared" si="56"/>
        <v>1851.4600000000005</v>
      </c>
      <c r="H948" s="72">
        <v>552</v>
      </c>
      <c r="I948" s="73">
        <f t="shared" si="54"/>
        <v>0.38578995403343108</v>
      </c>
      <c r="J948" s="14"/>
      <c r="K948" s="14"/>
      <c r="L948" s="14"/>
      <c r="M948" s="14"/>
    </row>
    <row r="949" spans="1:13" x14ac:dyDescent="0.3">
      <c r="A949" s="74">
        <v>24490</v>
      </c>
      <c r="B949" s="68" t="str">
        <f>VLOOKUP(A:A,'Product &amp; Group'!A:C,2,FALSE)</f>
        <v>Power Systems</v>
      </c>
      <c r="C949" s="68" t="str">
        <f>VLOOKUP(A:A,'Product &amp; Group'!A:C,3,FALSE)</f>
        <v>THE Computer FAMILY</v>
      </c>
      <c r="D949" s="69">
        <v>5.49</v>
      </c>
      <c r="E949" s="71">
        <f t="shared" si="55"/>
        <v>2618.73</v>
      </c>
      <c r="F949" s="71">
        <v>4142.57</v>
      </c>
      <c r="G949" s="71">
        <f t="shared" si="56"/>
        <v>1523.8399999999997</v>
      </c>
      <c r="H949" s="72">
        <v>477</v>
      </c>
      <c r="I949" s="73">
        <f t="shared" si="54"/>
        <v>0.36784894401301604</v>
      </c>
      <c r="J949" s="14"/>
      <c r="K949" s="14"/>
      <c r="L949" s="14"/>
      <c r="M949" s="14"/>
    </row>
    <row r="950" spans="1:13" x14ac:dyDescent="0.3">
      <c r="A950" s="74">
        <v>24500</v>
      </c>
      <c r="B950" s="68" t="str">
        <f>VLOOKUP(A:A,'Product &amp; Group'!A:C,2,FALSE)</f>
        <v>Power Systems</v>
      </c>
      <c r="C950" s="68" t="str">
        <f>VLOOKUP(A:A,'Product &amp; Group'!A:C,3,FALSE)</f>
        <v>THE Computer FAMILY</v>
      </c>
      <c r="D950" s="69">
        <v>5.64</v>
      </c>
      <c r="E950" s="71">
        <f t="shared" si="55"/>
        <v>1545.36</v>
      </c>
      <c r="F950" s="71">
        <v>2479.41</v>
      </c>
      <c r="G950" s="71">
        <f t="shared" si="56"/>
        <v>934.05</v>
      </c>
      <c r="H950" s="72">
        <v>274</v>
      </c>
      <c r="I950" s="73">
        <f t="shared" si="54"/>
        <v>0.37672268805885273</v>
      </c>
      <c r="J950" s="14"/>
      <c r="K950" s="14"/>
      <c r="L950" s="14"/>
      <c r="M950" s="14"/>
    </row>
    <row r="951" spans="1:13" x14ac:dyDescent="0.3">
      <c r="A951" s="74">
        <v>24520</v>
      </c>
      <c r="B951" s="68" t="str">
        <f>VLOOKUP(A:A,'Product &amp; Group'!A:C,2,FALSE)</f>
        <v>Power Systems</v>
      </c>
      <c r="C951" s="68" t="str">
        <f>VLOOKUP(A:A,'Product &amp; Group'!A:C,3,FALSE)</f>
        <v>THE Computer FAMILY</v>
      </c>
      <c r="D951" s="69">
        <v>5.91</v>
      </c>
      <c r="E951" s="71">
        <f t="shared" si="55"/>
        <v>809.67000000000007</v>
      </c>
      <c r="F951" s="71">
        <v>1218.8599999999999</v>
      </c>
      <c r="G951" s="71">
        <f t="shared" si="56"/>
        <v>409.18999999999983</v>
      </c>
      <c r="H951" s="72">
        <v>137</v>
      </c>
      <c r="I951" s="73">
        <f t="shared" si="54"/>
        <v>0.3357153405641336</v>
      </c>
      <c r="J951" s="14"/>
      <c r="K951" s="14"/>
      <c r="L951" s="14"/>
      <c r="M951" s="14"/>
    </row>
    <row r="952" spans="1:13" x14ac:dyDescent="0.3">
      <c r="A952" s="74">
        <v>24600</v>
      </c>
      <c r="B952" s="68" t="str">
        <f>VLOOKUP(A:A,'Product &amp; Group'!A:C,2,FALSE)</f>
        <v>Power Systems</v>
      </c>
      <c r="C952" s="68" t="str">
        <f>VLOOKUP(A:A,'Product &amp; Group'!A:C,3,FALSE)</f>
        <v>THE Computer FAMILY</v>
      </c>
      <c r="D952" s="69">
        <v>6.43</v>
      </c>
      <c r="E952" s="71">
        <f t="shared" si="55"/>
        <v>559.41</v>
      </c>
      <c r="F952" s="71">
        <v>786.74</v>
      </c>
      <c r="G952" s="71">
        <f t="shared" si="56"/>
        <v>227.33000000000004</v>
      </c>
      <c r="H952" s="72">
        <v>87</v>
      </c>
      <c r="I952" s="73">
        <f t="shared" si="54"/>
        <v>0.28895187736736411</v>
      </c>
      <c r="J952" s="14"/>
      <c r="K952" s="14"/>
      <c r="L952" s="14"/>
      <c r="M952" s="14"/>
    </row>
    <row r="953" spans="1:13" x14ac:dyDescent="0.3">
      <c r="A953" s="74">
        <v>24620</v>
      </c>
      <c r="B953" s="68" t="str">
        <f>VLOOKUP(A:A,'Product &amp; Group'!A:C,2,FALSE)</f>
        <v>Power Systems</v>
      </c>
      <c r="C953" s="68" t="str">
        <f>VLOOKUP(A:A,'Product &amp; Group'!A:C,3,FALSE)</f>
        <v>THE Computer FAMILY</v>
      </c>
      <c r="D953" s="69">
        <v>5.96</v>
      </c>
      <c r="E953" s="71">
        <f t="shared" si="55"/>
        <v>572.16</v>
      </c>
      <c r="F953" s="71">
        <v>873.93</v>
      </c>
      <c r="G953" s="71">
        <f t="shared" si="56"/>
        <v>301.77</v>
      </c>
      <c r="H953" s="72">
        <v>96</v>
      </c>
      <c r="I953" s="73">
        <f t="shared" si="54"/>
        <v>0.3453022553293742</v>
      </c>
      <c r="J953" s="14"/>
      <c r="K953" s="14"/>
      <c r="L953" s="14"/>
      <c r="M953" s="14"/>
    </row>
    <row r="954" spans="1:13" x14ac:dyDescent="0.3">
      <c r="A954" s="74">
        <v>24650</v>
      </c>
      <c r="B954" s="68" t="str">
        <f>VLOOKUP(A:A,'Product &amp; Group'!A:C,2,FALSE)</f>
        <v>Power Systems</v>
      </c>
      <c r="C954" s="68" t="str">
        <f>VLOOKUP(A:A,'Product &amp; Group'!A:C,3,FALSE)</f>
        <v>THE Computer FAMILY</v>
      </c>
      <c r="D954" s="69">
        <v>5.620000000000001</v>
      </c>
      <c r="E954" s="71">
        <f t="shared" si="55"/>
        <v>320.34000000000003</v>
      </c>
      <c r="F954" s="71">
        <v>544.29</v>
      </c>
      <c r="G954" s="71">
        <f t="shared" si="56"/>
        <v>223.94999999999993</v>
      </c>
      <c r="H954" s="72">
        <v>57</v>
      </c>
      <c r="I954" s="73">
        <f t="shared" si="54"/>
        <v>0.41145345312241627</v>
      </c>
      <c r="J954" s="14"/>
      <c r="K954" s="14"/>
      <c r="L954" s="14"/>
      <c r="M954" s="14"/>
    </row>
    <row r="955" spans="1:13" x14ac:dyDescent="0.3">
      <c r="A955" s="74">
        <v>24670</v>
      </c>
      <c r="B955" s="68" t="str">
        <f>VLOOKUP(A:A,'Product &amp; Group'!A:C,2,FALSE)</f>
        <v>Power Systems</v>
      </c>
      <c r="C955" s="68" t="str">
        <f>VLOOKUP(A:A,'Product &amp; Group'!A:C,3,FALSE)</f>
        <v>THE Computer FAMILY</v>
      </c>
      <c r="D955" s="69">
        <v>5.5699999999999994</v>
      </c>
      <c r="E955" s="71">
        <f t="shared" si="55"/>
        <v>289.64</v>
      </c>
      <c r="F955" s="71">
        <v>494.04</v>
      </c>
      <c r="G955" s="71">
        <f t="shared" si="56"/>
        <v>204.40000000000003</v>
      </c>
      <c r="H955" s="72">
        <v>52</v>
      </c>
      <c r="I955" s="73">
        <f t="shared" si="54"/>
        <v>0.41373168164521096</v>
      </c>
      <c r="J955" s="14"/>
      <c r="K955" s="14"/>
      <c r="L955" s="14"/>
      <c r="M955" s="14"/>
    </row>
    <row r="956" spans="1:13" x14ac:dyDescent="0.3">
      <c r="A956" s="74">
        <v>24680</v>
      </c>
      <c r="B956" s="68" t="str">
        <f>VLOOKUP(A:A,'Product &amp; Group'!A:C,2,FALSE)</f>
        <v>Power Systems</v>
      </c>
      <c r="C956" s="68" t="str">
        <f>VLOOKUP(A:A,'Product &amp; Group'!A:C,3,FALSE)</f>
        <v>THE Computer FAMILY</v>
      </c>
      <c r="D956" s="69">
        <v>5.96</v>
      </c>
      <c r="E956" s="71">
        <f t="shared" si="55"/>
        <v>208.6</v>
      </c>
      <c r="F956" s="71">
        <v>337.83</v>
      </c>
      <c r="G956" s="71">
        <f t="shared" si="56"/>
        <v>129.22999999999999</v>
      </c>
      <c r="H956" s="72">
        <v>35</v>
      </c>
      <c r="I956" s="73">
        <f t="shared" si="54"/>
        <v>0.38252967468845278</v>
      </c>
      <c r="J956" s="14"/>
      <c r="K956" s="14"/>
      <c r="L956" s="14"/>
      <c r="M956" s="14"/>
    </row>
    <row r="957" spans="1:13" x14ac:dyDescent="0.3">
      <c r="A957" s="74">
        <v>24710</v>
      </c>
      <c r="B957" s="68" t="str">
        <f>VLOOKUP(A:A,'Product &amp; Group'!A:C,2,FALSE)</f>
        <v>Power Systems</v>
      </c>
      <c r="C957" s="68" t="str">
        <f>VLOOKUP(A:A,'Product &amp; Group'!A:C,3,FALSE)</f>
        <v>Circit Board PRODUCTS</v>
      </c>
      <c r="D957" s="69">
        <v>15.18</v>
      </c>
      <c r="E957" s="71">
        <f t="shared" si="55"/>
        <v>9001.74</v>
      </c>
      <c r="F957" s="71">
        <v>9786.5499999999993</v>
      </c>
      <c r="G957" s="71">
        <f t="shared" si="56"/>
        <v>784.80999999999949</v>
      </c>
      <c r="H957" s="72">
        <v>593</v>
      </c>
      <c r="I957" s="73">
        <f t="shared" si="54"/>
        <v>8.0192713468995661E-2</v>
      </c>
      <c r="J957" s="14"/>
      <c r="K957" s="14"/>
      <c r="L957" s="14"/>
      <c r="M957" s="14"/>
    </row>
    <row r="958" spans="1:13" x14ac:dyDescent="0.3">
      <c r="A958" s="74">
        <v>24720</v>
      </c>
      <c r="B958" s="68" t="str">
        <f>VLOOKUP(A:A,'Product &amp; Group'!A:C,2,FALSE)</f>
        <v>Power Systems</v>
      </c>
      <c r="C958" s="68" t="str">
        <f>VLOOKUP(A:A,'Product &amp; Group'!A:C,3,FALSE)</f>
        <v>THE Computer FAMILY</v>
      </c>
      <c r="D958" s="69">
        <v>7.2</v>
      </c>
      <c r="E958" s="71">
        <f t="shared" si="55"/>
        <v>3441.6</v>
      </c>
      <c r="F958" s="71">
        <v>4401.07</v>
      </c>
      <c r="G958" s="71">
        <f t="shared" si="56"/>
        <v>959.4699999999998</v>
      </c>
      <c r="H958" s="72">
        <v>478</v>
      </c>
      <c r="I958" s="73">
        <f t="shared" si="54"/>
        <v>0.21800834796992546</v>
      </c>
      <c r="J958" s="14"/>
      <c r="K958" s="14"/>
      <c r="L958" s="14"/>
      <c r="M958" s="14"/>
    </row>
    <row r="959" spans="1:13" x14ac:dyDescent="0.3">
      <c r="A959" s="74">
        <v>24740</v>
      </c>
      <c r="B959" s="68" t="str">
        <f>VLOOKUP(A:A,'Product &amp; Group'!A:C,2,FALSE)</f>
        <v>Power Systems</v>
      </c>
      <c r="C959" s="68" t="str">
        <f>VLOOKUP(A:A,'Product &amp; Group'!A:C,3,FALSE)</f>
        <v>THE Computer FAMILY</v>
      </c>
      <c r="D959" s="69">
        <v>6.8</v>
      </c>
      <c r="E959" s="71">
        <f t="shared" si="55"/>
        <v>3107.6</v>
      </c>
      <c r="F959" s="71">
        <v>4141.5200000000004</v>
      </c>
      <c r="G959" s="71">
        <f t="shared" si="56"/>
        <v>1033.9200000000005</v>
      </c>
      <c r="H959" s="72">
        <v>457</v>
      </c>
      <c r="I959" s="73">
        <f t="shared" si="54"/>
        <v>0.24964747242558297</v>
      </c>
      <c r="J959" s="14"/>
      <c r="K959" s="14"/>
    </row>
    <row r="960" spans="1:13" x14ac:dyDescent="0.3">
      <c r="A960" s="74">
        <v>24750</v>
      </c>
      <c r="B960" s="68" t="str">
        <f>VLOOKUP(A:A,'Product &amp; Group'!A:C,2,FALSE)</f>
        <v>Power Systems</v>
      </c>
      <c r="C960" s="68" t="str">
        <f>VLOOKUP(A:A,'Product &amp; Group'!A:C,3,FALSE)</f>
        <v>THE Computer FAMILY</v>
      </c>
      <c r="D960" s="69">
        <v>6.84</v>
      </c>
      <c r="E960" s="71">
        <f t="shared" si="55"/>
        <v>3002.7599999999998</v>
      </c>
      <c r="F960" s="71">
        <v>3973.71</v>
      </c>
      <c r="G960" s="71">
        <f t="shared" si="56"/>
        <v>970.95000000000027</v>
      </c>
      <c r="H960" s="72">
        <v>439</v>
      </c>
      <c r="I960" s="73">
        <f t="shared" ref="I960:I1023" si="57">+G960/F960</f>
        <v>0.24434344730742813</v>
      </c>
      <c r="J960" s="14"/>
      <c r="K960" s="14"/>
      <c r="L960" s="14"/>
      <c r="M960" s="14"/>
    </row>
    <row r="961" spans="1:13" x14ac:dyDescent="0.3">
      <c r="A961" s="74">
        <v>24761</v>
      </c>
      <c r="B961" s="68" t="str">
        <f>VLOOKUP(A:A,'Product &amp; Group'!A:C,2,FALSE)</f>
        <v>Power Systems</v>
      </c>
      <c r="C961" s="68" t="str">
        <f>VLOOKUP(A:A,'Product &amp; Group'!A:C,3,FALSE)</f>
        <v>THE Computer FAMILY</v>
      </c>
      <c r="D961" s="69">
        <v>11.44</v>
      </c>
      <c r="E961" s="71">
        <f t="shared" si="55"/>
        <v>446.15999999999997</v>
      </c>
      <c r="F961" s="71">
        <v>555.11</v>
      </c>
      <c r="G961" s="71">
        <f t="shared" si="56"/>
        <v>108.95000000000005</v>
      </c>
      <c r="H961" s="72">
        <v>39</v>
      </c>
      <c r="I961" s="73">
        <f t="shared" si="57"/>
        <v>0.19626740645998098</v>
      </c>
      <c r="J961" s="14"/>
      <c r="K961" s="14"/>
      <c r="L961" s="14"/>
      <c r="M961" s="14"/>
    </row>
    <row r="962" spans="1:13" x14ac:dyDescent="0.3">
      <c r="A962" s="74">
        <v>24763</v>
      </c>
      <c r="B962" s="68" t="str">
        <f>VLOOKUP(A:A,'Product &amp; Group'!A:C,2,FALSE)</f>
        <v>Power Systems</v>
      </c>
      <c r="C962" s="68" t="str">
        <f>VLOOKUP(A:A,'Product &amp; Group'!A:C,3,FALSE)</f>
        <v>THE Computer FAMILY</v>
      </c>
      <c r="D962" s="69">
        <v>3.02</v>
      </c>
      <c r="E962" s="71">
        <f t="shared" si="55"/>
        <v>5834.64</v>
      </c>
      <c r="F962" s="71">
        <v>15379.77</v>
      </c>
      <c r="G962" s="71">
        <f t="shared" si="56"/>
        <v>9545.130000000001</v>
      </c>
      <c r="H962" s="72">
        <v>1932</v>
      </c>
      <c r="I962" s="73">
        <f t="shared" si="57"/>
        <v>0.62062891707743362</v>
      </c>
      <c r="J962" s="14"/>
      <c r="K962" s="14"/>
      <c r="L962" s="14"/>
      <c r="M962" s="14"/>
    </row>
    <row r="963" spans="1:13" x14ac:dyDescent="0.3">
      <c r="A963" s="74">
        <v>25001</v>
      </c>
      <c r="B963" s="68" t="str">
        <f>VLOOKUP(A:A,'Product &amp; Group'!A:C,2,FALSE)</f>
        <v>Power Systems</v>
      </c>
      <c r="C963" s="68" t="str">
        <f>VLOOKUP(A:A,'Product &amp; Group'!A:C,3,FALSE)</f>
        <v>THE Computer FAMILY</v>
      </c>
      <c r="D963" s="69">
        <v>3.26</v>
      </c>
      <c r="E963" s="71">
        <f t="shared" si="55"/>
        <v>5255.12</v>
      </c>
      <c r="F963" s="71">
        <v>12815.95</v>
      </c>
      <c r="G963" s="71">
        <f t="shared" si="56"/>
        <v>7560.8300000000008</v>
      </c>
      <c r="H963" s="72">
        <v>1612</v>
      </c>
      <c r="I963" s="73">
        <f t="shared" si="57"/>
        <v>0.58995470487946666</v>
      </c>
      <c r="J963" s="14"/>
      <c r="K963" s="14"/>
      <c r="L963" s="14"/>
      <c r="M963" s="14"/>
    </row>
    <row r="964" spans="1:13" x14ac:dyDescent="0.3">
      <c r="A964" s="74">
        <v>25005</v>
      </c>
      <c r="B964" s="68" t="str">
        <f>VLOOKUP(A:A,'Product &amp; Group'!A:C,2,FALSE)</f>
        <v>Power Systems</v>
      </c>
      <c r="C964" s="68" t="str">
        <f>VLOOKUP(A:A,'Product &amp; Group'!A:C,3,FALSE)</f>
        <v>THE Computer FAMILY</v>
      </c>
      <c r="D964" s="69">
        <v>3.33</v>
      </c>
      <c r="E964" s="71">
        <f t="shared" ref="E964:E1027" si="58">D964*H964</f>
        <v>1914.75</v>
      </c>
      <c r="F964" s="71">
        <v>4567.12</v>
      </c>
      <c r="G964" s="71">
        <f t="shared" ref="G964:G1027" si="59">F964-E964</f>
        <v>2652.37</v>
      </c>
      <c r="H964" s="72">
        <v>575</v>
      </c>
      <c r="I964" s="73">
        <f t="shared" si="57"/>
        <v>0.58075329748287763</v>
      </c>
      <c r="J964" s="14"/>
      <c r="K964" s="14"/>
      <c r="L964" s="14"/>
      <c r="M964" s="14"/>
    </row>
    <row r="965" spans="1:13" x14ac:dyDescent="0.3">
      <c r="A965" s="74">
        <v>28190</v>
      </c>
      <c r="B965" s="68" t="str">
        <f>VLOOKUP(A:A,'Product &amp; Group'!A:C,2,FALSE)</f>
        <v>Power Systems</v>
      </c>
      <c r="C965" s="68" t="str">
        <f>VLOOKUP(A:A,'Product &amp; Group'!A:C,3,FALSE)</f>
        <v>THE Computer FAMILY</v>
      </c>
      <c r="D965" s="69">
        <v>3.36</v>
      </c>
      <c r="E965" s="71">
        <f t="shared" si="58"/>
        <v>3739.68</v>
      </c>
      <c r="F965" s="71">
        <v>9018.11</v>
      </c>
      <c r="G965" s="71">
        <f t="shared" si="59"/>
        <v>5278.43</v>
      </c>
      <c r="H965" s="72">
        <v>1113</v>
      </c>
      <c r="I965" s="73">
        <f t="shared" si="57"/>
        <v>0.58531443950007267</v>
      </c>
      <c r="J965" s="14"/>
      <c r="K965" s="14"/>
    </row>
    <row r="966" spans="1:13" x14ac:dyDescent="0.3">
      <c r="A966" s="74">
        <v>28200</v>
      </c>
      <c r="B966" s="68" t="str">
        <f>VLOOKUP(A:A,'Product &amp; Group'!A:C,2,FALSE)</f>
        <v>Power Systems</v>
      </c>
      <c r="C966" s="68" t="str">
        <f>VLOOKUP(A:A,'Product &amp; Group'!A:C,3,FALSE)</f>
        <v>THE Computer FAMILY</v>
      </c>
      <c r="D966" s="69">
        <v>5</v>
      </c>
      <c r="E966" s="71">
        <f t="shared" si="58"/>
        <v>3135</v>
      </c>
      <c r="F966" s="71">
        <v>4872.58</v>
      </c>
      <c r="G966" s="71">
        <f t="shared" si="59"/>
        <v>1737.58</v>
      </c>
      <c r="H966" s="72">
        <v>627</v>
      </c>
      <c r="I966" s="73">
        <f t="shared" si="57"/>
        <v>0.35660368839505968</v>
      </c>
      <c r="J966" s="14"/>
      <c r="K966" s="14"/>
      <c r="L966" s="14"/>
      <c r="M966" s="14"/>
    </row>
    <row r="967" spans="1:13" x14ac:dyDescent="0.3">
      <c r="A967" s="74">
        <v>29600</v>
      </c>
      <c r="B967" s="68" t="str">
        <f>VLOOKUP(A:A,'Product &amp; Group'!A:C,2,FALSE)</f>
        <v>Power Systems</v>
      </c>
      <c r="C967" s="68" t="str">
        <f>VLOOKUP(A:A,'Product &amp; Group'!A:C,3,FALSE)</f>
        <v>THE Computer FAMILY</v>
      </c>
      <c r="D967" s="69">
        <v>3.53</v>
      </c>
      <c r="E967" s="71">
        <f t="shared" si="58"/>
        <v>2947.5499999999997</v>
      </c>
      <c r="F967" s="71">
        <v>6878.24</v>
      </c>
      <c r="G967" s="71">
        <f t="shared" si="59"/>
        <v>3930.69</v>
      </c>
      <c r="H967" s="72">
        <v>835</v>
      </c>
      <c r="I967" s="73">
        <f t="shared" si="57"/>
        <v>0.57146741026774295</v>
      </c>
      <c r="J967" s="14"/>
      <c r="K967" s="14"/>
      <c r="L967" s="14"/>
      <c r="M967" s="14"/>
    </row>
    <row r="968" spans="1:13" x14ac:dyDescent="0.3">
      <c r="A968" s="74">
        <v>29620</v>
      </c>
      <c r="B968" s="68" t="str">
        <f>VLOOKUP(A:A,'Product &amp; Group'!A:C,2,FALSE)</f>
        <v>Power Systems</v>
      </c>
      <c r="C968" s="68" t="str">
        <f>VLOOKUP(A:A,'Product &amp; Group'!A:C,3,FALSE)</f>
        <v>THE Computer FAMILY</v>
      </c>
      <c r="D968" s="69">
        <v>3.03</v>
      </c>
      <c r="E968" s="71">
        <f t="shared" si="58"/>
        <v>1399.86</v>
      </c>
      <c r="F968" s="71">
        <v>3784.6</v>
      </c>
      <c r="G968" s="71">
        <f t="shared" si="59"/>
        <v>2384.7399999999998</v>
      </c>
      <c r="H968" s="72">
        <v>462</v>
      </c>
      <c r="I968" s="73">
        <f t="shared" si="57"/>
        <v>0.63011678909263857</v>
      </c>
      <c r="J968" s="14"/>
      <c r="K968" s="14"/>
      <c r="L968" s="14"/>
      <c r="M968" s="14"/>
    </row>
    <row r="969" spans="1:13" x14ac:dyDescent="0.3">
      <c r="A969" s="67">
        <v>29901</v>
      </c>
      <c r="B969" s="68" t="str">
        <f>VLOOKUP(A:A,'Product &amp; Group'!A:C,2,FALSE)</f>
        <v>Power Systems</v>
      </c>
      <c r="C969" s="68" t="str">
        <f>VLOOKUP(A:A,'Product &amp; Group'!A:C,3,FALSE)</f>
        <v>THE Computer FAMILY</v>
      </c>
      <c r="D969" s="69">
        <v>5.65</v>
      </c>
      <c r="E969" s="71">
        <f t="shared" si="58"/>
        <v>858.80000000000007</v>
      </c>
      <c r="F969" s="71">
        <v>1244.3699999999999</v>
      </c>
      <c r="G969" s="71">
        <f t="shared" si="59"/>
        <v>385.56999999999982</v>
      </c>
      <c r="H969" s="72">
        <v>152</v>
      </c>
      <c r="I969" s="73">
        <f t="shared" si="57"/>
        <v>0.30985157147793652</v>
      </c>
      <c r="J969" s="14"/>
      <c r="K969" s="14"/>
      <c r="L969" s="14"/>
      <c r="M969" s="14"/>
    </row>
    <row r="970" spans="1:13" x14ac:dyDescent="0.3">
      <c r="A970" s="67">
        <v>29903</v>
      </c>
      <c r="B970" s="68" t="str">
        <f>VLOOKUP(A:A,'Product &amp; Group'!A:C,2,FALSE)</f>
        <v>Power Systems</v>
      </c>
      <c r="C970" s="68" t="str">
        <f>VLOOKUP(A:A,'Product &amp; Group'!A:C,3,FALSE)</f>
        <v>THE Computer FAMILY</v>
      </c>
      <c r="D970" s="69">
        <v>3.2900000000000005</v>
      </c>
      <c r="E970" s="71">
        <f t="shared" si="58"/>
        <v>713.93000000000006</v>
      </c>
      <c r="F970" s="71">
        <v>1766.72</v>
      </c>
      <c r="G970" s="71">
        <f t="shared" si="59"/>
        <v>1052.79</v>
      </c>
      <c r="H970" s="72">
        <v>217</v>
      </c>
      <c r="I970" s="73">
        <f t="shared" si="57"/>
        <v>0.59590087846404638</v>
      </c>
      <c r="J970" s="14"/>
      <c r="K970" s="14"/>
      <c r="L970" s="14"/>
      <c r="M970" s="14"/>
    </row>
    <row r="971" spans="1:13" x14ac:dyDescent="0.3">
      <c r="A971" s="74">
        <v>29905</v>
      </c>
      <c r="B971" s="68" t="str">
        <f>VLOOKUP(A:A,'Product &amp; Group'!A:C,2,FALSE)</f>
        <v>Power Systems</v>
      </c>
      <c r="C971" s="68" t="str">
        <f>VLOOKUP(A:A,'Product &amp; Group'!A:C,3,FALSE)</f>
        <v>THE Computer FAMILY</v>
      </c>
      <c r="D971" s="69">
        <v>3.77</v>
      </c>
      <c r="E971" s="71">
        <f t="shared" si="58"/>
        <v>674.83</v>
      </c>
      <c r="F971" s="71">
        <v>1459.11</v>
      </c>
      <c r="G971" s="71">
        <f t="shared" si="59"/>
        <v>784.27999999999986</v>
      </c>
      <c r="H971" s="72">
        <v>179</v>
      </c>
      <c r="I971" s="73">
        <f t="shared" si="57"/>
        <v>0.53750573980028915</v>
      </c>
      <c r="J971" s="14"/>
      <c r="K971" s="14"/>
      <c r="L971" s="14"/>
      <c r="M971" s="14"/>
    </row>
    <row r="972" spans="1:13" x14ac:dyDescent="0.3">
      <c r="A972" s="67">
        <v>29910</v>
      </c>
      <c r="B972" s="68" t="str">
        <f>VLOOKUP(A:A,'Product &amp; Group'!A:C,2,FALSE)</f>
        <v>Power Systems</v>
      </c>
      <c r="C972" s="68" t="str">
        <f>VLOOKUP(A:A,'Product &amp; Group'!A:C,3,FALSE)</f>
        <v>THE Computer FAMILY</v>
      </c>
      <c r="D972" s="69">
        <v>4.62</v>
      </c>
      <c r="E972" s="71">
        <f t="shared" si="58"/>
        <v>1252.02</v>
      </c>
      <c r="F972" s="71">
        <v>2205.4299999999998</v>
      </c>
      <c r="G972" s="71">
        <f t="shared" si="59"/>
        <v>953.40999999999985</v>
      </c>
      <c r="H972" s="72">
        <v>271</v>
      </c>
      <c r="I972" s="73">
        <f t="shared" si="57"/>
        <v>0.43230118389611094</v>
      </c>
      <c r="J972" s="14"/>
      <c r="K972" s="14"/>
      <c r="L972" s="14"/>
      <c r="M972" s="14"/>
    </row>
    <row r="973" spans="1:13" x14ac:dyDescent="0.3">
      <c r="A973" s="67">
        <v>29912</v>
      </c>
      <c r="B973" s="68" t="str">
        <f>VLOOKUP(A:A,'Product &amp; Group'!A:C,2,FALSE)</f>
        <v>Power Systems</v>
      </c>
      <c r="C973" s="68" t="str">
        <f>VLOOKUP(A:A,'Product &amp; Group'!A:C,3,FALSE)</f>
        <v>THE Computer FAMILY</v>
      </c>
      <c r="D973" s="69">
        <v>3.85</v>
      </c>
      <c r="E973" s="71">
        <f t="shared" si="58"/>
        <v>96.25</v>
      </c>
      <c r="F973" s="71">
        <v>275.51</v>
      </c>
      <c r="G973" s="71">
        <f t="shared" si="59"/>
        <v>179.26</v>
      </c>
      <c r="H973" s="72">
        <v>25</v>
      </c>
      <c r="I973" s="73">
        <f t="shared" si="57"/>
        <v>0.65064788936880691</v>
      </c>
      <c r="J973" s="14"/>
      <c r="K973" s="14"/>
      <c r="L973" s="14"/>
      <c r="M973" s="14"/>
    </row>
    <row r="974" spans="1:13" x14ac:dyDescent="0.3">
      <c r="A974" s="67">
        <v>29914</v>
      </c>
      <c r="B974" s="68" t="str">
        <f>VLOOKUP(A:A,'Product &amp; Group'!A:C,2,FALSE)</f>
        <v>Power Systems</v>
      </c>
      <c r="C974" s="68" t="str">
        <f>VLOOKUP(A:A,'Product &amp; Group'!A:C,3,FALSE)</f>
        <v>THE Computer FAMILY</v>
      </c>
      <c r="D974" s="69">
        <v>2.83</v>
      </c>
      <c r="E974" s="71">
        <f t="shared" si="58"/>
        <v>1717.81</v>
      </c>
      <c r="F974" s="71">
        <v>4848.17</v>
      </c>
      <c r="G974" s="71">
        <f t="shared" si="59"/>
        <v>3130.36</v>
      </c>
      <c r="H974" s="72">
        <v>607</v>
      </c>
      <c r="I974" s="73">
        <f t="shared" si="57"/>
        <v>0.64567867875920193</v>
      </c>
      <c r="J974" s="14"/>
      <c r="K974" s="14"/>
      <c r="L974" s="14"/>
      <c r="M974" s="14"/>
    </row>
    <row r="975" spans="1:13" x14ac:dyDescent="0.3">
      <c r="A975" s="67">
        <v>29916</v>
      </c>
      <c r="B975" s="68" t="str">
        <f>VLOOKUP(A:A,'Product &amp; Group'!A:C,2,FALSE)</f>
        <v>Power Systems</v>
      </c>
      <c r="C975" s="68" t="str">
        <f>VLOOKUP(A:A,'Product &amp; Group'!A:C,3,FALSE)</f>
        <v>THE Computer FAMILY</v>
      </c>
      <c r="D975" s="69">
        <v>4.2699999999999996</v>
      </c>
      <c r="E975" s="71">
        <f t="shared" si="58"/>
        <v>3031.7</v>
      </c>
      <c r="F975" s="71">
        <v>5602.59</v>
      </c>
      <c r="G975" s="71">
        <f t="shared" si="59"/>
        <v>2570.8900000000003</v>
      </c>
      <c r="H975" s="72">
        <v>710</v>
      </c>
      <c r="I975" s="73">
        <f t="shared" si="57"/>
        <v>0.45887527018753832</v>
      </c>
      <c r="J975" s="14"/>
      <c r="K975" s="14"/>
      <c r="L975" s="14"/>
      <c r="M975" s="14"/>
    </row>
    <row r="976" spans="1:13" x14ac:dyDescent="0.3">
      <c r="A976" s="67">
        <v>29918</v>
      </c>
      <c r="B976" s="68" t="str">
        <f>VLOOKUP(A:A,'Product &amp; Group'!A:C,2,FALSE)</f>
        <v>Power Systems</v>
      </c>
      <c r="C976" s="68" t="str">
        <f>VLOOKUP(A:A,'Product &amp; Group'!A:C,3,FALSE)</f>
        <v>Laptop</v>
      </c>
      <c r="D976" s="69">
        <v>3.11</v>
      </c>
      <c r="E976" s="71">
        <f t="shared" si="58"/>
        <v>541.14</v>
      </c>
      <c r="F976" s="71">
        <v>1912.58</v>
      </c>
      <c r="G976" s="71">
        <f t="shared" si="59"/>
        <v>1371.44</v>
      </c>
      <c r="H976" s="72">
        <v>174</v>
      </c>
      <c r="I976" s="73">
        <f t="shared" si="57"/>
        <v>0.71706281567306995</v>
      </c>
      <c r="J976" s="14"/>
      <c r="K976" s="14"/>
      <c r="L976" s="14"/>
      <c r="M976" s="14"/>
    </row>
    <row r="977" spans="1:13" x14ac:dyDescent="0.3">
      <c r="A977" s="74">
        <v>29920</v>
      </c>
      <c r="B977" s="68" t="str">
        <f>VLOOKUP(A:A,'Product &amp; Group'!A:C,2,FALSE)</f>
        <v>Power Systems</v>
      </c>
      <c r="C977" s="68" t="str">
        <f>VLOOKUP(A:A,'Product &amp; Group'!A:C,3,FALSE)</f>
        <v>Laptop</v>
      </c>
      <c r="D977" s="69">
        <v>7.2700000000000005</v>
      </c>
      <c r="E977" s="71">
        <f t="shared" si="58"/>
        <v>6332.17</v>
      </c>
      <c r="F977" s="71">
        <v>8529.06</v>
      </c>
      <c r="G977" s="71">
        <f t="shared" si="59"/>
        <v>2196.8899999999994</v>
      </c>
      <c r="H977" s="72">
        <v>871</v>
      </c>
      <c r="I977" s="73">
        <f t="shared" si="57"/>
        <v>0.25757703662537251</v>
      </c>
      <c r="J977" s="14"/>
      <c r="K977" s="14"/>
      <c r="L977" s="14"/>
      <c r="M977" s="14"/>
    </row>
    <row r="978" spans="1:13" x14ac:dyDescent="0.3">
      <c r="A978" s="74">
        <v>29921</v>
      </c>
      <c r="B978" s="68" t="str">
        <f>VLOOKUP(A:A,'Product &amp; Group'!A:C,2,FALSE)</f>
        <v>Power Systems</v>
      </c>
      <c r="C978" s="68" t="str">
        <f>VLOOKUP(A:A,'Product &amp; Group'!A:C,3,FALSE)</f>
        <v>Laptop</v>
      </c>
      <c r="D978" s="69">
        <v>7.71</v>
      </c>
      <c r="E978" s="71">
        <f t="shared" si="58"/>
        <v>2097.12</v>
      </c>
      <c r="F978" s="71">
        <v>2708.26</v>
      </c>
      <c r="G978" s="71">
        <f t="shared" si="59"/>
        <v>611.14000000000033</v>
      </c>
      <c r="H978" s="72">
        <v>272</v>
      </c>
      <c r="I978" s="73">
        <f t="shared" si="57"/>
        <v>0.22565780242665043</v>
      </c>
      <c r="J978" s="14"/>
      <c r="K978" s="14"/>
      <c r="L978" s="14"/>
      <c r="M978" s="14"/>
    </row>
    <row r="979" spans="1:13" x14ac:dyDescent="0.3">
      <c r="A979" s="74">
        <v>29922</v>
      </c>
      <c r="B979" s="68" t="str">
        <f>VLOOKUP(A:A,'Product &amp; Group'!A:C,2,FALSE)</f>
        <v>Power Systems</v>
      </c>
      <c r="C979" s="68" t="str">
        <f>VLOOKUP(A:A,'Product &amp; Group'!A:C,3,FALSE)</f>
        <v>THE Computer FAMILY</v>
      </c>
      <c r="D979" s="69">
        <v>3.94</v>
      </c>
      <c r="E979" s="71">
        <f t="shared" si="58"/>
        <v>1938.48</v>
      </c>
      <c r="F979" s="71">
        <v>4018.97</v>
      </c>
      <c r="G979" s="71">
        <f t="shared" si="59"/>
        <v>2080.4899999999998</v>
      </c>
      <c r="H979" s="72">
        <v>492</v>
      </c>
      <c r="I979" s="73">
        <f t="shared" si="57"/>
        <v>0.51766746206117487</v>
      </c>
      <c r="J979" s="14"/>
      <c r="K979" s="14"/>
      <c r="L979" s="14"/>
      <c r="M979" s="14"/>
    </row>
    <row r="980" spans="1:13" x14ac:dyDescent="0.3">
      <c r="A980" s="74">
        <v>29923</v>
      </c>
      <c r="B980" s="68" t="str">
        <f>VLOOKUP(A:A,'Product &amp; Group'!A:C,2,FALSE)</f>
        <v>Power Systems</v>
      </c>
      <c r="C980" s="68" t="str">
        <f>VLOOKUP(A:A,'Product &amp; Group'!A:C,3,FALSE)</f>
        <v>Laptop</v>
      </c>
      <c r="D980" s="69">
        <v>5.95</v>
      </c>
      <c r="E980" s="71">
        <f t="shared" si="58"/>
        <v>1642.2</v>
      </c>
      <c r="F980" s="71">
        <v>2717.71</v>
      </c>
      <c r="G980" s="71">
        <f t="shared" si="59"/>
        <v>1075.51</v>
      </c>
      <c r="H980" s="72">
        <v>276</v>
      </c>
      <c r="I980" s="73">
        <f t="shared" si="57"/>
        <v>0.39574126746415178</v>
      </c>
      <c r="J980" s="14"/>
      <c r="K980" s="14"/>
      <c r="L980" s="14"/>
      <c r="M980" s="14"/>
    </row>
    <row r="981" spans="1:13" x14ac:dyDescent="0.3">
      <c r="A981" s="74">
        <v>29930</v>
      </c>
      <c r="B981" s="68" t="str">
        <f>VLOOKUP(A:A,'Product &amp; Group'!A:C,2,FALSE)</f>
        <v>Power Systems</v>
      </c>
      <c r="C981" s="68" t="str">
        <f>VLOOKUP(A:A,'Product &amp; Group'!A:C,3,FALSE)</f>
        <v>Qrxt1975 Chip</v>
      </c>
      <c r="D981" s="69">
        <v>3.4</v>
      </c>
      <c r="E981" s="71">
        <f t="shared" si="58"/>
        <v>748</v>
      </c>
      <c r="F981" s="71">
        <v>1768.25</v>
      </c>
      <c r="G981" s="71">
        <f t="shared" si="59"/>
        <v>1020.25</v>
      </c>
      <c r="H981" s="72">
        <v>220</v>
      </c>
      <c r="I981" s="73">
        <f t="shared" si="57"/>
        <v>0.57698289269051317</v>
      </c>
      <c r="J981" s="14"/>
      <c r="K981" s="14"/>
      <c r="L981" s="14"/>
      <c r="M981" s="14"/>
    </row>
    <row r="982" spans="1:13" x14ac:dyDescent="0.3">
      <c r="A982" s="74">
        <v>29931</v>
      </c>
      <c r="B982" s="68" t="str">
        <f>VLOOKUP(A:A,'Product &amp; Group'!A:C,2,FALSE)</f>
        <v>Power Systems</v>
      </c>
      <c r="C982" s="68" t="str">
        <f>VLOOKUP(A:A,'Product &amp; Group'!A:C,3,FALSE)</f>
        <v>Laptop</v>
      </c>
      <c r="D982" s="69">
        <v>6.8000000000000007</v>
      </c>
      <c r="E982" s="71">
        <f t="shared" si="58"/>
        <v>1081.2</v>
      </c>
      <c r="F982" s="71">
        <v>1575.1</v>
      </c>
      <c r="G982" s="71">
        <f t="shared" si="59"/>
        <v>493.89999999999986</v>
      </c>
      <c r="H982" s="72">
        <v>159</v>
      </c>
      <c r="I982" s="73">
        <f t="shared" si="57"/>
        <v>0.3135673925465049</v>
      </c>
      <c r="J982" s="14"/>
      <c r="K982" s="14"/>
      <c r="L982" s="14"/>
      <c r="M982" s="14"/>
    </row>
    <row r="983" spans="1:13" x14ac:dyDescent="0.3">
      <c r="A983" s="67">
        <v>29932</v>
      </c>
      <c r="B983" s="68" t="str">
        <f>VLOOKUP(A:A,'Product &amp; Group'!A:C,2,FALSE)</f>
        <v>Power Systems</v>
      </c>
      <c r="C983" s="68" t="str">
        <f>VLOOKUP(A:A,'Product &amp; Group'!A:C,3,FALSE)</f>
        <v>Laptop</v>
      </c>
      <c r="D983" s="69">
        <v>4.46</v>
      </c>
      <c r="E983" s="71">
        <f t="shared" si="58"/>
        <v>1208.6600000000001</v>
      </c>
      <c r="F983" s="71">
        <v>2684.97</v>
      </c>
      <c r="G983" s="71">
        <f t="shared" si="59"/>
        <v>1476.3099999999997</v>
      </c>
      <c r="H983" s="72">
        <v>271</v>
      </c>
      <c r="I983" s="73">
        <f t="shared" si="57"/>
        <v>0.54984227011847431</v>
      </c>
      <c r="J983" s="14"/>
      <c r="K983" s="14"/>
      <c r="L983" s="14"/>
      <c r="M983" s="14"/>
    </row>
    <row r="984" spans="1:13" x14ac:dyDescent="0.3">
      <c r="A984" s="74">
        <v>29940</v>
      </c>
      <c r="B984" s="68" t="str">
        <f>VLOOKUP(A:A,'Product &amp; Group'!A:C,2,FALSE)</f>
        <v>Power Systems</v>
      </c>
      <c r="C984" s="68" t="str">
        <f>VLOOKUP(A:A,'Product &amp; Group'!A:C,3,FALSE)</f>
        <v>THE Computer FAMILY</v>
      </c>
      <c r="D984" s="69">
        <v>4.67</v>
      </c>
      <c r="E984" s="71">
        <f t="shared" si="58"/>
        <v>457.65999999999997</v>
      </c>
      <c r="F984" s="71">
        <v>801.51</v>
      </c>
      <c r="G984" s="71">
        <f t="shared" si="59"/>
        <v>343.85</v>
      </c>
      <c r="H984" s="72">
        <v>98</v>
      </c>
      <c r="I984" s="73">
        <f t="shared" si="57"/>
        <v>0.42900275729560455</v>
      </c>
      <c r="J984" s="14"/>
      <c r="K984" s="14"/>
      <c r="L984" s="14"/>
      <c r="M984" s="14"/>
    </row>
    <row r="985" spans="1:13" x14ac:dyDescent="0.3">
      <c r="A985" s="74">
        <v>29941</v>
      </c>
      <c r="B985" s="68" t="str">
        <f>VLOOKUP(A:A,'Product &amp; Group'!A:C,2,FALSE)</f>
        <v>Power Systems</v>
      </c>
      <c r="C985" s="68" t="str">
        <f>VLOOKUP(A:A,'Product &amp; Group'!A:C,3,FALSE)</f>
        <v>THE Computer FAMILY</v>
      </c>
      <c r="D985" s="69">
        <v>5.0199999999999996</v>
      </c>
      <c r="E985" s="71">
        <f t="shared" si="58"/>
        <v>868.45999999999992</v>
      </c>
      <c r="F985" s="71">
        <v>1415.48</v>
      </c>
      <c r="G985" s="71">
        <f t="shared" si="59"/>
        <v>547.0200000000001</v>
      </c>
      <c r="H985" s="72">
        <v>173</v>
      </c>
      <c r="I985" s="73">
        <f t="shared" si="57"/>
        <v>0.3864554780003957</v>
      </c>
      <c r="J985" s="14"/>
      <c r="K985" s="14"/>
      <c r="L985" s="14"/>
      <c r="M985" s="14"/>
    </row>
    <row r="986" spans="1:13" x14ac:dyDescent="0.3">
      <c r="A986" s="74">
        <v>29947</v>
      </c>
      <c r="B986" s="68" t="str">
        <f>VLOOKUP(A:A,'Product &amp; Group'!A:C,2,FALSE)</f>
        <v>Power Systems</v>
      </c>
      <c r="C986" s="68" t="str">
        <f>VLOOKUP(A:A,'Product &amp; Group'!A:C,3,FALSE)</f>
        <v>THE Computer FAMILY</v>
      </c>
      <c r="D986" s="69">
        <v>3.89</v>
      </c>
      <c r="E986" s="71">
        <f t="shared" si="58"/>
        <v>813.01</v>
      </c>
      <c r="F986" s="71">
        <v>1622.82</v>
      </c>
      <c r="G986" s="71">
        <f t="shared" si="59"/>
        <v>809.81</v>
      </c>
      <c r="H986" s="72">
        <v>209</v>
      </c>
      <c r="I986" s="73">
        <f t="shared" si="57"/>
        <v>0.49901406194155851</v>
      </c>
      <c r="J986" s="14"/>
      <c r="K986" s="14"/>
    </row>
    <row r="987" spans="1:13" x14ac:dyDescent="0.3">
      <c r="A987" s="74">
        <v>29948</v>
      </c>
      <c r="B987" s="68" t="str">
        <f>VLOOKUP(A:A,'Product &amp; Group'!A:C,2,FALSE)</f>
        <v>Power Systems</v>
      </c>
      <c r="C987" s="68" t="str">
        <f>VLOOKUP(A:A,'Product &amp; Group'!A:C,3,FALSE)</f>
        <v>THE Computer FAMILY</v>
      </c>
      <c r="D987" s="69">
        <v>4.6900000000000004</v>
      </c>
      <c r="E987" s="71">
        <f t="shared" si="58"/>
        <v>2096.4300000000003</v>
      </c>
      <c r="F987" s="71">
        <v>3645.92</v>
      </c>
      <c r="G987" s="71">
        <f t="shared" si="59"/>
        <v>1549.4899999999998</v>
      </c>
      <c r="H987" s="72">
        <v>447</v>
      </c>
      <c r="I987" s="73">
        <f t="shared" si="57"/>
        <v>0.42499286874094871</v>
      </c>
      <c r="J987" s="14"/>
      <c r="K987" s="14"/>
    </row>
    <row r="988" spans="1:13" x14ac:dyDescent="0.3">
      <c r="A988" s="74">
        <v>29949</v>
      </c>
      <c r="B988" s="68" t="str">
        <f>VLOOKUP(A:A,'Product &amp; Group'!A:C,2,FALSE)</f>
        <v>Power Systems</v>
      </c>
      <c r="C988" s="68" t="str">
        <f>VLOOKUP(A:A,'Product &amp; Group'!A:C,3,FALSE)</f>
        <v>THE Computer FAMILY</v>
      </c>
      <c r="D988" s="69">
        <v>4.6900000000000004</v>
      </c>
      <c r="E988" s="71">
        <f t="shared" si="58"/>
        <v>661.29000000000008</v>
      </c>
      <c r="F988" s="71">
        <v>1235.04</v>
      </c>
      <c r="G988" s="71">
        <f t="shared" si="59"/>
        <v>573.74999999999989</v>
      </c>
      <c r="H988" s="72">
        <v>141</v>
      </c>
      <c r="I988" s="73">
        <f t="shared" si="57"/>
        <v>0.46455985231247565</v>
      </c>
      <c r="J988" s="14"/>
      <c r="K988" s="14"/>
      <c r="L988" s="14"/>
      <c r="M988" s="14"/>
    </row>
    <row r="989" spans="1:13" x14ac:dyDescent="0.3">
      <c r="A989" s="74">
        <v>29950</v>
      </c>
      <c r="B989" s="68" t="str">
        <f>VLOOKUP(A:A,'Product &amp; Group'!A:C,2,FALSE)</f>
        <v>Power Systems</v>
      </c>
      <c r="C989" s="68" t="str">
        <f>VLOOKUP(A:A,'Product &amp; Group'!A:C,3,FALSE)</f>
        <v>THE Computer FAMILY</v>
      </c>
      <c r="D989" s="69">
        <v>4.97</v>
      </c>
      <c r="E989" s="71">
        <f t="shared" si="58"/>
        <v>2668.89</v>
      </c>
      <c r="F989" s="71">
        <v>4186.07</v>
      </c>
      <c r="G989" s="71">
        <f t="shared" si="59"/>
        <v>1517.1799999999998</v>
      </c>
      <c r="H989" s="72">
        <v>537</v>
      </c>
      <c r="I989" s="73">
        <f t="shared" si="57"/>
        <v>0.36243541077908392</v>
      </c>
      <c r="J989" s="14"/>
      <c r="K989" s="14"/>
      <c r="L989" s="14"/>
      <c r="M989" s="14"/>
    </row>
    <row r="990" spans="1:13" x14ac:dyDescent="0.3">
      <c r="A990" s="74">
        <v>29951</v>
      </c>
      <c r="B990" s="68" t="str">
        <f>VLOOKUP(A:A,'Product &amp; Group'!A:C,2,FALSE)</f>
        <v>Power Systems</v>
      </c>
      <c r="C990" s="68" t="str">
        <f>VLOOKUP(A:A,'Product &amp; Group'!A:C,3,FALSE)</f>
        <v>THE Computer FAMILY</v>
      </c>
      <c r="D990" s="69">
        <v>6</v>
      </c>
      <c r="E990" s="71">
        <f t="shared" si="58"/>
        <v>1176</v>
      </c>
      <c r="F990" s="71">
        <v>1449.64</v>
      </c>
      <c r="G990" s="71">
        <f t="shared" si="59"/>
        <v>273.6400000000001</v>
      </c>
      <c r="H990" s="72">
        <v>196</v>
      </c>
      <c r="I990" s="73">
        <f t="shared" si="57"/>
        <v>0.18876410695069126</v>
      </c>
      <c r="J990" s="14"/>
      <c r="K990" s="14"/>
      <c r="L990" s="14"/>
      <c r="M990" s="14"/>
    </row>
    <row r="991" spans="1:13" x14ac:dyDescent="0.3">
      <c r="A991" s="74">
        <v>29952</v>
      </c>
      <c r="B991" s="68" t="str">
        <f>VLOOKUP(A:A,'Product &amp; Group'!A:C,2,FALSE)</f>
        <v>Power Systems</v>
      </c>
      <c r="C991" s="68" t="str">
        <f>VLOOKUP(A:A,'Product &amp; Group'!A:C,3,FALSE)</f>
        <v>THE Computer FAMILY</v>
      </c>
      <c r="D991" s="69">
        <v>4.49</v>
      </c>
      <c r="E991" s="71">
        <f t="shared" si="58"/>
        <v>1809.47</v>
      </c>
      <c r="F991" s="71">
        <v>3306.24</v>
      </c>
      <c r="G991" s="71">
        <f t="shared" si="59"/>
        <v>1496.7699999999998</v>
      </c>
      <c r="H991" s="72">
        <v>403</v>
      </c>
      <c r="I991" s="73">
        <f t="shared" si="57"/>
        <v>0.45271063201703443</v>
      </c>
      <c r="J991" s="14"/>
      <c r="K991" s="14"/>
      <c r="L991" s="14"/>
      <c r="M991" s="14"/>
    </row>
    <row r="992" spans="1:13" x14ac:dyDescent="0.3">
      <c r="A992" s="67">
        <v>29953</v>
      </c>
      <c r="B992" s="68" t="str">
        <f>VLOOKUP(A:A,'Product &amp; Group'!A:C,2,FALSE)</f>
        <v>Power Systems</v>
      </c>
      <c r="C992" s="68" t="str">
        <f>VLOOKUP(A:A,'Product &amp; Group'!A:C,3,FALSE)</f>
        <v>THE Computer FAMILY</v>
      </c>
      <c r="D992" s="69">
        <v>4.76</v>
      </c>
      <c r="E992" s="71">
        <f t="shared" si="58"/>
        <v>599.76</v>
      </c>
      <c r="F992" s="71">
        <v>1034.98</v>
      </c>
      <c r="G992" s="71">
        <f t="shared" si="59"/>
        <v>435.22</v>
      </c>
      <c r="H992" s="72">
        <v>126</v>
      </c>
      <c r="I992" s="73">
        <f t="shared" si="57"/>
        <v>0.42051054126649789</v>
      </c>
      <c r="J992" s="14"/>
      <c r="K992" s="14"/>
      <c r="L992" s="14"/>
      <c r="M992" s="14"/>
    </row>
    <row r="993" spans="1:13" x14ac:dyDescent="0.3">
      <c r="A993" s="74">
        <v>29954</v>
      </c>
      <c r="B993" s="68" t="str">
        <f>VLOOKUP(A:A,'Product &amp; Group'!A:C,2,FALSE)</f>
        <v>Power Systems</v>
      </c>
      <c r="C993" s="68" t="str">
        <f>VLOOKUP(A:A,'Product &amp; Group'!A:C,3,FALSE)</f>
        <v>THE Computer FAMILY</v>
      </c>
      <c r="D993" s="69">
        <v>3.8</v>
      </c>
      <c r="E993" s="71">
        <f t="shared" si="58"/>
        <v>801.8</v>
      </c>
      <c r="F993" s="71">
        <v>1739.75</v>
      </c>
      <c r="G993" s="71">
        <f t="shared" si="59"/>
        <v>937.95</v>
      </c>
      <c r="H993" s="72">
        <v>211</v>
      </c>
      <c r="I993" s="73">
        <f t="shared" si="57"/>
        <v>0.53912918522776265</v>
      </c>
      <c r="J993" s="14"/>
      <c r="K993" s="14"/>
      <c r="L993" s="14"/>
      <c r="M993" s="14"/>
    </row>
    <row r="994" spans="1:13" x14ac:dyDescent="0.3">
      <c r="A994" s="74">
        <v>29955</v>
      </c>
      <c r="B994" s="68" t="str">
        <f>VLOOKUP(A:A,'Product &amp; Group'!A:C,2,FALSE)</f>
        <v>Power Systems</v>
      </c>
      <c r="C994" s="68" t="str">
        <f>VLOOKUP(A:A,'Product &amp; Group'!A:C,3,FALSE)</f>
        <v>PROTEIN &amp; ENERGY Chip</v>
      </c>
      <c r="D994" s="69">
        <v>2.36</v>
      </c>
      <c r="E994" s="71">
        <f t="shared" si="58"/>
        <v>403.56</v>
      </c>
      <c r="F994" s="71">
        <v>526.75</v>
      </c>
      <c r="G994" s="71">
        <f t="shared" si="59"/>
        <v>123.19</v>
      </c>
      <c r="H994" s="72">
        <v>171</v>
      </c>
      <c r="I994" s="73">
        <f t="shared" si="57"/>
        <v>0.23386805885144754</v>
      </c>
      <c r="J994" s="14"/>
      <c r="K994" s="14"/>
      <c r="L994" s="14"/>
      <c r="M994" s="14"/>
    </row>
    <row r="995" spans="1:13" x14ac:dyDescent="0.3">
      <c r="A995" s="74">
        <v>29956</v>
      </c>
      <c r="B995" s="68" t="str">
        <f>VLOOKUP(A:A,'Product &amp; Group'!A:C,2,FALSE)</f>
        <v>Power Systems</v>
      </c>
      <c r="C995" s="68" t="str">
        <f>VLOOKUP(A:A,'Product &amp; Group'!A:C,3,FALSE)</f>
        <v>Qrxt1975 Chip</v>
      </c>
      <c r="D995" s="69">
        <v>6.05</v>
      </c>
      <c r="E995" s="71">
        <f t="shared" si="58"/>
        <v>1143.45</v>
      </c>
      <c r="F995" s="71">
        <v>2434.5500000000002</v>
      </c>
      <c r="G995" s="71">
        <f t="shared" si="59"/>
        <v>1291.1000000000001</v>
      </c>
      <c r="H995" s="72">
        <v>189</v>
      </c>
      <c r="I995" s="73">
        <f t="shared" si="57"/>
        <v>0.53032387915631229</v>
      </c>
      <c r="J995" s="14"/>
      <c r="K995" s="14"/>
      <c r="L995" s="14"/>
      <c r="M995" s="14"/>
    </row>
    <row r="996" spans="1:13" x14ac:dyDescent="0.3">
      <c r="A996" s="74">
        <v>29957</v>
      </c>
      <c r="B996" s="68" t="str">
        <f>VLOOKUP(A:A,'Product &amp; Group'!A:C,2,FALSE)</f>
        <v>Power Systems</v>
      </c>
      <c r="C996" s="68" t="str">
        <f>VLOOKUP(A:A,'Product &amp; Group'!A:C,3,FALSE)</f>
        <v>Qrxt1975 Chip</v>
      </c>
      <c r="D996" s="69">
        <v>7</v>
      </c>
      <c r="E996" s="71">
        <f t="shared" si="58"/>
        <v>1330</v>
      </c>
      <c r="F996" s="71">
        <v>2396.6799999999998</v>
      </c>
      <c r="G996" s="71">
        <f t="shared" si="59"/>
        <v>1066.6799999999998</v>
      </c>
      <c r="H996" s="72">
        <v>190</v>
      </c>
      <c r="I996" s="73">
        <f t="shared" si="57"/>
        <v>0.44506567418261928</v>
      </c>
      <c r="J996" s="14"/>
      <c r="K996" s="14"/>
      <c r="L996" s="14"/>
      <c r="M996" s="14"/>
    </row>
    <row r="997" spans="1:13" x14ac:dyDescent="0.3">
      <c r="A997" s="74">
        <v>29958</v>
      </c>
      <c r="B997" s="68" t="str">
        <f>VLOOKUP(A:A,'Product &amp; Group'!A:C,2,FALSE)</f>
        <v>Power Systems</v>
      </c>
      <c r="C997" s="68" t="str">
        <f>VLOOKUP(A:A,'Product &amp; Group'!A:C,3,FALSE)</f>
        <v>Qrxt1975 Chip</v>
      </c>
      <c r="D997" s="69">
        <v>6.36</v>
      </c>
      <c r="E997" s="71">
        <f t="shared" si="58"/>
        <v>578.76</v>
      </c>
      <c r="F997" s="71">
        <v>1244.27</v>
      </c>
      <c r="G997" s="71">
        <f t="shared" si="59"/>
        <v>665.51</v>
      </c>
      <c r="H997" s="72">
        <v>91</v>
      </c>
      <c r="I997" s="73">
        <f t="shared" si="57"/>
        <v>0.53485979731087308</v>
      </c>
      <c r="J997" s="14"/>
      <c r="K997" s="14"/>
      <c r="L997" s="14"/>
      <c r="M997" s="14"/>
    </row>
    <row r="998" spans="1:13" x14ac:dyDescent="0.3">
      <c r="A998" s="74">
        <v>29959</v>
      </c>
      <c r="B998" s="68" t="str">
        <f>VLOOKUP(A:A,'Product &amp; Group'!A:C,2,FALSE)</f>
        <v>Power Systems</v>
      </c>
      <c r="C998" s="68" t="str">
        <f>VLOOKUP(A:A,'Product &amp; Group'!A:C,3,FALSE)</f>
        <v>Qrxt1975 Chip</v>
      </c>
      <c r="D998" s="69">
        <v>7.68</v>
      </c>
      <c r="E998" s="71">
        <f t="shared" si="58"/>
        <v>314.88</v>
      </c>
      <c r="F998" s="71">
        <v>394.87</v>
      </c>
      <c r="G998" s="71">
        <f t="shared" si="59"/>
        <v>79.990000000000009</v>
      </c>
      <c r="H998" s="72">
        <v>41</v>
      </c>
      <c r="I998" s="73">
        <f t="shared" si="57"/>
        <v>0.2025729987084357</v>
      </c>
      <c r="J998" s="14"/>
      <c r="K998" s="14"/>
      <c r="L998" s="14"/>
      <c r="M998" s="14"/>
    </row>
    <row r="999" spans="1:13" x14ac:dyDescent="0.3">
      <c r="A999" s="74">
        <v>29960</v>
      </c>
      <c r="B999" s="68" t="str">
        <f>VLOOKUP(A:A,'Product &amp; Group'!A:C,2,FALSE)</f>
        <v>Power Systems</v>
      </c>
      <c r="C999" s="68" t="str">
        <f>VLOOKUP(A:A,'Product &amp; Group'!A:C,3,FALSE)</f>
        <v>Qrxt1975 Chip</v>
      </c>
      <c r="D999" s="69">
        <v>22.669999999999998</v>
      </c>
      <c r="E999" s="71">
        <f t="shared" si="58"/>
        <v>4526.2921999999999</v>
      </c>
      <c r="F999" s="71">
        <v>28521</v>
      </c>
      <c r="G999" s="71">
        <f t="shared" si="59"/>
        <v>23994.7078</v>
      </c>
      <c r="H999" s="72">
        <v>199.66</v>
      </c>
      <c r="I999" s="73">
        <f t="shared" si="57"/>
        <v>0.8412996669120999</v>
      </c>
      <c r="J999" s="14"/>
      <c r="K999" s="14"/>
      <c r="L999" s="14"/>
      <c r="M999" s="14"/>
    </row>
    <row r="1000" spans="1:13" x14ac:dyDescent="0.3">
      <c r="A1000" s="74">
        <v>29961</v>
      </c>
      <c r="B1000" s="68" t="str">
        <f>VLOOKUP(A:A,'Product &amp; Group'!A:C,2,FALSE)</f>
        <v>Power Systems</v>
      </c>
      <c r="C1000" s="68" t="str">
        <f>VLOOKUP(A:A,'Product &amp; Group'!A:C,3,FALSE)</f>
        <v>Qrxt1975 Chip</v>
      </c>
      <c r="D1000" s="69">
        <v>19.95</v>
      </c>
      <c r="E1000" s="71">
        <f t="shared" si="58"/>
        <v>9080.6414999999997</v>
      </c>
      <c r="F1000" s="71">
        <v>9686.99</v>
      </c>
      <c r="G1000" s="71">
        <f t="shared" si="59"/>
        <v>606.34850000000006</v>
      </c>
      <c r="H1000" s="72">
        <v>455.17</v>
      </c>
      <c r="I1000" s="73">
        <f t="shared" si="57"/>
        <v>6.2594108180146782E-2</v>
      </c>
      <c r="J1000" s="14"/>
      <c r="K1000" s="14"/>
    </row>
    <row r="1001" spans="1:13" x14ac:dyDescent="0.3">
      <c r="A1001" s="74">
        <v>29963</v>
      </c>
      <c r="B1001" s="68" t="str">
        <f>VLOOKUP(A:A,'Product &amp; Group'!A:C,2,FALSE)</f>
        <v>Power Systems</v>
      </c>
      <c r="C1001" s="68" t="str">
        <f>VLOOKUP(A:A,'Product &amp; Group'!A:C,3,FALSE)</f>
        <v>Qrxt1975 Chip</v>
      </c>
      <c r="D1001" s="69">
        <v>18.59</v>
      </c>
      <c r="E1001" s="71">
        <f t="shared" si="58"/>
        <v>11470.03</v>
      </c>
      <c r="F1001" s="71">
        <v>12869.48</v>
      </c>
      <c r="G1001" s="71">
        <f t="shared" si="59"/>
        <v>1399.4499999999989</v>
      </c>
      <c r="H1001" s="72">
        <v>617</v>
      </c>
      <c r="I1001" s="73">
        <f t="shared" si="57"/>
        <v>0.10874176734413503</v>
      </c>
      <c r="J1001" s="14"/>
      <c r="K1001" s="14"/>
      <c r="L1001" s="14"/>
      <c r="M1001" s="14"/>
    </row>
    <row r="1002" spans="1:13" x14ac:dyDescent="0.3">
      <c r="A1002" s="74">
        <v>29964</v>
      </c>
      <c r="B1002" s="68" t="str">
        <f>VLOOKUP(A:A,'Product &amp; Group'!A:C,2,FALSE)</f>
        <v>Power Systems</v>
      </c>
      <c r="C1002" s="68" t="str">
        <f>VLOOKUP(A:A,'Product &amp; Group'!A:C,3,FALSE)</f>
        <v>Qrxt1975 Chip</v>
      </c>
      <c r="D1002" s="69">
        <v>16.14</v>
      </c>
      <c r="E1002" s="71">
        <f t="shared" si="58"/>
        <v>5874.96</v>
      </c>
      <c r="F1002" s="71">
        <v>7192.31</v>
      </c>
      <c r="G1002" s="71">
        <f t="shared" si="59"/>
        <v>1317.3500000000004</v>
      </c>
      <c r="H1002" s="72">
        <v>364</v>
      </c>
      <c r="I1002" s="73">
        <f t="shared" si="57"/>
        <v>0.18316090379864053</v>
      </c>
      <c r="J1002" s="14"/>
      <c r="K1002" s="14"/>
    </row>
    <row r="1003" spans="1:13" x14ac:dyDescent="0.3">
      <c r="A1003" s="74">
        <v>29965</v>
      </c>
      <c r="B1003" s="68" t="str">
        <f>VLOOKUP(A:A,'Product &amp; Group'!A:C,2,FALSE)</f>
        <v>Power Systems</v>
      </c>
      <c r="C1003" s="68" t="str">
        <f>VLOOKUP(A:A,'Product &amp; Group'!A:C,3,FALSE)</f>
        <v>Qrxt1975 Chip</v>
      </c>
      <c r="D1003" s="69">
        <v>19.28</v>
      </c>
      <c r="E1003" s="71">
        <f t="shared" si="58"/>
        <v>4299.4400000000005</v>
      </c>
      <c r="F1003" s="71">
        <v>4603.41</v>
      </c>
      <c r="G1003" s="71">
        <f t="shared" si="59"/>
        <v>303.96999999999935</v>
      </c>
      <c r="H1003" s="72">
        <v>223</v>
      </c>
      <c r="I1003" s="73">
        <f t="shared" si="57"/>
        <v>6.6031485355421166E-2</v>
      </c>
      <c r="J1003" s="14"/>
      <c r="K1003" s="14"/>
      <c r="L1003" s="14"/>
      <c r="M1003" s="14"/>
    </row>
    <row r="1004" spans="1:13" x14ac:dyDescent="0.3">
      <c r="A1004" s="74">
        <v>29967</v>
      </c>
      <c r="B1004" s="68" t="str">
        <f>VLOOKUP(A:A,'Product &amp; Group'!A:C,2,FALSE)</f>
        <v>Power Systems</v>
      </c>
      <c r="C1004" s="68" t="str">
        <f>VLOOKUP(A:A,'Product &amp; Group'!A:C,3,FALSE)</f>
        <v>Input Out Put CHIP: Qrxt2100</v>
      </c>
      <c r="D1004" s="69">
        <v>14.34</v>
      </c>
      <c r="E1004" s="71">
        <f t="shared" si="58"/>
        <v>1792.5</v>
      </c>
      <c r="F1004" s="71">
        <v>2779.65</v>
      </c>
      <c r="G1004" s="71">
        <f t="shared" si="59"/>
        <v>987.15000000000009</v>
      </c>
      <c r="H1004" s="72">
        <v>125</v>
      </c>
      <c r="I1004" s="73">
        <f t="shared" si="57"/>
        <v>0.35513463925314342</v>
      </c>
      <c r="J1004" s="14"/>
      <c r="K1004" s="14"/>
      <c r="L1004" s="14"/>
      <c r="M1004" s="14"/>
    </row>
    <row r="1005" spans="1:13" x14ac:dyDescent="0.3">
      <c r="A1005" s="74">
        <v>29968</v>
      </c>
      <c r="B1005" s="68" t="str">
        <f>VLOOKUP(A:A,'Product &amp; Group'!A:C,2,FALSE)</f>
        <v>Power Systems</v>
      </c>
      <c r="C1005" s="68" t="str">
        <f>VLOOKUP(A:A,'Product &amp; Group'!A:C,3,FALSE)</f>
        <v>Input Out Put CHIP: ORAL Processor</v>
      </c>
      <c r="D1005" s="69">
        <v>5.92</v>
      </c>
      <c r="E1005" s="71">
        <f t="shared" si="58"/>
        <v>14953.92</v>
      </c>
      <c r="F1005" s="71">
        <v>33178.339999999997</v>
      </c>
      <c r="G1005" s="71">
        <f t="shared" si="59"/>
        <v>18224.419999999998</v>
      </c>
      <c r="H1005" s="72">
        <v>2526</v>
      </c>
      <c r="I1005" s="73">
        <f t="shared" si="57"/>
        <v>0.54928667317291946</v>
      </c>
      <c r="J1005" s="14"/>
      <c r="K1005" s="14"/>
      <c r="L1005" s="14"/>
      <c r="M1005" s="14"/>
    </row>
    <row r="1006" spans="1:13" x14ac:dyDescent="0.3">
      <c r="A1006" s="74">
        <v>29969</v>
      </c>
      <c r="B1006" s="68" t="str">
        <f>VLOOKUP(A:A,'Product &amp; Group'!A:C,2,FALSE)</f>
        <v>Power Systems</v>
      </c>
      <c r="C1006" s="68" t="str">
        <f>VLOOKUP(A:A,'Product &amp; Group'!A:C,3,FALSE)</f>
        <v>Input Out Put CHIP: ORAL Processor</v>
      </c>
      <c r="D1006" s="69">
        <v>5.9200000000000008</v>
      </c>
      <c r="E1006" s="71">
        <f t="shared" si="58"/>
        <v>8199.2000000000007</v>
      </c>
      <c r="F1006" s="71">
        <v>18723.02</v>
      </c>
      <c r="G1006" s="71">
        <f t="shared" si="59"/>
        <v>10523.82</v>
      </c>
      <c r="H1006" s="72">
        <v>1385</v>
      </c>
      <c r="I1006" s="73">
        <f t="shared" si="57"/>
        <v>0.56207919448892318</v>
      </c>
      <c r="J1006" s="14"/>
      <c r="K1006" s="14"/>
      <c r="L1006" s="14"/>
      <c r="M1006" s="14"/>
    </row>
    <row r="1007" spans="1:13" x14ac:dyDescent="0.3">
      <c r="A1007" s="74">
        <v>29970</v>
      </c>
      <c r="B1007" s="68" t="str">
        <f>VLOOKUP(A:A,'Product &amp; Group'!A:C,2,FALSE)</f>
        <v>Power Systems</v>
      </c>
      <c r="C1007" s="68" t="str">
        <f>VLOOKUP(A:A,'Product &amp; Group'!A:C,3,FALSE)</f>
        <v>Input Out Put CHIP: ORAL Processor</v>
      </c>
      <c r="D1007" s="69">
        <v>12.95</v>
      </c>
      <c r="E1007" s="71">
        <f t="shared" si="58"/>
        <v>2473.4499999999998</v>
      </c>
      <c r="F1007" s="71">
        <v>4797.46</v>
      </c>
      <c r="G1007" s="71">
        <f t="shared" si="59"/>
        <v>2324.0100000000002</v>
      </c>
      <c r="H1007" s="72">
        <v>191</v>
      </c>
      <c r="I1007" s="73">
        <f t="shared" si="57"/>
        <v>0.48442509161097752</v>
      </c>
      <c r="J1007" s="14"/>
      <c r="K1007" s="14"/>
      <c r="L1007" s="14"/>
      <c r="M1007" s="14"/>
    </row>
    <row r="1008" spans="1:13" x14ac:dyDescent="0.3">
      <c r="A1008" s="74">
        <v>29971</v>
      </c>
      <c r="B1008" s="68" t="str">
        <f>VLOOKUP(A:A,'Product &amp; Group'!A:C,2,FALSE)</f>
        <v>Power Systems</v>
      </c>
      <c r="C1008" s="68" t="str">
        <f>VLOOKUP(A:A,'Product &amp; Group'!A:C,3,FALSE)</f>
        <v>Input Out Put CHIP: ORAL Processor</v>
      </c>
      <c r="D1008" s="69">
        <v>12.95</v>
      </c>
      <c r="E1008" s="71">
        <f t="shared" si="58"/>
        <v>945.34999999999991</v>
      </c>
      <c r="F1008" s="71">
        <v>1825.86</v>
      </c>
      <c r="G1008" s="71">
        <f t="shared" si="59"/>
        <v>880.51</v>
      </c>
      <c r="H1008" s="72">
        <v>73</v>
      </c>
      <c r="I1008" s="73">
        <f t="shared" si="57"/>
        <v>0.48224398365701643</v>
      </c>
      <c r="J1008" s="14"/>
      <c r="K1008" s="14"/>
      <c r="L1008" s="14"/>
      <c r="M1008" s="14"/>
    </row>
    <row r="1009" spans="1:13" x14ac:dyDescent="0.3">
      <c r="A1009" s="74">
        <v>29972</v>
      </c>
      <c r="B1009" s="68" t="str">
        <f>VLOOKUP(A:A,'Product &amp; Group'!A:C,2,FALSE)</f>
        <v>Power Systems</v>
      </c>
      <c r="C1009" s="68" t="str">
        <f>VLOOKUP(A:A,'Product &amp; Group'!A:C,3,FALSE)</f>
        <v>Input Out Put CHIP: ORAL Processor</v>
      </c>
      <c r="D1009" s="69">
        <v>12.6</v>
      </c>
      <c r="E1009" s="71">
        <f t="shared" si="58"/>
        <v>1600.2</v>
      </c>
      <c r="F1009" s="71">
        <v>2406.83</v>
      </c>
      <c r="G1009" s="71">
        <f t="shared" si="59"/>
        <v>806.62999999999988</v>
      </c>
      <c r="H1009" s="72">
        <v>127</v>
      </c>
      <c r="I1009" s="73">
        <f t="shared" si="57"/>
        <v>0.33514207484533592</v>
      </c>
      <c r="J1009" s="14"/>
      <c r="K1009" s="14"/>
      <c r="L1009" s="14"/>
      <c r="M1009" s="14"/>
    </row>
    <row r="1010" spans="1:13" x14ac:dyDescent="0.3">
      <c r="A1010" s="74">
        <v>29973</v>
      </c>
      <c r="B1010" s="68" t="str">
        <f>VLOOKUP(A:A,'Product &amp; Group'!A:C,2,FALSE)</f>
        <v>Power Systems</v>
      </c>
      <c r="C1010" s="68" t="str">
        <f>VLOOKUP(A:A,'Product &amp; Group'!A:C,3,FALSE)</f>
        <v>Input Out Put CHIP: ORAL Processor</v>
      </c>
      <c r="D1010" s="69">
        <v>11.37</v>
      </c>
      <c r="E1010" s="71">
        <f t="shared" si="58"/>
        <v>477.53999999999996</v>
      </c>
      <c r="F1010" s="71">
        <v>1154.1400000000001</v>
      </c>
      <c r="G1010" s="71">
        <f t="shared" si="59"/>
        <v>676.60000000000014</v>
      </c>
      <c r="H1010" s="72">
        <v>42</v>
      </c>
      <c r="I1010" s="73">
        <f t="shared" si="57"/>
        <v>0.58623737154937883</v>
      </c>
      <c r="J1010" s="14"/>
      <c r="K1010" s="14"/>
      <c r="L1010" s="14"/>
      <c r="M1010" s="14"/>
    </row>
    <row r="1011" spans="1:13" x14ac:dyDescent="0.3">
      <c r="A1011" s="74">
        <v>29974</v>
      </c>
      <c r="B1011" s="68" t="str">
        <f>VLOOKUP(A:A,'Product &amp; Group'!A:C,2,FALSE)</f>
        <v>Power Systems</v>
      </c>
      <c r="C1011" s="68" t="str">
        <f>VLOOKUP(A:A,'Product &amp; Group'!A:C,3,FALSE)</f>
        <v>Circit Board PRODUCTS</v>
      </c>
      <c r="D1011" s="69">
        <v>5.29</v>
      </c>
      <c r="E1011" s="71">
        <f t="shared" si="58"/>
        <v>634.79999999999995</v>
      </c>
      <c r="F1011" s="71">
        <v>1016.61</v>
      </c>
      <c r="G1011" s="71">
        <f t="shared" si="59"/>
        <v>381.81000000000006</v>
      </c>
      <c r="H1011" s="72">
        <v>120</v>
      </c>
      <c r="I1011" s="73">
        <f t="shared" si="57"/>
        <v>0.3755717531796855</v>
      </c>
      <c r="J1011" s="14"/>
      <c r="K1011" s="14"/>
      <c r="L1011" s="14"/>
      <c r="M1011" s="14"/>
    </row>
    <row r="1012" spans="1:13" x14ac:dyDescent="0.3">
      <c r="A1012" s="74">
        <v>29975</v>
      </c>
      <c r="B1012" s="68" t="str">
        <f>VLOOKUP(A:A,'Product &amp; Group'!A:C,2,FALSE)</f>
        <v>Power Systems</v>
      </c>
      <c r="C1012" s="68" t="str">
        <f>VLOOKUP(A:A,'Product &amp; Group'!A:C,3,FALSE)</f>
        <v>HA Computerized PERSONAL Processor</v>
      </c>
      <c r="D1012" s="69">
        <v>10.63</v>
      </c>
      <c r="E1012" s="71">
        <f t="shared" si="58"/>
        <v>1243.71</v>
      </c>
      <c r="F1012" s="71">
        <v>3008.38</v>
      </c>
      <c r="G1012" s="71">
        <f t="shared" si="59"/>
        <v>1764.67</v>
      </c>
      <c r="H1012" s="72">
        <v>117</v>
      </c>
      <c r="I1012" s="73">
        <f t="shared" si="57"/>
        <v>0.58658480644067568</v>
      </c>
      <c r="J1012" s="14"/>
      <c r="K1012" s="14"/>
      <c r="L1012" s="14"/>
      <c r="M1012" s="14"/>
    </row>
    <row r="1013" spans="1:13" x14ac:dyDescent="0.3">
      <c r="A1013" s="74">
        <v>29976</v>
      </c>
      <c r="B1013" s="68" t="str">
        <f>VLOOKUP(A:A,'Product &amp; Group'!A:C,2,FALSE)</f>
        <v>Power Systems</v>
      </c>
      <c r="C1013" s="68" t="str">
        <f>VLOOKUP(A:A,'Product &amp; Group'!A:C,3,FALSE)</f>
        <v>HA Computerized PERSONAL Processor</v>
      </c>
      <c r="D1013" s="69">
        <v>5.29</v>
      </c>
      <c r="E1013" s="71">
        <f t="shared" si="58"/>
        <v>407.33</v>
      </c>
      <c r="F1013" s="71">
        <v>1062.8599999999999</v>
      </c>
      <c r="G1013" s="71">
        <f t="shared" si="59"/>
        <v>655.53</v>
      </c>
      <c r="H1013" s="72">
        <v>77</v>
      </c>
      <c r="I1013" s="73">
        <f t="shared" si="57"/>
        <v>0.61676043881602471</v>
      </c>
      <c r="J1013" s="14"/>
      <c r="K1013" s="14"/>
      <c r="L1013" s="14"/>
      <c r="M1013" s="14"/>
    </row>
    <row r="1014" spans="1:13" x14ac:dyDescent="0.3">
      <c r="A1014" s="74">
        <v>29977</v>
      </c>
      <c r="B1014" s="68" t="str">
        <f>VLOOKUP(A:A,'Product &amp; Group'!A:C,2,FALSE)</f>
        <v>Power Systems</v>
      </c>
      <c r="C1014" s="68" t="str">
        <f>VLOOKUP(A:A,'Product &amp; Group'!A:C,3,FALSE)</f>
        <v>SPECIALTIES</v>
      </c>
      <c r="D1014" s="69">
        <v>3.57</v>
      </c>
      <c r="E1014" s="71">
        <f t="shared" si="58"/>
        <v>107.1</v>
      </c>
      <c r="F1014" s="71">
        <v>224.36</v>
      </c>
      <c r="G1014" s="71">
        <f t="shared" si="59"/>
        <v>117.26000000000002</v>
      </c>
      <c r="H1014" s="72">
        <v>30</v>
      </c>
      <c r="I1014" s="73">
        <f t="shared" si="57"/>
        <v>0.52264218220716707</v>
      </c>
      <c r="J1014" s="14"/>
      <c r="K1014" s="14"/>
      <c r="L1014" s="14"/>
      <c r="M1014" s="14"/>
    </row>
    <row r="1015" spans="1:13" x14ac:dyDescent="0.3">
      <c r="A1015" s="74">
        <v>29978</v>
      </c>
      <c r="B1015" s="68" t="str">
        <f>VLOOKUP(A:A,'Product &amp; Group'!A:C,2,FALSE)</f>
        <v>Power Systems</v>
      </c>
      <c r="C1015" s="68" t="str">
        <f>VLOOKUP(A:A,'Product &amp; Group'!A:C,3,FALSE)</f>
        <v>ANTI-OXIDANT &amp; SPECIALTY Hybrid</v>
      </c>
      <c r="D1015" s="69">
        <v>2.4700000000000002</v>
      </c>
      <c r="E1015" s="71">
        <f t="shared" si="58"/>
        <v>382.85</v>
      </c>
      <c r="F1015" s="71">
        <v>986.28</v>
      </c>
      <c r="G1015" s="71">
        <f t="shared" si="59"/>
        <v>603.42999999999995</v>
      </c>
      <c r="H1015" s="72">
        <v>155</v>
      </c>
      <c r="I1015" s="73">
        <f t="shared" si="57"/>
        <v>0.61182422841383777</v>
      </c>
      <c r="J1015" s="14"/>
      <c r="K1015" s="14"/>
      <c r="L1015" s="14"/>
      <c r="M1015" s="14"/>
    </row>
    <row r="1016" spans="1:13" x14ac:dyDescent="0.3">
      <c r="A1016" s="74">
        <v>29979</v>
      </c>
      <c r="B1016" s="68" t="str">
        <f>VLOOKUP(A:A,'Product &amp; Group'!A:C,2,FALSE)</f>
        <v>Power Systems</v>
      </c>
      <c r="C1016" s="68" t="str">
        <f>VLOOKUP(A:A,'Product &amp; Group'!A:C,3,FALSE)</f>
        <v>ANTI-OXIDANT &amp; SPECIALTY Hybrid</v>
      </c>
      <c r="D1016" s="69">
        <v>2.37</v>
      </c>
      <c r="E1016" s="71">
        <f t="shared" si="58"/>
        <v>405.27000000000004</v>
      </c>
      <c r="F1016" s="71">
        <v>1502.19</v>
      </c>
      <c r="G1016" s="71">
        <f t="shared" si="59"/>
        <v>1096.92</v>
      </c>
      <c r="H1016" s="72">
        <v>171</v>
      </c>
      <c r="I1016" s="73">
        <f t="shared" si="57"/>
        <v>0.73021388772392315</v>
      </c>
      <c r="J1016" s="14"/>
      <c r="K1016" s="14"/>
      <c r="L1016" s="14"/>
      <c r="M1016" s="14"/>
    </row>
    <row r="1017" spans="1:13" x14ac:dyDescent="0.3">
      <c r="A1017" s="74">
        <v>29980</v>
      </c>
      <c r="B1017" s="68" t="str">
        <f>VLOOKUP(A:A,'Product &amp; Group'!A:C,2,FALSE)</f>
        <v>Power Systems</v>
      </c>
      <c r="C1017" s="68" t="str">
        <f>VLOOKUP(A:A,'Product &amp; Group'!A:C,3,FALSE)</f>
        <v>ANTI-OXIDANT &amp; SPECIALTY Hybrid</v>
      </c>
      <c r="D1017" s="69">
        <v>2.88</v>
      </c>
      <c r="E1017" s="71">
        <f t="shared" si="58"/>
        <v>112.32</v>
      </c>
      <c r="F1017" s="71">
        <v>393.22</v>
      </c>
      <c r="G1017" s="71">
        <f t="shared" si="59"/>
        <v>280.90000000000003</v>
      </c>
      <c r="H1017" s="72">
        <v>39</v>
      </c>
      <c r="I1017" s="73">
        <f t="shared" si="57"/>
        <v>0.71435837444687456</v>
      </c>
      <c r="J1017" s="14"/>
      <c r="K1017" s="14"/>
      <c r="L1017" s="14"/>
      <c r="M1017" s="14"/>
    </row>
    <row r="1018" spans="1:13" x14ac:dyDescent="0.3">
      <c r="A1018" s="74">
        <v>29981</v>
      </c>
      <c r="B1018" s="68" t="str">
        <f>VLOOKUP(A:A,'Product &amp; Group'!A:C,2,FALSE)</f>
        <v>Power Systems</v>
      </c>
      <c r="C1018" s="68" t="str">
        <f>VLOOKUP(A:A,'Product &amp; Group'!A:C,3,FALSE)</f>
        <v>Power  Chip</v>
      </c>
      <c r="D1018" s="69">
        <v>1.95</v>
      </c>
      <c r="E1018" s="71">
        <f t="shared" si="58"/>
        <v>39</v>
      </c>
      <c r="F1018" s="71">
        <v>233.23</v>
      </c>
      <c r="G1018" s="71">
        <f t="shared" si="59"/>
        <v>194.23</v>
      </c>
      <c r="H1018" s="72">
        <v>20</v>
      </c>
      <c r="I1018" s="73">
        <f t="shared" si="57"/>
        <v>0.83278308965398962</v>
      </c>
      <c r="J1018" s="14"/>
      <c r="K1018" s="14"/>
      <c r="L1018" s="14"/>
      <c r="M1018" s="14"/>
    </row>
    <row r="1019" spans="1:13" x14ac:dyDescent="0.3">
      <c r="A1019" s="74">
        <v>29982</v>
      </c>
      <c r="B1019" s="68" t="str">
        <f>VLOOKUP(A:A,'Product &amp; Group'!A:C,2,FALSE)</f>
        <v>Power Systems</v>
      </c>
      <c r="C1019" s="68" t="str">
        <f>VLOOKUP(A:A,'Product &amp; Group'!A:C,3,FALSE)</f>
        <v>ANTI-OXIDANT &amp; SPECIALTY Hybrid</v>
      </c>
      <c r="D1019" s="69">
        <v>3.09</v>
      </c>
      <c r="E1019" s="71">
        <f t="shared" si="58"/>
        <v>222.48</v>
      </c>
      <c r="F1019" s="71">
        <v>613.61</v>
      </c>
      <c r="G1019" s="71">
        <f t="shared" si="59"/>
        <v>391.13</v>
      </c>
      <c r="H1019" s="72">
        <v>72</v>
      </c>
      <c r="I1019" s="73">
        <f t="shared" si="57"/>
        <v>0.6374244226789002</v>
      </c>
      <c r="J1019" s="14"/>
      <c r="K1019" s="14"/>
      <c r="L1019" s="14"/>
      <c r="M1019" s="14"/>
    </row>
    <row r="1020" spans="1:13" x14ac:dyDescent="0.3">
      <c r="A1020" s="74">
        <v>29983</v>
      </c>
      <c r="B1020" s="68" t="str">
        <f>VLOOKUP(A:A,'Product &amp; Group'!A:C,2,FALSE)</f>
        <v>Power Systems</v>
      </c>
      <c r="C1020" s="68" t="str">
        <f>VLOOKUP(A:A,'Product &amp; Group'!A:C,3,FALSE)</f>
        <v>Circit Board ACTIVES: Hybrid</v>
      </c>
      <c r="D1020" s="69">
        <v>2.46</v>
      </c>
      <c r="E1020" s="71">
        <f t="shared" si="58"/>
        <v>233.7</v>
      </c>
      <c r="F1020" s="71">
        <v>1096.21</v>
      </c>
      <c r="G1020" s="71">
        <f t="shared" si="59"/>
        <v>862.51</v>
      </c>
      <c r="H1020" s="72">
        <v>95</v>
      </c>
      <c r="I1020" s="73">
        <f t="shared" si="57"/>
        <v>0.78681092126508601</v>
      </c>
      <c r="J1020" s="14"/>
      <c r="K1020" s="14"/>
      <c r="L1020" s="14"/>
      <c r="M1020" s="14"/>
    </row>
    <row r="1021" spans="1:13" x14ac:dyDescent="0.3">
      <c r="A1021" s="74">
        <v>29984</v>
      </c>
      <c r="B1021" s="68" t="str">
        <f>VLOOKUP(A:A,'Product &amp; Group'!A:C,2,FALSE)</f>
        <v>Power Systems</v>
      </c>
      <c r="C1021" s="68" t="str">
        <f>VLOOKUP(A:A,'Product &amp; Group'!A:C,3,FALSE)</f>
        <v>Circit Board ACTIVES: Hybrid</v>
      </c>
      <c r="D1021" s="69">
        <v>2.6</v>
      </c>
      <c r="E1021" s="71">
        <f t="shared" si="58"/>
        <v>137.80000000000001</v>
      </c>
      <c r="F1021" s="71">
        <v>467.91</v>
      </c>
      <c r="G1021" s="71">
        <f t="shared" si="59"/>
        <v>330.11</v>
      </c>
      <c r="H1021" s="72">
        <v>53</v>
      </c>
      <c r="I1021" s="73">
        <f t="shared" si="57"/>
        <v>0.70549892073261955</v>
      </c>
      <c r="J1021" s="14"/>
      <c r="K1021" s="14"/>
      <c r="L1021" s="14"/>
      <c r="M1021" s="14"/>
    </row>
    <row r="1022" spans="1:13" x14ac:dyDescent="0.3">
      <c r="A1022" s="74">
        <v>29985</v>
      </c>
      <c r="B1022" s="68" t="str">
        <f>VLOOKUP(A:A,'Product &amp; Group'!A:C,2,FALSE)</f>
        <v>Power Systems</v>
      </c>
      <c r="C1022" s="68" t="str">
        <f>VLOOKUP(A:A,'Product &amp; Group'!A:C,3,FALSE)</f>
        <v>Circit Board ACTIVES: Hybrid</v>
      </c>
      <c r="D1022" s="69">
        <v>5.09</v>
      </c>
      <c r="E1022" s="71">
        <f t="shared" si="58"/>
        <v>106.89</v>
      </c>
      <c r="F1022" s="71">
        <v>331.01</v>
      </c>
      <c r="G1022" s="71">
        <f t="shared" si="59"/>
        <v>224.12</v>
      </c>
      <c r="H1022" s="72">
        <v>21</v>
      </c>
      <c r="I1022" s="73">
        <f t="shared" si="57"/>
        <v>0.67707924231896321</v>
      </c>
      <c r="J1022" s="14"/>
      <c r="K1022" s="14"/>
      <c r="L1022" s="14"/>
      <c r="M1022" s="14"/>
    </row>
    <row r="1023" spans="1:13" x14ac:dyDescent="0.3">
      <c r="A1023" s="74">
        <v>29986</v>
      </c>
      <c r="B1023" s="68" t="str">
        <f>VLOOKUP(A:A,'Product &amp; Group'!A:C,2,FALSE)</f>
        <v>Power Systems</v>
      </c>
      <c r="C1023" s="68" t="str">
        <f>VLOOKUP(A:A,'Product &amp; Group'!A:C,3,FALSE)</f>
        <v>Computerized EXTEND-X HA</v>
      </c>
      <c r="D1023" s="69">
        <v>2.65</v>
      </c>
      <c r="E1023" s="71">
        <f t="shared" si="58"/>
        <v>948.69999999999993</v>
      </c>
      <c r="F1023" s="71">
        <v>3724.24</v>
      </c>
      <c r="G1023" s="71">
        <f t="shared" si="59"/>
        <v>2775.54</v>
      </c>
      <c r="H1023" s="72">
        <v>358</v>
      </c>
      <c r="I1023" s="73">
        <f t="shared" si="57"/>
        <v>0.74526346314952852</v>
      </c>
      <c r="J1023" s="14"/>
      <c r="K1023" s="14"/>
      <c r="L1023" s="14"/>
      <c r="M1023" s="14"/>
    </row>
    <row r="1024" spans="1:13" x14ac:dyDescent="0.3">
      <c r="A1024" s="74">
        <v>29987</v>
      </c>
      <c r="B1024" s="68" t="str">
        <f>VLOOKUP(A:A,'Product &amp; Group'!A:C,2,FALSE)</f>
        <v>Power Systems</v>
      </c>
      <c r="C1024" s="68" t="str">
        <f>VLOOKUP(A:A,'Product &amp; Group'!A:C,3,FALSE)</f>
        <v>Computerized EXTEND-X HA</v>
      </c>
      <c r="D1024" s="69">
        <v>5.16</v>
      </c>
      <c r="E1024" s="71">
        <f t="shared" si="58"/>
        <v>1929.8400000000001</v>
      </c>
      <c r="F1024" s="71">
        <v>6822.68</v>
      </c>
      <c r="G1024" s="71">
        <f t="shared" si="59"/>
        <v>4892.84</v>
      </c>
      <c r="H1024" s="72">
        <v>374</v>
      </c>
      <c r="I1024" s="73">
        <f t="shared" ref="I1024:I1087" si="60">+G1024/F1024</f>
        <v>0.7171434099210281</v>
      </c>
      <c r="J1024" s="14"/>
      <c r="K1024" s="14"/>
      <c r="L1024" s="14"/>
      <c r="M1024" s="14"/>
    </row>
    <row r="1025" spans="1:13" x14ac:dyDescent="0.3">
      <c r="A1025" s="74">
        <v>29988</v>
      </c>
      <c r="B1025" s="68" t="str">
        <f>VLOOKUP(A:A,'Product &amp; Group'!A:C,2,FALSE)</f>
        <v>Power Systems</v>
      </c>
      <c r="C1025" s="68" t="str">
        <f>VLOOKUP(A:A,'Product &amp; Group'!A:C,3,FALSE)</f>
        <v>Computerized EXTEND-X HA</v>
      </c>
      <c r="D1025" s="69">
        <v>2.84</v>
      </c>
      <c r="E1025" s="71">
        <f t="shared" si="58"/>
        <v>153.35999999999999</v>
      </c>
      <c r="F1025" s="71">
        <v>603.96</v>
      </c>
      <c r="G1025" s="71">
        <f t="shared" si="59"/>
        <v>450.6</v>
      </c>
      <c r="H1025" s="72">
        <v>54</v>
      </c>
      <c r="I1025" s="73">
        <f t="shared" si="60"/>
        <v>0.74607589906616334</v>
      </c>
      <c r="J1025" s="14"/>
      <c r="K1025" s="14"/>
      <c r="L1025" s="14"/>
      <c r="M1025" s="14"/>
    </row>
    <row r="1026" spans="1:13" x14ac:dyDescent="0.3">
      <c r="A1026" s="74">
        <v>29989</v>
      </c>
      <c r="B1026" s="68" t="str">
        <f>VLOOKUP(A:A,'Product &amp; Group'!A:C,2,FALSE)</f>
        <v>Power Systems</v>
      </c>
      <c r="C1026" s="68" t="str">
        <f>VLOOKUP(A:A,'Product &amp; Group'!A:C,3,FALSE)</f>
        <v>Computerized EXTEND-X HA</v>
      </c>
      <c r="D1026" s="69">
        <v>5.43</v>
      </c>
      <c r="E1026" s="71">
        <f t="shared" si="58"/>
        <v>342.09</v>
      </c>
      <c r="F1026" s="71">
        <v>1222.8800000000001</v>
      </c>
      <c r="G1026" s="71">
        <f t="shared" si="59"/>
        <v>880.79000000000019</v>
      </c>
      <c r="H1026" s="72">
        <v>63</v>
      </c>
      <c r="I1026" s="73">
        <f t="shared" si="60"/>
        <v>0.72025873348161729</v>
      </c>
      <c r="J1026" s="14"/>
      <c r="K1026" s="14"/>
      <c r="L1026" s="14"/>
      <c r="M1026" s="14"/>
    </row>
    <row r="1027" spans="1:13" x14ac:dyDescent="0.3">
      <c r="A1027" s="74">
        <v>29990</v>
      </c>
      <c r="B1027" s="68" t="str">
        <f>VLOOKUP(A:A,'Product &amp; Group'!A:C,2,FALSE)</f>
        <v>Power Systems</v>
      </c>
      <c r="C1027" s="68" t="str">
        <f>VLOOKUP(A:A,'Product &amp; Group'!A:C,3,FALSE)</f>
        <v>Computerized EXTEND-X HA</v>
      </c>
      <c r="D1027" s="69">
        <v>3.43</v>
      </c>
      <c r="E1027" s="71">
        <f t="shared" si="58"/>
        <v>89.18</v>
      </c>
      <c r="F1027" s="71">
        <v>587.47</v>
      </c>
      <c r="G1027" s="71">
        <f t="shared" si="59"/>
        <v>498.29</v>
      </c>
      <c r="H1027" s="72">
        <v>26</v>
      </c>
      <c r="I1027" s="73">
        <f t="shared" si="60"/>
        <v>0.84819650365125032</v>
      </c>
      <c r="J1027" s="14"/>
      <c r="K1027" s="14"/>
      <c r="L1027" s="14"/>
      <c r="M1027" s="14"/>
    </row>
    <row r="1028" spans="1:13" x14ac:dyDescent="0.3">
      <c r="A1028" s="74">
        <v>29991</v>
      </c>
      <c r="B1028" s="68" t="str">
        <f>VLOOKUP(A:A,'Product &amp; Group'!A:C,2,FALSE)</f>
        <v>Power Systems</v>
      </c>
      <c r="C1028" s="68" t="str">
        <f>VLOOKUP(A:A,'Product &amp; Group'!A:C,3,FALSE)</f>
        <v>Computerized EXTEND-X HA</v>
      </c>
      <c r="D1028" s="69">
        <v>3.5400000000000005</v>
      </c>
      <c r="E1028" s="71">
        <f t="shared" ref="E1028:E1091" si="61">D1028*H1028</f>
        <v>67.260000000000005</v>
      </c>
      <c r="F1028" s="71">
        <v>436.29</v>
      </c>
      <c r="G1028" s="71">
        <f t="shared" ref="G1028:G1091" si="62">F1028-E1028</f>
        <v>369.03000000000003</v>
      </c>
      <c r="H1028" s="72">
        <v>19</v>
      </c>
      <c r="I1028" s="73">
        <f t="shared" si="60"/>
        <v>0.84583648490682806</v>
      </c>
      <c r="J1028" s="14"/>
      <c r="K1028" s="14"/>
      <c r="L1028" s="14"/>
      <c r="M1028" s="14"/>
    </row>
    <row r="1029" spans="1:13" x14ac:dyDescent="0.3">
      <c r="A1029" s="74">
        <v>29992</v>
      </c>
      <c r="B1029" s="68" t="str">
        <f>VLOOKUP(A:A,'Product &amp; Group'!A:C,2,FALSE)</f>
        <v>Power Systems</v>
      </c>
      <c r="C1029" s="68" t="str">
        <f>VLOOKUP(A:A,'Product &amp; Group'!A:C,3,FALSE)</f>
        <v>Circit Board ACTIVES: Hybrid</v>
      </c>
      <c r="D1029" s="69">
        <v>4.83</v>
      </c>
      <c r="E1029" s="71">
        <f t="shared" si="61"/>
        <v>241.5</v>
      </c>
      <c r="F1029" s="71">
        <v>1071.23</v>
      </c>
      <c r="G1029" s="71">
        <f t="shared" si="62"/>
        <v>829.73</v>
      </c>
      <c r="H1029" s="72">
        <v>50</v>
      </c>
      <c r="I1029" s="73">
        <f t="shared" si="60"/>
        <v>0.77455821812309211</v>
      </c>
      <c r="J1029" s="14"/>
      <c r="K1029" s="14"/>
      <c r="L1029" s="14"/>
      <c r="M1029" s="14"/>
    </row>
    <row r="1030" spans="1:13" x14ac:dyDescent="0.3">
      <c r="A1030" s="74">
        <v>29993</v>
      </c>
      <c r="B1030" s="68" t="str">
        <f>VLOOKUP(A:A,'Product &amp; Group'!A:C,2,FALSE)</f>
        <v>Power Systems</v>
      </c>
      <c r="C1030" s="68" t="str">
        <f>VLOOKUP(A:A,'Product &amp; Group'!A:C,3,FALSE)</f>
        <v>Computerized EXTEND-X HA</v>
      </c>
      <c r="D1030" s="69">
        <v>8.2200000000000006</v>
      </c>
      <c r="E1030" s="71">
        <f t="shared" si="61"/>
        <v>16.440000000000001</v>
      </c>
      <c r="F1030" s="71">
        <v>64.42</v>
      </c>
      <c r="G1030" s="71">
        <f t="shared" si="62"/>
        <v>47.980000000000004</v>
      </c>
      <c r="H1030" s="72">
        <v>2</v>
      </c>
      <c r="I1030" s="73">
        <f t="shared" si="60"/>
        <v>0.74479975162992862</v>
      </c>
      <c r="J1030" s="14"/>
      <c r="K1030" s="14"/>
      <c r="L1030" s="14"/>
      <c r="M1030" s="14"/>
    </row>
    <row r="1031" spans="1:13" x14ac:dyDescent="0.3">
      <c r="A1031" s="74">
        <v>29994</v>
      </c>
      <c r="B1031" s="68" t="str">
        <f>VLOOKUP(A:A,'Product &amp; Group'!A:C,2,FALSE)</f>
        <v>Power Systems</v>
      </c>
      <c r="C1031" s="68" t="str">
        <f>VLOOKUP(A:A,'Product &amp; Group'!A:C,3,FALSE)</f>
        <v>THE Computer FAMILY</v>
      </c>
      <c r="D1031" s="69">
        <v>2.14</v>
      </c>
      <c r="E1031" s="71">
        <f t="shared" si="61"/>
        <v>4408.4000000000005</v>
      </c>
      <c r="F1031" s="71">
        <v>5375.52</v>
      </c>
      <c r="G1031" s="71">
        <f t="shared" si="62"/>
        <v>967.11999999999989</v>
      </c>
      <c r="H1031" s="72">
        <v>2060</v>
      </c>
      <c r="I1031" s="73">
        <f t="shared" si="60"/>
        <v>0.17991189689555612</v>
      </c>
      <c r="J1031" s="14"/>
      <c r="K1031" s="14"/>
      <c r="L1031" s="14"/>
      <c r="M1031" s="14"/>
    </row>
    <row r="1032" spans="1:13" x14ac:dyDescent="0.3">
      <c r="A1032" s="74">
        <v>29995</v>
      </c>
      <c r="B1032" s="68" t="str">
        <f>VLOOKUP(A:A,'Product &amp; Group'!A:C,2,FALSE)</f>
        <v>Power Systems</v>
      </c>
      <c r="C1032" s="68" t="str">
        <f>VLOOKUP(A:A,'Product &amp; Group'!A:C,3,FALSE)</f>
        <v>ANTI-OXIDANT &amp; SPECIALTY Hybrid</v>
      </c>
      <c r="D1032" s="69">
        <v>4.9800000000000004</v>
      </c>
      <c r="E1032" s="71">
        <f t="shared" si="61"/>
        <v>149.4</v>
      </c>
      <c r="F1032" s="71">
        <v>361.39</v>
      </c>
      <c r="G1032" s="71">
        <f t="shared" si="62"/>
        <v>211.98999999999998</v>
      </c>
      <c r="H1032" s="72">
        <v>30</v>
      </c>
      <c r="I1032" s="73">
        <f t="shared" si="60"/>
        <v>0.58659619801322671</v>
      </c>
      <c r="J1032" s="14"/>
      <c r="K1032" s="14"/>
      <c r="L1032" s="14"/>
      <c r="M1032" s="14"/>
    </row>
    <row r="1033" spans="1:13" x14ac:dyDescent="0.3">
      <c r="A1033" s="74">
        <v>29996</v>
      </c>
      <c r="B1033" s="68" t="str">
        <f>VLOOKUP(A:A,'Product &amp; Group'!A:C,2,FALSE)</f>
        <v>Power Systems</v>
      </c>
      <c r="C1033" s="68" t="str">
        <f>VLOOKUP(A:A,'Product &amp; Group'!A:C,3,FALSE)</f>
        <v>THE Computer FAMILY</v>
      </c>
      <c r="D1033" s="69">
        <v>17.170000000000002</v>
      </c>
      <c r="E1033" s="71">
        <f t="shared" si="61"/>
        <v>5391.38</v>
      </c>
      <c r="F1033" s="71">
        <v>12962.65</v>
      </c>
      <c r="G1033" s="71">
        <f t="shared" si="62"/>
        <v>7571.2699999999995</v>
      </c>
      <c r="H1033" s="72">
        <v>314</v>
      </c>
      <c r="I1033" s="73">
        <f t="shared" si="60"/>
        <v>0.5840835014445348</v>
      </c>
      <c r="J1033" s="14"/>
      <c r="K1033" s="14"/>
      <c r="L1033" s="14"/>
      <c r="M1033" s="14"/>
    </row>
    <row r="1034" spans="1:13" x14ac:dyDescent="0.3">
      <c r="A1034" s="74">
        <v>29997</v>
      </c>
      <c r="B1034" s="68" t="str">
        <f>VLOOKUP(A:A,'Product &amp; Group'!A:C,2,FALSE)</f>
        <v>Power Systems</v>
      </c>
      <c r="C1034" s="68" t="str">
        <f>VLOOKUP(A:A,'Product &amp; Group'!A:C,3,FALSE)</f>
        <v>THE Computer FAMILY</v>
      </c>
      <c r="D1034" s="69">
        <v>19.059999999999999</v>
      </c>
      <c r="E1034" s="71">
        <f t="shared" si="61"/>
        <v>4174.1399999999994</v>
      </c>
      <c r="F1034" s="71">
        <v>9990.86</v>
      </c>
      <c r="G1034" s="71">
        <f t="shared" si="62"/>
        <v>5816.7200000000012</v>
      </c>
      <c r="H1034" s="72">
        <v>219</v>
      </c>
      <c r="I1034" s="73">
        <f t="shared" si="60"/>
        <v>0.58220413457900533</v>
      </c>
      <c r="J1034" s="14"/>
      <c r="K1034" s="14"/>
      <c r="L1034" s="14"/>
      <c r="M1034" s="14"/>
    </row>
    <row r="1035" spans="1:13" x14ac:dyDescent="0.3">
      <c r="A1035" s="74">
        <v>29998</v>
      </c>
      <c r="B1035" s="68" t="str">
        <f>VLOOKUP(A:A,'Product &amp; Group'!A:C,2,FALSE)</f>
        <v>Power Systems</v>
      </c>
      <c r="C1035" s="68" t="str">
        <f>VLOOKUP(A:A,'Product &amp; Group'!A:C,3,FALSE)</f>
        <v>THE Computer FAMILY</v>
      </c>
      <c r="D1035" s="69">
        <v>19.3</v>
      </c>
      <c r="E1035" s="71">
        <f t="shared" si="61"/>
        <v>1351</v>
      </c>
      <c r="F1035" s="71">
        <v>2886.66</v>
      </c>
      <c r="G1035" s="71">
        <f t="shared" si="62"/>
        <v>1535.6599999999999</v>
      </c>
      <c r="H1035" s="72">
        <v>70</v>
      </c>
      <c r="I1035" s="73">
        <f t="shared" si="60"/>
        <v>0.53198506232116005</v>
      </c>
      <c r="J1035" s="14"/>
      <c r="K1035" s="14"/>
      <c r="L1035" s="14"/>
      <c r="M1035" s="14"/>
    </row>
    <row r="1036" spans="1:13" x14ac:dyDescent="0.3">
      <c r="A1036" s="74">
        <v>29999</v>
      </c>
      <c r="B1036" s="68" t="str">
        <f>VLOOKUP(A:A,'Product &amp; Group'!A:C,2,FALSE)</f>
        <v>Power Systems</v>
      </c>
      <c r="C1036" s="68" t="str">
        <f>VLOOKUP(A:A,'Product &amp; Group'!A:C,3,FALSE)</f>
        <v>Processor 610 Chip</v>
      </c>
      <c r="D1036" s="69">
        <v>24.910000000000004</v>
      </c>
      <c r="E1036" s="71">
        <f t="shared" si="61"/>
        <v>2067.5300000000002</v>
      </c>
      <c r="F1036" s="71">
        <v>4273.75</v>
      </c>
      <c r="G1036" s="71">
        <f t="shared" si="62"/>
        <v>2206.2199999999998</v>
      </c>
      <c r="H1036" s="72">
        <v>83</v>
      </c>
      <c r="I1036" s="73">
        <f t="shared" si="60"/>
        <v>0.51622579701667148</v>
      </c>
      <c r="J1036" s="14"/>
      <c r="K1036" s="14"/>
      <c r="L1036" s="14"/>
      <c r="M1036" s="14"/>
    </row>
    <row r="1037" spans="1:13" x14ac:dyDescent="0.3">
      <c r="A1037" s="74">
        <v>30001</v>
      </c>
      <c r="B1037" s="68" t="str">
        <f>VLOOKUP(A:A,'Product &amp; Group'!A:C,2,FALSE)</f>
        <v>Power Systems</v>
      </c>
      <c r="C1037" s="68" t="str">
        <f>VLOOKUP(A:A,'Product &amp; Group'!A:C,3,FALSE)</f>
        <v>Qrxt1975 Chip</v>
      </c>
      <c r="D1037" s="69">
        <v>25.18</v>
      </c>
      <c r="E1037" s="71">
        <f t="shared" si="61"/>
        <v>755.4</v>
      </c>
      <c r="F1037" s="71">
        <v>1663.61</v>
      </c>
      <c r="G1037" s="71">
        <f t="shared" si="62"/>
        <v>908.20999999999992</v>
      </c>
      <c r="H1037" s="72">
        <v>30</v>
      </c>
      <c r="I1037" s="73">
        <f t="shared" si="60"/>
        <v>0.54592723054081183</v>
      </c>
      <c r="J1037" s="14"/>
      <c r="K1037" s="14"/>
      <c r="L1037" s="14"/>
      <c r="M1037" s="14"/>
    </row>
    <row r="1038" spans="1:13" x14ac:dyDescent="0.3">
      <c r="A1038" s="67">
        <v>30002</v>
      </c>
      <c r="B1038" s="68" t="str">
        <f>VLOOKUP(A:A,'Product &amp; Group'!A:C,2,FALSE)</f>
        <v>Power Systems</v>
      </c>
      <c r="C1038" s="68" t="str">
        <f>VLOOKUP(A:A,'Product &amp; Group'!A:C,3,FALSE)</f>
        <v>ANTI-OXIDANT &amp; SPECIALTY Hybrid</v>
      </c>
      <c r="D1038" s="69">
        <v>34.94</v>
      </c>
      <c r="E1038" s="71">
        <f t="shared" si="61"/>
        <v>1257.8399999999999</v>
      </c>
      <c r="F1038" s="71">
        <v>2639.24</v>
      </c>
      <c r="G1038" s="71">
        <f t="shared" si="62"/>
        <v>1381.3999999999999</v>
      </c>
      <c r="H1038" s="72">
        <v>36</v>
      </c>
      <c r="I1038" s="73">
        <f t="shared" si="60"/>
        <v>0.52340825389127177</v>
      </c>
      <c r="J1038" s="14"/>
      <c r="K1038" s="14"/>
      <c r="L1038" s="14"/>
      <c r="M1038" s="14"/>
    </row>
    <row r="1039" spans="1:13" x14ac:dyDescent="0.3">
      <c r="A1039" s="67">
        <v>30004</v>
      </c>
      <c r="B1039" s="68" t="str">
        <f>VLOOKUP(A:A,'Product &amp; Group'!A:C,2,FALSE)</f>
        <v>Power Systems</v>
      </c>
      <c r="C1039" s="68" t="str">
        <f>VLOOKUP(A:A,'Product &amp; Group'!A:C,3,FALSE)</f>
        <v>SPECIALTIES</v>
      </c>
      <c r="D1039" s="69">
        <v>24.459999999999997</v>
      </c>
      <c r="E1039" s="71">
        <f t="shared" si="61"/>
        <v>146.76</v>
      </c>
      <c r="F1039" s="71">
        <v>283.14</v>
      </c>
      <c r="G1039" s="71">
        <f t="shared" si="62"/>
        <v>136.38</v>
      </c>
      <c r="H1039" s="72">
        <v>6</v>
      </c>
      <c r="I1039" s="73">
        <f t="shared" si="60"/>
        <v>0.48166984530620893</v>
      </c>
      <c r="J1039" s="14"/>
      <c r="K1039" s="14"/>
      <c r="L1039" s="14"/>
      <c r="M1039" s="14"/>
    </row>
    <row r="1040" spans="1:13" x14ac:dyDescent="0.3">
      <c r="A1040" s="67">
        <v>30006</v>
      </c>
      <c r="B1040" s="68" t="str">
        <f>VLOOKUP(A:A,'Product &amp; Group'!A:C,2,FALSE)</f>
        <v>Power Systems</v>
      </c>
      <c r="C1040" s="68" t="str">
        <f>VLOOKUP(A:A,'Product &amp; Group'!A:C,3,FALSE)</f>
        <v>THE Computer FAMILY</v>
      </c>
      <c r="D1040" s="69">
        <v>82.78</v>
      </c>
      <c r="E1040" s="71">
        <f t="shared" si="61"/>
        <v>1241.7</v>
      </c>
      <c r="F1040" s="71">
        <v>2921.73</v>
      </c>
      <c r="G1040" s="71">
        <f t="shared" si="62"/>
        <v>1680.03</v>
      </c>
      <c r="H1040" s="72">
        <v>15</v>
      </c>
      <c r="I1040" s="73">
        <f t="shared" si="60"/>
        <v>0.57501206476984523</v>
      </c>
      <c r="J1040" s="14"/>
      <c r="K1040" s="14"/>
      <c r="L1040" s="14"/>
      <c r="M1040" s="14"/>
    </row>
    <row r="1041" spans="1:13" x14ac:dyDescent="0.3">
      <c r="A1041" s="74">
        <v>30011</v>
      </c>
      <c r="B1041" s="68" t="str">
        <f>VLOOKUP(A:A,'Product &amp; Group'!A:C,2,FALSE)</f>
        <v>Hybrid Systems</v>
      </c>
      <c r="C1041" s="68" t="str">
        <f>VLOOKUP(A:A,'Product &amp; Group'!A:C,3,FALSE)</f>
        <v>Qrxt1975 Chip</v>
      </c>
      <c r="D1041" s="69">
        <v>0.22</v>
      </c>
      <c r="E1041" s="71">
        <f t="shared" si="61"/>
        <v>179.52</v>
      </c>
      <c r="F1041" s="71">
        <v>458</v>
      </c>
      <c r="G1041" s="71">
        <f t="shared" si="62"/>
        <v>278.48</v>
      </c>
      <c r="H1041" s="72">
        <v>816</v>
      </c>
      <c r="I1041" s="73">
        <f t="shared" si="60"/>
        <v>0.60803493449781665</v>
      </c>
      <c r="J1041" s="14"/>
      <c r="K1041" s="14"/>
      <c r="L1041" s="14"/>
      <c r="M1041" s="14"/>
    </row>
    <row r="1042" spans="1:13" x14ac:dyDescent="0.3">
      <c r="A1042" s="74">
        <v>30020</v>
      </c>
      <c r="B1042" s="68" t="str">
        <f>VLOOKUP(A:A,'Product &amp; Group'!A:C,2,FALSE)</f>
        <v>Hybrid Systems</v>
      </c>
      <c r="C1042" s="68" t="str">
        <f>VLOOKUP(A:A,'Product &amp; Group'!A:C,3,FALSE)</f>
        <v>ANTI-OXIDANT &amp; SPECIALTY Hybrid</v>
      </c>
      <c r="D1042" s="69">
        <v>0.15</v>
      </c>
      <c r="E1042" s="71">
        <f t="shared" si="61"/>
        <v>41.4</v>
      </c>
      <c r="F1042" s="71">
        <v>72.45</v>
      </c>
      <c r="G1042" s="71">
        <f t="shared" si="62"/>
        <v>31.050000000000004</v>
      </c>
      <c r="H1042" s="72">
        <v>276</v>
      </c>
      <c r="I1042" s="73">
        <f t="shared" si="60"/>
        <v>0.4285714285714286</v>
      </c>
      <c r="J1042" s="14"/>
      <c r="K1042" s="14"/>
      <c r="L1042" s="14"/>
      <c r="M1042" s="14"/>
    </row>
    <row r="1043" spans="1:13" x14ac:dyDescent="0.3">
      <c r="A1043" s="74">
        <v>30031</v>
      </c>
      <c r="B1043" s="68" t="str">
        <f>VLOOKUP(A:A,'Product &amp; Group'!A:C,2,FALSE)</f>
        <v>Hybrid Systems</v>
      </c>
      <c r="C1043" s="68" t="str">
        <f>VLOOKUP(A:A,'Product &amp; Group'!A:C,3,FALSE)</f>
        <v>Processor 413</v>
      </c>
      <c r="D1043" s="69">
        <v>0.11000000000000001</v>
      </c>
      <c r="E1043" s="71">
        <f t="shared" si="61"/>
        <v>67.320000000000007</v>
      </c>
      <c r="F1043" s="71">
        <v>301</v>
      </c>
      <c r="G1043" s="71">
        <f t="shared" si="62"/>
        <v>233.68</v>
      </c>
      <c r="H1043" s="72">
        <v>612</v>
      </c>
      <c r="I1043" s="73">
        <f t="shared" si="60"/>
        <v>0.77634551495016613</v>
      </c>
      <c r="J1043" s="14"/>
      <c r="K1043" s="14"/>
      <c r="L1043" s="14"/>
      <c r="M1043" s="14"/>
    </row>
    <row r="1044" spans="1:13" x14ac:dyDescent="0.3">
      <c r="A1044" s="74">
        <v>30071</v>
      </c>
      <c r="B1044" s="68" t="str">
        <f>VLOOKUP(A:A,'Product &amp; Group'!A:C,2,FALSE)</f>
        <v>Hybrid Systems</v>
      </c>
      <c r="C1044" s="68" t="str">
        <f>VLOOKUP(A:A,'Product &amp; Group'!A:C,3,FALSE)</f>
        <v>Processor 413</v>
      </c>
      <c r="D1044" s="69">
        <v>0.16</v>
      </c>
      <c r="E1044" s="71">
        <f t="shared" si="61"/>
        <v>21.6</v>
      </c>
      <c r="F1044" s="71">
        <v>37.800000000000004</v>
      </c>
      <c r="G1044" s="71">
        <f t="shared" si="62"/>
        <v>16.200000000000003</v>
      </c>
      <c r="H1044" s="72">
        <v>135</v>
      </c>
      <c r="I1044" s="73">
        <f t="shared" si="60"/>
        <v>0.4285714285714286</v>
      </c>
      <c r="J1044" s="14"/>
      <c r="K1044" s="14"/>
      <c r="L1044" s="14"/>
      <c r="M1044" s="14"/>
    </row>
    <row r="1045" spans="1:13" x14ac:dyDescent="0.3">
      <c r="A1045" s="74">
        <v>30081</v>
      </c>
      <c r="B1045" s="68" t="str">
        <f>VLOOKUP(A:A,'Product &amp; Group'!A:C,2,FALSE)</f>
        <v>Hybrid Systems</v>
      </c>
      <c r="C1045" s="68" t="str">
        <f>VLOOKUP(A:A,'Product &amp; Group'!A:C,3,FALSE)</f>
        <v>Processor 610 Chip</v>
      </c>
      <c r="D1045" s="69">
        <v>0.26</v>
      </c>
      <c r="E1045" s="71">
        <f t="shared" si="61"/>
        <v>127.92</v>
      </c>
      <c r="F1045" s="71">
        <v>524</v>
      </c>
      <c r="G1045" s="71">
        <f t="shared" si="62"/>
        <v>396.08</v>
      </c>
      <c r="H1045" s="72">
        <v>492</v>
      </c>
      <c r="I1045" s="73">
        <f t="shared" si="60"/>
        <v>0.75587786259541978</v>
      </c>
      <c r="J1045" s="14"/>
      <c r="K1045" s="14"/>
      <c r="L1045" s="14"/>
      <c r="M1045" s="14"/>
    </row>
    <row r="1046" spans="1:13" x14ac:dyDescent="0.3">
      <c r="A1046" s="74">
        <v>30091</v>
      </c>
      <c r="B1046" s="68" t="str">
        <f>VLOOKUP(A:A,'Product &amp; Group'!A:C,2,FALSE)</f>
        <v>Hybrid Systems</v>
      </c>
      <c r="C1046" s="68" t="str">
        <f>VLOOKUP(A:A,'Product &amp; Group'!A:C,3,FALSE)</f>
        <v>Processor 610 Chip</v>
      </c>
      <c r="D1046" s="69">
        <v>0.4</v>
      </c>
      <c r="E1046" s="71">
        <f t="shared" si="61"/>
        <v>220.8</v>
      </c>
      <c r="F1046" s="71">
        <v>625</v>
      </c>
      <c r="G1046" s="71">
        <f t="shared" si="62"/>
        <v>404.2</v>
      </c>
      <c r="H1046" s="72">
        <v>552</v>
      </c>
      <c r="I1046" s="73">
        <f t="shared" si="60"/>
        <v>0.64671999999999996</v>
      </c>
      <c r="J1046" s="14"/>
      <c r="K1046" s="14"/>
      <c r="L1046" s="14"/>
      <c r="M1046" s="14"/>
    </row>
    <row r="1047" spans="1:13" x14ac:dyDescent="0.3">
      <c r="A1047" s="74">
        <v>30501</v>
      </c>
      <c r="B1047" s="68" t="str">
        <f>VLOOKUP(A:A,'Product &amp; Group'!A:C,2,FALSE)</f>
        <v>Hybrid Systems</v>
      </c>
      <c r="C1047" s="68" t="str">
        <f>VLOOKUP(A:A,'Product &amp; Group'!A:C,3,FALSE)</f>
        <v>Dragon Chip</v>
      </c>
      <c r="D1047" s="69">
        <v>0.15</v>
      </c>
      <c r="E1047" s="71">
        <f t="shared" si="61"/>
        <v>237.6</v>
      </c>
      <c r="F1047" s="71">
        <v>525</v>
      </c>
      <c r="G1047" s="71">
        <f t="shared" si="62"/>
        <v>287.39999999999998</v>
      </c>
      <c r="H1047" s="72">
        <v>1584</v>
      </c>
      <c r="I1047" s="73">
        <f t="shared" si="60"/>
        <v>0.54742857142857138</v>
      </c>
      <c r="J1047" s="14"/>
      <c r="K1047" s="14"/>
      <c r="L1047" s="14"/>
      <c r="M1047" s="14"/>
    </row>
    <row r="1048" spans="1:13" x14ac:dyDescent="0.3">
      <c r="A1048" s="74">
        <v>30505</v>
      </c>
      <c r="B1048" s="68" t="str">
        <f>VLOOKUP(A:A,'Product &amp; Group'!A:C,2,FALSE)</f>
        <v>Hybrid Systems</v>
      </c>
      <c r="C1048" s="68" t="str">
        <f>VLOOKUP(A:A,'Product &amp; Group'!A:C,3,FALSE)</f>
        <v>Processor 610 Chip</v>
      </c>
      <c r="D1048" s="69">
        <v>0.44000000000000006</v>
      </c>
      <c r="E1048" s="71">
        <f t="shared" si="61"/>
        <v>736.56000000000006</v>
      </c>
      <c r="F1048" s="71">
        <v>4500</v>
      </c>
      <c r="G1048" s="71">
        <f t="shared" si="62"/>
        <v>3763.44</v>
      </c>
      <c r="H1048" s="72">
        <v>1674</v>
      </c>
      <c r="I1048" s="73">
        <f t="shared" si="60"/>
        <v>0.83632000000000006</v>
      </c>
      <c r="J1048" s="14"/>
      <c r="K1048" s="14"/>
      <c r="L1048" s="14"/>
      <c r="M1048" s="14"/>
    </row>
    <row r="1049" spans="1:13" x14ac:dyDescent="0.3">
      <c r="A1049" s="74">
        <v>30511</v>
      </c>
      <c r="B1049" s="68" t="str">
        <f>VLOOKUP(A:A,'Product &amp; Group'!A:C,2,FALSE)</f>
        <v>Hybrid Systems</v>
      </c>
      <c r="C1049" s="68" t="str">
        <f>VLOOKUP(A:A,'Product &amp; Group'!A:C,3,FALSE)</f>
        <v>Qrxt2525 Chip</v>
      </c>
      <c r="D1049" s="69">
        <v>0.10999999999999999</v>
      </c>
      <c r="E1049" s="71">
        <f t="shared" si="61"/>
        <v>142.22999999999999</v>
      </c>
      <c r="F1049" s="71">
        <v>398</v>
      </c>
      <c r="G1049" s="71">
        <f t="shared" si="62"/>
        <v>255.77</v>
      </c>
      <c r="H1049" s="72">
        <v>1293</v>
      </c>
      <c r="I1049" s="73">
        <f t="shared" si="60"/>
        <v>0.64263819095477392</v>
      </c>
      <c r="J1049" s="14"/>
      <c r="K1049" s="14"/>
      <c r="L1049" s="14"/>
      <c r="M1049" s="14"/>
    </row>
    <row r="1050" spans="1:13" x14ac:dyDescent="0.3">
      <c r="A1050" s="74">
        <v>30517</v>
      </c>
      <c r="B1050" s="68" t="str">
        <f>VLOOKUP(A:A,'Product &amp; Group'!A:C,2,FALSE)</f>
        <v>Hybrid Systems</v>
      </c>
      <c r="C1050" s="68" t="str">
        <f>VLOOKUP(A:A,'Product &amp; Group'!A:C,3,FALSE)</f>
        <v>Processor 413</v>
      </c>
      <c r="D1050" s="69">
        <v>0.33</v>
      </c>
      <c r="E1050" s="71">
        <f t="shared" si="61"/>
        <v>231.33</v>
      </c>
      <c r="F1050" s="71">
        <v>689</v>
      </c>
      <c r="G1050" s="71">
        <f t="shared" si="62"/>
        <v>457.66999999999996</v>
      </c>
      <c r="H1050" s="72">
        <v>701</v>
      </c>
      <c r="I1050" s="73">
        <f t="shared" si="60"/>
        <v>0.66425253991291722</v>
      </c>
      <c r="J1050" s="14"/>
      <c r="K1050" s="14"/>
      <c r="L1050" s="14"/>
      <c r="M1050" s="14"/>
    </row>
    <row r="1051" spans="1:13" x14ac:dyDescent="0.3">
      <c r="A1051" s="74">
        <v>30521</v>
      </c>
      <c r="B1051" s="68" t="str">
        <f>VLOOKUP(A:A,'Product &amp; Group'!A:C,2,FALSE)</f>
        <v>Hybrid Systems</v>
      </c>
      <c r="C1051" s="68" t="str">
        <f>VLOOKUP(A:A,'Product &amp; Group'!A:C,3,FALSE)</f>
        <v>NONE (use for multi concept collateral)</v>
      </c>
      <c r="D1051" s="69">
        <v>3.3</v>
      </c>
      <c r="E1051" s="71">
        <f t="shared" si="61"/>
        <v>339.9</v>
      </c>
      <c r="F1051" s="71">
        <v>594.82499999999993</v>
      </c>
      <c r="G1051" s="71">
        <f t="shared" si="62"/>
        <v>254.92499999999995</v>
      </c>
      <c r="H1051" s="72">
        <v>103</v>
      </c>
      <c r="I1051" s="73">
        <f t="shared" si="60"/>
        <v>0.42857142857142855</v>
      </c>
      <c r="J1051" s="14"/>
      <c r="K1051" s="14"/>
      <c r="L1051" s="14"/>
      <c r="M1051" s="14"/>
    </row>
    <row r="1052" spans="1:13" x14ac:dyDescent="0.3">
      <c r="A1052" s="74">
        <v>30522</v>
      </c>
      <c r="B1052" s="68" t="str">
        <f>VLOOKUP(A:A,'Product &amp; Group'!A:C,2,FALSE)</f>
        <v>Hybrid Systems</v>
      </c>
      <c r="C1052" s="68" t="str">
        <f>VLOOKUP(A:A,'Product &amp; Group'!A:C,3,FALSE)</f>
        <v>NONE (use for multi concept collateral)</v>
      </c>
      <c r="D1052" s="69">
        <v>0.56999999999999995</v>
      </c>
      <c r="E1052" s="71">
        <f t="shared" si="61"/>
        <v>1337.79</v>
      </c>
      <c r="F1052" s="71">
        <v>7511</v>
      </c>
      <c r="G1052" s="71">
        <f t="shared" si="62"/>
        <v>6173.21</v>
      </c>
      <c r="H1052" s="72">
        <v>2347</v>
      </c>
      <c r="I1052" s="73">
        <f t="shared" si="60"/>
        <v>0.82188922913060847</v>
      </c>
      <c r="J1052" s="14"/>
      <c r="K1052" s="14"/>
      <c r="L1052" s="14"/>
      <c r="M1052" s="14"/>
    </row>
    <row r="1053" spans="1:13" x14ac:dyDescent="0.3">
      <c r="A1053" s="74">
        <v>30524</v>
      </c>
      <c r="B1053" s="68" t="str">
        <f>VLOOKUP(A:A,'Product &amp; Group'!A:C,2,FALSE)</f>
        <v>Expert Systems</v>
      </c>
      <c r="C1053" s="68" t="str">
        <f>VLOOKUP(A:A,'Product &amp; Group'!A:C,3,FALSE)</f>
        <v>Processor 413</v>
      </c>
      <c r="D1053" s="69">
        <v>1.46</v>
      </c>
      <c r="E1053" s="71">
        <f t="shared" si="61"/>
        <v>17.52</v>
      </c>
      <c r="F1053" s="71">
        <v>71.97</v>
      </c>
      <c r="G1053" s="71">
        <f t="shared" si="62"/>
        <v>54.45</v>
      </c>
      <c r="H1053" s="72">
        <v>12</v>
      </c>
      <c r="I1053" s="73">
        <f t="shared" si="60"/>
        <v>0.75656523551479793</v>
      </c>
      <c r="J1053" s="14"/>
      <c r="K1053" s="14"/>
      <c r="L1053" s="14"/>
      <c r="M1053" s="14"/>
    </row>
    <row r="1054" spans="1:13" x14ac:dyDescent="0.3">
      <c r="A1054" s="74">
        <v>30526</v>
      </c>
      <c r="B1054" s="68" t="str">
        <f>VLOOKUP(A:A,'Product &amp; Group'!A:C,2,FALSE)</f>
        <v>Expert Systems</v>
      </c>
      <c r="C1054" s="68" t="str">
        <f>VLOOKUP(A:A,'Product &amp; Group'!A:C,3,FALSE)</f>
        <v>Processor 413</v>
      </c>
      <c r="D1054" s="69">
        <v>1.3</v>
      </c>
      <c r="E1054" s="71">
        <f t="shared" si="61"/>
        <v>15.600000000000001</v>
      </c>
      <c r="F1054" s="71">
        <v>56.74</v>
      </c>
      <c r="G1054" s="71">
        <f t="shared" si="62"/>
        <v>41.14</v>
      </c>
      <c r="H1054" s="72">
        <v>12</v>
      </c>
      <c r="I1054" s="73">
        <f t="shared" si="60"/>
        <v>0.72506168487839262</v>
      </c>
      <c r="J1054" s="14"/>
      <c r="K1054" s="14"/>
      <c r="L1054" s="14"/>
      <c r="M1054" s="14"/>
    </row>
    <row r="1055" spans="1:13" x14ac:dyDescent="0.3">
      <c r="A1055" s="74">
        <v>30527</v>
      </c>
      <c r="B1055" s="68" t="str">
        <f>VLOOKUP(A:A,'Product &amp; Group'!A:C,2,FALSE)</f>
        <v>Expert Systems</v>
      </c>
      <c r="C1055" s="68" t="str">
        <f>VLOOKUP(A:A,'Product &amp; Group'!A:C,3,FALSE)</f>
        <v>ESSENTIAL Qrxt2100 ACIDS (EFA)</v>
      </c>
      <c r="D1055" s="69">
        <v>2.63</v>
      </c>
      <c r="E1055" s="71">
        <f t="shared" si="61"/>
        <v>26.299999999999997</v>
      </c>
      <c r="F1055" s="71">
        <v>90.36</v>
      </c>
      <c r="G1055" s="71">
        <f t="shared" si="62"/>
        <v>64.06</v>
      </c>
      <c r="H1055" s="72">
        <v>10</v>
      </c>
      <c r="I1055" s="73">
        <f t="shared" si="60"/>
        <v>0.70894200973882249</v>
      </c>
      <c r="J1055" s="14"/>
      <c r="K1055" s="14"/>
      <c r="L1055" s="14"/>
      <c r="M1055" s="14"/>
    </row>
    <row r="1056" spans="1:13" x14ac:dyDescent="0.3">
      <c r="A1056" s="74">
        <v>30529</v>
      </c>
      <c r="B1056" s="68" t="str">
        <f>VLOOKUP(A:A,'Product &amp; Group'!A:C,2,FALSE)</f>
        <v>Expert Systems</v>
      </c>
      <c r="C1056" s="68" t="str">
        <f>VLOOKUP(A:A,'Product &amp; Group'!A:C,3,FALSE)</f>
        <v>Part A &amp; D Chip</v>
      </c>
      <c r="D1056" s="69">
        <v>4.78</v>
      </c>
      <c r="E1056" s="71">
        <f t="shared" si="61"/>
        <v>717</v>
      </c>
      <c r="F1056" s="71">
        <v>1319.62</v>
      </c>
      <c r="G1056" s="71">
        <f t="shared" si="62"/>
        <v>602.61999999999989</v>
      </c>
      <c r="H1056" s="72">
        <v>150</v>
      </c>
      <c r="I1056" s="73">
        <f t="shared" si="60"/>
        <v>0.45666176626604627</v>
      </c>
      <c r="J1056" s="14"/>
      <c r="K1056" s="14"/>
    </row>
    <row r="1057" spans="1:13" x14ac:dyDescent="0.3">
      <c r="A1057" s="74">
        <v>30530</v>
      </c>
      <c r="B1057" s="68" t="str">
        <f>VLOOKUP(A:A,'Product &amp; Group'!A:C,2,FALSE)</f>
        <v>Expert Systems</v>
      </c>
      <c r="C1057" s="68" t="str">
        <f>VLOOKUP(A:A,'Product &amp; Group'!A:C,3,FALSE)</f>
        <v>Part A &amp; D Chip</v>
      </c>
      <c r="D1057" s="69">
        <v>0.63</v>
      </c>
      <c r="E1057" s="71">
        <f t="shared" si="61"/>
        <v>1890</v>
      </c>
      <c r="F1057" s="71">
        <v>6160</v>
      </c>
      <c r="G1057" s="71">
        <f t="shared" si="62"/>
        <v>4270</v>
      </c>
      <c r="H1057" s="72">
        <v>3000</v>
      </c>
      <c r="I1057" s="73">
        <f t="shared" si="60"/>
        <v>0.69318181818181823</v>
      </c>
      <c r="J1057" s="14"/>
      <c r="K1057" s="14"/>
      <c r="L1057" s="14"/>
      <c r="M1057" s="14"/>
    </row>
    <row r="1058" spans="1:13" x14ac:dyDescent="0.3">
      <c r="A1058" s="74">
        <v>30531</v>
      </c>
      <c r="B1058" s="68" t="str">
        <f>VLOOKUP(A:A,'Product &amp; Group'!A:C,2,FALSE)</f>
        <v>Expert Systems</v>
      </c>
      <c r="C1058" s="68" t="str">
        <f>VLOOKUP(A:A,'Product &amp; Group'!A:C,3,FALSE)</f>
        <v>Processor A</v>
      </c>
      <c r="D1058" s="69">
        <v>2.67</v>
      </c>
      <c r="E1058" s="71">
        <f t="shared" si="61"/>
        <v>1602</v>
      </c>
      <c r="F1058" s="71">
        <v>4488</v>
      </c>
      <c r="G1058" s="71">
        <f t="shared" si="62"/>
        <v>2886</v>
      </c>
      <c r="H1058" s="72">
        <v>600</v>
      </c>
      <c r="I1058" s="73">
        <f t="shared" si="60"/>
        <v>0.64304812834224601</v>
      </c>
      <c r="J1058" s="14"/>
      <c r="K1058" s="14"/>
    </row>
    <row r="1059" spans="1:13" x14ac:dyDescent="0.3">
      <c r="A1059" s="74">
        <v>30535</v>
      </c>
      <c r="B1059" s="68" t="str">
        <f>VLOOKUP(A:A,'Product &amp; Group'!A:C,2,FALSE)</f>
        <v>Expert Systems</v>
      </c>
      <c r="C1059" s="68" t="str">
        <f>VLOOKUP(A:A,'Product &amp; Group'!A:C,3,FALSE)</f>
        <v>Static FREE B-COMPLEX Chip</v>
      </c>
      <c r="D1059" s="69">
        <v>2.06</v>
      </c>
      <c r="E1059" s="71">
        <f t="shared" si="61"/>
        <v>309</v>
      </c>
      <c r="F1059" s="71">
        <v>669.37</v>
      </c>
      <c r="G1059" s="71">
        <f t="shared" si="62"/>
        <v>360.37</v>
      </c>
      <c r="H1059" s="72">
        <v>150</v>
      </c>
      <c r="I1059" s="73">
        <f t="shared" si="60"/>
        <v>0.53837190193764284</v>
      </c>
      <c r="J1059" s="14"/>
      <c r="K1059" s="14"/>
      <c r="L1059" s="14"/>
      <c r="M1059" s="14"/>
    </row>
    <row r="1060" spans="1:13" x14ac:dyDescent="0.3">
      <c r="A1060" s="74">
        <v>30541</v>
      </c>
      <c r="B1060" s="68" t="str">
        <f>VLOOKUP(A:A,'Product &amp; Group'!A:C,2,FALSE)</f>
        <v>Expert Systems</v>
      </c>
      <c r="C1060" s="68" t="str">
        <f>VLOOKUP(A:A,'Product &amp; Group'!A:C,3,FALSE)</f>
        <v>Static FREE B-COMPLEX Chip</v>
      </c>
      <c r="D1060" s="69">
        <v>2.87</v>
      </c>
      <c r="E1060" s="71">
        <f t="shared" si="61"/>
        <v>861</v>
      </c>
      <c r="F1060" s="71">
        <v>2142</v>
      </c>
      <c r="G1060" s="71">
        <f t="shared" si="62"/>
        <v>1281</v>
      </c>
      <c r="H1060" s="72">
        <v>300</v>
      </c>
      <c r="I1060" s="73">
        <f t="shared" si="60"/>
        <v>0.59803921568627449</v>
      </c>
      <c r="J1060" s="14"/>
      <c r="K1060" s="14"/>
      <c r="L1060" s="14"/>
      <c r="M1060" s="14"/>
    </row>
    <row r="1061" spans="1:13" x14ac:dyDescent="0.3">
      <c r="A1061" s="74">
        <v>30542</v>
      </c>
      <c r="B1061" s="68" t="str">
        <f>VLOOKUP(A:A,'Product &amp; Group'!A:C,2,FALSE)</f>
        <v>Expert Systems</v>
      </c>
      <c r="C1061" s="68" t="str">
        <f>VLOOKUP(A:A,'Product &amp; Group'!A:C,3,FALSE)</f>
        <v>Static FREE B-COMPLEX Chip</v>
      </c>
      <c r="D1061" s="69">
        <v>2.83</v>
      </c>
      <c r="E1061" s="71">
        <f t="shared" si="61"/>
        <v>3396</v>
      </c>
      <c r="F1061" s="71">
        <v>8874</v>
      </c>
      <c r="G1061" s="71">
        <f t="shared" si="62"/>
        <v>5478</v>
      </c>
      <c r="H1061" s="72">
        <v>1200</v>
      </c>
      <c r="I1061" s="73">
        <f t="shared" si="60"/>
        <v>0.61730899256254224</v>
      </c>
      <c r="J1061" s="14"/>
      <c r="K1061" s="14"/>
      <c r="L1061" s="14"/>
      <c r="M1061" s="14"/>
    </row>
    <row r="1062" spans="1:13" x14ac:dyDescent="0.3">
      <c r="A1062" s="74">
        <v>30545</v>
      </c>
      <c r="B1062" s="68" t="str">
        <f>VLOOKUP(A:A,'Product &amp; Group'!A:C,2,FALSE)</f>
        <v>Expert Systems</v>
      </c>
      <c r="C1062" s="68" t="str">
        <f>VLOOKUP(A:A,'Product &amp; Group'!A:C,3,FALSE)</f>
        <v>Static FREE INDIV B PartS</v>
      </c>
      <c r="D1062" s="69">
        <v>0.95</v>
      </c>
      <c r="E1062" s="71">
        <f t="shared" si="61"/>
        <v>475</v>
      </c>
      <c r="F1062" s="71">
        <v>1390</v>
      </c>
      <c r="G1062" s="71">
        <f t="shared" si="62"/>
        <v>915</v>
      </c>
      <c r="H1062" s="72">
        <v>500</v>
      </c>
      <c r="I1062" s="73">
        <f t="shared" si="60"/>
        <v>0.65827338129496404</v>
      </c>
      <c r="J1062" s="14"/>
      <c r="K1062" s="14"/>
      <c r="L1062" s="14"/>
      <c r="M1062" s="14"/>
    </row>
    <row r="1063" spans="1:13" x14ac:dyDescent="0.3">
      <c r="A1063" s="74">
        <v>30546</v>
      </c>
      <c r="B1063" s="68" t="str">
        <f>VLOOKUP(A:A,'Product &amp; Group'!A:C,2,FALSE)</f>
        <v>Expert Systems</v>
      </c>
      <c r="C1063" s="68" t="str">
        <f>VLOOKUP(A:A,'Product &amp; Group'!A:C,3,FALSE)</f>
        <v>Static FREE INDIV B PartS</v>
      </c>
      <c r="D1063" s="69">
        <v>1.63</v>
      </c>
      <c r="E1063" s="71">
        <f t="shared" si="61"/>
        <v>244.49999999999997</v>
      </c>
      <c r="F1063" s="71">
        <v>972.19</v>
      </c>
      <c r="G1063" s="71">
        <f t="shared" si="62"/>
        <v>727.69</v>
      </c>
      <c r="H1063" s="72">
        <v>150</v>
      </c>
      <c r="I1063" s="73">
        <f t="shared" si="60"/>
        <v>0.74850595048293034</v>
      </c>
      <c r="J1063" s="14"/>
      <c r="K1063" s="14"/>
      <c r="L1063" s="14"/>
      <c r="M1063" s="14"/>
    </row>
    <row r="1064" spans="1:13" x14ac:dyDescent="0.3">
      <c r="A1064" s="74">
        <v>30551</v>
      </c>
      <c r="B1064" s="68" t="str">
        <f>VLOOKUP(A:A,'Product &amp; Group'!A:C,2,FALSE)</f>
        <v>Expert Systems</v>
      </c>
      <c r="C1064" s="68" t="str">
        <f>VLOOKUP(A:A,'Product &amp; Group'!A:C,3,FALSE)</f>
        <v>Static FREE INDIV B PartS</v>
      </c>
      <c r="D1064" s="69">
        <v>0.32</v>
      </c>
      <c r="E1064" s="71">
        <f t="shared" si="61"/>
        <v>640</v>
      </c>
      <c r="F1064" s="71">
        <v>3780</v>
      </c>
      <c r="G1064" s="71">
        <f t="shared" si="62"/>
        <v>3140</v>
      </c>
      <c r="H1064" s="72">
        <v>2000</v>
      </c>
      <c r="I1064" s="73">
        <f t="shared" si="60"/>
        <v>0.8306878306878307</v>
      </c>
      <c r="J1064" s="14"/>
      <c r="K1064" s="14"/>
      <c r="L1064" s="14"/>
      <c r="M1064" s="14"/>
    </row>
    <row r="1065" spans="1:13" x14ac:dyDescent="0.3">
      <c r="A1065" s="74">
        <v>30554</v>
      </c>
      <c r="B1065" s="68" t="str">
        <f>VLOOKUP(A:A,'Product &amp; Group'!A:C,2,FALSE)</f>
        <v>Expert Systems</v>
      </c>
      <c r="C1065" s="68" t="str">
        <f>VLOOKUP(A:A,'Product &amp; Group'!A:C,3,FALSE)</f>
        <v>Static FREE INDIV B PartS</v>
      </c>
      <c r="D1065" s="69">
        <v>0.38</v>
      </c>
      <c r="E1065" s="71">
        <f t="shared" si="61"/>
        <v>456</v>
      </c>
      <c r="F1065" s="71">
        <v>2779.5</v>
      </c>
      <c r="G1065" s="71">
        <f t="shared" si="62"/>
        <v>2323.5</v>
      </c>
      <c r="H1065" s="72">
        <v>1200</v>
      </c>
      <c r="I1065" s="73">
        <f t="shared" si="60"/>
        <v>0.83594171613599566</v>
      </c>
      <c r="J1065" s="14"/>
      <c r="K1065" s="14"/>
      <c r="L1065" s="14"/>
      <c r="M1065" s="14"/>
    </row>
    <row r="1066" spans="1:13" x14ac:dyDescent="0.3">
      <c r="A1066" s="74">
        <v>30557</v>
      </c>
      <c r="B1066" s="68" t="str">
        <f>VLOOKUP(A:A,'Product &amp; Group'!A:C,2,FALSE)</f>
        <v>Expert Systems</v>
      </c>
      <c r="C1066" s="68" t="str">
        <f>VLOOKUP(A:A,'Product &amp; Group'!A:C,3,FALSE)</f>
        <v>Part C Chip</v>
      </c>
      <c r="D1066" s="69">
        <v>1.64</v>
      </c>
      <c r="E1066" s="71">
        <f t="shared" si="61"/>
        <v>1640</v>
      </c>
      <c r="F1066" s="71">
        <v>5310</v>
      </c>
      <c r="G1066" s="71">
        <f t="shared" si="62"/>
        <v>3670</v>
      </c>
      <c r="H1066" s="72">
        <v>1000</v>
      </c>
      <c r="I1066" s="73">
        <f t="shared" si="60"/>
        <v>0.6911487758945386</v>
      </c>
      <c r="J1066" s="14"/>
      <c r="K1066" s="14"/>
      <c r="L1066" s="14"/>
      <c r="M1066" s="14"/>
    </row>
    <row r="1067" spans="1:13" x14ac:dyDescent="0.3">
      <c r="A1067" s="74">
        <v>30558</v>
      </c>
      <c r="B1067" s="68" t="str">
        <f>VLOOKUP(A:A,'Product &amp; Group'!A:C,2,FALSE)</f>
        <v>Expert Systems</v>
      </c>
      <c r="C1067" s="68" t="str">
        <f>VLOOKUP(A:A,'Product &amp; Group'!A:C,3,FALSE)</f>
        <v>Part C Chip</v>
      </c>
      <c r="D1067" s="69">
        <v>1.77</v>
      </c>
      <c r="E1067" s="71">
        <f t="shared" si="61"/>
        <v>885</v>
      </c>
      <c r="F1067" s="71">
        <v>2140</v>
      </c>
      <c r="G1067" s="71">
        <f t="shared" si="62"/>
        <v>1255</v>
      </c>
      <c r="H1067" s="72">
        <v>500</v>
      </c>
      <c r="I1067" s="73">
        <f t="shared" si="60"/>
        <v>0.58644859813084116</v>
      </c>
      <c r="J1067" s="14"/>
      <c r="K1067" s="14"/>
      <c r="L1067" s="14"/>
      <c r="M1067" s="14"/>
    </row>
    <row r="1068" spans="1:13" x14ac:dyDescent="0.3">
      <c r="A1068" s="74">
        <v>30566</v>
      </c>
      <c r="B1068" s="68" t="str">
        <f>VLOOKUP(A:A,'Product &amp; Group'!A:C,2,FALSE)</f>
        <v>Expert Systems</v>
      </c>
      <c r="C1068" s="68" t="str">
        <f>VLOOKUP(A:A,'Product &amp; Group'!A:C,3,FALSE)</f>
        <v>Part C Chip</v>
      </c>
      <c r="D1068" s="69">
        <v>1.28</v>
      </c>
      <c r="E1068" s="71">
        <f t="shared" si="61"/>
        <v>192</v>
      </c>
      <c r="F1068" s="71">
        <v>570.55999999999995</v>
      </c>
      <c r="G1068" s="71">
        <f t="shared" si="62"/>
        <v>378.55999999999995</v>
      </c>
      <c r="H1068" s="72">
        <v>150</v>
      </c>
      <c r="I1068" s="73">
        <f t="shared" si="60"/>
        <v>0.66348850252383618</v>
      </c>
      <c r="J1068" s="14"/>
      <c r="K1068" s="14"/>
      <c r="L1068" s="14"/>
      <c r="M1068" s="14"/>
    </row>
    <row r="1069" spans="1:13" x14ac:dyDescent="0.3">
      <c r="A1069" s="74">
        <v>30568</v>
      </c>
      <c r="B1069" s="68" t="str">
        <f>VLOOKUP(A:A,'Product &amp; Group'!A:C,2,FALSE)</f>
        <v>Expert Systems</v>
      </c>
      <c r="C1069" s="68" t="str">
        <f>VLOOKUP(A:A,'Product &amp; Group'!A:C,3,FALSE)</f>
        <v>Part C Chip</v>
      </c>
      <c r="D1069" s="69">
        <v>1.57</v>
      </c>
      <c r="E1069" s="71">
        <f t="shared" si="61"/>
        <v>3140</v>
      </c>
      <c r="F1069" s="71">
        <v>8160</v>
      </c>
      <c r="G1069" s="71">
        <f t="shared" si="62"/>
        <v>5020</v>
      </c>
      <c r="H1069" s="72">
        <v>2000</v>
      </c>
      <c r="I1069" s="73">
        <f t="shared" si="60"/>
        <v>0.61519607843137258</v>
      </c>
      <c r="J1069" s="14"/>
      <c r="K1069" s="14"/>
      <c r="L1069" s="14"/>
      <c r="M1069" s="14"/>
    </row>
    <row r="1070" spans="1:13" x14ac:dyDescent="0.3">
      <c r="A1070" s="74">
        <v>30569</v>
      </c>
      <c r="B1070" s="68" t="str">
        <f>VLOOKUP(A:A,'Product &amp; Group'!A:C,2,FALSE)</f>
        <v>Expert Systems</v>
      </c>
      <c r="C1070" s="68" t="str">
        <f>VLOOKUP(A:A,'Product &amp; Group'!A:C,3,FALSE)</f>
        <v>Part C Chip</v>
      </c>
      <c r="D1070" s="69">
        <v>1.56</v>
      </c>
      <c r="E1070" s="71">
        <f t="shared" si="61"/>
        <v>786.24</v>
      </c>
      <c r="F1070" s="71">
        <v>1934.72</v>
      </c>
      <c r="G1070" s="71">
        <f t="shared" si="62"/>
        <v>1148.48</v>
      </c>
      <c r="H1070" s="72">
        <v>504</v>
      </c>
      <c r="I1070" s="73">
        <f t="shared" si="60"/>
        <v>0.59361561362884552</v>
      </c>
      <c r="J1070" s="14"/>
      <c r="K1070" s="14"/>
      <c r="L1070" s="14"/>
      <c r="M1070" s="14"/>
    </row>
    <row r="1071" spans="1:13" x14ac:dyDescent="0.3">
      <c r="A1071" s="74">
        <v>30570</v>
      </c>
      <c r="B1071" s="68" t="str">
        <f>VLOOKUP(A:A,'Product &amp; Group'!A:C,2,FALSE)</f>
        <v>Expert Systems</v>
      </c>
      <c r="C1071" s="68" t="str">
        <f>VLOOKUP(A:A,'Product &amp; Group'!A:C,3,FALSE)</f>
        <v>Part C Chip</v>
      </c>
      <c r="D1071" s="69">
        <v>1.55</v>
      </c>
      <c r="E1071" s="71">
        <f t="shared" si="61"/>
        <v>775</v>
      </c>
      <c r="F1071" s="71">
        <v>1790.01</v>
      </c>
      <c r="G1071" s="71">
        <f t="shared" si="62"/>
        <v>1015.01</v>
      </c>
      <c r="H1071" s="72">
        <v>500</v>
      </c>
      <c r="I1071" s="73">
        <f t="shared" si="60"/>
        <v>0.56704152490768212</v>
      </c>
      <c r="J1071" s="14"/>
      <c r="K1071" s="14"/>
      <c r="L1071" s="14"/>
      <c r="M1071" s="14"/>
    </row>
    <row r="1072" spans="1:13" x14ac:dyDescent="0.3">
      <c r="A1072" s="74">
        <v>30571</v>
      </c>
      <c r="B1072" s="68" t="str">
        <f>VLOOKUP(A:A,'Product &amp; Group'!A:C,2,FALSE)</f>
        <v>Expert Systems</v>
      </c>
      <c r="C1072" s="68" t="str">
        <f>VLOOKUP(A:A,'Product &amp; Group'!A:C,3,FALSE)</f>
        <v>Part C Chip</v>
      </c>
      <c r="D1072" s="69">
        <v>3.07</v>
      </c>
      <c r="E1072" s="71">
        <f t="shared" si="61"/>
        <v>1535</v>
      </c>
      <c r="F1072" s="71">
        <v>2990</v>
      </c>
      <c r="G1072" s="71">
        <f t="shared" si="62"/>
        <v>1455</v>
      </c>
      <c r="H1072" s="72">
        <v>500</v>
      </c>
      <c r="I1072" s="73">
        <f t="shared" si="60"/>
        <v>0.48662207357859533</v>
      </c>
      <c r="J1072" s="14"/>
      <c r="K1072" s="14"/>
      <c r="L1072" s="14"/>
      <c r="M1072" s="14"/>
    </row>
    <row r="1073" spans="1:13" x14ac:dyDescent="0.3">
      <c r="A1073" s="74">
        <v>30572</v>
      </c>
      <c r="B1073" s="68" t="str">
        <f>VLOOKUP(A:A,'Product &amp; Group'!A:C,2,FALSE)</f>
        <v>Expert Systems</v>
      </c>
      <c r="C1073" s="68" t="str">
        <f>VLOOKUP(A:A,'Product &amp; Group'!A:C,3,FALSE)</f>
        <v>Part C Chip</v>
      </c>
      <c r="D1073" s="69">
        <v>0.94</v>
      </c>
      <c r="E1073" s="71">
        <f t="shared" si="61"/>
        <v>846</v>
      </c>
      <c r="F1073" s="71">
        <v>2352.37</v>
      </c>
      <c r="G1073" s="71">
        <f t="shared" si="62"/>
        <v>1506.37</v>
      </c>
      <c r="H1073" s="72">
        <v>900</v>
      </c>
      <c r="I1073" s="73">
        <f t="shared" si="60"/>
        <v>0.64036269804495038</v>
      </c>
      <c r="J1073" s="14"/>
      <c r="K1073" s="14"/>
      <c r="L1073" s="14"/>
      <c r="M1073" s="14"/>
    </row>
    <row r="1074" spans="1:13" x14ac:dyDescent="0.3">
      <c r="A1074" s="74">
        <v>30573</v>
      </c>
      <c r="B1074" s="68" t="str">
        <f>VLOOKUP(A:A,'Product &amp; Group'!A:C,2,FALSE)</f>
        <v>Expert Systems</v>
      </c>
      <c r="C1074" s="68" t="str">
        <f>VLOOKUP(A:A,'Product &amp; Group'!A:C,3,FALSE)</f>
        <v>Part C Chip</v>
      </c>
      <c r="D1074" s="69">
        <v>2.97</v>
      </c>
      <c r="E1074" s="71">
        <f t="shared" si="61"/>
        <v>891.00000000000011</v>
      </c>
      <c r="F1074" s="71">
        <v>1957.12</v>
      </c>
      <c r="G1074" s="71">
        <f t="shared" si="62"/>
        <v>1066.1199999999999</v>
      </c>
      <c r="H1074" s="72">
        <v>300</v>
      </c>
      <c r="I1074" s="73">
        <f t="shared" si="60"/>
        <v>0.54473920863309355</v>
      </c>
      <c r="J1074" s="14"/>
      <c r="K1074" s="14"/>
      <c r="L1074" s="14"/>
      <c r="M1074" s="14"/>
    </row>
    <row r="1075" spans="1:13" x14ac:dyDescent="0.3">
      <c r="A1075" s="74">
        <v>30574</v>
      </c>
      <c r="B1075" s="68" t="str">
        <f>VLOOKUP(A:A,'Product &amp; Group'!A:C,2,FALSE)</f>
        <v>Expert Systems</v>
      </c>
      <c r="C1075" s="68" t="str">
        <f>VLOOKUP(A:A,'Product &amp; Group'!A:C,3,FALSE)</f>
        <v>Part C Chip</v>
      </c>
      <c r="D1075" s="69">
        <v>2.93</v>
      </c>
      <c r="E1075" s="71">
        <f t="shared" si="61"/>
        <v>5860</v>
      </c>
      <c r="F1075" s="71">
        <v>12720</v>
      </c>
      <c r="G1075" s="71">
        <f t="shared" si="62"/>
        <v>6860</v>
      </c>
      <c r="H1075" s="72">
        <v>2000</v>
      </c>
      <c r="I1075" s="73">
        <f t="shared" si="60"/>
        <v>0.53930817610062898</v>
      </c>
      <c r="J1075" s="14"/>
      <c r="K1075" s="14"/>
      <c r="L1075" s="14"/>
      <c r="M1075" s="14"/>
    </row>
    <row r="1076" spans="1:13" x14ac:dyDescent="0.3">
      <c r="A1076" s="74">
        <v>30575</v>
      </c>
      <c r="B1076" s="68" t="str">
        <f>VLOOKUP(A:A,'Product &amp; Group'!A:C,2,FALSE)</f>
        <v>Expert Systems</v>
      </c>
      <c r="C1076" s="68" t="str">
        <f>VLOOKUP(A:A,'Product &amp; Group'!A:C,3,FALSE)</f>
        <v>Part C Chip</v>
      </c>
      <c r="D1076" s="69">
        <v>1.24</v>
      </c>
      <c r="E1076" s="71">
        <f t="shared" si="61"/>
        <v>186</v>
      </c>
      <c r="F1076" s="71">
        <v>494.06</v>
      </c>
      <c r="G1076" s="71">
        <f t="shared" si="62"/>
        <v>308.06</v>
      </c>
      <c r="H1076" s="72">
        <v>150</v>
      </c>
      <c r="I1076" s="73">
        <f t="shared" si="60"/>
        <v>0.62352750678055302</v>
      </c>
      <c r="J1076" s="14"/>
      <c r="K1076" s="14"/>
      <c r="L1076" s="14"/>
      <c r="M1076" s="14"/>
    </row>
    <row r="1077" spans="1:13" x14ac:dyDescent="0.3">
      <c r="A1077" s="74">
        <v>30576</v>
      </c>
      <c r="B1077" s="68" t="str">
        <f>VLOOKUP(A:A,'Product &amp; Group'!A:C,2,FALSE)</f>
        <v>Expert Systems</v>
      </c>
      <c r="C1077" s="68" t="str">
        <f>VLOOKUP(A:A,'Product &amp; Group'!A:C,3,FALSE)</f>
        <v>Part C Chip</v>
      </c>
      <c r="D1077" s="69">
        <v>1.22</v>
      </c>
      <c r="E1077" s="71">
        <f t="shared" si="61"/>
        <v>691.74</v>
      </c>
      <c r="F1077" s="71">
        <v>1823.6</v>
      </c>
      <c r="G1077" s="71">
        <f t="shared" si="62"/>
        <v>1131.8599999999999</v>
      </c>
      <c r="H1077" s="72">
        <v>567</v>
      </c>
      <c r="I1077" s="73">
        <f t="shared" si="60"/>
        <v>0.62067339328800175</v>
      </c>
      <c r="J1077" s="14"/>
      <c r="K1077" s="14"/>
      <c r="L1077" s="14"/>
      <c r="M1077" s="14"/>
    </row>
    <row r="1078" spans="1:13" x14ac:dyDescent="0.3">
      <c r="A1078" s="74">
        <v>30577</v>
      </c>
      <c r="B1078" s="68" t="str">
        <f>VLOOKUP(A:A,'Product &amp; Group'!A:C,2,FALSE)</f>
        <v>Expert Systems</v>
      </c>
      <c r="C1078" s="68" t="str">
        <f>VLOOKUP(A:A,'Product &amp; Group'!A:C,3,FALSE)</f>
        <v>Processor 610 Chip</v>
      </c>
      <c r="D1078" s="69">
        <v>1.85</v>
      </c>
      <c r="E1078" s="71">
        <f t="shared" si="61"/>
        <v>277.5</v>
      </c>
      <c r="F1078" s="71">
        <v>761.81</v>
      </c>
      <c r="G1078" s="71">
        <f t="shared" si="62"/>
        <v>484.30999999999995</v>
      </c>
      <c r="H1078" s="72">
        <v>150</v>
      </c>
      <c r="I1078" s="73">
        <f t="shared" si="60"/>
        <v>0.63573594465811678</v>
      </c>
      <c r="J1078" s="14"/>
      <c r="K1078" s="14"/>
      <c r="L1078" s="14"/>
      <c r="M1078" s="14"/>
    </row>
    <row r="1079" spans="1:13" x14ac:dyDescent="0.3">
      <c r="A1079" s="74">
        <v>30578</v>
      </c>
      <c r="B1079" s="68" t="str">
        <f>VLOOKUP(A:A,'Product &amp; Group'!A:C,2,FALSE)</f>
        <v>Expert Systems</v>
      </c>
      <c r="C1079" s="68" t="str">
        <f>VLOOKUP(A:A,'Product &amp; Group'!A:C,3,FALSE)</f>
        <v>Power  Chip</v>
      </c>
      <c r="D1079" s="69">
        <v>3.95</v>
      </c>
      <c r="E1079" s="71">
        <f t="shared" si="61"/>
        <v>3555</v>
      </c>
      <c r="F1079" s="71">
        <v>6311.25</v>
      </c>
      <c r="G1079" s="71">
        <f t="shared" si="62"/>
        <v>2756.25</v>
      </c>
      <c r="H1079" s="72">
        <v>900</v>
      </c>
      <c r="I1079" s="73">
        <f t="shared" si="60"/>
        <v>0.43672014260249553</v>
      </c>
      <c r="J1079" s="14"/>
      <c r="K1079" s="14"/>
      <c r="L1079" s="14"/>
      <c r="M1079" s="14"/>
    </row>
    <row r="1080" spans="1:13" x14ac:dyDescent="0.3">
      <c r="A1080" s="74">
        <v>30579</v>
      </c>
      <c r="B1080" s="68" t="str">
        <f>VLOOKUP(A:A,'Product &amp; Group'!A:C,2,FALSE)</f>
        <v>Expert Systems</v>
      </c>
      <c r="C1080" s="68" t="str">
        <f>VLOOKUP(A:A,'Product &amp; Group'!A:C,3,FALSE)</f>
        <v>MULTI-Part Chip</v>
      </c>
      <c r="D1080" s="69">
        <v>1.87</v>
      </c>
      <c r="E1080" s="71">
        <f t="shared" si="61"/>
        <v>1683</v>
      </c>
      <c r="F1080" s="71">
        <v>4513.5</v>
      </c>
      <c r="G1080" s="71">
        <f t="shared" si="62"/>
        <v>2830.5</v>
      </c>
      <c r="H1080" s="72">
        <v>900</v>
      </c>
      <c r="I1080" s="73">
        <f t="shared" si="60"/>
        <v>0.6271186440677966</v>
      </c>
      <c r="J1080" s="14"/>
      <c r="K1080" s="14"/>
    </row>
    <row r="1081" spans="1:13" x14ac:dyDescent="0.3">
      <c r="A1081" s="74">
        <v>30581</v>
      </c>
      <c r="B1081" s="68" t="str">
        <f>VLOOKUP(A:A,'Product &amp; Group'!A:C,2,FALSE)</f>
        <v>Expert Systems</v>
      </c>
      <c r="C1081" s="68" t="str">
        <f>VLOOKUP(A:A,'Product &amp; Group'!A:C,3,FALSE)</f>
        <v>MULTI-Part Chip</v>
      </c>
      <c r="D1081" s="69">
        <v>2.29</v>
      </c>
      <c r="E1081" s="71">
        <f t="shared" si="61"/>
        <v>687</v>
      </c>
      <c r="F1081" s="71">
        <v>1185.74</v>
      </c>
      <c r="G1081" s="71">
        <f t="shared" si="62"/>
        <v>498.74</v>
      </c>
      <c r="H1081" s="72">
        <v>300</v>
      </c>
      <c r="I1081" s="73">
        <f t="shared" si="60"/>
        <v>0.42061497461500835</v>
      </c>
      <c r="J1081" s="14"/>
      <c r="K1081" s="14"/>
      <c r="L1081" s="14"/>
      <c r="M1081" s="14"/>
    </row>
    <row r="1082" spans="1:13" x14ac:dyDescent="0.3">
      <c r="A1082" s="74">
        <v>30582</v>
      </c>
      <c r="B1082" s="68" t="str">
        <f>VLOOKUP(A:A,'Product &amp; Group'!A:C,2,FALSE)</f>
        <v>Expert Systems</v>
      </c>
      <c r="C1082" s="68" t="str">
        <f>VLOOKUP(A:A,'Product &amp; Group'!A:C,3,FALSE)</f>
        <v>MULTI-Part Chip</v>
      </c>
      <c r="D1082" s="69">
        <v>4.33</v>
      </c>
      <c r="E1082" s="71">
        <f t="shared" si="61"/>
        <v>3897</v>
      </c>
      <c r="F1082" s="71">
        <v>6116.17</v>
      </c>
      <c r="G1082" s="71">
        <f t="shared" si="62"/>
        <v>2219.17</v>
      </c>
      <c r="H1082" s="72">
        <v>900</v>
      </c>
      <c r="I1082" s="73">
        <f t="shared" si="60"/>
        <v>0.3628365464007704</v>
      </c>
      <c r="J1082" s="14"/>
      <c r="K1082" s="14"/>
      <c r="L1082" s="14"/>
      <c r="M1082" s="14"/>
    </row>
    <row r="1083" spans="1:13" x14ac:dyDescent="0.3">
      <c r="A1083" s="74">
        <v>30583</v>
      </c>
      <c r="B1083" s="68" t="str">
        <f>VLOOKUP(A:A,'Product &amp; Group'!A:C,2,FALSE)</f>
        <v>Expert Systems</v>
      </c>
      <c r="C1083" s="68" t="str">
        <f>VLOOKUP(A:A,'Product &amp; Group'!A:C,3,FALSE)</f>
        <v>MULTI-Part Chip</v>
      </c>
      <c r="D1083" s="69">
        <v>5.0199999999999996</v>
      </c>
      <c r="E1083" s="71">
        <f t="shared" si="61"/>
        <v>873.4799999999999</v>
      </c>
      <c r="F1083" s="71">
        <v>2719.88</v>
      </c>
      <c r="G1083" s="71">
        <f t="shared" si="62"/>
        <v>1846.4</v>
      </c>
      <c r="H1083" s="72">
        <v>174</v>
      </c>
      <c r="I1083" s="73">
        <f t="shared" si="60"/>
        <v>0.6788534788299484</v>
      </c>
      <c r="J1083" s="14"/>
      <c r="K1083" s="14"/>
      <c r="L1083" s="14"/>
      <c r="M1083" s="14"/>
    </row>
    <row r="1084" spans="1:13" x14ac:dyDescent="0.3">
      <c r="A1084" s="74">
        <v>30584</v>
      </c>
      <c r="B1084" s="68" t="str">
        <f>VLOOKUP(A:A,'Product &amp; Group'!A:C,2,FALSE)</f>
        <v>Expert Systems</v>
      </c>
      <c r="C1084" s="68" t="str">
        <f>VLOOKUP(A:A,'Product &amp; Group'!A:C,3,FALSE)</f>
        <v>MULTI-Part Chip</v>
      </c>
      <c r="D1084" s="69">
        <v>4.92</v>
      </c>
      <c r="E1084" s="71">
        <f t="shared" si="61"/>
        <v>9840</v>
      </c>
      <c r="F1084" s="71">
        <v>25360</v>
      </c>
      <c r="G1084" s="71">
        <f t="shared" si="62"/>
        <v>15520</v>
      </c>
      <c r="H1084" s="72">
        <v>2000</v>
      </c>
      <c r="I1084" s="73">
        <f t="shared" si="60"/>
        <v>0.61198738170347</v>
      </c>
      <c r="J1084" s="14"/>
      <c r="K1084" s="14"/>
      <c r="L1084" s="14"/>
      <c r="M1084" s="14"/>
    </row>
    <row r="1085" spans="1:13" x14ac:dyDescent="0.3">
      <c r="A1085" s="74">
        <v>30585</v>
      </c>
      <c r="B1085" s="68" t="str">
        <f>VLOOKUP(A:A,'Product &amp; Group'!A:C,2,FALSE)</f>
        <v>Expert Systems</v>
      </c>
      <c r="C1085" s="68" t="str">
        <f>VLOOKUP(A:A,'Product &amp; Group'!A:C,3,FALSE)</f>
        <v>Dragon Chip</v>
      </c>
      <c r="D1085" s="69">
        <v>2.33</v>
      </c>
      <c r="E1085" s="71">
        <f t="shared" si="61"/>
        <v>349.5</v>
      </c>
      <c r="F1085" s="71">
        <v>991.31</v>
      </c>
      <c r="G1085" s="71">
        <f t="shared" si="62"/>
        <v>641.80999999999995</v>
      </c>
      <c r="H1085" s="72">
        <v>150</v>
      </c>
      <c r="I1085" s="73">
        <f t="shared" si="60"/>
        <v>0.64743622075839036</v>
      </c>
      <c r="J1085" s="14"/>
      <c r="K1085" s="14"/>
    </row>
    <row r="1086" spans="1:13" x14ac:dyDescent="0.3">
      <c r="A1086" s="74">
        <v>30587</v>
      </c>
      <c r="B1086" s="68" t="str">
        <f>VLOOKUP(A:A,'Product &amp; Group'!A:C,2,FALSE)</f>
        <v>Expert Systems</v>
      </c>
      <c r="C1086" s="68" t="str">
        <f>VLOOKUP(A:A,'Product &amp; Group'!A:C,3,FALSE)</f>
        <v>Dragon Chip</v>
      </c>
      <c r="D1086" s="69">
        <v>2.54</v>
      </c>
      <c r="E1086" s="71">
        <f t="shared" si="61"/>
        <v>1270</v>
      </c>
      <c r="F1086" s="71">
        <v>2280</v>
      </c>
      <c r="G1086" s="71">
        <f t="shared" si="62"/>
        <v>1010</v>
      </c>
      <c r="H1086" s="72">
        <v>500</v>
      </c>
      <c r="I1086" s="73">
        <f t="shared" si="60"/>
        <v>0.44298245614035087</v>
      </c>
      <c r="J1086" s="14"/>
      <c r="K1086" s="14"/>
      <c r="L1086" s="14"/>
      <c r="M1086" s="14"/>
    </row>
    <row r="1087" spans="1:13" x14ac:dyDescent="0.3">
      <c r="A1087" s="74">
        <v>30588</v>
      </c>
      <c r="B1087" s="68" t="str">
        <f>VLOOKUP(A:A,'Product &amp; Group'!A:C,2,FALSE)</f>
        <v>Expert Systems</v>
      </c>
      <c r="C1087" s="68" t="str">
        <f>VLOOKUP(A:A,'Product &amp; Group'!A:C,3,FALSE)</f>
        <v>Dragon Chip</v>
      </c>
      <c r="D1087" s="69">
        <v>1.74</v>
      </c>
      <c r="E1087" s="71">
        <f t="shared" si="61"/>
        <v>424.56</v>
      </c>
      <c r="F1087" s="71">
        <v>878.4</v>
      </c>
      <c r="G1087" s="71">
        <f t="shared" si="62"/>
        <v>453.84</v>
      </c>
      <c r="H1087" s="72">
        <v>244</v>
      </c>
      <c r="I1087" s="73">
        <f t="shared" si="60"/>
        <v>0.51666666666666661</v>
      </c>
      <c r="J1087" s="14"/>
      <c r="K1087" s="14"/>
      <c r="L1087" s="14"/>
      <c r="M1087" s="14"/>
    </row>
    <row r="1088" spans="1:13" x14ac:dyDescent="0.3">
      <c r="A1088" s="74">
        <v>30589</v>
      </c>
      <c r="B1088" s="68" t="str">
        <f>VLOOKUP(A:A,'Product &amp; Group'!A:C,2,FALSE)</f>
        <v>Expert Systems</v>
      </c>
      <c r="C1088" s="68" t="str">
        <f>VLOOKUP(A:A,'Product &amp; Group'!A:C,3,FALSE)</f>
        <v>Dragon Chip</v>
      </c>
      <c r="D1088" s="69">
        <v>1.5</v>
      </c>
      <c r="E1088" s="71">
        <f t="shared" si="61"/>
        <v>225</v>
      </c>
      <c r="F1088" s="71">
        <v>1134.75</v>
      </c>
      <c r="G1088" s="71">
        <f t="shared" si="62"/>
        <v>909.75</v>
      </c>
      <c r="H1088" s="72">
        <v>150</v>
      </c>
      <c r="I1088" s="73">
        <f t="shared" ref="I1088:I1151" si="63">+G1088/F1088</f>
        <v>0.80171844018506278</v>
      </c>
      <c r="J1088" s="14"/>
      <c r="K1088" s="14"/>
      <c r="L1088" s="14"/>
      <c r="M1088" s="14"/>
    </row>
    <row r="1089" spans="1:13" x14ac:dyDescent="0.3">
      <c r="A1089" s="74">
        <v>30592</v>
      </c>
      <c r="B1089" s="68" t="str">
        <f>VLOOKUP(A:A,'Product &amp; Group'!A:C,2,FALSE)</f>
        <v>Expert Systems</v>
      </c>
      <c r="C1089" s="68" t="str">
        <f>VLOOKUP(A:A,'Product &amp; Group'!A:C,3,FALSE)</f>
        <v>Dragon Chip</v>
      </c>
      <c r="D1089" s="69">
        <v>1.36</v>
      </c>
      <c r="E1089" s="71">
        <f t="shared" si="61"/>
        <v>204.00000000000003</v>
      </c>
      <c r="F1089" s="71">
        <v>545.05999999999995</v>
      </c>
      <c r="G1089" s="71">
        <f t="shared" si="62"/>
        <v>341.05999999999995</v>
      </c>
      <c r="H1089" s="72">
        <v>150</v>
      </c>
      <c r="I1089" s="73">
        <f t="shared" si="63"/>
        <v>0.62572927751073271</v>
      </c>
      <c r="J1089" s="14"/>
      <c r="K1089" s="14"/>
      <c r="L1089" s="14"/>
      <c r="M1089" s="14"/>
    </row>
    <row r="1090" spans="1:13" x14ac:dyDescent="0.3">
      <c r="A1090" s="74">
        <v>30593</v>
      </c>
      <c r="B1090" s="68" t="str">
        <f>VLOOKUP(A:A,'Product &amp; Group'!A:C,2,FALSE)</f>
        <v>Expert Systems</v>
      </c>
      <c r="C1090" s="68" t="str">
        <f>VLOOKUP(A:A,'Product &amp; Group'!A:C,3,FALSE)</f>
        <v>Dragon Chip</v>
      </c>
      <c r="D1090" s="69">
        <v>0.9</v>
      </c>
      <c r="E1090" s="71">
        <f t="shared" si="61"/>
        <v>135</v>
      </c>
      <c r="F1090" s="71">
        <v>379.31</v>
      </c>
      <c r="G1090" s="71">
        <f t="shared" si="62"/>
        <v>244.31</v>
      </c>
      <c r="H1090" s="72">
        <v>150</v>
      </c>
      <c r="I1090" s="73">
        <f t="shared" si="63"/>
        <v>0.64409058553689591</v>
      </c>
      <c r="J1090" s="14"/>
      <c r="K1090" s="14"/>
      <c r="L1090" s="14"/>
      <c r="M1090" s="14"/>
    </row>
    <row r="1091" spans="1:13" x14ac:dyDescent="0.3">
      <c r="A1091" s="74">
        <v>30595</v>
      </c>
      <c r="B1091" s="68" t="str">
        <f>VLOOKUP(A:A,'Product &amp; Group'!A:C,2,FALSE)</f>
        <v>Expert Systems</v>
      </c>
      <c r="C1091" s="68" t="str">
        <f>VLOOKUP(A:A,'Product &amp; Group'!A:C,3,FALSE)</f>
        <v>Dragon Chip</v>
      </c>
      <c r="D1091" s="69">
        <v>0.66</v>
      </c>
      <c r="E1091" s="71">
        <f t="shared" si="61"/>
        <v>803.22</v>
      </c>
      <c r="F1091" s="71">
        <v>2543.5300000000002</v>
      </c>
      <c r="G1091" s="71">
        <f t="shared" si="62"/>
        <v>1740.3100000000002</v>
      </c>
      <c r="H1091" s="72">
        <v>1217</v>
      </c>
      <c r="I1091" s="73">
        <f t="shared" si="63"/>
        <v>0.68421052631578949</v>
      </c>
      <c r="J1091" s="14"/>
      <c r="K1091" s="14"/>
      <c r="L1091" s="14"/>
      <c r="M1091" s="14"/>
    </row>
    <row r="1092" spans="1:13" x14ac:dyDescent="0.3">
      <c r="A1092" s="74">
        <v>30596</v>
      </c>
      <c r="B1092" s="68" t="str">
        <f>VLOOKUP(A:A,'Product &amp; Group'!A:C,2,FALSE)</f>
        <v>Expert Systems</v>
      </c>
      <c r="C1092" s="68" t="str">
        <f>VLOOKUP(A:A,'Product &amp; Group'!A:C,3,FALSE)</f>
        <v>Dragon Chip</v>
      </c>
      <c r="D1092" s="69">
        <v>2.0299999999999998</v>
      </c>
      <c r="E1092" s="71">
        <f t="shared" ref="E1092:E1155" si="64">D1092*H1092</f>
        <v>1319.4999999999998</v>
      </c>
      <c r="F1092" s="71">
        <v>2624.29</v>
      </c>
      <c r="G1092" s="71">
        <f t="shared" ref="G1092:G1155" si="65">F1092-E1092</f>
        <v>1304.7900000000002</v>
      </c>
      <c r="H1092" s="72">
        <v>650</v>
      </c>
      <c r="I1092" s="73">
        <f t="shared" si="63"/>
        <v>0.49719733718453379</v>
      </c>
      <c r="J1092" s="14"/>
      <c r="K1092" s="14"/>
      <c r="L1092" s="14"/>
      <c r="M1092" s="14"/>
    </row>
    <row r="1093" spans="1:13" x14ac:dyDescent="0.3">
      <c r="A1093" s="74">
        <v>30597</v>
      </c>
      <c r="B1093" s="68" t="str">
        <f>VLOOKUP(A:A,'Product &amp; Group'!A:C,2,FALSE)</f>
        <v>Expert Systems</v>
      </c>
      <c r="C1093" s="68" t="str">
        <f>VLOOKUP(A:A,'Product &amp; Group'!A:C,3,FALSE)</f>
        <v>Dragon Chip</v>
      </c>
      <c r="D1093" s="69">
        <v>0.66</v>
      </c>
      <c r="E1093" s="71">
        <f t="shared" si="64"/>
        <v>99</v>
      </c>
      <c r="F1093" s="71">
        <v>478.12</v>
      </c>
      <c r="G1093" s="71">
        <f t="shared" si="65"/>
        <v>379.12</v>
      </c>
      <c r="H1093" s="72">
        <v>150</v>
      </c>
      <c r="I1093" s="73">
        <f t="shared" si="63"/>
        <v>0.79293901112691378</v>
      </c>
      <c r="J1093" s="14"/>
      <c r="K1093" s="14"/>
      <c r="L1093" s="14"/>
      <c r="M1093" s="14"/>
    </row>
    <row r="1094" spans="1:13" x14ac:dyDescent="0.3">
      <c r="A1094" s="74">
        <v>30598</v>
      </c>
      <c r="B1094" s="68" t="str">
        <f>VLOOKUP(A:A,'Product &amp; Group'!A:C,2,FALSE)</f>
        <v>Expert Systems</v>
      </c>
      <c r="C1094" s="68" t="str">
        <f>VLOOKUP(A:A,'Product &amp; Group'!A:C,3,FALSE)</f>
        <v>Dragon Chip</v>
      </c>
      <c r="D1094" s="69">
        <v>0.67</v>
      </c>
      <c r="E1094" s="71">
        <f t="shared" si="64"/>
        <v>10.050000000000001</v>
      </c>
      <c r="F1094" s="71">
        <v>17.587500000000002</v>
      </c>
      <c r="G1094" s="71">
        <f t="shared" si="65"/>
        <v>7.5375000000000014</v>
      </c>
      <c r="H1094" s="72">
        <v>15</v>
      </c>
      <c r="I1094" s="73">
        <f t="shared" si="63"/>
        <v>0.4285714285714286</v>
      </c>
      <c r="J1094" s="14"/>
      <c r="K1094" s="14"/>
      <c r="L1094" s="14"/>
      <c r="M1094" s="14"/>
    </row>
    <row r="1095" spans="1:13" x14ac:dyDescent="0.3">
      <c r="A1095" s="74">
        <v>30599</v>
      </c>
      <c r="B1095" s="68" t="str">
        <f>VLOOKUP(A:A,'Product &amp; Group'!A:C,2,FALSE)</f>
        <v>Expert Systems</v>
      </c>
      <c r="C1095" s="68" t="str">
        <f>VLOOKUP(A:A,'Product &amp; Group'!A:C,3,FALSE)</f>
        <v>Dragon Chip</v>
      </c>
      <c r="D1095" s="69">
        <v>1.86</v>
      </c>
      <c r="E1095" s="71">
        <f t="shared" si="64"/>
        <v>279</v>
      </c>
      <c r="F1095" s="71">
        <v>529.12</v>
      </c>
      <c r="G1095" s="71">
        <f t="shared" si="65"/>
        <v>250.12</v>
      </c>
      <c r="H1095" s="72">
        <v>150</v>
      </c>
      <c r="I1095" s="73">
        <f t="shared" si="63"/>
        <v>0.472709404293922</v>
      </c>
      <c r="J1095" s="14"/>
      <c r="K1095" s="14"/>
      <c r="L1095" s="14"/>
      <c r="M1095" s="14"/>
    </row>
    <row r="1096" spans="1:13" x14ac:dyDescent="0.3">
      <c r="A1096" s="74">
        <v>30600</v>
      </c>
      <c r="B1096" s="68" t="str">
        <f>VLOOKUP(A:A,'Product &amp; Group'!A:C,2,FALSE)</f>
        <v>Expert Systems</v>
      </c>
      <c r="C1096" s="68" t="str">
        <f>VLOOKUP(A:A,'Product &amp; Group'!A:C,3,FALSE)</f>
        <v>Dragon Chip</v>
      </c>
      <c r="D1096" s="69">
        <v>1.33</v>
      </c>
      <c r="E1096" s="71">
        <f t="shared" si="64"/>
        <v>1330</v>
      </c>
      <c r="F1096" s="71">
        <v>2920</v>
      </c>
      <c r="G1096" s="71">
        <f t="shared" si="65"/>
        <v>1590</v>
      </c>
      <c r="H1096" s="72">
        <v>1000</v>
      </c>
      <c r="I1096" s="73">
        <f t="shared" si="63"/>
        <v>0.54452054794520544</v>
      </c>
      <c r="J1096" s="14"/>
      <c r="K1096" s="14"/>
      <c r="L1096" s="14"/>
      <c r="M1096" s="14"/>
    </row>
    <row r="1097" spans="1:13" x14ac:dyDescent="0.3">
      <c r="A1097" s="74">
        <v>30601</v>
      </c>
      <c r="B1097" s="68" t="str">
        <f>VLOOKUP(A:A,'Product &amp; Group'!A:C,2,FALSE)</f>
        <v>Expert Systems</v>
      </c>
      <c r="C1097" s="68" t="str">
        <f>VLOOKUP(A:A,'Product &amp; Group'!A:C,3,FALSE)</f>
        <v>Dragon Chip</v>
      </c>
      <c r="D1097" s="69">
        <v>1.85</v>
      </c>
      <c r="E1097" s="71">
        <f t="shared" si="64"/>
        <v>2220</v>
      </c>
      <c r="F1097" s="71">
        <v>4233</v>
      </c>
      <c r="G1097" s="71">
        <f t="shared" si="65"/>
        <v>2013</v>
      </c>
      <c r="H1097" s="72">
        <v>1200</v>
      </c>
      <c r="I1097" s="73">
        <f t="shared" si="63"/>
        <v>0.4755492558469171</v>
      </c>
      <c r="J1097" s="14"/>
      <c r="K1097" s="14"/>
      <c r="L1097" s="14"/>
      <c r="M1097" s="14"/>
    </row>
    <row r="1098" spans="1:13" x14ac:dyDescent="0.3">
      <c r="A1098" s="74">
        <v>30605</v>
      </c>
      <c r="B1098" s="68" t="str">
        <f>VLOOKUP(A:A,'Product &amp; Group'!A:C,2,FALSE)</f>
        <v>Expert Systems</v>
      </c>
      <c r="C1098" s="68" t="str">
        <f>VLOOKUP(A:A,'Product &amp; Group'!A:C,3,FALSE)</f>
        <v>Power CHIP/WHOLE PowerS</v>
      </c>
      <c r="D1098" s="69">
        <v>1.59</v>
      </c>
      <c r="E1098" s="71">
        <f t="shared" si="64"/>
        <v>1431</v>
      </c>
      <c r="F1098" s="71">
        <v>4704.75</v>
      </c>
      <c r="G1098" s="71">
        <f t="shared" si="65"/>
        <v>3273.75</v>
      </c>
      <c r="H1098" s="72">
        <v>900</v>
      </c>
      <c r="I1098" s="73">
        <f t="shared" si="63"/>
        <v>0.69583931133428978</v>
      </c>
      <c r="J1098" s="14"/>
      <c r="K1098" s="14"/>
      <c r="L1098" s="14"/>
      <c r="M1098" s="14"/>
    </row>
    <row r="1099" spans="1:13" x14ac:dyDescent="0.3">
      <c r="A1099" s="74">
        <v>30701</v>
      </c>
      <c r="B1099" s="68" t="str">
        <f>VLOOKUP(A:A,'Product &amp; Group'!A:C,2,FALSE)</f>
        <v>Expert Systems</v>
      </c>
      <c r="C1099" s="68" t="str">
        <f>VLOOKUP(A:A,'Product &amp; Group'!A:C,3,FALSE)</f>
        <v>Power CHIP/WHOLE PowerS</v>
      </c>
      <c r="D1099" s="69">
        <v>2.08</v>
      </c>
      <c r="E1099" s="71">
        <f t="shared" si="64"/>
        <v>1248</v>
      </c>
      <c r="F1099" s="71">
        <v>3302.25</v>
      </c>
      <c r="G1099" s="71">
        <f t="shared" si="65"/>
        <v>2054.25</v>
      </c>
      <c r="H1099" s="72">
        <v>600</v>
      </c>
      <c r="I1099" s="73">
        <f t="shared" si="63"/>
        <v>0.62207585736997506</v>
      </c>
      <c r="J1099" s="14"/>
      <c r="K1099" s="14"/>
      <c r="L1099" s="14"/>
      <c r="M1099" s="14"/>
    </row>
    <row r="1100" spans="1:13" x14ac:dyDescent="0.3">
      <c r="A1100" s="74">
        <v>30705</v>
      </c>
      <c r="B1100" s="68" t="str">
        <f>VLOOKUP(A:A,'Product &amp; Group'!A:C,2,FALSE)</f>
        <v>Expert Systems</v>
      </c>
      <c r="C1100" s="68" t="str">
        <f>VLOOKUP(A:A,'Product &amp; Group'!A:C,3,FALSE)</f>
        <v>Power CHIP/WHOLE PowerS</v>
      </c>
      <c r="D1100" s="69">
        <v>1.48</v>
      </c>
      <c r="E1100" s="71">
        <f t="shared" si="64"/>
        <v>888</v>
      </c>
      <c r="F1100" s="71">
        <v>3748.5</v>
      </c>
      <c r="G1100" s="71">
        <f t="shared" si="65"/>
        <v>2860.5</v>
      </c>
      <c r="H1100" s="72">
        <v>600</v>
      </c>
      <c r="I1100" s="73">
        <f t="shared" si="63"/>
        <v>0.76310524209683872</v>
      </c>
      <c r="J1100" s="14"/>
      <c r="K1100" s="14"/>
      <c r="L1100" s="14"/>
      <c r="M1100" s="14"/>
    </row>
    <row r="1101" spans="1:13" x14ac:dyDescent="0.3">
      <c r="A1101" s="67">
        <v>30711</v>
      </c>
      <c r="B1101" s="68" t="str">
        <f>VLOOKUP(A:A,'Product &amp; Group'!A:C,2,FALSE)</f>
        <v>Expert Systems</v>
      </c>
      <c r="C1101" s="68" t="str">
        <f>VLOOKUP(A:A,'Product &amp; Group'!A:C,3,FALSE)</f>
        <v>Power CHIP/WHOLE PowerS</v>
      </c>
      <c r="D1101" s="69">
        <v>3.02</v>
      </c>
      <c r="E1101" s="71">
        <f t="shared" si="64"/>
        <v>1419.4</v>
      </c>
      <c r="F1101" s="71">
        <v>1813.95</v>
      </c>
      <c r="G1101" s="71">
        <f t="shared" si="65"/>
        <v>394.54999999999995</v>
      </c>
      <c r="H1101" s="72">
        <v>470</v>
      </c>
      <c r="I1101" s="73">
        <f t="shared" si="63"/>
        <v>0.21750875161939412</v>
      </c>
      <c r="J1101" s="14"/>
      <c r="K1101" s="14"/>
      <c r="L1101" s="14"/>
      <c r="M1101" s="14"/>
    </row>
    <row r="1102" spans="1:13" x14ac:dyDescent="0.3">
      <c r="A1102" s="67">
        <v>30714</v>
      </c>
      <c r="B1102" s="68" t="str">
        <f>VLOOKUP(A:A,'Product &amp; Group'!A:C,2,FALSE)</f>
        <v>Expert Systems</v>
      </c>
      <c r="C1102" s="68" t="str">
        <f>VLOOKUP(A:A,'Product &amp; Group'!A:C,3,FALSE)</f>
        <v>Power CHIP/WHOLE PowerS</v>
      </c>
      <c r="D1102" s="69">
        <v>1.55</v>
      </c>
      <c r="E1102" s="71">
        <f t="shared" si="64"/>
        <v>775</v>
      </c>
      <c r="F1102" s="71">
        <v>1629.99</v>
      </c>
      <c r="G1102" s="71">
        <f t="shared" si="65"/>
        <v>854.99</v>
      </c>
      <c r="H1102" s="72">
        <v>500</v>
      </c>
      <c r="I1102" s="73">
        <f t="shared" si="63"/>
        <v>0.52453696034944997</v>
      </c>
      <c r="J1102" s="14"/>
      <c r="K1102" s="14"/>
      <c r="L1102" s="14"/>
      <c r="M1102" s="14"/>
    </row>
    <row r="1103" spans="1:13" x14ac:dyDescent="0.3">
      <c r="A1103" s="67">
        <v>30716</v>
      </c>
      <c r="B1103" s="68" t="str">
        <f>VLOOKUP(A:A,'Product &amp; Group'!A:C,2,FALSE)</f>
        <v>Expert Systems</v>
      </c>
      <c r="C1103" s="68" t="str">
        <f>VLOOKUP(A:A,'Product &amp; Group'!A:C,3,FALSE)</f>
        <v>Power CHIP/WHOLE PowerS</v>
      </c>
      <c r="D1103" s="69">
        <v>1.58</v>
      </c>
      <c r="E1103" s="71">
        <f t="shared" si="64"/>
        <v>10579.68</v>
      </c>
      <c r="F1103" s="71">
        <v>22647.53</v>
      </c>
      <c r="G1103" s="71">
        <f t="shared" si="65"/>
        <v>12067.849999999999</v>
      </c>
      <c r="H1103" s="72">
        <v>6696</v>
      </c>
      <c r="I1103" s="73">
        <f t="shared" si="63"/>
        <v>0.53285501774365673</v>
      </c>
      <c r="J1103" s="14"/>
      <c r="K1103" s="14"/>
      <c r="L1103" s="14"/>
      <c r="M1103" s="14"/>
    </row>
    <row r="1104" spans="1:13" x14ac:dyDescent="0.3">
      <c r="A1104" s="67">
        <v>30719</v>
      </c>
      <c r="B1104" s="68" t="str">
        <f>VLOOKUP(A:A,'Product &amp; Group'!A:C,2,FALSE)</f>
        <v>Expert Systems</v>
      </c>
      <c r="C1104" s="68" t="str">
        <f>VLOOKUP(A:A,'Product &amp; Group'!A:C,3,FALSE)</f>
        <v>Power CHIP/WHOLE PowerS</v>
      </c>
      <c r="D1104" s="69">
        <v>4.13</v>
      </c>
      <c r="E1104" s="71">
        <f t="shared" si="64"/>
        <v>5203.8</v>
      </c>
      <c r="F1104" s="71">
        <v>9464.49</v>
      </c>
      <c r="G1104" s="71">
        <f t="shared" si="65"/>
        <v>4260.6899999999996</v>
      </c>
      <c r="H1104" s="72">
        <v>1260</v>
      </c>
      <c r="I1104" s="73">
        <f t="shared" si="63"/>
        <v>0.45017639619250477</v>
      </c>
      <c r="J1104" s="14"/>
      <c r="K1104" s="14"/>
      <c r="L1104" s="14"/>
      <c r="M1104" s="14"/>
    </row>
    <row r="1105" spans="1:13" x14ac:dyDescent="0.3">
      <c r="A1105" s="67">
        <v>30729</v>
      </c>
      <c r="B1105" s="68" t="str">
        <f>VLOOKUP(A:A,'Product &amp; Group'!A:C,2,FALSE)</f>
        <v>Expert Systems</v>
      </c>
      <c r="C1105" s="68" t="str">
        <f>VLOOKUP(A:A,'Product &amp; Group'!A:C,3,FALSE)</f>
        <v>Power CHIP/WHOLE PowerS</v>
      </c>
      <c r="D1105" s="69">
        <v>1.74</v>
      </c>
      <c r="E1105" s="71">
        <f t="shared" si="64"/>
        <v>5220</v>
      </c>
      <c r="F1105" s="71">
        <v>12210</v>
      </c>
      <c r="G1105" s="71">
        <f t="shared" si="65"/>
        <v>6990</v>
      </c>
      <c r="H1105" s="72">
        <v>3000</v>
      </c>
      <c r="I1105" s="73">
        <f t="shared" si="63"/>
        <v>0.5724815724815725</v>
      </c>
      <c r="J1105" s="14"/>
      <c r="K1105" s="14"/>
      <c r="L1105" s="14"/>
      <c r="M1105" s="14"/>
    </row>
    <row r="1106" spans="1:13" x14ac:dyDescent="0.3">
      <c r="A1106" s="67">
        <v>30731</v>
      </c>
      <c r="B1106" s="68" t="str">
        <f>VLOOKUP(A:A,'Product &amp; Group'!A:C,2,FALSE)</f>
        <v>Expert Systems</v>
      </c>
      <c r="C1106" s="68" t="str">
        <f>VLOOKUP(A:A,'Product &amp; Group'!A:C,3,FALSE)</f>
        <v>Power CHIP/WHOLE PowerS</v>
      </c>
      <c r="D1106" s="69">
        <v>2.64</v>
      </c>
      <c r="E1106" s="71">
        <f t="shared" si="64"/>
        <v>1045.44</v>
      </c>
      <c r="F1106" s="71">
        <v>1783.09</v>
      </c>
      <c r="G1106" s="71">
        <f t="shared" si="65"/>
        <v>737.64999999999986</v>
      </c>
      <c r="H1106" s="72">
        <v>396</v>
      </c>
      <c r="I1106" s="73">
        <f t="shared" si="63"/>
        <v>0.41369196170692446</v>
      </c>
      <c r="J1106" s="14"/>
      <c r="K1106" s="14"/>
      <c r="L1106" s="14"/>
      <c r="M1106" s="14"/>
    </row>
    <row r="1107" spans="1:13" x14ac:dyDescent="0.3">
      <c r="A1107" s="67">
        <v>30733</v>
      </c>
      <c r="B1107" s="68" t="str">
        <f>VLOOKUP(A:A,'Product &amp; Group'!A:C,2,FALSE)</f>
        <v>Expert Systems</v>
      </c>
      <c r="C1107" s="68" t="str">
        <f>VLOOKUP(A:A,'Product &amp; Group'!A:C,3,FALSE)</f>
        <v>Power CHIP/WHOLE PowerS</v>
      </c>
      <c r="D1107" s="69">
        <v>2.02</v>
      </c>
      <c r="E1107" s="71">
        <f t="shared" si="64"/>
        <v>1818</v>
      </c>
      <c r="F1107" s="71">
        <v>4647.37</v>
      </c>
      <c r="G1107" s="71">
        <f t="shared" si="65"/>
        <v>2829.37</v>
      </c>
      <c r="H1107" s="72">
        <v>900</v>
      </c>
      <c r="I1107" s="73">
        <f t="shared" si="63"/>
        <v>0.60881100493397344</v>
      </c>
      <c r="J1107" s="14"/>
      <c r="K1107" s="14"/>
      <c r="L1107" s="14"/>
      <c r="M1107" s="14"/>
    </row>
    <row r="1108" spans="1:13" x14ac:dyDescent="0.3">
      <c r="A1108" s="67">
        <v>30735</v>
      </c>
      <c r="B1108" s="68" t="str">
        <f>VLOOKUP(A:A,'Product &amp; Group'!A:C,2,FALSE)</f>
        <v>Expert Systems</v>
      </c>
      <c r="C1108" s="68" t="str">
        <f>VLOOKUP(A:A,'Product &amp; Group'!A:C,3,FALSE)</f>
        <v>Power CHIP/WHOLE PowerS</v>
      </c>
      <c r="D1108" s="69">
        <v>3.5</v>
      </c>
      <c r="E1108" s="71">
        <f t="shared" si="64"/>
        <v>525</v>
      </c>
      <c r="F1108" s="71">
        <v>1357.87</v>
      </c>
      <c r="G1108" s="71">
        <f t="shared" si="65"/>
        <v>832.86999999999989</v>
      </c>
      <c r="H1108" s="72">
        <v>150</v>
      </c>
      <c r="I1108" s="73">
        <f t="shared" si="63"/>
        <v>0.61336504967338545</v>
      </c>
      <c r="J1108" s="14"/>
      <c r="K1108" s="14"/>
      <c r="L1108" s="14"/>
      <c r="M1108" s="14"/>
    </row>
    <row r="1109" spans="1:13" x14ac:dyDescent="0.3">
      <c r="A1109" s="67">
        <v>30737</v>
      </c>
      <c r="B1109" s="68" t="str">
        <f>VLOOKUP(A:A,'Product &amp; Group'!A:C,2,FALSE)</f>
        <v>Expert Systems</v>
      </c>
      <c r="C1109" s="68" t="str">
        <f>VLOOKUP(A:A,'Product &amp; Group'!A:C,3,FALSE)</f>
        <v>ESSENTIAL Qrxt2100 ACIDS (EFA)</v>
      </c>
      <c r="D1109" s="69">
        <v>2.54</v>
      </c>
      <c r="E1109" s="71">
        <f t="shared" si="64"/>
        <v>1280.1600000000001</v>
      </c>
      <c r="F1109" s="71">
        <v>3524.34</v>
      </c>
      <c r="G1109" s="71">
        <f t="shared" si="65"/>
        <v>2244.1800000000003</v>
      </c>
      <c r="H1109" s="72">
        <v>504</v>
      </c>
      <c r="I1109" s="73">
        <f t="shared" si="63"/>
        <v>0.63676603278911803</v>
      </c>
      <c r="J1109" s="14"/>
      <c r="K1109" s="14"/>
      <c r="L1109" s="14"/>
      <c r="M1109" s="14"/>
    </row>
    <row r="1110" spans="1:13" x14ac:dyDescent="0.3">
      <c r="A1110" s="74">
        <v>30739</v>
      </c>
      <c r="B1110" s="68" t="str">
        <f>VLOOKUP(A:A,'Product &amp; Group'!A:C,2,FALSE)</f>
        <v>Expert Systems</v>
      </c>
      <c r="C1110" s="68" t="str">
        <f>VLOOKUP(A:A,'Product &amp; Group'!A:C,3,FALSE)</f>
        <v>ESSENTIAL Qrxt2100 ACIDS (EFA)</v>
      </c>
      <c r="D1110" s="69">
        <v>2.63</v>
      </c>
      <c r="E1110" s="71">
        <f t="shared" si="64"/>
        <v>399.76</v>
      </c>
      <c r="F1110" s="71">
        <v>1176.48</v>
      </c>
      <c r="G1110" s="71">
        <f t="shared" si="65"/>
        <v>776.72</v>
      </c>
      <c r="H1110" s="72">
        <v>152</v>
      </c>
      <c r="I1110" s="73">
        <f t="shared" si="63"/>
        <v>0.66020671834625322</v>
      </c>
      <c r="J1110" s="14"/>
      <c r="K1110" s="14"/>
      <c r="L1110" s="14"/>
      <c r="M1110" s="14"/>
    </row>
    <row r="1111" spans="1:13" x14ac:dyDescent="0.3">
      <c r="A1111" s="67">
        <v>30748</v>
      </c>
      <c r="B1111" s="68" t="str">
        <f>VLOOKUP(A:A,'Product &amp; Group'!A:C,2,FALSE)</f>
        <v>Expert Systems</v>
      </c>
      <c r="C1111" s="68" t="str">
        <f>VLOOKUP(A:A,'Product &amp; Group'!A:C,3,FALSE)</f>
        <v>LECITHIN &amp; LIPOTROPIC Chip</v>
      </c>
      <c r="D1111" s="69">
        <v>1.6899999999999997</v>
      </c>
      <c r="E1111" s="71">
        <f t="shared" si="64"/>
        <v>1277.6399999999999</v>
      </c>
      <c r="F1111" s="71">
        <v>2807.97</v>
      </c>
      <c r="G1111" s="71">
        <f t="shared" si="65"/>
        <v>1530.33</v>
      </c>
      <c r="H1111" s="72">
        <v>756</v>
      </c>
      <c r="I1111" s="73">
        <f t="shared" si="63"/>
        <v>0.54499513883695339</v>
      </c>
      <c r="J1111" s="14"/>
      <c r="K1111" s="14"/>
      <c r="L1111" s="14"/>
      <c r="M1111" s="14"/>
    </row>
    <row r="1112" spans="1:13" x14ac:dyDescent="0.3">
      <c r="A1112" s="74">
        <v>30806</v>
      </c>
      <c r="B1112" s="68" t="str">
        <f>VLOOKUP(A:A,'Product &amp; Group'!A:C,2,FALSE)</f>
        <v>Expert Systems</v>
      </c>
      <c r="C1112" s="68" t="str">
        <f>VLOOKUP(A:A,'Product &amp; Group'!A:C,3,FALSE)</f>
        <v>LECITHIN &amp; LIPOTROPIC Chip</v>
      </c>
      <c r="D1112" s="69">
        <v>1.72</v>
      </c>
      <c r="E1112" s="71">
        <f t="shared" si="64"/>
        <v>412.8</v>
      </c>
      <c r="F1112" s="71">
        <v>912.9</v>
      </c>
      <c r="G1112" s="71">
        <f t="shared" si="65"/>
        <v>500.09999999999997</v>
      </c>
      <c r="H1112" s="72">
        <v>240</v>
      </c>
      <c r="I1112" s="73">
        <f t="shared" si="63"/>
        <v>0.5478146565888925</v>
      </c>
      <c r="J1112" s="14"/>
      <c r="K1112" s="14"/>
      <c r="L1112" s="14"/>
      <c r="M1112" s="14"/>
    </row>
    <row r="1113" spans="1:13" x14ac:dyDescent="0.3">
      <c r="A1113" s="74">
        <v>30807</v>
      </c>
      <c r="B1113" s="68" t="str">
        <f>VLOOKUP(A:A,'Product &amp; Group'!A:C,2,FALSE)</f>
        <v>Expert Systems</v>
      </c>
      <c r="C1113" s="68" t="str">
        <f>VLOOKUP(A:A,'Product &amp; Group'!A:C,3,FALSE)</f>
        <v>LECITHIN &amp; LIPOTROPIC Chip</v>
      </c>
      <c r="D1113" s="69">
        <v>1.69</v>
      </c>
      <c r="E1113" s="71">
        <f t="shared" si="64"/>
        <v>936.26</v>
      </c>
      <c r="F1113" s="71">
        <v>2107.27</v>
      </c>
      <c r="G1113" s="71">
        <f t="shared" si="65"/>
        <v>1171.01</v>
      </c>
      <c r="H1113" s="72">
        <v>554</v>
      </c>
      <c r="I1113" s="73">
        <f t="shared" si="63"/>
        <v>0.55570002894740589</v>
      </c>
      <c r="J1113" s="14"/>
      <c r="K1113" s="14"/>
      <c r="L1113" s="14"/>
      <c r="M1113" s="14"/>
    </row>
    <row r="1114" spans="1:13" x14ac:dyDescent="0.3">
      <c r="A1114" s="74">
        <v>30808</v>
      </c>
      <c r="B1114" s="68" t="str">
        <f>VLOOKUP(A:A,'Product &amp; Group'!A:C,2,FALSE)</f>
        <v>Expert Systems</v>
      </c>
      <c r="C1114" s="68" t="str">
        <f>VLOOKUP(A:A,'Product &amp; Group'!A:C,3,FALSE)</f>
        <v>Qrxt2525 Chip</v>
      </c>
      <c r="D1114" s="69">
        <v>1.48</v>
      </c>
      <c r="E1114" s="71">
        <f t="shared" si="64"/>
        <v>594.96</v>
      </c>
      <c r="F1114" s="71">
        <v>2569.1799999999998</v>
      </c>
      <c r="G1114" s="71">
        <f t="shared" si="65"/>
        <v>1974.2199999999998</v>
      </c>
      <c r="H1114" s="72">
        <v>402</v>
      </c>
      <c r="I1114" s="73">
        <f t="shared" si="63"/>
        <v>0.76842416646556488</v>
      </c>
      <c r="J1114" s="14"/>
      <c r="K1114" s="14"/>
      <c r="L1114" s="14"/>
      <c r="M1114" s="14"/>
    </row>
    <row r="1115" spans="1:13" x14ac:dyDescent="0.3">
      <c r="A1115" s="74">
        <v>30810</v>
      </c>
      <c r="B1115" s="68" t="str">
        <f>VLOOKUP(A:A,'Product &amp; Group'!A:C,2,FALSE)</f>
        <v>Expert Systems</v>
      </c>
      <c r="C1115" s="68" t="str">
        <f>VLOOKUP(A:A,'Product &amp; Group'!A:C,3,FALSE)</f>
        <v>Qrxt2525 Chip</v>
      </c>
      <c r="D1115" s="69">
        <v>1.01</v>
      </c>
      <c r="E1115" s="71">
        <f t="shared" si="64"/>
        <v>151.5</v>
      </c>
      <c r="F1115" s="71">
        <v>612</v>
      </c>
      <c r="G1115" s="71">
        <f t="shared" si="65"/>
        <v>460.5</v>
      </c>
      <c r="H1115" s="72">
        <v>150</v>
      </c>
      <c r="I1115" s="73">
        <f t="shared" si="63"/>
        <v>0.75245098039215685</v>
      </c>
      <c r="J1115" s="14"/>
      <c r="K1115" s="14"/>
      <c r="L1115" s="14"/>
      <c r="M1115" s="14"/>
    </row>
    <row r="1116" spans="1:13" x14ac:dyDescent="0.3">
      <c r="A1116" s="74">
        <v>30815</v>
      </c>
      <c r="B1116" s="68" t="str">
        <f>VLOOKUP(A:A,'Product &amp; Group'!A:C,2,FALSE)</f>
        <v>Expert Systems</v>
      </c>
      <c r="C1116" s="68" t="str">
        <f>VLOOKUP(A:A,'Product &amp; Group'!A:C,3,FALSE)</f>
        <v>Qrxt2525 Chip</v>
      </c>
      <c r="D1116" s="69">
        <v>1.04</v>
      </c>
      <c r="E1116" s="71">
        <f t="shared" si="64"/>
        <v>185.12</v>
      </c>
      <c r="F1116" s="71">
        <v>726.24</v>
      </c>
      <c r="G1116" s="71">
        <f t="shared" si="65"/>
        <v>541.12</v>
      </c>
      <c r="H1116" s="72">
        <v>178</v>
      </c>
      <c r="I1116" s="73">
        <f t="shared" si="63"/>
        <v>0.74509803921568629</v>
      </c>
      <c r="J1116" s="14"/>
      <c r="K1116" s="14"/>
      <c r="L1116" s="14"/>
      <c r="M1116" s="14"/>
    </row>
    <row r="1117" spans="1:13" x14ac:dyDescent="0.3">
      <c r="A1117" s="74">
        <v>30841</v>
      </c>
      <c r="B1117" s="68" t="str">
        <f>VLOOKUP(A:A,'Product &amp; Group'!A:C,2,FALSE)</f>
        <v>Expert Systems</v>
      </c>
      <c r="C1117" s="68" t="str">
        <f>VLOOKUP(A:A,'Product &amp; Group'!A:C,3,FALSE)</f>
        <v>Qrxt2525 Chip</v>
      </c>
      <c r="D1117" s="69">
        <v>3.34</v>
      </c>
      <c r="E1117" s="71">
        <f t="shared" si="64"/>
        <v>1442.8799999999999</v>
      </c>
      <c r="F1117" s="71">
        <v>2823.65</v>
      </c>
      <c r="G1117" s="71">
        <f t="shared" si="65"/>
        <v>1380.7700000000002</v>
      </c>
      <c r="H1117" s="72">
        <v>432</v>
      </c>
      <c r="I1117" s="73">
        <f t="shared" si="63"/>
        <v>0.4890018238804385</v>
      </c>
      <c r="J1117" s="14"/>
      <c r="K1117" s="14"/>
      <c r="L1117" s="14"/>
      <c r="M1117" s="14"/>
    </row>
    <row r="1118" spans="1:13" x14ac:dyDescent="0.3">
      <c r="A1118" s="74">
        <v>30845</v>
      </c>
      <c r="B1118" s="68" t="str">
        <f>VLOOKUP(A:A,'Product &amp; Group'!A:C,2,FALSE)</f>
        <v>Expert Systems</v>
      </c>
      <c r="C1118" s="68" t="str">
        <f>VLOOKUP(A:A,'Product &amp; Group'!A:C,3,FALSE)</f>
        <v>Qrxt2525 Chip</v>
      </c>
      <c r="D1118" s="69">
        <v>3.33</v>
      </c>
      <c r="E1118" s="71">
        <f t="shared" si="64"/>
        <v>669.33</v>
      </c>
      <c r="F1118" s="71">
        <v>1345.44</v>
      </c>
      <c r="G1118" s="71">
        <f t="shared" si="65"/>
        <v>676.11</v>
      </c>
      <c r="H1118" s="72">
        <v>201</v>
      </c>
      <c r="I1118" s="73">
        <f t="shared" si="63"/>
        <v>0.50251962183374954</v>
      </c>
      <c r="J1118" s="14"/>
      <c r="K1118" s="14"/>
      <c r="L1118" s="14"/>
      <c r="M1118" s="14"/>
    </row>
    <row r="1119" spans="1:13" x14ac:dyDescent="0.3">
      <c r="A1119" s="74">
        <v>30860</v>
      </c>
      <c r="B1119" s="68" t="str">
        <f>VLOOKUP(A:A,'Product &amp; Group'!A:C,2,FALSE)</f>
        <v>Expert Systems</v>
      </c>
      <c r="C1119" s="68" t="str">
        <f>VLOOKUP(A:A,'Product &amp; Group'!A:C,3,FALSE)</f>
        <v>Qrxt2525 Chip</v>
      </c>
      <c r="D1119" s="69">
        <v>1.66</v>
      </c>
      <c r="E1119" s="71">
        <f t="shared" si="64"/>
        <v>249</v>
      </c>
      <c r="F1119" s="71">
        <v>605.62</v>
      </c>
      <c r="G1119" s="71">
        <f t="shared" si="65"/>
        <v>356.62</v>
      </c>
      <c r="H1119" s="72">
        <v>150</v>
      </c>
      <c r="I1119" s="73">
        <f t="shared" si="63"/>
        <v>0.58885109474588027</v>
      </c>
      <c r="J1119" s="14"/>
      <c r="K1119" s="14"/>
      <c r="L1119" s="14"/>
      <c r="M1119" s="14"/>
    </row>
    <row r="1120" spans="1:13" x14ac:dyDescent="0.3">
      <c r="A1120" s="74">
        <v>30870</v>
      </c>
      <c r="B1120" s="68" t="str">
        <f>VLOOKUP(A:A,'Product &amp; Group'!A:C,2,FALSE)</f>
        <v>Expert Systems</v>
      </c>
      <c r="C1120" s="68" t="str">
        <f>VLOOKUP(A:A,'Product &amp; Group'!A:C,3,FALSE)</f>
        <v>Qrxt2525 Chip</v>
      </c>
      <c r="D1120" s="69">
        <v>1.65</v>
      </c>
      <c r="E1120" s="71">
        <f t="shared" si="64"/>
        <v>1980</v>
      </c>
      <c r="F1120" s="71">
        <v>4845</v>
      </c>
      <c r="G1120" s="71">
        <f t="shared" si="65"/>
        <v>2865</v>
      </c>
      <c r="H1120" s="72">
        <v>1200</v>
      </c>
      <c r="I1120" s="73">
        <f t="shared" si="63"/>
        <v>0.59133126934984526</v>
      </c>
      <c r="J1120" s="14"/>
      <c r="K1120" s="14"/>
      <c r="L1120" s="14"/>
      <c r="M1120" s="14"/>
    </row>
    <row r="1121" spans="1:13" x14ac:dyDescent="0.3">
      <c r="A1121" s="74">
        <v>30871</v>
      </c>
      <c r="B1121" s="68" t="str">
        <f>VLOOKUP(A:A,'Product &amp; Group'!A:C,2,FALSE)</f>
        <v>Expert Systems</v>
      </c>
      <c r="C1121" s="68" t="str">
        <f>VLOOKUP(A:A,'Product &amp; Group'!A:C,3,FALSE)</f>
        <v>Qrxt2525 Chip</v>
      </c>
      <c r="D1121" s="69">
        <v>3.23</v>
      </c>
      <c r="E1121" s="71">
        <f t="shared" si="64"/>
        <v>969</v>
      </c>
      <c r="F1121" s="71">
        <v>2110.2800000000002</v>
      </c>
      <c r="G1121" s="71">
        <f t="shared" si="65"/>
        <v>1141.2800000000002</v>
      </c>
      <c r="H1121" s="72">
        <v>300</v>
      </c>
      <c r="I1121" s="73">
        <f t="shared" si="63"/>
        <v>0.54081922778019986</v>
      </c>
      <c r="J1121" s="14"/>
      <c r="K1121" s="14"/>
      <c r="L1121" s="14"/>
      <c r="M1121" s="14"/>
    </row>
    <row r="1122" spans="1:13" x14ac:dyDescent="0.3">
      <c r="A1122" s="74">
        <v>30872</v>
      </c>
      <c r="B1122" s="68" t="str">
        <f>VLOOKUP(A:A,'Product &amp; Group'!A:C,2,FALSE)</f>
        <v>Expert Systems</v>
      </c>
      <c r="C1122" s="68" t="str">
        <f>VLOOKUP(A:A,'Product &amp; Group'!A:C,3,FALSE)</f>
        <v>THE Computer FAMILY</v>
      </c>
      <c r="D1122" s="69">
        <v>4.71</v>
      </c>
      <c r="E1122" s="71">
        <f t="shared" si="64"/>
        <v>942</v>
      </c>
      <c r="F1122" s="71">
        <v>2086.62</v>
      </c>
      <c r="G1122" s="71">
        <f t="shared" si="65"/>
        <v>1144.6199999999999</v>
      </c>
      <c r="H1122" s="72">
        <v>200</v>
      </c>
      <c r="I1122" s="73">
        <f t="shared" si="63"/>
        <v>0.54855220404290195</v>
      </c>
      <c r="J1122" s="14"/>
      <c r="K1122" s="14"/>
      <c r="L1122" s="14"/>
      <c r="M1122" s="14"/>
    </row>
    <row r="1123" spans="1:13" x14ac:dyDescent="0.3">
      <c r="A1123" s="74">
        <v>30890</v>
      </c>
      <c r="B1123" s="68" t="str">
        <f>VLOOKUP(A:A,'Product &amp; Group'!A:C,2,FALSE)</f>
        <v>Expert Systems</v>
      </c>
      <c r="C1123" s="68" t="str">
        <f>VLOOKUP(A:A,'Product &amp; Group'!A:C,3,FALSE)</f>
        <v>THE Computer FAMILY</v>
      </c>
      <c r="D1123" s="69">
        <v>4.75</v>
      </c>
      <c r="E1123" s="71">
        <f t="shared" si="64"/>
        <v>950</v>
      </c>
      <c r="F1123" s="71">
        <v>2086.62</v>
      </c>
      <c r="G1123" s="71">
        <f t="shared" si="65"/>
        <v>1136.6199999999999</v>
      </c>
      <c r="H1123" s="72">
        <v>200</v>
      </c>
      <c r="I1123" s="73">
        <f t="shared" si="63"/>
        <v>0.54471825248487982</v>
      </c>
      <c r="J1123" s="14"/>
      <c r="K1123" s="14"/>
      <c r="L1123" s="14"/>
      <c r="M1123" s="14"/>
    </row>
    <row r="1124" spans="1:13" x14ac:dyDescent="0.3">
      <c r="A1124" s="74">
        <v>30930</v>
      </c>
      <c r="B1124" s="68" t="str">
        <f>VLOOKUP(A:A,'Product &amp; Group'!A:C,2,FALSE)</f>
        <v>Expert Systems</v>
      </c>
      <c r="C1124" s="68" t="str">
        <f>VLOOKUP(A:A,'Product &amp; Group'!A:C,3,FALSE)</f>
        <v>THE Computer FAMILY</v>
      </c>
      <c r="D1124" s="69">
        <v>5.1100000000000003</v>
      </c>
      <c r="E1124" s="71">
        <f t="shared" si="64"/>
        <v>766.5</v>
      </c>
      <c r="F1124" s="71">
        <v>1564.96</v>
      </c>
      <c r="G1124" s="71">
        <f t="shared" si="65"/>
        <v>798.46</v>
      </c>
      <c r="H1124" s="72">
        <v>150</v>
      </c>
      <c r="I1124" s="73">
        <f t="shared" si="63"/>
        <v>0.51021112360699317</v>
      </c>
      <c r="J1124" s="14"/>
      <c r="K1124" s="14"/>
      <c r="L1124" s="14"/>
      <c r="M1124" s="14"/>
    </row>
    <row r="1125" spans="1:13" x14ac:dyDescent="0.3">
      <c r="A1125" s="74">
        <v>30931</v>
      </c>
      <c r="B1125" s="68" t="str">
        <f>VLOOKUP(A:A,'Product &amp; Group'!A:C,2,FALSE)</f>
        <v>Expert Systems</v>
      </c>
      <c r="C1125" s="68" t="str">
        <f>VLOOKUP(A:A,'Product &amp; Group'!A:C,3,FALSE)</f>
        <v>Laptop</v>
      </c>
      <c r="D1125" s="69">
        <v>18.25</v>
      </c>
      <c r="E1125" s="71">
        <f t="shared" si="64"/>
        <v>10037.5</v>
      </c>
      <c r="F1125" s="71">
        <v>38524</v>
      </c>
      <c r="G1125" s="71">
        <f t="shared" si="65"/>
        <v>28486.5</v>
      </c>
      <c r="H1125" s="72">
        <v>550</v>
      </c>
      <c r="I1125" s="73">
        <f t="shared" si="63"/>
        <v>0.73944813622676775</v>
      </c>
      <c r="J1125" s="14"/>
      <c r="K1125" s="14"/>
      <c r="L1125" s="14"/>
      <c r="M1125" s="14"/>
    </row>
    <row r="1126" spans="1:13" x14ac:dyDescent="0.3">
      <c r="A1126" s="74">
        <v>30935</v>
      </c>
      <c r="B1126" s="68" t="str">
        <f>VLOOKUP(A:A,'Product &amp; Group'!A:C,2,FALSE)</f>
        <v>Expert Systems</v>
      </c>
      <c r="C1126" s="68" t="str">
        <f>VLOOKUP(A:A,'Product &amp; Group'!A:C,3,FALSE)</f>
        <v>Laptop</v>
      </c>
      <c r="D1126" s="69">
        <v>5.4</v>
      </c>
      <c r="E1126" s="71">
        <f t="shared" si="64"/>
        <v>810</v>
      </c>
      <c r="F1126" s="71">
        <v>1889.91</v>
      </c>
      <c r="G1126" s="71">
        <f t="shared" si="65"/>
        <v>1079.9100000000001</v>
      </c>
      <c r="H1126" s="72">
        <v>150</v>
      </c>
      <c r="I1126" s="73">
        <f t="shared" si="63"/>
        <v>0.5714081622934426</v>
      </c>
      <c r="J1126" s="14"/>
      <c r="K1126" s="14"/>
      <c r="L1126" s="14"/>
      <c r="M1126" s="14"/>
    </row>
    <row r="1127" spans="1:13" x14ac:dyDescent="0.3">
      <c r="A1127" s="74">
        <v>30950</v>
      </c>
      <c r="B1127" s="68" t="str">
        <f>VLOOKUP(A:A,'Product &amp; Group'!A:C,2,FALSE)</f>
        <v>Expert Systems</v>
      </c>
      <c r="C1127" s="68" t="str">
        <f>VLOOKUP(A:A,'Product &amp; Group'!A:C,3,FALSE)</f>
        <v>ESSENTIAL Qrxt2100 ACIDS (EFA)</v>
      </c>
      <c r="D1127" s="69">
        <v>2.1</v>
      </c>
      <c r="E1127" s="71">
        <f t="shared" si="64"/>
        <v>1890</v>
      </c>
      <c r="F1127" s="71">
        <v>9906.75</v>
      </c>
      <c r="G1127" s="71">
        <f t="shared" si="65"/>
        <v>8016.75</v>
      </c>
      <c r="H1127" s="72">
        <v>900</v>
      </c>
      <c r="I1127" s="73">
        <f t="shared" si="63"/>
        <v>0.80922098569157397</v>
      </c>
      <c r="J1127" s="14"/>
      <c r="K1127" s="14"/>
      <c r="L1127" s="14"/>
      <c r="M1127" s="14"/>
    </row>
    <row r="1128" spans="1:13" x14ac:dyDescent="0.3">
      <c r="A1128" s="74">
        <v>30951</v>
      </c>
      <c r="B1128" s="68" t="str">
        <f>VLOOKUP(A:A,'Product &amp; Group'!A:C,2,FALSE)</f>
        <v>Expert Systems</v>
      </c>
      <c r="C1128" s="68" t="str">
        <f>VLOOKUP(A:A,'Product &amp; Group'!A:C,3,FALSE)</f>
        <v>SPECIALTIES</v>
      </c>
      <c r="D1128" s="69">
        <v>6.01</v>
      </c>
      <c r="E1128" s="71">
        <f t="shared" si="64"/>
        <v>901.5</v>
      </c>
      <c r="F1128" s="71">
        <v>1272.45</v>
      </c>
      <c r="G1128" s="71">
        <f t="shared" si="65"/>
        <v>370.95000000000005</v>
      </c>
      <c r="H1128" s="72">
        <v>150</v>
      </c>
      <c r="I1128" s="73">
        <f t="shared" si="63"/>
        <v>0.29152422492042912</v>
      </c>
      <c r="J1128" s="14"/>
      <c r="K1128" s="14"/>
      <c r="L1128" s="14"/>
      <c r="M1128" s="14"/>
    </row>
    <row r="1129" spans="1:13" x14ac:dyDescent="0.3">
      <c r="A1129" s="74">
        <v>30955</v>
      </c>
      <c r="B1129" s="68" t="str">
        <f>VLOOKUP(A:A,'Product &amp; Group'!A:C,2,FALSE)</f>
        <v>Expert Systems</v>
      </c>
      <c r="C1129" s="68" t="str">
        <f>VLOOKUP(A:A,'Product &amp; Group'!A:C,3,FALSE)</f>
        <v>Qrxt1975 Chip</v>
      </c>
      <c r="D1129" s="69">
        <v>2.56</v>
      </c>
      <c r="E1129" s="71">
        <f t="shared" si="64"/>
        <v>5120</v>
      </c>
      <c r="F1129" s="71">
        <v>12240</v>
      </c>
      <c r="G1129" s="71">
        <f t="shared" si="65"/>
        <v>7120</v>
      </c>
      <c r="H1129" s="72">
        <v>2000</v>
      </c>
      <c r="I1129" s="73">
        <f t="shared" si="63"/>
        <v>0.5816993464052288</v>
      </c>
      <c r="J1129" s="14"/>
      <c r="K1129" s="14"/>
      <c r="L1129" s="14"/>
      <c r="M1129" s="14"/>
    </row>
    <row r="1130" spans="1:13" x14ac:dyDescent="0.3">
      <c r="A1130" s="74">
        <v>30959</v>
      </c>
      <c r="B1130" s="68" t="str">
        <f>VLOOKUP(A:A,'Product &amp; Group'!A:C,2,FALSE)</f>
        <v>Expert Systems</v>
      </c>
      <c r="C1130" s="68" t="str">
        <f>VLOOKUP(A:A,'Product &amp; Group'!A:C,3,FALSE)</f>
        <v>SPECIALTIES</v>
      </c>
      <c r="D1130" s="69">
        <v>3.54</v>
      </c>
      <c r="E1130" s="71">
        <f t="shared" si="64"/>
        <v>3186</v>
      </c>
      <c r="F1130" s="71">
        <v>7114.5</v>
      </c>
      <c r="G1130" s="71">
        <f t="shared" si="65"/>
        <v>3928.5</v>
      </c>
      <c r="H1130" s="72">
        <v>900</v>
      </c>
      <c r="I1130" s="73">
        <f t="shared" si="63"/>
        <v>0.55218216318785573</v>
      </c>
      <c r="J1130" s="14"/>
      <c r="K1130" s="14"/>
      <c r="L1130" s="14"/>
      <c r="M1130" s="14"/>
    </row>
    <row r="1131" spans="1:13" x14ac:dyDescent="0.3">
      <c r="A1131" s="74">
        <v>32851</v>
      </c>
      <c r="B1131" s="68" t="str">
        <f>VLOOKUP(A:A,'Product &amp; Group'!A:C,2,FALSE)</f>
        <v>Expert Systems</v>
      </c>
      <c r="C1131" s="68" t="str">
        <f>VLOOKUP(A:A,'Product &amp; Group'!A:C,3,FALSE)</f>
        <v>SPECIALTIES</v>
      </c>
      <c r="D1131" s="69">
        <v>3.06</v>
      </c>
      <c r="E1131" s="71">
        <f t="shared" si="64"/>
        <v>1707.48</v>
      </c>
      <c r="F1131" s="71">
        <v>4256.84</v>
      </c>
      <c r="G1131" s="71">
        <f t="shared" si="65"/>
        <v>2549.36</v>
      </c>
      <c r="H1131" s="72">
        <v>558</v>
      </c>
      <c r="I1131" s="73">
        <f t="shared" si="63"/>
        <v>0.59888555830146306</v>
      </c>
      <c r="J1131" s="14"/>
      <c r="K1131" s="14"/>
      <c r="L1131" s="14"/>
      <c r="M1131" s="14"/>
    </row>
    <row r="1132" spans="1:13" x14ac:dyDescent="0.3">
      <c r="A1132" s="74">
        <v>32855</v>
      </c>
      <c r="B1132" s="68" t="str">
        <f>VLOOKUP(A:A,'Product &amp; Group'!A:C,2,FALSE)</f>
        <v>Expert Systems</v>
      </c>
      <c r="C1132" s="68" t="str">
        <f>VLOOKUP(A:A,'Product &amp; Group'!A:C,3,FALSE)</f>
        <v>2025 HybridULATIONS</v>
      </c>
      <c r="D1132" s="69">
        <v>11.24</v>
      </c>
      <c r="E1132" s="71">
        <f t="shared" si="64"/>
        <v>10116</v>
      </c>
      <c r="F1132" s="71">
        <v>23868</v>
      </c>
      <c r="G1132" s="71">
        <f t="shared" si="65"/>
        <v>13752</v>
      </c>
      <c r="H1132" s="72">
        <v>900</v>
      </c>
      <c r="I1132" s="73">
        <f t="shared" si="63"/>
        <v>0.57616892911010553</v>
      </c>
      <c r="J1132" s="14"/>
      <c r="K1132" s="14"/>
      <c r="L1132" s="14"/>
      <c r="M1132" s="14"/>
    </row>
    <row r="1133" spans="1:13" x14ac:dyDescent="0.3">
      <c r="A1133" s="67">
        <v>32962</v>
      </c>
      <c r="B1133" s="68" t="str">
        <f>VLOOKUP(A:A,'Product &amp; Group'!A:C,2,FALSE)</f>
        <v>Expert Systems</v>
      </c>
      <c r="C1133" s="68" t="str">
        <f>VLOOKUP(A:A,'Product &amp; Group'!A:C,3,FALSE)</f>
        <v>2025 HybridULATIONS</v>
      </c>
      <c r="D1133" s="69">
        <v>2.02</v>
      </c>
      <c r="E1133" s="71">
        <f t="shared" si="64"/>
        <v>303</v>
      </c>
      <c r="F1133" s="71">
        <v>1055.1400000000001</v>
      </c>
      <c r="G1133" s="71">
        <f t="shared" si="65"/>
        <v>752.1400000000001</v>
      </c>
      <c r="H1133" s="72">
        <v>150</v>
      </c>
      <c r="I1133" s="73">
        <f t="shared" si="63"/>
        <v>0.71283431582538814</v>
      </c>
      <c r="J1133" s="14"/>
      <c r="K1133" s="14"/>
      <c r="L1133" s="14"/>
      <c r="M1133" s="14"/>
    </row>
    <row r="1134" spans="1:13" x14ac:dyDescent="0.3">
      <c r="A1134" s="74">
        <v>33011</v>
      </c>
      <c r="B1134" s="68" t="str">
        <f>VLOOKUP(A:A,'Product &amp; Group'!A:C,2,FALSE)</f>
        <v>Expert Systems</v>
      </c>
      <c r="C1134" s="68" t="str">
        <f>VLOOKUP(A:A,'Product &amp; Group'!A:C,3,FALSE)</f>
        <v>2025 HybridULATIONS</v>
      </c>
      <c r="D1134" s="69">
        <v>2.14</v>
      </c>
      <c r="E1134" s="71">
        <f t="shared" si="64"/>
        <v>1236.92</v>
      </c>
      <c r="F1134" s="71">
        <v>3561.93</v>
      </c>
      <c r="G1134" s="71">
        <f t="shared" si="65"/>
        <v>2325.0099999999998</v>
      </c>
      <c r="H1134" s="72">
        <v>578</v>
      </c>
      <c r="I1134" s="73">
        <f t="shared" si="63"/>
        <v>0.65273882417678053</v>
      </c>
      <c r="J1134" s="14"/>
      <c r="K1134" s="14"/>
      <c r="L1134" s="14"/>
      <c r="M1134" s="14"/>
    </row>
    <row r="1135" spans="1:13" x14ac:dyDescent="0.3">
      <c r="A1135" s="74">
        <v>33015</v>
      </c>
      <c r="B1135" s="68" t="str">
        <f>VLOOKUP(A:A,'Product &amp; Group'!A:C,2,FALSE)</f>
        <v>Expert Systems</v>
      </c>
      <c r="C1135" s="68" t="str">
        <f>VLOOKUP(A:A,'Product &amp; Group'!A:C,3,FALSE)</f>
        <v>ANTI-OXIDANT &amp; SPECIALTY Hybrid</v>
      </c>
      <c r="D1135" s="69">
        <v>0.56000000000000005</v>
      </c>
      <c r="E1135" s="71">
        <f t="shared" si="64"/>
        <v>346.08000000000004</v>
      </c>
      <c r="F1135" s="71">
        <v>3293.94</v>
      </c>
      <c r="G1135" s="71">
        <f t="shared" si="65"/>
        <v>2947.86</v>
      </c>
      <c r="H1135" s="72">
        <v>618</v>
      </c>
      <c r="I1135" s="73">
        <f t="shared" si="63"/>
        <v>0.89493433395872424</v>
      </c>
      <c r="J1135" s="14"/>
      <c r="K1135" s="14"/>
      <c r="L1135" s="14"/>
      <c r="M1135" s="14"/>
    </row>
    <row r="1136" spans="1:13" x14ac:dyDescent="0.3">
      <c r="A1136" s="74">
        <v>33410</v>
      </c>
      <c r="B1136" s="68" t="str">
        <f>VLOOKUP(A:A,'Product &amp; Group'!A:C,2,FALSE)</f>
        <v>Expert Systems</v>
      </c>
      <c r="C1136" s="68" t="str">
        <f>VLOOKUP(A:A,'Product &amp; Group'!A:C,3,FALSE)</f>
        <v>Circit Board ACTIVES: Hybrid</v>
      </c>
      <c r="D1136" s="69">
        <v>0.94</v>
      </c>
      <c r="E1136" s="71">
        <f t="shared" si="64"/>
        <v>1658.1599999999999</v>
      </c>
      <c r="F1136" s="71">
        <v>4831.59</v>
      </c>
      <c r="G1136" s="71">
        <f t="shared" si="65"/>
        <v>3173.4300000000003</v>
      </c>
      <c r="H1136" s="72">
        <v>1764</v>
      </c>
      <c r="I1136" s="73">
        <f t="shared" si="63"/>
        <v>0.65680862821555641</v>
      </c>
      <c r="J1136" s="14"/>
      <c r="K1136" s="14"/>
      <c r="L1136" s="14"/>
      <c r="M1136" s="14"/>
    </row>
    <row r="1137" spans="1:13" x14ac:dyDescent="0.3">
      <c r="A1137" s="74">
        <v>33411</v>
      </c>
      <c r="B1137" s="68" t="str">
        <f>VLOOKUP(A:A,'Product &amp; Group'!A:C,2,FALSE)</f>
        <v>Expert Systems</v>
      </c>
      <c r="C1137" s="68" t="str">
        <f>VLOOKUP(A:A,'Product &amp; Group'!A:C,3,FALSE)</f>
        <v>Circit Board ACTIVES: Hybrid</v>
      </c>
      <c r="D1137" s="69">
        <v>1.5800000000000003</v>
      </c>
      <c r="E1137" s="71">
        <f t="shared" si="64"/>
        <v>2787.1200000000003</v>
      </c>
      <c r="F1137" s="71">
        <v>12445.02</v>
      </c>
      <c r="G1137" s="71">
        <f t="shared" si="65"/>
        <v>9657.9</v>
      </c>
      <c r="H1137" s="72">
        <v>1764</v>
      </c>
      <c r="I1137" s="73">
        <f t="shared" si="63"/>
        <v>0.77604535790219697</v>
      </c>
      <c r="J1137" s="14"/>
      <c r="K1137" s="14"/>
      <c r="L1137" s="14"/>
      <c r="M1137" s="14"/>
    </row>
    <row r="1138" spans="1:13" x14ac:dyDescent="0.3">
      <c r="A1138" s="74">
        <v>33415</v>
      </c>
      <c r="B1138" s="68" t="str">
        <f>VLOOKUP(A:A,'Product &amp; Group'!A:C,2,FALSE)</f>
        <v>Expert Systems</v>
      </c>
      <c r="C1138" s="68" t="str">
        <f>VLOOKUP(A:A,'Product &amp; Group'!A:C,3,FALSE)</f>
        <v>Circit Board ACTIVES: Hybrid</v>
      </c>
      <c r="D1138" s="69">
        <v>1.4</v>
      </c>
      <c r="E1138" s="71">
        <f t="shared" si="64"/>
        <v>1260</v>
      </c>
      <c r="F1138" s="71">
        <v>3633.75</v>
      </c>
      <c r="G1138" s="71">
        <f t="shared" si="65"/>
        <v>2373.75</v>
      </c>
      <c r="H1138" s="72">
        <v>900</v>
      </c>
      <c r="I1138" s="73">
        <f t="shared" si="63"/>
        <v>0.65325077399380804</v>
      </c>
      <c r="J1138" s="14"/>
      <c r="K1138" s="14"/>
      <c r="L1138" s="14"/>
      <c r="M1138" s="14"/>
    </row>
    <row r="1139" spans="1:13" x14ac:dyDescent="0.3">
      <c r="A1139" s="74">
        <v>33421</v>
      </c>
      <c r="B1139" s="68" t="str">
        <f>VLOOKUP(A:A,'Product &amp; Group'!A:C,2,FALSE)</f>
        <v>Expert Systems</v>
      </c>
      <c r="C1139" s="68" t="str">
        <f>VLOOKUP(A:A,'Product &amp; Group'!A:C,3,FALSE)</f>
        <v>Circit Board ACTIVES: Hybrid</v>
      </c>
      <c r="D1139" s="69">
        <v>1.88</v>
      </c>
      <c r="E1139" s="71">
        <f t="shared" si="64"/>
        <v>947.52</v>
      </c>
      <c r="F1139" s="71">
        <v>3649.83</v>
      </c>
      <c r="G1139" s="71">
        <f t="shared" si="65"/>
        <v>2702.31</v>
      </c>
      <c r="H1139" s="72">
        <v>504</v>
      </c>
      <c r="I1139" s="73">
        <f t="shared" si="63"/>
        <v>0.74039338818520317</v>
      </c>
      <c r="J1139" s="14"/>
      <c r="K1139" s="14"/>
      <c r="L1139" s="14"/>
      <c r="M1139" s="14"/>
    </row>
    <row r="1140" spans="1:13" x14ac:dyDescent="0.3">
      <c r="A1140" s="74">
        <v>33425</v>
      </c>
      <c r="B1140" s="68" t="str">
        <f>VLOOKUP(A:A,'Product &amp; Group'!A:C,2,FALSE)</f>
        <v>Expert Systems</v>
      </c>
      <c r="C1140" s="68" t="str">
        <f>VLOOKUP(A:A,'Product &amp; Group'!A:C,3,FALSE)</f>
        <v>Computerized EXTEND-X HA</v>
      </c>
      <c r="D1140" s="69">
        <v>1.77</v>
      </c>
      <c r="E1140" s="71">
        <f t="shared" si="64"/>
        <v>892.08</v>
      </c>
      <c r="F1140" s="71">
        <v>2384.42</v>
      </c>
      <c r="G1140" s="71">
        <f t="shared" si="65"/>
        <v>1492.3400000000001</v>
      </c>
      <c r="H1140" s="72">
        <v>504</v>
      </c>
      <c r="I1140" s="73">
        <f t="shared" si="63"/>
        <v>0.62587128106625511</v>
      </c>
      <c r="J1140" s="14"/>
      <c r="K1140" s="14"/>
      <c r="L1140" s="14"/>
      <c r="M1140" s="14"/>
    </row>
    <row r="1141" spans="1:13" x14ac:dyDescent="0.3">
      <c r="A1141" s="74">
        <v>33430</v>
      </c>
      <c r="B1141" s="68" t="str">
        <f>VLOOKUP(A:A,'Product &amp; Group'!A:C,2,FALSE)</f>
        <v>Expert Systems</v>
      </c>
      <c r="C1141" s="68" t="str">
        <f>VLOOKUP(A:A,'Product &amp; Group'!A:C,3,FALSE)</f>
        <v>Computerized EXTEND-X HA</v>
      </c>
      <c r="D1141" s="69">
        <v>2.63</v>
      </c>
      <c r="E1141" s="71">
        <f t="shared" si="64"/>
        <v>26300</v>
      </c>
      <c r="F1141" s="71">
        <v>63329</v>
      </c>
      <c r="G1141" s="71">
        <f t="shared" si="65"/>
        <v>37029</v>
      </c>
      <c r="H1141" s="72">
        <v>10000</v>
      </c>
      <c r="I1141" s="73">
        <f t="shared" si="63"/>
        <v>0.58470842741871809</v>
      </c>
      <c r="J1141" s="14"/>
      <c r="K1141" s="14"/>
      <c r="L1141" s="14"/>
      <c r="M1141" s="14"/>
    </row>
    <row r="1142" spans="1:13" x14ac:dyDescent="0.3">
      <c r="A1142" s="74">
        <v>33440</v>
      </c>
      <c r="B1142" s="68" t="str">
        <f>VLOOKUP(A:A,'Product &amp; Group'!A:C,2,FALSE)</f>
        <v>Expert Systems</v>
      </c>
      <c r="C1142" s="68" t="str">
        <f>VLOOKUP(A:A,'Product &amp; Group'!A:C,3,FALSE)</f>
        <v>HA:BOTANICAL Hybrid-COMBINATIONS</v>
      </c>
      <c r="D1142" s="69">
        <v>5.73</v>
      </c>
      <c r="E1142" s="71">
        <f t="shared" si="64"/>
        <v>3438.0000000000005</v>
      </c>
      <c r="F1142" s="71">
        <v>7560.75</v>
      </c>
      <c r="G1142" s="71">
        <f t="shared" si="65"/>
        <v>4122.75</v>
      </c>
      <c r="H1142" s="72">
        <v>600</v>
      </c>
      <c r="I1142" s="73">
        <f t="shared" si="63"/>
        <v>0.54528320603114766</v>
      </c>
      <c r="J1142" s="14"/>
      <c r="K1142" s="14"/>
      <c r="L1142" s="14"/>
      <c r="M1142" s="14"/>
    </row>
    <row r="1143" spans="1:13" x14ac:dyDescent="0.3">
      <c r="A1143" s="74">
        <v>33450</v>
      </c>
      <c r="B1143" s="68" t="str">
        <f>VLOOKUP(A:A,'Product &amp; Group'!A:C,2,FALSE)</f>
        <v>Expert Systems</v>
      </c>
      <c r="C1143" s="68" t="str">
        <f>VLOOKUP(A:A,'Product &amp; Group'!A:C,3,FALSE)</f>
        <v>Part C Chip</v>
      </c>
      <c r="D1143" s="69">
        <v>2.31</v>
      </c>
      <c r="E1143" s="71">
        <f t="shared" si="64"/>
        <v>498.96000000000004</v>
      </c>
      <c r="F1143" s="71">
        <v>1208.3499999999999</v>
      </c>
      <c r="G1143" s="71">
        <f t="shared" si="65"/>
        <v>709.38999999999987</v>
      </c>
      <c r="H1143" s="72">
        <v>216</v>
      </c>
      <c r="I1143" s="73">
        <f t="shared" si="63"/>
        <v>0.58707328174783791</v>
      </c>
      <c r="J1143" s="14"/>
      <c r="K1143" s="14"/>
      <c r="L1143" s="14"/>
      <c r="M1143" s="14"/>
    </row>
    <row r="1144" spans="1:13" x14ac:dyDescent="0.3">
      <c r="A1144" s="74">
        <v>33460</v>
      </c>
      <c r="B1144" s="68" t="str">
        <f>VLOOKUP(A:A,'Product &amp; Group'!A:C,2,FALSE)</f>
        <v>Expert Systems</v>
      </c>
      <c r="C1144" s="68" t="str">
        <f>VLOOKUP(A:A,'Product &amp; Group'!A:C,3,FALSE)</f>
        <v>Processor 413</v>
      </c>
      <c r="D1144" s="69">
        <v>0.88</v>
      </c>
      <c r="E1144" s="71">
        <f t="shared" si="64"/>
        <v>127.6</v>
      </c>
      <c r="F1144" s="71">
        <v>665.55</v>
      </c>
      <c r="G1144" s="71">
        <f t="shared" si="65"/>
        <v>537.94999999999993</v>
      </c>
      <c r="H1144" s="72">
        <v>145</v>
      </c>
      <c r="I1144" s="73">
        <f t="shared" si="63"/>
        <v>0.80827886710239649</v>
      </c>
      <c r="J1144" s="14"/>
      <c r="K1144" s="14"/>
      <c r="L1144" s="14"/>
      <c r="M1144" s="14"/>
    </row>
    <row r="1145" spans="1:13" x14ac:dyDescent="0.3">
      <c r="A1145" s="74">
        <v>33480</v>
      </c>
      <c r="B1145" s="68" t="str">
        <f>VLOOKUP(A:A,'Product &amp; Group'!A:C,2,FALSE)</f>
        <v>Expert Systems</v>
      </c>
      <c r="C1145" s="68" t="str">
        <f>VLOOKUP(A:A,'Product &amp; Group'!A:C,3,FALSE)</f>
        <v>Processor 413</v>
      </c>
      <c r="D1145" s="69">
        <v>2.0699999999999998</v>
      </c>
      <c r="E1145" s="71">
        <f t="shared" si="64"/>
        <v>4140</v>
      </c>
      <c r="F1145" s="71">
        <v>9840</v>
      </c>
      <c r="G1145" s="71">
        <f t="shared" si="65"/>
        <v>5700</v>
      </c>
      <c r="H1145" s="72">
        <v>2000</v>
      </c>
      <c r="I1145" s="73">
        <f t="shared" si="63"/>
        <v>0.57926829268292679</v>
      </c>
      <c r="J1145" s="14"/>
      <c r="K1145" s="14"/>
      <c r="L1145" s="14"/>
      <c r="M1145" s="14"/>
    </row>
    <row r="1146" spans="1:13" x14ac:dyDescent="0.3">
      <c r="A1146" s="74">
        <v>33490</v>
      </c>
      <c r="B1146" s="68" t="str">
        <f>VLOOKUP(A:A,'Product &amp; Group'!A:C,2,FALSE)</f>
        <v>Expert Systems</v>
      </c>
      <c r="C1146" s="68" t="str">
        <f>VLOOKUP(A:A,'Product &amp; Group'!A:C,3,FALSE)</f>
        <v>Processor 413</v>
      </c>
      <c r="D1146" s="69">
        <v>2.17</v>
      </c>
      <c r="E1146" s="71">
        <f t="shared" si="64"/>
        <v>2604</v>
      </c>
      <c r="F1146" s="71">
        <v>6706.5</v>
      </c>
      <c r="G1146" s="71">
        <f t="shared" si="65"/>
        <v>4102.5</v>
      </c>
      <c r="H1146" s="72">
        <v>1200</v>
      </c>
      <c r="I1146" s="73">
        <f t="shared" si="63"/>
        <v>0.61171997316036686</v>
      </c>
      <c r="J1146" s="14"/>
      <c r="K1146" s="14"/>
      <c r="L1146" s="14"/>
      <c r="M1146" s="14"/>
    </row>
    <row r="1147" spans="1:13" x14ac:dyDescent="0.3">
      <c r="A1147" s="74">
        <v>33642</v>
      </c>
      <c r="B1147" s="68" t="str">
        <f>VLOOKUP(A:A,'Product &amp; Group'!A:C,2,FALSE)</f>
        <v>Expert Systems</v>
      </c>
      <c r="C1147" s="68" t="str">
        <f>VLOOKUP(A:A,'Product &amp; Group'!A:C,3,FALSE)</f>
        <v>Processor 413</v>
      </c>
      <c r="D1147" s="69">
        <v>3.23</v>
      </c>
      <c r="E1147" s="71">
        <f t="shared" si="64"/>
        <v>3633.75</v>
      </c>
      <c r="F1147" s="71">
        <v>8055</v>
      </c>
      <c r="G1147" s="71">
        <f t="shared" si="65"/>
        <v>4421.25</v>
      </c>
      <c r="H1147" s="72">
        <v>1125</v>
      </c>
      <c r="I1147" s="73">
        <f t="shared" si="63"/>
        <v>0.5488826815642458</v>
      </c>
      <c r="J1147" s="14"/>
      <c r="K1147" s="14"/>
      <c r="L1147" s="14"/>
      <c r="M1147" s="14"/>
    </row>
    <row r="1148" spans="1:13" x14ac:dyDescent="0.3">
      <c r="A1148" s="74">
        <v>33643</v>
      </c>
      <c r="B1148" s="68" t="str">
        <f>VLOOKUP(A:A,'Product &amp; Group'!A:C,2,FALSE)</f>
        <v>Expert Systems</v>
      </c>
      <c r="C1148" s="68" t="str">
        <f>VLOOKUP(A:A,'Product &amp; Group'!A:C,3,FALSE)</f>
        <v>Processor 413</v>
      </c>
      <c r="D1148" s="69">
        <v>0.86</v>
      </c>
      <c r="E1148" s="71">
        <f t="shared" si="64"/>
        <v>8600</v>
      </c>
      <c r="F1148" s="71">
        <v>30000</v>
      </c>
      <c r="G1148" s="71">
        <f t="shared" si="65"/>
        <v>21400</v>
      </c>
      <c r="H1148" s="72">
        <v>10000</v>
      </c>
      <c r="I1148" s="73">
        <f t="shared" si="63"/>
        <v>0.71333333333333337</v>
      </c>
      <c r="J1148" s="14"/>
      <c r="K1148" s="14"/>
      <c r="L1148" s="14"/>
      <c r="M1148" s="14"/>
    </row>
    <row r="1149" spans="1:13" x14ac:dyDescent="0.3">
      <c r="A1149" s="74">
        <v>33644</v>
      </c>
      <c r="B1149" s="68" t="str">
        <f>VLOOKUP(A:A,'Product &amp; Group'!A:C,2,FALSE)</f>
        <v>Expert Systems</v>
      </c>
      <c r="C1149" s="68" t="str">
        <f>VLOOKUP(A:A,'Product &amp; Group'!A:C,3,FALSE)</f>
        <v>Processor 413</v>
      </c>
      <c r="D1149" s="69">
        <v>1.1599999999999999</v>
      </c>
      <c r="E1149" s="71">
        <f t="shared" si="64"/>
        <v>3597.16</v>
      </c>
      <c r="F1149" s="71">
        <v>9365.02</v>
      </c>
      <c r="G1149" s="71">
        <f t="shared" si="65"/>
        <v>5767.8600000000006</v>
      </c>
      <c r="H1149" s="72">
        <v>3101</v>
      </c>
      <c r="I1149" s="73">
        <f t="shared" si="63"/>
        <v>0.61589403973509937</v>
      </c>
      <c r="J1149" s="14"/>
      <c r="K1149" s="14"/>
    </row>
    <row r="1150" spans="1:13" x14ac:dyDescent="0.3">
      <c r="A1150" s="74">
        <v>33645</v>
      </c>
      <c r="B1150" s="68" t="str">
        <f>VLOOKUP(A:A,'Product &amp; Group'!A:C,2,FALSE)</f>
        <v>Expert Systems</v>
      </c>
      <c r="C1150" s="68" t="str">
        <f>VLOOKUP(A:A,'Product &amp; Group'!A:C,3,FALSE)</f>
        <v>Processor 610 Chip</v>
      </c>
      <c r="D1150" s="69">
        <v>2.57</v>
      </c>
      <c r="E1150" s="71">
        <f t="shared" si="64"/>
        <v>2313</v>
      </c>
      <c r="F1150" s="71">
        <v>6732</v>
      </c>
      <c r="G1150" s="71">
        <f t="shared" si="65"/>
        <v>4419</v>
      </c>
      <c r="H1150" s="72">
        <v>900</v>
      </c>
      <c r="I1150" s="73">
        <f t="shared" si="63"/>
        <v>0.6564171122994652</v>
      </c>
      <c r="J1150" s="14"/>
      <c r="K1150" s="14"/>
      <c r="L1150" s="14"/>
      <c r="M1150" s="14"/>
    </row>
    <row r="1151" spans="1:13" x14ac:dyDescent="0.3">
      <c r="A1151" s="74">
        <v>33646</v>
      </c>
      <c r="B1151" s="68" t="str">
        <f>VLOOKUP(A:A,'Product &amp; Group'!A:C,2,FALSE)</f>
        <v>Expert Systems</v>
      </c>
      <c r="C1151" s="68" t="str">
        <f>VLOOKUP(A:A,'Product &amp; Group'!A:C,3,FALSE)</f>
        <v>Processor 610 Chip</v>
      </c>
      <c r="D1151" s="69">
        <v>4.5999999999999996</v>
      </c>
      <c r="E1151" s="71">
        <f t="shared" si="64"/>
        <v>2300</v>
      </c>
      <c r="F1151" s="71">
        <v>3325</v>
      </c>
      <c r="G1151" s="71">
        <f t="shared" si="65"/>
        <v>1025</v>
      </c>
      <c r="H1151" s="72">
        <v>500</v>
      </c>
      <c r="I1151" s="73">
        <f t="shared" si="63"/>
        <v>0.30827067669172931</v>
      </c>
      <c r="J1151" s="14"/>
      <c r="K1151" s="14"/>
      <c r="L1151" s="14"/>
      <c r="M1151" s="14"/>
    </row>
    <row r="1152" spans="1:13" x14ac:dyDescent="0.3">
      <c r="A1152" s="74">
        <v>33647</v>
      </c>
      <c r="B1152" s="68" t="str">
        <f>VLOOKUP(A:A,'Product &amp; Group'!A:C,2,FALSE)</f>
        <v>Expert Systems</v>
      </c>
      <c r="C1152" s="68" t="str">
        <f>VLOOKUP(A:A,'Product &amp; Group'!A:C,3,FALSE)</f>
        <v>Dragon Chip</v>
      </c>
      <c r="D1152" s="69">
        <v>1.89</v>
      </c>
      <c r="E1152" s="71">
        <f t="shared" si="64"/>
        <v>926.09999999999991</v>
      </c>
      <c r="F1152" s="71">
        <v>1700.3</v>
      </c>
      <c r="G1152" s="71">
        <f t="shared" si="65"/>
        <v>774.2</v>
      </c>
      <c r="H1152" s="72">
        <v>490</v>
      </c>
      <c r="I1152" s="73">
        <f t="shared" ref="I1152:I1215" si="66">+G1152/F1152</f>
        <v>0.45533141210374645</v>
      </c>
      <c r="J1152" s="14"/>
      <c r="K1152" s="14"/>
      <c r="L1152" s="14"/>
      <c r="M1152" s="14"/>
    </row>
    <row r="1153" spans="1:13" x14ac:dyDescent="0.3">
      <c r="A1153" s="74">
        <v>33648</v>
      </c>
      <c r="B1153" s="68" t="str">
        <f>VLOOKUP(A:A,'Product &amp; Group'!A:C,2,FALSE)</f>
        <v>Expert Systems</v>
      </c>
      <c r="C1153" s="68" t="str">
        <f>VLOOKUP(A:A,'Product &amp; Group'!A:C,3,FALSE)</f>
        <v>Dragon Chip</v>
      </c>
      <c r="D1153" s="69">
        <v>1.8800000000000001</v>
      </c>
      <c r="E1153" s="71">
        <f t="shared" si="64"/>
        <v>1218.24</v>
      </c>
      <c r="F1153" s="71">
        <v>1963.11</v>
      </c>
      <c r="G1153" s="71">
        <f t="shared" si="65"/>
        <v>744.86999999999989</v>
      </c>
      <c r="H1153" s="72">
        <v>648</v>
      </c>
      <c r="I1153" s="73">
        <f t="shared" si="66"/>
        <v>0.37943365374329502</v>
      </c>
      <c r="J1153" s="14"/>
      <c r="K1153" s="14"/>
      <c r="L1153" s="14"/>
      <c r="M1153" s="14"/>
    </row>
    <row r="1154" spans="1:13" x14ac:dyDescent="0.3">
      <c r="A1154" s="74">
        <v>33649</v>
      </c>
      <c r="B1154" s="68" t="str">
        <f>VLOOKUP(A:A,'Product &amp; Group'!A:C,2,FALSE)</f>
        <v>Expert Systems</v>
      </c>
      <c r="C1154" s="68" t="str">
        <f>VLOOKUP(A:A,'Product &amp; Group'!A:C,3,FALSE)</f>
        <v>Dragon Chip</v>
      </c>
      <c r="D1154" s="69">
        <v>0.84</v>
      </c>
      <c r="E1154" s="71">
        <f t="shared" si="64"/>
        <v>38.64</v>
      </c>
      <c r="F1154" s="71">
        <v>167.44</v>
      </c>
      <c r="G1154" s="71">
        <f t="shared" si="65"/>
        <v>128.80000000000001</v>
      </c>
      <c r="H1154" s="72">
        <v>46</v>
      </c>
      <c r="I1154" s="73">
        <f t="shared" si="66"/>
        <v>0.76923076923076927</v>
      </c>
      <c r="J1154" s="14"/>
      <c r="K1154" s="14"/>
      <c r="L1154" s="14"/>
      <c r="M1154" s="14"/>
    </row>
    <row r="1155" spans="1:13" x14ac:dyDescent="0.3">
      <c r="A1155" s="74">
        <v>34210</v>
      </c>
      <c r="B1155" s="68" t="str">
        <f>VLOOKUP(A:A,'Product &amp; Group'!A:C,2,FALSE)</f>
        <v>Expert Systems</v>
      </c>
      <c r="C1155" s="68" t="str">
        <f>VLOOKUP(A:A,'Product &amp; Group'!A:C,3,FALSE)</f>
        <v>Dragon Chip</v>
      </c>
      <c r="D1155" s="69">
        <v>1.17</v>
      </c>
      <c r="E1155" s="71">
        <f t="shared" si="64"/>
        <v>585</v>
      </c>
      <c r="F1155" s="71">
        <v>1160</v>
      </c>
      <c r="G1155" s="71">
        <f t="shared" si="65"/>
        <v>575</v>
      </c>
      <c r="H1155" s="72">
        <v>500</v>
      </c>
      <c r="I1155" s="73">
        <f t="shared" si="66"/>
        <v>0.49568965517241381</v>
      </c>
      <c r="J1155" s="14"/>
      <c r="K1155" s="14"/>
      <c r="L1155" s="14"/>
      <c r="M1155" s="14"/>
    </row>
    <row r="1156" spans="1:13" x14ac:dyDescent="0.3">
      <c r="A1156" s="74">
        <v>36270</v>
      </c>
      <c r="B1156" s="68" t="str">
        <f>VLOOKUP(A:A,'Product &amp; Group'!A:C,2,FALSE)</f>
        <v>Expert Systems</v>
      </c>
      <c r="C1156" s="68" t="str">
        <f>VLOOKUP(A:A,'Product &amp; Group'!A:C,3,FALSE)</f>
        <v>Dragon Chip</v>
      </c>
      <c r="D1156" s="69">
        <v>0.85</v>
      </c>
      <c r="E1156" s="71">
        <f t="shared" ref="E1156:E1219" si="67">D1156*H1156</f>
        <v>425</v>
      </c>
      <c r="F1156" s="71">
        <v>2855</v>
      </c>
      <c r="G1156" s="71">
        <f t="shared" ref="G1156:G1219" si="68">F1156-E1156</f>
        <v>2430</v>
      </c>
      <c r="H1156" s="72">
        <v>500</v>
      </c>
      <c r="I1156" s="73">
        <f t="shared" si="66"/>
        <v>0.85113835376532399</v>
      </c>
      <c r="J1156" s="14"/>
      <c r="K1156" s="14"/>
      <c r="L1156" s="14"/>
      <c r="M1156" s="14"/>
    </row>
    <row r="1157" spans="1:13" x14ac:dyDescent="0.3">
      <c r="A1157" s="74">
        <v>36611</v>
      </c>
      <c r="B1157" s="68" t="str">
        <f>VLOOKUP(A:A,'Product &amp; Group'!A:C,2,FALSE)</f>
        <v>Expert Systems</v>
      </c>
      <c r="C1157" s="68" t="str">
        <f>VLOOKUP(A:A,'Product &amp; Group'!A:C,3,FALSE)</f>
        <v>Part A &amp; D Chip</v>
      </c>
      <c r="D1157" s="69">
        <v>4.7</v>
      </c>
      <c r="E1157" s="71">
        <f t="shared" si="67"/>
        <v>2350</v>
      </c>
      <c r="F1157" s="71">
        <v>7952</v>
      </c>
      <c r="G1157" s="71">
        <f t="shared" si="68"/>
        <v>5602</v>
      </c>
      <c r="H1157" s="72">
        <v>500</v>
      </c>
      <c r="I1157" s="73">
        <f t="shared" si="66"/>
        <v>0.70447686116700203</v>
      </c>
      <c r="J1157" s="14"/>
      <c r="K1157" s="14"/>
      <c r="L1157" s="14"/>
      <c r="M1157" s="14"/>
    </row>
    <row r="1158" spans="1:13" x14ac:dyDescent="0.3">
      <c r="A1158" s="74">
        <v>36641</v>
      </c>
      <c r="B1158" s="68" t="str">
        <f>VLOOKUP(A:A,'Product &amp; Group'!A:C,2,FALSE)</f>
        <v>Expert Systems</v>
      </c>
      <c r="C1158" s="68" t="str">
        <f>VLOOKUP(A:A,'Product &amp; Group'!A:C,3,FALSE)</f>
        <v>Laptop</v>
      </c>
      <c r="D1158" s="69">
        <v>12.38</v>
      </c>
      <c r="E1158" s="71">
        <f t="shared" si="67"/>
        <v>3095</v>
      </c>
      <c r="F1158" s="71">
        <v>5852</v>
      </c>
      <c r="G1158" s="71">
        <f t="shared" si="68"/>
        <v>2757</v>
      </c>
      <c r="H1158" s="72">
        <v>250</v>
      </c>
      <c r="I1158" s="73">
        <f t="shared" si="66"/>
        <v>0.471120984278879</v>
      </c>
      <c r="J1158" s="14"/>
      <c r="K1158" s="14"/>
      <c r="L1158" s="14"/>
      <c r="M1158" s="14"/>
    </row>
    <row r="1159" spans="1:13" x14ac:dyDescent="0.3">
      <c r="A1159" s="74">
        <v>36661</v>
      </c>
      <c r="B1159" s="68" t="str">
        <f>VLOOKUP(A:A,'Product &amp; Group'!A:C,2,FALSE)</f>
        <v>Expert Systems</v>
      </c>
      <c r="C1159" s="68" t="str">
        <f>VLOOKUP(A:A,'Product &amp; Group'!A:C,3,FALSE)</f>
        <v>THE Computer FAMILY</v>
      </c>
      <c r="D1159" s="69">
        <v>6.33</v>
      </c>
      <c r="E1159" s="71">
        <f t="shared" si="67"/>
        <v>949.5</v>
      </c>
      <c r="F1159" s="71">
        <v>1564.96</v>
      </c>
      <c r="G1159" s="71">
        <f t="shared" si="68"/>
        <v>615.46</v>
      </c>
      <c r="H1159" s="72">
        <v>150</v>
      </c>
      <c r="I1159" s="73">
        <f t="shared" si="66"/>
        <v>0.39327522748185256</v>
      </c>
      <c r="J1159" s="14"/>
      <c r="K1159" s="14"/>
      <c r="L1159" s="14"/>
      <c r="M1159" s="14"/>
    </row>
    <row r="1160" spans="1:13" x14ac:dyDescent="0.3">
      <c r="A1160" s="74">
        <v>36671</v>
      </c>
      <c r="B1160" s="68" t="str">
        <f>VLOOKUP(A:A,'Product &amp; Group'!A:C,2,FALSE)</f>
        <v>Expert Systems</v>
      </c>
      <c r="C1160" s="68" t="str">
        <f>VLOOKUP(A:A,'Product &amp; Group'!A:C,3,FALSE)</f>
        <v>THE Computer FAMILY</v>
      </c>
      <c r="D1160" s="69">
        <v>8.2200000000000006</v>
      </c>
      <c r="E1160" s="71">
        <f t="shared" si="67"/>
        <v>2466</v>
      </c>
      <c r="F1160" s="71">
        <v>3129.92</v>
      </c>
      <c r="G1160" s="71">
        <f t="shared" si="68"/>
        <v>663.92000000000007</v>
      </c>
      <c r="H1160" s="72">
        <v>300</v>
      </c>
      <c r="I1160" s="73">
        <f t="shared" si="66"/>
        <v>0.21212043758306923</v>
      </c>
      <c r="J1160" s="14"/>
      <c r="K1160" s="14"/>
      <c r="L1160" s="14"/>
      <c r="M1160" s="14"/>
    </row>
    <row r="1161" spans="1:13" x14ac:dyDescent="0.3">
      <c r="A1161" s="74">
        <v>36681</v>
      </c>
      <c r="B1161" s="68" t="str">
        <f>VLOOKUP(A:A,'Product &amp; Group'!A:C,2,FALSE)</f>
        <v>Expert Systems</v>
      </c>
      <c r="C1161" s="68" t="str">
        <f>VLOOKUP(A:A,'Product &amp; Group'!A:C,3,FALSE)</f>
        <v>SPECIALTIES</v>
      </c>
      <c r="D1161" s="69">
        <v>5.64</v>
      </c>
      <c r="E1161" s="71">
        <f t="shared" si="67"/>
        <v>812.16</v>
      </c>
      <c r="F1161" s="71">
        <v>1292.76</v>
      </c>
      <c r="G1161" s="71">
        <f t="shared" si="68"/>
        <v>480.6</v>
      </c>
      <c r="H1161" s="72">
        <v>144</v>
      </c>
      <c r="I1161" s="73">
        <f t="shared" si="66"/>
        <v>0.37176274018379285</v>
      </c>
      <c r="J1161" s="14"/>
      <c r="K1161" s="14"/>
      <c r="L1161" s="14"/>
      <c r="M1161" s="14"/>
    </row>
    <row r="1162" spans="1:13" x14ac:dyDescent="0.3">
      <c r="A1162" s="74">
        <v>36691</v>
      </c>
      <c r="B1162" s="68" t="str">
        <f>VLOOKUP(A:A,'Product &amp; Group'!A:C,2,FALSE)</f>
        <v>Expert Systems</v>
      </c>
      <c r="C1162" s="68" t="str">
        <f>VLOOKUP(A:A,'Product &amp; Group'!A:C,3,FALSE)</f>
        <v>SPECIALTIES</v>
      </c>
      <c r="D1162" s="69">
        <v>2.0499999999999998</v>
      </c>
      <c r="E1162" s="71">
        <f t="shared" si="67"/>
        <v>6.1499999999999995</v>
      </c>
      <c r="F1162" s="71">
        <v>22</v>
      </c>
      <c r="G1162" s="71">
        <f t="shared" si="68"/>
        <v>15.850000000000001</v>
      </c>
      <c r="H1162" s="72">
        <v>3</v>
      </c>
      <c r="I1162" s="73">
        <f t="shared" si="66"/>
        <v>0.72045454545454557</v>
      </c>
      <c r="J1162" s="14"/>
      <c r="K1162" s="14"/>
      <c r="L1162" s="14"/>
      <c r="M1162" s="14"/>
    </row>
    <row r="1163" spans="1:13" x14ac:dyDescent="0.3">
      <c r="A1163" s="74">
        <v>36721</v>
      </c>
      <c r="B1163" s="68" t="str">
        <f>VLOOKUP(A:A,'Product &amp; Group'!A:C,2,FALSE)</f>
        <v>Expert Systems</v>
      </c>
      <c r="C1163" s="68" t="str">
        <f>VLOOKUP(A:A,'Product &amp; Group'!A:C,3,FALSE)</f>
        <v>2025 HybridULATIONS</v>
      </c>
      <c r="D1163" s="69">
        <v>9.91</v>
      </c>
      <c r="E1163" s="71">
        <f t="shared" si="67"/>
        <v>89.19</v>
      </c>
      <c r="F1163" s="71">
        <v>100.84</v>
      </c>
      <c r="G1163" s="71">
        <f t="shared" si="68"/>
        <v>11.650000000000006</v>
      </c>
      <c r="H1163" s="72">
        <v>9</v>
      </c>
      <c r="I1163" s="73">
        <f t="shared" si="66"/>
        <v>0.1155295517651726</v>
      </c>
      <c r="J1163" s="14"/>
      <c r="K1163" s="14"/>
      <c r="L1163" s="14"/>
      <c r="M1163" s="14"/>
    </row>
    <row r="1164" spans="1:13" x14ac:dyDescent="0.3">
      <c r="A1164" s="74">
        <v>36741</v>
      </c>
      <c r="B1164" s="68" t="str">
        <f>VLOOKUP(A:A,'Product &amp; Group'!A:C,2,FALSE)</f>
        <v>Expert Systems</v>
      </c>
      <c r="C1164" s="68" t="str">
        <f>VLOOKUP(A:A,'Product &amp; Group'!A:C,3,FALSE)</f>
        <v>ANTI-OXIDANT &amp; SPECIALTY Hybrid</v>
      </c>
      <c r="D1164" s="69">
        <v>5.6</v>
      </c>
      <c r="E1164" s="71">
        <f t="shared" si="67"/>
        <v>1971.1999999999998</v>
      </c>
      <c r="F1164" s="71">
        <v>4813.34</v>
      </c>
      <c r="G1164" s="71">
        <f t="shared" si="68"/>
        <v>2842.1400000000003</v>
      </c>
      <c r="H1164" s="72">
        <v>352</v>
      </c>
      <c r="I1164" s="73">
        <f t="shared" si="66"/>
        <v>0.59047148134143868</v>
      </c>
      <c r="J1164" s="14"/>
      <c r="K1164" s="14"/>
      <c r="L1164" s="14"/>
      <c r="M1164" s="14"/>
    </row>
    <row r="1165" spans="1:13" x14ac:dyDescent="0.3">
      <c r="A1165" s="74">
        <v>37721</v>
      </c>
      <c r="B1165" s="68" t="str">
        <f>VLOOKUP(A:A,'Product &amp; Group'!A:C,2,FALSE)</f>
        <v>Expert Systems</v>
      </c>
      <c r="C1165" s="68" t="str">
        <f>VLOOKUP(A:A,'Product &amp; Group'!A:C,3,FALSE)</f>
        <v>ANTI-OXIDANT &amp; SPECIALTY Hybrid</v>
      </c>
      <c r="D1165" s="69">
        <v>2.54</v>
      </c>
      <c r="E1165" s="71">
        <f t="shared" si="67"/>
        <v>381</v>
      </c>
      <c r="F1165" s="71">
        <v>2084.62</v>
      </c>
      <c r="G1165" s="71">
        <f t="shared" si="68"/>
        <v>1703.62</v>
      </c>
      <c r="H1165" s="72">
        <v>150</v>
      </c>
      <c r="I1165" s="73">
        <f t="shared" si="66"/>
        <v>0.8172328769751801</v>
      </c>
      <c r="J1165" s="14"/>
      <c r="K1165" s="14"/>
      <c r="L1165" s="14"/>
      <c r="M1165" s="14"/>
    </row>
    <row r="1166" spans="1:13" x14ac:dyDescent="0.3">
      <c r="A1166" s="74">
        <v>37725</v>
      </c>
      <c r="B1166" s="68" t="str">
        <f>VLOOKUP(A:A,'Product &amp; Group'!A:C,2,FALSE)</f>
        <v>Expert Systems</v>
      </c>
      <c r="C1166" s="68" t="str">
        <f>VLOOKUP(A:A,'Product &amp; Group'!A:C,3,FALSE)</f>
        <v>Static FREE B-COMPLEX Chip</v>
      </c>
      <c r="D1166" s="69">
        <v>1.19</v>
      </c>
      <c r="E1166" s="71">
        <f t="shared" si="67"/>
        <v>23.799999999999997</v>
      </c>
      <c r="F1166" s="71">
        <v>67.150000000000006</v>
      </c>
      <c r="G1166" s="71">
        <f t="shared" si="68"/>
        <v>43.350000000000009</v>
      </c>
      <c r="H1166" s="72">
        <v>20</v>
      </c>
      <c r="I1166" s="73">
        <f t="shared" si="66"/>
        <v>0.64556962025316467</v>
      </c>
      <c r="J1166" s="14"/>
      <c r="K1166" s="14"/>
      <c r="L1166" s="14"/>
      <c r="M1166" s="14"/>
    </row>
    <row r="1167" spans="1:13" x14ac:dyDescent="0.3">
      <c r="A1167" s="74">
        <v>37731</v>
      </c>
      <c r="B1167" s="68" t="str">
        <f>VLOOKUP(A:A,'Product &amp; Group'!A:C,2,FALSE)</f>
        <v>Expert Systems</v>
      </c>
      <c r="C1167" s="68" t="str">
        <f>VLOOKUP(A:A,'Product &amp; Group'!A:C,3,FALSE)</f>
        <v>Part C Chip</v>
      </c>
      <c r="D1167" s="69">
        <v>1.55</v>
      </c>
      <c r="E1167" s="71">
        <f t="shared" si="67"/>
        <v>26.35</v>
      </c>
      <c r="F1167" s="71">
        <v>71.16</v>
      </c>
      <c r="G1167" s="71">
        <f t="shared" si="68"/>
        <v>44.809999999999995</v>
      </c>
      <c r="H1167" s="72">
        <v>17</v>
      </c>
      <c r="I1167" s="73">
        <f t="shared" si="66"/>
        <v>0.62970770095559303</v>
      </c>
      <c r="J1167" s="14"/>
      <c r="K1167" s="14"/>
      <c r="L1167" s="14"/>
      <c r="M1167" s="14"/>
    </row>
    <row r="1168" spans="1:13" x14ac:dyDescent="0.3">
      <c r="A1168" s="74">
        <v>37735</v>
      </c>
      <c r="B1168" s="68" t="str">
        <f>VLOOKUP(A:A,'Product &amp; Group'!A:C,2,FALSE)</f>
        <v>Expert Systems</v>
      </c>
      <c r="C1168" s="68" t="str">
        <f>VLOOKUP(A:A,'Product &amp; Group'!A:C,3,FALSE)</f>
        <v>Part C Chip</v>
      </c>
      <c r="D1168" s="69">
        <v>4.2699999999999996</v>
      </c>
      <c r="E1168" s="71">
        <f t="shared" si="67"/>
        <v>1942.85</v>
      </c>
      <c r="F1168" s="71">
        <v>4051.2</v>
      </c>
      <c r="G1168" s="71">
        <f t="shared" si="68"/>
        <v>2108.35</v>
      </c>
      <c r="H1168" s="72">
        <v>455</v>
      </c>
      <c r="I1168" s="73">
        <f t="shared" si="66"/>
        <v>0.52042604660347547</v>
      </c>
      <c r="J1168" s="14"/>
      <c r="K1168" s="14"/>
      <c r="L1168" s="14"/>
      <c r="M1168" s="14"/>
    </row>
    <row r="1169" spans="1:13" x14ac:dyDescent="0.3">
      <c r="A1169" s="74">
        <v>37741</v>
      </c>
      <c r="B1169" s="68" t="str">
        <f>VLOOKUP(A:A,'Product &amp; Group'!A:C,2,FALSE)</f>
        <v>Expert Systems</v>
      </c>
      <c r="C1169" s="68" t="str">
        <f>VLOOKUP(A:A,'Product &amp; Group'!A:C,3,FALSE)</f>
        <v>Part A &amp; D Chip</v>
      </c>
      <c r="D1169" s="69">
        <v>2.1800000000000002</v>
      </c>
      <c r="E1169" s="71">
        <f t="shared" si="67"/>
        <v>937.40000000000009</v>
      </c>
      <c r="F1169" s="71">
        <v>2841.75</v>
      </c>
      <c r="G1169" s="71">
        <f t="shared" si="68"/>
        <v>1904.35</v>
      </c>
      <c r="H1169" s="72">
        <v>430</v>
      </c>
      <c r="I1169" s="73">
        <f t="shared" si="66"/>
        <v>0.6701328406791589</v>
      </c>
      <c r="J1169" s="14"/>
      <c r="K1169" s="14"/>
      <c r="L1169" s="14"/>
      <c r="M1169" s="14"/>
    </row>
    <row r="1170" spans="1:13" x14ac:dyDescent="0.3">
      <c r="A1170" s="74">
        <v>37745</v>
      </c>
      <c r="B1170" s="68" t="str">
        <f>VLOOKUP(A:A,'Product &amp; Group'!A:C,2,FALSE)</f>
        <v>Expert Systems</v>
      </c>
      <c r="C1170" s="68" t="str">
        <f>VLOOKUP(A:A,'Product &amp; Group'!A:C,3,FALSE)</f>
        <v>Dragon Chip</v>
      </c>
      <c r="D1170" s="69">
        <v>2.13</v>
      </c>
      <c r="E1170" s="71">
        <f t="shared" si="67"/>
        <v>8.52</v>
      </c>
      <c r="F1170" s="71">
        <v>20.309999999999999</v>
      </c>
      <c r="G1170" s="71">
        <f t="shared" si="68"/>
        <v>11.79</v>
      </c>
      <c r="H1170" s="72">
        <v>4</v>
      </c>
      <c r="I1170" s="73">
        <f t="shared" si="66"/>
        <v>0.58050221565731164</v>
      </c>
      <c r="J1170" s="14"/>
      <c r="K1170" s="14"/>
      <c r="L1170" s="14"/>
      <c r="M1170" s="14"/>
    </row>
    <row r="1171" spans="1:13" x14ac:dyDescent="0.3">
      <c r="A1171" s="74">
        <v>39511</v>
      </c>
      <c r="B1171" s="68" t="str">
        <f>VLOOKUP(A:A,'Product &amp; Group'!A:C,2,FALSE)</f>
        <v>Expert Systems</v>
      </c>
      <c r="C1171" s="68" t="str">
        <f>VLOOKUP(A:A,'Product &amp; Group'!A:C,3,FALSE)</f>
        <v>Power CHIP/WHOLE PowerS</v>
      </c>
      <c r="D1171" s="69">
        <v>1.45</v>
      </c>
      <c r="E1171" s="71">
        <f t="shared" si="67"/>
        <v>355.25</v>
      </c>
      <c r="F1171" s="71">
        <v>1530.64</v>
      </c>
      <c r="G1171" s="71">
        <f t="shared" si="68"/>
        <v>1175.3900000000001</v>
      </c>
      <c r="H1171" s="72">
        <v>245</v>
      </c>
      <c r="I1171" s="73">
        <f t="shared" si="66"/>
        <v>0.7679075419432394</v>
      </c>
      <c r="J1171" s="14"/>
      <c r="K1171" s="14"/>
      <c r="L1171" s="14"/>
      <c r="M1171" s="14"/>
    </row>
    <row r="1172" spans="1:13" x14ac:dyDescent="0.3">
      <c r="A1172" s="74">
        <v>39515</v>
      </c>
      <c r="B1172" s="68" t="str">
        <f>VLOOKUP(A:A,'Product &amp; Group'!A:C,2,FALSE)</f>
        <v>Expert Systems</v>
      </c>
      <c r="C1172" s="68" t="str">
        <f>VLOOKUP(A:A,'Product &amp; Group'!A:C,3,FALSE)</f>
        <v>Power CHIP/WHOLE PowerS</v>
      </c>
      <c r="D1172" s="69">
        <v>1.54</v>
      </c>
      <c r="E1172" s="71">
        <f t="shared" si="67"/>
        <v>1247.4000000000001</v>
      </c>
      <c r="F1172" s="71">
        <v>2805.62</v>
      </c>
      <c r="G1172" s="71">
        <f t="shared" si="68"/>
        <v>1558.2199999999998</v>
      </c>
      <c r="H1172" s="72">
        <v>810</v>
      </c>
      <c r="I1172" s="73">
        <f t="shared" si="66"/>
        <v>0.55539239098666249</v>
      </c>
      <c r="J1172" s="14"/>
      <c r="K1172" s="14"/>
      <c r="L1172" s="14"/>
      <c r="M1172" s="14"/>
    </row>
    <row r="1173" spans="1:13" x14ac:dyDescent="0.3">
      <c r="A1173" s="74">
        <v>39540</v>
      </c>
      <c r="B1173" s="68" t="str">
        <f>VLOOKUP(A:A,'Product &amp; Group'!A:C,2,FALSE)</f>
        <v>Expert Systems</v>
      </c>
      <c r="C1173" s="68" t="str">
        <f>VLOOKUP(A:A,'Product &amp; Group'!A:C,3,FALSE)</f>
        <v>Power CHIP/WHOLE PowerS</v>
      </c>
      <c r="D1173" s="69">
        <v>1.99</v>
      </c>
      <c r="E1173" s="71">
        <f t="shared" si="67"/>
        <v>270.64</v>
      </c>
      <c r="F1173" s="71">
        <v>702.26</v>
      </c>
      <c r="G1173" s="71">
        <f t="shared" si="68"/>
        <v>431.62</v>
      </c>
      <c r="H1173" s="72">
        <v>136</v>
      </c>
      <c r="I1173" s="73">
        <f t="shared" si="66"/>
        <v>0.61461566941018997</v>
      </c>
      <c r="J1173" s="14"/>
      <c r="K1173" s="14"/>
    </row>
    <row r="1174" spans="1:13" x14ac:dyDescent="0.3">
      <c r="A1174" s="74">
        <v>39550</v>
      </c>
      <c r="B1174" s="68" t="str">
        <f>VLOOKUP(A:A,'Product &amp; Group'!A:C,2,FALSE)</f>
        <v>Expert Systems</v>
      </c>
      <c r="C1174" s="68" t="str">
        <f>VLOOKUP(A:A,'Product &amp; Group'!A:C,3,FALSE)</f>
        <v>Computerized EXTEND-X HA</v>
      </c>
      <c r="D1174" s="69">
        <v>2.7099999999999995</v>
      </c>
      <c r="E1174" s="71">
        <f t="shared" si="67"/>
        <v>4097.5199999999995</v>
      </c>
      <c r="F1174" s="71">
        <v>6894.72</v>
      </c>
      <c r="G1174" s="71">
        <f t="shared" si="68"/>
        <v>2797.2000000000007</v>
      </c>
      <c r="H1174" s="72">
        <v>1512</v>
      </c>
      <c r="I1174" s="73">
        <f t="shared" si="66"/>
        <v>0.40570175438596501</v>
      </c>
      <c r="J1174" s="14"/>
      <c r="K1174" s="14"/>
      <c r="L1174" s="14"/>
      <c r="M1174" s="14"/>
    </row>
    <row r="1175" spans="1:13" x14ac:dyDescent="0.3">
      <c r="A1175" s="74">
        <v>42200</v>
      </c>
      <c r="B1175" s="68" t="str">
        <f>VLOOKUP(A:A,'Product &amp; Group'!A:C,2,FALSE)</f>
        <v>Expert Systems</v>
      </c>
      <c r="C1175" s="68" t="str">
        <f>VLOOKUP(A:A,'Product &amp; Group'!A:C,3,FALSE)</f>
        <v>ESSENTIAL Qrxt2100 ACIDS (EFA)</v>
      </c>
      <c r="D1175" s="69">
        <v>1.17</v>
      </c>
      <c r="E1175" s="71">
        <f t="shared" si="67"/>
        <v>175.5</v>
      </c>
      <c r="F1175" s="71">
        <v>435</v>
      </c>
      <c r="G1175" s="71">
        <f t="shared" si="68"/>
        <v>259.5</v>
      </c>
      <c r="H1175" s="72">
        <v>150</v>
      </c>
      <c r="I1175" s="73">
        <f t="shared" si="66"/>
        <v>0.59655172413793101</v>
      </c>
      <c r="J1175" s="14"/>
      <c r="K1175" s="14"/>
      <c r="L1175" s="14"/>
      <c r="M1175" s="14"/>
    </row>
    <row r="1176" spans="1:13" x14ac:dyDescent="0.3">
      <c r="A1176" s="74">
        <v>43241</v>
      </c>
      <c r="B1176" s="68" t="str">
        <f>VLOOKUP(A:A,'Product &amp; Group'!A:C,2,FALSE)</f>
        <v>Expert Systems</v>
      </c>
      <c r="C1176" s="68" t="str">
        <f>VLOOKUP(A:A,'Product &amp; Group'!A:C,3,FALSE)</f>
        <v>Qrxt2525 Chip</v>
      </c>
      <c r="D1176" s="69">
        <v>0.52</v>
      </c>
      <c r="E1176" s="71">
        <f t="shared" si="67"/>
        <v>78</v>
      </c>
      <c r="F1176" s="71">
        <v>262.5</v>
      </c>
      <c r="G1176" s="71">
        <f t="shared" si="68"/>
        <v>184.5</v>
      </c>
      <c r="H1176" s="72">
        <v>150</v>
      </c>
      <c r="I1176" s="73">
        <f t="shared" si="66"/>
        <v>0.70285714285714285</v>
      </c>
      <c r="J1176" s="14"/>
      <c r="K1176" s="14"/>
    </row>
    <row r="1177" spans="1:13" x14ac:dyDescent="0.3">
      <c r="A1177" s="74">
        <v>43263</v>
      </c>
      <c r="B1177" s="68" t="str">
        <f>VLOOKUP(A:A,'Product &amp; Group'!A:C,2,FALSE)</f>
        <v>Expert Systems</v>
      </c>
      <c r="C1177" s="68" t="str">
        <f>VLOOKUP(A:A,'Product &amp; Group'!A:C,3,FALSE)</f>
        <v>Qrxt2525 Chip</v>
      </c>
      <c r="D1177" s="69">
        <v>0.23000000000000004</v>
      </c>
      <c r="E1177" s="71">
        <f t="shared" si="67"/>
        <v>2.3000000000000003</v>
      </c>
      <c r="F1177" s="71">
        <v>4.0250000000000004</v>
      </c>
      <c r="G1177" s="71">
        <f t="shared" si="68"/>
        <v>1.7250000000000001</v>
      </c>
      <c r="H1177" s="72">
        <v>10</v>
      </c>
      <c r="I1177" s="73">
        <f t="shared" si="66"/>
        <v>0.42857142857142855</v>
      </c>
      <c r="J1177" s="14"/>
      <c r="K1177" s="14"/>
      <c r="L1177" s="14"/>
      <c r="M1177" s="14"/>
    </row>
    <row r="1178" spans="1:13" x14ac:dyDescent="0.3">
      <c r="A1178" s="74">
        <v>43281</v>
      </c>
      <c r="B1178" s="68" t="str">
        <f>VLOOKUP(A:A,'Product &amp; Group'!A:C,2,FALSE)</f>
        <v>Expert Systems</v>
      </c>
      <c r="C1178" s="68" t="str">
        <f>VLOOKUP(A:A,'Product &amp; Group'!A:C,3,FALSE)</f>
        <v>Qrxt2525 Chip</v>
      </c>
      <c r="D1178" s="69">
        <v>0.67</v>
      </c>
      <c r="E1178" s="71">
        <f t="shared" si="67"/>
        <v>46.900000000000006</v>
      </c>
      <c r="F1178" s="71">
        <v>82.075000000000017</v>
      </c>
      <c r="G1178" s="71">
        <f t="shared" si="68"/>
        <v>35.175000000000011</v>
      </c>
      <c r="H1178" s="72">
        <v>70</v>
      </c>
      <c r="I1178" s="73">
        <f t="shared" si="66"/>
        <v>0.4285714285714286</v>
      </c>
      <c r="J1178" s="14"/>
      <c r="K1178" s="14"/>
      <c r="L1178" s="14"/>
      <c r="M1178" s="14"/>
    </row>
    <row r="1179" spans="1:13" x14ac:dyDescent="0.3">
      <c r="A1179" s="74">
        <v>43285</v>
      </c>
      <c r="B1179" s="68" t="str">
        <f>VLOOKUP(A:A,'Product &amp; Group'!A:C,2,FALSE)</f>
        <v>Expert Systems</v>
      </c>
      <c r="C1179" s="68" t="str">
        <f>VLOOKUP(A:A,'Product &amp; Group'!A:C,3,FALSE)</f>
        <v>SPECIALTIES</v>
      </c>
      <c r="D1179" s="69">
        <v>1.0900000000000001</v>
      </c>
      <c r="E1179" s="71">
        <f t="shared" si="67"/>
        <v>283.40000000000003</v>
      </c>
      <c r="F1179" s="71">
        <v>525</v>
      </c>
      <c r="G1179" s="71">
        <f t="shared" si="68"/>
        <v>241.59999999999997</v>
      </c>
      <c r="H1179" s="72">
        <v>260</v>
      </c>
      <c r="I1179" s="73">
        <f t="shared" si="66"/>
        <v>0.46019047619047615</v>
      </c>
      <c r="J1179" s="14"/>
      <c r="K1179" s="14"/>
      <c r="L1179" s="14"/>
      <c r="M1179" s="14"/>
    </row>
    <row r="1180" spans="1:13" x14ac:dyDescent="0.3">
      <c r="A1180" s="74">
        <v>43286</v>
      </c>
      <c r="B1180" s="68" t="str">
        <f>VLOOKUP(A:A,'Product &amp; Group'!A:C,2,FALSE)</f>
        <v>Expert Systems</v>
      </c>
      <c r="C1180" s="68" t="str">
        <f>VLOOKUP(A:A,'Product &amp; Group'!A:C,3,FALSE)</f>
        <v>SPECIALTIES</v>
      </c>
      <c r="D1180" s="69">
        <v>0.6</v>
      </c>
      <c r="E1180" s="71">
        <f t="shared" si="67"/>
        <v>18</v>
      </c>
      <c r="F1180" s="71">
        <v>31.5</v>
      </c>
      <c r="G1180" s="71">
        <f t="shared" si="68"/>
        <v>13.5</v>
      </c>
      <c r="H1180" s="72">
        <v>30</v>
      </c>
      <c r="I1180" s="73">
        <f t="shared" si="66"/>
        <v>0.42857142857142855</v>
      </c>
      <c r="J1180" s="14"/>
      <c r="K1180" s="14"/>
      <c r="L1180" s="14"/>
      <c r="M1180" s="14"/>
    </row>
    <row r="1181" spans="1:13" x14ac:dyDescent="0.3">
      <c r="A1181" s="67">
        <v>43351</v>
      </c>
      <c r="B1181" s="68" t="str">
        <f>VLOOKUP(A:A,'Product &amp; Group'!A:C,2,FALSE)</f>
        <v>Expert Systems</v>
      </c>
      <c r="C1181" s="68" t="str">
        <f>VLOOKUP(A:A,'Product &amp; Group'!A:C,3,FALSE)</f>
        <v>2025 HybridULATIONS</v>
      </c>
      <c r="D1181" s="69">
        <v>0.87</v>
      </c>
      <c r="E1181" s="71">
        <f t="shared" si="67"/>
        <v>130.5</v>
      </c>
      <c r="F1181" s="71">
        <v>540</v>
      </c>
      <c r="G1181" s="71">
        <f t="shared" si="68"/>
        <v>409.5</v>
      </c>
      <c r="H1181" s="72">
        <v>150</v>
      </c>
      <c r="I1181" s="73">
        <f t="shared" si="66"/>
        <v>0.7583333333333333</v>
      </c>
      <c r="J1181" s="14"/>
      <c r="K1181" s="14"/>
      <c r="L1181" s="14"/>
      <c r="M1181" s="14"/>
    </row>
    <row r="1182" spans="1:13" x14ac:dyDescent="0.3">
      <c r="A1182" s="74">
        <v>43371</v>
      </c>
      <c r="B1182" s="68" t="str">
        <f>VLOOKUP(A:A,'Product &amp; Group'!A:C,2,FALSE)</f>
        <v>Expert Systems</v>
      </c>
      <c r="C1182" s="68" t="str">
        <f>VLOOKUP(A:A,'Product &amp; Group'!A:C,3,FALSE)</f>
        <v>2025 HybridULATIONS</v>
      </c>
      <c r="D1182" s="69">
        <v>0.66</v>
      </c>
      <c r="E1182" s="71">
        <f t="shared" si="67"/>
        <v>19.8</v>
      </c>
      <c r="F1182" s="71">
        <v>34.65</v>
      </c>
      <c r="G1182" s="71">
        <f t="shared" si="68"/>
        <v>14.849999999999998</v>
      </c>
      <c r="H1182" s="72">
        <v>30</v>
      </c>
      <c r="I1182" s="73">
        <f t="shared" si="66"/>
        <v>0.42857142857142855</v>
      </c>
      <c r="J1182" s="14"/>
      <c r="K1182" s="14"/>
      <c r="L1182" s="14"/>
      <c r="M1182" s="14"/>
    </row>
    <row r="1183" spans="1:13" x14ac:dyDescent="0.3">
      <c r="A1183" s="74">
        <v>43630</v>
      </c>
      <c r="B1183" s="68" t="str">
        <f>VLOOKUP(A:A,'Product &amp; Group'!A:C,2,FALSE)</f>
        <v>Expert Systems</v>
      </c>
      <c r="C1183" s="68" t="str">
        <f>VLOOKUP(A:A,'Product &amp; Group'!A:C,3,FALSE)</f>
        <v>Processor A</v>
      </c>
      <c r="D1183" s="69">
        <v>2.99</v>
      </c>
      <c r="E1183" s="71">
        <f t="shared" si="67"/>
        <v>944.84</v>
      </c>
      <c r="F1183" s="71">
        <v>1627.4</v>
      </c>
      <c r="G1183" s="71">
        <f t="shared" si="68"/>
        <v>682.56000000000006</v>
      </c>
      <c r="H1183" s="72">
        <v>316</v>
      </c>
      <c r="I1183" s="73">
        <f t="shared" si="66"/>
        <v>0.41941747572815535</v>
      </c>
      <c r="J1183" s="14"/>
      <c r="K1183" s="14"/>
      <c r="L1183" s="14"/>
      <c r="M1183" s="14"/>
    </row>
    <row r="1184" spans="1:13" x14ac:dyDescent="0.3">
      <c r="A1184" s="74">
        <v>44000</v>
      </c>
      <c r="B1184" s="68" t="str">
        <f>VLOOKUP(A:A,'Product &amp; Group'!A:C,2,FALSE)</f>
        <v>Expert Systems</v>
      </c>
      <c r="C1184" s="68" t="str">
        <f>VLOOKUP(A:A,'Product &amp; Group'!A:C,3,FALSE)</f>
        <v>Processor A</v>
      </c>
      <c r="D1184" s="69">
        <v>2.96</v>
      </c>
      <c r="E1184" s="71">
        <f t="shared" si="67"/>
        <v>444</v>
      </c>
      <c r="F1184" s="71">
        <v>772.5</v>
      </c>
      <c r="G1184" s="71">
        <f t="shared" si="68"/>
        <v>328.5</v>
      </c>
      <c r="H1184" s="72">
        <v>150</v>
      </c>
      <c r="I1184" s="73">
        <f t="shared" si="66"/>
        <v>0.42524271844660194</v>
      </c>
      <c r="J1184" s="14"/>
      <c r="K1184" s="14"/>
      <c r="L1184" s="14"/>
      <c r="M1184" s="14"/>
    </row>
    <row r="1185" spans="1:13" x14ac:dyDescent="0.3">
      <c r="A1185" s="74">
        <v>44327</v>
      </c>
      <c r="B1185" s="68" t="str">
        <f>VLOOKUP(A:A,'Product &amp; Group'!A:C,2,FALSE)</f>
        <v>Expert Systems</v>
      </c>
      <c r="C1185" s="68" t="str">
        <f>VLOOKUP(A:A,'Product &amp; Group'!A:C,3,FALSE)</f>
        <v>Computerized EXTEND-X HA</v>
      </c>
      <c r="D1185" s="69">
        <v>0.94</v>
      </c>
      <c r="E1185" s="71">
        <f t="shared" si="67"/>
        <v>178.6</v>
      </c>
      <c r="F1185" s="71">
        <v>622.5</v>
      </c>
      <c r="G1185" s="71">
        <f t="shared" si="68"/>
        <v>443.9</v>
      </c>
      <c r="H1185" s="72">
        <v>190</v>
      </c>
      <c r="I1185" s="73">
        <f t="shared" si="66"/>
        <v>0.71309236947791166</v>
      </c>
      <c r="J1185" s="14"/>
      <c r="K1185" s="14"/>
      <c r="L1185" s="14"/>
      <c r="M1185" s="14"/>
    </row>
    <row r="1186" spans="1:13" x14ac:dyDescent="0.3">
      <c r="A1186" s="74">
        <v>44331</v>
      </c>
      <c r="B1186" s="68" t="str">
        <f>VLOOKUP(A:A,'Product &amp; Group'!A:C,2,FALSE)</f>
        <v>Expert Systems</v>
      </c>
      <c r="C1186" s="68" t="str">
        <f>VLOOKUP(A:A,'Product &amp; Group'!A:C,3,FALSE)</f>
        <v>Processor 413</v>
      </c>
      <c r="D1186" s="69">
        <v>0.1</v>
      </c>
      <c r="E1186" s="71">
        <f t="shared" si="67"/>
        <v>2000</v>
      </c>
      <c r="F1186" s="71">
        <v>6000</v>
      </c>
      <c r="G1186" s="71">
        <f t="shared" si="68"/>
        <v>4000</v>
      </c>
      <c r="H1186" s="72">
        <v>20000</v>
      </c>
      <c r="I1186" s="73">
        <f t="shared" si="66"/>
        <v>0.66666666666666663</v>
      </c>
      <c r="J1186" s="14"/>
      <c r="K1186" s="14"/>
      <c r="L1186" s="14"/>
      <c r="M1186" s="14"/>
    </row>
    <row r="1187" spans="1:13" x14ac:dyDescent="0.3">
      <c r="A1187" s="74">
        <v>44332</v>
      </c>
      <c r="B1187" s="68" t="str">
        <f>VLOOKUP(A:A,'Product &amp; Group'!A:C,2,FALSE)</f>
        <v>Expert Systems</v>
      </c>
      <c r="C1187" s="68" t="str">
        <f>VLOOKUP(A:A,'Product &amp; Group'!A:C,3,FALSE)</f>
        <v>Qrxt1975 Chip</v>
      </c>
      <c r="D1187" s="69">
        <v>0.88</v>
      </c>
      <c r="E1187" s="71">
        <f t="shared" si="67"/>
        <v>440</v>
      </c>
      <c r="F1187" s="71">
        <v>1170</v>
      </c>
      <c r="G1187" s="71">
        <f t="shared" si="68"/>
        <v>730</v>
      </c>
      <c r="H1187" s="72">
        <v>500</v>
      </c>
      <c r="I1187" s="73">
        <f t="shared" si="66"/>
        <v>0.62393162393162394</v>
      </c>
      <c r="J1187" s="14"/>
      <c r="K1187" s="14"/>
      <c r="L1187" s="14"/>
      <c r="M1187" s="14"/>
    </row>
    <row r="1188" spans="1:13" x14ac:dyDescent="0.3">
      <c r="A1188" s="74">
        <v>44400</v>
      </c>
      <c r="B1188" s="68" t="str">
        <f>VLOOKUP(A:A,'Product &amp; Group'!A:C,2,FALSE)</f>
        <v>Expert Systems</v>
      </c>
      <c r="C1188" s="68" t="str">
        <f>VLOOKUP(A:A,'Product &amp; Group'!A:C,3,FALSE)</f>
        <v>Qrxt1975 Chip</v>
      </c>
      <c r="D1188" s="69">
        <v>0.54</v>
      </c>
      <c r="E1188" s="71">
        <f t="shared" si="67"/>
        <v>270</v>
      </c>
      <c r="F1188" s="71">
        <v>750</v>
      </c>
      <c r="G1188" s="71">
        <f t="shared" si="68"/>
        <v>480</v>
      </c>
      <c r="H1188" s="72">
        <v>500</v>
      </c>
      <c r="I1188" s="73">
        <f t="shared" si="66"/>
        <v>0.64</v>
      </c>
      <c r="J1188" s="14"/>
      <c r="K1188" s="14"/>
      <c r="L1188" s="14"/>
      <c r="M1188" s="14"/>
    </row>
    <row r="1189" spans="1:13" x14ac:dyDescent="0.3">
      <c r="A1189" s="74">
        <v>44541</v>
      </c>
      <c r="B1189" s="68" t="str">
        <f>VLOOKUP(A:A,'Product &amp; Group'!A:C,2,FALSE)</f>
        <v>Expert Systems</v>
      </c>
      <c r="C1189" s="68" t="str">
        <f>VLOOKUP(A:A,'Product &amp; Group'!A:C,3,FALSE)</f>
        <v>ANTI-OXIDANT &amp; SPECIALTY Hybrid</v>
      </c>
      <c r="D1189" s="69">
        <v>0.44000000000000006</v>
      </c>
      <c r="E1189" s="71">
        <f t="shared" si="67"/>
        <v>70.400000000000006</v>
      </c>
      <c r="F1189" s="71">
        <v>352.5</v>
      </c>
      <c r="G1189" s="71">
        <f t="shared" si="68"/>
        <v>282.10000000000002</v>
      </c>
      <c r="H1189" s="72">
        <v>160</v>
      </c>
      <c r="I1189" s="73">
        <f t="shared" si="66"/>
        <v>0.80028368794326243</v>
      </c>
      <c r="J1189" s="14"/>
      <c r="K1189" s="14"/>
      <c r="L1189" s="14"/>
      <c r="M1189" s="14"/>
    </row>
    <row r="1190" spans="1:13" x14ac:dyDescent="0.3">
      <c r="A1190" s="74">
        <v>44550</v>
      </c>
      <c r="B1190" s="68" t="str">
        <f>VLOOKUP(A:A,'Product &amp; Group'!A:C,2,FALSE)</f>
        <v>Expert Systems</v>
      </c>
      <c r="C1190" s="68" t="str">
        <f>VLOOKUP(A:A,'Product &amp; Group'!A:C,3,FALSE)</f>
        <v>Power CHIP/WHOLE PowerS</v>
      </c>
      <c r="D1190" s="69">
        <v>0.45</v>
      </c>
      <c r="E1190" s="71">
        <f t="shared" si="67"/>
        <v>162</v>
      </c>
      <c r="F1190" s="71">
        <v>300</v>
      </c>
      <c r="G1190" s="71">
        <f t="shared" si="68"/>
        <v>138</v>
      </c>
      <c r="H1190" s="72">
        <v>360</v>
      </c>
      <c r="I1190" s="73">
        <f t="shared" si="66"/>
        <v>0.46</v>
      </c>
      <c r="J1190" s="14"/>
      <c r="K1190" s="14"/>
      <c r="L1190" s="14"/>
      <c r="M1190" s="14"/>
    </row>
    <row r="1191" spans="1:13" x14ac:dyDescent="0.3">
      <c r="A1191" s="74">
        <v>44590</v>
      </c>
      <c r="B1191" s="68" t="str">
        <f>VLOOKUP(A:A,'Product &amp; Group'!A:C,2,FALSE)</f>
        <v>Expert Systems</v>
      </c>
      <c r="C1191" s="68" t="str">
        <f>VLOOKUP(A:A,'Product &amp; Group'!A:C,3,FALSE)</f>
        <v>Processor 610 Chip</v>
      </c>
      <c r="D1191" s="69">
        <v>0.82</v>
      </c>
      <c r="E1191" s="71">
        <f t="shared" si="67"/>
        <v>254.2</v>
      </c>
      <c r="F1191" s="71">
        <v>444.84999999999997</v>
      </c>
      <c r="G1191" s="71">
        <f t="shared" si="68"/>
        <v>190.64999999999998</v>
      </c>
      <c r="H1191" s="72">
        <v>310</v>
      </c>
      <c r="I1191" s="73">
        <f t="shared" si="66"/>
        <v>0.42857142857142855</v>
      </c>
      <c r="J1191" s="14"/>
      <c r="K1191" s="14"/>
      <c r="L1191" s="14"/>
      <c r="M1191" s="14"/>
    </row>
    <row r="1192" spans="1:13" x14ac:dyDescent="0.3">
      <c r="A1192" s="74">
        <v>44592</v>
      </c>
      <c r="B1192" s="68" t="str">
        <f>VLOOKUP(A:A,'Product &amp; Group'!A:C,2,FALSE)</f>
        <v>Expert Systems</v>
      </c>
      <c r="C1192" s="68" t="str">
        <f>VLOOKUP(A:A,'Product &amp; Group'!A:C,3,FALSE)</f>
        <v>Part A &amp; D Chip</v>
      </c>
      <c r="D1192" s="69">
        <v>2.79</v>
      </c>
      <c r="E1192" s="71">
        <f t="shared" si="67"/>
        <v>1116</v>
      </c>
      <c r="F1192" s="71">
        <v>1948</v>
      </c>
      <c r="G1192" s="71">
        <f t="shared" si="68"/>
        <v>832</v>
      </c>
      <c r="H1192" s="72">
        <v>400</v>
      </c>
      <c r="I1192" s="73">
        <f t="shared" si="66"/>
        <v>0.4271047227926078</v>
      </c>
      <c r="J1192" s="14"/>
      <c r="K1192" s="14"/>
      <c r="L1192" s="14"/>
      <c r="M1192" s="14"/>
    </row>
    <row r="1193" spans="1:13" x14ac:dyDescent="0.3">
      <c r="A1193" s="74">
        <v>44594</v>
      </c>
      <c r="B1193" s="68" t="str">
        <f>VLOOKUP(A:A,'Product &amp; Group'!A:C,2,FALSE)</f>
        <v>Expert Systems</v>
      </c>
      <c r="C1193" s="68" t="str">
        <f>VLOOKUP(A:A,'Product &amp; Group'!A:C,3,FALSE)</f>
        <v>STRESS Chip</v>
      </c>
      <c r="D1193" s="69">
        <v>1.57</v>
      </c>
      <c r="E1193" s="71">
        <f t="shared" si="67"/>
        <v>1452.25</v>
      </c>
      <c r="F1193" s="71">
        <v>4125.5</v>
      </c>
      <c r="G1193" s="71">
        <f t="shared" si="68"/>
        <v>2673.25</v>
      </c>
      <c r="H1193" s="72">
        <v>925</v>
      </c>
      <c r="I1193" s="73">
        <f t="shared" si="66"/>
        <v>0.64798206278026904</v>
      </c>
      <c r="J1193" s="14"/>
      <c r="K1193" s="14"/>
      <c r="L1193" s="14"/>
      <c r="M1193" s="14"/>
    </row>
    <row r="1194" spans="1:13" x14ac:dyDescent="0.3">
      <c r="A1194" s="74">
        <v>44596</v>
      </c>
      <c r="B1194" s="68" t="str">
        <f>VLOOKUP(A:A,'Product &amp; Group'!A:C,2,FALSE)</f>
        <v>Expert Systems</v>
      </c>
      <c r="C1194" s="68" t="str">
        <f>VLOOKUP(A:A,'Product &amp; Group'!A:C,3,FALSE)</f>
        <v>LECITHIN &amp; LIPOTROPIC Chip</v>
      </c>
      <c r="D1194" s="69">
        <v>3.09</v>
      </c>
      <c r="E1194" s="71">
        <f t="shared" si="67"/>
        <v>2669.7599999999998</v>
      </c>
      <c r="F1194" s="71">
        <v>6566.4</v>
      </c>
      <c r="G1194" s="71">
        <f t="shared" si="68"/>
        <v>3896.64</v>
      </c>
      <c r="H1194" s="72">
        <v>864</v>
      </c>
      <c r="I1194" s="73">
        <f t="shared" si="66"/>
        <v>0.59342105263157896</v>
      </c>
      <c r="J1194" s="14"/>
      <c r="K1194" s="14"/>
      <c r="L1194" s="14"/>
      <c r="M1194" s="14"/>
    </row>
    <row r="1195" spans="1:13" x14ac:dyDescent="0.3">
      <c r="A1195" s="74">
        <v>44600</v>
      </c>
      <c r="B1195" s="68" t="str">
        <f>VLOOKUP(A:A,'Product &amp; Group'!A:C,2,FALSE)</f>
        <v>Expert Systems</v>
      </c>
      <c r="C1195" s="68" t="str">
        <f>VLOOKUP(A:A,'Product &amp; Group'!A:C,3,FALSE)</f>
        <v>SPECIALTIES</v>
      </c>
      <c r="D1195" s="69">
        <v>1.31</v>
      </c>
      <c r="E1195" s="71">
        <f t="shared" si="67"/>
        <v>691.68000000000006</v>
      </c>
      <c r="F1195" s="71">
        <v>2603.04</v>
      </c>
      <c r="G1195" s="71">
        <f t="shared" si="68"/>
        <v>1911.36</v>
      </c>
      <c r="H1195" s="72">
        <v>528</v>
      </c>
      <c r="I1195" s="73">
        <f t="shared" si="66"/>
        <v>0.73427991886409738</v>
      </c>
      <c r="J1195" s="14"/>
      <c r="K1195" s="14"/>
      <c r="L1195" s="14"/>
      <c r="M1195" s="14"/>
    </row>
    <row r="1196" spans="1:13" x14ac:dyDescent="0.3">
      <c r="A1196" s="74">
        <v>44604</v>
      </c>
      <c r="B1196" s="68" t="str">
        <f>VLOOKUP(A:A,'Product &amp; Group'!A:C,2,FALSE)</f>
        <v>Expert Systems</v>
      </c>
      <c r="C1196" s="68" t="str">
        <f>VLOOKUP(A:A,'Product &amp; Group'!A:C,3,FALSE)</f>
        <v>SPECIALTIES</v>
      </c>
      <c r="D1196" s="69">
        <v>6.13</v>
      </c>
      <c r="E1196" s="71">
        <f t="shared" si="67"/>
        <v>919.5</v>
      </c>
      <c r="F1196" s="71">
        <v>1735.5</v>
      </c>
      <c r="G1196" s="71">
        <f t="shared" si="68"/>
        <v>816</v>
      </c>
      <c r="H1196" s="72">
        <v>150</v>
      </c>
      <c r="I1196" s="73">
        <f t="shared" si="66"/>
        <v>0.47018150388936908</v>
      </c>
      <c r="J1196" s="14"/>
      <c r="K1196" s="14"/>
      <c r="L1196" s="14"/>
      <c r="M1196" s="14"/>
    </row>
    <row r="1197" spans="1:13" x14ac:dyDescent="0.3">
      <c r="A1197" s="74">
        <v>44606</v>
      </c>
      <c r="B1197" s="68" t="str">
        <f>VLOOKUP(A:A,'Product &amp; Group'!A:C,2,FALSE)</f>
        <v>Expert Systems</v>
      </c>
      <c r="C1197" s="68" t="str">
        <f>VLOOKUP(A:A,'Product &amp; Group'!A:C,3,FALSE)</f>
        <v>Static FREE B-COMPLEX Chip</v>
      </c>
      <c r="D1197" s="69">
        <v>3.52</v>
      </c>
      <c r="E1197" s="71">
        <f t="shared" si="67"/>
        <v>3548.16</v>
      </c>
      <c r="F1197" s="71">
        <v>6179.04</v>
      </c>
      <c r="G1197" s="71">
        <f t="shared" si="68"/>
        <v>2630.88</v>
      </c>
      <c r="H1197" s="72">
        <v>1008</v>
      </c>
      <c r="I1197" s="73">
        <f t="shared" si="66"/>
        <v>0.42577487765089722</v>
      </c>
      <c r="J1197" s="14"/>
      <c r="K1197" s="14"/>
      <c r="L1197" s="14"/>
      <c r="M1197" s="14"/>
    </row>
    <row r="1198" spans="1:13" x14ac:dyDescent="0.3">
      <c r="A1198" s="74">
        <v>44608</v>
      </c>
      <c r="B1198" s="68" t="str">
        <f>VLOOKUP(A:A,'Product &amp; Group'!A:C,2,FALSE)</f>
        <v>Expert Systems</v>
      </c>
      <c r="C1198" s="68" t="str">
        <f>VLOOKUP(A:A,'Product &amp; Group'!A:C,3,FALSE)</f>
        <v>Part E Chip</v>
      </c>
      <c r="D1198" s="69">
        <v>3.35</v>
      </c>
      <c r="E1198" s="71">
        <f t="shared" si="67"/>
        <v>2358.4</v>
      </c>
      <c r="F1198" s="71">
        <v>4477.4399999999996</v>
      </c>
      <c r="G1198" s="71">
        <f t="shared" si="68"/>
        <v>2119.0399999999995</v>
      </c>
      <c r="H1198" s="72">
        <v>704</v>
      </c>
      <c r="I1198" s="73">
        <f t="shared" si="66"/>
        <v>0.47327044025157228</v>
      </c>
      <c r="J1198" s="14"/>
      <c r="K1198" s="14"/>
      <c r="L1198" s="14"/>
      <c r="M1198" s="14"/>
    </row>
    <row r="1199" spans="1:13" x14ac:dyDescent="0.3">
      <c r="A1199" s="74">
        <v>44609</v>
      </c>
      <c r="B1199" s="68" t="str">
        <f>VLOOKUP(A:A,'Product &amp; Group'!A:C,2,FALSE)</f>
        <v>Expert Systems</v>
      </c>
      <c r="C1199" s="68" t="str">
        <f>VLOOKUP(A:A,'Product &amp; Group'!A:C,3,FALSE)</f>
        <v>CLEANSING &amp; FIBER</v>
      </c>
      <c r="D1199" s="69">
        <v>9.6</v>
      </c>
      <c r="E1199" s="71">
        <f t="shared" si="67"/>
        <v>768</v>
      </c>
      <c r="F1199" s="71">
        <v>1255</v>
      </c>
      <c r="G1199" s="71">
        <f t="shared" si="68"/>
        <v>487</v>
      </c>
      <c r="H1199" s="72">
        <v>80</v>
      </c>
      <c r="I1199" s="73">
        <f t="shared" si="66"/>
        <v>0.38804780876494022</v>
      </c>
      <c r="J1199" s="14"/>
      <c r="K1199" s="14"/>
      <c r="L1199" s="14"/>
      <c r="M1199" s="14"/>
    </row>
    <row r="1200" spans="1:13" x14ac:dyDescent="0.3">
      <c r="A1200" s="74">
        <v>44611</v>
      </c>
      <c r="B1200" s="68" t="str">
        <f>VLOOKUP(A:A,'Product &amp; Group'!A:C,2,FALSE)</f>
        <v>Expert Systems</v>
      </c>
      <c r="C1200" s="68" t="str">
        <f>VLOOKUP(A:A,'Product &amp; Group'!A:C,3,FALSE)</f>
        <v>Processor 413</v>
      </c>
      <c r="D1200" s="69">
        <v>1.49</v>
      </c>
      <c r="E1200" s="71">
        <f t="shared" si="67"/>
        <v>2065.14</v>
      </c>
      <c r="F1200" s="71">
        <v>5890.5</v>
      </c>
      <c r="G1200" s="71">
        <f t="shared" si="68"/>
        <v>3825.36</v>
      </c>
      <c r="H1200" s="72">
        <v>1386</v>
      </c>
      <c r="I1200" s="73">
        <f t="shared" si="66"/>
        <v>0.64941176470588236</v>
      </c>
      <c r="J1200" s="14"/>
      <c r="K1200" s="14"/>
      <c r="L1200" s="14"/>
      <c r="M1200" s="14"/>
    </row>
    <row r="1201" spans="1:13" x14ac:dyDescent="0.3">
      <c r="A1201" s="74">
        <v>44614</v>
      </c>
      <c r="B1201" s="68" t="str">
        <f>VLOOKUP(A:A,'Product &amp; Group'!A:C,2,FALSE)</f>
        <v>Expert Systems</v>
      </c>
      <c r="C1201" s="68" t="str">
        <f>VLOOKUP(A:A,'Product &amp; Group'!A:C,3,FALSE)</f>
        <v>Processor 413</v>
      </c>
      <c r="D1201" s="69">
        <v>1.49</v>
      </c>
      <c r="E1201" s="71">
        <f t="shared" si="67"/>
        <v>1242.6600000000001</v>
      </c>
      <c r="F1201" s="71">
        <v>3711.3</v>
      </c>
      <c r="G1201" s="71">
        <f t="shared" si="68"/>
        <v>2468.6400000000003</v>
      </c>
      <c r="H1201" s="72">
        <v>834</v>
      </c>
      <c r="I1201" s="73">
        <f t="shared" si="66"/>
        <v>0.66516853932584274</v>
      </c>
      <c r="J1201" s="14"/>
      <c r="K1201" s="14"/>
      <c r="L1201" s="14"/>
      <c r="M1201" s="14"/>
    </row>
    <row r="1202" spans="1:13" x14ac:dyDescent="0.3">
      <c r="A1202" s="74">
        <v>44620</v>
      </c>
      <c r="B1202" s="68" t="str">
        <f>VLOOKUP(A:A,'Product &amp; Group'!A:C,2,FALSE)</f>
        <v>Expert Systems</v>
      </c>
      <c r="C1202" s="68" t="str">
        <f>VLOOKUP(A:A,'Product &amp; Group'!A:C,3,FALSE)</f>
        <v>Processor 413</v>
      </c>
      <c r="D1202" s="69">
        <v>1.6900000000000002</v>
      </c>
      <c r="E1202" s="71">
        <f t="shared" si="67"/>
        <v>2342.34</v>
      </c>
      <c r="F1202" s="71">
        <v>5890.5</v>
      </c>
      <c r="G1202" s="71">
        <f t="shared" si="68"/>
        <v>3548.16</v>
      </c>
      <c r="H1202" s="72">
        <v>1386</v>
      </c>
      <c r="I1202" s="73">
        <f t="shared" si="66"/>
        <v>0.60235294117647054</v>
      </c>
      <c r="J1202" s="14"/>
      <c r="K1202" s="14"/>
      <c r="L1202" s="14"/>
      <c r="M1202" s="14"/>
    </row>
    <row r="1203" spans="1:13" x14ac:dyDescent="0.3">
      <c r="A1203" s="74">
        <v>44621</v>
      </c>
      <c r="B1203" s="68" t="str">
        <f>VLOOKUP(A:A,'Product &amp; Group'!A:C,2,FALSE)</f>
        <v>Expert Systems</v>
      </c>
      <c r="C1203" s="68" t="str">
        <f>VLOOKUP(A:A,'Product &amp; Group'!A:C,3,FALSE)</f>
        <v>Processor 413</v>
      </c>
      <c r="D1203" s="69">
        <v>1.8</v>
      </c>
      <c r="E1203" s="71">
        <f t="shared" si="67"/>
        <v>421.2</v>
      </c>
      <c r="F1203" s="71">
        <v>1041.3</v>
      </c>
      <c r="G1203" s="71">
        <f t="shared" si="68"/>
        <v>620.09999999999991</v>
      </c>
      <c r="H1203" s="72">
        <v>234</v>
      </c>
      <c r="I1203" s="73">
        <f t="shared" si="66"/>
        <v>0.59550561797752799</v>
      </c>
      <c r="J1203" s="14"/>
      <c r="K1203" s="14"/>
      <c r="L1203" s="14"/>
      <c r="M1203" s="14"/>
    </row>
    <row r="1204" spans="1:13" x14ac:dyDescent="0.3">
      <c r="A1204" s="74">
        <v>44622</v>
      </c>
      <c r="B1204" s="68" t="str">
        <f>VLOOKUP(A:A,'Product &amp; Group'!A:C,2,FALSE)</f>
        <v>Expert Systems</v>
      </c>
      <c r="C1204" s="68" t="str">
        <f>VLOOKUP(A:A,'Product &amp; Group'!A:C,3,FALSE)</f>
        <v>Processor 610 Chip</v>
      </c>
      <c r="D1204" s="69">
        <v>3.62</v>
      </c>
      <c r="E1204" s="71">
        <f t="shared" si="67"/>
        <v>1810</v>
      </c>
      <c r="F1204" s="71">
        <v>2765</v>
      </c>
      <c r="G1204" s="71">
        <f t="shared" si="68"/>
        <v>955</v>
      </c>
      <c r="H1204" s="72">
        <v>500</v>
      </c>
      <c r="I1204" s="73">
        <f t="shared" si="66"/>
        <v>0.34538878842676313</v>
      </c>
      <c r="J1204" s="14"/>
      <c r="K1204" s="14"/>
      <c r="L1204" s="14"/>
      <c r="M1204" s="14"/>
    </row>
    <row r="1205" spans="1:13" x14ac:dyDescent="0.3">
      <c r="A1205" s="74">
        <v>44623</v>
      </c>
      <c r="B1205" s="68" t="str">
        <f>VLOOKUP(A:A,'Product &amp; Group'!A:C,2,FALSE)</f>
        <v>Expert Systems</v>
      </c>
      <c r="C1205" s="68" t="str">
        <f>VLOOKUP(A:A,'Product &amp; Group'!A:C,3,FALSE)</f>
        <v>Processor 610 Chip</v>
      </c>
      <c r="D1205" s="69">
        <v>2.62</v>
      </c>
      <c r="E1205" s="71">
        <f t="shared" si="67"/>
        <v>6550</v>
      </c>
      <c r="F1205" s="71">
        <v>12300</v>
      </c>
      <c r="G1205" s="71">
        <f t="shared" si="68"/>
        <v>5750</v>
      </c>
      <c r="H1205" s="72">
        <v>2500</v>
      </c>
      <c r="I1205" s="73">
        <f t="shared" si="66"/>
        <v>0.46747967479674796</v>
      </c>
      <c r="J1205" s="14"/>
      <c r="K1205" s="14"/>
      <c r="L1205" s="14"/>
      <c r="M1205" s="14"/>
    </row>
    <row r="1206" spans="1:13" x14ac:dyDescent="0.3">
      <c r="A1206" s="74">
        <v>44670</v>
      </c>
      <c r="B1206" s="68" t="str">
        <f>VLOOKUP(A:A,'Product &amp; Group'!A:C,2,FALSE)</f>
        <v>Expert Systems</v>
      </c>
      <c r="C1206" s="68" t="str">
        <f>VLOOKUP(A:A,'Product &amp; Group'!A:C,3,FALSE)</f>
        <v>Processor 610 Chip</v>
      </c>
      <c r="D1206" s="69">
        <v>1.42</v>
      </c>
      <c r="E1206" s="71">
        <f t="shared" si="67"/>
        <v>7100</v>
      </c>
      <c r="F1206" s="71">
        <v>23750</v>
      </c>
      <c r="G1206" s="71">
        <f t="shared" si="68"/>
        <v>16650</v>
      </c>
      <c r="H1206" s="72">
        <v>5000</v>
      </c>
      <c r="I1206" s="73">
        <f t="shared" si="66"/>
        <v>0.70105263157894737</v>
      </c>
      <c r="J1206" s="14"/>
      <c r="K1206" s="14"/>
    </row>
    <row r="1207" spans="1:13" x14ac:dyDescent="0.3">
      <c r="A1207" s="74">
        <v>44690</v>
      </c>
      <c r="B1207" s="68" t="str">
        <f>VLOOKUP(A:A,'Product &amp; Group'!A:C,2,FALSE)</f>
        <v>Expert Systems</v>
      </c>
      <c r="C1207" s="68" t="str">
        <f>VLOOKUP(A:A,'Product &amp; Group'!A:C,3,FALSE)</f>
        <v>MULTI-Part Chip</v>
      </c>
      <c r="D1207" s="69">
        <v>3.39</v>
      </c>
      <c r="E1207" s="71">
        <f t="shared" si="67"/>
        <v>1464.48</v>
      </c>
      <c r="F1207" s="71">
        <v>2419.1999999999998</v>
      </c>
      <c r="G1207" s="71">
        <f t="shared" si="68"/>
        <v>954.7199999999998</v>
      </c>
      <c r="H1207" s="72">
        <v>432</v>
      </c>
      <c r="I1207" s="73">
        <f t="shared" si="66"/>
        <v>0.39464285714285707</v>
      </c>
      <c r="J1207" s="14"/>
      <c r="K1207" s="14"/>
      <c r="L1207" s="14"/>
      <c r="M1207" s="14"/>
    </row>
    <row r="1208" spans="1:13" x14ac:dyDescent="0.3">
      <c r="A1208" s="74">
        <v>44730</v>
      </c>
      <c r="B1208" s="68" t="str">
        <f>VLOOKUP(A:A,'Product &amp; Group'!A:C,2,FALSE)</f>
        <v>Expert Systems</v>
      </c>
      <c r="C1208" s="68" t="str">
        <f>VLOOKUP(A:A,'Product &amp; Group'!A:C,3,FALSE)</f>
        <v>SPECIALTY Dragon HybridULA</v>
      </c>
      <c r="D1208" s="69">
        <v>2</v>
      </c>
      <c r="E1208" s="71">
        <f t="shared" si="67"/>
        <v>2322</v>
      </c>
      <c r="F1208" s="71">
        <v>8127</v>
      </c>
      <c r="G1208" s="71">
        <f t="shared" si="68"/>
        <v>5805</v>
      </c>
      <c r="H1208" s="72">
        <v>1161</v>
      </c>
      <c r="I1208" s="73">
        <f t="shared" si="66"/>
        <v>0.7142857142857143</v>
      </c>
      <c r="J1208" s="14"/>
      <c r="K1208" s="14"/>
      <c r="L1208" s="14"/>
      <c r="M1208" s="14"/>
    </row>
    <row r="1209" spans="1:13" x14ac:dyDescent="0.3">
      <c r="A1209" s="74">
        <v>44732</v>
      </c>
      <c r="B1209" s="68" t="str">
        <f>VLOOKUP(A:A,'Product &amp; Group'!A:C,2,FALSE)</f>
        <v>Expert Systems</v>
      </c>
      <c r="C1209" s="68" t="str">
        <f>VLOOKUP(A:A,'Product &amp; Group'!A:C,3,FALSE)</f>
        <v>SPECIALTY Dragon HybridULA</v>
      </c>
      <c r="D1209" s="69">
        <v>1.63</v>
      </c>
      <c r="E1209" s="71">
        <f t="shared" si="67"/>
        <v>440.09999999999997</v>
      </c>
      <c r="F1209" s="71">
        <v>1944</v>
      </c>
      <c r="G1209" s="71">
        <f t="shared" si="68"/>
        <v>1503.9</v>
      </c>
      <c r="H1209" s="72">
        <v>270</v>
      </c>
      <c r="I1209" s="73">
        <f t="shared" si="66"/>
        <v>0.77361111111111114</v>
      </c>
      <c r="J1209" s="14"/>
      <c r="K1209" s="14"/>
      <c r="L1209" s="14"/>
      <c r="M1209" s="14"/>
    </row>
    <row r="1210" spans="1:13" x14ac:dyDescent="0.3">
      <c r="A1210" s="74">
        <v>44733</v>
      </c>
      <c r="B1210" s="68" t="str">
        <f>VLOOKUP(A:A,'Product &amp; Group'!A:C,2,FALSE)</f>
        <v>Expert Systems</v>
      </c>
      <c r="C1210" s="68" t="str">
        <f>VLOOKUP(A:A,'Product &amp; Group'!A:C,3,FALSE)</f>
        <v>SPECIALTY Dragon HybridULA</v>
      </c>
      <c r="D1210" s="69">
        <v>2.64</v>
      </c>
      <c r="E1210" s="71">
        <f t="shared" si="67"/>
        <v>2101.44</v>
      </c>
      <c r="F1210" s="71">
        <v>5174</v>
      </c>
      <c r="G1210" s="71">
        <f t="shared" si="68"/>
        <v>3072.56</v>
      </c>
      <c r="H1210" s="72">
        <v>796</v>
      </c>
      <c r="I1210" s="73">
        <f t="shared" si="66"/>
        <v>0.5938461538461538</v>
      </c>
      <c r="J1210" s="14"/>
      <c r="K1210" s="14"/>
    </row>
    <row r="1211" spans="1:13" x14ac:dyDescent="0.3">
      <c r="A1211" s="74">
        <v>44735</v>
      </c>
      <c r="B1211" s="68" t="str">
        <f>VLOOKUP(A:A,'Product &amp; Group'!A:C,2,FALSE)</f>
        <v>Expert Systems</v>
      </c>
      <c r="C1211" s="68" t="str">
        <f>VLOOKUP(A:A,'Product &amp; Group'!A:C,3,FALSE)</f>
        <v>SPECIALTY Dragon HybridULA</v>
      </c>
      <c r="D1211" s="69">
        <v>2.6299999999999994</v>
      </c>
      <c r="E1211" s="71">
        <f t="shared" si="67"/>
        <v>1278.1799999999998</v>
      </c>
      <c r="F1211" s="71">
        <v>2877.12</v>
      </c>
      <c r="G1211" s="71">
        <f t="shared" si="68"/>
        <v>1598.94</v>
      </c>
      <c r="H1211" s="72">
        <v>486</v>
      </c>
      <c r="I1211" s="73">
        <f t="shared" si="66"/>
        <v>0.55574324324324331</v>
      </c>
      <c r="J1211" s="14"/>
      <c r="K1211" s="14"/>
      <c r="L1211" s="14"/>
      <c r="M1211" s="14"/>
    </row>
    <row r="1212" spans="1:13" x14ac:dyDescent="0.3">
      <c r="A1212" s="74">
        <v>44736</v>
      </c>
      <c r="B1212" s="68" t="str">
        <f>VLOOKUP(A:A,'Product &amp; Group'!A:C,2,FALSE)</f>
        <v>Expert Systems</v>
      </c>
      <c r="C1212" s="68" t="str">
        <f>VLOOKUP(A:A,'Product &amp; Group'!A:C,3,FALSE)</f>
        <v>SPECIALTY Dragon HybridULA</v>
      </c>
      <c r="D1212" s="69">
        <v>2.14</v>
      </c>
      <c r="E1212" s="71">
        <f t="shared" si="67"/>
        <v>1609.2800000000002</v>
      </c>
      <c r="F1212" s="71">
        <v>4474.3999999999996</v>
      </c>
      <c r="G1212" s="71">
        <f t="shared" si="68"/>
        <v>2865.1199999999994</v>
      </c>
      <c r="H1212" s="72">
        <v>752</v>
      </c>
      <c r="I1212" s="73">
        <f t="shared" si="66"/>
        <v>0.64033613445378146</v>
      </c>
      <c r="J1212" s="14"/>
      <c r="K1212" s="14"/>
      <c r="L1212" s="14"/>
      <c r="M1212" s="14"/>
    </row>
    <row r="1213" spans="1:13" x14ac:dyDescent="0.3">
      <c r="A1213" s="74">
        <v>44737</v>
      </c>
      <c r="B1213" s="68" t="str">
        <f>VLOOKUP(A:A,'Product &amp; Group'!A:C,2,FALSE)</f>
        <v>Expert Systems</v>
      </c>
      <c r="C1213" s="68" t="str">
        <f>VLOOKUP(A:A,'Product &amp; Group'!A:C,3,FALSE)</f>
        <v>Dragon Chip</v>
      </c>
      <c r="D1213" s="69">
        <v>0.52</v>
      </c>
      <c r="E1213" s="71">
        <f t="shared" si="67"/>
        <v>174.20000000000002</v>
      </c>
      <c r="F1213" s="71">
        <v>737</v>
      </c>
      <c r="G1213" s="71">
        <f t="shared" si="68"/>
        <v>562.79999999999995</v>
      </c>
      <c r="H1213" s="72">
        <v>335</v>
      </c>
      <c r="I1213" s="73">
        <f t="shared" si="66"/>
        <v>0.76363636363636356</v>
      </c>
      <c r="J1213" s="14"/>
      <c r="K1213" s="14"/>
      <c r="L1213" s="14"/>
      <c r="M1213" s="14"/>
    </row>
    <row r="1214" spans="1:13" x14ac:dyDescent="0.3">
      <c r="A1214" s="74">
        <v>44740</v>
      </c>
      <c r="B1214" s="68" t="str">
        <f>VLOOKUP(A:A,'Product &amp; Group'!A:C,2,FALSE)</f>
        <v>Expert Systems</v>
      </c>
      <c r="C1214" s="68" t="str">
        <f>VLOOKUP(A:A,'Product &amp; Group'!A:C,3,FALSE)</f>
        <v>SPECIALTY Dragon HybridULA</v>
      </c>
      <c r="D1214" s="69">
        <v>3.3</v>
      </c>
      <c r="E1214" s="71">
        <f t="shared" si="67"/>
        <v>1663.1999999999998</v>
      </c>
      <c r="F1214" s="71">
        <v>3402</v>
      </c>
      <c r="G1214" s="71">
        <f t="shared" si="68"/>
        <v>1738.8000000000002</v>
      </c>
      <c r="H1214" s="72">
        <v>504</v>
      </c>
      <c r="I1214" s="73">
        <f t="shared" si="66"/>
        <v>0.51111111111111118</v>
      </c>
      <c r="J1214" s="14"/>
      <c r="K1214" s="14"/>
      <c r="L1214" s="14"/>
      <c r="M1214" s="14"/>
    </row>
    <row r="1215" spans="1:13" x14ac:dyDescent="0.3">
      <c r="A1215" s="74">
        <v>44742</v>
      </c>
      <c r="B1215" s="68" t="str">
        <f>VLOOKUP(A:A,'Product &amp; Group'!A:C,2,FALSE)</f>
        <v>Expert Systems</v>
      </c>
      <c r="C1215" s="68" t="str">
        <f>VLOOKUP(A:A,'Product &amp; Group'!A:C,3,FALSE)</f>
        <v>ESSENTIAL Qrxt2100 ACIDS (EFA)</v>
      </c>
      <c r="D1215" s="69">
        <v>2.2200000000000002</v>
      </c>
      <c r="E1215" s="71">
        <f t="shared" si="67"/>
        <v>333.00000000000006</v>
      </c>
      <c r="F1215" s="71">
        <v>1242</v>
      </c>
      <c r="G1215" s="71">
        <f t="shared" si="68"/>
        <v>909</v>
      </c>
      <c r="H1215" s="72">
        <v>150</v>
      </c>
      <c r="I1215" s="73">
        <f t="shared" si="66"/>
        <v>0.73188405797101452</v>
      </c>
      <c r="J1215" s="14"/>
      <c r="K1215" s="14"/>
      <c r="L1215" s="14"/>
      <c r="M1215" s="14"/>
    </row>
    <row r="1216" spans="1:13" x14ac:dyDescent="0.3">
      <c r="A1216" s="74">
        <v>44754</v>
      </c>
      <c r="B1216" s="68" t="str">
        <f>VLOOKUP(A:A,'Product &amp; Group'!A:C,2,FALSE)</f>
        <v>Expert Systems</v>
      </c>
      <c r="C1216" s="68" t="str">
        <f>VLOOKUP(A:A,'Product &amp; Group'!A:C,3,FALSE)</f>
        <v>Qrxt1975 Chip</v>
      </c>
      <c r="D1216" s="69">
        <v>4.68</v>
      </c>
      <c r="E1216" s="71">
        <f t="shared" si="67"/>
        <v>702</v>
      </c>
      <c r="F1216" s="71">
        <v>1725</v>
      </c>
      <c r="G1216" s="71">
        <f t="shared" si="68"/>
        <v>1023</v>
      </c>
      <c r="H1216" s="72">
        <v>150</v>
      </c>
      <c r="I1216" s="73">
        <f t="shared" ref="I1216:I1279" si="69">+G1216/F1216</f>
        <v>0.59304347826086956</v>
      </c>
      <c r="J1216" s="14"/>
      <c r="K1216" s="14"/>
      <c r="L1216" s="14"/>
      <c r="M1216" s="14"/>
    </row>
    <row r="1217" spans="1:13" x14ac:dyDescent="0.3">
      <c r="A1217" s="74">
        <v>44756</v>
      </c>
      <c r="B1217" s="68" t="str">
        <f>VLOOKUP(A:A,'Product &amp; Group'!A:C,2,FALSE)</f>
        <v>Expert Systems</v>
      </c>
      <c r="C1217" s="68" t="str">
        <f>VLOOKUP(A:A,'Product &amp; Group'!A:C,3,FALSE)</f>
        <v>Qrxt1975 Chip</v>
      </c>
      <c r="D1217" s="69">
        <v>4.67</v>
      </c>
      <c r="E1217" s="71">
        <f t="shared" si="67"/>
        <v>700.5</v>
      </c>
      <c r="F1217" s="71">
        <v>1725</v>
      </c>
      <c r="G1217" s="71">
        <f t="shared" si="68"/>
        <v>1024.5</v>
      </c>
      <c r="H1217" s="72">
        <v>150</v>
      </c>
      <c r="I1217" s="73">
        <f t="shared" si="69"/>
        <v>0.5939130434782609</v>
      </c>
      <c r="J1217" s="14"/>
      <c r="K1217" s="14"/>
      <c r="L1217" s="14"/>
      <c r="M1217" s="14"/>
    </row>
    <row r="1218" spans="1:13" x14ac:dyDescent="0.3">
      <c r="A1218" s="74">
        <v>44757</v>
      </c>
      <c r="B1218" s="68" t="str">
        <f>VLOOKUP(A:A,'Product &amp; Group'!A:C,2,FALSE)</f>
        <v>Expert Systems</v>
      </c>
      <c r="C1218" s="68" t="str">
        <f>VLOOKUP(A:A,'Product &amp; Group'!A:C,3,FALSE)</f>
        <v>SPECIALTIES</v>
      </c>
      <c r="D1218" s="69">
        <v>2.31</v>
      </c>
      <c r="E1218" s="71">
        <f t="shared" si="67"/>
        <v>997.92000000000007</v>
      </c>
      <c r="F1218" s="71">
        <v>2388.96</v>
      </c>
      <c r="G1218" s="71">
        <f t="shared" si="68"/>
        <v>1391.04</v>
      </c>
      <c r="H1218" s="72">
        <v>432</v>
      </c>
      <c r="I1218" s="73">
        <f t="shared" si="69"/>
        <v>0.58227848101265822</v>
      </c>
      <c r="J1218" s="14"/>
      <c r="K1218" s="14"/>
      <c r="L1218" s="14"/>
      <c r="M1218" s="14"/>
    </row>
    <row r="1219" spans="1:13" x14ac:dyDescent="0.3">
      <c r="A1219" s="74">
        <v>44758</v>
      </c>
      <c r="B1219" s="68" t="str">
        <f>VLOOKUP(A:A,'Product &amp; Group'!A:C,2,FALSE)</f>
        <v>Expert Systems</v>
      </c>
      <c r="C1219" s="68" t="str">
        <f>VLOOKUP(A:A,'Product &amp; Group'!A:C,3,FALSE)</f>
        <v>SPECIALTIES</v>
      </c>
      <c r="D1219" s="69">
        <v>1.25</v>
      </c>
      <c r="E1219" s="71">
        <f t="shared" si="67"/>
        <v>802.5</v>
      </c>
      <c r="F1219" s="71">
        <v>1868.22</v>
      </c>
      <c r="G1219" s="71">
        <f t="shared" si="68"/>
        <v>1065.72</v>
      </c>
      <c r="H1219" s="72">
        <v>642</v>
      </c>
      <c r="I1219" s="73">
        <f t="shared" si="69"/>
        <v>0.57044673539518898</v>
      </c>
      <c r="J1219" s="14"/>
      <c r="K1219" s="14"/>
      <c r="L1219" s="14"/>
      <c r="M1219" s="14"/>
    </row>
    <row r="1220" spans="1:13" x14ac:dyDescent="0.3">
      <c r="A1220" s="74">
        <v>44762</v>
      </c>
      <c r="B1220" s="68" t="str">
        <f>VLOOKUP(A:A,'Product &amp; Group'!A:C,2,FALSE)</f>
        <v>Expert Systems</v>
      </c>
      <c r="C1220" s="68" t="str">
        <f>VLOOKUP(A:A,'Product &amp; Group'!A:C,3,FALSE)</f>
        <v>SPECIALTIES</v>
      </c>
      <c r="D1220" s="69">
        <v>3.38</v>
      </c>
      <c r="E1220" s="71">
        <f t="shared" ref="E1220:E1283" si="70">D1220*H1220</f>
        <v>1392.56</v>
      </c>
      <c r="F1220" s="71">
        <v>3370.16</v>
      </c>
      <c r="G1220" s="71">
        <f t="shared" ref="G1220:G1283" si="71">F1220-E1220</f>
        <v>1977.6</v>
      </c>
      <c r="H1220" s="72">
        <v>412</v>
      </c>
      <c r="I1220" s="73">
        <f t="shared" si="69"/>
        <v>0.58679706601466997</v>
      </c>
      <c r="J1220" s="14"/>
      <c r="K1220" s="14"/>
      <c r="L1220" s="14"/>
      <c r="M1220" s="14"/>
    </row>
    <row r="1221" spans="1:13" x14ac:dyDescent="0.3">
      <c r="A1221" s="74">
        <v>44848</v>
      </c>
      <c r="B1221" s="68" t="str">
        <f>VLOOKUP(A:A,'Product &amp; Group'!A:C,2,FALSE)</f>
        <v>Expert Systems</v>
      </c>
      <c r="C1221" s="68" t="str">
        <f>VLOOKUP(A:A,'Product &amp; Group'!A:C,3,FALSE)</f>
        <v>SPECIALTIES</v>
      </c>
      <c r="D1221" s="69">
        <v>3.95</v>
      </c>
      <c r="E1221" s="71">
        <f t="shared" si="70"/>
        <v>1706.4</v>
      </c>
      <c r="F1221" s="71">
        <v>4276.8</v>
      </c>
      <c r="G1221" s="71">
        <f t="shared" si="71"/>
        <v>2570.4</v>
      </c>
      <c r="H1221" s="72">
        <v>432</v>
      </c>
      <c r="I1221" s="73">
        <f t="shared" si="69"/>
        <v>0.60101010101010099</v>
      </c>
      <c r="J1221" s="14"/>
      <c r="K1221" s="14"/>
      <c r="L1221" s="14"/>
      <c r="M1221" s="14"/>
    </row>
    <row r="1222" spans="1:13" x14ac:dyDescent="0.3">
      <c r="A1222" s="67">
        <v>45301</v>
      </c>
      <c r="B1222" s="68" t="str">
        <f>VLOOKUP(A:A,'Product &amp; Group'!A:C,2,FALSE)</f>
        <v>Expert Systems</v>
      </c>
      <c r="C1222" s="68" t="str">
        <f>VLOOKUP(A:A,'Product &amp; Group'!A:C,3,FALSE)</f>
        <v>SPECIALTIES</v>
      </c>
      <c r="D1222" s="69">
        <v>3.99</v>
      </c>
      <c r="E1222" s="71">
        <f t="shared" si="70"/>
        <v>2932.65</v>
      </c>
      <c r="F1222" s="71">
        <v>7276.5</v>
      </c>
      <c r="G1222" s="71">
        <f t="shared" si="71"/>
        <v>4343.8500000000004</v>
      </c>
      <c r="H1222" s="72">
        <v>735</v>
      </c>
      <c r="I1222" s="73">
        <f t="shared" si="69"/>
        <v>0.59696969696969704</v>
      </c>
      <c r="J1222" s="14"/>
      <c r="K1222" s="14"/>
      <c r="L1222" s="14"/>
      <c r="M1222" s="14"/>
    </row>
    <row r="1223" spans="1:13" x14ac:dyDescent="0.3">
      <c r="A1223" s="67">
        <v>45303</v>
      </c>
      <c r="B1223" s="68" t="str">
        <f>VLOOKUP(A:A,'Product &amp; Group'!A:C,2,FALSE)</f>
        <v>Expert Systems</v>
      </c>
      <c r="C1223" s="68" t="str">
        <f>VLOOKUP(A:A,'Product &amp; Group'!A:C,3,FALSE)</f>
        <v>2025 HybridULATIONS</v>
      </c>
      <c r="D1223" s="69">
        <v>8.59</v>
      </c>
      <c r="E1223" s="71">
        <f t="shared" si="70"/>
        <v>3710.88</v>
      </c>
      <c r="F1223" s="71">
        <v>6696</v>
      </c>
      <c r="G1223" s="71">
        <f t="shared" si="71"/>
        <v>2985.12</v>
      </c>
      <c r="H1223" s="72">
        <v>432</v>
      </c>
      <c r="I1223" s="73">
        <f t="shared" si="69"/>
        <v>0.44580645161290322</v>
      </c>
      <c r="J1223" s="14"/>
      <c r="K1223" s="14"/>
      <c r="L1223" s="14"/>
      <c r="M1223" s="14"/>
    </row>
    <row r="1224" spans="1:13" x14ac:dyDescent="0.3">
      <c r="A1224" s="67">
        <v>45305</v>
      </c>
      <c r="B1224" s="68" t="str">
        <f>VLOOKUP(A:A,'Product &amp; Group'!A:C,2,FALSE)</f>
        <v>Expert Systems</v>
      </c>
      <c r="C1224" s="68" t="str">
        <f>VLOOKUP(A:A,'Product &amp; Group'!A:C,3,FALSE)</f>
        <v>2025 HybridULATIONS</v>
      </c>
      <c r="D1224" s="69">
        <v>9.68</v>
      </c>
      <c r="E1224" s="71">
        <f t="shared" si="70"/>
        <v>3252.48</v>
      </c>
      <c r="F1224" s="71">
        <v>6720</v>
      </c>
      <c r="G1224" s="71">
        <f t="shared" si="71"/>
        <v>3467.52</v>
      </c>
      <c r="H1224" s="72">
        <v>336</v>
      </c>
      <c r="I1224" s="73">
        <f t="shared" si="69"/>
        <v>0.51600000000000001</v>
      </c>
      <c r="J1224" s="14"/>
      <c r="K1224" s="14"/>
      <c r="L1224" s="14"/>
      <c r="M1224" s="14"/>
    </row>
    <row r="1225" spans="1:13" x14ac:dyDescent="0.3">
      <c r="A1225" s="74">
        <v>45592</v>
      </c>
      <c r="B1225" s="68" t="str">
        <f>VLOOKUP(A:A,'Product &amp; Group'!A:C,2,FALSE)</f>
        <v>Expert Systems</v>
      </c>
      <c r="C1225" s="68" t="str">
        <f>VLOOKUP(A:A,'Product &amp; Group'!A:C,3,FALSE)</f>
        <v>ANTI-OXIDANT &amp; SPECIALTY Hybrid</v>
      </c>
      <c r="D1225" s="69">
        <v>1.95</v>
      </c>
      <c r="E1225" s="71">
        <f t="shared" si="70"/>
        <v>358.8</v>
      </c>
      <c r="F1225" s="71">
        <v>2047.92</v>
      </c>
      <c r="G1225" s="71">
        <f t="shared" si="71"/>
        <v>1689.1200000000001</v>
      </c>
      <c r="H1225" s="72">
        <v>184</v>
      </c>
      <c r="I1225" s="73">
        <f t="shared" si="69"/>
        <v>0.82479784366576825</v>
      </c>
      <c r="J1225" s="14"/>
      <c r="K1225" s="14"/>
      <c r="L1225" s="14"/>
      <c r="M1225" s="14"/>
    </row>
    <row r="1226" spans="1:13" x14ac:dyDescent="0.3">
      <c r="A1226" s="74">
        <v>45594</v>
      </c>
      <c r="B1226" s="68" t="str">
        <f>VLOOKUP(A:A,'Product &amp; Group'!A:C,2,FALSE)</f>
        <v>Expert Systems</v>
      </c>
      <c r="C1226" s="68" t="str">
        <f>VLOOKUP(A:A,'Product &amp; Group'!A:C,3,FALSE)</f>
        <v>ANTI-OXIDANT &amp; SPECIALTY Hybrid</v>
      </c>
      <c r="D1226" s="69">
        <v>3.47</v>
      </c>
      <c r="E1226" s="71">
        <f t="shared" si="70"/>
        <v>968.13000000000011</v>
      </c>
      <c r="F1226" s="71">
        <v>2131.08</v>
      </c>
      <c r="G1226" s="71">
        <f t="shared" si="71"/>
        <v>1162.9499999999998</v>
      </c>
      <c r="H1226" s="72">
        <v>279</v>
      </c>
      <c r="I1226" s="73">
        <f t="shared" si="69"/>
        <v>0.54570921786136595</v>
      </c>
      <c r="J1226" s="14"/>
      <c r="K1226" s="14"/>
      <c r="L1226" s="14"/>
      <c r="M1226" s="14"/>
    </row>
    <row r="1227" spans="1:13" x14ac:dyDescent="0.3">
      <c r="A1227" s="74">
        <v>45596</v>
      </c>
      <c r="B1227" s="68" t="str">
        <f>VLOOKUP(A:A,'Product &amp; Group'!A:C,2,FALSE)</f>
        <v>Expert Systems</v>
      </c>
      <c r="C1227" s="68" t="str">
        <f>VLOOKUP(A:A,'Product &amp; Group'!A:C,3,FALSE)</f>
        <v>Hybrid ACID Chip</v>
      </c>
      <c r="D1227" s="69">
        <v>3.88</v>
      </c>
      <c r="E1227" s="71">
        <f t="shared" si="70"/>
        <v>2021.48</v>
      </c>
      <c r="F1227" s="71">
        <v>3292.72</v>
      </c>
      <c r="G1227" s="71">
        <f t="shared" si="71"/>
        <v>1271.2399999999998</v>
      </c>
      <c r="H1227" s="72">
        <v>521</v>
      </c>
      <c r="I1227" s="73">
        <f t="shared" si="69"/>
        <v>0.38607594936708856</v>
      </c>
      <c r="J1227" s="14"/>
      <c r="K1227" s="14"/>
      <c r="L1227" s="14"/>
      <c r="M1227" s="14"/>
    </row>
    <row r="1228" spans="1:13" x14ac:dyDescent="0.3">
      <c r="A1228" s="74">
        <v>45601</v>
      </c>
      <c r="B1228" s="68" t="str">
        <f>VLOOKUP(A:A,'Product &amp; Group'!A:C,2,FALSE)</f>
        <v>Expert Systems</v>
      </c>
      <c r="C1228" s="68" t="str">
        <f>VLOOKUP(A:A,'Product &amp; Group'!A:C,3,FALSE)</f>
        <v>Power CHIP/WHOLE PowerS</v>
      </c>
      <c r="D1228" s="69">
        <v>1.97</v>
      </c>
      <c r="E1228" s="71">
        <f t="shared" si="70"/>
        <v>6922.58</v>
      </c>
      <c r="F1228" s="71">
        <v>21259.7</v>
      </c>
      <c r="G1228" s="71">
        <f t="shared" si="71"/>
        <v>14337.12</v>
      </c>
      <c r="H1228" s="72">
        <v>3514</v>
      </c>
      <c r="I1228" s="73">
        <f t="shared" si="69"/>
        <v>0.67438016528925626</v>
      </c>
      <c r="J1228" s="14"/>
      <c r="K1228" s="14"/>
      <c r="L1228" s="14"/>
      <c r="M1228" s="14"/>
    </row>
    <row r="1229" spans="1:13" x14ac:dyDescent="0.3">
      <c r="A1229" s="74">
        <v>45602</v>
      </c>
      <c r="B1229" s="68" t="str">
        <f>VLOOKUP(A:A,'Product &amp; Group'!A:C,2,FALSE)</f>
        <v>Expert Systems</v>
      </c>
      <c r="C1229" s="68" t="str">
        <f>VLOOKUP(A:A,'Product &amp; Group'!A:C,3,FALSE)</f>
        <v>Processor 610 Chip</v>
      </c>
      <c r="D1229" s="69">
        <v>3.16</v>
      </c>
      <c r="E1229" s="71">
        <f t="shared" si="70"/>
        <v>25874.080000000002</v>
      </c>
      <c r="F1229" s="71">
        <v>52403.199999999997</v>
      </c>
      <c r="G1229" s="71">
        <f t="shared" si="71"/>
        <v>26529.119999999995</v>
      </c>
      <c r="H1229" s="72">
        <v>8188</v>
      </c>
      <c r="I1229" s="73">
        <f t="shared" si="69"/>
        <v>0.50624999999999998</v>
      </c>
      <c r="J1229" s="14"/>
      <c r="K1229" s="14"/>
      <c r="L1229" s="14"/>
      <c r="M1229" s="14"/>
    </row>
    <row r="1230" spans="1:13" x14ac:dyDescent="0.3">
      <c r="A1230" s="74">
        <v>45604</v>
      </c>
      <c r="B1230" s="68" t="str">
        <f>VLOOKUP(A:A,'Product &amp; Group'!A:C,2,FALSE)</f>
        <v>Expert Systems</v>
      </c>
      <c r="C1230" s="68" t="str">
        <f>VLOOKUP(A:A,'Product &amp; Group'!A:C,3,FALSE)</f>
        <v>MULTI-Part Chip</v>
      </c>
      <c r="D1230" s="69">
        <v>2.0499999999999998</v>
      </c>
      <c r="E1230" s="71">
        <f t="shared" si="70"/>
        <v>307.5</v>
      </c>
      <c r="F1230" s="71">
        <v>862.5</v>
      </c>
      <c r="G1230" s="71">
        <f t="shared" si="71"/>
        <v>555</v>
      </c>
      <c r="H1230" s="72">
        <v>150</v>
      </c>
      <c r="I1230" s="73">
        <f t="shared" si="69"/>
        <v>0.64347826086956517</v>
      </c>
      <c r="J1230" s="14"/>
      <c r="K1230" s="14"/>
      <c r="L1230" s="14"/>
      <c r="M1230" s="14"/>
    </row>
    <row r="1231" spans="1:13" x14ac:dyDescent="0.3">
      <c r="A1231" s="74">
        <v>45610</v>
      </c>
      <c r="B1231" s="68" t="str">
        <f>VLOOKUP(A:A,'Product &amp; Group'!A:C,2,FALSE)</f>
        <v>Expert Systems</v>
      </c>
      <c r="C1231" s="68" t="str">
        <f>VLOOKUP(A:A,'Product &amp; Group'!A:C,3,FALSE)</f>
        <v>Part A &amp; D Chip</v>
      </c>
      <c r="D1231" s="69">
        <v>0.71</v>
      </c>
      <c r="E1231" s="71">
        <f t="shared" si="70"/>
        <v>710</v>
      </c>
      <c r="F1231" s="71">
        <v>2000</v>
      </c>
      <c r="G1231" s="71">
        <f t="shared" si="71"/>
        <v>1290</v>
      </c>
      <c r="H1231" s="72">
        <v>1000</v>
      </c>
      <c r="I1231" s="73">
        <f t="shared" si="69"/>
        <v>0.64500000000000002</v>
      </c>
      <c r="J1231" s="14"/>
      <c r="K1231" s="14"/>
    </row>
    <row r="1232" spans="1:13" x14ac:dyDescent="0.3">
      <c r="A1232" s="74">
        <v>45611</v>
      </c>
      <c r="B1232" s="68" t="str">
        <f>VLOOKUP(A:A,'Product &amp; Group'!A:C,2,FALSE)</f>
        <v>Expert Systems</v>
      </c>
      <c r="C1232" s="68" t="str">
        <f>VLOOKUP(A:A,'Product &amp; Group'!A:C,3,FALSE)</f>
        <v>Processor 413</v>
      </c>
      <c r="D1232" s="69">
        <v>1.6</v>
      </c>
      <c r="E1232" s="71">
        <f t="shared" si="70"/>
        <v>48000</v>
      </c>
      <c r="F1232" s="71">
        <v>94500</v>
      </c>
      <c r="G1232" s="71">
        <f t="shared" si="71"/>
        <v>46500</v>
      </c>
      <c r="H1232" s="72">
        <v>30000</v>
      </c>
      <c r="I1232" s="73">
        <f t="shared" si="69"/>
        <v>0.49206349206349204</v>
      </c>
      <c r="J1232" s="14"/>
      <c r="K1232" s="14"/>
      <c r="L1232" s="14"/>
      <c r="M1232" s="14"/>
    </row>
    <row r="1233" spans="1:13" x14ac:dyDescent="0.3">
      <c r="A1233" s="74">
        <v>45612</v>
      </c>
      <c r="B1233" s="68" t="str">
        <f>VLOOKUP(A:A,'Product &amp; Group'!A:C,2,FALSE)</f>
        <v>Expert Systems</v>
      </c>
      <c r="C1233" s="68" t="str">
        <f>VLOOKUP(A:A,'Product &amp; Group'!A:C,3,FALSE)</f>
        <v>Processor 413</v>
      </c>
      <c r="D1233" s="69">
        <v>1.2</v>
      </c>
      <c r="E1233" s="71">
        <f t="shared" si="70"/>
        <v>12000</v>
      </c>
      <c r="F1233" s="71">
        <v>27000</v>
      </c>
      <c r="G1233" s="71">
        <f t="shared" si="71"/>
        <v>15000</v>
      </c>
      <c r="H1233" s="72">
        <v>10000</v>
      </c>
      <c r="I1233" s="73">
        <f t="shared" si="69"/>
        <v>0.55555555555555558</v>
      </c>
      <c r="J1233" s="14"/>
      <c r="K1233" s="14"/>
      <c r="L1233" s="14"/>
      <c r="M1233" s="14"/>
    </row>
    <row r="1234" spans="1:13" x14ac:dyDescent="0.3">
      <c r="A1234" s="74">
        <v>45630</v>
      </c>
      <c r="B1234" s="68" t="str">
        <f>VLOOKUP(A:A,'Product &amp; Group'!A:C,2,FALSE)</f>
        <v>Expert Systems</v>
      </c>
      <c r="C1234" s="68" t="str">
        <f>VLOOKUP(A:A,'Product &amp; Group'!A:C,3,FALSE)</f>
        <v>Computerized EXTEND-X HA</v>
      </c>
      <c r="D1234" s="69">
        <v>1.22</v>
      </c>
      <c r="E1234" s="71">
        <f t="shared" si="70"/>
        <v>614.88</v>
      </c>
      <c r="F1234" s="71">
        <v>1486.8</v>
      </c>
      <c r="G1234" s="71">
        <f t="shared" si="71"/>
        <v>871.92</v>
      </c>
      <c r="H1234" s="72">
        <v>504</v>
      </c>
      <c r="I1234" s="73">
        <f t="shared" si="69"/>
        <v>0.58644067796610166</v>
      </c>
      <c r="J1234" s="14"/>
      <c r="K1234" s="14"/>
      <c r="L1234" s="14"/>
      <c r="M1234" s="14"/>
    </row>
    <row r="1235" spans="1:13" x14ac:dyDescent="0.3">
      <c r="A1235" s="74">
        <v>45650</v>
      </c>
      <c r="B1235" s="68" t="str">
        <f>VLOOKUP(A:A,'Product &amp; Group'!A:C,2,FALSE)</f>
        <v>Expert Systems</v>
      </c>
      <c r="C1235" s="68" t="str">
        <f>VLOOKUP(A:A,'Product &amp; Group'!A:C,3,FALSE)</f>
        <v>Computerized EXTEND-X HA</v>
      </c>
      <c r="D1235" s="69">
        <v>4.13</v>
      </c>
      <c r="E1235" s="71">
        <f t="shared" si="70"/>
        <v>2081.52</v>
      </c>
      <c r="F1235" s="71">
        <v>8164.8</v>
      </c>
      <c r="G1235" s="71">
        <f t="shared" si="71"/>
        <v>6083.2800000000007</v>
      </c>
      <c r="H1235" s="72">
        <v>504</v>
      </c>
      <c r="I1235" s="73">
        <f t="shared" si="69"/>
        <v>0.7450617283950618</v>
      </c>
      <c r="J1235" s="14"/>
      <c r="K1235" s="14"/>
      <c r="L1235" s="14"/>
      <c r="M1235" s="14"/>
    </row>
    <row r="1236" spans="1:13" x14ac:dyDescent="0.3">
      <c r="A1236" s="74">
        <v>45670</v>
      </c>
      <c r="B1236" s="68" t="str">
        <f>VLOOKUP(A:A,'Product &amp; Group'!A:C,2,FALSE)</f>
        <v>Expert Systems</v>
      </c>
      <c r="C1236" s="68" t="str">
        <f>VLOOKUP(A:A,'Product &amp; Group'!A:C,3,FALSE)</f>
        <v>Computerized EXTEND-X HA</v>
      </c>
      <c r="D1236" s="69">
        <v>2.2000000000000002</v>
      </c>
      <c r="E1236" s="71">
        <f t="shared" si="70"/>
        <v>1663.2</v>
      </c>
      <c r="F1236" s="71">
        <v>6796.44</v>
      </c>
      <c r="G1236" s="71">
        <f t="shared" si="71"/>
        <v>5133.24</v>
      </c>
      <c r="H1236" s="72">
        <v>756</v>
      </c>
      <c r="I1236" s="73">
        <f t="shared" si="69"/>
        <v>0.75528364849833152</v>
      </c>
      <c r="J1236" s="14"/>
      <c r="K1236" s="14"/>
      <c r="L1236" s="14"/>
      <c r="M1236" s="14"/>
    </row>
    <row r="1237" spans="1:13" x14ac:dyDescent="0.3">
      <c r="A1237" s="74">
        <v>45801</v>
      </c>
      <c r="B1237" s="68" t="str">
        <f>VLOOKUP(A:A,'Product &amp; Group'!A:C,2,FALSE)</f>
        <v>Expert Systems</v>
      </c>
      <c r="C1237" s="68" t="str">
        <f>VLOOKUP(A:A,'Product &amp; Group'!A:C,3,FALSE)</f>
        <v>Computerized EXTEND-X HA</v>
      </c>
      <c r="D1237" s="69">
        <v>5.65</v>
      </c>
      <c r="E1237" s="71">
        <f t="shared" si="70"/>
        <v>1423.8000000000002</v>
      </c>
      <c r="F1237" s="71">
        <v>2875.32</v>
      </c>
      <c r="G1237" s="71">
        <f t="shared" si="71"/>
        <v>1451.52</v>
      </c>
      <c r="H1237" s="72">
        <v>252</v>
      </c>
      <c r="I1237" s="73">
        <f t="shared" si="69"/>
        <v>0.50482033304119189</v>
      </c>
      <c r="J1237" s="14"/>
      <c r="K1237" s="14"/>
      <c r="L1237" s="14"/>
      <c r="M1237" s="14"/>
    </row>
    <row r="1238" spans="1:13" x14ac:dyDescent="0.3">
      <c r="A1238" s="74">
        <v>45802</v>
      </c>
      <c r="B1238" s="68" t="str">
        <f>VLOOKUP(A:A,'Product &amp; Group'!A:C,2,FALSE)</f>
        <v>Expert Systems</v>
      </c>
      <c r="C1238" s="68" t="str">
        <f>VLOOKUP(A:A,'Product &amp; Group'!A:C,3,FALSE)</f>
        <v>HA:BOTANICAL Hybrid-COMBINATIONS</v>
      </c>
      <c r="D1238" s="69">
        <v>5.13</v>
      </c>
      <c r="E1238" s="71">
        <f t="shared" si="70"/>
        <v>3119.04</v>
      </c>
      <c r="F1238" s="71">
        <v>6797.44</v>
      </c>
      <c r="G1238" s="71">
        <f t="shared" si="71"/>
        <v>3678.3999999999996</v>
      </c>
      <c r="H1238" s="72">
        <v>608</v>
      </c>
      <c r="I1238" s="73">
        <f t="shared" si="69"/>
        <v>0.54114490161001783</v>
      </c>
      <c r="J1238" s="14"/>
      <c r="K1238" s="14"/>
      <c r="L1238" s="14"/>
      <c r="M1238" s="14"/>
    </row>
    <row r="1239" spans="1:13" x14ac:dyDescent="0.3">
      <c r="A1239" s="74">
        <v>45819</v>
      </c>
      <c r="B1239" s="68" t="str">
        <f>VLOOKUP(A:A,'Product &amp; Group'!A:C,2,FALSE)</f>
        <v>Expert Systems</v>
      </c>
      <c r="C1239" s="68" t="str">
        <f>VLOOKUP(A:A,'Product &amp; Group'!A:C,3,FALSE)</f>
        <v>HA:BOTANICAL Hybrid-COMBINATIONS</v>
      </c>
      <c r="D1239" s="69">
        <v>1.6700000000000002</v>
      </c>
      <c r="E1239" s="71">
        <f t="shared" si="70"/>
        <v>257.18</v>
      </c>
      <c r="F1239" s="71">
        <v>874.72</v>
      </c>
      <c r="G1239" s="71">
        <f t="shared" si="71"/>
        <v>617.54</v>
      </c>
      <c r="H1239" s="72">
        <v>154</v>
      </c>
      <c r="I1239" s="73">
        <f t="shared" si="69"/>
        <v>0.70598591549295764</v>
      </c>
      <c r="J1239" s="14"/>
      <c r="K1239" s="14"/>
      <c r="L1239" s="14"/>
      <c r="M1239" s="14"/>
    </row>
    <row r="1240" spans="1:13" x14ac:dyDescent="0.3">
      <c r="A1240" s="74">
        <v>45820</v>
      </c>
      <c r="B1240" s="68" t="str">
        <f>VLOOKUP(A:A,'Product &amp; Group'!A:C,2,FALSE)</f>
        <v>Expert Systems</v>
      </c>
      <c r="C1240" s="68" t="str">
        <f>VLOOKUP(A:A,'Product &amp; Group'!A:C,3,FALSE)</f>
        <v>MULTI-Part Chip</v>
      </c>
      <c r="D1240" s="69">
        <v>1.32</v>
      </c>
      <c r="E1240" s="71">
        <f t="shared" si="70"/>
        <v>80966.16</v>
      </c>
      <c r="F1240" s="71">
        <v>144130.20000000001</v>
      </c>
      <c r="G1240" s="71">
        <f t="shared" si="71"/>
        <v>63164.040000000008</v>
      </c>
      <c r="H1240" s="72">
        <v>61338</v>
      </c>
      <c r="I1240" s="73">
        <f t="shared" si="69"/>
        <v>0.43824292202466936</v>
      </c>
      <c r="J1240" s="14"/>
      <c r="K1240" s="14"/>
      <c r="L1240" s="14"/>
      <c r="M1240" s="14"/>
    </row>
    <row r="1241" spans="1:13" x14ac:dyDescent="0.3">
      <c r="A1241" s="74">
        <v>45821</v>
      </c>
      <c r="B1241" s="68" t="str">
        <f>VLOOKUP(A:A,'Product &amp; Group'!A:C,2,FALSE)</f>
        <v>Expert Systems</v>
      </c>
      <c r="C1241" s="68" t="str">
        <f>VLOOKUP(A:A,'Product &amp; Group'!A:C,3,FALSE)</f>
        <v>Processor 610 Chip</v>
      </c>
      <c r="D1241" s="69">
        <v>3.55</v>
      </c>
      <c r="E1241" s="71">
        <f t="shared" si="70"/>
        <v>894.59999999999991</v>
      </c>
      <c r="F1241" s="71">
        <v>2016</v>
      </c>
      <c r="G1241" s="71">
        <f t="shared" si="71"/>
        <v>1121.4000000000001</v>
      </c>
      <c r="H1241" s="72">
        <v>252</v>
      </c>
      <c r="I1241" s="73">
        <f t="shared" si="69"/>
        <v>0.55625000000000002</v>
      </c>
      <c r="J1241" s="14"/>
      <c r="K1241" s="14"/>
      <c r="L1241" s="14"/>
      <c r="M1241" s="14"/>
    </row>
    <row r="1242" spans="1:13" x14ac:dyDescent="0.3">
      <c r="A1242" s="74">
        <v>45822</v>
      </c>
      <c r="B1242" s="68" t="str">
        <f>VLOOKUP(A:A,'Product &amp; Group'!A:C,2,FALSE)</f>
        <v>Expert Systems</v>
      </c>
      <c r="C1242" s="68" t="str">
        <f>VLOOKUP(A:A,'Product &amp; Group'!A:C,3,FALSE)</f>
        <v>Processor 610 Chip</v>
      </c>
      <c r="D1242" s="69">
        <v>3.52</v>
      </c>
      <c r="E1242" s="71">
        <f t="shared" si="70"/>
        <v>943.36</v>
      </c>
      <c r="F1242" s="71">
        <v>2278</v>
      </c>
      <c r="G1242" s="71">
        <f t="shared" si="71"/>
        <v>1334.6399999999999</v>
      </c>
      <c r="H1242" s="72">
        <v>268</v>
      </c>
      <c r="I1242" s="73">
        <f t="shared" si="69"/>
        <v>0.58588235294117641</v>
      </c>
      <c r="J1242" s="14"/>
      <c r="K1242" s="14"/>
      <c r="L1242" s="14"/>
      <c r="M1242" s="14"/>
    </row>
    <row r="1243" spans="1:13" x14ac:dyDescent="0.3">
      <c r="A1243" s="74">
        <v>45831</v>
      </c>
      <c r="B1243" s="68" t="str">
        <f>VLOOKUP(A:A,'Product &amp; Group'!A:C,2,FALSE)</f>
        <v>Expert Systems</v>
      </c>
      <c r="C1243" s="68" t="str">
        <f>VLOOKUP(A:A,'Product &amp; Group'!A:C,3,FALSE)</f>
        <v>Processor 610 Chip</v>
      </c>
      <c r="D1243" s="69">
        <v>4.46</v>
      </c>
      <c r="E1243" s="71">
        <f t="shared" si="70"/>
        <v>1685.8799999999999</v>
      </c>
      <c r="F1243" s="71">
        <v>3402</v>
      </c>
      <c r="G1243" s="71">
        <f t="shared" si="71"/>
        <v>1716.1200000000001</v>
      </c>
      <c r="H1243" s="72">
        <v>378</v>
      </c>
      <c r="I1243" s="73">
        <f t="shared" si="69"/>
        <v>0.50444444444444447</v>
      </c>
      <c r="J1243" s="14"/>
      <c r="K1243" s="14"/>
      <c r="L1243" s="14"/>
      <c r="M1243" s="14"/>
    </row>
    <row r="1244" spans="1:13" x14ac:dyDescent="0.3">
      <c r="A1244" s="74">
        <v>45832</v>
      </c>
      <c r="B1244" s="68" t="str">
        <f>VLOOKUP(A:A,'Product &amp; Group'!A:C,2,FALSE)</f>
        <v>Expert Systems</v>
      </c>
      <c r="C1244" s="68" t="str">
        <f>VLOOKUP(A:A,'Product &amp; Group'!A:C,3,FALSE)</f>
        <v>Static FREE B-COMPLEX Chip</v>
      </c>
      <c r="D1244" s="69">
        <v>0.83</v>
      </c>
      <c r="E1244" s="71">
        <f t="shared" si="70"/>
        <v>1660</v>
      </c>
      <c r="F1244" s="71">
        <v>4240</v>
      </c>
      <c r="G1244" s="71">
        <f t="shared" si="71"/>
        <v>2580</v>
      </c>
      <c r="H1244" s="72">
        <v>2000</v>
      </c>
      <c r="I1244" s="73">
        <f t="shared" si="69"/>
        <v>0.60849056603773588</v>
      </c>
      <c r="J1244" s="14"/>
      <c r="K1244" s="14"/>
      <c r="L1244" s="14"/>
      <c r="M1244" s="14"/>
    </row>
    <row r="1245" spans="1:13" x14ac:dyDescent="0.3">
      <c r="A1245" s="74">
        <v>45841</v>
      </c>
      <c r="B1245" s="68" t="str">
        <f>VLOOKUP(A:A,'Product &amp; Group'!A:C,2,FALSE)</f>
        <v>Expert Systems</v>
      </c>
      <c r="C1245" s="68" t="str">
        <f>VLOOKUP(A:A,'Product &amp; Group'!A:C,3,FALSE)</f>
        <v>Processor 413</v>
      </c>
      <c r="D1245" s="69">
        <v>1.2</v>
      </c>
      <c r="E1245" s="71">
        <f t="shared" si="70"/>
        <v>2400</v>
      </c>
      <c r="F1245" s="71">
        <v>5040</v>
      </c>
      <c r="G1245" s="71">
        <f t="shared" si="71"/>
        <v>2640</v>
      </c>
      <c r="H1245" s="72">
        <v>2000</v>
      </c>
      <c r="I1245" s="73">
        <f t="shared" si="69"/>
        <v>0.52380952380952384</v>
      </c>
      <c r="J1245" s="14"/>
      <c r="K1245" s="14"/>
      <c r="L1245" s="14"/>
      <c r="M1245" s="14"/>
    </row>
    <row r="1246" spans="1:13" x14ac:dyDescent="0.3">
      <c r="A1246" s="74">
        <v>45848</v>
      </c>
      <c r="B1246" s="68" t="str">
        <f>VLOOKUP(A:A,'Product &amp; Group'!A:C,2,FALSE)</f>
        <v>Expert Systems</v>
      </c>
      <c r="C1246" s="68" t="str">
        <f>VLOOKUP(A:A,'Product &amp; Group'!A:C,3,FALSE)</f>
        <v>LECITHIN &amp; LIPOTROPIC Chip</v>
      </c>
      <c r="D1246" s="69">
        <v>1.2</v>
      </c>
      <c r="E1246" s="71">
        <f t="shared" si="70"/>
        <v>1440</v>
      </c>
      <c r="F1246" s="71">
        <v>3660</v>
      </c>
      <c r="G1246" s="71">
        <f t="shared" si="71"/>
        <v>2220</v>
      </c>
      <c r="H1246" s="72">
        <v>1200</v>
      </c>
      <c r="I1246" s="73">
        <f t="shared" si="69"/>
        <v>0.60655737704918034</v>
      </c>
      <c r="J1246" s="14"/>
      <c r="K1246" s="14"/>
      <c r="L1246" s="14"/>
      <c r="M1246" s="14"/>
    </row>
    <row r="1247" spans="1:13" x14ac:dyDescent="0.3">
      <c r="A1247" s="74">
        <v>45849</v>
      </c>
      <c r="B1247" s="68" t="str">
        <f>VLOOKUP(A:A,'Product &amp; Group'!A:C,2,FALSE)</f>
        <v>Expert Systems</v>
      </c>
      <c r="C1247" s="68" t="str">
        <f>VLOOKUP(A:A,'Product &amp; Group'!A:C,3,FALSE)</f>
        <v>SPECIALTIES</v>
      </c>
      <c r="D1247" s="69">
        <v>2.34</v>
      </c>
      <c r="E1247" s="71">
        <f t="shared" si="70"/>
        <v>652.86</v>
      </c>
      <c r="F1247" s="71">
        <v>2351.73</v>
      </c>
      <c r="G1247" s="71">
        <f t="shared" si="71"/>
        <v>1698.87</v>
      </c>
      <c r="H1247" s="72">
        <v>279</v>
      </c>
      <c r="I1247" s="73">
        <f t="shared" si="69"/>
        <v>0.72239160107665412</v>
      </c>
      <c r="J1247" s="14"/>
      <c r="K1247" s="14"/>
      <c r="L1247" s="14"/>
      <c r="M1247" s="14"/>
    </row>
    <row r="1248" spans="1:13" x14ac:dyDescent="0.3">
      <c r="A1248" s="74">
        <v>45851</v>
      </c>
      <c r="B1248" s="68" t="str">
        <f>VLOOKUP(A:A,'Product &amp; Group'!A:C,2,FALSE)</f>
        <v>Expert Systems</v>
      </c>
      <c r="C1248" s="68" t="str">
        <f>VLOOKUP(A:A,'Product &amp; Group'!A:C,3,FALSE)</f>
        <v>SPECIALTIES</v>
      </c>
      <c r="D1248" s="69">
        <v>2.37</v>
      </c>
      <c r="E1248" s="71">
        <f t="shared" si="70"/>
        <v>950.37</v>
      </c>
      <c r="F1248" s="71">
        <v>3388.45</v>
      </c>
      <c r="G1248" s="71">
        <f t="shared" si="71"/>
        <v>2438.08</v>
      </c>
      <c r="H1248" s="72">
        <v>401</v>
      </c>
      <c r="I1248" s="73">
        <f t="shared" si="69"/>
        <v>0.7195266272189349</v>
      </c>
      <c r="J1248" s="14"/>
      <c r="K1248" s="14"/>
      <c r="L1248" s="14"/>
      <c r="M1248" s="14"/>
    </row>
    <row r="1249" spans="1:13" x14ac:dyDescent="0.3">
      <c r="A1249" s="74">
        <v>45860</v>
      </c>
      <c r="B1249" s="68" t="str">
        <f>VLOOKUP(A:A,'Product &amp; Group'!A:C,2,FALSE)</f>
        <v>Expert Systems</v>
      </c>
      <c r="C1249" s="68" t="str">
        <f>VLOOKUP(A:A,'Product &amp; Group'!A:C,3,FALSE)</f>
        <v>Part A &amp; D Chip</v>
      </c>
      <c r="D1249" s="69">
        <v>3.18</v>
      </c>
      <c r="E1249" s="71">
        <f t="shared" si="70"/>
        <v>1908</v>
      </c>
      <c r="F1249" s="71">
        <v>4230</v>
      </c>
      <c r="G1249" s="71">
        <f t="shared" si="71"/>
        <v>2322</v>
      </c>
      <c r="H1249" s="72">
        <v>600</v>
      </c>
      <c r="I1249" s="73">
        <f t="shared" si="69"/>
        <v>0.54893617021276597</v>
      </c>
      <c r="J1249" s="14"/>
      <c r="K1249" s="14"/>
      <c r="L1249" s="14"/>
      <c r="M1249" s="14"/>
    </row>
    <row r="1250" spans="1:13" x14ac:dyDescent="0.3">
      <c r="A1250" s="74">
        <v>45861</v>
      </c>
      <c r="B1250" s="68" t="str">
        <f>VLOOKUP(A:A,'Product &amp; Group'!A:C,2,FALSE)</f>
        <v>Power Systems</v>
      </c>
      <c r="C1250" s="68" t="str">
        <f>VLOOKUP(A:A,'Product &amp; Group'!A:C,3,FALSE)</f>
        <v>ONE BODE</v>
      </c>
      <c r="D1250" s="69">
        <v>8.6999999999999993</v>
      </c>
      <c r="E1250" s="71">
        <f t="shared" si="70"/>
        <v>200.1</v>
      </c>
      <c r="F1250" s="71">
        <v>1000</v>
      </c>
      <c r="G1250" s="71">
        <f t="shared" si="71"/>
        <v>799.9</v>
      </c>
      <c r="H1250" s="72">
        <v>23</v>
      </c>
      <c r="I1250" s="73">
        <f t="shared" si="69"/>
        <v>0.79989999999999994</v>
      </c>
      <c r="J1250" s="14"/>
      <c r="K1250" s="14"/>
      <c r="L1250" s="14"/>
      <c r="M1250" s="14"/>
    </row>
    <row r="1251" spans="1:13" x14ac:dyDescent="0.3">
      <c r="A1251" s="74">
        <v>45863</v>
      </c>
      <c r="B1251" s="68" t="str">
        <f>VLOOKUP(A:A,'Product &amp; Group'!A:C,2,FALSE)</f>
        <v>Power Systems</v>
      </c>
      <c r="C1251" s="68" t="str">
        <f>VLOOKUP(A:A,'Product &amp; Group'!A:C,3,FALSE)</f>
        <v>ONE BODE</v>
      </c>
      <c r="D1251" s="69">
        <v>5.93</v>
      </c>
      <c r="E1251" s="71">
        <f t="shared" si="70"/>
        <v>136.38999999999999</v>
      </c>
      <c r="F1251" s="71">
        <v>725</v>
      </c>
      <c r="G1251" s="71">
        <f t="shared" si="71"/>
        <v>588.61</v>
      </c>
      <c r="H1251" s="72">
        <v>23</v>
      </c>
      <c r="I1251" s="73">
        <f t="shared" si="69"/>
        <v>0.81187586206896556</v>
      </c>
      <c r="J1251" s="14"/>
      <c r="K1251" s="14"/>
      <c r="L1251" s="14"/>
      <c r="M1251" s="14"/>
    </row>
    <row r="1252" spans="1:13" x14ac:dyDescent="0.3">
      <c r="A1252" s="74">
        <v>45865</v>
      </c>
      <c r="B1252" s="68" t="str">
        <f>VLOOKUP(A:A,'Product &amp; Group'!A:C,2,FALSE)</f>
        <v>Power Systems</v>
      </c>
      <c r="C1252" s="68" t="str">
        <f>VLOOKUP(A:A,'Product &amp; Group'!A:C,3,FALSE)</f>
        <v>ONE BODE</v>
      </c>
      <c r="D1252" s="69">
        <v>10.8</v>
      </c>
      <c r="E1252" s="71">
        <f t="shared" si="70"/>
        <v>248.4</v>
      </c>
      <c r="F1252" s="71">
        <v>900</v>
      </c>
      <c r="G1252" s="71">
        <f t="shared" si="71"/>
        <v>651.6</v>
      </c>
      <c r="H1252" s="72">
        <v>23</v>
      </c>
      <c r="I1252" s="73">
        <f t="shared" si="69"/>
        <v>0.72399999999999998</v>
      </c>
      <c r="J1252" s="14"/>
      <c r="K1252" s="14"/>
    </row>
    <row r="1253" spans="1:13" x14ac:dyDescent="0.3">
      <c r="A1253" s="74">
        <v>45870</v>
      </c>
      <c r="B1253" s="68" t="str">
        <f>VLOOKUP(A:A,'Product &amp; Group'!A:C,2,FALSE)</f>
        <v>Power Systems</v>
      </c>
      <c r="C1253" s="68" t="str">
        <f>VLOOKUP(A:A,'Product &amp; Group'!A:C,3,FALSE)</f>
        <v>ONE BODE</v>
      </c>
      <c r="D1253" s="69">
        <v>5.68</v>
      </c>
      <c r="E1253" s="71">
        <f t="shared" si="70"/>
        <v>124.96</v>
      </c>
      <c r="F1253" s="71">
        <v>218.67999999999998</v>
      </c>
      <c r="G1253" s="71">
        <f t="shared" si="71"/>
        <v>93.719999999999985</v>
      </c>
      <c r="H1253" s="72">
        <v>22</v>
      </c>
      <c r="I1253" s="73">
        <f t="shared" si="69"/>
        <v>0.42857142857142855</v>
      </c>
      <c r="J1253" s="14"/>
      <c r="K1253" s="14"/>
      <c r="L1253" s="14"/>
      <c r="M1253" s="14"/>
    </row>
    <row r="1254" spans="1:13" x14ac:dyDescent="0.3">
      <c r="A1254" s="74">
        <v>45871</v>
      </c>
      <c r="B1254" s="68" t="str">
        <f>VLOOKUP(A:A,'Product &amp; Group'!A:C,2,FALSE)</f>
        <v>Power Systems</v>
      </c>
      <c r="C1254" s="68" t="str">
        <f>VLOOKUP(A:A,'Product &amp; Group'!A:C,3,FALSE)</f>
        <v>ONE BODE</v>
      </c>
      <c r="D1254" s="69">
        <v>13.029999999999998</v>
      </c>
      <c r="E1254" s="71">
        <f t="shared" si="70"/>
        <v>260.59999999999997</v>
      </c>
      <c r="F1254" s="71">
        <v>456.04999999999995</v>
      </c>
      <c r="G1254" s="71">
        <f t="shared" si="71"/>
        <v>195.45</v>
      </c>
      <c r="H1254" s="72">
        <v>20</v>
      </c>
      <c r="I1254" s="73">
        <f t="shared" si="69"/>
        <v>0.4285714285714286</v>
      </c>
      <c r="J1254" s="14"/>
      <c r="K1254" s="14"/>
      <c r="L1254" s="14"/>
      <c r="M1254" s="14"/>
    </row>
    <row r="1255" spans="1:13" x14ac:dyDescent="0.3">
      <c r="A1255" s="74">
        <v>45872</v>
      </c>
      <c r="B1255" s="68" t="str">
        <f>VLOOKUP(A:A,'Product &amp; Group'!A:C,2,FALSE)</f>
        <v>Power Systems</v>
      </c>
      <c r="C1255" s="68" t="str">
        <f>VLOOKUP(A:A,'Product &amp; Group'!A:C,3,FALSE)</f>
        <v>ONE BODE</v>
      </c>
      <c r="D1255" s="69">
        <v>7.129999999999999</v>
      </c>
      <c r="E1255" s="71">
        <f t="shared" si="70"/>
        <v>156.85999999999999</v>
      </c>
      <c r="F1255" s="71">
        <v>274.505</v>
      </c>
      <c r="G1255" s="71">
        <f t="shared" si="71"/>
        <v>117.64500000000001</v>
      </c>
      <c r="H1255" s="72">
        <v>22</v>
      </c>
      <c r="I1255" s="73">
        <f t="shared" si="69"/>
        <v>0.4285714285714286</v>
      </c>
      <c r="J1255" s="14"/>
      <c r="K1255" s="14"/>
      <c r="L1255" s="14"/>
      <c r="M1255" s="14"/>
    </row>
    <row r="1256" spans="1:13" x14ac:dyDescent="0.3">
      <c r="A1256" s="74">
        <v>45873</v>
      </c>
      <c r="B1256" s="68" t="str">
        <f>VLOOKUP(A:A,'Product &amp; Group'!A:C,2,FALSE)</f>
        <v>Power Systems</v>
      </c>
      <c r="C1256" s="68" t="str">
        <f>VLOOKUP(A:A,'Product &amp; Group'!A:C,3,FALSE)</f>
        <v>ONE BODE</v>
      </c>
      <c r="D1256" s="69">
        <v>5.9299999999999988</v>
      </c>
      <c r="E1256" s="71">
        <f t="shared" si="70"/>
        <v>130.45999999999998</v>
      </c>
      <c r="F1256" s="71">
        <v>228.30499999999995</v>
      </c>
      <c r="G1256" s="71">
        <f t="shared" si="71"/>
        <v>97.84499999999997</v>
      </c>
      <c r="H1256" s="72">
        <v>22</v>
      </c>
      <c r="I1256" s="73">
        <f t="shared" si="69"/>
        <v>0.42857142857142855</v>
      </c>
      <c r="J1256" s="14"/>
      <c r="K1256" s="14"/>
      <c r="L1256" s="14"/>
      <c r="M1256" s="14"/>
    </row>
    <row r="1257" spans="1:13" x14ac:dyDescent="0.3">
      <c r="A1257" s="74">
        <v>45874</v>
      </c>
      <c r="B1257" s="68" t="str">
        <f>VLOOKUP(A:A,'Product &amp; Group'!A:C,2,FALSE)</f>
        <v>Power Systems</v>
      </c>
      <c r="C1257" s="68" t="str">
        <f>VLOOKUP(A:A,'Product &amp; Group'!A:C,3,FALSE)</f>
        <v>ONE BODE</v>
      </c>
      <c r="D1257" s="69">
        <v>5.48</v>
      </c>
      <c r="E1257" s="71">
        <f t="shared" si="70"/>
        <v>120.56</v>
      </c>
      <c r="F1257" s="71">
        <v>210.98000000000002</v>
      </c>
      <c r="G1257" s="71">
        <f t="shared" si="71"/>
        <v>90.420000000000016</v>
      </c>
      <c r="H1257" s="72">
        <v>22</v>
      </c>
      <c r="I1257" s="73">
        <f t="shared" si="69"/>
        <v>0.4285714285714286</v>
      </c>
      <c r="J1257" s="14"/>
      <c r="K1257" s="14"/>
      <c r="L1257" s="14"/>
      <c r="M1257" s="14"/>
    </row>
    <row r="1258" spans="1:13" x14ac:dyDescent="0.3">
      <c r="A1258" s="74">
        <v>45875</v>
      </c>
      <c r="B1258" s="68" t="str">
        <f>VLOOKUP(A:A,'Product &amp; Group'!A:C,2,FALSE)</f>
        <v>Circit Systems</v>
      </c>
      <c r="C1258" s="68" t="str">
        <f>VLOOKUP(A:A,'Product &amp; Group'!A:C,3,FALSE)</f>
        <v>CLEANSING &amp; FIBER</v>
      </c>
      <c r="D1258" s="69">
        <v>6.1</v>
      </c>
      <c r="E1258" s="71">
        <f t="shared" si="70"/>
        <v>2928</v>
      </c>
      <c r="F1258" s="71">
        <v>3220.8</v>
      </c>
      <c r="G1258" s="71">
        <f t="shared" si="71"/>
        <v>292.80000000000018</v>
      </c>
      <c r="H1258" s="72">
        <v>480</v>
      </c>
      <c r="I1258" s="73">
        <f t="shared" si="69"/>
        <v>9.0909090909090967E-2</v>
      </c>
      <c r="J1258" s="14"/>
      <c r="K1258" s="14"/>
      <c r="L1258" s="14"/>
      <c r="M1258" s="14"/>
    </row>
    <row r="1259" spans="1:13" x14ac:dyDescent="0.3">
      <c r="A1259" s="74">
        <v>45876</v>
      </c>
      <c r="B1259" s="68" t="str">
        <f>VLOOKUP(A:A,'Product &amp; Group'!A:C,2,FALSE)</f>
        <v>Circit Systems</v>
      </c>
      <c r="C1259" s="68" t="str">
        <f>VLOOKUP(A:A,'Product &amp; Group'!A:C,3,FALSE)</f>
        <v>Part C Chip</v>
      </c>
      <c r="D1259" s="69">
        <v>2.94</v>
      </c>
      <c r="E1259" s="71">
        <f t="shared" si="70"/>
        <v>214.62</v>
      </c>
      <c r="F1259" s="71">
        <v>236.01</v>
      </c>
      <c r="G1259" s="71">
        <f t="shared" si="71"/>
        <v>21.389999999999986</v>
      </c>
      <c r="H1259" s="72">
        <v>73</v>
      </c>
      <c r="I1259" s="73">
        <f t="shared" si="69"/>
        <v>9.0631752891826567E-2</v>
      </c>
      <c r="J1259" s="14"/>
      <c r="K1259" s="14"/>
      <c r="L1259" s="14"/>
      <c r="M1259" s="14"/>
    </row>
    <row r="1260" spans="1:13" x14ac:dyDescent="0.3">
      <c r="A1260" s="74">
        <v>45877</v>
      </c>
      <c r="B1260" s="68" t="str">
        <f>VLOOKUP(A:A,'Product &amp; Group'!A:C,2,FALSE)</f>
        <v>Circit Systems</v>
      </c>
      <c r="C1260" s="68" t="str">
        <f>VLOOKUP(A:A,'Product &amp; Group'!A:C,3,FALSE)</f>
        <v>Processor 413</v>
      </c>
      <c r="D1260" s="69">
        <v>1.89</v>
      </c>
      <c r="E1260" s="71">
        <f t="shared" si="70"/>
        <v>309.95999999999998</v>
      </c>
      <c r="F1260" s="71">
        <v>341.01</v>
      </c>
      <c r="G1260" s="71">
        <f t="shared" si="71"/>
        <v>31.050000000000011</v>
      </c>
      <c r="H1260" s="72">
        <v>164</v>
      </c>
      <c r="I1260" s="73">
        <f t="shared" si="69"/>
        <v>9.1053048297703915E-2</v>
      </c>
      <c r="J1260" s="14"/>
      <c r="K1260" s="14"/>
      <c r="L1260" s="14"/>
      <c r="M1260" s="14"/>
    </row>
    <row r="1261" spans="1:13" x14ac:dyDescent="0.3">
      <c r="A1261" s="74">
        <v>45878</v>
      </c>
      <c r="B1261" s="68" t="str">
        <f>VLOOKUP(A:A,'Product &amp; Group'!A:C,2,FALSE)</f>
        <v>Circit Systems</v>
      </c>
      <c r="C1261" s="68" t="str">
        <f>VLOOKUP(A:A,'Product &amp; Group'!A:C,3,FALSE)</f>
        <v>Processor 413</v>
      </c>
      <c r="D1261" s="69">
        <v>5.21</v>
      </c>
      <c r="E1261" s="71">
        <f t="shared" si="70"/>
        <v>182.35</v>
      </c>
      <c r="F1261" s="71">
        <v>200.58</v>
      </c>
      <c r="G1261" s="71">
        <f t="shared" si="71"/>
        <v>18.230000000000018</v>
      </c>
      <c r="H1261" s="72">
        <v>35</v>
      </c>
      <c r="I1261" s="73">
        <f t="shared" si="69"/>
        <v>9.0886429354870957E-2</v>
      </c>
      <c r="J1261" s="14"/>
      <c r="K1261" s="14"/>
    </row>
    <row r="1262" spans="1:13" x14ac:dyDescent="0.3">
      <c r="A1262" s="74">
        <v>45879</v>
      </c>
      <c r="B1262" s="68" t="str">
        <f>VLOOKUP(A:A,'Product &amp; Group'!A:C,2,FALSE)</f>
        <v>Circit Systems</v>
      </c>
      <c r="C1262" s="68" t="str">
        <f>VLOOKUP(A:A,'Product &amp; Group'!A:C,3,FALSE)</f>
        <v>Processor 413</v>
      </c>
      <c r="D1262" s="69">
        <v>2.0499999999999998</v>
      </c>
      <c r="E1262" s="71">
        <f t="shared" si="70"/>
        <v>453.04999999999995</v>
      </c>
      <c r="F1262" s="71">
        <v>498.56</v>
      </c>
      <c r="G1262" s="71">
        <f t="shared" si="71"/>
        <v>45.510000000000048</v>
      </c>
      <c r="H1262" s="72">
        <v>221</v>
      </c>
      <c r="I1262" s="73">
        <f t="shared" si="69"/>
        <v>9.1282894736842202E-2</v>
      </c>
      <c r="J1262" s="14"/>
      <c r="K1262" s="14"/>
      <c r="L1262" s="14"/>
      <c r="M1262" s="14"/>
    </row>
    <row r="1263" spans="1:13" x14ac:dyDescent="0.3">
      <c r="A1263" s="74">
        <v>45881</v>
      </c>
      <c r="B1263" s="68" t="str">
        <f>VLOOKUP(A:A,'Product &amp; Group'!A:C,2,FALSE)</f>
        <v>Circit Systems</v>
      </c>
      <c r="C1263" s="68" t="str">
        <f>VLOOKUP(A:A,'Product &amp; Group'!A:C,3,FALSE)</f>
        <v>Processor 413</v>
      </c>
      <c r="D1263" s="69">
        <v>2.92</v>
      </c>
      <c r="E1263" s="71">
        <f t="shared" si="70"/>
        <v>686.19999999999993</v>
      </c>
      <c r="F1263" s="71">
        <v>754.71</v>
      </c>
      <c r="G1263" s="71">
        <f t="shared" si="71"/>
        <v>68.510000000000105</v>
      </c>
      <c r="H1263" s="72">
        <v>235</v>
      </c>
      <c r="I1263" s="73">
        <f t="shared" si="69"/>
        <v>9.07765896834547E-2</v>
      </c>
      <c r="J1263" s="14"/>
      <c r="K1263" s="14"/>
      <c r="L1263" s="14"/>
      <c r="M1263" s="14"/>
    </row>
    <row r="1264" spans="1:13" x14ac:dyDescent="0.3">
      <c r="A1264" s="74">
        <v>45882</v>
      </c>
      <c r="B1264" s="68" t="str">
        <f>VLOOKUP(A:A,'Product &amp; Group'!A:C,2,FALSE)</f>
        <v>Circit Systems</v>
      </c>
      <c r="C1264" s="68" t="str">
        <f>VLOOKUP(A:A,'Product &amp; Group'!A:C,3,FALSE)</f>
        <v>Processor 413</v>
      </c>
      <c r="D1264" s="69">
        <v>2.8</v>
      </c>
      <c r="E1264" s="71">
        <f t="shared" si="70"/>
        <v>347.2</v>
      </c>
      <c r="F1264" s="71">
        <v>381.92</v>
      </c>
      <c r="G1264" s="71">
        <f t="shared" si="71"/>
        <v>34.720000000000027</v>
      </c>
      <c r="H1264" s="72">
        <v>124</v>
      </c>
      <c r="I1264" s="73">
        <f t="shared" si="69"/>
        <v>9.0909090909090981E-2</v>
      </c>
      <c r="J1264" s="14"/>
      <c r="K1264" s="14"/>
      <c r="L1264" s="14"/>
      <c r="M1264" s="14"/>
    </row>
    <row r="1265" spans="1:13" x14ac:dyDescent="0.3">
      <c r="A1265" s="74">
        <v>45884</v>
      </c>
      <c r="B1265" s="68" t="str">
        <f>VLOOKUP(A:A,'Product &amp; Group'!A:C,2,FALSE)</f>
        <v>Circit Systems</v>
      </c>
      <c r="C1265" s="68" t="str">
        <f>VLOOKUP(A:A,'Product &amp; Group'!A:C,3,FALSE)</f>
        <v>Processor 413</v>
      </c>
      <c r="D1265" s="69">
        <v>2.75</v>
      </c>
      <c r="E1265" s="71">
        <f t="shared" si="70"/>
        <v>830.5</v>
      </c>
      <c r="F1265" s="71">
        <v>913.81</v>
      </c>
      <c r="G1265" s="71">
        <f t="shared" si="71"/>
        <v>83.309999999999945</v>
      </c>
      <c r="H1265" s="72">
        <v>302</v>
      </c>
      <c r="I1265" s="73">
        <f t="shared" si="69"/>
        <v>9.1167748218995148E-2</v>
      </c>
      <c r="J1265" s="14"/>
      <c r="K1265" s="14"/>
      <c r="L1265" s="14"/>
      <c r="M1265" s="14"/>
    </row>
    <row r="1266" spans="1:13" x14ac:dyDescent="0.3">
      <c r="A1266" s="74">
        <v>45885</v>
      </c>
      <c r="B1266" s="68" t="str">
        <f>VLOOKUP(A:A,'Product &amp; Group'!A:C,2,FALSE)</f>
        <v>Circit Systems</v>
      </c>
      <c r="C1266" s="68" t="str">
        <f>VLOOKUP(A:A,'Product &amp; Group'!A:C,3,FALSE)</f>
        <v>Processor 413</v>
      </c>
      <c r="D1266" s="69">
        <v>2.57</v>
      </c>
      <c r="E1266" s="71">
        <f t="shared" si="70"/>
        <v>2742.19</v>
      </c>
      <c r="F1266" s="71">
        <v>3016.33</v>
      </c>
      <c r="G1266" s="71">
        <f t="shared" si="71"/>
        <v>274.13999999999987</v>
      </c>
      <c r="H1266" s="72">
        <v>1067</v>
      </c>
      <c r="I1266" s="73">
        <f t="shared" si="69"/>
        <v>9.0885281119771344E-2</v>
      </c>
      <c r="J1266" s="14"/>
      <c r="K1266" s="14"/>
      <c r="L1266" s="14"/>
      <c r="M1266" s="14"/>
    </row>
    <row r="1267" spans="1:13" x14ac:dyDescent="0.3">
      <c r="A1267" s="74">
        <v>45887</v>
      </c>
      <c r="B1267" s="68" t="str">
        <f>VLOOKUP(A:A,'Product &amp; Group'!A:C,2,FALSE)</f>
        <v>Circit Systems</v>
      </c>
      <c r="C1267" s="68" t="str">
        <f>VLOOKUP(A:A,'Product &amp; Group'!A:C,3,FALSE)</f>
        <v>Processor 413</v>
      </c>
      <c r="D1267" s="69">
        <v>4.4400000000000004</v>
      </c>
      <c r="E1267" s="71">
        <f t="shared" si="70"/>
        <v>3663.0000000000005</v>
      </c>
      <c r="F1267" s="71">
        <v>4028.77</v>
      </c>
      <c r="G1267" s="71">
        <f t="shared" si="71"/>
        <v>365.76999999999953</v>
      </c>
      <c r="H1267" s="72">
        <v>825</v>
      </c>
      <c r="I1267" s="73">
        <f t="shared" si="69"/>
        <v>9.0789496546092113E-2</v>
      </c>
      <c r="J1267" s="14"/>
      <c r="K1267" s="14"/>
      <c r="L1267" s="14"/>
      <c r="M1267" s="14"/>
    </row>
    <row r="1268" spans="1:13" x14ac:dyDescent="0.3">
      <c r="A1268" s="74">
        <v>45888</v>
      </c>
      <c r="B1268" s="68" t="str">
        <f>VLOOKUP(A:A,'Product &amp; Group'!A:C,2,FALSE)</f>
        <v>Circit Systems</v>
      </c>
      <c r="C1268" s="68" t="str">
        <f>VLOOKUP(A:A,'Product &amp; Group'!A:C,3,FALSE)</f>
        <v>Processor 413</v>
      </c>
      <c r="D1268" s="69">
        <v>2.59</v>
      </c>
      <c r="E1268" s="71">
        <f t="shared" si="70"/>
        <v>157.98999999999998</v>
      </c>
      <c r="F1268" s="71">
        <v>173.82</v>
      </c>
      <c r="G1268" s="71">
        <f t="shared" si="71"/>
        <v>15.830000000000013</v>
      </c>
      <c r="H1268" s="72">
        <v>61</v>
      </c>
      <c r="I1268" s="73">
        <f t="shared" si="69"/>
        <v>9.1071223104360916E-2</v>
      </c>
      <c r="J1268" s="14"/>
      <c r="K1268" s="14"/>
      <c r="L1268" s="14"/>
      <c r="M1268" s="14"/>
    </row>
    <row r="1269" spans="1:13" x14ac:dyDescent="0.3">
      <c r="A1269" s="74">
        <v>45890</v>
      </c>
      <c r="B1269" s="68" t="str">
        <f>VLOOKUP(A:A,'Product &amp; Group'!A:C,2,FALSE)</f>
        <v>Circit Systems</v>
      </c>
      <c r="C1269" s="68" t="str">
        <f>VLOOKUP(A:A,'Product &amp; Group'!A:C,3,FALSE)</f>
        <v>Processor 413</v>
      </c>
      <c r="D1269" s="69">
        <v>3.15</v>
      </c>
      <c r="E1269" s="71">
        <f t="shared" si="70"/>
        <v>198.45</v>
      </c>
      <c r="F1269" s="71">
        <v>218.36</v>
      </c>
      <c r="G1269" s="71">
        <f t="shared" si="71"/>
        <v>19.910000000000025</v>
      </c>
      <c r="H1269" s="72">
        <v>63</v>
      </c>
      <c r="I1269" s="73">
        <f t="shared" si="69"/>
        <v>9.1179703242352195E-2</v>
      </c>
      <c r="J1269" s="14"/>
      <c r="K1269" s="14"/>
      <c r="L1269" s="14"/>
      <c r="M1269" s="14"/>
    </row>
    <row r="1270" spans="1:13" x14ac:dyDescent="0.3">
      <c r="A1270" s="74">
        <v>45891</v>
      </c>
      <c r="B1270" s="68" t="str">
        <f>VLOOKUP(A:A,'Product &amp; Group'!A:C,2,FALSE)</f>
        <v>Circit Systems</v>
      </c>
      <c r="C1270" s="68" t="str">
        <f>VLOOKUP(A:A,'Product &amp; Group'!A:C,3,FALSE)</f>
        <v>Processor 413</v>
      </c>
      <c r="D1270" s="69">
        <v>1.62</v>
      </c>
      <c r="E1270" s="71">
        <f t="shared" si="70"/>
        <v>409.86</v>
      </c>
      <c r="F1270" s="71">
        <v>450.74</v>
      </c>
      <c r="G1270" s="71">
        <f t="shared" si="71"/>
        <v>40.879999999999995</v>
      </c>
      <c r="H1270" s="72">
        <v>253</v>
      </c>
      <c r="I1270" s="73">
        <f t="shared" si="69"/>
        <v>9.0695301060478309E-2</v>
      </c>
      <c r="J1270" s="14"/>
      <c r="K1270" s="14"/>
      <c r="L1270" s="14"/>
      <c r="M1270" s="14"/>
    </row>
    <row r="1271" spans="1:13" x14ac:dyDescent="0.3">
      <c r="A1271" s="74">
        <v>45892</v>
      </c>
      <c r="B1271" s="68" t="str">
        <f>VLOOKUP(A:A,'Product &amp; Group'!A:C,2,FALSE)</f>
        <v>Circit Systems</v>
      </c>
      <c r="C1271" s="68" t="str">
        <f>VLOOKUP(A:A,'Product &amp; Group'!A:C,3,FALSE)</f>
        <v>Processor 413</v>
      </c>
      <c r="D1271" s="69">
        <v>1.89</v>
      </c>
      <c r="E1271" s="71">
        <f t="shared" si="70"/>
        <v>858.06</v>
      </c>
      <c r="F1271" s="71">
        <v>943.86</v>
      </c>
      <c r="G1271" s="71">
        <f t="shared" si="71"/>
        <v>85.800000000000068</v>
      </c>
      <c r="H1271" s="72">
        <v>454</v>
      </c>
      <c r="I1271" s="73">
        <f t="shared" si="69"/>
        <v>9.0903311931854372E-2</v>
      </c>
      <c r="J1271" s="14"/>
      <c r="K1271" s="14"/>
      <c r="L1271" s="14"/>
      <c r="M1271" s="14"/>
    </row>
    <row r="1272" spans="1:13" x14ac:dyDescent="0.3">
      <c r="A1272" s="74">
        <v>45894</v>
      </c>
      <c r="B1272" s="68" t="str">
        <f>VLOOKUP(A:A,'Product &amp; Group'!A:C,2,FALSE)</f>
        <v>Circit Systems</v>
      </c>
      <c r="C1272" s="68" t="str">
        <f>VLOOKUP(A:A,'Product &amp; Group'!A:C,3,FALSE)</f>
        <v>Processor 413</v>
      </c>
      <c r="D1272" s="69">
        <v>2.52</v>
      </c>
      <c r="E1272" s="71">
        <f t="shared" si="70"/>
        <v>695.52</v>
      </c>
      <c r="F1272" s="71">
        <v>764.94</v>
      </c>
      <c r="G1272" s="71">
        <f t="shared" si="71"/>
        <v>69.420000000000073</v>
      </c>
      <c r="H1272" s="72">
        <v>276</v>
      </c>
      <c r="I1272" s="73">
        <f t="shared" si="69"/>
        <v>9.0752215860067542E-2</v>
      </c>
      <c r="J1272" s="14"/>
      <c r="K1272" s="14"/>
      <c r="L1272" s="14"/>
      <c r="M1272" s="14"/>
    </row>
    <row r="1273" spans="1:13" x14ac:dyDescent="0.3">
      <c r="A1273" s="74">
        <v>45896</v>
      </c>
      <c r="B1273" s="68" t="str">
        <f>VLOOKUP(A:A,'Product &amp; Group'!A:C,2,FALSE)</f>
        <v>Circit Systems</v>
      </c>
      <c r="C1273" s="68" t="str">
        <f>VLOOKUP(A:A,'Product &amp; Group'!A:C,3,FALSE)</f>
        <v>Processor 610 Chip</v>
      </c>
      <c r="D1273" s="69">
        <v>7.879999999999999</v>
      </c>
      <c r="E1273" s="71">
        <f t="shared" si="70"/>
        <v>2773.7599999999998</v>
      </c>
      <c r="F1273" s="71">
        <v>3051.25</v>
      </c>
      <c r="G1273" s="71">
        <f t="shared" si="71"/>
        <v>277.49000000000024</v>
      </c>
      <c r="H1273" s="72">
        <v>352</v>
      </c>
      <c r="I1273" s="73">
        <f t="shared" si="69"/>
        <v>9.0943056124539207E-2</v>
      </c>
      <c r="J1273" s="14"/>
      <c r="K1273" s="14"/>
      <c r="L1273" s="14"/>
      <c r="M1273" s="14"/>
    </row>
    <row r="1274" spans="1:13" x14ac:dyDescent="0.3">
      <c r="A1274" s="74">
        <v>45897</v>
      </c>
      <c r="B1274" s="68" t="str">
        <f>VLOOKUP(A:A,'Product &amp; Group'!A:C,2,FALSE)</f>
        <v>Circit Systems</v>
      </c>
      <c r="C1274" s="68" t="str">
        <f>VLOOKUP(A:A,'Product &amp; Group'!A:C,3,FALSE)</f>
        <v>Processor 610 Chip</v>
      </c>
      <c r="D1274" s="69">
        <v>2.78</v>
      </c>
      <c r="E1274" s="71">
        <f t="shared" si="70"/>
        <v>583.79999999999995</v>
      </c>
      <c r="F1274" s="71">
        <v>642.22</v>
      </c>
      <c r="G1274" s="71">
        <f t="shared" si="71"/>
        <v>58.420000000000073</v>
      </c>
      <c r="H1274" s="72">
        <v>210</v>
      </c>
      <c r="I1274" s="73">
        <f t="shared" si="69"/>
        <v>9.0965712684127051E-2</v>
      </c>
      <c r="J1274" s="14"/>
      <c r="K1274" s="14"/>
      <c r="L1274" s="14"/>
      <c r="M1274" s="14"/>
    </row>
    <row r="1275" spans="1:13" x14ac:dyDescent="0.3">
      <c r="A1275" s="74">
        <v>45899</v>
      </c>
      <c r="B1275" s="68" t="str">
        <f>VLOOKUP(A:A,'Product &amp; Group'!A:C,2,FALSE)</f>
        <v>Circit Systems</v>
      </c>
      <c r="C1275" s="68" t="str">
        <f>VLOOKUP(A:A,'Product &amp; Group'!A:C,3,FALSE)</f>
        <v>Processor 610 Chip</v>
      </c>
      <c r="D1275" s="69">
        <v>12.49</v>
      </c>
      <c r="E1275" s="71">
        <f t="shared" si="70"/>
        <v>1411.3700000000001</v>
      </c>
      <c r="F1275" s="71">
        <v>1538.84</v>
      </c>
      <c r="G1275" s="71">
        <f t="shared" si="71"/>
        <v>127.4699999999998</v>
      </c>
      <c r="H1275" s="72">
        <v>113</v>
      </c>
      <c r="I1275" s="73">
        <f t="shared" si="69"/>
        <v>8.2835122559850149E-2</v>
      </c>
      <c r="J1275" s="14"/>
      <c r="K1275" s="14"/>
      <c r="L1275" s="14"/>
      <c r="M1275" s="14"/>
    </row>
    <row r="1276" spans="1:13" x14ac:dyDescent="0.3">
      <c r="A1276" s="74">
        <v>45901</v>
      </c>
      <c r="B1276" s="68" t="str">
        <f>VLOOKUP(A:A,'Product &amp; Group'!A:C,2,FALSE)</f>
        <v>Circit Systems</v>
      </c>
      <c r="C1276" s="68" t="str">
        <f>VLOOKUP(A:A,'Product &amp; Group'!A:C,3,FALSE)</f>
        <v>Power  Chip</v>
      </c>
      <c r="D1276" s="69">
        <v>3.5300000000000002</v>
      </c>
      <c r="E1276" s="71">
        <f t="shared" si="70"/>
        <v>367.12</v>
      </c>
      <c r="F1276" s="71">
        <v>399.96</v>
      </c>
      <c r="G1276" s="71">
        <f t="shared" si="71"/>
        <v>32.839999999999975</v>
      </c>
      <c r="H1276" s="72">
        <v>104</v>
      </c>
      <c r="I1276" s="73">
        <f t="shared" si="69"/>
        <v>8.210821082108205E-2</v>
      </c>
      <c r="J1276" s="14"/>
      <c r="K1276" s="14"/>
      <c r="L1276" s="14"/>
      <c r="M1276" s="14"/>
    </row>
    <row r="1277" spans="1:13" x14ac:dyDescent="0.3">
      <c r="A1277" s="74">
        <v>45902</v>
      </c>
      <c r="B1277" s="68" t="str">
        <f>VLOOKUP(A:A,'Product &amp; Group'!A:C,2,FALSE)</f>
        <v>Circit Systems</v>
      </c>
      <c r="C1277" s="68" t="str">
        <f>VLOOKUP(A:A,'Product &amp; Group'!A:C,3,FALSE)</f>
        <v>Power  Chip</v>
      </c>
      <c r="D1277" s="69">
        <v>6.56</v>
      </c>
      <c r="E1277" s="71">
        <f t="shared" si="70"/>
        <v>118.08</v>
      </c>
      <c r="F1277" s="71">
        <v>129.9</v>
      </c>
      <c r="G1277" s="71">
        <f t="shared" si="71"/>
        <v>11.820000000000007</v>
      </c>
      <c r="H1277" s="72">
        <v>18</v>
      </c>
      <c r="I1277" s="73">
        <f t="shared" si="69"/>
        <v>9.0993071593533537E-2</v>
      </c>
      <c r="J1277" s="14"/>
      <c r="K1277" s="14"/>
      <c r="L1277" s="14"/>
      <c r="M1277" s="14"/>
    </row>
    <row r="1278" spans="1:13" x14ac:dyDescent="0.3">
      <c r="A1278" s="74">
        <v>45903</v>
      </c>
      <c r="B1278" s="68" t="str">
        <f>VLOOKUP(A:A,'Product &amp; Group'!A:C,2,FALSE)</f>
        <v>Circit Systems</v>
      </c>
      <c r="C1278" s="68" t="str">
        <f>VLOOKUP(A:A,'Product &amp; Group'!A:C,3,FALSE)</f>
        <v>Processor 610 Chip</v>
      </c>
      <c r="D1278" s="69">
        <v>5.63</v>
      </c>
      <c r="E1278" s="71">
        <f t="shared" si="70"/>
        <v>619.29999999999995</v>
      </c>
      <c r="F1278" s="71">
        <v>675.03</v>
      </c>
      <c r="G1278" s="71">
        <f t="shared" si="71"/>
        <v>55.730000000000018</v>
      </c>
      <c r="H1278" s="72">
        <v>110</v>
      </c>
      <c r="I1278" s="73">
        <f t="shared" si="69"/>
        <v>8.2559293661022506E-2</v>
      </c>
      <c r="J1278" s="14"/>
      <c r="K1278" s="14"/>
      <c r="L1278" s="14"/>
      <c r="M1278" s="14"/>
    </row>
    <row r="1279" spans="1:13" x14ac:dyDescent="0.3">
      <c r="A1279" s="74">
        <v>45905</v>
      </c>
      <c r="B1279" s="68" t="str">
        <f>VLOOKUP(A:A,'Product &amp; Group'!A:C,2,FALSE)</f>
        <v>Circit Systems</v>
      </c>
      <c r="C1279" s="68" t="str">
        <f>VLOOKUP(A:A,'Product &amp; Group'!A:C,3,FALSE)</f>
        <v>Processor 610 Chip</v>
      </c>
      <c r="D1279" s="69">
        <v>10.76</v>
      </c>
      <c r="E1279" s="71">
        <f t="shared" si="70"/>
        <v>484.2</v>
      </c>
      <c r="F1279" s="71">
        <v>532.66</v>
      </c>
      <c r="G1279" s="71">
        <f t="shared" si="71"/>
        <v>48.45999999999998</v>
      </c>
      <c r="H1279" s="72">
        <v>45</v>
      </c>
      <c r="I1279" s="73">
        <f t="shared" si="69"/>
        <v>9.0977358915630954E-2</v>
      </c>
      <c r="J1279" s="14"/>
      <c r="K1279" s="14"/>
      <c r="L1279" s="14"/>
      <c r="M1279" s="14"/>
    </row>
    <row r="1280" spans="1:13" x14ac:dyDescent="0.3">
      <c r="A1280" s="74">
        <v>45906</v>
      </c>
      <c r="B1280" s="68" t="str">
        <f>VLOOKUP(A:A,'Product &amp; Group'!A:C,2,FALSE)</f>
        <v>Circit Systems</v>
      </c>
      <c r="C1280" s="68" t="str">
        <f>VLOOKUP(A:A,'Product &amp; Group'!A:C,3,FALSE)</f>
        <v>Processor 610 Chip</v>
      </c>
      <c r="D1280" s="69">
        <v>5.36</v>
      </c>
      <c r="E1280" s="71">
        <f t="shared" si="70"/>
        <v>787.92000000000007</v>
      </c>
      <c r="F1280" s="71">
        <v>860.89</v>
      </c>
      <c r="G1280" s="71">
        <f t="shared" si="71"/>
        <v>72.969999999999914</v>
      </c>
      <c r="H1280" s="72">
        <v>147</v>
      </c>
      <c r="I1280" s="73">
        <f t="shared" ref="I1280:I1324" si="72">+G1280/F1280</f>
        <v>8.4761119306763832E-2</v>
      </c>
      <c r="J1280" s="14"/>
      <c r="K1280" s="14"/>
      <c r="L1280" s="14"/>
      <c r="M1280" s="14"/>
    </row>
    <row r="1281" spans="1:13" x14ac:dyDescent="0.3">
      <c r="A1281" s="74">
        <v>45907</v>
      </c>
      <c r="B1281" s="68" t="str">
        <f>VLOOKUP(A:A,'Product &amp; Group'!A:C,2,FALSE)</f>
        <v>Circit Systems</v>
      </c>
      <c r="C1281" s="68" t="str">
        <f>VLOOKUP(A:A,'Product &amp; Group'!A:C,3,FALSE)</f>
        <v>SPECIALTY Dragon HybridULA</v>
      </c>
      <c r="D1281" s="69">
        <v>2.39</v>
      </c>
      <c r="E1281" s="71">
        <f t="shared" si="70"/>
        <v>336.99</v>
      </c>
      <c r="F1281" s="71">
        <v>370.74</v>
      </c>
      <c r="G1281" s="71">
        <f t="shared" si="71"/>
        <v>33.75</v>
      </c>
      <c r="H1281" s="72">
        <v>141</v>
      </c>
      <c r="I1281" s="73">
        <f t="shared" si="72"/>
        <v>9.1034147920375466E-2</v>
      </c>
      <c r="J1281" s="14"/>
      <c r="K1281" s="14"/>
      <c r="L1281" s="14"/>
      <c r="M1281" s="14"/>
    </row>
    <row r="1282" spans="1:13" x14ac:dyDescent="0.3">
      <c r="A1282" s="74">
        <v>45908</v>
      </c>
      <c r="B1282" s="68" t="str">
        <f>VLOOKUP(A:A,'Product &amp; Group'!A:C,2,FALSE)</f>
        <v>Circit Systems</v>
      </c>
      <c r="C1282" s="68" t="str">
        <f>VLOOKUP(A:A,'Product &amp; Group'!A:C,3,FALSE)</f>
        <v>Power CHIP/WHOLE PowerS</v>
      </c>
      <c r="D1282" s="69">
        <v>1.6</v>
      </c>
      <c r="E1282" s="71">
        <f t="shared" si="70"/>
        <v>43.2</v>
      </c>
      <c r="F1282" s="71">
        <v>47.52</v>
      </c>
      <c r="G1282" s="71">
        <f t="shared" si="71"/>
        <v>4.32</v>
      </c>
      <c r="H1282" s="72">
        <v>27</v>
      </c>
      <c r="I1282" s="73">
        <f t="shared" si="72"/>
        <v>9.0909090909090912E-2</v>
      </c>
      <c r="J1282" s="14"/>
      <c r="K1282" s="14"/>
      <c r="L1282" s="14"/>
      <c r="M1282" s="14"/>
    </row>
    <row r="1283" spans="1:13" x14ac:dyDescent="0.3">
      <c r="A1283" s="74">
        <v>45910</v>
      </c>
      <c r="B1283" s="68" t="str">
        <f>VLOOKUP(A:A,'Product &amp; Group'!A:C,2,FALSE)</f>
        <v>Circit Systems</v>
      </c>
      <c r="C1283" s="68" t="str">
        <f>VLOOKUP(A:A,'Product &amp; Group'!A:C,3,FALSE)</f>
        <v>Power CHIP/WHOLE PowerS</v>
      </c>
      <c r="D1283" s="69">
        <v>1.55</v>
      </c>
      <c r="E1283" s="71">
        <f t="shared" si="70"/>
        <v>226.3</v>
      </c>
      <c r="F1283" s="71">
        <v>249.02</v>
      </c>
      <c r="G1283" s="71">
        <f t="shared" si="71"/>
        <v>22.72</v>
      </c>
      <c r="H1283" s="72">
        <v>146</v>
      </c>
      <c r="I1283" s="73">
        <f t="shared" si="72"/>
        <v>9.1237651594249444E-2</v>
      </c>
      <c r="J1283" s="14"/>
      <c r="K1283" s="14"/>
      <c r="L1283" s="14"/>
      <c r="M1283" s="14"/>
    </row>
    <row r="1284" spans="1:13" x14ac:dyDescent="0.3">
      <c r="A1284" s="74">
        <v>45911</v>
      </c>
      <c r="B1284" s="68" t="str">
        <f>VLOOKUP(A:A,'Product &amp; Group'!A:C,2,FALSE)</f>
        <v>Circit Systems</v>
      </c>
      <c r="C1284" s="68" t="str">
        <f>VLOOKUP(A:A,'Product &amp; Group'!A:C,3,FALSE)</f>
        <v>Qrxt1975 Chip</v>
      </c>
      <c r="D1284" s="69">
        <v>6.48</v>
      </c>
      <c r="E1284" s="71">
        <f t="shared" ref="E1284:E1347" si="73">D1284*H1284</f>
        <v>473.04</v>
      </c>
      <c r="F1284" s="71">
        <v>520.41</v>
      </c>
      <c r="G1284" s="71">
        <f t="shared" ref="G1284:G1347" si="74">F1284-E1284</f>
        <v>47.369999999999948</v>
      </c>
      <c r="H1284" s="72">
        <v>73</v>
      </c>
      <c r="I1284" s="73">
        <f t="shared" si="72"/>
        <v>9.1024384619818891E-2</v>
      </c>
      <c r="J1284" s="14"/>
      <c r="K1284" s="14"/>
      <c r="L1284" s="14"/>
      <c r="M1284" s="14"/>
    </row>
    <row r="1285" spans="1:13" x14ac:dyDescent="0.3">
      <c r="A1285" s="74">
        <v>45912</v>
      </c>
      <c r="B1285" s="68" t="str">
        <f>VLOOKUP(A:A,'Product &amp; Group'!A:C,2,FALSE)</f>
        <v>Circit Systems</v>
      </c>
      <c r="C1285" s="68" t="str">
        <f>VLOOKUP(A:A,'Product &amp; Group'!A:C,3,FALSE)</f>
        <v>Qrxt1975 Chip</v>
      </c>
      <c r="D1285" s="69">
        <v>7.3</v>
      </c>
      <c r="E1285" s="71">
        <f t="shared" si="73"/>
        <v>175.2</v>
      </c>
      <c r="F1285" s="71">
        <v>192.72</v>
      </c>
      <c r="G1285" s="71">
        <f t="shared" si="74"/>
        <v>17.52000000000001</v>
      </c>
      <c r="H1285" s="72">
        <v>24</v>
      </c>
      <c r="I1285" s="73">
        <f t="shared" si="72"/>
        <v>9.0909090909090967E-2</v>
      </c>
      <c r="J1285" s="14"/>
      <c r="K1285" s="14"/>
    </row>
    <row r="1286" spans="1:13" x14ac:dyDescent="0.3">
      <c r="A1286" s="74">
        <v>45913</v>
      </c>
      <c r="B1286" s="68" t="str">
        <f>VLOOKUP(A:A,'Product &amp; Group'!A:C,2,FALSE)</f>
        <v>Circit Systems</v>
      </c>
      <c r="C1286" s="68" t="str">
        <f>VLOOKUP(A:A,'Product &amp; Group'!A:C,3,FALSE)</f>
        <v>Qrxt2525 Chip</v>
      </c>
      <c r="D1286" s="69">
        <v>1.37</v>
      </c>
      <c r="E1286" s="71">
        <f t="shared" si="73"/>
        <v>68.5</v>
      </c>
      <c r="F1286" s="71">
        <v>75.34</v>
      </c>
      <c r="G1286" s="71">
        <f t="shared" si="74"/>
        <v>6.8400000000000034</v>
      </c>
      <c r="H1286" s="72">
        <v>50</v>
      </c>
      <c r="I1286" s="73">
        <f t="shared" si="72"/>
        <v>9.0788425803026318E-2</v>
      </c>
      <c r="J1286" s="14"/>
      <c r="K1286" s="14"/>
    </row>
    <row r="1287" spans="1:13" x14ac:dyDescent="0.3">
      <c r="A1287" s="74">
        <v>45914</v>
      </c>
      <c r="B1287" s="68" t="str">
        <f>VLOOKUP(A:A,'Product &amp; Group'!A:C,2,FALSE)</f>
        <v>Circit Systems</v>
      </c>
      <c r="C1287" s="68" t="str">
        <f>VLOOKUP(A:A,'Product &amp; Group'!A:C,3,FALSE)</f>
        <v>Qrxt2525 Chip</v>
      </c>
      <c r="D1287" s="69">
        <v>4.8499999999999996</v>
      </c>
      <c r="E1287" s="71">
        <f t="shared" si="73"/>
        <v>368.59999999999997</v>
      </c>
      <c r="F1287" s="71">
        <v>405.57</v>
      </c>
      <c r="G1287" s="71">
        <f t="shared" si="74"/>
        <v>36.970000000000027</v>
      </c>
      <c r="H1287" s="72">
        <v>76</v>
      </c>
      <c r="I1287" s="73">
        <f t="shared" si="72"/>
        <v>9.1155657469734017E-2</v>
      </c>
      <c r="J1287" s="14"/>
      <c r="K1287" s="14"/>
    </row>
    <row r="1288" spans="1:13" x14ac:dyDescent="0.3">
      <c r="A1288" s="74">
        <v>45916</v>
      </c>
      <c r="B1288" s="68" t="str">
        <f>VLOOKUP(A:A,'Product &amp; Group'!A:C,2,FALSE)</f>
        <v>Circit Systems</v>
      </c>
      <c r="C1288" s="68" t="str">
        <f>VLOOKUP(A:A,'Product &amp; Group'!A:C,3,FALSE)</f>
        <v>Qrxt2525 Chip</v>
      </c>
      <c r="D1288" s="69">
        <v>0.87</v>
      </c>
      <c r="E1288" s="71">
        <f t="shared" si="73"/>
        <v>26.97</v>
      </c>
      <c r="F1288" s="71">
        <v>29.7</v>
      </c>
      <c r="G1288" s="71">
        <f t="shared" si="74"/>
        <v>2.7300000000000004</v>
      </c>
      <c r="H1288" s="72">
        <v>31</v>
      </c>
      <c r="I1288" s="73">
        <f t="shared" si="72"/>
        <v>9.1919191919191942E-2</v>
      </c>
      <c r="J1288" s="14"/>
      <c r="K1288" s="14"/>
    </row>
    <row r="1289" spans="1:13" x14ac:dyDescent="0.3">
      <c r="A1289" s="74">
        <v>45918</v>
      </c>
      <c r="B1289" s="68" t="str">
        <f>VLOOKUP(A:A,'Product &amp; Group'!A:C,2,FALSE)</f>
        <v>Circit Systems</v>
      </c>
      <c r="C1289" s="68" t="str">
        <f>VLOOKUP(A:A,'Product &amp; Group'!A:C,3,FALSE)</f>
        <v>Qrxt2525 Chip</v>
      </c>
      <c r="D1289" s="69">
        <v>1.66</v>
      </c>
      <c r="E1289" s="71">
        <f t="shared" si="73"/>
        <v>24.9</v>
      </c>
      <c r="F1289" s="71">
        <v>27.4</v>
      </c>
      <c r="G1289" s="71">
        <f t="shared" si="74"/>
        <v>2.5</v>
      </c>
      <c r="H1289" s="72">
        <v>15</v>
      </c>
      <c r="I1289" s="73">
        <f t="shared" si="72"/>
        <v>9.1240875912408759E-2</v>
      </c>
      <c r="J1289" s="14"/>
      <c r="K1289" s="14"/>
    </row>
    <row r="1290" spans="1:13" x14ac:dyDescent="0.3">
      <c r="A1290" s="74">
        <v>45919</v>
      </c>
      <c r="B1290" s="68" t="str">
        <f>VLOOKUP(A:A,'Product &amp; Group'!A:C,2,FALSE)</f>
        <v>Circit Systems</v>
      </c>
      <c r="C1290" s="68" t="str">
        <f>VLOOKUP(A:A,'Product &amp; Group'!A:C,3,FALSE)</f>
        <v>THE Computer FAMILY</v>
      </c>
      <c r="D1290" s="69">
        <v>5.25</v>
      </c>
      <c r="E1290" s="71">
        <f t="shared" si="73"/>
        <v>850.5</v>
      </c>
      <c r="F1290" s="71">
        <v>935.78</v>
      </c>
      <c r="G1290" s="71">
        <f t="shared" si="74"/>
        <v>85.279999999999973</v>
      </c>
      <c r="H1290" s="72">
        <v>162</v>
      </c>
      <c r="I1290" s="73">
        <f t="shared" si="72"/>
        <v>9.1132531150484059E-2</v>
      </c>
      <c r="J1290" s="14"/>
      <c r="K1290" s="14"/>
    </row>
    <row r="1291" spans="1:13" x14ac:dyDescent="0.3">
      <c r="A1291" s="74">
        <v>45920</v>
      </c>
      <c r="B1291" s="68" t="str">
        <f>VLOOKUP(A:A,'Product &amp; Group'!A:C,2,FALSE)</f>
        <v>Circit Systems</v>
      </c>
      <c r="C1291" s="68" t="str">
        <f>VLOOKUP(A:A,'Product &amp; Group'!A:C,3,FALSE)</f>
        <v>THE Computer FAMILY</v>
      </c>
      <c r="D1291" s="69">
        <v>5.8</v>
      </c>
      <c r="E1291" s="71">
        <f t="shared" si="73"/>
        <v>620.6</v>
      </c>
      <c r="F1291" s="71">
        <v>682.66</v>
      </c>
      <c r="G1291" s="71">
        <f t="shared" si="74"/>
        <v>62.059999999999945</v>
      </c>
      <c r="H1291" s="72">
        <v>107</v>
      </c>
      <c r="I1291" s="73">
        <f t="shared" si="72"/>
        <v>9.0909090909090828E-2</v>
      </c>
      <c r="J1291" s="14"/>
      <c r="K1291" s="14"/>
    </row>
    <row r="1292" spans="1:13" x14ac:dyDescent="0.3">
      <c r="A1292" s="74">
        <v>45921</v>
      </c>
      <c r="B1292" s="68" t="str">
        <f>VLOOKUP(A:A,'Product &amp; Group'!A:C,2,FALSE)</f>
        <v>Circit Systems</v>
      </c>
      <c r="C1292" s="68" t="str">
        <f>VLOOKUP(A:A,'Product &amp; Group'!A:C,3,FALSE)</f>
        <v>THE Computer FAMILY</v>
      </c>
      <c r="D1292" s="69">
        <v>5.98</v>
      </c>
      <c r="E1292" s="71">
        <f t="shared" si="73"/>
        <v>586.04000000000008</v>
      </c>
      <c r="F1292" s="71">
        <v>644.76</v>
      </c>
      <c r="G1292" s="71">
        <f t="shared" si="74"/>
        <v>58.719999999999914</v>
      </c>
      <c r="H1292" s="72">
        <v>98</v>
      </c>
      <c r="I1292" s="73">
        <f t="shared" si="72"/>
        <v>9.1072647186549907E-2</v>
      </c>
      <c r="J1292" s="14"/>
      <c r="K1292" s="14"/>
    </row>
    <row r="1293" spans="1:13" x14ac:dyDescent="0.3">
      <c r="A1293" s="74">
        <v>45922</v>
      </c>
      <c r="B1293" s="68" t="str">
        <f>VLOOKUP(A:A,'Product &amp; Group'!A:C,2,FALSE)</f>
        <v>Circit Systems</v>
      </c>
      <c r="C1293" s="68" t="str">
        <f>VLOOKUP(A:A,'Product &amp; Group'!A:C,3,FALSE)</f>
        <v>THE Computer FAMILY</v>
      </c>
      <c r="D1293" s="69">
        <v>5.07</v>
      </c>
      <c r="E1293" s="71">
        <f t="shared" si="73"/>
        <v>1480.44</v>
      </c>
      <c r="F1293" s="71">
        <v>1826.24</v>
      </c>
      <c r="G1293" s="71">
        <f t="shared" si="74"/>
        <v>345.79999999999995</v>
      </c>
      <c r="H1293" s="72">
        <v>292</v>
      </c>
      <c r="I1293" s="73">
        <f t="shared" si="72"/>
        <v>0.18935079726651477</v>
      </c>
      <c r="J1293" s="14"/>
      <c r="K1293" s="14"/>
    </row>
    <row r="1294" spans="1:13" x14ac:dyDescent="0.3">
      <c r="A1294" s="74">
        <v>45923</v>
      </c>
      <c r="B1294" s="68" t="str">
        <f>VLOOKUP(A:A,'Product &amp; Group'!A:C,2,FALSE)</f>
        <v>Circit Systems</v>
      </c>
      <c r="C1294" s="68" t="str">
        <f>VLOOKUP(A:A,'Product &amp; Group'!A:C,3,FALSE)</f>
        <v>THE Computer FAMILY</v>
      </c>
      <c r="D1294" s="69">
        <v>10.28</v>
      </c>
      <c r="E1294" s="71">
        <f t="shared" si="73"/>
        <v>318.68</v>
      </c>
      <c r="F1294" s="71">
        <v>350.6</v>
      </c>
      <c r="G1294" s="71">
        <f t="shared" si="74"/>
        <v>31.920000000000016</v>
      </c>
      <c r="H1294" s="72">
        <v>31</v>
      </c>
      <c r="I1294" s="73">
        <f t="shared" si="72"/>
        <v>9.1043924700513451E-2</v>
      </c>
      <c r="J1294" s="14"/>
      <c r="K1294" s="14"/>
    </row>
    <row r="1295" spans="1:13" x14ac:dyDescent="0.3">
      <c r="A1295" s="74">
        <v>45924</v>
      </c>
      <c r="B1295" s="68" t="str">
        <f>VLOOKUP(A:A,'Product &amp; Group'!A:C,2,FALSE)</f>
        <v>Circit Systems</v>
      </c>
      <c r="C1295" s="68" t="str">
        <f>VLOOKUP(A:A,'Product &amp; Group'!A:C,3,FALSE)</f>
        <v>THE Computer FAMILY</v>
      </c>
      <c r="D1295" s="69">
        <v>5.42</v>
      </c>
      <c r="E1295" s="71">
        <f t="shared" si="73"/>
        <v>54.2</v>
      </c>
      <c r="F1295" s="71">
        <v>59.62</v>
      </c>
      <c r="G1295" s="71">
        <f t="shared" si="74"/>
        <v>5.4199999999999946</v>
      </c>
      <c r="H1295" s="72">
        <v>10</v>
      </c>
      <c r="I1295" s="73">
        <f t="shared" si="72"/>
        <v>9.0909090909090828E-2</v>
      </c>
      <c r="J1295" s="14"/>
      <c r="K1295" s="14"/>
    </row>
    <row r="1296" spans="1:13" x14ac:dyDescent="0.3">
      <c r="A1296" s="74">
        <v>45927</v>
      </c>
      <c r="B1296" s="68" t="str">
        <f>VLOOKUP(A:A,'Product &amp; Group'!A:C,2,FALSE)</f>
        <v>Circit Systems</v>
      </c>
      <c r="C1296" s="68" t="str">
        <f>VLOOKUP(A:A,'Product &amp; Group'!A:C,3,FALSE)</f>
        <v>THE Computer FAMILY</v>
      </c>
      <c r="D1296" s="69">
        <v>8.8000000000000007</v>
      </c>
      <c r="E1296" s="71">
        <f t="shared" si="73"/>
        <v>255.20000000000002</v>
      </c>
      <c r="F1296" s="71">
        <v>280.72000000000003</v>
      </c>
      <c r="G1296" s="71">
        <f t="shared" si="74"/>
        <v>25.52000000000001</v>
      </c>
      <c r="H1296" s="72">
        <v>29</v>
      </c>
      <c r="I1296" s="73">
        <f t="shared" si="72"/>
        <v>9.0909090909090939E-2</v>
      </c>
      <c r="J1296" s="14"/>
      <c r="K1296" s="14"/>
      <c r="L1296" s="14"/>
      <c r="M1296" s="14"/>
    </row>
    <row r="1297" spans="1:13" x14ac:dyDescent="0.3">
      <c r="A1297" s="74">
        <v>45929</v>
      </c>
      <c r="B1297" s="68" t="str">
        <f>VLOOKUP(A:A,'Product &amp; Group'!A:C,2,FALSE)</f>
        <v>Circit Systems</v>
      </c>
      <c r="C1297" s="68" t="str">
        <f>VLOOKUP(A:A,'Product &amp; Group'!A:C,3,FALSE)</f>
        <v>THE Computer FAMILY</v>
      </c>
      <c r="D1297" s="69">
        <v>6.71</v>
      </c>
      <c r="E1297" s="71">
        <f t="shared" si="73"/>
        <v>13.42</v>
      </c>
      <c r="F1297" s="71">
        <v>14.76</v>
      </c>
      <c r="G1297" s="71">
        <f t="shared" si="74"/>
        <v>1.3399999999999999</v>
      </c>
      <c r="H1297" s="72">
        <v>2</v>
      </c>
      <c r="I1297" s="73">
        <f t="shared" si="72"/>
        <v>9.0785907859078585E-2</v>
      </c>
      <c r="J1297" s="14"/>
      <c r="K1297" s="14"/>
      <c r="L1297" s="14"/>
      <c r="M1297" s="14"/>
    </row>
    <row r="1298" spans="1:13" x14ac:dyDescent="0.3">
      <c r="A1298" s="74">
        <v>45941</v>
      </c>
      <c r="B1298" s="68" t="str">
        <f>VLOOKUP(A:A,'Product &amp; Group'!A:C,2,FALSE)</f>
        <v>Circit Systems</v>
      </c>
      <c r="C1298" s="68" t="str">
        <f>VLOOKUP(A:A,'Product &amp; Group'!A:C,3,FALSE)</f>
        <v>THE Computer FAMILY</v>
      </c>
      <c r="D1298" s="69">
        <v>5.13</v>
      </c>
      <c r="E1298" s="71">
        <f t="shared" si="73"/>
        <v>92.34</v>
      </c>
      <c r="F1298" s="71">
        <v>101.57</v>
      </c>
      <c r="G1298" s="71">
        <f t="shared" si="74"/>
        <v>9.2299999999999898</v>
      </c>
      <c r="H1298" s="72">
        <v>18</v>
      </c>
      <c r="I1298" s="73">
        <f t="shared" si="72"/>
        <v>9.0873289357093531E-2</v>
      </c>
      <c r="J1298" s="14"/>
      <c r="K1298" s="14"/>
      <c r="L1298" s="14"/>
      <c r="M1298" s="14"/>
    </row>
    <row r="1299" spans="1:13" x14ac:dyDescent="0.3">
      <c r="A1299" s="74">
        <v>45943</v>
      </c>
      <c r="B1299" s="68" t="str">
        <f>VLOOKUP(A:A,'Product &amp; Group'!A:C,2,FALSE)</f>
        <v>Circit Systems</v>
      </c>
      <c r="C1299" s="68" t="str">
        <f>VLOOKUP(A:A,'Product &amp; Group'!A:C,3,FALSE)</f>
        <v>THE Computer FAMILY</v>
      </c>
      <c r="D1299" s="69">
        <v>5.51</v>
      </c>
      <c r="E1299" s="71">
        <f t="shared" si="73"/>
        <v>22.04</v>
      </c>
      <c r="F1299" s="71">
        <v>24.24</v>
      </c>
      <c r="G1299" s="71">
        <f t="shared" si="74"/>
        <v>2.1999999999999993</v>
      </c>
      <c r="H1299" s="72">
        <v>4</v>
      </c>
      <c r="I1299" s="73">
        <f t="shared" si="72"/>
        <v>9.0759075907590733E-2</v>
      </c>
      <c r="J1299" s="14"/>
      <c r="K1299" s="14"/>
    </row>
    <row r="1300" spans="1:13" x14ac:dyDescent="0.3">
      <c r="A1300" s="74">
        <v>45945</v>
      </c>
      <c r="B1300" s="68" t="str">
        <f>VLOOKUP(A:A,'Product &amp; Group'!A:C,2,FALSE)</f>
        <v>Circit Systems</v>
      </c>
      <c r="C1300" s="68" t="str">
        <f>VLOOKUP(A:A,'Product &amp; Group'!A:C,3,FALSE)</f>
        <v>THE Computer FAMILY</v>
      </c>
      <c r="D1300" s="69">
        <v>4.83</v>
      </c>
      <c r="E1300" s="71">
        <f t="shared" si="73"/>
        <v>405.72</v>
      </c>
      <c r="F1300" s="71">
        <v>446.31</v>
      </c>
      <c r="G1300" s="71">
        <f t="shared" si="74"/>
        <v>40.589999999999975</v>
      </c>
      <c r="H1300" s="72">
        <v>84</v>
      </c>
      <c r="I1300" s="73">
        <f t="shared" si="72"/>
        <v>9.0945755192579095E-2</v>
      </c>
      <c r="J1300" s="14"/>
      <c r="K1300" s="14"/>
    </row>
    <row r="1301" spans="1:13" x14ac:dyDescent="0.3">
      <c r="A1301" s="74">
        <v>45947</v>
      </c>
      <c r="B1301" s="68" t="str">
        <f>VLOOKUP(A:A,'Product &amp; Group'!A:C,2,FALSE)</f>
        <v>Circit Systems</v>
      </c>
      <c r="C1301" s="68" t="str">
        <f>VLOOKUP(A:A,'Product &amp; Group'!A:C,3,FALSE)</f>
        <v>THE Computer FAMILY</v>
      </c>
      <c r="D1301" s="69">
        <v>8.1</v>
      </c>
      <c r="E1301" s="71">
        <f t="shared" si="73"/>
        <v>583.19999999999993</v>
      </c>
      <c r="F1301" s="71">
        <v>641.52</v>
      </c>
      <c r="G1301" s="71">
        <f t="shared" si="74"/>
        <v>58.32000000000005</v>
      </c>
      <c r="H1301" s="72">
        <v>72</v>
      </c>
      <c r="I1301" s="73">
        <f t="shared" si="72"/>
        <v>9.0909090909090995E-2</v>
      </c>
      <c r="J1301" s="14"/>
      <c r="K1301" s="14"/>
    </row>
    <row r="1302" spans="1:13" x14ac:dyDescent="0.3">
      <c r="A1302" s="74">
        <v>46120</v>
      </c>
      <c r="B1302" s="68" t="str">
        <f>VLOOKUP(A:A,'Product &amp; Group'!A:C,2,FALSE)</f>
        <v>Circit Systems</v>
      </c>
      <c r="C1302" s="68" t="str">
        <f>VLOOKUP(A:A,'Product &amp; Group'!A:C,3,FALSE)</f>
        <v>THE Computer FAMILY</v>
      </c>
      <c r="D1302" s="69">
        <v>7.38</v>
      </c>
      <c r="E1302" s="71">
        <f t="shared" si="73"/>
        <v>22.14</v>
      </c>
      <c r="F1302" s="71">
        <v>24.36</v>
      </c>
      <c r="G1302" s="71">
        <f t="shared" si="74"/>
        <v>2.2199999999999989</v>
      </c>
      <c r="H1302" s="72">
        <v>3</v>
      </c>
      <c r="I1302" s="73">
        <f t="shared" si="72"/>
        <v>9.1133004926108332E-2</v>
      </c>
      <c r="J1302" s="14"/>
      <c r="K1302" s="14"/>
    </row>
    <row r="1303" spans="1:13" x14ac:dyDescent="0.3">
      <c r="A1303" s="74">
        <v>46871</v>
      </c>
      <c r="B1303" s="68" t="str">
        <f>VLOOKUP(A:A,'Product &amp; Group'!A:C,2,FALSE)</f>
        <v>Circit Systems</v>
      </c>
      <c r="C1303" s="68" t="str">
        <f>VLOOKUP(A:A,'Product &amp; Group'!A:C,3,FALSE)</f>
        <v>THE Computer FAMILY</v>
      </c>
      <c r="D1303" s="69">
        <v>8.42</v>
      </c>
      <c r="E1303" s="71">
        <f t="shared" si="73"/>
        <v>101.03999999999999</v>
      </c>
      <c r="F1303" s="71">
        <v>111.14</v>
      </c>
      <c r="G1303" s="71">
        <f t="shared" si="74"/>
        <v>10.100000000000009</v>
      </c>
      <c r="H1303" s="72">
        <v>12</v>
      </c>
      <c r="I1303" s="73">
        <f t="shared" si="72"/>
        <v>9.0876372143242831E-2</v>
      </c>
      <c r="J1303" s="14"/>
      <c r="K1303" s="14"/>
    </row>
    <row r="1304" spans="1:13" x14ac:dyDescent="0.3">
      <c r="A1304" s="74">
        <v>46875</v>
      </c>
      <c r="B1304" s="68" t="str">
        <f>VLOOKUP(A:A,'Product &amp; Group'!A:C,2,FALSE)</f>
        <v>Circit Systems</v>
      </c>
      <c r="C1304" s="68" t="str">
        <f>VLOOKUP(A:A,'Product &amp; Group'!A:C,3,FALSE)</f>
        <v>THE Computer FAMILY</v>
      </c>
      <c r="D1304" s="69">
        <v>8.24</v>
      </c>
      <c r="E1304" s="71">
        <f t="shared" si="73"/>
        <v>98.88</v>
      </c>
      <c r="F1304" s="71">
        <v>108.75</v>
      </c>
      <c r="G1304" s="71">
        <f t="shared" si="74"/>
        <v>9.8700000000000045</v>
      </c>
      <c r="H1304" s="72">
        <v>12</v>
      </c>
      <c r="I1304" s="73">
        <f t="shared" si="72"/>
        <v>9.075862068965522E-2</v>
      </c>
      <c r="J1304" s="14"/>
      <c r="K1304" s="14"/>
    </row>
    <row r="1305" spans="1:13" x14ac:dyDescent="0.3">
      <c r="A1305" s="74">
        <v>46882</v>
      </c>
      <c r="B1305" s="68" t="str">
        <f>VLOOKUP(A:A,'Product &amp; Group'!A:C,2,FALSE)</f>
        <v>Circit Systems</v>
      </c>
      <c r="C1305" s="68" t="str">
        <f>VLOOKUP(A:A,'Product &amp; Group'!A:C,3,FALSE)</f>
        <v>THE Computer FAMILY</v>
      </c>
      <c r="D1305" s="69">
        <v>8.64</v>
      </c>
      <c r="E1305" s="71">
        <f t="shared" si="73"/>
        <v>69.12</v>
      </c>
      <c r="F1305" s="71">
        <v>76.02</v>
      </c>
      <c r="G1305" s="71">
        <f t="shared" si="74"/>
        <v>6.8999999999999915</v>
      </c>
      <c r="H1305" s="72">
        <v>8</v>
      </c>
      <c r="I1305" s="73">
        <f t="shared" si="72"/>
        <v>9.0765588003156955E-2</v>
      </c>
      <c r="J1305" s="14"/>
      <c r="K1305" s="14"/>
    </row>
    <row r="1306" spans="1:13" x14ac:dyDescent="0.3">
      <c r="A1306" s="74">
        <v>46895</v>
      </c>
      <c r="B1306" s="68" t="str">
        <f>VLOOKUP(A:A,'Product &amp; Group'!A:C,2,FALSE)</f>
        <v>Circit Systems</v>
      </c>
      <c r="C1306" s="68" t="str">
        <f>VLOOKUP(A:A,'Product &amp; Group'!A:C,3,FALSE)</f>
        <v>THE Computer FAMILY</v>
      </c>
      <c r="D1306" s="69">
        <v>8.6</v>
      </c>
      <c r="E1306" s="71">
        <f t="shared" si="73"/>
        <v>301</v>
      </c>
      <c r="F1306" s="71">
        <v>331.1</v>
      </c>
      <c r="G1306" s="71">
        <f t="shared" si="74"/>
        <v>30.100000000000023</v>
      </c>
      <c r="H1306" s="72">
        <v>35</v>
      </c>
      <c r="I1306" s="73">
        <f t="shared" si="72"/>
        <v>9.0909090909090967E-2</v>
      </c>
      <c r="J1306" s="14"/>
      <c r="K1306" s="14"/>
      <c r="L1306" s="14"/>
      <c r="M1306" s="14"/>
    </row>
    <row r="1307" spans="1:13" x14ac:dyDescent="0.3">
      <c r="A1307" s="74">
        <v>46900</v>
      </c>
      <c r="B1307" s="68" t="str">
        <f>VLOOKUP(A:A,'Product &amp; Group'!A:C,2,FALSE)</f>
        <v>Circit Systems</v>
      </c>
      <c r="C1307" s="68" t="str">
        <f>VLOOKUP(A:A,'Product &amp; Group'!A:C,3,FALSE)</f>
        <v>THE Computer FAMILY</v>
      </c>
      <c r="D1307" s="69">
        <v>7.6</v>
      </c>
      <c r="E1307" s="71">
        <f t="shared" si="73"/>
        <v>129.19999999999999</v>
      </c>
      <c r="F1307" s="71">
        <v>142.12</v>
      </c>
      <c r="G1307" s="71">
        <f t="shared" si="74"/>
        <v>12.920000000000016</v>
      </c>
      <c r="H1307" s="72">
        <v>17</v>
      </c>
      <c r="I1307" s="73">
        <f t="shared" si="72"/>
        <v>9.0909090909091023E-2</v>
      </c>
      <c r="J1307" s="14"/>
      <c r="K1307" s="14"/>
      <c r="L1307" s="14"/>
      <c r="M1307" s="14"/>
    </row>
    <row r="1308" spans="1:13" x14ac:dyDescent="0.3">
      <c r="A1308" s="74">
        <v>46901</v>
      </c>
      <c r="B1308" s="68" t="str">
        <f>VLOOKUP(A:A,'Product &amp; Group'!A:C,2,FALSE)</f>
        <v>Circit Systems</v>
      </c>
      <c r="C1308" s="68" t="str">
        <f>VLOOKUP(A:A,'Product &amp; Group'!A:C,3,FALSE)</f>
        <v>THE Computer FAMILY</v>
      </c>
      <c r="D1308" s="69">
        <v>8.7799999999999994</v>
      </c>
      <c r="E1308" s="71">
        <f t="shared" si="73"/>
        <v>623.38</v>
      </c>
      <c r="F1308" s="71">
        <v>685.77</v>
      </c>
      <c r="G1308" s="71">
        <f t="shared" si="74"/>
        <v>62.389999999999986</v>
      </c>
      <c r="H1308" s="72">
        <v>71</v>
      </c>
      <c r="I1308" s="73">
        <f t="shared" si="72"/>
        <v>9.0978024702159599E-2</v>
      </c>
      <c r="J1308" s="14"/>
      <c r="K1308" s="14"/>
    </row>
    <row r="1309" spans="1:13" x14ac:dyDescent="0.3">
      <c r="A1309" s="74">
        <v>46905</v>
      </c>
      <c r="B1309" s="68" t="str">
        <f>VLOOKUP(A:A,'Product &amp; Group'!A:C,2,FALSE)</f>
        <v>Circit Systems</v>
      </c>
      <c r="C1309" s="68" t="str">
        <f>VLOOKUP(A:A,'Product &amp; Group'!A:C,3,FALSE)</f>
        <v>THE Computer FAMILY</v>
      </c>
      <c r="D1309" s="69">
        <v>9.11</v>
      </c>
      <c r="E1309" s="71">
        <f t="shared" si="73"/>
        <v>337.07</v>
      </c>
      <c r="F1309" s="71">
        <v>370.76</v>
      </c>
      <c r="G1309" s="71">
        <f t="shared" si="74"/>
        <v>33.69</v>
      </c>
      <c r="H1309" s="72">
        <v>37</v>
      </c>
      <c r="I1309" s="73">
        <f t="shared" si="72"/>
        <v>9.0867407487323332E-2</v>
      </c>
      <c r="J1309" s="14"/>
      <c r="K1309" s="14"/>
    </row>
    <row r="1310" spans="1:13" x14ac:dyDescent="0.3">
      <c r="A1310" s="74">
        <v>46910</v>
      </c>
      <c r="B1310" s="68" t="str">
        <f>VLOOKUP(A:A,'Product &amp; Group'!A:C,2,FALSE)</f>
        <v>Circit Systems</v>
      </c>
      <c r="C1310" s="68" t="str">
        <f>VLOOKUP(A:A,'Product &amp; Group'!A:C,3,FALSE)</f>
        <v>THE Computer FAMILY</v>
      </c>
      <c r="D1310" s="69">
        <v>10.18</v>
      </c>
      <c r="E1310" s="71">
        <f t="shared" si="73"/>
        <v>213.78</v>
      </c>
      <c r="F1310" s="71">
        <v>235.18</v>
      </c>
      <c r="G1310" s="71">
        <f t="shared" si="74"/>
        <v>21.400000000000006</v>
      </c>
      <c r="H1310" s="72">
        <v>21</v>
      </c>
      <c r="I1310" s="73">
        <f t="shared" si="72"/>
        <v>9.0994132154094756E-2</v>
      </c>
      <c r="J1310" s="14"/>
      <c r="K1310" s="14"/>
      <c r="L1310" s="14"/>
      <c r="M1310" s="14"/>
    </row>
    <row r="1311" spans="1:13" x14ac:dyDescent="0.3">
      <c r="A1311" s="74">
        <v>46921</v>
      </c>
      <c r="B1311" s="68" t="str">
        <f>VLOOKUP(A:A,'Product &amp; Group'!A:C,2,FALSE)</f>
        <v>Circit Systems</v>
      </c>
      <c r="C1311" s="68" t="str">
        <f>VLOOKUP(A:A,'Product &amp; Group'!A:C,3,FALSE)</f>
        <v>ANTI-OXIDANT &amp; SPECIALTY Hybrid</v>
      </c>
      <c r="D1311" s="69">
        <v>2.63</v>
      </c>
      <c r="E1311" s="71">
        <f t="shared" si="73"/>
        <v>23.669999999999998</v>
      </c>
      <c r="F1311" s="71">
        <v>26.03</v>
      </c>
      <c r="G1311" s="71">
        <f t="shared" si="74"/>
        <v>2.360000000000003</v>
      </c>
      <c r="H1311" s="72">
        <v>9</v>
      </c>
      <c r="I1311" s="73">
        <f t="shared" si="72"/>
        <v>9.066461774875155E-2</v>
      </c>
      <c r="J1311" s="14"/>
      <c r="K1311" s="14"/>
    </row>
    <row r="1312" spans="1:13" x14ac:dyDescent="0.3">
      <c r="A1312" s="67">
        <v>47130</v>
      </c>
      <c r="B1312" s="68" t="str">
        <f>VLOOKUP(A:A,'Product &amp; Group'!A:C,2,FALSE)</f>
        <v>Circit Systems</v>
      </c>
      <c r="C1312" s="68" t="str">
        <f>VLOOKUP(A:A,'Product &amp; Group'!A:C,3,FALSE)</f>
        <v>Circit Board ACTIVES: Hybrid</v>
      </c>
      <c r="D1312" s="69">
        <v>5.9299999999999988</v>
      </c>
      <c r="E1312" s="71">
        <f t="shared" si="73"/>
        <v>533.69999999999993</v>
      </c>
      <c r="F1312" s="71">
        <v>587.07000000000005</v>
      </c>
      <c r="G1312" s="71">
        <f t="shared" si="74"/>
        <v>53.370000000000118</v>
      </c>
      <c r="H1312" s="72">
        <v>90</v>
      </c>
      <c r="I1312" s="73">
        <f t="shared" si="72"/>
        <v>9.0909090909091106E-2</v>
      </c>
      <c r="J1312" s="14"/>
      <c r="K1312" s="14"/>
    </row>
    <row r="1313" spans="1:13" x14ac:dyDescent="0.3">
      <c r="A1313" s="74">
        <v>47140</v>
      </c>
      <c r="B1313" s="68" t="str">
        <f>VLOOKUP(A:A,'Product &amp; Group'!A:C,2,FALSE)</f>
        <v>Circit Systems</v>
      </c>
      <c r="C1313" s="68" t="str">
        <f>VLOOKUP(A:A,'Product &amp; Group'!A:C,3,FALSE)</f>
        <v>Computerized EXTEND-X HA</v>
      </c>
      <c r="D1313" s="69">
        <v>10.07</v>
      </c>
      <c r="E1313" s="71">
        <f t="shared" si="73"/>
        <v>302.10000000000002</v>
      </c>
      <c r="F1313" s="71">
        <v>332.3</v>
      </c>
      <c r="G1313" s="71">
        <f t="shared" si="74"/>
        <v>30.199999999999989</v>
      </c>
      <c r="H1313" s="72">
        <v>30</v>
      </c>
      <c r="I1313" s="73">
        <f t="shared" si="72"/>
        <v>9.0881733373457688E-2</v>
      </c>
      <c r="J1313" s="14"/>
      <c r="K1313" s="14"/>
    </row>
    <row r="1314" spans="1:13" x14ac:dyDescent="0.3">
      <c r="A1314" s="74">
        <v>47150</v>
      </c>
      <c r="B1314" s="68" t="str">
        <f>VLOOKUP(A:A,'Product &amp; Group'!A:C,2,FALSE)</f>
        <v>Circit Systems</v>
      </c>
      <c r="C1314" s="68" t="str">
        <f>VLOOKUP(A:A,'Product &amp; Group'!A:C,3,FALSE)</f>
        <v>Circit Board KIDZ:STD CHILD Chip</v>
      </c>
      <c r="D1314" s="69">
        <v>1.77</v>
      </c>
      <c r="E1314" s="71">
        <f t="shared" si="73"/>
        <v>26.55</v>
      </c>
      <c r="F1314" s="71">
        <v>29.21</v>
      </c>
      <c r="G1314" s="71">
        <f t="shared" si="74"/>
        <v>2.66</v>
      </c>
      <c r="H1314" s="72">
        <v>15</v>
      </c>
      <c r="I1314" s="73">
        <f t="shared" si="72"/>
        <v>9.1064703868538169E-2</v>
      </c>
      <c r="J1314" s="14"/>
      <c r="K1314" s="14"/>
    </row>
    <row r="1315" spans="1:13" x14ac:dyDescent="0.3">
      <c r="A1315" s="74">
        <v>47230</v>
      </c>
      <c r="B1315" s="68" t="str">
        <f>VLOOKUP(A:A,'Product &amp; Group'!A:C,2,FALSE)</f>
        <v>Circit Systems</v>
      </c>
      <c r="C1315" s="68" t="str">
        <f>VLOOKUP(A:A,'Product &amp; Group'!A:C,3,FALSE)</f>
        <v>THE Computer FAMILY</v>
      </c>
      <c r="D1315" s="69">
        <v>3.07</v>
      </c>
      <c r="E1315" s="71">
        <f t="shared" si="73"/>
        <v>294.71999999999997</v>
      </c>
      <c r="F1315" s="71">
        <v>349.59</v>
      </c>
      <c r="G1315" s="71">
        <f t="shared" si="74"/>
        <v>54.870000000000005</v>
      </c>
      <c r="H1315" s="72">
        <v>96</v>
      </c>
      <c r="I1315" s="73">
        <f t="shared" si="72"/>
        <v>0.15695529048313742</v>
      </c>
      <c r="J1315" s="14"/>
      <c r="K1315" s="14"/>
    </row>
    <row r="1316" spans="1:13" x14ac:dyDescent="0.3">
      <c r="A1316" s="74">
        <v>47351</v>
      </c>
      <c r="B1316" s="68" t="str">
        <f>VLOOKUP(A:A,'Product &amp; Group'!A:C,2,FALSE)</f>
        <v>Circit Systems</v>
      </c>
      <c r="C1316" s="68" t="str">
        <f>VLOOKUP(A:A,'Product &amp; Group'!A:C,3,FALSE)</f>
        <v>THE Computer FAMILY</v>
      </c>
      <c r="D1316" s="69">
        <v>3.29</v>
      </c>
      <c r="E1316" s="71">
        <f t="shared" si="73"/>
        <v>335.58</v>
      </c>
      <c r="F1316" s="71">
        <v>399.56</v>
      </c>
      <c r="G1316" s="71">
        <f t="shared" si="74"/>
        <v>63.980000000000018</v>
      </c>
      <c r="H1316" s="72">
        <v>102</v>
      </c>
      <c r="I1316" s="73">
        <f t="shared" si="72"/>
        <v>0.16012613875262793</v>
      </c>
      <c r="J1316" s="14"/>
      <c r="K1316" s="14"/>
    </row>
    <row r="1317" spans="1:13" x14ac:dyDescent="0.3">
      <c r="A1317" s="74">
        <v>47411</v>
      </c>
      <c r="B1317" s="68" t="str">
        <f>VLOOKUP(A:A,'Product &amp; Group'!A:C,2,FALSE)</f>
        <v>Circit Systems</v>
      </c>
      <c r="C1317" s="68" t="str">
        <f>VLOOKUP(A:A,'Product &amp; Group'!A:C,3,FALSE)</f>
        <v>THE Computer FAMILY</v>
      </c>
      <c r="D1317" s="69">
        <v>3.36</v>
      </c>
      <c r="E1317" s="71">
        <f t="shared" si="73"/>
        <v>168</v>
      </c>
      <c r="F1317" s="71">
        <v>198.09</v>
      </c>
      <c r="G1317" s="71">
        <f t="shared" si="74"/>
        <v>30.090000000000003</v>
      </c>
      <c r="H1317" s="72">
        <v>50</v>
      </c>
      <c r="I1317" s="73">
        <f t="shared" si="72"/>
        <v>0.15190065121914284</v>
      </c>
      <c r="J1317" s="14"/>
      <c r="K1317" s="14"/>
    </row>
    <row r="1318" spans="1:13" x14ac:dyDescent="0.3">
      <c r="A1318" s="74">
        <v>47412</v>
      </c>
      <c r="B1318" s="68" t="str">
        <f>VLOOKUP(A:A,'Product &amp; Group'!A:C,2,FALSE)</f>
        <v>Circit Systems</v>
      </c>
      <c r="C1318" s="68" t="str">
        <f>VLOOKUP(A:A,'Product &amp; Group'!A:C,3,FALSE)</f>
        <v>THE Computer FAMILY</v>
      </c>
      <c r="D1318" s="69">
        <v>3.37</v>
      </c>
      <c r="E1318" s="71">
        <f t="shared" si="73"/>
        <v>148.28</v>
      </c>
      <c r="F1318" s="71">
        <v>163.13999999999999</v>
      </c>
      <c r="G1318" s="71">
        <f t="shared" si="74"/>
        <v>14.859999999999985</v>
      </c>
      <c r="H1318" s="72">
        <v>44</v>
      </c>
      <c r="I1318" s="73">
        <f t="shared" si="72"/>
        <v>9.1087409586857834E-2</v>
      </c>
      <c r="J1318" s="14"/>
      <c r="K1318" s="14"/>
    </row>
    <row r="1319" spans="1:13" x14ac:dyDescent="0.3">
      <c r="A1319" s="74">
        <v>47419</v>
      </c>
      <c r="B1319" s="68" t="str">
        <f>VLOOKUP(A:A,'Product &amp; Group'!A:C,2,FALSE)</f>
        <v>Circit Systems</v>
      </c>
      <c r="C1319" s="68" t="str">
        <f>VLOOKUP(A:A,'Product &amp; Group'!A:C,3,FALSE)</f>
        <v>THE Computer FAMILY</v>
      </c>
      <c r="D1319" s="69">
        <v>4.26</v>
      </c>
      <c r="E1319" s="71">
        <f t="shared" si="73"/>
        <v>115.02</v>
      </c>
      <c r="F1319" s="71">
        <v>126.56</v>
      </c>
      <c r="G1319" s="71">
        <f t="shared" si="74"/>
        <v>11.540000000000006</v>
      </c>
      <c r="H1319" s="72">
        <v>27</v>
      </c>
      <c r="I1319" s="73">
        <f t="shared" si="72"/>
        <v>9.1182048040455169E-2</v>
      </c>
      <c r="J1319" s="14"/>
      <c r="K1319" s="14"/>
      <c r="L1319" s="14"/>
      <c r="M1319" s="14"/>
    </row>
    <row r="1320" spans="1:13" x14ac:dyDescent="0.3">
      <c r="A1320" s="74">
        <v>47432</v>
      </c>
      <c r="B1320" s="68" t="str">
        <f>VLOOKUP(A:A,'Product &amp; Group'!A:C,2,FALSE)</f>
        <v>Circit Systems</v>
      </c>
      <c r="C1320" s="68" t="str">
        <f>VLOOKUP(A:A,'Product &amp; Group'!A:C,3,FALSE)</f>
        <v>THE Computer FAMILY</v>
      </c>
      <c r="D1320" s="69">
        <v>4.38</v>
      </c>
      <c r="E1320" s="71">
        <f t="shared" si="73"/>
        <v>100.74</v>
      </c>
      <c r="F1320" s="71">
        <v>110.84</v>
      </c>
      <c r="G1320" s="71">
        <f t="shared" si="74"/>
        <v>10.100000000000009</v>
      </c>
      <c r="H1320" s="72">
        <v>23</v>
      </c>
      <c r="I1320" s="73">
        <f t="shared" si="72"/>
        <v>9.1122338505954609E-2</v>
      </c>
      <c r="J1320" s="14"/>
      <c r="K1320" s="14"/>
    </row>
    <row r="1321" spans="1:13" x14ac:dyDescent="0.3">
      <c r="A1321" s="74">
        <v>47442</v>
      </c>
      <c r="B1321" s="68" t="str">
        <f>VLOOKUP(A:A,'Product &amp; Group'!A:C,2,FALSE)</f>
        <v>Circit Systems</v>
      </c>
      <c r="C1321" s="68" t="str">
        <f>VLOOKUP(A:A,'Product &amp; Group'!A:C,3,FALSE)</f>
        <v>PROTEIN &amp; ENERGY Chip</v>
      </c>
      <c r="D1321" s="69">
        <v>2.38</v>
      </c>
      <c r="E1321" s="71">
        <f t="shared" si="73"/>
        <v>35.699999999999996</v>
      </c>
      <c r="F1321" s="71">
        <v>39.270000000000003</v>
      </c>
      <c r="G1321" s="71">
        <f t="shared" si="74"/>
        <v>3.5700000000000074</v>
      </c>
      <c r="H1321" s="72">
        <v>15</v>
      </c>
      <c r="I1321" s="73">
        <f t="shared" si="72"/>
        <v>9.0909090909091092E-2</v>
      </c>
      <c r="J1321" s="14"/>
      <c r="K1321" s="14"/>
      <c r="L1321" s="14"/>
      <c r="M1321" s="14"/>
    </row>
    <row r="1322" spans="1:13" x14ac:dyDescent="0.3">
      <c r="A1322" s="74">
        <v>47443</v>
      </c>
      <c r="B1322" s="68" t="str">
        <f>VLOOKUP(A:A,'Product &amp; Group'!A:C,2,FALSE)</f>
        <v>Circit Systems</v>
      </c>
      <c r="C1322" s="68" t="str">
        <f>VLOOKUP(A:A,'Product &amp; Group'!A:C,3,FALSE)</f>
        <v>THE Computer FAMILY</v>
      </c>
      <c r="D1322" s="69">
        <v>2.59</v>
      </c>
      <c r="E1322" s="71">
        <f t="shared" si="73"/>
        <v>315.97999999999996</v>
      </c>
      <c r="F1322" s="71">
        <v>347.63</v>
      </c>
      <c r="G1322" s="71">
        <f t="shared" si="74"/>
        <v>31.650000000000034</v>
      </c>
      <c r="H1322" s="72">
        <v>122</v>
      </c>
      <c r="I1322" s="73">
        <f t="shared" si="72"/>
        <v>9.1045076661968288E-2</v>
      </c>
      <c r="J1322" s="14"/>
      <c r="K1322" s="14"/>
      <c r="L1322" s="14"/>
      <c r="M1322" s="14"/>
    </row>
    <row r="1323" spans="1:13" x14ac:dyDescent="0.3">
      <c r="A1323" s="74">
        <v>47461</v>
      </c>
      <c r="B1323" s="68" t="str">
        <f>VLOOKUP(A:A,'Product &amp; Group'!A:C,2,FALSE)</f>
        <v>Circit Systems</v>
      </c>
      <c r="C1323" s="68" t="str">
        <f>VLOOKUP(A:A,'Product &amp; Group'!A:C,3,FALSE)</f>
        <v>Processor 413</v>
      </c>
      <c r="D1323" s="69">
        <v>2.46</v>
      </c>
      <c r="E1323" s="71">
        <f t="shared" si="73"/>
        <v>573.17999999999995</v>
      </c>
      <c r="F1323" s="71">
        <v>630.65</v>
      </c>
      <c r="G1323" s="71">
        <f t="shared" si="74"/>
        <v>57.470000000000027</v>
      </c>
      <c r="H1323" s="72">
        <v>233</v>
      </c>
      <c r="I1323" s="73">
        <f t="shared" si="72"/>
        <v>9.1128201062395983E-2</v>
      </c>
      <c r="J1323" s="14"/>
      <c r="K1323" s="14"/>
    </row>
    <row r="1324" spans="1:13" x14ac:dyDescent="0.3">
      <c r="A1324" s="74">
        <v>47462</v>
      </c>
      <c r="B1324" s="68" t="str">
        <f>VLOOKUP(A:A,'Product &amp; Group'!A:C,2,FALSE)</f>
        <v>Expert Systems</v>
      </c>
      <c r="C1324" s="68" t="str">
        <f>VLOOKUP(A:A,'Product &amp; Group'!A:C,3,FALSE)</f>
        <v>SPECIALTIES</v>
      </c>
      <c r="D1324" s="69">
        <v>3.19</v>
      </c>
      <c r="E1324" s="71">
        <f t="shared" si="73"/>
        <v>5786.66</v>
      </c>
      <c r="F1324" s="71">
        <v>5133.84</v>
      </c>
      <c r="G1324" s="71">
        <f t="shared" si="74"/>
        <v>-652.81999999999971</v>
      </c>
      <c r="H1324" s="72">
        <v>1814</v>
      </c>
      <c r="I1324" s="73">
        <f t="shared" si="72"/>
        <v>-0.12716017639817362</v>
      </c>
    </row>
    <row r="1325" spans="1:13" x14ac:dyDescent="0.3">
      <c r="A1325" s="74">
        <v>47464</v>
      </c>
      <c r="B1325" s="68" t="str">
        <f>VLOOKUP(A:A,'Product &amp; Group'!A:C,2,FALSE)</f>
        <v>Expert Systems</v>
      </c>
      <c r="C1325" s="68" t="str">
        <f>VLOOKUP(A:A,'Product &amp; Group'!A:C,3,FALSE)</f>
        <v>SPECIALTIES</v>
      </c>
      <c r="D1325" s="69">
        <v>3.83</v>
      </c>
      <c r="E1325" s="71">
        <f t="shared" si="73"/>
        <v>6947.62</v>
      </c>
      <c r="F1325" s="71">
        <v>12747.27</v>
      </c>
      <c r="G1325" s="71">
        <f t="shared" si="74"/>
        <v>5799.6500000000005</v>
      </c>
      <c r="H1325" s="72">
        <v>1814</v>
      </c>
      <c r="I1325" s="73">
        <f t="shared" ref="I1325:I1388" si="75">+G1325/F1325</f>
        <v>0.45497192732247771</v>
      </c>
    </row>
    <row r="1326" spans="1:13" x14ac:dyDescent="0.3">
      <c r="A1326" s="74">
        <v>47466</v>
      </c>
      <c r="B1326" s="68" t="str">
        <f>VLOOKUP(A:A,'Product &amp; Group'!A:C,2,FALSE)</f>
        <v>Expert Systems</v>
      </c>
      <c r="C1326" s="68" t="str">
        <f>VLOOKUP(A:A,'Product &amp; Group'!A:C,3,FALSE)</f>
        <v>2025 HybridULATIONS</v>
      </c>
      <c r="D1326" s="69">
        <v>3.65</v>
      </c>
      <c r="E1326" s="71">
        <f t="shared" si="73"/>
        <v>3467.5</v>
      </c>
      <c r="F1326" s="71">
        <v>3936</v>
      </c>
      <c r="G1326" s="71">
        <f t="shared" si="74"/>
        <v>468.5</v>
      </c>
      <c r="H1326" s="72">
        <v>950</v>
      </c>
      <c r="I1326" s="73">
        <f t="shared" si="75"/>
        <v>0.11902947154471545</v>
      </c>
    </row>
    <row r="1327" spans="1:13" x14ac:dyDescent="0.3">
      <c r="A1327" s="74">
        <v>47468</v>
      </c>
      <c r="B1327" s="68" t="str">
        <f>VLOOKUP(A:A,'Product &amp; Group'!A:C,2,FALSE)</f>
        <v>Expert Systems</v>
      </c>
      <c r="C1327" s="68" t="str">
        <f>VLOOKUP(A:A,'Product &amp; Group'!A:C,3,FALSE)</f>
        <v>2025 HybridULATIONS</v>
      </c>
      <c r="D1327" s="69">
        <v>4.13</v>
      </c>
      <c r="E1327" s="71">
        <f t="shared" si="73"/>
        <v>2288.02</v>
      </c>
      <c r="F1327" s="71">
        <v>3952.08</v>
      </c>
      <c r="G1327" s="71">
        <f t="shared" si="74"/>
        <v>1664.06</v>
      </c>
      <c r="H1327" s="72">
        <v>554</v>
      </c>
      <c r="I1327" s="73">
        <f t="shared" si="75"/>
        <v>0.42105929029776723</v>
      </c>
    </row>
    <row r="1328" spans="1:13" x14ac:dyDescent="0.3">
      <c r="A1328" s="74">
        <v>47611</v>
      </c>
      <c r="B1328" s="68" t="str">
        <f>VLOOKUP(A:A,'Product &amp; Group'!A:C,2,FALSE)</f>
        <v>Expert Systems</v>
      </c>
      <c r="C1328" s="68" t="str">
        <f>VLOOKUP(A:A,'Product &amp; Group'!A:C,3,FALSE)</f>
        <v>ANTI-OXIDANT &amp; SPECIALTY Hybrid</v>
      </c>
      <c r="D1328" s="69">
        <v>4.0199999999999996</v>
      </c>
      <c r="E1328" s="71">
        <f t="shared" si="73"/>
        <v>2227.08</v>
      </c>
      <c r="F1328" s="71">
        <v>2686.67</v>
      </c>
      <c r="G1328" s="71">
        <f t="shared" si="74"/>
        <v>459.59000000000015</v>
      </c>
      <c r="H1328" s="72">
        <v>554</v>
      </c>
      <c r="I1328" s="73">
        <f t="shared" si="75"/>
        <v>0.17106306319719211</v>
      </c>
    </row>
    <row r="1329" spans="1:9" x14ac:dyDescent="0.3">
      <c r="A1329" s="74">
        <v>47615</v>
      </c>
      <c r="B1329" s="68" t="str">
        <f>VLOOKUP(A:A,'Product &amp; Group'!A:C,2,FALSE)</f>
        <v>Expert Systems</v>
      </c>
      <c r="C1329" s="68" t="str">
        <f>VLOOKUP(A:A,'Product &amp; Group'!A:C,3,FALSE)</f>
        <v>ANTI-OXIDANT &amp; SPECIALTY Hybrid</v>
      </c>
      <c r="D1329" s="69">
        <v>4.88</v>
      </c>
      <c r="E1329" s="71">
        <f t="shared" si="73"/>
        <v>49044</v>
      </c>
      <c r="F1329" s="71">
        <v>63631.25</v>
      </c>
      <c r="G1329" s="71">
        <f t="shared" si="74"/>
        <v>14587.25</v>
      </c>
      <c r="H1329" s="72">
        <v>10050</v>
      </c>
      <c r="I1329" s="73">
        <f t="shared" si="75"/>
        <v>0.22924663589038405</v>
      </c>
    </row>
    <row r="1330" spans="1:9" x14ac:dyDescent="0.3">
      <c r="A1330" s="74">
        <v>47620</v>
      </c>
      <c r="B1330" s="68" t="str">
        <f>VLOOKUP(A:A,'Product &amp; Group'!A:C,2,FALSE)</f>
        <v>Expert Systems</v>
      </c>
      <c r="C1330" s="68" t="str">
        <f>VLOOKUP(A:A,'Product &amp; Group'!A:C,3,FALSE)</f>
        <v>Hybrid ACID Chip</v>
      </c>
      <c r="D1330" s="69">
        <v>7.98</v>
      </c>
      <c r="E1330" s="71">
        <f t="shared" si="73"/>
        <v>5187</v>
      </c>
      <c r="F1330" s="71">
        <v>7863</v>
      </c>
      <c r="G1330" s="71">
        <f t="shared" si="74"/>
        <v>2676</v>
      </c>
      <c r="H1330" s="72">
        <v>650</v>
      </c>
      <c r="I1330" s="73">
        <f t="shared" si="75"/>
        <v>0.34032811903853494</v>
      </c>
    </row>
    <row r="1331" spans="1:9" x14ac:dyDescent="0.3">
      <c r="A1331" s="74">
        <v>47621</v>
      </c>
      <c r="B1331" s="68" t="str">
        <f>VLOOKUP(A:A,'Product &amp; Group'!A:C,2,FALSE)</f>
        <v>Expert Systems</v>
      </c>
      <c r="C1331" s="68" t="str">
        <f>VLOOKUP(A:A,'Product &amp; Group'!A:C,3,FALSE)</f>
        <v>Power CHIP/WHOLE PowerS</v>
      </c>
      <c r="D1331" s="69">
        <v>4.5600000000000005</v>
      </c>
      <c r="E1331" s="71">
        <f t="shared" si="73"/>
        <v>1212.96</v>
      </c>
      <c r="F1331" s="71">
        <v>1510.6</v>
      </c>
      <c r="G1331" s="71">
        <f t="shared" si="74"/>
        <v>297.63999999999987</v>
      </c>
      <c r="H1331" s="72">
        <v>266</v>
      </c>
      <c r="I1331" s="73">
        <f t="shared" si="75"/>
        <v>0.19703429101019454</v>
      </c>
    </row>
    <row r="1332" spans="1:9" x14ac:dyDescent="0.3">
      <c r="A1332" s="74">
        <v>48701</v>
      </c>
      <c r="B1332" s="68" t="str">
        <f>VLOOKUP(A:A,'Product &amp; Group'!A:C,2,FALSE)</f>
        <v>Expert Systems</v>
      </c>
      <c r="C1332" s="68" t="str">
        <f>VLOOKUP(A:A,'Product &amp; Group'!A:C,3,FALSE)</f>
        <v>Processor 610 Chip</v>
      </c>
      <c r="D1332" s="69">
        <v>3.13</v>
      </c>
      <c r="E1332" s="71">
        <f t="shared" si="73"/>
        <v>610.35</v>
      </c>
      <c r="F1332" s="71">
        <v>967.8</v>
      </c>
      <c r="G1332" s="71">
        <f t="shared" si="74"/>
        <v>357.44999999999993</v>
      </c>
      <c r="H1332" s="72">
        <v>195</v>
      </c>
      <c r="I1332" s="73">
        <f t="shared" si="75"/>
        <v>0.3693428394296342</v>
      </c>
    </row>
    <row r="1333" spans="1:9" x14ac:dyDescent="0.3">
      <c r="A1333" s="74">
        <v>48705</v>
      </c>
      <c r="B1333" s="68" t="str">
        <f>VLOOKUP(A:A,'Product &amp; Group'!A:C,2,FALSE)</f>
        <v>Expert Systems</v>
      </c>
      <c r="C1333" s="68" t="str">
        <f>VLOOKUP(A:A,'Product &amp; Group'!A:C,3,FALSE)</f>
        <v>MULTI-Part Chip</v>
      </c>
      <c r="D1333" s="69">
        <v>4.32</v>
      </c>
      <c r="E1333" s="71">
        <f t="shared" si="73"/>
        <v>8856</v>
      </c>
      <c r="F1333" s="71">
        <v>10142.25</v>
      </c>
      <c r="G1333" s="71">
        <f t="shared" si="74"/>
        <v>1286.25</v>
      </c>
      <c r="H1333" s="72">
        <v>2050</v>
      </c>
      <c r="I1333" s="73">
        <f t="shared" si="75"/>
        <v>0.12682097167788212</v>
      </c>
    </row>
    <row r="1334" spans="1:9" x14ac:dyDescent="0.3">
      <c r="A1334" s="74">
        <v>48791</v>
      </c>
      <c r="B1334" s="68" t="str">
        <f>VLOOKUP(A:A,'Product &amp; Group'!A:C,2,FALSE)</f>
        <v>Expert Systems</v>
      </c>
      <c r="C1334" s="68" t="str">
        <f>VLOOKUP(A:A,'Product &amp; Group'!A:C,3,FALSE)</f>
        <v>Part A &amp; D Chip</v>
      </c>
      <c r="D1334" s="69">
        <v>4.42</v>
      </c>
      <c r="E1334" s="71">
        <f t="shared" si="73"/>
        <v>5525</v>
      </c>
      <c r="F1334" s="71">
        <v>7008.75</v>
      </c>
      <c r="G1334" s="71">
        <f t="shared" si="74"/>
        <v>1483.75</v>
      </c>
      <c r="H1334" s="72">
        <v>1250</v>
      </c>
      <c r="I1334" s="73">
        <f t="shared" si="75"/>
        <v>0.2116996611378634</v>
      </c>
    </row>
    <row r="1335" spans="1:9" x14ac:dyDescent="0.3">
      <c r="A1335" s="74">
        <v>49219</v>
      </c>
      <c r="B1335" s="68" t="str">
        <f>VLOOKUP(A:A,'Product &amp; Group'!A:C,2,FALSE)</f>
        <v>Expert Systems</v>
      </c>
      <c r="C1335" s="68" t="str">
        <f>VLOOKUP(A:A,'Product &amp; Group'!A:C,3,FALSE)</f>
        <v>Processor 413</v>
      </c>
      <c r="D1335" s="69">
        <v>5.48</v>
      </c>
      <c r="E1335" s="71">
        <f t="shared" si="73"/>
        <v>6439.0000000000009</v>
      </c>
      <c r="F1335" s="71">
        <v>8357.25</v>
      </c>
      <c r="G1335" s="71">
        <f t="shared" si="74"/>
        <v>1918.2499999999991</v>
      </c>
      <c r="H1335" s="72">
        <v>1175</v>
      </c>
      <c r="I1335" s="73">
        <f t="shared" si="75"/>
        <v>0.22953124532591451</v>
      </c>
    </row>
    <row r="1336" spans="1:9" x14ac:dyDescent="0.3">
      <c r="A1336" s="74">
        <v>49229</v>
      </c>
      <c r="B1336" s="68" t="str">
        <f>VLOOKUP(A:A,'Product &amp; Group'!A:C,2,FALSE)</f>
        <v>Expert Systems</v>
      </c>
      <c r="C1336" s="68" t="str">
        <f>VLOOKUP(A:A,'Product &amp; Group'!A:C,3,FALSE)</f>
        <v>Processor 413</v>
      </c>
      <c r="D1336" s="69">
        <v>3.11</v>
      </c>
      <c r="E1336" s="71">
        <f t="shared" si="73"/>
        <v>31255.5</v>
      </c>
      <c r="F1336" s="71">
        <v>30302.25</v>
      </c>
      <c r="G1336" s="71">
        <f t="shared" si="74"/>
        <v>-953.25</v>
      </c>
      <c r="H1336" s="72">
        <v>10050</v>
      </c>
      <c r="I1336" s="73">
        <f t="shared" si="75"/>
        <v>-3.1458060045046157E-2</v>
      </c>
    </row>
    <row r="1337" spans="1:9" x14ac:dyDescent="0.3">
      <c r="A1337" s="74">
        <v>49251</v>
      </c>
      <c r="B1337" s="68" t="str">
        <f>VLOOKUP(A:A,'Product &amp; Group'!A:C,2,FALSE)</f>
        <v>Expert Systems</v>
      </c>
      <c r="C1337" s="68" t="str">
        <f>VLOOKUP(A:A,'Product &amp; Group'!A:C,3,FALSE)</f>
        <v>Computerized EXTEND-X HA</v>
      </c>
      <c r="D1337" s="69">
        <v>3.41</v>
      </c>
      <c r="E1337" s="71">
        <f t="shared" si="73"/>
        <v>10744.91</v>
      </c>
      <c r="F1337" s="71">
        <v>9667.27</v>
      </c>
      <c r="G1337" s="71">
        <f t="shared" si="74"/>
        <v>-1077.6399999999994</v>
      </c>
      <c r="H1337" s="72">
        <v>3151</v>
      </c>
      <c r="I1337" s="73">
        <f t="shared" si="75"/>
        <v>-0.11147304254458594</v>
      </c>
    </row>
    <row r="1338" spans="1:9" x14ac:dyDescent="0.3">
      <c r="A1338" s="74">
        <v>49254</v>
      </c>
      <c r="B1338" s="68" t="str">
        <f>VLOOKUP(A:A,'Product &amp; Group'!A:C,2,FALSE)</f>
        <v>Expert Systems</v>
      </c>
      <c r="C1338" s="68" t="str">
        <f>VLOOKUP(A:A,'Product &amp; Group'!A:C,3,FALSE)</f>
        <v>Computerized EXTEND-X HA</v>
      </c>
      <c r="D1338" s="69">
        <v>4.82</v>
      </c>
      <c r="E1338" s="71">
        <f t="shared" si="73"/>
        <v>4579</v>
      </c>
      <c r="F1338" s="71">
        <v>7034.25</v>
      </c>
      <c r="G1338" s="71">
        <f t="shared" si="74"/>
        <v>2455.25</v>
      </c>
      <c r="H1338" s="72">
        <v>950</v>
      </c>
      <c r="I1338" s="73">
        <f t="shared" si="75"/>
        <v>0.3490421864448946</v>
      </c>
    </row>
    <row r="1339" spans="1:9" x14ac:dyDescent="0.3">
      <c r="A1339" s="74">
        <v>49265</v>
      </c>
      <c r="B1339" s="68" t="str">
        <f>VLOOKUP(A:A,'Product &amp; Group'!A:C,2,FALSE)</f>
        <v>Expert Systems</v>
      </c>
      <c r="C1339" s="68" t="str">
        <f>VLOOKUP(A:A,'Product &amp; Group'!A:C,3,FALSE)</f>
        <v>Computerized EXTEND-X HA</v>
      </c>
      <c r="D1339" s="69">
        <v>6.85</v>
      </c>
      <c r="E1339" s="71">
        <f t="shared" si="73"/>
        <v>3767.5</v>
      </c>
      <c r="F1339" s="71">
        <v>3627.25</v>
      </c>
      <c r="G1339" s="71">
        <f t="shared" si="74"/>
        <v>-140.25</v>
      </c>
      <c r="H1339" s="72">
        <v>550</v>
      </c>
      <c r="I1339" s="73">
        <f t="shared" si="75"/>
        <v>-3.8665655799848368E-2</v>
      </c>
    </row>
    <row r="1340" spans="1:9" x14ac:dyDescent="0.3">
      <c r="A1340" s="74">
        <v>49271</v>
      </c>
      <c r="B1340" s="68" t="str">
        <f>VLOOKUP(A:A,'Product &amp; Group'!A:C,2,FALSE)</f>
        <v>Expert Systems</v>
      </c>
      <c r="C1340" s="68" t="str">
        <f>VLOOKUP(A:A,'Product &amp; Group'!A:C,3,FALSE)</f>
        <v>Computerized EXTEND-X HA</v>
      </c>
      <c r="D1340" s="69">
        <v>4.1399999999999997</v>
      </c>
      <c r="E1340" s="71">
        <f t="shared" si="73"/>
        <v>2235.6</v>
      </c>
      <c r="F1340" s="71">
        <v>2002.55</v>
      </c>
      <c r="G1340" s="71">
        <f t="shared" si="74"/>
        <v>-233.04999999999995</v>
      </c>
      <c r="H1340" s="72">
        <v>540</v>
      </c>
      <c r="I1340" s="73">
        <f t="shared" si="75"/>
        <v>-0.11637661980974255</v>
      </c>
    </row>
    <row r="1341" spans="1:9" x14ac:dyDescent="0.3">
      <c r="A1341" s="74">
        <v>49285</v>
      </c>
      <c r="B1341" s="68" t="str">
        <f>VLOOKUP(A:A,'Product &amp; Group'!A:C,2,FALSE)</f>
        <v>Expert Systems</v>
      </c>
      <c r="C1341" s="68" t="str">
        <f>VLOOKUP(A:A,'Product &amp; Group'!A:C,3,FALSE)</f>
        <v>HA:BOTANICAL Hybrid-COMBINATIONS</v>
      </c>
      <c r="D1341" s="69">
        <v>4.13</v>
      </c>
      <c r="E1341" s="71">
        <f t="shared" si="73"/>
        <v>2882.74</v>
      </c>
      <c r="F1341" s="71">
        <v>2265.3599999999997</v>
      </c>
      <c r="G1341" s="71">
        <f t="shared" si="74"/>
        <v>-617.38000000000011</v>
      </c>
      <c r="H1341" s="72">
        <v>698</v>
      </c>
      <c r="I1341" s="73">
        <f t="shared" si="75"/>
        <v>-0.27253063530741262</v>
      </c>
    </row>
    <row r="1342" spans="1:9" x14ac:dyDescent="0.3">
      <c r="A1342" s="74">
        <v>49291</v>
      </c>
      <c r="B1342" s="68" t="str">
        <f>VLOOKUP(A:A,'Product &amp; Group'!A:C,2,FALSE)</f>
        <v>Expert Systems</v>
      </c>
      <c r="C1342" s="68" t="str">
        <f>VLOOKUP(A:A,'Product &amp; Group'!A:C,3,FALSE)</f>
        <v>HA:BOTANICAL Hybrid-COMBINATIONS</v>
      </c>
      <c r="D1342" s="69">
        <v>3.09</v>
      </c>
      <c r="E1342" s="71">
        <f t="shared" si="73"/>
        <v>296.64</v>
      </c>
      <c r="F1342" s="71">
        <v>469.69</v>
      </c>
      <c r="G1342" s="71">
        <f t="shared" si="74"/>
        <v>173.05</v>
      </c>
      <c r="H1342" s="72">
        <v>96</v>
      </c>
      <c r="I1342" s="73">
        <f t="shared" si="75"/>
        <v>0.36843449935063555</v>
      </c>
    </row>
    <row r="1343" spans="1:9" x14ac:dyDescent="0.3">
      <c r="A1343" s="74">
        <v>49295</v>
      </c>
      <c r="B1343" s="68" t="str">
        <f>VLOOKUP(A:A,'Product &amp; Group'!A:C,2,FALSE)</f>
        <v>Expert Systems</v>
      </c>
      <c r="C1343" s="68" t="str">
        <f>VLOOKUP(A:A,'Product &amp; Group'!A:C,3,FALSE)</f>
        <v>MULTI-Part Chip</v>
      </c>
      <c r="D1343" s="69">
        <v>3.42</v>
      </c>
      <c r="E1343" s="71">
        <f t="shared" si="73"/>
        <v>1881</v>
      </c>
      <c r="F1343" s="71">
        <v>1462.25</v>
      </c>
      <c r="G1343" s="71">
        <f t="shared" si="74"/>
        <v>-418.75</v>
      </c>
      <c r="H1343" s="72">
        <v>550</v>
      </c>
      <c r="I1343" s="73">
        <f t="shared" si="75"/>
        <v>-0.28637373910070096</v>
      </c>
    </row>
    <row r="1344" spans="1:9" x14ac:dyDescent="0.3">
      <c r="A1344" s="74">
        <v>49300</v>
      </c>
      <c r="B1344" s="68" t="str">
        <f>VLOOKUP(A:A,'Product &amp; Group'!A:C,2,FALSE)</f>
        <v>Expert Systems</v>
      </c>
      <c r="C1344" s="68" t="str">
        <f>VLOOKUP(A:A,'Product &amp; Group'!A:C,3,FALSE)</f>
        <v>Processor 610 Chip</v>
      </c>
      <c r="D1344" s="69">
        <v>3.1</v>
      </c>
      <c r="E1344" s="71">
        <f t="shared" si="73"/>
        <v>1705</v>
      </c>
      <c r="F1344" s="71">
        <v>3157.25</v>
      </c>
      <c r="G1344" s="71">
        <f t="shared" si="74"/>
        <v>1452.25</v>
      </c>
      <c r="H1344" s="72">
        <v>550</v>
      </c>
      <c r="I1344" s="73">
        <f t="shared" si="75"/>
        <v>0.45997307783672498</v>
      </c>
    </row>
    <row r="1345" spans="1:9" x14ac:dyDescent="0.3">
      <c r="A1345" s="74">
        <v>49302</v>
      </c>
      <c r="B1345" s="68" t="str">
        <f>VLOOKUP(A:A,'Product &amp; Group'!A:C,2,FALSE)</f>
        <v>Expert Systems</v>
      </c>
      <c r="C1345" s="68" t="str">
        <f>VLOOKUP(A:A,'Product &amp; Group'!A:C,3,FALSE)</f>
        <v>Processor 610 Chip</v>
      </c>
      <c r="D1345" s="69">
        <v>6.95</v>
      </c>
      <c r="E1345" s="71">
        <f t="shared" si="73"/>
        <v>3822.5</v>
      </c>
      <c r="F1345" s="71">
        <v>8254.25</v>
      </c>
      <c r="G1345" s="71">
        <f t="shared" si="74"/>
        <v>4431.75</v>
      </c>
      <c r="H1345" s="72">
        <v>550</v>
      </c>
      <c r="I1345" s="73">
        <f t="shared" si="75"/>
        <v>0.53690523063876183</v>
      </c>
    </row>
    <row r="1346" spans="1:9" x14ac:dyDescent="0.3">
      <c r="A1346" s="74">
        <v>49304</v>
      </c>
      <c r="B1346" s="68" t="str">
        <f>VLOOKUP(A:A,'Product &amp; Group'!A:C,2,FALSE)</f>
        <v>Expert Systems</v>
      </c>
      <c r="C1346" s="68" t="str">
        <f>VLOOKUP(A:A,'Product &amp; Group'!A:C,3,FALSE)</f>
        <v>Processor 610 Chip</v>
      </c>
      <c r="D1346" s="69">
        <v>14.63</v>
      </c>
      <c r="E1346" s="71">
        <f t="shared" si="73"/>
        <v>4389</v>
      </c>
      <c r="F1346" s="71">
        <v>6154.25</v>
      </c>
      <c r="G1346" s="71">
        <f t="shared" si="74"/>
        <v>1765.25</v>
      </c>
      <c r="H1346" s="72">
        <v>300</v>
      </c>
      <c r="I1346" s="73">
        <f t="shared" si="75"/>
        <v>0.28683430149896411</v>
      </c>
    </row>
    <row r="1347" spans="1:9" x14ac:dyDescent="0.3">
      <c r="A1347" s="74">
        <v>49305</v>
      </c>
      <c r="B1347" s="68" t="str">
        <f>VLOOKUP(A:A,'Product &amp; Group'!A:C,2,FALSE)</f>
        <v>Expert Systems</v>
      </c>
      <c r="C1347" s="68" t="str">
        <f>VLOOKUP(A:A,'Product &amp; Group'!A:C,3,FALSE)</f>
        <v>Static FREE B-COMPLEX Chip</v>
      </c>
      <c r="D1347" s="69">
        <v>8.58</v>
      </c>
      <c r="E1347" s="71">
        <f t="shared" si="73"/>
        <v>1716</v>
      </c>
      <c r="F1347" s="71">
        <v>1867.21</v>
      </c>
      <c r="G1347" s="71">
        <f t="shared" si="74"/>
        <v>151.21000000000004</v>
      </c>
      <c r="H1347" s="72">
        <v>200</v>
      </c>
      <c r="I1347" s="73">
        <f t="shared" si="75"/>
        <v>8.0981785658817182E-2</v>
      </c>
    </row>
    <row r="1348" spans="1:9" x14ac:dyDescent="0.3">
      <c r="A1348" s="74">
        <v>49371</v>
      </c>
      <c r="B1348" s="68" t="str">
        <f>VLOOKUP(A:A,'Product &amp; Group'!A:C,2,FALSE)</f>
        <v>Expert Systems</v>
      </c>
      <c r="C1348" s="68" t="str">
        <f>VLOOKUP(A:A,'Product &amp; Group'!A:C,3,FALSE)</f>
        <v>Processor 414</v>
      </c>
      <c r="D1348" s="69">
        <v>10.47</v>
      </c>
      <c r="E1348" s="71">
        <f t="shared" ref="E1348:E1411" si="76">D1348*H1348</f>
        <v>3664.5</v>
      </c>
      <c r="F1348" s="71">
        <v>3432.17</v>
      </c>
      <c r="G1348" s="71">
        <f t="shared" ref="G1348:G1411" si="77">F1348-E1348</f>
        <v>-232.32999999999993</v>
      </c>
      <c r="H1348" s="72">
        <v>350</v>
      </c>
      <c r="I1348" s="73">
        <f t="shared" si="75"/>
        <v>-6.7691868409781544E-2</v>
      </c>
    </row>
    <row r="1349" spans="1:9" x14ac:dyDescent="0.3">
      <c r="A1349" s="74">
        <v>49375</v>
      </c>
      <c r="B1349" s="68" t="str">
        <f>VLOOKUP(A:A,'Product &amp; Group'!A:C,2,FALSE)</f>
        <v>Expert Systems</v>
      </c>
      <c r="C1349" s="68" t="str">
        <f>VLOOKUP(A:A,'Product &amp; Group'!A:C,3,FALSE)</f>
        <v>LECITHIN &amp; LIPOTROPIC Chip</v>
      </c>
      <c r="D1349" s="69">
        <v>7.89</v>
      </c>
      <c r="E1349" s="71">
        <f t="shared" si="76"/>
        <v>1530.6599999999999</v>
      </c>
      <c r="F1349" s="71">
        <v>1595.01</v>
      </c>
      <c r="G1349" s="71">
        <f t="shared" si="77"/>
        <v>64.350000000000136</v>
      </c>
      <c r="H1349" s="72">
        <v>194</v>
      </c>
      <c r="I1349" s="73">
        <f t="shared" si="75"/>
        <v>4.0344574642165336E-2</v>
      </c>
    </row>
    <row r="1350" spans="1:9" x14ac:dyDescent="0.3">
      <c r="A1350" s="74">
        <v>49381</v>
      </c>
      <c r="B1350" s="68" t="str">
        <f>VLOOKUP(A:A,'Product &amp; Group'!A:C,2,FALSE)</f>
        <v>Expert Systems</v>
      </c>
      <c r="C1350" s="68" t="str">
        <f>VLOOKUP(A:A,'Product &amp; Group'!A:C,3,FALSE)</f>
        <v>SPECIALTIES</v>
      </c>
      <c r="D1350" s="69">
        <v>4.3</v>
      </c>
      <c r="E1350" s="71">
        <f t="shared" si="76"/>
        <v>227.89999999999998</v>
      </c>
      <c r="F1350" s="71">
        <v>324.25</v>
      </c>
      <c r="G1350" s="71">
        <f t="shared" si="77"/>
        <v>96.350000000000023</v>
      </c>
      <c r="H1350" s="72">
        <v>53</v>
      </c>
      <c r="I1350" s="73">
        <f t="shared" si="75"/>
        <v>0.29714726291441795</v>
      </c>
    </row>
    <row r="1351" spans="1:9" x14ac:dyDescent="0.3">
      <c r="A1351" s="74">
        <v>49385</v>
      </c>
      <c r="B1351" s="68" t="str">
        <f>VLOOKUP(A:A,'Product &amp; Group'!A:C,2,FALSE)</f>
        <v>Expert Systems</v>
      </c>
      <c r="C1351" s="68" t="str">
        <f>VLOOKUP(A:A,'Product &amp; Group'!A:C,3,FALSE)</f>
        <v>SPECIALTIES</v>
      </c>
      <c r="D1351" s="69">
        <v>12.16</v>
      </c>
      <c r="E1351" s="71">
        <f t="shared" si="76"/>
        <v>717.44</v>
      </c>
      <c r="F1351" s="71">
        <v>403.09000000000003</v>
      </c>
      <c r="G1351" s="71">
        <f t="shared" si="77"/>
        <v>-314.35000000000002</v>
      </c>
      <c r="H1351" s="72">
        <v>59</v>
      </c>
      <c r="I1351" s="73">
        <f t="shared" si="75"/>
        <v>-0.77985065370016626</v>
      </c>
    </row>
    <row r="1352" spans="1:9" x14ac:dyDescent="0.3">
      <c r="A1352" s="74">
        <v>49461</v>
      </c>
      <c r="B1352" s="68" t="str">
        <f>VLOOKUP(A:A,'Product &amp; Group'!A:C,2,FALSE)</f>
        <v>Expert Systems</v>
      </c>
      <c r="C1352" s="68" t="str">
        <f>VLOOKUP(A:A,'Product &amp; Group'!A:C,3,FALSE)</f>
        <v>Part A &amp; D Chip</v>
      </c>
      <c r="D1352" s="69">
        <v>7.85</v>
      </c>
      <c r="E1352" s="71">
        <f t="shared" si="76"/>
        <v>3155.7</v>
      </c>
      <c r="F1352" s="71">
        <v>5115.59</v>
      </c>
      <c r="G1352" s="71">
        <f t="shared" si="77"/>
        <v>1959.8900000000003</v>
      </c>
      <c r="H1352" s="72">
        <v>402</v>
      </c>
      <c r="I1352" s="73">
        <f t="shared" si="75"/>
        <v>0.38312100852492093</v>
      </c>
    </row>
    <row r="1353" spans="1:9" x14ac:dyDescent="0.3">
      <c r="A1353" s="74">
        <v>49465</v>
      </c>
      <c r="B1353" s="68" t="str">
        <f>VLOOKUP(A:A,'Product &amp; Group'!A:C,2,FALSE)</f>
        <v>Power Systems</v>
      </c>
      <c r="C1353" s="68" t="str">
        <f>VLOOKUP(A:A,'Product &amp; Group'!A:C,3,FALSE)</f>
        <v>ONE BODE</v>
      </c>
      <c r="D1353" s="69">
        <v>4.79</v>
      </c>
      <c r="E1353" s="71">
        <f t="shared" si="76"/>
        <v>958</v>
      </c>
      <c r="F1353" s="71">
        <v>2386.87</v>
      </c>
      <c r="G1353" s="71">
        <f t="shared" si="77"/>
        <v>1428.87</v>
      </c>
      <c r="H1353" s="72">
        <v>200</v>
      </c>
      <c r="I1353" s="73">
        <f t="shared" si="75"/>
        <v>0.59863754624256871</v>
      </c>
    </row>
    <row r="1354" spans="1:9" x14ac:dyDescent="0.3">
      <c r="A1354" s="74">
        <v>49561</v>
      </c>
      <c r="B1354" s="68" t="str">
        <f>VLOOKUP(A:A,'Product &amp; Group'!A:C,2,FALSE)</f>
        <v>Power Systems</v>
      </c>
      <c r="C1354" s="68" t="str">
        <f>VLOOKUP(A:A,'Product &amp; Group'!A:C,3,FALSE)</f>
        <v>ONE BODE</v>
      </c>
      <c r="D1354" s="69">
        <v>3.44</v>
      </c>
      <c r="E1354" s="71">
        <f t="shared" si="76"/>
        <v>240.79999999999998</v>
      </c>
      <c r="F1354" s="71">
        <v>369.4</v>
      </c>
      <c r="G1354" s="71">
        <f t="shared" si="77"/>
        <v>128.6</v>
      </c>
      <c r="H1354" s="72">
        <v>70</v>
      </c>
      <c r="I1354" s="73">
        <f t="shared" si="75"/>
        <v>0.34813210611802925</v>
      </c>
    </row>
    <row r="1355" spans="1:9" x14ac:dyDescent="0.3">
      <c r="A1355" s="74">
        <v>49563</v>
      </c>
      <c r="B1355" s="68" t="str">
        <f>VLOOKUP(A:A,'Product &amp; Group'!A:C,2,FALSE)</f>
        <v>Power Systems</v>
      </c>
      <c r="C1355" s="68" t="str">
        <f>VLOOKUP(A:A,'Product &amp; Group'!A:C,3,FALSE)</f>
        <v>ONE BODE</v>
      </c>
      <c r="D1355" s="69">
        <v>3.8</v>
      </c>
      <c r="E1355" s="71">
        <f t="shared" si="76"/>
        <v>254.6</v>
      </c>
      <c r="F1355" s="71">
        <v>373.40999999999997</v>
      </c>
      <c r="G1355" s="71">
        <f t="shared" si="77"/>
        <v>118.80999999999997</v>
      </c>
      <c r="H1355" s="72">
        <v>67</v>
      </c>
      <c r="I1355" s="73">
        <f t="shared" si="75"/>
        <v>0.31817573176936875</v>
      </c>
    </row>
    <row r="1356" spans="1:9" x14ac:dyDescent="0.3">
      <c r="A1356" s="67">
        <v>49564</v>
      </c>
      <c r="B1356" s="68" t="str">
        <f>VLOOKUP(A:A,'Product &amp; Group'!A:C,2,FALSE)</f>
        <v>Power Systems</v>
      </c>
      <c r="C1356" s="68" t="str">
        <f>VLOOKUP(A:A,'Product &amp; Group'!A:C,3,FALSE)</f>
        <v>ONE BODE</v>
      </c>
      <c r="D1356" s="69">
        <v>6.52</v>
      </c>
      <c r="E1356" s="71">
        <f t="shared" si="76"/>
        <v>3292.6</v>
      </c>
      <c r="F1356" s="71">
        <v>4353.45</v>
      </c>
      <c r="G1356" s="71">
        <f t="shared" si="77"/>
        <v>1060.8499999999999</v>
      </c>
      <c r="H1356" s="72">
        <v>505</v>
      </c>
      <c r="I1356" s="73">
        <f t="shared" si="75"/>
        <v>0.24368029953255463</v>
      </c>
    </row>
    <row r="1357" spans="1:9" x14ac:dyDescent="0.3">
      <c r="A1357" s="74">
        <v>49565</v>
      </c>
      <c r="B1357" s="68" t="str">
        <f>VLOOKUP(A:A,'Product &amp; Group'!A:C,2,FALSE)</f>
        <v>Power Systems</v>
      </c>
      <c r="C1357" s="68" t="str">
        <f>VLOOKUP(A:A,'Product &amp; Group'!A:C,3,FALSE)</f>
        <v>ONE BODE</v>
      </c>
      <c r="D1357" s="69">
        <v>4.43</v>
      </c>
      <c r="E1357" s="71">
        <f t="shared" si="76"/>
        <v>2126.3999999999996</v>
      </c>
      <c r="F1357" s="71">
        <v>3144</v>
      </c>
      <c r="G1357" s="71">
        <f t="shared" si="77"/>
        <v>1017.6000000000004</v>
      </c>
      <c r="H1357" s="72">
        <v>480</v>
      </c>
      <c r="I1357" s="73">
        <f t="shared" si="75"/>
        <v>0.3236641221374047</v>
      </c>
    </row>
    <row r="1358" spans="1:9" x14ac:dyDescent="0.3">
      <c r="A1358" s="74">
        <v>49566</v>
      </c>
      <c r="B1358" s="68" t="str">
        <f>VLOOKUP(A:A,'Product &amp; Group'!A:C,2,FALSE)</f>
        <v>Power Systems</v>
      </c>
      <c r="C1358" s="68" t="str">
        <f>VLOOKUP(A:A,'Product &amp; Group'!A:C,3,FALSE)</f>
        <v>ONE BODE</v>
      </c>
      <c r="D1358" s="69">
        <v>4.38</v>
      </c>
      <c r="E1358" s="71">
        <f t="shared" si="76"/>
        <v>236.51999999999998</v>
      </c>
      <c r="F1358" s="71">
        <v>322.56</v>
      </c>
      <c r="G1358" s="71">
        <f t="shared" si="77"/>
        <v>86.04000000000002</v>
      </c>
      <c r="H1358" s="72">
        <v>54</v>
      </c>
      <c r="I1358" s="73">
        <f t="shared" si="75"/>
        <v>0.26674107142857151</v>
      </c>
    </row>
    <row r="1359" spans="1:9" x14ac:dyDescent="0.3">
      <c r="A1359" s="67">
        <v>49567</v>
      </c>
      <c r="B1359" s="68" t="str">
        <f>VLOOKUP(A:A,'Product &amp; Group'!A:C,2,FALSE)</f>
        <v>Power Systems</v>
      </c>
      <c r="C1359" s="68" t="str">
        <f>VLOOKUP(A:A,'Product &amp; Group'!A:C,3,FALSE)</f>
        <v>ONE BODE</v>
      </c>
      <c r="D1359" s="69">
        <v>3.7</v>
      </c>
      <c r="E1359" s="71">
        <f t="shared" si="76"/>
        <v>1091.5</v>
      </c>
      <c r="F1359" s="71">
        <v>1832.89</v>
      </c>
      <c r="G1359" s="71">
        <f t="shared" si="77"/>
        <v>741.3900000000001</v>
      </c>
      <c r="H1359" s="72">
        <v>295</v>
      </c>
      <c r="I1359" s="73">
        <f t="shared" si="75"/>
        <v>0.40449235906137304</v>
      </c>
    </row>
    <row r="1360" spans="1:9" x14ac:dyDescent="0.3">
      <c r="A1360" s="74">
        <v>95946</v>
      </c>
      <c r="B1360" s="68" t="str">
        <f>VLOOKUP(A:A,'Product &amp; Group'!A:C,2,FALSE)</f>
        <v>Power Systems</v>
      </c>
      <c r="C1360" s="68" t="str">
        <f>VLOOKUP(A:A,'Product &amp; Group'!A:C,3,FALSE)</f>
        <v>ONE BODE</v>
      </c>
      <c r="D1360" s="69">
        <v>3.79</v>
      </c>
      <c r="E1360" s="71">
        <f t="shared" si="76"/>
        <v>3259.4</v>
      </c>
      <c r="F1360" s="71">
        <v>3107.87</v>
      </c>
      <c r="G1360" s="71">
        <f t="shared" si="77"/>
        <v>-151.5300000000002</v>
      </c>
      <c r="H1360" s="72">
        <v>860</v>
      </c>
      <c r="I1360" s="73">
        <f t="shared" si="75"/>
        <v>-4.8756865634663034E-2</v>
      </c>
    </row>
    <row r="1361" spans="1:9" x14ac:dyDescent="0.3">
      <c r="A1361" s="74">
        <v>95947</v>
      </c>
      <c r="B1361" s="68" t="str">
        <f>VLOOKUP(A:A,'Product &amp; Group'!A:C,2,FALSE)</f>
        <v>Circit Systems</v>
      </c>
      <c r="C1361" s="68" t="str">
        <f>VLOOKUP(A:A,'Product &amp; Group'!A:C,3,FALSE)</f>
        <v>CLEANSING &amp; FIBER</v>
      </c>
      <c r="D1361" s="69">
        <v>4.24</v>
      </c>
      <c r="E1361" s="71">
        <f t="shared" si="76"/>
        <v>788.64</v>
      </c>
      <c r="F1361" s="71">
        <v>1004.51</v>
      </c>
      <c r="G1361" s="71">
        <f t="shared" si="77"/>
        <v>215.87</v>
      </c>
      <c r="H1361" s="72">
        <v>186</v>
      </c>
      <c r="I1361" s="73">
        <f t="shared" si="75"/>
        <v>0.21490079740370926</v>
      </c>
    </row>
    <row r="1362" spans="1:9" x14ac:dyDescent="0.3">
      <c r="A1362" s="74">
        <v>95948</v>
      </c>
      <c r="B1362" s="68" t="str">
        <f>VLOOKUP(A:A,'Product &amp; Group'!A:C,2,FALSE)</f>
        <v>Circit Systems</v>
      </c>
      <c r="C1362" s="68" t="str">
        <f>VLOOKUP(A:A,'Product &amp; Group'!A:C,3,FALSE)</f>
        <v>Part C Chip</v>
      </c>
      <c r="D1362" s="69">
        <v>4.9599999999999991</v>
      </c>
      <c r="E1362" s="71">
        <f t="shared" si="76"/>
        <v>7747.5199999999986</v>
      </c>
      <c r="F1362" s="71">
        <v>7196.97</v>
      </c>
      <c r="G1362" s="71">
        <f t="shared" si="77"/>
        <v>-550.54999999999836</v>
      </c>
      <c r="H1362" s="72">
        <v>1562</v>
      </c>
      <c r="I1362" s="73">
        <f t="shared" si="75"/>
        <v>-7.6497470463264175E-2</v>
      </c>
    </row>
    <row r="1363" spans="1:9" x14ac:dyDescent="0.3">
      <c r="A1363" s="74">
        <v>95960</v>
      </c>
      <c r="B1363" s="68" t="str">
        <f>VLOOKUP(A:A,'Product &amp; Group'!A:C,2,FALSE)</f>
        <v>Circit Systems</v>
      </c>
      <c r="C1363" s="68" t="str">
        <f>VLOOKUP(A:A,'Product &amp; Group'!A:C,3,FALSE)</f>
        <v>Processor 413</v>
      </c>
      <c r="D1363" s="69">
        <v>3.42</v>
      </c>
      <c r="E1363" s="71">
        <f t="shared" si="76"/>
        <v>684</v>
      </c>
      <c r="F1363" s="71">
        <v>737.25</v>
      </c>
      <c r="G1363" s="71">
        <f t="shared" si="77"/>
        <v>53.25</v>
      </c>
      <c r="H1363" s="72">
        <v>200</v>
      </c>
      <c r="I1363" s="73">
        <f t="shared" si="75"/>
        <v>7.2227873855544258E-2</v>
      </c>
    </row>
    <row r="1364" spans="1:9" x14ac:dyDescent="0.3">
      <c r="A1364" s="74">
        <v>95961</v>
      </c>
      <c r="B1364" s="68" t="str">
        <f>VLOOKUP(A:A,'Product &amp; Group'!A:C,2,FALSE)</f>
        <v>Circit Systems</v>
      </c>
      <c r="C1364" s="68" t="str">
        <f>VLOOKUP(A:A,'Product &amp; Group'!A:C,3,FALSE)</f>
        <v>Processor 413</v>
      </c>
      <c r="D1364" s="69">
        <v>2.77</v>
      </c>
      <c r="E1364" s="71">
        <f t="shared" si="76"/>
        <v>554</v>
      </c>
      <c r="F1364" s="71">
        <v>564.75</v>
      </c>
      <c r="G1364" s="71">
        <f t="shared" si="77"/>
        <v>10.75</v>
      </c>
      <c r="H1364" s="72">
        <v>200</v>
      </c>
      <c r="I1364" s="73">
        <f t="shared" si="75"/>
        <v>1.9034971226206288E-2</v>
      </c>
    </row>
    <row r="1365" spans="1:9" x14ac:dyDescent="0.3">
      <c r="A1365" s="74">
        <v>95962</v>
      </c>
      <c r="B1365" s="68" t="str">
        <f>VLOOKUP(A:A,'Product &amp; Group'!A:C,2,FALSE)</f>
        <v>Circit Systems</v>
      </c>
      <c r="C1365" s="68" t="str">
        <f>VLOOKUP(A:A,'Product &amp; Group'!A:C,3,FALSE)</f>
        <v>Processor 413</v>
      </c>
      <c r="D1365" s="69">
        <v>2.48</v>
      </c>
      <c r="E1365" s="71">
        <f t="shared" si="76"/>
        <v>148.80000000000001</v>
      </c>
      <c r="F1365" s="71">
        <v>306.27499999999998</v>
      </c>
      <c r="G1365" s="71">
        <f t="shared" si="77"/>
        <v>157.47499999999997</v>
      </c>
      <c r="H1365" s="72">
        <v>60</v>
      </c>
      <c r="I1365" s="73">
        <f t="shared" si="75"/>
        <v>0.51416210921557415</v>
      </c>
    </row>
    <row r="1366" spans="1:9" x14ac:dyDescent="0.3">
      <c r="A1366" s="74">
        <v>95963</v>
      </c>
      <c r="B1366" s="68" t="str">
        <f>VLOOKUP(A:A,'Product &amp; Group'!A:C,2,FALSE)</f>
        <v>Circit Systems</v>
      </c>
      <c r="C1366" s="68" t="str">
        <f>VLOOKUP(A:A,'Product &amp; Group'!A:C,3,FALSE)</f>
        <v>Processor 413</v>
      </c>
      <c r="D1366" s="69">
        <v>2.92</v>
      </c>
      <c r="E1366" s="71">
        <f t="shared" si="76"/>
        <v>350.4</v>
      </c>
      <c r="F1366" s="71">
        <v>384.32500000000005</v>
      </c>
      <c r="G1366" s="71">
        <f t="shared" si="77"/>
        <v>33.925000000000068</v>
      </c>
      <c r="H1366" s="72">
        <v>120</v>
      </c>
      <c r="I1366" s="73">
        <f t="shared" si="75"/>
        <v>8.8271645092044659E-2</v>
      </c>
    </row>
    <row r="1367" spans="1:9" x14ac:dyDescent="0.3">
      <c r="A1367" s="74">
        <v>95964</v>
      </c>
      <c r="B1367" s="68" t="str">
        <f>VLOOKUP(A:A,'Product &amp; Group'!A:C,2,FALSE)</f>
        <v>Circit Systems</v>
      </c>
      <c r="C1367" s="68" t="str">
        <f>VLOOKUP(A:A,'Product &amp; Group'!A:C,3,FALSE)</f>
        <v>Processor 413</v>
      </c>
      <c r="D1367" s="69">
        <v>3.34</v>
      </c>
      <c r="E1367" s="71">
        <f t="shared" si="76"/>
        <v>1035.3999999999999</v>
      </c>
      <c r="F1367" s="71">
        <v>827.25</v>
      </c>
      <c r="G1367" s="71">
        <f t="shared" si="77"/>
        <v>-208.14999999999986</v>
      </c>
      <c r="H1367" s="72">
        <v>310</v>
      </c>
      <c r="I1367" s="73">
        <f t="shared" si="75"/>
        <v>-0.25161680265941355</v>
      </c>
    </row>
    <row r="1368" spans="1:9" x14ac:dyDescent="0.3">
      <c r="A1368" s="74">
        <v>95965</v>
      </c>
      <c r="B1368" s="68" t="str">
        <f>VLOOKUP(A:A,'Product &amp; Group'!A:C,2,FALSE)</f>
        <v>Circit Systems</v>
      </c>
      <c r="C1368" s="68" t="str">
        <f>VLOOKUP(A:A,'Product &amp; Group'!A:C,3,FALSE)</f>
        <v>Processor 413</v>
      </c>
      <c r="D1368" s="69">
        <v>2.85</v>
      </c>
      <c r="E1368" s="71">
        <f t="shared" si="76"/>
        <v>228</v>
      </c>
      <c r="F1368" s="71">
        <v>333.75</v>
      </c>
      <c r="G1368" s="71">
        <f t="shared" si="77"/>
        <v>105.75</v>
      </c>
      <c r="H1368" s="72">
        <v>80</v>
      </c>
      <c r="I1368" s="73">
        <f t="shared" si="75"/>
        <v>0.31685393258426964</v>
      </c>
    </row>
    <row r="1369" spans="1:9" x14ac:dyDescent="0.3">
      <c r="A1369" s="74">
        <v>95966</v>
      </c>
      <c r="B1369" s="68" t="str">
        <f>VLOOKUP(A:A,'Product &amp; Group'!A:C,2,FALSE)</f>
        <v>Circit Systems</v>
      </c>
      <c r="C1369" s="68" t="str">
        <f>VLOOKUP(A:A,'Product &amp; Group'!A:C,3,FALSE)</f>
        <v>Processor 413</v>
      </c>
      <c r="D1369" s="69">
        <v>3.12</v>
      </c>
      <c r="E1369" s="71">
        <f t="shared" si="76"/>
        <v>624</v>
      </c>
      <c r="F1369" s="71">
        <v>842.25</v>
      </c>
      <c r="G1369" s="71">
        <f t="shared" si="77"/>
        <v>218.25</v>
      </c>
      <c r="H1369" s="72">
        <v>200</v>
      </c>
      <c r="I1369" s="73">
        <f t="shared" si="75"/>
        <v>0.25912733748886912</v>
      </c>
    </row>
    <row r="1370" spans="1:9" x14ac:dyDescent="0.3">
      <c r="A1370" s="74">
        <v>96000</v>
      </c>
      <c r="B1370" s="68" t="str">
        <f>VLOOKUP(A:A,'Product &amp; Group'!A:C,2,FALSE)</f>
        <v>Circit Systems</v>
      </c>
      <c r="C1370" s="68" t="str">
        <f>VLOOKUP(A:A,'Product &amp; Group'!A:C,3,FALSE)</f>
        <v>Processor 413</v>
      </c>
      <c r="D1370" s="69">
        <v>2.91</v>
      </c>
      <c r="E1370" s="71">
        <f t="shared" si="76"/>
        <v>232.8</v>
      </c>
      <c r="F1370" s="71">
        <v>336.9</v>
      </c>
      <c r="G1370" s="71">
        <f t="shared" si="77"/>
        <v>104.09999999999997</v>
      </c>
      <c r="H1370" s="72">
        <v>80</v>
      </c>
      <c r="I1370" s="73">
        <f t="shared" si="75"/>
        <v>0.30899376669634898</v>
      </c>
    </row>
    <row r="1371" spans="1:9" x14ac:dyDescent="0.3">
      <c r="A1371" s="74">
        <v>96001</v>
      </c>
      <c r="B1371" s="68" t="str">
        <f>VLOOKUP(A:A,'Product &amp; Group'!A:C,2,FALSE)</f>
        <v>Circit Systems</v>
      </c>
      <c r="C1371" s="68" t="str">
        <f>VLOOKUP(A:A,'Product &amp; Group'!A:C,3,FALSE)</f>
        <v>Processor 413</v>
      </c>
      <c r="D1371" s="69">
        <v>5.24</v>
      </c>
      <c r="E1371" s="71">
        <f t="shared" si="76"/>
        <v>1917.8400000000001</v>
      </c>
      <c r="F1371" s="71">
        <v>1929.65</v>
      </c>
      <c r="G1371" s="71">
        <f t="shared" si="77"/>
        <v>11.809999999999945</v>
      </c>
      <c r="H1371" s="72">
        <v>366</v>
      </c>
      <c r="I1371" s="73">
        <f t="shared" si="75"/>
        <v>6.1202808799522947E-3</v>
      </c>
    </row>
    <row r="1372" spans="1:9" x14ac:dyDescent="0.3">
      <c r="A1372" s="74">
        <v>96002</v>
      </c>
      <c r="B1372" s="68" t="str">
        <f>VLOOKUP(A:A,'Product &amp; Group'!A:C,2,FALSE)</f>
        <v>Circit Systems</v>
      </c>
      <c r="C1372" s="68" t="str">
        <f>VLOOKUP(A:A,'Product &amp; Group'!A:C,3,FALSE)</f>
        <v>Processor 413</v>
      </c>
      <c r="D1372" s="69">
        <v>5.21</v>
      </c>
      <c r="E1372" s="71">
        <f t="shared" si="76"/>
        <v>1042</v>
      </c>
      <c r="F1372" s="71">
        <v>1074.75</v>
      </c>
      <c r="G1372" s="71">
        <f t="shared" si="77"/>
        <v>32.75</v>
      </c>
      <c r="H1372" s="72">
        <v>200</v>
      </c>
      <c r="I1372" s="73">
        <f t="shared" si="75"/>
        <v>3.0472202837869271E-2</v>
      </c>
    </row>
    <row r="1373" spans="1:9" x14ac:dyDescent="0.3">
      <c r="A1373" s="74">
        <v>96003</v>
      </c>
      <c r="B1373" s="68" t="str">
        <f>VLOOKUP(A:A,'Product &amp; Group'!A:C,2,FALSE)</f>
        <v>Circit Systems</v>
      </c>
      <c r="C1373" s="68" t="str">
        <f>VLOOKUP(A:A,'Product &amp; Group'!A:C,3,FALSE)</f>
        <v>Processor 413</v>
      </c>
      <c r="D1373" s="69">
        <v>3.19</v>
      </c>
      <c r="E1373" s="71">
        <f t="shared" si="76"/>
        <v>765.6</v>
      </c>
      <c r="F1373" s="71">
        <v>924.75</v>
      </c>
      <c r="G1373" s="71">
        <f t="shared" si="77"/>
        <v>159.14999999999998</v>
      </c>
      <c r="H1373" s="72">
        <v>240</v>
      </c>
      <c r="I1373" s="73">
        <f t="shared" si="75"/>
        <v>0.17210056772100565</v>
      </c>
    </row>
    <row r="1374" spans="1:9" x14ac:dyDescent="0.3">
      <c r="A1374" s="74">
        <v>96004</v>
      </c>
      <c r="B1374" s="68" t="str">
        <f>VLOOKUP(A:A,'Product &amp; Group'!A:C,2,FALSE)</f>
        <v>Circit Systems</v>
      </c>
      <c r="C1374" s="68" t="str">
        <f>VLOOKUP(A:A,'Product &amp; Group'!A:C,3,FALSE)</f>
        <v>Processor 413</v>
      </c>
      <c r="D1374" s="69">
        <v>2.35</v>
      </c>
      <c r="E1374" s="71">
        <f t="shared" si="76"/>
        <v>47117.5</v>
      </c>
      <c r="F1374" s="71">
        <v>6302.25</v>
      </c>
      <c r="G1374" s="71">
        <f t="shared" si="77"/>
        <v>-40815.25</v>
      </c>
      <c r="H1374" s="72">
        <v>20050</v>
      </c>
      <c r="I1374" s="73">
        <f t="shared" si="75"/>
        <v>-6.4762981474870083</v>
      </c>
    </row>
    <row r="1375" spans="1:9" x14ac:dyDescent="0.3">
      <c r="A1375" s="74">
        <v>96005</v>
      </c>
      <c r="B1375" s="68" t="str">
        <f>VLOOKUP(A:A,'Product &amp; Group'!A:C,2,FALSE)</f>
        <v>Circit Systems</v>
      </c>
      <c r="C1375" s="68" t="str">
        <f>VLOOKUP(A:A,'Product &amp; Group'!A:C,3,FALSE)</f>
        <v>Processor 413</v>
      </c>
      <c r="D1375" s="69">
        <v>3.13</v>
      </c>
      <c r="E1375" s="71">
        <f t="shared" si="76"/>
        <v>1721.5</v>
      </c>
      <c r="F1375" s="71">
        <v>1472.25</v>
      </c>
      <c r="G1375" s="71">
        <f t="shared" si="77"/>
        <v>-249.25</v>
      </c>
      <c r="H1375" s="72">
        <v>550</v>
      </c>
      <c r="I1375" s="73">
        <f t="shared" si="75"/>
        <v>-0.16929869247750043</v>
      </c>
    </row>
    <row r="1376" spans="1:9" x14ac:dyDescent="0.3">
      <c r="A1376" s="74">
        <v>96007</v>
      </c>
      <c r="B1376" s="68" t="str">
        <f>VLOOKUP(A:A,'Product &amp; Group'!A:C,2,FALSE)</f>
        <v>Circit Systems</v>
      </c>
      <c r="C1376" s="68" t="str">
        <f>VLOOKUP(A:A,'Product &amp; Group'!A:C,3,FALSE)</f>
        <v>Processor 610 Chip</v>
      </c>
      <c r="D1376" s="69">
        <v>2.79</v>
      </c>
      <c r="E1376" s="71">
        <f t="shared" si="76"/>
        <v>1534.5</v>
      </c>
      <c r="F1376" s="71">
        <v>1052.25</v>
      </c>
      <c r="G1376" s="71">
        <f t="shared" si="77"/>
        <v>-482.25</v>
      </c>
      <c r="H1376" s="72">
        <v>550</v>
      </c>
      <c r="I1376" s="73">
        <f t="shared" si="75"/>
        <v>-0.45830363506771205</v>
      </c>
    </row>
    <row r="1377" spans="1:9" x14ac:dyDescent="0.3">
      <c r="A1377" s="74">
        <v>96008</v>
      </c>
      <c r="B1377" s="68" t="str">
        <f>VLOOKUP(A:A,'Product &amp; Group'!A:C,2,FALSE)</f>
        <v>Circit Systems</v>
      </c>
      <c r="C1377" s="68" t="str">
        <f>VLOOKUP(A:A,'Product &amp; Group'!A:C,3,FALSE)</f>
        <v>Processor 610 Chip</v>
      </c>
      <c r="D1377" s="69">
        <v>2.69</v>
      </c>
      <c r="E1377" s="71">
        <f t="shared" si="76"/>
        <v>564.9</v>
      </c>
      <c r="F1377" s="71">
        <v>654.75</v>
      </c>
      <c r="G1377" s="71">
        <f t="shared" si="77"/>
        <v>89.850000000000023</v>
      </c>
      <c r="H1377" s="72">
        <v>210</v>
      </c>
      <c r="I1377" s="73">
        <f t="shared" si="75"/>
        <v>0.13722794959908366</v>
      </c>
    </row>
    <row r="1378" spans="1:9" x14ac:dyDescent="0.3">
      <c r="A1378" s="74">
        <v>96009</v>
      </c>
      <c r="B1378" s="68" t="str">
        <f>VLOOKUP(A:A,'Product &amp; Group'!A:C,2,FALSE)</f>
        <v>Circit Systems</v>
      </c>
      <c r="C1378" s="68" t="str">
        <f>VLOOKUP(A:A,'Product &amp; Group'!A:C,3,FALSE)</f>
        <v>Processor 610 Chip</v>
      </c>
      <c r="D1378" s="69">
        <v>2.7</v>
      </c>
      <c r="E1378" s="71">
        <f t="shared" si="76"/>
        <v>1107</v>
      </c>
      <c r="F1378" s="71">
        <v>602.25</v>
      </c>
      <c r="G1378" s="71">
        <f t="shared" si="77"/>
        <v>-504.75</v>
      </c>
      <c r="H1378" s="72">
        <v>410</v>
      </c>
      <c r="I1378" s="73">
        <f t="shared" si="75"/>
        <v>-0.838107098381071</v>
      </c>
    </row>
    <row r="1379" spans="1:9" x14ac:dyDescent="0.3">
      <c r="A1379" s="74">
        <v>96010</v>
      </c>
      <c r="B1379" s="68" t="str">
        <f>VLOOKUP(A:A,'Product &amp; Group'!A:C,2,FALSE)</f>
        <v>Circit Systems</v>
      </c>
      <c r="C1379" s="68" t="str">
        <f>VLOOKUP(A:A,'Product &amp; Group'!A:C,3,FALSE)</f>
        <v>Power  Chip</v>
      </c>
      <c r="D1379" s="69">
        <v>3.07</v>
      </c>
      <c r="E1379" s="71">
        <f t="shared" si="76"/>
        <v>1105.2</v>
      </c>
      <c r="F1379" s="71">
        <v>747.09999999999991</v>
      </c>
      <c r="G1379" s="71">
        <f t="shared" si="77"/>
        <v>-358.10000000000014</v>
      </c>
      <c r="H1379" s="72">
        <v>360</v>
      </c>
      <c r="I1379" s="73">
        <f t="shared" si="75"/>
        <v>-0.47932003747824947</v>
      </c>
    </row>
    <row r="1380" spans="1:9" x14ac:dyDescent="0.3">
      <c r="A1380" s="74">
        <v>96013</v>
      </c>
      <c r="B1380" s="68" t="str">
        <f>VLOOKUP(A:A,'Product &amp; Group'!A:C,2,FALSE)</f>
        <v>Circit Systems</v>
      </c>
      <c r="C1380" s="68" t="str">
        <f>VLOOKUP(A:A,'Product &amp; Group'!A:C,3,FALSE)</f>
        <v>Power  Chip</v>
      </c>
      <c r="D1380" s="69">
        <v>5.04</v>
      </c>
      <c r="E1380" s="71">
        <f t="shared" si="76"/>
        <v>2268</v>
      </c>
      <c r="F1380" s="71">
        <v>2250.25</v>
      </c>
      <c r="G1380" s="71">
        <f t="shared" si="77"/>
        <v>-17.75</v>
      </c>
      <c r="H1380" s="72">
        <v>450</v>
      </c>
      <c r="I1380" s="73">
        <f t="shared" si="75"/>
        <v>-7.8880124430618821E-3</v>
      </c>
    </row>
    <row r="1381" spans="1:9" x14ac:dyDescent="0.3">
      <c r="A1381" s="74">
        <v>96015</v>
      </c>
      <c r="B1381" s="68" t="str">
        <f>VLOOKUP(A:A,'Product &amp; Group'!A:C,2,FALSE)</f>
        <v>Circit Systems</v>
      </c>
      <c r="C1381" s="68" t="str">
        <f>VLOOKUP(A:A,'Product &amp; Group'!A:C,3,FALSE)</f>
        <v>Processor 610 Chip</v>
      </c>
      <c r="D1381" s="69">
        <v>3.8200000000000003</v>
      </c>
      <c r="E1381" s="71">
        <f t="shared" si="76"/>
        <v>3724.5000000000005</v>
      </c>
      <c r="F1381" s="71">
        <v>4427.75</v>
      </c>
      <c r="G1381" s="71">
        <f t="shared" si="77"/>
        <v>703.24999999999955</v>
      </c>
      <c r="H1381" s="72">
        <v>975</v>
      </c>
      <c r="I1381" s="73">
        <f t="shared" si="75"/>
        <v>0.1588278471006718</v>
      </c>
    </row>
    <row r="1382" spans="1:9" x14ac:dyDescent="0.3">
      <c r="A1382" s="74">
        <v>96018</v>
      </c>
      <c r="B1382" s="68" t="str">
        <f>VLOOKUP(A:A,'Product &amp; Group'!A:C,2,FALSE)</f>
        <v>Circit Systems</v>
      </c>
      <c r="C1382" s="68" t="str">
        <f>VLOOKUP(A:A,'Product &amp; Group'!A:C,3,FALSE)</f>
        <v>Processor 610 Chip</v>
      </c>
      <c r="D1382" s="69">
        <v>5.34</v>
      </c>
      <c r="E1382" s="71">
        <f t="shared" si="76"/>
        <v>4880.76</v>
      </c>
      <c r="F1382" s="71">
        <v>6868.65</v>
      </c>
      <c r="G1382" s="71">
        <f t="shared" si="77"/>
        <v>1987.8899999999994</v>
      </c>
      <c r="H1382" s="72">
        <v>914</v>
      </c>
      <c r="I1382" s="73">
        <f t="shared" si="75"/>
        <v>0.28941495053613148</v>
      </c>
    </row>
    <row r="1383" spans="1:9" x14ac:dyDescent="0.3">
      <c r="A1383" s="74">
        <v>96110</v>
      </c>
      <c r="B1383" s="68" t="str">
        <f>VLOOKUP(A:A,'Product &amp; Group'!A:C,2,FALSE)</f>
        <v>Circit Systems</v>
      </c>
      <c r="C1383" s="68" t="str">
        <f>VLOOKUP(A:A,'Product &amp; Group'!A:C,3,FALSE)</f>
        <v>Processor 610 Chip</v>
      </c>
      <c r="D1383" s="69">
        <v>3.56</v>
      </c>
      <c r="E1383" s="71">
        <f t="shared" si="76"/>
        <v>2057.6799999999998</v>
      </c>
      <c r="F1383" s="71">
        <v>2905.29</v>
      </c>
      <c r="G1383" s="71">
        <f t="shared" si="77"/>
        <v>847.61000000000013</v>
      </c>
      <c r="H1383" s="72">
        <v>578</v>
      </c>
      <c r="I1383" s="73">
        <f t="shared" si="75"/>
        <v>0.29174712335085312</v>
      </c>
    </row>
    <row r="1384" spans="1:9" x14ac:dyDescent="0.3">
      <c r="A1384" s="74">
        <v>96111</v>
      </c>
      <c r="B1384" s="68" t="str">
        <f>VLOOKUP(A:A,'Product &amp; Group'!A:C,2,FALSE)</f>
        <v>Circit Systems</v>
      </c>
      <c r="C1384" s="68" t="str">
        <f>VLOOKUP(A:A,'Product &amp; Group'!A:C,3,FALSE)</f>
        <v>SPECIALTY Dragon HybridULA</v>
      </c>
      <c r="D1384" s="69">
        <v>8.379999999999999</v>
      </c>
      <c r="E1384" s="71">
        <f t="shared" si="76"/>
        <v>1675.9999999999998</v>
      </c>
      <c r="F1384" s="71">
        <v>2037.75</v>
      </c>
      <c r="G1384" s="71">
        <f t="shared" si="77"/>
        <v>361.75000000000023</v>
      </c>
      <c r="H1384" s="72">
        <v>200</v>
      </c>
      <c r="I1384" s="73">
        <f t="shared" si="75"/>
        <v>0.1775242301558092</v>
      </c>
    </row>
    <row r="1385" spans="1:9" x14ac:dyDescent="0.3">
      <c r="A1385" s="74">
        <v>59630</v>
      </c>
      <c r="B1385" s="68" t="str">
        <f>VLOOKUP(A:A,'Product &amp; Group'!A:C,2,FALSE)</f>
        <v>Circit Systems</v>
      </c>
      <c r="C1385" s="68" t="str">
        <f>VLOOKUP(A:A,'Product &amp; Group'!A:C,3,FALSE)</f>
        <v>Power CHIP/WHOLE PowerS</v>
      </c>
      <c r="D1385" s="69">
        <v>5.77</v>
      </c>
      <c r="E1385" s="71">
        <f t="shared" si="76"/>
        <v>6104.66</v>
      </c>
      <c r="F1385" s="71">
        <v>6481.29</v>
      </c>
      <c r="G1385" s="71">
        <f t="shared" si="77"/>
        <v>376.63000000000011</v>
      </c>
      <c r="H1385" s="72">
        <v>1058</v>
      </c>
      <c r="I1385" s="73">
        <f t="shared" si="75"/>
        <v>5.8110345317058811E-2</v>
      </c>
    </row>
    <row r="1386" spans="1:9" x14ac:dyDescent="0.3">
      <c r="A1386" s="74">
        <v>60150</v>
      </c>
      <c r="B1386" s="68" t="str">
        <f>VLOOKUP(A:A,'Product &amp; Group'!A:C,2,FALSE)</f>
        <v>Circit Systems</v>
      </c>
      <c r="C1386" s="68" t="str">
        <f>VLOOKUP(A:A,'Product &amp; Group'!A:C,3,FALSE)</f>
        <v>Power CHIP/WHOLE PowerS</v>
      </c>
      <c r="D1386" s="69">
        <v>5.6</v>
      </c>
      <c r="E1386" s="71">
        <f t="shared" si="76"/>
        <v>4222.3999999999996</v>
      </c>
      <c r="F1386" s="71">
        <v>4779.6899999999996</v>
      </c>
      <c r="G1386" s="71">
        <f t="shared" si="77"/>
        <v>557.29</v>
      </c>
      <c r="H1386" s="72">
        <v>754</v>
      </c>
      <c r="I1386" s="73">
        <f t="shared" si="75"/>
        <v>0.11659542773694528</v>
      </c>
    </row>
    <row r="1387" spans="1:9" x14ac:dyDescent="0.3">
      <c r="A1387" s="74">
        <v>67280</v>
      </c>
      <c r="B1387" s="68" t="str">
        <f>VLOOKUP(A:A,'Product &amp; Group'!A:C,2,FALSE)</f>
        <v>Circit Systems</v>
      </c>
      <c r="C1387" s="68" t="str">
        <f>VLOOKUP(A:A,'Product &amp; Group'!A:C,3,FALSE)</f>
        <v>Qrxt1975 Chip</v>
      </c>
      <c r="D1387" s="69">
        <v>11.85</v>
      </c>
      <c r="E1387" s="71">
        <f t="shared" si="76"/>
        <v>1540.5</v>
      </c>
      <c r="F1387" s="71">
        <v>1557.25</v>
      </c>
      <c r="G1387" s="71">
        <f t="shared" si="77"/>
        <v>16.75</v>
      </c>
      <c r="H1387" s="72">
        <v>130</v>
      </c>
      <c r="I1387" s="73">
        <f t="shared" si="75"/>
        <v>1.0756140632525285E-2</v>
      </c>
    </row>
    <row r="1388" spans="1:9" x14ac:dyDescent="0.3">
      <c r="A1388" s="74">
        <v>70521</v>
      </c>
      <c r="B1388" s="68" t="str">
        <f>VLOOKUP(A:A,'Product &amp; Group'!A:C,2,FALSE)</f>
        <v>Circit Systems</v>
      </c>
      <c r="C1388" s="68" t="str">
        <f>VLOOKUP(A:A,'Product &amp; Group'!A:C,3,FALSE)</f>
        <v>Qrxt1975 Chip</v>
      </c>
      <c r="D1388" s="69">
        <v>3.74</v>
      </c>
      <c r="E1388" s="71">
        <f t="shared" si="76"/>
        <v>5370.64</v>
      </c>
      <c r="F1388" s="71">
        <v>6192.75</v>
      </c>
      <c r="G1388" s="71">
        <f t="shared" si="77"/>
        <v>822.10999999999967</v>
      </c>
      <c r="H1388" s="72">
        <v>1436</v>
      </c>
      <c r="I1388" s="73">
        <f t="shared" si="75"/>
        <v>0.13275362318840575</v>
      </c>
    </row>
    <row r="1389" spans="1:9" x14ac:dyDescent="0.3">
      <c r="A1389" s="74">
        <v>70524</v>
      </c>
      <c r="B1389" s="68" t="str">
        <f>VLOOKUP(A:A,'Product &amp; Group'!A:C,2,FALSE)</f>
        <v>Circit Systems</v>
      </c>
      <c r="C1389" s="68" t="str">
        <f>VLOOKUP(A:A,'Product &amp; Group'!A:C,3,FALSE)</f>
        <v>Qrxt2525 Chip</v>
      </c>
      <c r="D1389" s="69">
        <v>3.74</v>
      </c>
      <c r="E1389" s="71">
        <f t="shared" si="76"/>
        <v>3306.1600000000003</v>
      </c>
      <c r="F1389" s="71">
        <v>4013.55</v>
      </c>
      <c r="G1389" s="71">
        <f t="shared" si="77"/>
        <v>707.38999999999987</v>
      </c>
      <c r="H1389" s="72">
        <v>884</v>
      </c>
      <c r="I1389" s="73">
        <f t="shared" ref="I1389:I1452" si="78">+G1389/F1389</f>
        <v>0.17625045159522115</v>
      </c>
    </row>
    <row r="1390" spans="1:9" x14ac:dyDescent="0.3">
      <c r="A1390" s="74">
        <v>70572</v>
      </c>
      <c r="B1390" s="68" t="str">
        <f>VLOOKUP(A:A,'Product &amp; Group'!A:C,2,FALSE)</f>
        <v>Circit Systems</v>
      </c>
      <c r="C1390" s="68" t="str">
        <f>VLOOKUP(A:A,'Product &amp; Group'!A:C,3,FALSE)</f>
        <v>Qrxt2525 Chip</v>
      </c>
      <c r="D1390" s="69">
        <v>3.9400000000000004</v>
      </c>
      <c r="E1390" s="71">
        <f t="shared" si="76"/>
        <v>5657.84</v>
      </c>
      <c r="F1390" s="71">
        <v>6192.75</v>
      </c>
      <c r="G1390" s="71">
        <f t="shared" si="77"/>
        <v>534.90999999999985</v>
      </c>
      <c r="H1390" s="72">
        <v>1436</v>
      </c>
      <c r="I1390" s="73">
        <f t="shared" si="78"/>
        <v>8.6376811594202879E-2</v>
      </c>
    </row>
    <row r="1391" spans="1:9" x14ac:dyDescent="0.3">
      <c r="A1391" s="74">
        <v>70574</v>
      </c>
      <c r="B1391" s="68" t="str">
        <f>VLOOKUP(A:A,'Product &amp; Group'!A:C,2,FALSE)</f>
        <v>Circit Systems</v>
      </c>
      <c r="C1391" s="68" t="str">
        <f>VLOOKUP(A:A,'Product &amp; Group'!A:C,3,FALSE)</f>
        <v>Qrxt2525 Chip</v>
      </c>
      <c r="D1391" s="69">
        <v>4.05</v>
      </c>
      <c r="E1391" s="71">
        <f t="shared" si="76"/>
        <v>1150.2</v>
      </c>
      <c r="F1391" s="71">
        <v>1343.55</v>
      </c>
      <c r="G1391" s="71">
        <f t="shared" si="77"/>
        <v>193.34999999999991</v>
      </c>
      <c r="H1391" s="72">
        <v>284</v>
      </c>
      <c r="I1391" s="73">
        <f t="shared" si="78"/>
        <v>0.14390979122474037</v>
      </c>
    </row>
    <row r="1392" spans="1:9" x14ac:dyDescent="0.3">
      <c r="A1392" s="74">
        <v>70576</v>
      </c>
      <c r="B1392" s="68" t="str">
        <f>VLOOKUP(A:A,'Product &amp; Group'!A:C,2,FALSE)</f>
        <v>Circit Systems</v>
      </c>
      <c r="C1392" s="68" t="str">
        <f>VLOOKUP(A:A,'Product &amp; Group'!A:C,3,FALSE)</f>
        <v>Qrxt2525 Chip</v>
      </c>
      <c r="D1392" s="69">
        <v>5.87</v>
      </c>
      <c r="E1392" s="71">
        <f t="shared" si="76"/>
        <v>3228.5</v>
      </c>
      <c r="F1392" s="71">
        <v>3067.25</v>
      </c>
      <c r="G1392" s="71">
        <f t="shared" si="77"/>
        <v>-161.25</v>
      </c>
      <c r="H1392" s="72">
        <v>550</v>
      </c>
      <c r="I1392" s="73">
        <f t="shared" si="78"/>
        <v>-5.257152172141169E-2</v>
      </c>
    </row>
    <row r="1393" spans="1:9" x14ac:dyDescent="0.3">
      <c r="A1393" s="74">
        <v>70578</v>
      </c>
      <c r="B1393" s="68" t="str">
        <f>VLOOKUP(A:A,'Product &amp; Group'!A:C,2,FALSE)</f>
        <v>Circit Systems</v>
      </c>
      <c r="C1393" s="68" t="str">
        <f>VLOOKUP(A:A,'Product &amp; Group'!A:C,3,FALSE)</f>
        <v>THE Computer FAMILY</v>
      </c>
      <c r="D1393" s="69">
        <v>4.87</v>
      </c>
      <c r="E1393" s="71">
        <f t="shared" si="76"/>
        <v>12418.5</v>
      </c>
      <c r="F1393" s="71">
        <v>12602.25</v>
      </c>
      <c r="G1393" s="71">
        <f t="shared" si="77"/>
        <v>183.75</v>
      </c>
      <c r="H1393" s="72">
        <v>2550</v>
      </c>
      <c r="I1393" s="73">
        <f t="shared" si="78"/>
        <v>1.4580729631613403E-2</v>
      </c>
    </row>
    <row r="1394" spans="1:9" x14ac:dyDescent="0.3">
      <c r="A1394" s="74">
        <v>70579</v>
      </c>
      <c r="B1394" s="68" t="str">
        <f>VLOOKUP(A:A,'Product &amp; Group'!A:C,2,FALSE)</f>
        <v>Circit Systems</v>
      </c>
      <c r="C1394" s="68" t="str">
        <f>VLOOKUP(A:A,'Product &amp; Group'!A:C,3,FALSE)</f>
        <v>THE Computer FAMILY</v>
      </c>
      <c r="D1394" s="69">
        <v>3.67</v>
      </c>
      <c r="E1394" s="71">
        <f t="shared" si="76"/>
        <v>18533.5</v>
      </c>
      <c r="F1394" s="71">
        <v>24052.25</v>
      </c>
      <c r="G1394" s="71">
        <f t="shared" si="77"/>
        <v>5518.75</v>
      </c>
      <c r="H1394" s="72">
        <v>5050</v>
      </c>
      <c r="I1394" s="73">
        <f t="shared" si="78"/>
        <v>0.22944838840441123</v>
      </c>
    </row>
    <row r="1395" spans="1:9" x14ac:dyDescent="0.3">
      <c r="A1395" s="74">
        <v>70581</v>
      </c>
      <c r="B1395" s="68" t="str">
        <f>VLOOKUP(A:A,'Product &amp; Group'!A:C,2,FALSE)</f>
        <v>Circit Systems</v>
      </c>
      <c r="C1395" s="68" t="str">
        <f>VLOOKUP(A:A,'Product &amp; Group'!A:C,3,FALSE)</f>
        <v>THE Computer FAMILY</v>
      </c>
      <c r="D1395" s="69">
        <v>5.6400000000000006</v>
      </c>
      <c r="E1395" s="71">
        <f t="shared" si="76"/>
        <v>2718.4800000000005</v>
      </c>
      <c r="F1395" s="71">
        <v>2721.45</v>
      </c>
      <c r="G1395" s="71">
        <f t="shared" si="77"/>
        <v>2.9699999999993452</v>
      </c>
      <c r="H1395" s="72">
        <v>482</v>
      </c>
      <c r="I1395" s="73">
        <f t="shared" si="78"/>
        <v>1.091329989527401E-3</v>
      </c>
    </row>
    <row r="1396" spans="1:9" x14ac:dyDescent="0.3">
      <c r="A1396" s="74">
        <v>71145</v>
      </c>
      <c r="B1396" s="68" t="str">
        <f>VLOOKUP(A:A,'Product &amp; Group'!A:C,2,FALSE)</f>
        <v>Circit Systems</v>
      </c>
      <c r="C1396" s="68" t="str">
        <f>VLOOKUP(A:A,'Product &amp; Group'!A:C,3,FALSE)</f>
        <v>THE Computer FAMILY</v>
      </c>
      <c r="D1396" s="69">
        <v>4.25</v>
      </c>
      <c r="E1396" s="71">
        <f t="shared" si="76"/>
        <v>5146.75</v>
      </c>
      <c r="F1396" s="71">
        <v>8429.25</v>
      </c>
      <c r="G1396" s="71">
        <f t="shared" si="77"/>
        <v>3282.5</v>
      </c>
      <c r="H1396" s="72">
        <v>1211</v>
      </c>
      <c r="I1396" s="73">
        <f t="shared" si="78"/>
        <v>0.38941780110923274</v>
      </c>
    </row>
    <row r="1397" spans="1:9" x14ac:dyDescent="0.3">
      <c r="A1397" s="74">
        <v>72444</v>
      </c>
      <c r="B1397" s="68" t="str">
        <f>VLOOKUP(A:A,'Product &amp; Group'!A:C,2,FALSE)</f>
        <v>Circit Systems</v>
      </c>
      <c r="C1397" s="68" t="str">
        <f>VLOOKUP(A:A,'Product &amp; Group'!A:C,3,FALSE)</f>
        <v>THE Computer FAMILY</v>
      </c>
      <c r="D1397" s="69">
        <v>3.88</v>
      </c>
      <c r="E1397" s="71">
        <f t="shared" si="76"/>
        <v>1241.5999999999999</v>
      </c>
      <c r="F1397" s="71">
        <v>2246.25</v>
      </c>
      <c r="G1397" s="71">
        <f t="shared" si="77"/>
        <v>1004.6500000000001</v>
      </c>
      <c r="H1397" s="72">
        <v>320</v>
      </c>
      <c r="I1397" s="73">
        <f t="shared" si="78"/>
        <v>0.44725653867557041</v>
      </c>
    </row>
    <row r="1398" spans="1:9" x14ac:dyDescent="0.3">
      <c r="A1398" s="74">
        <v>72461</v>
      </c>
      <c r="B1398" s="68" t="str">
        <f>VLOOKUP(A:A,'Product &amp; Group'!A:C,2,FALSE)</f>
        <v>Circit Systems</v>
      </c>
      <c r="C1398" s="68" t="str">
        <f>VLOOKUP(A:A,'Product &amp; Group'!A:C,3,FALSE)</f>
        <v>THE Computer FAMILY</v>
      </c>
      <c r="D1398" s="69">
        <v>4.8900000000000006</v>
      </c>
      <c r="E1398" s="71">
        <f t="shared" si="76"/>
        <v>4136.9400000000005</v>
      </c>
      <c r="F1398" s="71">
        <v>5476.25</v>
      </c>
      <c r="G1398" s="71">
        <f t="shared" si="77"/>
        <v>1339.3099999999995</v>
      </c>
      <c r="H1398" s="72">
        <v>846</v>
      </c>
      <c r="I1398" s="73">
        <f t="shared" si="78"/>
        <v>0.24456699383702341</v>
      </c>
    </row>
    <row r="1399" spans="1:9" x14ac:dyDescent="0.3">
      <c r="A1399" s="74">
        <v>72463</v>
      </c>
      <c r="B1399" s="68" t="str">
        <f>VLOOKUP(A:A,'Product &amp; Group'!A:C,2,FALSE)</f>
        <v>Circit Systems</v>
      </c>
      <c r="C1399" s="68" t="str">
        <f>VLOOKUP(A:A,'Product &amp; Group'!A:C,3,FALSE)</f>
        <v>THE Computer FAMILY</v>
      </c>
      <c r="D1399" s="69">
        <v>4.879999999999999</v>
      </c>
      <c r="E1399" s="71">
        <f t="shared" si="76"/>
        <v>2615.6799999999994</v>
      </c>
      <c r="F1399" s="71">
        <v>3179.37</v>
      </c>
      <c r="G1399" s="71">
        <f t="shared" si="77"/>
        <v>563.69000000000051</v>
      </c>
      <c r="H1399" s="72">
        <v>536</v>
      </c>
      <c r="I1399" s="73">
        <f t="shared" si="78"/>
        <v>0.17729613099450536</v>
      </c>
    </row>
    <row r="1400" spans="1:9" x14ac:dyDescent="0.3">
      <c r="A1400" s="74">
        <v>72465</v>
      </c>
      <c r="B1400" s="68" t="str">
        <f>VLOOKUP(A:A,'Product &amp; Group'!A:C,2,FALSE)</f>
        <v>Circit Systems</v>
      </c>
      <c r="C1400" s="68" t="str">
        <f>VLOOKUP(A:A,'Product &amp; Group'!A:C,3,FALSE)</f>
        <v>THE Computer FAMILY</v>
      </c>
      <c r="D1400" s="69">
        <v>4.3900000000000006</v>
      </c>
      <c r="E1400" s="71">
        <f t="shared" si="76"/>
        <v>3520.7800000000007</v>
      </c>
      <c r="F1400" s="71">
        <v>4776.6499999999996</v>
      </c>
      <c r="G1400" s="71">
        <f t="shared" si="77"/>
        <v>1255.869999999999</v>
      </c>
      <c r="H1400" s="72">
        <v>802</v>
      </c>
      <c r="I1400" s="73">
        <f t="shared" si="78"/>
        <v>0.2629185726398206</v>
      </c>
    </row>
    <row r="1401" spans="1:9" x14ac:dyDescent="0.3">
      <c r="A1401" s="74">
        <v>72473</v>
      </c>
      <c r="B1401" s="68" t="str">
        <f>VLOOKUP(A:A,'Product &amp; Group'!A:C,2,FALSE)</f>
        <v>Circit Systems</v>
      </c>
      <c r="C1401" s="68" t="str">
        <f>VLOOKUP(A:A,'Product &amp; Group'!A:C,3,FALSE)</f>
        <v>THE Computer FAMILY</v>
      </c>
      <c r="D1401" s="69">
        <v>2.77</v>
      </c>
      <c r="E1401" s="71">
        <f t="shared" si="76"/>
        <v>1066.45</v>
      </c>
      <c r="F1401" s="71">
        <v>1039.25</v>
      </c>
      <c r="G1401" s="71">
        <f t="shared" si="77"/>
        <v>-27.200000000000045</v>
      </c>
      <c r="H1401" s="72">
        <v>385</v>
      </c>
      <c r="I1401" s="73">
        <f t="shared" si="78"/>
        <v>-2.6172720712052004E-2</v>
      </c>
    </row>
    <row r="1402" spans="1:9" x14ac:dyDescent="0.3">
      <c r="A1402" s="74">
        <v>72531</v>
      </c>
      <c r="B1402" s="68" t="str">
        <f>VLOOKUP(A:A,'Product &amp; Group'!A:C,2,FALSE)</f>
        <v>Circit Systems</v>
      </c>
      <c r="C1402" s="68" t="str">
        <f>VLOOKUP(A:A,'Product &amp; Group'!A:C,3,FALSE)</f>
        <v>THE Computer FAMILY</v>
      </c>
      <c r="D1402" s="69">
        <v>5.55</v>
      </c>
      <c r="E1402" s="71">
        <f t="shared" si="76"/>
        <v>3074.7</v>
      </c>
      <c r="F1402" s="71">
        <v>3704.25</v>
      </c>
      <c r="G1402" s="71">
        <f t="shared" si="77"/>
        <v>629.55000000000018</v>
      </c>
      <c r="H1402" s="72">
        <v>554</v>
      </c>
      <c r="I1402" s="73">
        <f t="shared" si="78"/>
        <v>0.16995343186879941</v>
      </c>
    </row>
    <row r="1403" spans="1:9" x14ac:dyDescent="0.3">
      <c r="A1403" s="74">
        <v>72537</v>
      </c>
      <c r="B1403" s="68" t="str">
        <f>VLOOKUP(A:A,'Product &amp; Group'!A:C,2,FALSE)</f>
        <v>Circit Systems</v>
      </c>
      <c r="C1403" s="68" t="str">
        <f>VLOOKUP(A:A,'Product &amp; Group'!A:C,3,FALSE)</f>
        <v>THE Computer FAMILY</v>
      </c>
      <c r="D1403" s="69">
        <v>4.4700000000000006</v>
      </c>
      <c r="E1403" s="71">
        <f t="shared" si="76"/>
        <v>894.00000000000011</v>
      </c>
      <c r="F1403" s="71">
        <v>1544.25</v>
      </c>
      <c r="G1403" s="71">
        <f t="shared" si="77"/>
        <v>650.24999999999989</v>
      </c>
      <c r="H1403" s="72">
        <v>200</v>
      </c>
      <c r="I1403" s="73">
        <f t="shared" si="78"/>
        <v>0.42107819329771728</v>
      </c>
    </row>
    <row r="1404" spans="1:9" x14ac:dyDescent="0.3">
      <c r="A1404" s="74">
        <v>72997</v>
      </c>
      <c r="B1404" s="68" t="str">
        <f>VLOOKUP(A:A,'Product &amp; Group'!A:C,2,FALSE)</f>
        <v>Circit Systems</v>
      </c>
      <c r="C1404" s="68" t="str">
        <f>VLOOKUP(A:A,'Product &amp; Group'!A:C,3,FALSE)</f>
        <v>THE Computer FAMILY</v>
      </c>
      <c r="D1404" s="69">
        <v>6.93</v>
      </c>
      <c r="E1404" s="71">
        <f t="shared" si="76"/>
        <v>1386</v>
      </c>
      <c r="F1404" s="71">
        <v>2027.25</v>
      </c>
      <c r="G1404" s="71">
        <f t="shared" si="77"/>
        <v>641.25</v>
      </c>
      <c r="H1404" s="72">
        <v>200</v>
      </c>
      <c r="I1404" s="73">
        <f t="shared" si="78"/>
        <v>0.31631520532741397</v>
      </c>
    </row>
    <row r="1405" spans="1:9" x14ac:dyDescent="0.3">
      <c r="A1405" s="74">
        <v>73000</v>
      </c>
      <c r="B1405" s="68" t="str">
        <f>VLOOKUP(A:A,'Product &amp; Group'!A:C,2,FALSE)</f>
        <v>Circit Systems</v>
      </c>
      <c r="C1405" s="68" t="str">
        <f>VLOOKUP(A:A,'Product &amp; Group'!A:C,3,FALSE)</f>
        <v>THE Computer FAMILY</v>
      </c>
      <c r="D1405" s="69">
        <v>6.92</v>
      </c>
      <c r="E1405" s="71">
        <f t="shared" si="76"/>
        <v>1384</v>
      </c>
      <c r="F1405" s="71">
        <v>2027.25</v>
      </c>
      <c r="G1405" s="71">
        <f t="shared" si="77"/>
        <v>643.25</v>
      </c>
      <c r="H1405" s="72">
        <v>200</v>
      </c>
      <c r="I1405" s="73">
        <f t="shared" si="78"/>
        <v>0.31730176347268468</v>
      </c>
    </row>
    <row r="1406" spans="1:9" x14ac:dyDescent="0.3">
      <c r="A1406" s="74">
        <v>73051</v>
      </c>
      <c r="B1406" s="68" t="str">
        <f>VLOOKUP(A:A,'Product &amp; Group'!A:C,2,FALSE)</f>
        <v>Circit Systems</v>
      </c>
      <c r="C1406" s="68" t="str">
        <f>VLOOKUP(A:A,'Product &amp; Group'!A:C,3,FALSE)</f>
        <v>THE Computer FAMILY</v>
      </c>
      <c r="D1406" s="69">
        <v>4.5600000000000005</v>
      </c>
      <c r="E1406" s="71">
        <f t="shared" si="76"/>
        <v>2197.92</v>
      </c>
      <c r="F1406" s="71">
        <v>2691.21</v>
      </c>
      <c r="G1406" s="71">
        <f t="shared" si="77"/>
        <v>493.28999999999996</v>
      </c>
      <c r="H1406" s="72">
        <v>482</v>
      </c>
      <c r="I1406" s="73">
        <f t="shared" si="78"/>
        <v>0.18329673269644509</v>
      </c>
    </row>
    <row r="1407" spans="1:9" x14ac:dyDescent="0.3">
      <c r="A1407" s="74">
        <v>73054</v>
      </c>
      <c r="B1407" s="68" t="str">
        <f>VLOOKUP(A:A,'Product &amp; Group'!A:C,2,FALSE)</f>
        <v>Circit Systems</v>
      </c>
      <c r="C1407" s="68" t="str">
        <f>VLOOKUP(A:A,'Product &amp; Group'!A:C,3,FALSE)</f>
        <v>THE Computer FAMILY</v>
      </c>
      <c r="D1407" s="69">
        <v>3.5</v>
      </c>
      <c r="E1407" s="71">
        <f t="shared" si="76"/>
        <v>2422</v>
      </c>
      <c r="F1407" s="71">
        <v>2170.4700000000003</v>
      </c>
      <c r="G1407" s="71">
        <f t="shared" si="77"/>
        <v>-251.52999999999975</v>
      </c>
      <c r="H1407" s="72">
        <v>692</v>
      </c>
      <c r="I1407" s="73">
        <f t="shared" si="78"/>
        <v>-0.11588734237284999</v>
      </c>
    </row>
    <row r="1408" spans="1:9" x14ac:dyDescent="0.3">
      <c r="A1408" s="74">
        <v>73057</v>
      </c>
      <c r="B1408" s="68" t="str">
        <f>VLOOKUP(A:A,'Product &amp; Group'!A:C,2,FALSE)</f>
        <v>Circit Systems</v>
      </c>
      <c r="C1408" s="68" t="str">
        <f>VLOOKUP(A:A,'Product &amp; Group'!A:C,3,FALSE)</f>
        <v>THE Computer FAMILY</v>
      </c>
      <c r="D1408" s="69">
        <v>5.63</v>
      </c>
      <c r="E1408" s="71">
        <f t="shared" si="76"/>
        <v>2601.06</v>
      </c>
      <c r="F1408" s="71">
        <v>3672.41</v>
      </c>
      <c r="G1408" s="71">
        <f t="shared" si="77"/>
        <v>1071.3499999999999</v>
      </c>
      <c r="H1408" s="72">
        <v>462</v>
      </c>
      <c r="I1408" s="73">
        <f t="shared" si="78"/>
        <v>0.29172940929798141</v>
      </c>
    </row>
    <row r="1409" spans="1:9" x14ac:dyDescent="0.3">
      <c r="A1409" s="74">
        <v>73086</v>
      </c>
      <c r="B1409" s="68" t="str">
        <f>VLOOKUP(A:A,'Product &amp; Group'!A:C,2,FALSE)</f>
        <v>Circit Systems</v>
      </c>
      <c r="C1409" s="68" t="str">
        <f>VLOOKUP(A:A,'Product &amp; Group'!A:C,3,FALSE)</f>
        <v>THE Computer FAMILY</v>
      </c>
      <c r="D1409" s="69">
        <v>6.2</v>
      </c>
      <c r="E1409" s="71">
        <f t="shared" si="76"/>
        <v>2988.4</v>
      </c>
      <c r="F1409" s="71">
        <v>4579.05</v>
      </c>
      <c r="G1409" s="71">
        <f t="shared" si="77"/>
        <v>1590.65</v>
      </c>
      <c r="H1409" s="72">
        <v>482</v>
      </c>
      <c r="I1409" s="73">
        <f t="shared" si="78"/>
        <v>0.34737554732968629</v>
      </c>
    </row>
    <row r="1410" spans="1:9" x14ac:dyDescent="0.3">
      <c r="A1410" s="74">
        <v>73087</v>
      </c>
      <c r="B1410" s="68" t="str">
        <f>VLOOKUP(A:A,'Product &amp; Group'!A:C,2,FALSE)</f>
        <v>Circit Systems</v>
      </c>
      <c r="C1410" s="68" t="str">
        <f>VLOOKUP(A:A,'Product &amp; Group'!A:C,3,FALSE)</f>
        <v>THE Computer FAMILY</v>
      </c>
      <c r="D1410" s="69">
        <v>6.24</v>
      </c>
      <c r="E1410" s="71">
        <f t="shared" si="76"/>
        <v>4898.4000000000005</v>
      </c>
      <c r="F1410" s="71">
        <v>7578.75</v>
      </c>
      <c r="G1410" s="71">
        <f t="shared" si="77"/>
        <v>2680.3499999999995</v>
      </c>
      <c r="H1410" s="72">
        <v>785</v>
      </c>
      <c r="I1410" s="73">
        <f t="shared" si="78"/>
        <v>0.35366650173181585</v>
      </c>
    </row>
    <row r="1411" spans="1:9" x14ac:dyDescent="0.3">
      <c r="A1411" s="74">
        <v>73093</v>
      </c>
      <c r="B1411" s="68" t="str">
        <f>VLOOKUP(A:A,'Product &amp; Group'!A:C,2,FALSE)</f>
        <v>Circit Systems</v>
      </c>
      <c r="C1411" s="68" t="str">
        <f>VLOOKUP(A:A,'Product &amp; Group'!A:C,3,FALSE)</f>
        <v>THE Computer FAMILY</v>
      </c>
      <c r="D1411" s="69">
        <v>10.84</v>
      </c>
      <c r="E1411" s="71">
        <f t="shared" si="76"/>
        <v>5224.88</v>
      </c>
      <c r="F1411" s="71">
        <v>6998.25</v>
      </c>
      <c r="G1411" s="71">
        <f t="shared" si="77"/>
        <v>1773.37</v>
      </c>
      <c r="H1411" s="72">
        <v>482</v>
      </c>
      <c r="I1411" s="73">
        <f t="shared" si="78"/>
        <v>0.2534019219090487</v>
      </c>
    </row>
    <row r="1412" spans="1:9" x14ac:dyDescent="0.3">
      <c r="A1412" s="74">
        <v>73095</v>
      </c>
      <c r="B1412" s="68" t="str">
        <f>VLOOKUP(A:A,'Product &amp; Group'!A:C,2,FALSE)</f>
        <v>Circit Systems</v>
      </c>
      <c r="C1412" s="68" t="str">
        <f>VLOOKUP(A:A,'Product &amp; Group'!A:C,3,FALSE)</f>
        <v>THE Computer FAMILY</v>
      </c>
      <c r="D1412" s="69">
        <v>11.93</v>
      </c>
      <c r="E1412" s="71">
        <f t="shared" ref="E1412:E1475" si="79">D1412*H1412</f>
        <v>4604.9799999999996</v>
      </c>
      <c r="F1412" s="71">
        <v>7022.25</v>
      </c>
      <c r="G1412" s="71">
        <f t="shared" ref="G1412:G1475" si="80">F1412-E1412</f>
        <v>2417.2700000000004</v>
      </c>
      <c r="H1412" s="72">
        <v>386</v>
      </c>
      <c r="I1412" s="73">
        <f t="shared" si="78"/>
        <v>0.34423012567197131</v>
      </c>
    </row>
    <row r="1413" spans="1:9" x14ac:dyDescent="0.3">
      <c r="A1413" s="74">
        <v>73262</v>
      </c>
      <c r="B1413" s="68" t="str">
        <f>VLOOKUP(A:A,'Product &amp; Group'!A:C,2,FALSE)</f>
        <v>Circit Systems</v>
      </c>
      <c r="C1413" s="68" t="str">
        <f>VLOOKUP(A:A,'Product &amp; Group'!A:C,3,FALSE)</f>
        <v>THE Computer FAMILY</v>
      </c>
      <c r="D1413" s="69">
        <v>4.2</v>
      </c>
      <c r="E1413" s="71">
        <f t="shared" si="79"/>
        <v>982.80000000000007</v>
      </c>
      <c r="F1413" s="71">
        <v>2350.17</v>
      </c>
      <c r="G1413" s="71">
        <f t="shared" si="80"/>
        <v>1367.37</v>
      </c>
      <c r="H1413" s="72">
        <v>234</v>
      </c>
      <c r="I1413" s="73">
        <f t="shared" si="78"/>
        <v>0.58181748554359891</v>
      </c>
    </row>
    <row r="1414" spans="1:9" x14ac:dyDescent="0.3">
      <c r="A1414" s="74">
        <v>73285</v>
      </c>
      <c r="B1414" s="68" t="str">
        <f>VLOOKUP(A:A,'Product &amp; Group'!A:C,2,FALSE)</f>
        <v>Circit Systems</v>
      </c>
      <c r="C1414" s="68" t="str">
        <f>VLOOKUP(A:A,'Product &amp; Group'!A:C,3,FALSE)</f>
        <v>ANTI-OXIDANT &amp; SPECIALTY Hybrid</v>
      </c>
      <c r="D1414" s="69">
        <v>5.7200000000000006</v>
      </c>
      <c r="E1414" s="71">
        <f t="shared" si="79"/>
        <v>1881.88</v>
      </c>
      <c r="F1414" s="71">
        <v>2433.33</v>
      </c>
      <c r="G1414" s="71">
        <f t="shared" si="80"/>
        <v>551.44999999999982</v>
      </c>
      <c r="H1414" s="72">
        <v>329</v>
      </c>
      <c r="I1414" s="73">
        <f t="shared" si="78"/>
        <v>0.2266235981145179</v>
      </c>
    </row>
    <row r="1415" spans="1:9" x14ac:dyDescent="0.3">
      <c r="A1415" s="74">
        <v>73348</v>
      </c>
      <c r="B1415" s="68" t="str">
        <f>VLOOKUP(A:A,'Product &amp; Group'!A:C,2,FALSE)</f>
        <v>Circit Systems</v>
      </c>
      <c r="C1415" s="68" t="str">
        <f>VLOOKUP(A:A,'Product &amp; Group'!A:C,3,FALSE)</f>
        <v>Circit Board ACTIVES: Hybrid</v>
      </c>
      <c r="D1415" s="69">
        <v>6.13</v>
      </c>
      <c r="E1415" s="71">
        <f t="shared" si="79"/>
        <v>3500.23</v>
      </c>
      <c r="F1415" s="71">
        <v>3594.97</v>
      </c>
      <c r="G1415" s="71">
        <f t="shared" si="80"/>
        <v>94.739999999999782</v>
      </c>
      <c r="H1415" s="72">
        <v>571</v>
      </c>
      <c r="I1415" s="73">
        <f t="shared" si="78"/>
        <v>2.6353488346217015E-2</v>
      </c>
    </row>
    <row r="1416" spans="1:9" x14ac:dyDescent="0.3">
      <c r="A1416" s="67">
        <v>73603</v>
      </c>
      <c r="B1416" s="68" t="str">
        <f>VLOOKUP(A:A,'Product &amp; Group'!A:C,2,FALSE)</f>
        <v>Circit Systems</v>
      </c>
      <c r="C1416" s="68" t="str">
        <f>VLOOKUP(A:A,'Product &amp; Group'!A:C,3,FALSE)</f>
        <v>Computerized EXTEND-X HA</v>
      </c>
      <c r="D1416" s="69">
        <v>4.22</v>
      </c>
      <c r="E1416" s="71">
        <f t="shared" si="79"/>
        <v>15040.08</v>
      </c>
      <c r="F1416" s="71">
        <v>21561.95</v>
      </c>
      <c r="G1416" s="71">
        <f t="shared" si="80"/>
        <v>6521.8700000000008</v>
      </c>
      <c r="H1416" s="72">
        <v>3564</v>
      </c>
      <c r="I1416" s="73">
        <f t="shared" si="78"/>
        <v>0.30247125144061648</v>
      </c>
    </row>
    <row r="1417" spans="1:9" x14ac:dyDescent="0.3">
      <c r="A1417" s="74">
        <v>73627</v>
      </c>
      <c r="B1417" s="68" t="str">
        <f>VLOOKUP(A:A,'Product &amp; Group'!A:C,2,FALSE)</f>
        <v>Circit Systems</v>
      </c>
      <c r="C1417" s="68" t="str">
        <f>VLOOKUP(A:A,'Product &amp; Group'!A:C,3,FALSE)</f>
        <v>Circit Board KIDZ:STD CHILD Chip</v>
      </c>
      <c r="D1417" s="69">
        <v>5.41</v>
      </c>
      <c r="E1417" s="71">
        <f t="shared" si="79"/>
        <v>44567.58</v>
      </c>
      <c r="F1417" s="71">
        <v>52705.45</v>
      </c>
      <c r="G1417" s="71">
        <f t="shared" si="80"/>
        <v>8137.8699999999953</v>
      </c>
      <c r="H1417" s="72">
        <v>8238</v>
      </c>
      <c r="I1417" s="73">
        <f t="shared" si="78"/>
        <v>0.15440281792490143</v>
      </c>
    </row>
    <row r="1418" spans="1:9" x14ac:dyDescent="0.3">
      <c r="A1418" s="74">
        <v>73641</v>
      </c>
      <c r="B1418" s="68" t="str">
        <f>VLOOKUP(A:A,'Product &amp; Group'!A:C,2,FALSE)</f>
        <v>Circit Systems</v>
      </c>
      <c r="C1418" s="68" t="str">
        <f>VLOOKUP(A:A,'Product &amp; Group'!A:C,3,FALSE)</f>
        <v>THE Computer FAMILY</v>
      </c>
      <c r="D1418" s="69">
        <v>4.3</v>
      </c>
      <c r="E1418" s="71">
        <f t="shared" si="79"/>
        <v>860</v>
      </c>
      <c r="F1418" s="71">
        <v>1164.75</v>
      </c>
      <c r="G1418" s="71">
        <f t="shared" si="80"/>
        <v>304.75</v>
      </c>
      <c r="H1418" s="72">
        <v>200</v>
      </c>
      <c r="I1418" s="73">
        <f t="shared" si="78"/>
        <v>0.26164412964155398</v>
      </c>
    </row>
    <row r="1419" spans="1:9" x14ac:dyDescent="0.3">
      <c r="A1419" s="74">
        <v>73653</v>
      </c>
      <c r="B1419" s="68" t="str">
        <f>VLOOKUP(A:A,'Product &amp; Group'!A:C,2,FALSE)</f>
        <v>Circit Systems</v>
      </c>
      <c r="C1419" s="68" t="str">
        <f>VLOOKUP(A:A,'Product &amp; Group'!A:C,3,FALSE)</f>
        <v>THE Computer FAMILY</v>
      </c>
      <c r="D1419" s="69">
        <v>2.96</v>
      </c>
      <c r="E1419" s="71">
        <f t="shared" si="79"/>
        <v>3108</v>
      </c>
      <c r="F1419" s="71">
        <v>2302.25</v>
      </c>
      <c r="G1419" s="71">
        <f t="shared" si="80"/>
        <v>-805.75</v>
      </c>
      <c r="H1419" s="72">
        <v>1050</v>
      </c>
      <c r="I1419" s="73">
        <f t="shared" si="78"/>
        <v>-0.3499837115864915</v>
      </c>
    </row>
    <row r="1420" spans="1:9" x14ac:dyDescent="0.3">
      <c r="A1420" s="74">
        <v>73954</v>
      </c>
      <c r="B1420" s="68" t="str">
        <f>VLOOKUP(A:A,'Product &amp; Group'!A:C,2,FALSE)</f>
        <v>Circit Systems</v>
      </c>
      <c r="C1420" s="68" t="str">
        <f>VLOOKUP(A:A,'Product &amp; Group'!A:C,3,FALSE)</f>
        <v>THE Computer FAMILY</v>
      </c>
      <c r="D1420" s="69">
        <v>3.85</v>
      </c>
      <c r="E1420" s="71">
        <f t="shared" si="79"/>
        <v>115692.5</v>
      </c>
      <c r="F1420" s="71">
        <v>94802.25</v>
      </c>
      <c r="G1420" s="71">
        <f t="shared" si="80"/>
        <v>-20890.25</v>
      </c>
      <c r="H1420" s="72">
        <v>30050</v>
      </c>
      <c r="I1420" s="73">
        <f t="shared" si="78"/>
        <v>-0.22035605695012514</v>
      </c>
    </row>
    <row r="1421" spans="1:9" x14ac:dyDescent="0.3">
      <c r="A1421" s="74">
        <v>73956</v>
      </c>
      <c r="B1421" s="68" t="str">
        <f>VLOOKUP(A:A,'Product &amp; Group'!A:C,2,FALSE)</f>
        <v>Circit Systems</v>
      </c>
      <c r="C1421" s="68" t="str">
        <f>VLOOKUP(A:A,'Product &amp; Group'!A:C,3,FALSE)</f>
        <v>THE Computer FAMILY</v>
      </c>
      <c r="D1421" s="69">
        <v>3.45</v>
      </c>
      <c r="E1421" s="71">
        <f t="shared" si="79"/>
        <v>34672.5</v>
      </c>
      <c r="F1421" s="71">
        <v>27302.25</v>
      </c>
      <c r="G1421" s="71">
        <f t="shared" si="80"/>
        <v>-7370.25</v>
      </c>
      <c r="H1421" s="72">
        <v>10050</v>
      </c>
      <c r="I1421" s="73">
        <f t="shared" si="78"/>
        <v>-0.26995027882317391</v>
      </c>
    </row>
    <row r="1422" spans="1:9" x14ac:dyDescent="0.3">
      <c r="A1422" s="74">
        <v>74326</v>
      </c>
      <c r="B1422" s="68" t="str">
        <f>VLOOKUP(A:A,'Product &amp; Group'!A:C,2,FALSE)</f>
        <v>Circit Systems</v>
      </c>
      <c r="C1422" s="68" t="str">
        <f>VLOOKUP(A:A,'Product &amp; Group'!A:C,3,FALSE)</f>
        <v>THE Computer FAMILY</v>
      </c>
      <c r="D1422" s="69">
        <v>3.4699999999999998</v>
      </c>
      <c r="E1422" s="71">
        <f t="shared" si="79"/>
        <v>1922.3799999999999</v>
      </c>
      <c r="F1422" s="71">
        <v>1789.05</v>
      </c>
      <c r="G1422" s="71">
        <f t="shared" si="80"/>
        <v>-133.32999999999993</v>
      </c>
      <c r="H1422" s="72">
        <v>554</v>
      </c>
      <c r="I1422" s="73">
        <f t="shared" si="78"/>
        <v>-7.4525586204969074E-2</v>
      </c>
    </row>
    <row r="1423" spans="1:9" x14ac:dyDescent="0.3">
      <c r="A1423" s="74">
        <v>74328</v>
      </c>
      <c r="B1423" s="68" t="str">
        <f>VLOOKUP(A:A,'Product &amp; Group'!A:C,2,FALSE)</f>
        <v>Circit Systems</v>
      </c>
      <c r="C1423" s="68" t="str">
        <f>VLOOKUP(A:A,'Product &amp; Group'!A:C,3,FALSE)</f>
        <v>THE Computer FAMILY</v>
      </c>
      <c r="D1423" s="69">
        <v>6.38</v>
      </c>
      <c r="E1423" s="71">
        <f t="shared" si="79"/>
        <v>3534.52</v>
      </c>
      <c r="F1423" s="71">
        <v>8467.0499999999993</v>
      </c>
      <c r="G1423" s="71">
        <f t="shared" si="80"/>
        <v>4932.5299999999988</v>
      </c>
      <c r="H1423" s="72">
        <v>554</v>
      </c>
      <c r="I1423" s="73">
        <f t="shared" si="78"/>
        <v>0.58255590790180756</v>
      </c>
    </row>
    <row r="1424" spans="1:9" x14ac:dyDescent="0.3">
      <c r="A1424" s="74">
        <v>74329</v>
      </c>
      <c r="B1424" s="68" t="str">
        <f>VLOOKUP(A:A,'Product &amp; Group'!A:C,2,FALSE)</f>
        <v>Circit Systems</v>
      </c>
      <c r="C1424" s="68" t="str">
        <f>VLOOKUP(A:A,'Product &amp; Group'!A:C,3,FALSE)</f>
        <v>PROTEIN &amp; ENERGY Chip</v>
      </c>
      <c r="D1424" s="69">
        <v>4.45</v>
      </c>
      <c r="E1424" s="71">
        <f t="shared" si="79"/>
        <v>3586.7000000000003</v>
      </c>
      <c r="F1424" s="71">
        <v>7098.69</v>
      </c>
      <c r="G1424" s="71">
        <f t="shared" si="80"/>
        <v>3511.9899999999993</v>
      </c>
      <c r="H1424" s="72">
        <v>806</v>
      </c>
      <c r="I1424" s="73">
        <f t="shared" si="78"/>
        <v>0.4947377614743001</v>
      </c>
    </row>
    <row r="1425" spans="1:9" x14ac:dyDescent="0.3">
      <c r="A1425" s="74">
        <v>74452</v>
      </c>
      <c r="B1425" s="68" t="str">
        <f>VLOOKUP(A:A,'Product &amp; Group'!A:C,2,FALSE)</f>
        <v>Circit Systems</v>
      </c>
      <c r="C1425" s="68" t="str">
        <f>VLOOKUP(A:A,'Product &amp; Group'!A:C,3,FALSE)</f>
        <v>THE Computer FAMILY</v>
      </c>
      <c r="D1425" s="69">
        <v>7.9</v>
      </c>
      <c r="E1425" s="71">
        <f t="shared" si="79"/>
        <v>2385.8000000000002</v>
      </c>
      <c r="F1425" s="71">
        <v>3177.57</v>
      </c>
      <c r="G1425" s="71">
        <f t="shared" si="80"/>
        <v>791.77</v>
      </c>
      <c r="H1425" s="72">
        <v>302</v>
      </c>
      <c r="I1425" s="73">
        <f t="shared" si="78"/>
        <v>0.24917468379925539</v>
      </c>
    </row>
    <row r="1426" spans="1:9" x14ac:dyDescent="0.3">
      <c r="A1426" s="74">
        <v>74454</v>
      </c>
      <c r="B1426" s="68" t="str">
        <f>VLOOKUP(A:A,'Product &amp; Group'!A:C,2,FALSE)</f>
        <v>Circit Systems</v>
      </c>
      <c r="C1426" s="68" t="str">
        <f>VLOOKUP(A:A,'Product &amp; Group'!A:C,3,FALSE)</f>
        <v>Processor 414</v>
      </c>
      <c r="D1426" s="69">
        <v>7.38</v>
      </c>
      <c r="E1426" s="71">
        <f t="shared" si="79"/>
        <v>4856.04</v>
      </c>
      <c r="F1426" s="71">
        <v>7099.69</v>
      </c>
      <c r="G1426" s="71">
        <f t="shared" si="80"/>
        <v>2243.6499999999996</v>
      </c>
      <c r="H1426" s="72">
        <v>658</v>
      </c>
      <c r="I1426" s="73">
        <f t="shared" si="78"/>
        <v>0.31602084034655031</v>
      </c>
    </row>
    <row r="1427" spans="1:9" x14ac:dyDescent="0.3">
      <c r="A1427" s="74">
        <v>74460</v>
      </c>
      <c r="B1427" s="68" t="str">
        <f>VLOOKUP(A:A,'Product &amp; Group'!A:C,2,FALSE)</f>
        <v>Expert Systems</v>
      </c>
      <c r="C1427" s="68" t="str">
        <f>VLOOKUP(A:A,'Product &amp; Group'!A:C,3,FALSE)</f>
        <v>SPECIALTIES</v>
      </c>
      <c r="D1427" s="69">
        <v>3.92</v>
      </c>
      <c r="E1427" s="71">
        <f t="shared" si="79"/>
        <v>799.68</v>
      </c>
      <c r="F1427" s="71">
        <v>1176.97</v>
      </c>
      <c r="G1427" s="71">
        <f t="shared" si="80"/>
        <v>377.29000000000008</v>
      </c>
      <c r="H1427" s="72">
        <v>204</v>
      </c>
      <c r="I1427" s="73">
        <f t="shared" si="78"/>
        <v>0.32056042210081825</v>
      </c>
    </row>
    <row r="1428" spans="1:9" x14ac:dyDescent="0.3">
      <c r="A1428" s="74">
        <v>74470</v>
      </c>
      <c r="B1428" s="68" t="str">
        <f>VLOOKUP(A:A,'Product &amp; Group'!A:C,2,FALSE)</f>
        <v>Expert Systems</v>
      </c>
      <c r="C1428" s="68" t="str">
        <f>VLOOKUP(A:A,'Product &amp; Group'!A:C,3,FALSE)</f>
        <v>SPECIALTIES</v>
      </c>
      <c r="D1428" s="69">
        <v>3.5700000000000003</v>
      </c>
      <c r="E1428" s="71">
        <f t="shared" si="79"/>
        <v>219155.16</v>
      </c>
      <c r="F1428" s="71">
        <v>144432.45000000001</v>
      </c>
      <c r="G1428" s="71">
        <f t="shared" si="80"/>
        <v>-74722.709999999992</v>
      </c>
      <c r="H1428" s="72">
        <v>61388</v>
      </c>
      <c r="I1428" s="73">
        <f t="shared" si="78"/>
        <v>-0.51735402951345066</v>
      </c>
    </row>
    <row r="1429" spans="1:9" x14ac:dyDescent="0.3">
      <c r="A1429" s="74">
        <v>74509</v>
      </c>
      <c r="B1429" s="68" t="str">
        <f>VLOOKUP(A:A,'Product &amp; Group'!A:C,2,FALSE)</f>
        <v>Expert Systems</v>
      </c>
      <c r="C1429" s="68" t="str">
        <f>VLOOKUP(A:A,'Product &amp; Group'!A:C,3,FALSE)</f>
        <v>2025 HybridULATIONS</v>
      </c>
      <c r="D1429" s="69">
        <v>5.8</v>
      </c>
      <c r="E1429" s="71">
        <f t="shared" si="79"/>
        <v>1751.6</v>
      </c>
      <c r="F1429" s="71">
        <v>2318.25</v>
      </c>
      <c r="G1429" s="71">
        <f t="shared" si="80"/>
        <v>566.65000000000009</v>
      </c>
      <c r="H1429" s="72">
        <v>302</v>
      </c>
      <c r="I1429" s="73">
        <f t="shared" si="78"/>
        <v>0.244430065782379</v>
      </c>
    </row>
    <row r="1430" spans="1:9" x14ac:dyDescent="0.3">
      <c r="A1430" s="74">
        <v>74561</v>
      </c>
      <c r="B1430" s="68" t="str">
        <f>VLOOKUP(A:A,'Product &amp; Group'!A:C,2,FALSE)</f>
        <v>Expert Systems</v>
      </c>
      <c r="C1430" s="68" t="str">
        <f>VLOOKUP(A:A,'Product &amp; Group'!A:C,3,FALSE)</f>
        <v>2025 HybridULATIONS</v>
      </c>
      <c r="D1430" s="69">
        <v>5.77</v>
      </c>
      <c r="E1430" s="71">
        <f t="shared" si="79"/>
        <v>1834.86</v>
      </c>
      <c r="F1430" s="71">
        <v>2580.25</v>
      </c>
      <c r="G1430" s="71">
        <f t="shared" si="80"/>
        <v>745.3900000000001</v>
      </c>
      <c r="H1430" s="72">
        <v>318</v>
      </c>
      <c r="I1430" s="73">
        <f t="shared" si="78"/>
        <v>0.28888286018796633</v>
      </c>
    </row>
    <row r="1431" spans="1:9" x14ac:dyDescent="0.3">
      <c r="A1431" s="74">
        <v>74580</v>
      </c>
      <c r="B1431" s="68" t="str">
        <f>VLOOKUP(A:A,'Product &amp; Group'!A:C,2,FALSE)</f>
        <v>Expert Systems</v>
      </c>
      <c r="C1431" s="68" t="str">
        <f>VLOOKUP(A:A,'Product &amp; Group'!A:C,3,FALSE)</f>
        <v>ANTI-OXIDANT &amp; SPECIALTY Hybrid</v>
      </c>
      <c r="D1431" s="69">
        <v>6.71</v>
      </c>
      <c r="E1431" s="71">
        <f t="shared" si="79"/>
        <v>2871.88</v>
      </c>
      <c r="F1431" s="71">
        <v>3704.25</v>
      </c>
      <c r="G1431" s="71">
        <f t="shared" si="80"/>
        <v>832.36999999999989</v>
      </c>
      <c r="H1431" s="72">
        <v>428</v>
      </c>
      <c r="I1431" s="73">
        <f t="shared" si="78"/>
        <v>0.22470675575352633</v>
      </c>
    </row>
    <row r="1432" spans="1:9" x14ac:dyDescent="0.3">
      <c r="A1432" s="74">
        <v>74687</v>
      </c>
      <c r="B1432" s="68" t="str">
        <f>VLOOKUP(A:A,'Product &amp; Group'!A:C,2,FALSE)</f>
        <v>Expert Systems</v>
      </c>
      <c r="C1432" s="68" t="str">
        <f>VLOOKUP(A:A,'Product &amp; Group'!A:C,3,FALSE)</f>
        <v>ANTI-OXIDANT &amp; SPECIALTY Hybrid</v>
      </c>
      <c r="D1432" s="69">
        <v>3.08</v>
      </c>
      <c r="E1432" s="71">
        <f t="shared" si="79"/>
        <v>6314</v>
      </c>
      <c r="F1432" s="71">
        <v>4542.25</v>
      </c>
      <c r="G1432" s="71">
        <f t="shared" si="80"/>
        <v>-1771.75</v>
      </c>
      <c r="H1432" s="72">
        <v>2050</v>
      </c>
      <c r="I1432" s="73">
        <f t="shared" si="78"/>
        <v>-0.39005999229456767</v>
      </c>
    </row>
    <row r="1433" spans="1:9" x14ac:dyDescent="0.3">
      <c r="A1433" s="74">
        <v>74754</v>
      </c>
      <c r="B1433" s="68" t="str">
        <f>VLOOKUP(A:A,'Product &amp; Group'!A:C,2,FALSE)</f>
        <v>Expert Systems</v>
      </c>
      <c r="C1433" s="68" t="str">
        <f>VLOOKUP(A:A,'Product &amp; Group'!A:C,3,FALSE)</f>
        <v>Hybrid ACID Chip</v>
      </c>
      <c r="D1433" s="69">
        <v>3.45</v>
      </c>
      <c r="E1433" s="71">
        <f t="shared" si="79"/>
        <v>7072.5</v>
      </c>
      <c r="F1433" s="71">
        <v>5342.25</v>
      </c>
      <c r="G1433" s="71">
        <f t="shared" si="80"/>
        <v>-1730.25</v>
      </c>
      <c r="H1433" s="72">
        <v>2050</v>
      </c>
      <c r="I1433" s="73">
        <f t="shared" si="78"/>
        <v>-0.32388038747718656</v>
      </c>
    </row>
    <row r="1434" spans="1:9" x14ac:dyDescent="0.3">
      <c r="A1434" s="74">
        <v>74760</v>
      </c>
      <c r="B1434" s="68" t="str">
        <f>VLOOKUP(A:A,'Product &amp; Group'!A:C,2,FALSE)</f>
        <v>Expert Systems</v>
      </c>
      <c r="C1434" s="68" t="str">
        <f>VLOOKUP(A:A,'Product &amp; Group'!A:C,3,FALSE)</f>
        <v>Power CHIP/WHOLE PowerS</v>
      </c>
      <c r="D1434" s="69">
        <v>3.45</v>
      </c>
      <c r="E1434" s="71">
        <f t="shared" si="79"/>
        <v>4312.5</v>
      </c>
      <c r="F1434" s="71">
        <v>3962.25</v>
      </c>
      <c r="G1434" s="71">
        <f t="shared" si="80"/>
        <v>-350.25</v>
      </c>
      <c r="H1434" s="72">
        <v>1250</v>
      </c>
      <c r="I1434" s="73">
        <f t="shared" si="78"/>
        <v>-8.8396744274086697E-2</v>
      </c>
    </row>
    <row r="1435" spans="1:9" x14ac:dyDescent="0.3">
      <c r="A1435" s="74">
        <v>74761</v>
      </c>
      <c r="B1435" s="68" t="str">
        <f>VLOOKUP(A:A,'Product &amp; Group'!A:C,2,FALSE)</f>
        <v>Expert Systems</v>
      </c>
      <c r="C1435" s="68" t="str">
        <f>VLOOKUP(A:A,'Product &amp; Group'!A:C,3,FALSE)</f>
        <v>Processor 610 Chip</v>
      </c>
      <c r="D1435" s="69">
        <v>4.59</v>
      </c>
      <c r="E1435" s="71">
        <f t="shared" si="79"/>
        <v>1510.11</v>
      </c>
      <c r="F1435" s="71">
        <v>2653.98</v>
      </c>
      <c r="G1435" s="71">
        <f t="shared" si="80"/>
        <v>1143.8700000000001</v>
      </c>
      <c r="H1435" s="72">
        <v>329</v>
      </c>
      <c r="I1435" s="73">
        <f t="shared" si="78"/>
        <v>0.43100174078176928</v>
      </c>
    </row>
    <row r="1436" spans="1:9" x14ac:dyDescent="0.3">
      <c r="A1436" s="74">
        <v>74781</v>
      </c>
      <c r="B1436" s="68" t="str">
        <f>VLOOKUP(A:A,'Product &amp; Group'!A:C,2,FALSE)</f>
        <v>Expert Systems</v>
      </c>
      <c r="C1436" s="68" t="str">
        <f>VLOOKUP(A:A,'Product &amp; Group'!A:C,3,FALSE)</f>
        <v>MULTI-Part Chip</v>
      </c>
      <c r="D1436" s="69">
        <v>4.62</v>
      </c>
      <c r="E1436" s="71">
        <f t="shared" si="79"/>
        <v>2083.62</v>
      </c>
      <c r="F1436" s="71">
        <v>3690.7</v>
      </c>
      <c r="G1436" s="71">
        <f t="shared" si="80"/>
        <v>1607.08</v>
      </c>
      <c r="H1436" s="72">
        <v>451</v>
      </c>
      <c r="I1436" s="73">
        <f t="shared" si="78"/>
        <v>0.43544043135448562</v>
      </c>
    </row>
    <row r="1437" spans="1:9" x14ac:dyDescent="0.3">
      <c r="A1437" s="74">
        <v>74870</v>
      </c>
      <c r="B1437" s="68" t="str">
        <f>VLOOKUP(A:A,'Product &amp; Group'!A:C,2,FALSE)</f>
        <v>Expert Systems</v>
      </c>
      <c r="C1437" s="68" t="str">
        <f>VLOOKUP(A:A,'Product &amp; Group'!A:C,3,FALSE)</f>
        <v>Part A &amp; D Chip</v>
      </c>
      <c r="D1437" s="69">
        <v>5.43</v>
      </c>
      <c r="E1437" s="71">
        <f t="shared" si="79"/>
        <v>3529.5</v>
      </c>
      <c r="F1437" s="71">
        <v>4532.25</v>
      </c>
      <c r="G1437" s="71">
        <f t="shared" si="80"/>
        <v>1002.75</v>
      </c>
      <c r="H1437" s="72">
        <v>650</v>
      </c>
      <c r="I1437" s="73">
        <f t="shared" si="78"/>
        <v>0.22124772464007944</v>
      </c>
    </row>
    <row r="1438" spans="1:9" x14ac:dyDescent="0.3">
      <c r="A1438" s="74">
        <v>75201</v>
      </c>
      <c r="B1438" s="68" t="str">
        <f>VLOOKUP(A:A,'Product &amp; Group'!A:C,2,FALSE)</f>
        <v>Expert Systems</v>
      </c>
      <c r="C1438" s="68" t="str">
        <f>VLOOKUP(A:A,'Product &amp; Group'!A:C,3,FALSE)</f>
        <v>Processor 413</v>
      </c>
      <c r="D1438" s="69">
        <v>10.95</v>
      </c>
      <c r="E1438" s="71">
        <f t="shared" si="79"/>
        <v>799.34999999999991</v>
      </c>
      <c r="F1438" s="71">
        <v>1302.25</v>
      </c>
      <c r="G1438" s="71">
        <f t="shared" si="80"/>
        <v>502.90000000000009</v>
      </c>
      <c r="H1438" s="72">
        <v>73</v>
      </c>
      <c r="I1438" s="73">
        <f t="shared" si="78"/>
        <v>0.38617776924553665</v>
      </c>
    </row>
    <row r="1439" spans="1:9" x14ac:dyDescent="0.3">
      <c r="A1439" s="74">
        <v>75221</v>
      </c>
      <c r="B1439" s="68" t="str">
        <f>VLOOKUP(A:A,'Product &amp; Group'!A:C,2,FALSE)</f>
        <v>Expert Systems</v>
      </c>
      <c r="C1439" s="68" t="str">
        <f>VLOOKUP(A:A,'Product &amp; Group'!A:C,3,FALSE)</f>
        <v>Processor 413</v>
      </c>
      <c r="D1439" s="69">
        <v>8.18</v>
      </c>
      <c r="E1439" s="71">
        <f t="shared" si="79"/>
        <v>597.14</v>
      </c>
      <c r="F1439" s="71">
        <v>1027.25</v>
      </c>
      <c r="G1439" s="71">
        <f t="shared" si="80"/>
        <v>430.11</v>
      </c>
      <c r="H1439" s="72">
        <v>73</v>
      </c>
      <c r="I1439" s="73">
        <f t="shared" si="78"/>
        <v>0.41870041372596739</v>
      </c>
    </row>
    <row r="1440" spans="1:9" x14ac:dyDescent="0.3">
      <c r="A1440" s="74">
        <v>75251</v>
      </c>
      <c r="B1440" s="68" t="str">
        <f>VLOOKUP(A:A,'Product &amp; Group'!A:C,2,FALSE)</f>
        <v>Expert Systems</v>
      </c>
      <c r="C1440" s="68" t="str">
        <f>VLOOKUP(A:A,'Product &amp; Group'!A:C,3,FALSE)</f>
        <v>Computerized EXTEND-X HA</v>
      </c>
      <c r="D1440" s="69">
        <v>13.05</v>
      </c>
      <c r="E1440" s="71">
        <f t="shared" si="79"/>
        <v>952.65000000000009</v>
      </c>
      <c r="F1440" s="71">
        <v>1202.25</v>
      </c>
      <c r="G1440" s="71">
        <f t="shared" si="80"/>
        <v>249.59999999999991</v>
      </c>
      <c r="H1440" s="72">
        <v>73</v>
      </c>
      <c r="I1440" s="73">
        <f t="shared" si="78"/>
        <v>0.20761072988147217</v>
      </c>
    </row>
    <row r="1441" spans="1:9" x14ac:dyDescent="0.3">
      <c r="A1441" s="74">
        <v>75501</v>
      </c>
      <c r="B1441" s="68" t="str">
        <f>VLOOKUP(A:A,'Product &amp; Group'!A:C,2,FALSE)</f>
        <v>Expert Systems</v>
      </c>
      <c r="C1441" s="68" t="str">
        <f>VLOOKUP(A:A,'Product &amp; Group'!A:C,3,FALSE)</f>
        <v>Computerized EXTEND-X HA</v>
      </c>
      <c r="D1441" s="69">
        <v>7.93</v>
      </c>
      <c r="E1441" s="71">
        <f t="shared" si="79"/>
        <v>570.96</v>
      </c>
      <c r="F1441" s="71">
        <v>520.92999999999995</v>
      </c>
      <c r="G1441" s="71">
        <f t="shared" si="80"/>
        <v>-50.030000000000086</v>
      </c>
      <c r="H1441" s="72">
        <v>72</v>
      </c>
      <c r="I1441" s="73">
        <f t="shared" si="78"/>
        <v>-9.6039775017756873E-2</v>
      </c>
    </row>
    <row r="1442" spans="1:9" x14ac:dyDescent="0.3">
      <c r="A1442" s="74">
        <v>75601</v>
      </c>
      <c r="B1442" s="68" t="str">
        <f>VLOOKUP(A:A,'Product &amp; Group'!A:C,2,FALSE)</f>
        <v>Expert Systems</v>
      </c>
      <c r="C1442" s="68" t="str">
        <f>VLOOKUP(A:A,'Product &amp; Group'!A:C,3,FALSE)</f>
        <v>Computerized EXTEND-X HA</v>
      </c>
      <c r="D1442" s="69">
        <v>15.279999999999998</v>
      </c>
      <c r="E1442" s="71">
        <f t="shared" si="79"/>
        <v>1069.5999999999999</v>
      </c>
      <c r="F1442" s="71">
        <v>758.3</v>
      </c>
      <c r="G1442" s="71">
        <f t="shared" si="80"/>
        <v>-311.29999999999995</v>
      </c>
      <c r="H1442" s="72">
        <v>70</v>
      </c>
      <c r="I1442" s="73">
        <f t="shared" si="78"/>
        <v>-0.41052353949624154</v>
      </c>
    </row>
    <row r="1443" spans="1:9" x14ac:dyDescent="0.3">
      <c r="A1443" s="74">
        <v>75621</v>
      </c>
      <c r="B1443" s="68" t="str">
        <f>VLOOKUP(A:A,'Product &amp; Group'!A:C,2,FALSE)</f>
        <v>Expert Systems</v>
      </c>
      <c r="C1443" s="68" t="str">
        <f>VLOOKUP(A:A,'Product &amp; Group'!A:C,3,FALSE)</f>
        <v>Computerized EXTEND-X HA</v>
      </c>
      <c r="D1443" s="69">
        <v>9.379999999999999</v>
      </c>
      <c r="E1443" s="71">
        <f t="shared" si="79"/>
        <v>675.3599999999999</v>
      </c>
      <c r="F1443" s="71">
        <v>576.755</v>
      </c>
      <c r="G1443" s="71">
        <f t="shared" si="80"/>
        <v>-98.604999999999905</v>
      </c>
      <c r="H1443" s="72">
        <v>72</v>
      </c>
      <c r="I1443" s="73">
        <f t="shared" si="78"/>
        <v>-0.17096514117779629</v>
      </c>
    </row>
    <row r="1444" spans="1:9" x14ac:dyDescent="0.3">
      <c r="A1444" s="74">
        <v>75701</v>
      </c>
      <c r="B1444" s="68" t="str">
        <f>VLOOKUP(A:A,'Product &amp; Group'!A:C,2,FALSE)</f>
        <v>Expert Systems</v>
      </c>
      <c r="C1444" s="68" t="str">
        <f>VLOOKUP(A:A,'Product &amp; Group'!A:C,3,FALSE)</f>
        <v>HA:BOTANICAL Hybrid-COMBINATIONS</v>
      </c>
      <c r="D1444" s="69">
        <v>8.18</v>
      </c>
      <c r="E1444" s="71">
        <f t="shared" si="79"/>
        <v>588.96</v>
      </c>
      <c r="F1444" s="71">
        <v>530.55499999999995</v>
      </c>
      <c r="G1444" s="71">
        <f t="shared" si="80"/>
        <v>-58.405000000000086</v>
      </c>
      <c r="H1444" s="72">
        <v>72</v>
      </c>
      <c r="I1444" s="73">
        <f t="shared" si="78"/>
        <v>-0.11008283778307638</v>
      </c>
    </row>
    <row r="1445" spans="1:9" x14ac:dyDescent="0.3">
      <c r="A1445" s="74">
        <v>76615</v>
      </c>
      <c r="B1445" s="68" t="str">
        <f>VLOOKUP(A:A,'Product &amp; Group'!A:C,2,FALSE)</f>
        <v>Expert Systems</v>
      </c>
      <c r="C1445" s="68" t="str">
        <f>VLOOKUP(A:A,'Product &amp; Group'!A:C,3,FALSE)</f>
        <v>HA:BOTANICAL Hybrid-COMBINATIONS</v>
      </c>
      <c r="D1445" s="69">
        <v>7.73</v>
      </c>
      <c r="E1445" s="71">
        <f t="shared" si="79"/>
        <v>556.56000000000006</v>
      </c>
      <c r="F1445" s="71">
        <v>513.23</v>
      </c>
      <c r="G1445" s="71">
        <f t="shared" si="80"/>
        <v>-43.330000000000041</v>
      </c>
      <c r="H1445" s="72">
        <v>72</v>
      </c>
      <c r="I1445" s="73">
        <f t="shared" si="78"/>
        <v>-8.4426085770512319E-2</v>
      </c>
    </row>
    <row r="1446" spans="1:9" x14ac:dyDescent="0.3">
      <c r="A1446" s="74">
        <v>77412</v>
      </c>
      <c r="B1446" s="68" t="str">
        <f>VLOOKUP(A:A,'Product &amp; Group'!A:C,2,FALSE)</f>
        <v>Expert Systems</v>
      </c>
      <c r="C1446" s="68" t="str">
        <f>VLOOKUP(A:A,'Product &amp; Group'!A:C,3,FALSE)</f>
        <v>MULTI-Part Chip</v>
      </c>
      <c r="D1446" s="69">
        <v>8.35</v>
      </c>
      <c r="E1446" s="71">
        <f t="shared" si="79"/>
        <v>4425.5</v>
      </c>
      <c r="F1446" s="71">
        <v>3523.05</v>
      </c>
      <c r="G1446" s="71">
        <f t="shared" si="80"/>
        <v>-902.44999999999982</v>
      </c>
      <c r="H1446" s="72">
        <v>530</v>
      </c>
      <c r="I1446" s="73">
        <f t="shared" si="78"/>
        <v>-0.25615588765416325</v>
      </c>
    </row>
    <row r="1447" spans="1:9" x14ac:dyDescent="0.3">
      <c r="A1447" s="74">
        <v>77460</v>
      </c>
      <c r="B1447" s="68" t="str">
        <f>VLOOKUP(A:A,'Product &amp; Group'!A:C,2,FALSE)</f>
        <v>Expert Systems</v>
      </c>
      <c r="C1447" s="68" t="str">
        <f>VLOOKUP(A:A,'Product &amp; Group'!A:C,3,FALSE)</f>
        <v>Processor 610 Chip</v>
      </c>
      <c r="D1447" s="69">
        <v>5.1899999999999995</v>
      </c>
      <c r="E1447" s="71">
        <f t="shared" si="79"/>
        <v>638.36999999999989</v>
      </c>
      <c r="F1447" s="71">
        <v>538.26</v>
      </c>
      <c r="G1447" s="71">
        <f t="shared" si="80"/>
        <v>-100.1099999999999</v>
      </c>
      <c r="H1447" s="72">
        <v>123</v>
      </c>
      <c r="I1447" s="73">
        <f t="shared" si="78"/>
        <v>-0.18598818414892412</v>
      </c>
    </row>
    <row r="1448" spans="1:9" x14ac:dyDescent="0.3">
      <c r="A1448" s="74">
        <v>77468</v>
      </c>
      <c r="B1448" s="68" t="str">
        <f>VLOOKUP(A:A,'Product &amp; Group'!A:C,2,FALSE)</f>
        <v>Expert Systems</v>
      </c>
      <c r="C1448" s="68" t="str">
        <f>VLOOKUP(A:A,'Product &amp; Group'!A:C,3,FALSE)</f>
        <v>Processor 610 Chip</v>
      </c>
      <c r="D1448" s="69">
        <v>4.1399999999999997</v>
      </c>
      <c r="E1448" s="71">
        <f t="shared" si="79"/>
        <v>885.95999999999992</v>
      </c>
      <c r="F1448" s="71">
        <v>643.26</v>
      </c>
      <c r="G1448" s="71">
        <f t="shared" si="80"/>
        <v>-242.69999999999993</v>
      </c>
      <c r="H1448" s="72">
        <v>214</v>
      </c>
      <c r="I1448" s="73">
        <f t="shared" si="78"/>
        <v>-0.3772968939464601</v>
      </c>
    </row>
    <row r="1449" spans="1:9" x14ac:dyDescent="0.3">
      <c r="A1449" s="74">
        <v>77562</v>
      </c>
      <c r="B1449" s="68" t="str">
        <f>VLOOKUP(A:A,'Product &amp; Group'!A:C,2,FALSE)</f>
        <v>Expert Systems</v>
      </c>
      <c r="C1449" s="68" t="str">
        <f>VLOOKUP(A:A,'Product &amp; Group'!A:C,3,FALSE)</f>
        <v>Processor 610 Chip</v>
      </c>
      <c r="D1449" s="69">
        <v>7.46</v>
      </c>
      <c r="E1449" s="71">
        <f t="shared" si="79"/>
        <v>634.1</v>
      </c>
      <c r="F1449" s="71">
        <v>502.83000000000004</v>
      </c>
      <c r="G1449" s="71">
        <f t="shared" si="80"/>
        <v>-131.26999999999998</v>
      </c>
      <c r="H1449" s="72">
        <v>85</v>
      </c>
      <c r="I1449" s="73">
        <f t="shared" si="78"/>
        <v>-0.26106238689020139</v>
      </c>
    </row>
    <row r="1450" spans="1:9" x14ac:dyDescent="0.3">
      <c r="A1450" s="74">
        <v>77570</v>
      </c>
      <c r="B1450" s="68" t="str">
        <f>VLOOKUP(A:A,'Product &amp; Group'!A:C,2,FALSE)</f>
        <v>Expert Systems</v>
      </c>
      <c r="C1450" s="68" t="str">
        <f>VLOOKUP(A:A,'Product &amp; Group'!A:C,3,FALSE)</f>
        <v>Static FREE B-COMPLEX Chip</v>
      </c>
      <c r="D1450" s="69">
        <v>4.3</v>
      </c>
      <c r="E1450" s="71">
        <f t="shared" si="79"/>
        <v>1165.3</v>
      </c>
      <c r="F1450" s="71">
        <v>800.81</v>
      </c>
      <c r="G1450" s="71">
        <f t="shared" si="80"/>
        <v>-364.49</v>
      </c>
      <c r="H1450" s="72">
        <v>271</v>
      </c>
      <c r="I1450" s="73">
        <f t="shared" si="78"/>
        <v>-0.45515165894531789</v>
      </c>
    </row>
    <row r="1451" spans="1:9" x14ac:dyDescent="0.3">
      <c r="A1451" s="74">
        <v>78380</v>
      </c>
      <c r="B1451" s="68" t="str">
        <f>VLOOKUP(A:A,'Product &amp; Group'!A:C,2,FALSE)</f>
        <v>Expert Systems</v>
      </c>
      <c r="C1451" s="68" t="str">
        <f>VLOOKUP(A:A,'Product &amp; Group'!A:C,3,FALSE)</f>
        <v>Processor 415</v>
      </c>
      <c r="D1451" s="69">
        <v>5.17</v>
      </c>
      <c r="E1451" s="71">
        <f t="shared" si="79"/>
        <v>1473.45</v>
      </c>
      <c r="F1451" s="71">
        <v>1056.96</v>
      </c>
      <c r="G1451" s="71">
        <f t="shared" si="80"/>
        <v>-416.49</v>
      </c>
      <c r="H1451" s="72">
        <v>285</v>
      </c>
      <c r="I1451" s="73">
        <f t="shared" si="78"/>
        <v>-0.39404518619436874</v>
      </c>
    </row>
    <row r="1452" spans="1:9" x14ac:dyDescent="0.3">
      <c r="A1452" s="74">
        <v>79955</v>
      </c>
      <c r="B1452" s="68" t="str">
        <f>VLOOKUP(A:A,'Product &amp; Group'!A:C,2,FALSE)</f>
        <v>Expert Systems</v>
      </c>
      <c r="C1452" s="68" t="str">
        <f>VLOOKUP(A:A,'Product &amp; Group'!A:C,3,FALSE)</f>
        <v>LECITHIN &amp; LIPOTROPIC Chip</v>
      </c>
      <c r="D1452" s="69">
        <v>5.05</v>
      </c>
      <c r="E1452" s="71">
        <f t="shared" si="79"/>
        <v>878.69999999999993</v>
      </c>
      <c r="F1452" s="71">
        <v>684.17000000000007</v>
      </c>
      <c r="G1452" s="71">
        <f t="shared" si="80"/>
        <v>-194.52999999999986</v>
      </c>
      <c r="H1452" s="72">
        <v>174</v>
      </c>
      <c r="I1452" s="73">
        <f t="shared" si="78"/>
        <v>-0.2843299180028353</v>
      </c>
    </row>
    <row r="1453" spans="1:9" x14ac:dyDescent="0.3">
      <c r="A1453" s="74">
        <v>79958</v>
      </c>
      <c r="B1453" s="68" t="str">
        <f>VLOOKUP(A:A,'Product &amp; Group'!A:C,2,FALSE)</f>
        <v>Expert Systems</v>
      </c>
      <c r="C1453" s="68" t="str">
        <f>VLOOKUP(A:A,'Product &amp; Group'!A:C,3,FALSE)</f>
        <v>SPECIALTIES</v>
      </c>
      <c r="D1453" s="69">
        <v>5</v>
      </c>
      <c r="E1453" s="71">
        <f t="shared" si="79"/>
        <v>1760</v>
      </c>
      <c r="F1453" s="71">
        <v>1216.06</v>
      </c>
      <c r="G1453" s="71">
        <f t="shared" si="80"/>
        <v>-543.94000000000005</v>
      </c>
      <c r="H1453" s="72">
        <v>352</v>
      </c>
      <c r="I1453" s="73">
        <f t="shared" ref="I1453:I1516" si="81">+G1453/F1453</f>
        <v>-0.44729700837129754</v>
      </c>
    </row>
    <row r="1454" spans="1:9" x14ac:dyDescent="0.3">
      <c r="A1454" s="74">
        <v>79964</v>
      </c>
      <c r="B1454" s="68" t="str">
        <f>VLOOKUP(A:A,'Product &amp; Group'!A:C,2,FALSE)</f>
        <v>Expert Systems</v>
      </c>
      <c r="C1454" s="68" t="str">
        <f>VLOOKUP(A:A,'Product &amp; Group'!A:C,3,FALSE)</f>
        <v>SPECIALTIES</v>
      </c>
      <c r="D1454" s="69">
        <v>4.82</v>
      </c>
      <c r="E1454" s="71">
        <f t="shared" si="79"/>
        <v>5383.9400000000005</v>
      </c>
      <c r="F1454" s="71">
        <v>3318.58</v>
      </c>
      <c r="G1454" s="71">
        <f t="shared" si="80"/>
        <v>-2065.3600000000006</v>
      </c>
      <c r="H1454" s="72">
        <v>1117</v>
      </c>
      <c r="I1454" s="73">
        <f t="shared" si="81"/>
        <v>-0.62236257676476103</v>
      </c>
    </row>
    <row r="1455" spans="1:9" x14ac:dyDescent="0.3">
      <c r="A1455" s="74">
        <v>79968</v>
      </c>
      <c r="B1455" s="68" t="str">
        <f>VLOOKUP(A:A,'Product &amp; Group'!A:C,2,FALSE)</f>
        <v>Expert Systems</v>
      </c>
      <c r="C1455" s="68" t="str">
        <f>VLOOKUP(A:A,'Product &amp; Group'!A:C,3,FALSE)</f>
        <v>Part A &amp; D Chip</v>
      </c>
      <c r="D1455" s="69">
        <v>6.69</v>
      </c>
      <c r="E1455" s="71">
        <f t="shared" si="79"/>
        <v>5853.75</v>
      </c>
      <c r="F1455" s="71">
        <v>4331.0200000000004</v>
      </c>
      <c r="G1455" s="71">
        <f t="shared" si="80"/>
        <v>-1522.7299999999996</v>
      </c>
      <c r="H1455" s="72">
        <v>875</v>
      </c>
      <c r="I1455" s="73">
        <f t="shared" si="81"/>
        <v>-0.35158692409640208</v>
      </c>
    </row>
    <row r="1456" spans="1:9" x14ac:dyDescent="0.3">
      <c r="A1456" s="74">
        <v>79969</v>
      </c>
      <c r="B1456" s="68" t="str">
        <f>VLOOKUP(A:A,'Product &amp; Group'!A:C,2,FALSE)</f>
        <v>Power Systems</v>
      </c>
      <c r="C1456" s="68" t="str">
        <f>VLOOKUP(A:A,'Product &amp; Group'!A:C,3,FALSE)</f>
        <v>ONE BODE</v>
      </c>
      <c r="D1456" s="69">
        <v>4.84</v>
      </c>
      <c r="E1456" s="71">
        <f t="shared" si="79"/>
        <v>537.24</v>
      </c>
      <c r="F1456" s="71">
        <v>476.07</v>
      </c>
      <c r="G1456" s="71">
        <f t="shared" si="80"/>
        <v>-61.170000000000016</v>
      </c>
      <c r="H1456" s="72">
        <v>111</v>
      </c>
      <c r="I1456" s="73">
        <f t="shared" si="81"/>
        <v>-0.12848950784548493</v>
      </c>
    </row>
    <row r="1457" spans="1:9" x14ac:dyDescent="0.3">
      <c r="A1457" s="74">
        <v>79974</v>
      </c>
      <c r="B1457" s="68" t="str">
        <f>VLOOKUP(A:A,'Product &amp; Group'!A:C,2,FALSE)</f>
        <v>Power Systems</v>
      </c>
      <c r="C1457" s="68" t="str">
        <f>VLOOKUP(A:A,'Product &amp; Group'!A:C,3,FALSE)</f>
        <v>ONE BODE</v>
      </c>
      <c r="D1457" s="69">
        <v>5.4</v>
      </c>
      <c r="E1457" s="71">
        <f t="shared" si="79"/>
        <v>610.20000000000005</v>
      </c>
      <c r="F1457" s="71">
        <v>520.61</v>
      </c>
      <c r="G1457" s="71">
        <f t="shared" si="80"/>
        <v>-89.590000000000032</v>
      </c>
      <c r="H1457" s="72">
        <v>113</v>
      </c>
      <c r="I1457" s="73">
        <f t="shared" si="81"/>
        <v>-0.17208659073010513</v>
      </c>
    </row>
    <row r="1458" spans="1:9" x14ac:dyDescent="0.3">
      <c r="A1458" s="74">
        <v>79984</v>
      </c>
      <c r="B1458" s="68" t="str">
        <f>VLOOKUP(A:A,'Product &amp; Group'!A:C,2,FALSE)</f>
        <v>Power Systems</v>
      </c>
      <c r="C1458" s="68" t="str">
        <f>VLOOKUP(A:A,'Product &amp; Group'!A:C,3,FALSE)</f>
        <v>ONE BODE</v>
      </c>
      <c r="D1458" s="69">
        <v>3.87</v>
      </c>
      <c r="E1458" s="71">
        <f t="shared" si="79"/>
        <v>1172.6100000000001</v>
      </c>
      <c r="F1458" s="71">
        <v>752.99</v>
      </c>
      <c r="G1458" s="71">
        <f t="shared" si="80"/>
        <v>-419.62000000000012</v>
      </c>
      <c r="H1458" s="72">
        <v>303</v>
      </c>
      <c r="I1458" s="73">
        <f t="shared" si="81"/>
        <v>-0.55727167691470025</v>
      </c>
    </row>
    <row r="1459" spans="1:9" x14ac:dyDescent="0.3">
      <c r="A1459" s="74">
        <v>79990</v>
      </c>
      <c r="B1459" s="68" t="str">
        <f>VLOOKUP(A:A,'Product &amp; Group'!A:C,2,FALSE)</f>
        <v>Power Systems</v>
      </c>
      <c r="C1459" s="68" t="str">
        <f>VLOOKUP(A:A,'Product &amp; Group'!A:C,3,FALSE)</f>
        <v>ONE BODE</v>
      </c>
      <c r="D1459" s="69">
        <v>4.1399999999999997</v>
      </c>
      <c r="E1459" s="71">
        <f t="shared" si="79"/>
        <v>2086.56</v>
      </c>
      <c r="F1459" s="71">
        <v>1246.1100000000001</v>
      </c>
      <c r="G1459" s="71">
        <f t="shared" si="80"/>
        <v>-840.44999999999982</v>
      </c>
      <c r="H1459" s="72">
        <v>504</v>
      </c>
      <c r="I1459" s="73">
        <f t="shared" si="81"/>
        <v>-0.67445891614704945</v>
      </c>
    </row>
    <row r="1460" spans="1:9" x14ac:dyDescent="0.3">
      <c r="A1460" s="74">
        <v>79996</v>
      </c>
      <c r="B1460" s="68" t="str">
        <f>VLOOKUP(A:A,'Product &amp; Group'!A:C,2,FALSE)</f>
        <v>Power Systems</v>
      </c>
      <c r="C1460" s="68" t="str">
        <f>VLOOKUP(A:A,'Product &amp; Group'!A:C,3,FALSE)</f>
        <v>ONE BODE</v>
      </c>
      <c r="D1460" s="69">
        <v>4.7699999999999996</v>
      </c>
      <c r="E1460" s="71">
        <f t="shared" si="79"/>
        <v>1555.0199999999998</v>
      </c>
      <c r="F1460" s="71">
        <v>1067.19</v>
      </c>
      <c r="G1460" s="71">
        <f t="shared" si="80"/>
        <v>-487.8299999999997</v>
      </c>
      <c r="H1460" s="72">
        <v>326</v>
      </c>
      <c r="I1460" s="73">
        <f t="shared" si="81"/>
        <v>-0.45711635228965758</v>
      </c>
    </row>
    <row r="1461" spans="1:9" x14ac:dyDescent="0.3">
      <c r="A1461" s="74">
        <v>79998</v>
      </c>
      <c r="B1461" s="68" t="str">
        <f>VLOOKUP(A:A,'Product &amp; Group'!A:C,2,FALSE)</f>
        <v>Power Systems</v>
      </c>
      <c r="C1461" s="68" t="str">
        <f>VLOOKUP(A:A,'Product &amp; Group'!A:C,3,FALSE)</f>
        <v>ONE BODE</v>
      </c>
      <c r="D1461" s="69">
        <v>10.129999999999999</v>
      </c>
      <c r="E1461" s="71">
        <f t="shared" si="79"/>
        <v>4072.2599999999998</v>
      </c>
      <c r="F1461" s="71">
        <v>3353.5</v>
      </c>
      <c r="G1461" s="71">
        <f t="shared" si="80"/>
        <v>-718.75999999999976</v>
      </c>
      <c r="H1461" s="72">
        <v>402</v>
      </c>
      <c r="I1461" s="73">
        <f t="shared" si="81"/>
        <v>-0.21433129566124937</v>
      </c>
    </row>
    <row r="1462" spans="1:9" x14ac:dyDescent="0.3">
      <c r="A1462" s="74">
        <v>79999</v>
      </c>
      <c r="B1462" s="68" t="str">
        <f>VLOOKUP(A:A,'Product &amp; Group'!A:C,2,FALSE)</f>
        <v>Power Systems</v>
      </c>
      <c r="C1462" s="68" t="str">
        <f>VLOOKUP(A:A,'Product &amp; Group'!A:C,3,FALSE)</f>
        <v>ONE BODE</v>
      </c>
      <c r="D1462" s="69">
        <v>5.0299999999999994</v>
      </c>
      <c r="E1462" s="71">
        <f t="shared" si="79"/>
        <v>1307.7999999999997</v>
      </c>
      <c r="F1462" s="71">
        <v>944.47</v>
      </c>
      <c r="G1462" s="71">
        <f t="shared" si="80"/>
        <v>-363.3299999999997</v>
      </c>
      <c r="H1462" s="72">
        <v>260</v>
      </c>
      <c r="I1462" s="73">
        <f t="shared" si="81"/>
        <v>-0.38469194362976028</v>
      </c>
    </row>
    <row r="1463" spans="1:9" x14ac:dyDescent="0.3">
      <c r="A1463" s="74">
        <v>83086</v>
      </c>
      <c r="B1463" s="68" t="str">
        <f>VLOOKUP(A:A,'Product &amp; Group'!A:C,2,FALSE)</f>
        <v>Power Systems</v>
      </c>
      <c r="C1463" s="68" t="str">
        <f>VLOOKUP(A:A,'Product &amp; Group'!A:C,3,FALSE)</f>
        <v>ONE BODE</v>
      </c>
      <c r="D1463" s="69">
        <v>14.74</v>
      </c>
      <c r="E1463" s="71">
        <f t="shared" si="79"/>
        <v>2402.62</v>
      </c>
      <c r="F1463" s="71">
        <v>1841.09</v>
      </c>
      <c r="G1463" s="71">
        <f t="shared" si="80"/>
        <v>-561.53</v>
      </c>
      <c r="H1463" s="72">
        <v>163</v>
      </c>
      <c r="I1463" s="73">
        <f t="shared" si="81"/>
        <v>-0.30499866926657576</v>
      </c>
    </row>
    <row r="1464" spans="1:9" x14ac:dyDescent="0.3">
      <c r="A1464" s="74">
        <v>83087</v>
      </c>
      <c r="B1464" s="68" t="str">
        <f>VLOOKUP(A:A,'Product &amp; Group'!A:C,2,FALSE)</f>
        <v>Circit Systems</v>
      </c>
      <c r="C1464" s="68" t="str">
        <f>VLOOKUP(A:A,'Product &amp; Group'!A:C,3,FALSE)</f>
        <v>CLEANSING &amp; FIBER</v>
      </c>
      <c r="D1464" s="69">
        <v>5.78</v>
      </c>
      <c r="E1464" s="71">
        <f t="shared" si="79"/>
        <v>890.12</v>
      </c>
      <c r="F1464" s="71">
        <v>702.21</v>
      </c>
      <c r="G1464" s="71">
        <f t="shared" si="80"/>
        <v>-187.90999999999997</v>
      </c>
      <c r="H1464" s="72">
        <v>154</v>
      </c>
      <c r="I1464" s="73">
        <f t="shared" si="81"/>
        <v>-0.26759801199071498</v>
      </c>
    </row>
    <row r="1465" spans="1:9" x14ac:dyDescent="0.3">
      <c r="A1465" s="74">
        <v>84328</v>
      </c>
      <c r="B1465" s="68" t="str">
        <f>VLOOKUP(A:A,'Product &amp; Group'!A:C,2,FALSE)</f>
        <v>Circit Systems</v>
      </c>
      <c r="C1465" s="68" t="str">
        <f>VLOOKUP(A:A,'Product &amp; Group'!A:C,3,FALSE)</f>
        <v>Part C Chip</v>
      </c>
      <c r="D1465" s="69">
        <v>8.8099999999999987</v>
      </c>
      <c r="E1465" s="71">
        <f t="shared" si="79"/>
        <v>599.07999999999993</v>
      </c>
      <c r="F1465" s="71">
        <v>432.15</v>
      </c>
      <c r="G1465" s="71">
        <f t="shared" si="80"/>
        <v>-166.92999999999995</v>
      </c>
      <c r="H1465" s="72">
        <v>68</v>
      </c>
      <c r="I1465" s="73">
        <f t="shared" si="81"/>
        <v>-0.38627791276177242</v>
      </c>
    </row>
    <row r="1466" spans="1:9" x14ac:dyDescent="0.3">
      <c r="A1466" s="74">
        <v>84329</v>
      </c>
      <c r="B1466" s="68" t="str">
        <f>VLOOKUP(A:A,'Product &amp; Group'!A:C,2,FALSE)</f>
        <v>Circit Systems</v>
      </c>
      <c r="C1466" s="68" t="str">
        <f>VLOOKUP(A:A,'Product &amp; Group'!A:C,3,FALSE)</f>
        <v>Processor 413</v>
      </c>
      <c r="D1466" s="69">
        <v>7.88</v>
      </c>
      <c r="E1466" s="71">
        <f t="shared" si="79"/>
        <v>1260.8</v>
      </c>
      <c r="F1466" s="71">
        <v>977.28</v>
      </c>
      <c r="G1466" s="71">
        <f t="shared" si="80"/>
        <v>-283.52</v>
      </c>
      <c r="H1466" s="72">
        <v>160</v>
      </c>
      <c r="I1466" s="73">
        <f t="shared" si="81"/>
        <v>-0.29011132940406026</v>
      </c>
    </row>
    <row r="1467" spans="1:9" x14ac:dyDescent="0.3">
      <c r="A1467" s="74">
        <v>89905</v>
      </c>
      <c r="B1467" s="68" t="str">
        <f>VLOOKUP(A:A,'Product &amp; Group'!A:C,2,FALSE)</f>
        <v>Circit Systems</v>
      </c>
      <c r="C1467" s="68" t="str">
        <f>VLOOKUP(A:A,'Product &amp; Group'!A:C,3,FALSE)</f>
        <v>Processor 413</v>
      </c>
      <c r="D1467" s="69">
        <v>13.01</v>
      </c>
      <c r="E1467" s="71">
        <f t="shared" si="79"/>
        <v>1235.95</v>
      </c>
      <c r="F1467" s="71">
        <v>834.91</v>
      </c>
      <c r="G1467" s="71">
        <f t="shared" si="80"/>
        <v>-401.04000000000008</v>
      </c>
      <c r="H1467" s="72">
        <v>95</v>
      </c>
      <c r="I1467" s="73">
        <f t="shared" si="81"/>
        <v>-0.48033919823693583</v>
      </c>
    </row>
    <row r="1468" spans="1:9" x14ac:dyDescent="0.3">
      <c r="A1468" s="74">
        <v>89910</v>
      </c>
      <c r="B1468" s="68" t="str">
        <f>VLOOKUP(A:A,'Product &amp; Group'!A:C,2,FALSE)</f>
        <v>Circit Systems</v>
      </c>
      <c r="C1468" s="68" t="str">
        <f>VLOOKUP(A:A,'Product &amp; Group'!A:C,3,FALSE)</f>
        <v>Processor 413</v>
      </c>
      <c r="D1468" s="69">
        <v>7.61</v>
      </c>
      <c r="E1468" s="71">
        <f t="shared" si="79"/>
        <v>1499.17</v>
      </c>
      <c r="F1468" s="71">
        <v>1163.1399999999999</v>
      </c>
      <c r="G1468" s="71">
        <f t="shared" si="80"/>
        <v>-336.0300000000002</v>
      </c>
      <c r="H1468" s="72">
        <v>197</v>
      </c>
      <c r="I1468" s="73">
        <f t="shared" si="81"/>
        <v>-0.28889901473597351</v>
      </c>
    </row>
    <row r="1469" spans="1:9" x14ac:dyDescent="0.3">
      <c r="A1469" s="74">
        <v>89958</v>
      </c>
      <c r="B1469" s="68" t="str">
        <f>VLOOKUP(A:A,'Product &amp; Group'!A:C,2,FALSE)</f>
        <v>Circit Systems</v>
      </c>
      <c r="C1469" s="68" t="str">
        <f>VLOOKUP(A:A,'Product &amp; Group'!A:C,3,FALSE)</f>
        <v>Processor 413</v>
      </c>
      <c r="D1469" s="69">
        <v>4.6400000000000006</v>
      </c>
      <c r="E1469" s="71">
        <f t="shared" si="79"/>
        <v>886.24000000000012</v>
      </c>
      <c r="F1469" s="71">
        <v>672.99</v>
      </c>
      <c r="G1469" s="71">
        <f t="shared" si="80"/>
        <v>-213.25000000000011</v>
      </c>
      <c r="H1469" s="72">
        <v>191</v>
      </c>
      <c r="I1469" s="73">
        <f t="shared" si="81"/>
        <v>-0.31686949286022098</v>
      </c>
    </row>
    <row r="1470" spans="1:9" x14ac:dyDescent="0.3">
      <c r="A1470" s="74">
        <v>90030</v>
      </c>
      <c r="B1470" s="68" t="str">
        <f>VLOOKUP(A:A,'Product &amp; Group'!A:C,2,FALSE)</f>
        <v>Circit Systems</v>
      </c>
      <c r="C1470" s="68" t="str">
        <f>VLOOKUP(A:A,'Product &amp; Group'!A:C,3,FALSE)</f>
        <v>Processor 413</v>
      </c>
      <c r="D1470" s="69">
        <v>3.85</v>
      </c>
      <c r="E1470" s="71">
        <f t="shared" si="79"/>
        <v>296.45</v>
      </c>
      <c r="F1470" s="71">
        <v>349.77</v>
      </c>
      <c r="G1470" s="71">
        <f t="shared" si="80"/>
        <v>53.319999999999993</v>
      </c>
      <c r="H1470" s="72">
        <v>77</v>
      </c>
      <c r="I1470" s="73">
        <f t="shared" si="81"/>
        <v>0.15244303399376732</v>
      </c>
    </row>
    <row r="1471" spans="1:9" x14ac:dyDescent="0.3">
      <c r="A1471" s="74">
        <v>90523</v>
      </c>
      <c r="B1471" s="68" t="str">
        <f>VLOOKUP(A:A,'Product &amp; Group'!A:C,2,FALSE)</f>
        <v>Circit Systems</v>
      </c>
      <c r="C1471" s="68" t="str">
        <f>VLOOKUP(A:A,'Product &amp; Group'!A:C,3,FALSE)</f>
        <v>Processor 413</v>
      </c>
      <c r="D1471" s="69">
        <v>3.8</v>
      </c>
      <c r="E1471" s="71">
        <f t="shared" si="79"/>
        <v>744.8</v>
      </c>
      <c r="F1471" s="71">
        <v>551.27</v>
      </c>
      <c r="G1471" s="71">
        <f t="shared" si="80"/>
        <v>-193.52999999999997</v>
      </c>
      <c r="H1471" s="72">
        <v>196</v>
      </c>
      <c r="I1471" s="73">
        <f t="shared" si="81"/>
        <v>-0.35106209298528845</v>
      </c>
    </row>
    <row r="1472" spans="1:9" x14ac:dyDescent="0.3">
      <c r="A1472" s="74">
        <v>90529</v>
      </c>
      <c r="B1472" s="68" t="str">
        <f>VLOOKUP(A:A,'Product &amp; Group'!A:C,2,FALSE)</f>
        <v>Circit Systems</v>
      </c>
      <c r="C1472" s="68" t="str">
        <f>VLOOKUP(A:A,'Product &amp; Group'!A:C,3,FALSE)</f>
        <v>Processor 413</v>
      </c>
      <c r="D1472" s="69">
        <v>8.73</v>
      </c>
      <c r="E1472" s="71">
        <f t="shared" si="79"/>
        <v>1073.79</v>
      </c>
      <c r="F1472" s="71">
        <v>822.66</v>
      </c>
      <c r="G1472" s="71">
        <f t="shared" si="80"/>
        <v>-251.13</v>
      </c>
      <c r="H1472" s="72">
        <v>123</v>
      </c>
      <c r="I1472" s="73">
        <f t="shared" si="81"/>
        <v>-0.30526584494201736</v>
      </c>
    </row>
    <row r="1473" spans="1:9" x14ac:dyDescent="0.3">
      <c r="A1473" s="74">
        <v>90535</v>
      </c>
      <c r="B1473" s="68" t="str">
        <f>VLOOKUP(A:A,'Product &amp; Group'!A:C,2,FALSE)</f>
        <v>Circit Systems</v>
      </c>
      <c r="C1473" s="68" t="str">
        <f>VLOOKUP(A:A,'Product &amp; Group'!A:C,3,FALSE)</f>
        <v>Processor 413</v>
      </c>
      <c r="D1473" s="69">
        <v>9.5500000000000007</v>
      </c>
      <c r="E1473" s="71">
        <f t="shared" si="79"/>
        <v>706.7</v>
      </c>
      <c r="F1473" s="71">
        <v>494.97</v>
      </c>
      <c r="G1473" s="71">
        <f t="shared" si="80"/>
        <v>-211.73000000000002</v>
      </c>
      <c r="H1473" s="72">
        <v>74</v>
      </c>
      <c r="I1473" s="73">
        <f t="shared" si="81"/>
        <v>-0.42776329878578501</v>
      </c>
    </row>
    <row r="1474" spans="1:9" x14ac:dyDescent="0.3">
      <c r="A1474" s="74">
        <v>90536</v>
      </c>
      <c r="B1474" s="68" t="str">
        <f>VLOOKUP(A:A,'Product &amp; Group'!A:C,2,FALSE)</f>
        <v>Circit Systems</v>
      </c>
      <c r="C1474" s="68" t="str">
        <f>VLOOKUP(A:A,'Product &amp; Group'!A:C,3,FALSE)</f>
        <v>Processor 413</v>
      </c>
      <c r="D1474" s="69">
        <v>3.62</v>
      </c>
      <c r="E1474" s="71">
        <f t="shared" si="79"/>
        <v>362</v>
      </c>
      <c r="F1474" s="71">
        <v>377.59000000000003</v>
      </c>
      <c r="G1474" s="71">
        <f t="shared" si="80"/>
        <v>15.590000000000032</v>
      </c>
      <c r="H1474" s="72">
        <v>100</v>
      </c>
      <c r="I1474" s="73">
        <f t="shared" si="81"/>
        <v>4.1288169707884292E-2</v>
      </c>
    </row>
    <row r="1475" spans="1:9" x14ac:dyDescent="0.3">
      <c r="A1475" s="74">
        <v>90537</v>
      </c>
      <c r="B1475" s="68" t="str">
        <f>VLOOKUP(A:A,'Product &amp; Group'!A:C,2,FALSE)</f>
        <v>Circit Systems</v>
      </c>
      <c r="C1475" s="68" t="str">
        <f>VLOOKUP(A:A,'Product &amp; Group'!A:C,3,FALSE)</f>
        <v>Processor 413</v>
      </c>
      <c r="D1475" s="69">
        <v>7.1</v>
      </c>
      <c r="E1475" s="71">
        <f t="shared" si="79"/>
        <v>894.59999999999991</v>
      </c>
      <c r="F1475" s="71">
        <v>707.81999999999994</v>
      </c>
      <c r="G1475" s="71">
        <f t="shared" si="80"/>
        <v>-186.77999999999997</v>
      </c>
      <c r="H1475" s="72">
        <v>126</v>
      </c>
      <c r="I1475" s="73">
        <f t="shared" si="81"/>
        <v>-0.26388064762227681</v>
      </c>
    </row>
    <row r="1476" spans="1:9" x14ac:dyDescent="0.3">
      <c r="A1476" s="74">
        <v>90538</v>
      </c>
      <c r="B1476" s="68" t="str">
        <f>VLOOKUP(A:A,'Product &amp; Group'!A:C,2,FALSE)</f>
        <v>Circit Systems</v>
      </c>
      <c r="C1476" s="68" t="str">
        <f>VLOOKUP(A:A,'Product &amp; Group'!A:C,3,FALSE)</f>
        <v>Processor 413</v>
      </c>
      <c r="D1476" s="69">
        <v>3.12</v>
      </c>
      <c r="E1476" s="71">
        <f t="shared" ref="E1476:E1539" si="82">D1476*H1476</f>
        <v>252.72</v>
      </c>
      <c r="F1476" s="71">
        <v>331.95</v>
      </c>
      <c r="G1476" s="71">
        <f t="shared" ref="G1476:G1539" si="83">F1476-E1476</f>
        <v>79.22999999999999</v>
      </c>
      <c r="H1476" s="72">
        <v>81</v>
      </c>
      <c r="I1476" s="73">
        <f t="shared" si="81"/>
        <v>0.23868052417532759</v>
      </c>
    </row>
    <row r="1477" spans="1:9" x14ac:dyDescent="0.3">
      <c r="A1477" s="74">
        <v>90540</v>
      </c>
      <c r="B1477" s="68" t="str">
        <f>VLOOKUP(A:A,'Product &amp; Group'!A:C,2,FALSE)</f>
        <v>Circit Systems</v>
      </c>
      <c r="C1477" s="68" t="str">
        <f>VLOOKUP(A:A,'Product &amp; Group'!A:C,3,FALSE)</f>
        <v>Processor 413</v>
      </c>
      <c r="D1477" s="69">
        <v>3.91</v>
      </c>
      <c r="E1477" s="71">
        <f t="shared" si="82"/>
        <v>254.15</v>
      </c>
      <c r="F1477" s="71">
        <v>329.65</v>
      </c>
      <c r="G1477" s="71">
        <f t="shared" si="83"/>
        <v>75.499999999999972</v>
      </c>
      <c r="H1477" s="72">
        <v>65</v>
      </c>
      <c r="I1477" s="73">
        <f t="shared" si="81"/>
        <v>0.22903079023206424</v>
      </c>
    </row>
    <row r="1478" spans="1:9" x14ac:dyDescent="0.3">
      <c r="A1478" s="74">
        <v>90541</v>
      </c>
      <c r="B1478" s="68" t="str">
        <f>VLOOKUP(A:A,'Product &amp; Group'!A:C,2,FALSE)</f>
        <v>Circit Systems</v>
      </c>
      <c r="C1478" s="68" t="str">
        <f>VLOOKUP(A:A,'Product &amp; Group'!A:C,3,FALSE)</f>
        <v>Processor 413</v>
      </c>
      <c r="D1478" s="69">
        <v>7.5</v>
      </c>
      <c r="E1478" s="71">
        <f t="shared" si="82"/>
        <v>1590</v>
      </c>
      <c r="F1478" s="71">
        <v>1238.03</v>
      </c>
      <c r="G1478" s="71">
        <f t="shared" si="83"/>
        <v>-351.97</v>
      </c>
      <c r="H1478" s="72">
        <v>212</v>
      </c>
      <c r="I1478" s="73">
        <f t="shared" si="81"/>
        <v>-0.28429844187943754</v>
      </c>
    </row>
    <row r="1479" spans="1:9" x14ac:dyDescent="0.3">
      <c r="A1479" s="67">
        <v>90542</v>
      </c>
      <c r="B1479" s="68" t="str">
        <f>VLOOKUP(A:A,'Product &amp; Group'!A:C,2,FALSE)</f>
        <v>Circit Systems</v>
      </c>
      <c r="C1479" s="68" t="str">
        <f>VLOOKUP(A:A,'Product &amp; Group'!A:C,3,FALSE)</f>
        <v>Processor 610 Chip</v>
      </c>
      <c r="D1479" s="69">
        <v>8.0500000000000007</v>
      </c>
      <c r="E1479" s="71">
        <f t="shared" si="82"/>
        <v>1263.8500000000001</v>
      </c>
      <c r="F1479" s="71">
        <v>984.91</v>
      </c>
      <c r="G1479" s="71">
        <f t="shared" si="83"/>
        <v>-278.94000000000017</v>
      </c>
      <c r="H1479" s="72">
        <v>157</v>
      </c>
      <c r="I1479" s="73">
        <f t="shared" si="81"/>
        <v>-0.28321369465230345</v>
      </c>
    </row>
    <row r="1480" spans="1:9" x14ac:dyDescent="0.3">
      <c r="A1480" s="74">
        <v>90543</v>
      </c>
      <c r="B1480" s="68" t="str">
        <f>VLOOKUP(A:A,'Product &amp; Group'!A:C,2,FALSE)</f>
        <v>Circit Systems</v>
      </c>
      <c r="C1480" s="68" t="str">
        <f>VLOOKUP(A:A,'Product &amp; Group'!A:C,3,FALSE)</f>
        <v>Processor 610 Chip</v>
      </c>
      <c r="D1480" s="69">
        <v>8.23</v>
      </c>
      <c r="E1480" s="71">
        <f t="shared" si="82"/>
        <v>1218.04</v>
      </c>
      <c r="F1480" s="71">
        <v>947.01</v>
      </c>
      <c r="G1480" s="71">
        <f t="shared" si="83"/>
        <v>-271.02999999999997</v>
      </c>
      <c r="H1480" s="72">
        <v>148</v>
      </c>
      <c r="I1480" s="73">
        <f t="shared" si="81"/>
        <v>-0.28619549951954043</v>
      </c>
    </row>
    <row r="1481" spans="1:9" x14ac:dyDescent="0.3">
      <c r="A1481" s="74">
        <v>90550</v>
      </c>
      <c r="B1481" s="68" t="str">
        <f>VLOOKUP(A:A,'Product &amp; Group'!A:C,2,FALSE)</f>
        <v>Circit Systems</v>
      </c>
      <c r="C1481" s="68" t="str">
        <f>VLOOKUP(A:A,'Product &amp; Group'!A:C,3,FALSE)</f>
        <v>Processor 610 Chip</v>
      </c>
      <c r="D1481" s="69">
        <v>7.32</v>
      </c>
      <c r="E1481" s="71">
        <f t="shared" si="82"/>
        <v>2503.44</v>
      </c>
      <c r="F1481" s="71">
        <v>2128.4899999999998</v>
      </c>
      <c r="G1481" s="71">
        <f t="shared" si="83"/>
        <v>-374.95000000000027</v>
      </c>
      <c r="H1481" s="72">
        <v>342</v>
      </c>
      <c r="I1481" s="73">
        <f t="shared" si="81"/>
        <v>-0.17615774563188002</v>
      </c>
    </row>
    <row r="1482" spans="1:9" x14ac:dyDescent="0.3">
      <c r="A1482" s="67">
        <v>90551</v>
      </c>
      <c r="B1482" s="68" t="str">
        <f>VLOOKUP(A:A,'Product &amp; Group'!A:C,2,FALSE)</f>
        <v>Circit Systems</v>
      </c>
      <c r="C1482" s="68" t="str">
        <f>VLOOKUP(A:A,'Product &amp; Group'!A:C,3,FALSE)</f>
        <v>Power  Chip</v>
      </c>
      <c r="D1482" s="69">
        <v>12.53</v>
      </c>
      <c r="E1482" s="71">
        <f t="shared" si="82"/>
        <v>1014.93</v>
      </c>
      <c r="F1482" s="71">
        <v>652.85</v>
      </c>
      <c r="G1482" s="71">
        <f t="shared" si="83"/>
        <v>-362.07999999999993</v>
      </c>
      <c r="H1482" s="72">
        <v>81</v>
      </c>
      <c r="I1482" s="73">
        <f t="shared" si="81"/>
        <v>-0.55461438308953037</v>
      </c>
    </row>
    <row r="1483" spans="1:9" x14ac:dyDescent="0.3">
      <c r="A1483" s="74">
        <v>90559</v>
      </c>
      <c r="B1483" s="68" t="str">
        <f>VLOOKUP(A:A,'Product &amp; Group'!A:C,2,FALSE)</f>
        <v>Circit Systems</v>
      </c>
      <c r="C1483" s="68" t="str">
        <f>VLOOKUP(A:A,'Product &amp; Group'!A:C,3,FALSE)</f>
        <v>Power  Chip</v>
      </c>
      <c r="D1483" s="69">
        <v>7.67</v>
      </c>
      <c r="E1483" s="71">
        <f t="shared" si="82"/>
        <v>460.2</v>
      </c>
      <c r="F1483" s="71">
        <v>361.87</v>
      </c>
      <c r="G1483" s="71">
        <f t="shared" si="83"/>
        <v>-98.329999999999984</v>
      </c>
      <c r="H1483" s="72">
        <v>60</v>
      </c>
      <c r="I1483" s="73">
        <f t="shared" si="81"/>
        <v>-0.27172741592284516</v>
      </c>
    </row>
    <row r="1484" spans="1:9" x14ac:dyDescent="0.3">
      <c r="A1484" s="74">
        <v>90585</v>
      </c>
      <c r="B1484" s="68" t="str">
        <f>VLOOKUP(A:A,'Product &amp; Group'!A:C,2,FALSE)</f>
        <v>Circit Systems</v>
      </c>
      <c r="C1484" s="68" t="str">
        <f>VLOOKUP(A:A,'Product &amp; Group'!A:C,3,FALSE)</f>
        <v>Processor 610 Chip</v>
      </c>
      <c r="D1484" s="69">
        <v>11.05</v>
      </c>
      <c r="E1484" s="71">
        <f t="shared" si="82"/>
        <v>872.95</v>
      </c>
      <c r="F1484" s="71">
        <v>582.97</v>
      </c>
      <c r="G1484" s="71">
        <f t="shared" si="83"/>
        <v>-289.98</v>
      </c>
      <c r="H1484" s="72">
        <v>79</v>
      </c>
      <c r="I1484" s="73">
        <f t="shared" si="81"/>
        <v>-0.49741839202703397</v>
      </c>
    </row>
    <row r="1485" spans="1:9" x14ac:dyDescent="0.3">
      <c r="A1485" s="74">
        <v>90586</v>
      </c>
      <c r="B1485" s="68" t="str">
        <f>VLOOKUP(A:A,'Product &amp; Group'!A:C,2,FALSE)</f>
        <v>Circit Systems</v>
      </c>
      <c r="C1485" s="68" t="str">
        <f>VLOOKUP(A:A,'Product &amp; Group'!A:C,3,FALSE)</f>
        <v>Processor 610 Chip</v>
      </c>
      <c r="D1485" s="69">
        <v>8.9600000000000009</v>
      </c>
      <c r="E1485" s="71">
        <f t="shared" si="82"/>
        <v>465.92000000000007</v>
      </c>
      <c r="F1485" s="71">
        <v>317.01</v>
      </c>
      <c r="G1485" s="71">
        <f t="shared" si="83"/>
        <v>-148.91000000000008</v>
      </c>
      <c r="H1485" s="72">
        <v>52</v>
      </c>
      <c r="I1485" s="73">
        <f t="shared" si="81"/>
        <v>-0.46973281599949557</v>
      </c>
    </row>
    <row r="1486" spans="1:9" x14ac:dyDescent="0.3">
      <c r="A1486" s="74">
        <v>90591</v>
      </c>
      <c r="B1486" s="68" t="str">
        <f>VLOOKUP(A:A,'Product &amp; Group'!A:C,2,FALSE)</f>
        <v>Circit Systems</v>
      </c>
      <c r="C1486" s="68" t="str">
        <f>VLOOKUP(A:A,'Product &amp; Group'!A:C,3,FALSE)</f>
        <v>Processor 610 Chip</v>
      </c>
      <c r="D1486" s="69">
        <v>7.38</v>
      </c>
      <c r="E1486" s="71">
        <f t="shared" si="82"/>
        <v>501.84</v>
      </c>
      <c r="F1486" s="71">
        <v>403.82</v>
      </c>
      <c r="G1486" s="71">
        <f t="shared" si="83"/>
        <v>-98.019999999999982</v>
      </c>
      <c r="H1486" s="72">
        <v>68</v>
      </c>
      <c r="I1486" s="73">
        <f t="shared" si="81"/>
        <v>-0.24273191025704519</v>
      </c>
    </row>
    <row r="1487" spans="1:9" x14ac:dyDescent="0.3">
      <c r="A1487" s="74">
        <v>90597</v>
      </c>
      <c r="B1487" s="68" t="str">
        <f>VLOOKUP(A:A,'Product &amp; Group'!A:C,2,FALSE)</f>
        <v>Circit Systems</v>
      </c>
      <c r="C1487" s="68" t="str">
        <f>VLOOKUP(A:A,'Product &amp; Group'!A:C,3,FALSE)</f>
        <v>SPECIALTY Dragon HybridULA</v>
      </c>
      <c r="D1487" s="69">
        <v>7.76</v>
      </c>
      <c r="E1487" s="71">
        <f t="shared" si="82"/>
        <v>419.03999999999996</v>
      </c>
      <c r="F1487" s="71">
        <v>326.49</v>
      </c>
      <c r="G1487" s="71">
        <f t="shared" si="83"/>
        <v>-92.549999999999955</v>
      </c>
      <c r="H1487" s="72">
        <v>54</v>
      </c>
      <c r="I1487" s="73">
        <f t="shared" si="81"/>
        <v>-0.2834696315354221</v>
      </c>
    </row>
    <row r="1488" spans="1:9" x14ac:dyDescent="0.3">
      <c r="A1488" s="74">
        <v>90599</v>
      </c>
      <c r="B1488" s="68" t="str">
        <f>VLOOKUP(A:A,'Product &amp; Group'!A:C,2,FALSE)</f>
        <v>Circit Systems</v>
      </c>
      <c r="C1488" s="68" t="str">
        <f>VLOOKUP(A:A,'Product &amp; Group'!A:C,3,FALSE)</f>
        <v>Power CHIP/WHOLE PowerS</v>
      </c>
      <c r="D1488" s="69">
        <v>7.08</v>
      </c>
      <c r="E1488" s="71">
        <f t="shared" si="82"/>
        <v>948.72</v>
      </c>
      <c r="F1488" s="71">
        <v>748.56</v>
      </c>
      <c r="G1488" s="71">
        <f t="shared" si="83"/>
        <v>-200.16000000000008</v>
      </c>
      <c r="H1488" s="72">
        <v>134</v>
      </c>
      <c r="I1488" s="73">
        <f t="shared" si="81"/>
        <v>-0.26739339531901263</v>
      </c>
    </row>
    <row r="1489" spans="1:9" x14ac:dyDescent="0.3">
      <c r="A1489" s="74">
        <v>90602</v>
      </c>
      <c r="B1489" s="68" t="str">
        <f>VLOOKUP(A:A,'Product &amp; Group'!A:C,2,FALSE)</f>
        <v>Circit Systems</v>
      </c>
      <c r="C1489" s="68" t="str">
        <f>VLOOKUP(A:A,'Product &amp; Group'!A:C,3,FALSE)</f>
        <v>Power CHIP/WHOLE PowerS</v>
      </c>
      <c r="D1489" s="69">
        <v>10.35</v>
      </c>
      <c r="E1489" s="71">
        <f t="shared" si="82"/>
        <v>1262.7</v>
      </c>
      <c r="F1489" s="71">
        <v>943.77</v>
      </c>
      <c r="G1489" s="71">
        <f t="shared" si="83"/>
        <v>-318.93000000000006</v>
      </c>
      <c r="H1489" s="72">
        <v>122</v>
      </c>
      <c r="I1489" s="73">
        <f t="shared" si="81"/>
        <v>-0.33793191137671263</v>
      </c>
    </row>
    <row r="1490" spans="1:9" x14ac:dyDescent="0.3">
      <c r="A1490" s="67">
        <v>90706</v>
      </c>
      <c r="B1490" s="68" t="str">
        <f>VLOOKUP(A:A,'Product &amp; Group'!A:C,2,FALSE)</f>
        <v>Circit Systems</v>
      </c>
      <c r="C1490" s="68" t="str">
        <f>VLOOKUP(A:A,'Product &amp; Group'!A:C,3,FALSE)</f>
        <v>Qrxt1975 Chip</v>
      </c>
      <c r="D1490" s="69">
        <v>9.629999999999999</v>
      </c>
      <c r="E1490" s="71">
        <f t="shared" si="82"/>
        <v>510.38999999999993</v>
      </c>
      <c r="F1490" s="71">
        <v>326.61</v>
      </c>
      <c r="G1490" s="71">
        <f t="shared" si="83"/>
        <v>-183.77999999999992</v>
      </c>
      <c r="H1490" s="72">
        <v>53</v>
      </c>
      <c r="I1490" s="73">
        <f t="shared" si="81"/>
        <v>-0.56268944612840976</v>
      </c>
    </row>
    <row r="1491" spans="1:9" x14ac:dyDescent="0.3">
      <c r="A1491" s="67">
        <v>90711</v>
      </c>
      <c r="B1491" s="68" t="str">
        <f>VLOOKUP(A:A,'Product &amp; Group'!A:C,2,FALSE)</f>
        <v>Circit Systems</v>
      </c>
      <c r="C1491" s="68" t="str">
        <f>VLOOKUP(A:A,'Product &amp; Group'!A:C,3,FALSE)</f>
        <v>Qrxt1975 Chip</v>
      </c>
      <c r="D1491" s="69">
        <v>10.67</v>
      </c>
      <c r="E1491" s="71">
        <f t="shared" si="82"/>
        <v>661.54</v>
      </c>
      <c r="F1491" s="71">
        <v>413.39</v>
      </c>
      <c r="G1491" s="71">
        <f t="shared" si="83"/>
        <v>-248.14999999999998</v>
      </c>
      <c r="H1491" s="72">
        <v>62</v>
      </c>
      <c r="I1491" s="73">
        <f t="shared" si="81"/>
        <v>-0.60028060669101813</v>
      </c>
    </row>
    <row r="1492" spans="1:9" x14ac:dyDescent="0.3">
      <c r="A1492" s="67">
        <v>90749</v>
      </c>
      <c r="B1492" s="68" t="str">
        <f>VLOOKUP(A:A,'Product &amp; Group'!A:C,2,FALSE)</f>
        <v>Circit Systems</v>
      </c>
      <c r="C1492" s="68" t="str">
        <f>VLOOKUP(A:A,'Product &amp; Group'!A:C,3,FALSE)</f>
        <v>Qrxt2525 Chip</v>
      </c>
      <c r="D1492" s="69">
        <v>10.49</v>
      </c>
      <c r="E1492" s="71">
        <f t="shared" si="82"/>
        <v>650.38</v>
      </c>
      <c r="F1492" s="71">
        <v>411</v>
      </c>
      <c r="G1492" s="71">
        <f t="shared" si="83"/>
        <v>-239.38</v>
      </c>
      <c r="H1492" s="72">
        <v>62</v>
      </c>
      <c r="I1492" s="73">
        <f t="shared" si="81"/>
        <v>-0.58243309002433086</v>
      </c>
    </row>
    <row r="1493" spans="1:9" x14ac:dyDescent="0.3">
      <c r="A1493" s="74">
        <v>90810</v>
      </c>
      <c r="B1493" s="68" t="str">
        <f>VLOOKUP(A:A,'Product &amp; Group'!A:C,2,FALSE)</f>
        <v>Circit Systems</v>
      </c>
      <c r="C1493" s="68" t="str">
        <f>VLOOKUP(A:A,'Product &amp; Group'!A:C,3,FALSE)</f>
        <v>Qrxt2525 Chip</v>
      </c>
      <c r="D1493" s="69">
        <v>10.89</v>
      </c>
      <c r="E1493" s="71">
        <f t="shared" si="82"/>
        <v>631.62</v>
      </c>
      <c r="F1493" s="71">
        <v>378.27</v>
      </c>
      <c r="G1493" s="71">
        <f t="shared" si="83"/>
        <v>-253.35000000000002</v>
      </c>
      <c r="H1493" s="72">
        <v>58</v>
      </c>
      <c r="I1493" s="73">
        <f t="shared" si="81"/>
        <v>-0.66975969545562708</v>
      </c>
    </row>
    <row r="1494" spans="1:9" x14ac:dyDescent="0.3">
      <c r="A1494" s="74">
        <v>90959</v>
      </c>
      <c r="B1494" s="68" t="str">
        <f>VLOOKUP(A:A,'Product &amp; Group'!A:C,2,FALSE)</f>
        <v>Circit Systems</v>
      </c>
      <c r="C1494" s="68" t="str">
        <f>VLOOKUP(A:A,'Product &amp; Group'!A:C,3,FALSE)</f>
        <v>Qrxt2525 Chip</v>
      </c>
      <c r="D1494" s="69">
        <v>10.85</v>
      </c>
      <c r="E1494" s="71">
        <f t="shared" si="82"/>
        <v>922.25</v>
      </c>
      <c r="F1494" s="71">
        <v>633.35</v>
      </c>
      <c r="G1494" s="71">
        <f t="shared" si="83"/>
        <v>-288.89999999999998</v>
      </c>
      <c r="H1494" s="72">
        <v>85</v>
      </c>
      <c r="I1494" s="73">
        <f t="shared" si="81"/>
        <v>-0.45614589089760793</v>
      </c>
    </row>
    <row r="1495" spans="1:9" x14ac:dyDescent="0.3">
      <c r="A1495" s="74">
        <v>91051</v>
      </c>
      <c r="B1495" s="68" t="str">
        <f>VLOOKUP(A:A,'Product &amp; Group'!A:C,2,FALSE)</f>
        <v>Circit Systems</v>
      </c>
      <c r="C1495" s="68" t="str">
        <f>VLOOKUP(A:A,'Product &amp; Group'!A:C,3,FALSE)</f>
        <v>Qrxt2525 Chip</v>
      </c>
      <c r="D1495" s="69">
        <v>9.85</v>
      </c>
      <c r="E1495" s="71">
        <f t="shared" si="82"/>
        <v>659.94999999999993</v>
      </c>
      <c r="F1495" s="71">
        <v>444.37</v>
      </c>
      <c r="G1495" s="71">
        <f t="shared" si="83"/>
        <v>-215.57999999999993</v>
      </c>
      <c r="H1495" s="72">
        <v>67</v>
      </c>
      <c r="I1495" s="73">
        <f t="shared" si="81"/>
        <v>-0.48513626032360402</v>
      </c>
    </row>
    <row r="1496" spans="1:9" x14ac:dyDescent="0.3">
      <c r="A1496" s="74">
        <v>91054</v>
      </c>
      <c r="B1496" s="68" t="str">
        <f>VLOOKUP(A:A,'Product &amp; Group'!A:C,2,FALSE)</f>
        <v>Circit Systems</v>
      </c>
      <c r="C1496" s="68" t="str">
        <f>VLOOKUP(A:A,'Product &amp; Group'!A:C,3,FALSE)</f>
        <v>THE Computer FAMILY</v>
      </c>
      <c r="D1496" s="69">
        <v>11.03</v>
      </c>
      <c r="E1496" s="71">
        <f t="shared" si="82"/>
        <v>1334.6299999999999</v>
      </c>
      <c r="F1496" s="71">
        <v>988.02</v>
      </c>
      <c r="G1496" s="71">
        <f t="shared" si="83"/>
        <v>-346.6099999999999</v>
      </c>
      <c r="H1496" s="72">
        <v>121</v>
      </c>
      <c r="I1496" s="73">
        <f t="shared" si="81"/>
        <v>-0.35081273658427958</v>
      </c>
    </row>
    <row r="1497" spans="1:9" x14ac:dyDescent="0.3">
      <c r="A1497" s="74">
        <v>91055</v>
      </c>
      <c r="B1497" s="68" t="str">
        <f>VLOOKUP(A:A,'Product &amp; Group'!A:C,2,FALSE)</f>
        <v>Circit Systems</v>
      </c>
      <c r="C1497" s="68" t="str">
        <f>VLOOKUP(A:A,'Product &amp; Group'!A:C,3,FALSE)</f>
        <v>THE Computer FAMILY</v>
      </c>
      <c r="D1497" s="69">
        <v>11.36</v>
      </c>
      <c r="E1497" s="71">
        <f t="shared" si="82"/>
        <v>988.31999999999994</v>
      </c>
      <c r="F1497" s="71">
        <v>673.01</v>
      </c>
      <c r="G1497" s="71">
        <f t="shared" si="83"/>
        <v>-315.30999999999995</v>
      </c>
      <c r="H1497" s="72">
        <v>87</v>
      </c>
      <c r="I1497" s="73">
        <f t="shared" si="81"/>
        <v>-0.46850715442563995</v>
      </c>
    </row>
    <row r="1498" spans="1:9" x14ac:dyDescent="0.3">
      <c r="A1498" s="74">
        <v>91057</v>
      </c>
      <c r="B1498" s="68" t="str">
        <f>VLOOKUP(A:A,'Product &amp; Group'!A:C,2,FALSE)</f>
        <v>Circit Systems</v>
      </c>
      <c r="C1498" s="68" t="str">
        <f>VLOOKUP(A:A,'Product &amp; Group'!A:C,3,FALSE)</f>
        <v>THE Computer FAMILY</v>
      </c>
      <c r="D1498" s="69">
        <v>12.43</v>
      </c>
      <c r="E1498" s="71">
        <f t="shared" si="82"/>
        <v>882.53</v>
      </c>
      <c r="F1498" s="71">
        <v>537.43000000000006</v>
      </c>
      <c r="G1498" s="71">
        <f t="shared" si="83"/>
        <v>-345.09999999999991</v>
      </c>
      <c r="H1498" s="72">
        <v>71</v>
      </c>
      <c r="I1498" s="73">
        <f t="shared" si="81"/>
        <v>-0.6421301378784211</v>
      </c>
    </row>
    <row r="1499" spans="1:9" x14ac:dyDescent="0.3">
      <c r="A1499" s="67">
        <v>91058</v>
      </c>
      <c r="B1499" s="68" t="str">
        <f>VLOOKUP(A:A,'Product &amp; Group'!A:C,2,FALSE)</f>
        <v>Circit Systems</v>
      </c>
      <c r="C1499" s="68" t="str">
        <f>VLOOKUP(A:A,'Product &amp; Group'!A:C,3,FALSE)</f>
        <v>THE Computer FAMILY</v>
      </c>
      <c r="D1499" s="69">
        <v>4.88</v>
      </c>
      <c r="E1499" s="71">
        <f t="shared" si="82"/>
        <v>287.92</v>
      </c>
      <c r="F1499" s="71">
        <v>328.28</v>
      </c>
      <c r="G1499" s="71">
        <f t="shared" si="83"/>
        <v>40.359999999999957</v>
      </c>
      <c r="H1499" s="72">
        <v>59</v>
      </c>
      <c r="I1499" s="73">
        <f t="shared" si="81"/>
        <v>0.1229438284391372</v>
      </c>
    </row>
    <row r="1500" spans="1:9" x14ac:dyDescent="0.3">
      <c r="A1500" s="74">
        <v>91141</v>
      </c>
      <c r="B1500" s="68" t="str">
        <f>VLOOKUP(A:A,'Product &amp; Group'!A:C,2,FALSE)</f>
        <v>Circit Systems</v>
      </c>
      <c r="C1500" s="68" t="str">
        <f>VLOOKUP(A:A,'Product &amp; Group'!A:C,3,FALSE)</f>
        <v>THE Computer FAMILY</v>
      </c>
      <c r="D1500" s="69">
        <v>8.18</v>
      </c>
      <c r="E1500" s="71">
        <f t="shared" si="82"/>
        <v>1145.2</v>
      </c>
      <c r="F1500" s="71">
        <v>889.32</v>
      </c>
      <c r="G1500" s="71">
        <f t="shared" si="83"/>
        <v>-255.88</v>
      </c>
      <c r="H1500" s="72">
        <v>140</v>
      </c>
      <c r="I1500" s="73">
        <f t="shared" si="81"/>
        <v>-0.28772545315521969</v>
      </c>
    </row>
    <row r="1501" spans="1:9" x14ac:dyDescent="0.3">
      <c r="A1501" s="74">
        <v>91734</v>
      </c>
      <c r="B1501" s="68" t="str">
        <f>VLOOKUP(A:A,'Product &amp; Group'!A:C,2,FALSE)</f>
        <v>Circit Systems</v>
      </c>
      <c r="C1501" s="68" t="str">
        <f>VLOOKUP(A:A,'Product &amp; Group'!A:C,3,FALSE)</f>
        <v>THE Computer FAMILY</v>
      </c>
      <c r="D1501" s="69">
        <v>12.32</v>
      </c>
      <c r="E1501" s="71">
        <f t="shared" si="82"/>
        <v>985.6</v>
      </c>
      <c r="F1501" s="71">
        <v>634.54999999999995</v>
      </c>
      <c r="G1501" s="71">
        <f t="shared" si="83"/>
        <v>-351.05000000000007</v>
      </c>
      <c r="H1501" s="72">
        <v>80</v>
      </c>
      <c r="I1501" s="73">
        <f t="shared" si="81"/>
        <v>-0.55322669608383912</v>
      </c>
    </row>
    <row r="1502" spans="1:9" x14ac:dyDescent="0.3">
      <c r="A1502" s="74">
        <v>92724</v>
      </c>
      <c r="B1502" s="68" t="str">
        <f>VLOOKUP(A:A,'Product &amp; Group'!A:C,2,FALSE)</f>
        <v>Circit Systems</v>
      </c>
      <c r="C1502" s="68" t="str">
        <f>VLOOKUP(A:A,'Product &amp; Group'!A:C,3,FALSE)</f>
        <v>THE Computer FAMILY</v>
      </c>
      <c r="D1502" s="69">
        <v>4.0199999999999996</v>
      </c>
      <c r="E1502" s="71">
        <f t="shared" si="82"/>
        <v>261.29999999999995</v>
      </c>
      <c r="F1502" s="71">
        <v>331.46</v>
      </c>
      <c r="G1502" s="71">
        <f t="shared" si="83"/>
        <v>70.160000000000025</v>
      </c>
      <c r="H1502" s="72">
        <v>65</v>
      </c>
      <c r="I1502" s="73">
        <f t="shared" si="81"/>
        <v>0.21166958305677919</v>
      </c>
    </row>
    <row r="1503" spans="1:9" x14ac:dyDescent="0.3">
      <c r="A1503" s="74">
        <v>93000</v>
      </c>
      <c r="B1503" s="68" t="str">
        <f>VLOOKUP(A:A,'Product &amp; Group'!A:C,2,FALSE)</f>
        <v>Circit Systems</v>
      </c>
      <c r="C1503" s="68" t="str">
        <f>VLOOKUP(A:A,'Product &amp; Group'!A:C,3,FALSE)</f>
        <v>THE Computer FAMILY</v>
      </c>
      <c r="D1503" s="69">
        <v>5.32</v>
      </c>
      <c r="E1503" s="71">
        <f t="shared" si="82"/>
        <v>776.72</v>
      </c>
      <c r="F1503" s="71">
        <v>651.83999999999992</v>
      </c>
      <c r="G1503" s="71">
        <f t="shared" si="83"/>
        <v>-124.88000000000011</v>
      </c>
      <c r="H1503" s="72">
        <v>146</v>
      </c>
      <c r="I1503" s="73">
        <f t="shared" si="81"/>
        <v>-0.19158075601374588</v>
      </c>
    </row>
    <row r="1504" spans="1:9" x14ac:dyDescent="0.3">
      <c r="A1504" s="67">
        <v>93003</v>
      </c>
      <c r="B1504" s="68" t="str">
        <f>VLOOKUP(A:A,'Product &amp; Group'!A:C,2,FALSE)</f>
        <v>Circit Systems</v>
      </c>
      <c r="C1504" s="68" t="str">
        <f>VLOOKUP(A:A,'Product &amp; Group'!A:C,3,FALSE)</f>
        <v>THE Computer FAMILY</v>
      </c>
      <c r="D1504" s="69">
        <v>5.54</v>
      </c>
      <c r="E1504" s="71">
        <f t="shared" si="82"/>
        <v>842.08</v>
      </c>
      <c r="F1504" s="71">
        <v>701.81</v>
      </c>
      <c r="G1504" s="71">
        <f t="shared" si="83"/>
        <v>-140.2700000000001</v>
      </c>
      <c r="H1504" s="72">
        <v>152</v>
      </c>
      <c r="I1504" s="73">
        <f t="shared" si="81"/>
        <v>-0.19986891038885182</v>
      </c>
    </row>
    <row r="1505" spans="1:9" x14ac:dyDescent="0.3">
      <c r="A1505" s="74">
        <v>93053</v>
      </c>
      <c r="B1505" s="68" t="str">
        <f>VLOOKUP(A:A,'Product &amp; Group'!A:C,2,FALSE)</f>
        <v>Circit Systems</v>
      </c>
      <c r="C1505" s="68" t="str">
        <f>VLOOKUP(A:A,'Product &amp; Group'!A:C,3,FALSE)</f>
        <v>THE Computer FAMILY</v>
      </c>
      <c r="D1505" s="69">
        <v>5.6099999999999994</v>
      </c>
      <c r="E1505" s="71">
        <f t="shared" si="82"/>
        <v>561</v>
      </c>
      <c r="F1505" s="71">
        <v>500.34000000000003</v>
      </c>
      <c r="G1505" s="71">
        <f t="shared" si="83"/>
        <v>-60.659999999999968</v>
      </c>
      <c r="H1505" s="72">
        <v>100</v>
      </c>
      <c r="I1505" s="73">
        <f t="shared" si="81"/>
        <v>-0.12123755846024696</v>
      </c>
    </row>
    <row r="1506" spans="1:9" x14ac:dyDescent="0.3">
      <c r="A1506" s="74">
        <v>93059</v>
      </c>
      <c r="B1506" s="68" t="str">
        <f>VLOOKUP(A:A,'Product &amp; Group'!A:C,2,FALSE)</f>
        <v>Circit Systems</v>
      </c>
      <c r="C1506" s="68" t="str">
        <f>VLOOKUP(A:A,'Product &amp; Group'!A:C,3,FALSE)</f>
        <v>THE Computer FAMILY</v>
      </c>
      <c r="D1506" s="69">
        <v>5.62</v>
      </c>
      <c r="E1506" s="71">
        <f t="shared" si="82"/>
        <v>528.28</v>
      </c>
      <c r="F1506" s="71">
        <v>465.39</v>
      </c>
      <c r="G1506" s="71">
        <f t="shared" si="83"/>
        <v>-62.889999999999986</v>
      </c>
      <c r="H1506" s="72">
        <v>94</v>
      </c>
      <c r="I1506" s="73">
        <f t="shared" si="81"/>
        <v>-0.13513397365650312</v>
      </c>
    </row>
    <row r="1507" spans="1:9" x14ac:dyDescent="0.3">
      <c r="A1507" s="74">
        <v>93326</v>
      </c>
      <c r="B1507" s="68" t="str">
        <f>VLOOKUP(A:A,'Product &amp; Group'!A:C,2,FALSE)</f>
        <v>Circit Systems</v>
      </c>
      <c r="C1507" s="68" t="str">
        <f>VLOOKUP(A:A,'Product &amp; Group'!A:C,3,FALSE)</f>
        <v>THE Computer FAMILY</v>
      </c>
      <c r="D1507" s="69">
        <v>6.51</v>
      </c>
      <c r="E1507" s="71">
        <f t="shared" si="82"/>
        <v>501.27</v>
      </c>
      <c r="F1507" s="71">
        <v>428.81</v>
      </c>
      <c r="G1507" s="71">
        <f t="shared" si="83"/>
        <v>-72.45999999999998</v>
      </c>
      <c r="H1507" s="72">
        <v>77</v>
      </c>
      <c r="I1507" s="73">
        <f t="shared" si="81"/>
        <v>-0.16897926820736453</v>
      </c>
    </row>
    <row r="1508" spans="1:9" x14ac:dyDescent="0.3">
      <c r="A1508" s="74">
        <v>93371</v>
      </c>
      <c r="B1508" s="68" t="str">
        <f>VLOOKUP(A:A,'Product &amp; Group'!A:C,2,FALSE)</f>
        <v>Circit Systems</v>
      </c>
      <c r="C1508" s="68" t="str">
        <f>VLOOKUP(A:A,'Product &amp; Group'!A:C,3,FALSE)</f>
        <v>THE Computer FAMILY</v>
      </c>
      <c r="D1508" s="69">
        <v>6.63</v>
      </c>
      <c r="E1508" s="71">
        <f t="shared" si="82"/>
        <v>483.99</v>
      </c>
      <c r="F1508" s="71">
        <v>413.09000000000003</v>
      </c>
      <c r="G1508" s="71">
        <f t="shared" si="83"/>
        <v>-70.899999999999977</v>
      </c>
      <c r="H1508" s="72">
        <v>73</v>
      </c>
      <c r="I1508" s="73">
        <f t="shared" si="81"/>
        <v>-0.17163330024934026</v>
      </c>
    </row>
    <row r="1509" spans="1:9" x14ac:dyDescent="0.3">
      <c r="A1509" s="74">
        <v>93696</v>
      </c>
      <c r="B1509" s="68" t="str">
        <f>VLOOKUP(A:A,'Product &amp; Group'!A:C,2,FALSE)</f>
        <v>Circit Systems</v>
      </c>
      <c r="C1509" s="68" t="str">
        <f>VLOOKUP(A:A,'Product &amp; Group'!A:C,3,FALSE)</f>
        <v>THE Computer FAMILY</v>
      </c>
      <c r="D1509" s="69">
        <v>4.63</v>
      </c>
      <c r="E1509" s="71">
        <f t="shared" si="82"/>
        <v>300.95</v>
      </c>
      <c r="F1509" s="71">
        <v>341.52</v>
      </c>
      <c r="G1509" s="71">
        <f t="shared" si="83"/>
        <v>40.569999999999993</v>
      </c>
      <c r="H1509" s="72">
        <v>65</v>
      </c>
      <c r="I1509" s="73">
        <f t="shared" si="81"/>
        <v>0.11879245724994142</v>
      </c>
    </row>
    <row r="1510" spans="1:9" x14ac:dyDescent="0.3">
      <c r="A1510" s="74">
        <v>93711</v>
      </c>
      <c r="B1510" s="68" t="str">
        <f>VLOOKUP(A:A,'Product &amp; Group'!A:C,2,FALSE)</f>
        <v>Circit Systems</v>
      </c>
      <c r="C1510" s="68" t="str">
        <f>VLOOKUP(A:A,'Product &amp; Group'!A:C,3,FALSE)</f>
        <v>THE Computer FAMILY</v>
      </c>
      <c r="D1510" s="69">
        <v>4.84</v>
      </c>
      <c r="E1510" s="71">
        <f t="shared" si="82"/>
        <v>832.48</v>
      </c>
      <c r="F1510" s="71">
        <v>649.88</v>
      </c>
      <c r="G1510" s="71">
        <f t="shared" si="83"/>
        <v>-182.60000000000002</v>
      </c>
      <c r="H1510" s="72">
        <v>172</v>
      </c>
      <c r="I1510" s="73">
        <f t="shared" si="81"/>
        <v>-0.28097494922139477</v>
      </c>
    </row>
    <row r="1511" spans="1:9" x14ac:dyDescent="0.3">
      <c r="A1511" s="74">
        <v>93712</v>
      </c>
      <c r="B1511" s="68" t="str">
        <f>VLOOKUP(A:A,'Product &amp; Group'!A:C,2,FALSE)</f>
        <v>Circit Systems</v>
      </c>
      <c r="C1511" s="68" t="str">
        <f>VLOOKUP(A:A,'Product &amp; Group'!A:C,3,FALSE)</f>
        <v>THE Computer FAMILY</v>
      </c>
      <c r="D1511" s="69">
        <v>4.71</v>
      </c>
      <c r="E1511" s="71">
        <f t="shared" si="82"/>
        <v>1332.93</v>
      </c>
      <c r="F1511" s="71">
        <v>932.9</v>
      </c>
      <c r="G1511" s="71">
        <f t="shared" si="83"/>
        <v>-400.03000000000009</v>
      </c>
      <c r="H1511" s="72">
        <v>283</v>
      </c>
      <c r="I1511" s="73">
        <f t="shared" si="81"/>
        <v>-0.42880265837710374</v>
      </c>
    </row>
    <row r="1512" spans="1:9" x14ac:dyDescent="0.3">
      <c r="A1512" s="74">
        <v>93713</v>
      </c>
      <c r="B1512" s="68" t="str">
        <f>VLOOKUP(A:A,'Product &amp; Group'!A:C,2,FALSE)</f>
        <v>Circit Systems</v>
      </c>
      <c r="C1512" s="68" t="str">
        <f>VLOOKUP(A:A,'Product &amp; Group'!A:C,3,FALSE)</f>
        <v>THE Computer FAMILY</v>
      </c>
      <c r="D1512" s="69">
        <v>5.4399999999999995</v>
      </c>
      <c r="E1512" s="71">
        <f t="shared" si="82"/>
        <v>10140.16</v>
      </c>
      <c r="F1512" s="71">
        <v>5436.09</v>
      </c>
      <c r="G1512" s="71">
        <f t="shared" si="83"/>
        <v>-4704.07</v>
      </c>
      <c r="H1512" s="72">
        <v>1864</v>
      </c>
      <c r="I1512" s="73">
        <f t="shared" si="81"/>
        <v>-0.86534071363792719</v>
      </c>
    </row>
    <row r="1513" spans="1:9" x14ac:dyDescent="0.3">
      <c r="A1513" s="74">
        <v>93714</v>
      </c>
      <c r="B1513" s="68" t="str">
        <f>VLOOKUP(A:A,'Product &amp; Group'!A:C,2,FALSE)</f>
        <v>Circit Systems</v>
      </c>
      <c r="C1513" s="68" t="str">
        <f>VLOOKUP(A:A,'Product &amp; Group'!A:C,3,FALSE)</f>
        <v>THE Computer FAMILY</v>
      </c>
      <c r="D1513" s="69">
        <v>6.08</v>
      </c>
      <c r="E1513" s="71">
        <f t="shared" si="82"/>
        <v>11333.12</v>
      </c>
      <c r="F1513" s="71">
        <v>13049.52</v>
      </c>
      <c r="G1513" s="71">
        <f t="shared" si="83"/>
        <v>1716.3999999999996</v>
      </c>
      <c r="H1513" s="72">
        <v>1864</v>
      </c>
      <c r="I1513" s="73">
        <f t="shared" si="81"/>
        <v>0.13152974209013049</v>
      </c>
    </row>
    <row r="1514" spans="1:9" x14ac:dyDescent="0.3">
      <c r="A1514" s="74">
        <v>93770</v>
      </c>
      <c r="B1514" s="68" t="str">
        <f>VLOOKUP(A:A,'Product &amp; Group'!A:C,2,FALSE)</f>
        <v>Circit Systems</v>
      </c>
      <c r="C1514" s="68" t="str">
        <f>VLOOKUP(A:A,'Product &amp; Group'!A:C,3,FALSE)</f>
        <v>THE Computer FAMILY</v>
      </c>
      <c r="D1514" s="69">
        <v>5.9</v>
      </c>
      <c r="E1514" s="71">
        <f t="shared" si="82"/>
        <v>5900</v>
      </c>
      <c r="F1514" s="71">
        <v>4238.25</v>
      </c>
      <c r="G1514" s="71">
        <f t="shared" si="83"/>
        <v>-1661.75</v>
      </c>
      <c r="H1514" s="72">
        <v>1000</v>
      </c>
      <c r="I1514" s="73">
        <f t="shared" si="81"/>
        <v>-0.3920839969326963</v>
      </c>
    </row>
    <row r="1515" spans="1:9" x14ac:dyDescent="0.3">
      <c r="A1515" s="74">
        <v>94327</v>
      </c>
      <c r="B1515" s="68" t="str">
        <f>VLOOKUP(A:A,'Product &amp; Group'!A:C,2,FALSE)</f>
        <v>Circit Systems</v>
      </c>
      <c r="C1515" s="68" t="str">
        <f>VLOOKUP(A:A,'Product &amp; Group'!A:C,3,FALSE)</f>
        <v>THE Computer FAMILY</v>
      </c>
      <c r="D1515" s="69">
        <v>6.38</v>
      </c>
      <c r="E1515" s="71">
        <f t="shared" si="82"/>
        <v>3853.52</v>
      </c>
      <c r="F1515" s="71">
        <v>4254.33</v>
      </c>
      <c r="G1515" s="71">
        <f t="shared" si="83"/>
        <v>400.80999999999995</v>
      </c>
      <c r="H1515" s="72">
        <v>604</v>
      </c>
      <c r="I1515" s="73">
        <f t="shared" si="81"/>
        <v>9.4212249637428205E-2</v>
      </c>
    </row>
    <row r="1516" spans="1:9" x14ac:dyDescent="0.3">
      <c r="A1516" s="74">
        <v>94330</v>
      </c>
      <c r="B1516" s="68" t="str">
        <f>VLOOKUP(A:A,'Product &amp; Group'!A:C,2,FALSE)</f>
        <v>Circit Systems</v>
      </c>
      <c r="C1516" s="68" t="str">
        <f>VLOOKUP(A:A,'Product &amp; Group'!A:C,3,FALSE)</f>
        <v>THE Computer FAMILY</v>
      </c>
      <c r="D1516" s="69">
        <v>6.27</v>
      </c>
      <c r="E1516" s="71">
        <f t="shared" si="82"/>
        <v>3787.08</v>
      </c>
      <c r="F1516" s="71">
        <v>2988.92</v>
      </c>
      <c r="G1516" s="71">
        <f t="shared" si="83"/>
        <v>-798.15999999999985</v>
      </c>
      <c r="H1516" s="72">
        <v>604</v>
      </c>
      <c r="I1516" s="73">
        <f t="shared" si="81"/>
        <v>-0.26703959958781093</v>
      </c>
    </row>
    <row r="1517" spans="1:9" x14ac:dyDescent="0.3">
      <c r="A1517" s="74">
        <v>94331</v>
      </c>
      <c r="B1517" s="68" t="str">
        <f>VLOOKUP(A:A,'Product &amp; Group'!A:C,2,FALSE)</f>
        <v>Circit Systems</v>
      </c>
      <c r="C1517" s="68" t="str">
        <f>VLOOKUP(A:A,'Product &amp; Group'!A:C,3,FALSE)</f>
        <v>ANTI-OXIDANT &amp; SPECIALTY Hybrid</v>
      </c>
      <c r="D1517" s="69">
        <v>7.13</v>
      </c>
      <c r="E1517" s="71">
        <f t="shared" si="82"/>
        <v>72013</v>
      </c>
      <c r="F1517" s="71">
        <v>63933.5</v>
      </c>
      <c r="G1517" s="71">
        <f t="shared" si="83"/>
        <v>-8079.5</v>
      </c>
      <c r="H1517" s="72">
        <v>10100</v>
      </c>
      <c r="I1517" s="73">
        <f t="shared" ref="I1517:I1580" si="84">+G1517/F1517</f>
        <v>-0.12637349746220683</v>
      </c>
    </row>
    <row r="1518" spans="1:9" x14ac:dyDescent="0.3">
      <c r="A1518" s="74">
        <v>94332</v>
      </c>
      <c r="B1518" s="68" t="str">
        <f>VLOOKUP(A:A,'Product &amp; Group'!A:C,2,FALSE)</f>
        <v>Circit Systems</v>
      </c>
      <c r="C1518" s="68" t="str">
        <f>VLOOKUP(A:A,'Product &amp; Group'!A:C,3,FALSE)</f>
        <v>Circit Board ACTIVES: Hybrid</v>
      </c>
      <c r="D1518" s="69">
        <v>10.23</v>
      </c>
      <c r="E1518" s="71">
        <f t="shared" si="82"/>
        <v>7161</v>
      </c>
      <c r="F1518" s="71">
        <v>8165.25</v>
      </c>
      <c r="G1518" s="71">
        <f t="shared" si="83"/>
        <v>1004.25</v>
      </c>
      <c r="H1518" s="72">
        <v>700</v>
      </c>
      <c r="I1518" s="73">
        <f t="shared" si="84"/>
        <v>0.12299072288049968</v>
      </c>
    </row>
    <row r="1519" spans="1:9" x14ac:dyDescent="0.3">
      <c r="A1519" s="74">
        <v>94559</v>
      </c>
      <c r="B1519" s="68" t="str">
        <f>VLOOKUP(A:A,'Product &amp; Group'!A:C,2,FALSE)</f>
        <v>Circit Systems</v>
      </c>
      <c r="C1519" s="68" t="str">
        <f>VLOOKUP(A:A,'Product &amp; Group'!A:C,3,FALSE)</f>
        <v>Computerized EXTEND-X HA</v>
      </c>
      <c r="D1519" s="69">
        <v>6.8100000000000005</v>
      </c>
      <c r="E1519" s="71">
        <f t="shared" si="82"/>
        <v>2151.96</v>
      </c>
      <c r="F1519" s="71">
        <v>1812.85</v>
      </c>
      <c r="G1519" s="71">
        <f t="shared" si="83"/>
        <v>-339.11000000000013</v>
      </c>
      <c r="H1519" s="72">
        <v>316</v>
      </c>
      <c r="I1519" s="73">
        <f t="shared" si="84"/>
        <v>-0.18705905066607836</v>
      </c>
    </row>
    <row r="1520" spans="1:9" x14ac:dyDescent="0.3">
      <c r="A1520" s="74">
        <v>94590</v>
      </c>
      <c r="B1520" s="68" t="str">
        <f>VLOOKUP(A:A,'Product &amp; Group'!A:C,2,FALSE)</f>
        <v>Circit Systems</v>
      </c>
      <c r="C1520" s="68" t="str">
        <f>VLOOKUP(A:A,'Product &amp; Group'!A:C,3,FALSE)</f>
        <v>Circit Board KIDZ:STD CHILD Chip</v>
      </c>
      <c r="D1520" s="69">
        <v>5.38</v>
      </c>
      <c r="E1520" s="71">
        <f t="shared" si="82"/>
        <v>1318.1</v>
      </c>
      <c r="F1520" s="71">
        <v>1270.05</v>
      </c>
      <c r="G1520" s="71">
        <f t="shared" si="83"/>
        <v>-48.049999999999955</v>
      </c>
      <c r="H1520" s="72">
        <v>245</v>
      </c>
      <c r="I1520" s="73">
        <f t="shared" si="84"/>
        <v>-3.7833156174953711E-2</v>
      </c>
    </row>
    <row r="1521" spans="1:9" x14ac:dyDescent="0.3">
      <c r="A1521" s="74">
        <v>94592</v>
      </c>
      <c r="B1521" s="68" t="str">
        <f>VLOOKUP(A:A,'Product &amp; Group'!A:C,2,FALSE)</f>
        <v>Circit Systems</v>
      </c>
      <c r="C1521" s="68" t="str">
        <f>VLOOKUP(A:A,'Product &amp; Group'!A:C,3,FALSE)</f>
        <v>THE Computer FAMILY</v>
      </c>
      <c r="D1521" s="69">
        <v>6.57</v>
      </c>
      <c r="E1521" s="71">
        <f t="shared" si="82"/>
        <v>13797</v>
      </c>
      <c r="F1521" s="71">
        <v>10444.5</v>
      </c>
      <c r="G1521" s="71">
        <f t="shared" si="83"/>
        <v>-3352.5</v>
      </c>
      <c r="H1521" s="72">
        <v>2100</v>
      </c>
      <c r="I1521" s="73">
        <f t="shared" si="84"/>
        <v>-0.32098233520034469</v>
      </c>
    </row>
    <row r="1522" spans="1:9" x14ac:dyDescent="0.3">
      <c r="A1522" s="74">
        <v>94594</v>
      </c>
      <c r="B1522" s="68" t="str">
        <f>VLOOKUP(A:A,'Product &amp; Group'!A:C,2,FALSE)</f>
        <v>Circit Systems</v>
      </c>
      <c r="C1522" s="68" t="str">
        <f>VLOOKUP(A:A,'Product &amp; Group'!A:C,3,FALSE)</f>
        <v>THE Computer FAMILY</v>
      </c>
      <c r="D1522" s="69">
        <v>6.67</v>
      </c>
      <c r="E1522" s="71">
        <f t="shared" si="82"/>
        <v>8671</v>
      </c>
      <c r="F1522" s="71">
        <v>7311</v>
      </c>
      <c r="G1522" s="71">
        <f t="shared" si="83"/>
        <v>-1360</v>
      </c>
      <c r="H1522" s="72">
        <v>1300</v>
      </c>
      <c r="I1522" s="73">
        <f t="shared" si="84"/>
        <v>-0.1860210641499111</v>
      </c>
    </row>
    <row r="1523" spans="1:9" x14ac:dyDescent="0.3">
      <c r="A1523" s="74">
        <v>94596</v>
      </c>
      <c r="B1523" s="68" t="str">
        <f>VLOOKUP(A:A,'Product &amp; Group'!A:C,2,FALSE)</f>
        <v>Circit Systems</v>
      </c>
      <c r="C1523" s="68" t="str">
        <f>VLOOKUP(A:A,'Product &amp; Group'!A:C,3,FALSE)</f>
        <v>THE Computer FAMILY</v>
      </c>
      <c r="D1523" s="69">
        <v>7.73</v>
      </c>
      <c r="E1523" s="71">
        <f t="shared" si="82"/>
        <v>9469.25</v>
      </c>
      <c r="F1523" s="71">
        <v>8659.5</v>
      </c>
      <c r="G1523" s="71">
        <f t="shared" si="83"/>
        <v>-809.75</v>
      </c>
      <c r="H1523" s="72">
        <v>1225</v>
      </c>
      <c r="I1523" s="73">
        <f t="shared" si="84"/>
        <v>-9.351001789941682E-2</v>
      </c>
    </row>
    <row r="1524" spans="1:9" x14ac:dyDescent="0.3">
      <c r="A1524" s="74">
        <v>94602</v>
      </c>
      <c r="B1524" s="68" t="str">
        <f>VLOOKUP(A:A,'Product &amp; Group'!A:C,2,FALSE)</f>
        <v>Circit Systems</v>
      </c>
      <c r="C1524" s="68" t="str">
        <f>VLOOKUP(A:A,'Product &amp; Group'!A:C,3,FALSE)</f>
        <v>THE Computer FAMILY</v>
      </c>
      <c r="D1524" s="69">
        <v>5.3599999999999994</v>
      </c>
      <c r="E1524" s="71">
        <f t="shared" si="82"/>
        <v>54135.999999999993</v>
      </c>
      <c r="F1524" s="71">
        <v>30604.5</v>
      </c>
      <c r="G1524" s="71">
        <f t="shared" si="83"/>
        <v>-23531.499999999993</v>
      </c>
      <c r="H1524" s="72">
        <v>10100</v>
      </c>
      <c r="I1524" s="73">
        <f t="shared" si="84"/>
        <v>-0.76889019588622565</v>
      </c>
    </row>
    <row r="1525" spans="1:9" x14ac:dyDescent="0.3">
      <c r="A1525" s="74">
        <v>94604</v>
      </c>
      <c r="B1525" s="68" t="str">
        <f>VLOOKUP(A:A,'Product &amp; Group'!A:C,2,FALSE)</f>
        <v>Circit Systems</v>
      </c>
      <c r="C1525" s="68" t="str">
        <f>VLOOKUP(A:A,'Product &amp; Group'!A:C,3,FALSE)</f>
        <v>THE Computer FAMILY</v>
      </c>
      <c r="D1525" s="69">
        <v>5.66</v>
      </c>
      <c r="E1525" s="71">
        <f t="shared" si="82"/>
        <v>18117.66</v>
      </c>
      <c r="F1525" s="71">
        <v>9969.52</v>
      </c>
      <c r="G1525" s="71">
        <f t="shared" si="83"/>
        <v>-8148.1399999999994</v>
      </c>
      <c r="H1525" s="72">
        <v>3201</v>
      </c>
      <c r="I1525" s="73">
        <f t="shared" si="84"/>
        <v>-0.81730514608526783</v>
      </c>
    </row>
    <row r="1526" spans="1:9" x14ac:dyDescent="0.3">
      <c r="A1526" s="74">
        <v>94606</v>
      </c>
      <c r="B1526" s="68" t="str">
        <f>VLOOKUP(A:A,'Product &amp; Group'!A:C,2,FALSE)</f>
        <v>Circit Systems</v>
      </c>
      <c r="C1526" s="68" t="str">
        <f>VLOOKUP(A:A,'Product &amp; Group'!A:C,3,FALSE)</f>
        <v>THE Computer FAMILY</v>
      </c>
      <c r="D1526" s="69">
        <v>7.07</v>
      </c>
      <c r="E1526" s="71">
        <f t="shared" si="82"/>
        <v>7070</v>
      </c>
      <c r="F1526" s="71">
        <v>7336.5</v>
      </c>
      <c r="G1526" s="71">
        <f t="shared" si="83"/>
        <v>266.5</v>
      </c>
      <c r="H1526" s="72">
        <v>1000</v>
      </c>
      <c r="I1526" s="73">
        <f t="shared" si="84"/>
        <v>3.632522319907313E-2</v>
      </c>
    </row>
    <row r="1527" spans="1:9" x14ac:dyDescent="0.3">
      <c r="A1527" s="74">
        <v>94608</v>
      </c>
      <c r="B1527" s="68" t="str">
        <f>VLOOKUP(A:A,'Product &amp; Group'!A:C,2,FALSE)</f>
        <v>Circit Systems</v>
      </c>
      <c r="C1527" s="68" t="str">
        <f>VLOOKUP(A:A,'Product &amp; Group'!A:C,3,FALSE)</f>
        <v>PROTEIN &amp; ENERGY Chip</v>
      </c>
      <c r="D1527" s="69">
        <v>9.1</v>
      </c>
      <c r="E1527" s="71">
        <f t="shared" si="82"/>
        <v>5460</v>
      </c>
      <c r="F1527" s="71">
        <v>3929.5</v>
      </c>
      <c r="G1527" s="71">
        <f t="shared" si="83"/>
        <v>-1530.5</v>
      </c>
      <c r="H1527" s="72">
        <v>600</v>
      </c>
      <c r="I1527" s="73">
        <f t="shared" si="84"/>
        <v>-0.38948975696653521</v>
      </c>
    </row>
    <row r="1528" spans="1:9" x14ac:dyDescent="0.3">
      <c r="A1528" s="74">
        <v>94609</v>
      </c>
      <c r="B1528" s="68" t="str">
        <f>VLOOKUP(A:A,'Product &amp; Group'!A:C,2,FALSE)</f>
        <v>Circit Systems</v>
      </c>
      <c r="C1528" s="68" t="str">
        <f>VLOOKUP(A:A,'Product &amp; Group'!A:C,3,FALSE)</f>
        <v>THE Computer FAMILY</v>
      </c>
      <c r="D1528" s="69">
        <v>6.39</v>
      </c>
      <c r="E1528" s="71">
        <f t="shared" si="82"/>
        <v>3770.1</v>
      </c>
      <c r="F1528" s="71">
        <v>2304.8000000000002</v>
      </c>
      <c r="G1528" s="71">
        <f t="shared" si="83"/>
        <v>-1465.2999999999997</v>
      </c>
      <c r="H1528" s="72">
        <v>590</v>
      </c>
      <c r="I1528" s="73">
        <f t="shared" si="84"/>
        <v>-0.63576015272474817</v>
      </c>
    </row>
    <row r="1529" spans="1:9" x14ac:dyDescent="0.3">
      <c r="A1529" s="74">
        <v>94611</v>
      </c>
      <c r="B1529" s="68" t="str">
        <f>VLOOKUP(A:A,'Product &amp; Group'!A:C,2,FALSE)</f>
        <v>Circit Systems</v>
      </c>
      <c r="C1529" s="68" t="str">
        <f>VLOOKUP(A:A,'Product &amp; Group'!A:C,3,FALSE)</f>
        <v>Processor 415</v>
      </c>
      <c r="D1529" s="69">
        <v>6.38</v>
      </c>
      <c r="E1529" s="71">
        <f t="shared" si="82"/>
        <v>4772.24</v>
      </c>
      <c r="F1529" s="71">
        <v>2567.6099999999997</v>
      </c>
      <c r="G1529" s="71">
        <f t="shared" si="83"/>
        <v>-2204.63</v>
      </c>
      <c r="H1529" s="72">
        <v>748</v>
      </c>
      <c r="I1529" s="73">
        <f t="shared" si="84"/>
        <v>-0.85863117841105163</v>
      </c>
    </row>
    <row r="1530" spans="1:9" x14ac:dyDescent="0.3">
      <c r="A1530" s="74">
        <v>94614</v>
      </c>
      <c r="B1530" s="68" t="str">
        <f>VLOOKUP(A:A,'Product &amp; Group'!A:C,2,FALSE)</f>
        <v>Expert Systems</v>
      </c>
      <c r="C1530" s="68" t="str">
        <f>VLOOKUP(A:A,'Product &amp; Group'!A:C,3,FALSE)</f>
        <v>SPECIALTIES</v>
      </c>
      <c r="D1530" s="69">
        <v>5.34</v>
      </c>
      <c r="E1530" s="71">
        <f t="shared" si="82"/>
        <v>779.64</v>
      </c>
      <c r="F1530" s="71">
        <v>771.94</v>
      </c>
      <c r="G1530" s="71">
        <f t="shared" si="83"/>
        <v>-7.6999999999999318</v>
      </c>
      <c r="H1530" s="72">
        <v>146</v>
      </c>
      <c r="I1530" s="73">
        <f t="shared" si="84"/>
        <v>-9.9748685130967834E-3</v>
      </c>
    </row>
    <row r="1531" spans="1:9" x14ac:dyDescent="0.3">
      <c r="A1531" s="74">
        <v>94621</v>
      </c>
      <c r="B1531" s="68" t="str">
        <f>VLOOKUP(A:A,'Product &amp; Group'!A:C,2,FALSE)</f>
        <v>Expert Systems</v>
      </c>
      <c r="C1531" s="68" t="str">
        <f>VLOOKUP(A:A,'Product &amp; Group'!A:C,3,FALSE)</f>
        <v>SPECIALTIES</v>
      </c>
      <c r="D1531" s="69">
        <v>5.67</v>
      </c>
      <c r="E1531" s="71">
        <f t="shared" si="82"/>
        <v>3402</v>
      </c>
      <c r="F1531" s="71">
        <v>1764.5</v>
      </c>
      <c r="G1531" s="71">
        <f t="shared" si="83"/>
        <v>-1637.5</v>
      </c>
      <c r="H1531" s="72">
        <v>600</v>
      </c>
      <c r="I1531" s="73">
        <f t="shared" si="84"/>
        <v>-0.92802493624256166</v>
      </c>
    </row>
    <row r="1532" spans="1:9" x14ac:dyDescent="0.3">
      <c r="A1532" s="74">
        <v>94622</v>
      </c>
      <c r="B1532" s="68" t="str">
        <f>VLOOKUP(A:A,'Product &amp; Group'!A:C,2,FALSE)</f>
        <v>Expert Systems</v>
      </c>
      <c r="C1532" s="68" t="str">
        <f>VLOOKUP(A:A,'Product &amp; Group'!A:C,3,FALSE)</f>
        <v>2025 HybridULATIONS</v>
      </c>
      <c r="D1532" s="69">
        <v>5.35</v>
      </c>
      <c r="E1532" s="71">
        <f t="shared" si="82"/>
        <v>3210</v>
      </c>
      <c r="F1532" s="71">
        <v>3459.5</v>
      </c>
      <c r="G1532" s="71">
        <f t="shared" si="83"/>
        <v>249.5</v>
      </c>
      <c r="H1532" s="72">
        <v>600</v>
      </c>
      <c r="I1532" s="73">
        <f t="shared" si="84"/>
        <v>7.2120248590836822E-2</v>
      </c>
    </row>
    <row r="1533" spans="1:9" x14ac:dyDescent="0.3">
      <c r="A1533" s="74">
        <v>94623</v>
      </c>
      <c r="B1533" s="68" t="str">
        <f>VLOOKUP(A:A,'Product &amp; Group'!A:C,2,FALSE)</f>
        <v>Expert Systems</v>
      </c>
      <c r="C1533" s="68" t="str">
        <f>VLOOKUP(A:A,'Product &amp; Group'!A:C,3,FALSE)</f>
        <v>2025 HybridULATIONS</v>
      </c>
      <c r="D1533" s="69">
        <v>9.1999999999999993</v>
      </c>
      <c r="E1533" s="71">
        <f t="shared" si="82"/>
        <v>5520</v>
      </c>
      <c r="F1533" s="71">
        <v>8556.5</v>
      </c>
      <c r="G1533" s="71">
        <f t="shared" si="83"/>
        <v>3036.5</v>
      </c>
      <c r="H1533" s="72">
        <v>600</v>
      </c>
      <c r="I1533" s="73">
        <f t="shared" si="84"/>
        <v>0.35487640974697598</v>
      </c>
    </row>
    <row r="1534" spans="1:9" x14ac:dyDescent="0.3">
      <c r="A1534" s="74">
        <v>94725</v>
      </c>
      <c r="B1534" s="68" t="str">
        <f>VLOOKUP(A:A,'Product &amp; Group'!A:C,2,FALSE)</f>
        <v>Expert Systems</v>
      </c>
      <c r="C1534" s="68" t="str">
        <f>VLOOKUP(A:A,'Product &amp; Group'!A:C,3,FALSE)</f>
        <v>ANTI-OXIDANT &amp; SPECIALTY Hybrid</v>
      </c>
      <c r="D1534" s="69">
        <v>16.880000000000003</v>
      </c>
      <c r="E1534" s="71">
        <f t="shared" si="82"/>
        <v>5908.0000000000009</v>
      </c>
      <c r="F1534" s="71">
        <v>6456.5</v>
      </c>
      <c r="G1534" s="71">
        <f t="shared" si="83"/>
        <v>548.49999999999909</v>
      </c>
      <c r="H1534" s="72">
        <v>350</v>
      </c>
      <c r="I1534" s="73">
        <f t="shared" si="84"/>
        <v>8.4953147990397132E-2</v>
      </c>
    </row>
    <row r="1535" spans="1:9" x14ac:dyDescent="0.3">
      <c r="A1535" s="74">
        <v>94726</v>
      </c>
      <c r="B1535" s="68" t="str">
        <f>VLOOKUP(A:A,'Product &amp; Group'!A:C,2,FALSE)</f>
        <v>Expert Systems</v>
      </c>
      <c r="C1535" s="68" t="str">
        <f>VLOOKUP(A:A,'Product &amp; Group'!A:C,3,FALSE)</f>
        <v>ANTI-OXIDANT &amp; SPECIALTY Hybrid</v>
      </c>
      <c r="D1535" s="69">
        <v>10.83</v>
      </c>
      <c r="E1535" s="71">
        <f t="shared" si="82"/>
        <v>2707.5</v>
      </c>
      <c r="F1535" s="71">
        <v>2169.46</v>
      </c>
      <c r="G1535" s="71">
        <f t="shared" si="83"/>
        <v>-538.04</v>
      </c>
      <c r="H1535" s="72">
        <v>250</v>
      </c>
      <c r="I1535" s="73">
        <f t="shared" si="84"/>
        <v>-0.24800641634323747</v>
      </c>
    </row>
    <row r="1536" spans="1:9" x14ac:dyDescent="0.3">
      <c r="A1536" s="74">
        <v>94727</v>
      </c>
      <c r="B1536" s="68" t="str">
        <f>VLOOKUP(A:A,'Product &amp; Group'!A:C,2,FALSE)</f>
        <v>Expert Systems</v>
      </c>
      <c r="C1536" s="68" t="str">
        <f>VLOOKUP(A:A,'Product &amp; Group'!A:C,3,FALSE)</f>
        <v>Hybrid ACID Chip</v>
      </c>
      <c r="D1536" s="69">
        <v>12.72</v>
      </c>
      <c r="E1536" s="71">
        <f t="shared" si="82"/>
        <v>5088</v>
      </c>
      <c r="F1536" s="71">
        <v>3734.42</v>
      </c>
      <c r="G1536" s="71">
        <f t="shared" si="83"/>
        <v>-1353.58</v>
      </c>
      <c r="H1536" s="72">
        <v>400</v>
      </c>
      <c r="I1536" s="73">
        <f t="shared" si="84"/>
        <v>-0.36246056951280248</v>
      </c>
    </row>
    <row r="1537" spans="1:9" x14ac:dyDescent="0.3">
      <c r="A1537" s="74">
        <v>94730</v>
      </c>
      <c r="B1537" s="68" t="str">
        <f>VLOOKUP(A:A,'Product &amp; Group'!A:C,2,FALSE)</f>
        <v>Expert Systems</v>
      </c>
      <c r="C1537" s="68" t="str">
        <f>VLOOKUP(A:A,'Product &amp; Group'!A:C,3,FALSE)</f>
        <v>Power CHIP/WHOLE PowerS</v>
      </c>
      <c r="D1537" s="69">
        <v>10.14</v>
      </c>
      <c r="E1537" s="71">
        <f t="shared" si="82"/>
        <v>2474.1600000000003</v>
      </c>
      <c r="F1537" s="71">
        <v>1897.26</v>
      </c>
      <c r="G1537" s="71">
        <f t="shared" si="83"/>
        <v>-576.90000000000032</v>
      </c>
      <c r="H1537" s="72">
        <v>244</v>
      </c>
      <c r="I1537" s="73">
        <f t="shared" si="84"/>
        <v>-0.30407008001012004</v>
      </c>
    </row>
    <row r="1538" spans="1:9" x14ac:dyDescent="0.3">
      <c r="A1538" s="74">
        <v>94732</v>
      </c>
      <c r="B1538" s="68" t="str">
        <f>VLOOKUP(A:A,'Product &amp; Group'!A:C,2,FALSE)</f>
        <v>Expert Systems</v>
      </c>
      <c r="C1538" s="68" t="str">
        <f>VLOOKUP(A:A,'Product &amp; Group'!A:C,3,FALSE)</f>
        <v>Processor 610 Chip</v>
      </c>
      <c r="D1538" s="69">
        <v>6.55</v>
      </c>
      <c r="E1538" s="71">
        <f t="shared" si="82"/>
        <v>674.65</v>
      </c>
      <c r="F1538" s="71">
        <v>626.5</v>
      </c>
      <c r="G1538" s="71">
        <f t="shared" si="83"/>
        <v>-48.149999999999977</v>
      </c>
      <c r="H1538" s="72">
        <v>103</v>
      </c>
      <c r="I1538" s="73">
        <f t="shared" si="84"/>
        <v>-7.6855546687948889E-2</v>
      </c>
    </row>
    <row r="1539" spans="1:9" x14ac:dyDescent="0.3">
      <c r="A1539" s="74">
        <v>94733</v>
      </c>
      <c r="B1539" s="68" t="str">
        <f>VLOOKUP(A:A,'Product &amp; Group'!A:C,2,FALSE)</f>
        <v>Expert Systems</v>
      </c>
      <c r="C1539" s="68" t="str">
        <f>VLOOKUP(A:A,'Product &amp; Group'!A:C,3,FALSE)</f>
        <v>MULTI-Part Chip</v>
      </c>
      <c r="D1539" s="69">
        <v>14.41</v>
      </c>
      <c r="E1539" s="71">
        <f t="shared" si="82"/>
        <v>1570.69</v>
      </c>
      <c r="F1539" s="71">
        <v>705.34</v>
      </c>
      <c r="G1539" s="71">
        <f t="shared" si="83"/>
        <v>-865.35</v>
      </c>
      <c r="H1539" s="72">
        <v>109</v>
      </c>
      <c r="I1539" s="73">
        <f t="shared" si="84"/>
        <v>-1.2268551336943885</v>
      </c>
    </row>
    <row r="1540" spans="1:9" x14ac:dyDescent="0.3">
      <c r="A1540" s="74">
        <v>94735</v>
      </c>
      <c r="B1540" s="68" t="str">
        <f>VLOOKUP(A:A,'Product &amp; Group'!A:C,2,FALSE)</f>
        <v>Expert Systems</v>
      </c>
      <c r="C1540" s="68" t="str">
        <f>VLOOKUP(A:A,'Product &amp; Group'!A:C,3,FALSE)</f>
        <v>Part A &amp; D Chip</v>
      </c>
      <c r="D1540" s="69">
        <v>10.1</v>
      </c>
      <c r="E1540" s="71">
        <f t="shared" ref="E1540:E1603" si="85">D1540*H1540</f>
        <v>4565.2</v>
      </c>
      <c r="F1540" s="71">
        <v>5417.84</v>
      </c>
      <c r="G1540" s="71">
        <f t="shared" ref="G1540:G1603" si="86">F1540-E1540</f>
        <v>852.64000000000033</v>
      </c>
      <c r="H1540" s="72">
        <v>452</v>
      </c>
      <c r="I1540" s="73">
        <f t="shared" si="84"/>
        <v>0.15737637139524244</v>
      </c>
    </row>
    <row r="1541" spans="1:9" x14ac:dyDescent="0.3">
      <c r="A1541" s="74">
        <v>94736</v>
      </c>
      <c r="B1541" s="68" t="str">
        <f>VLOOKUP(A:A,'Product &amp; Group'!A:C,2,FALSE)</f>
        <v>Expert Systems</v>
      </c>
      <c r="C1541" s="68" t="str">
        <f>VLOOKUP(A:A,'Product &amp; Group'!A:C,3,FALSE)</f>
        <v>Processor 413</v>
      </c>
      <c r="D1541" s="69">
        <v>7.04</v>
      </c>
      <c r="E1541" s="71">
        <f t="shared" si="85"/>
        <v>1760</v>
      </c>
      <c r="F1541" s="71">
        <v>2689.12</v>
      </c>
      <c r="G1541" s="71">
        <f t="shared" si="86"/>
        <v>929.11999999999989</v>
      </c>
      <c r="H1541" s="72">
        <v>250</v>
      </c>
      <c r="I1541" s="73">
        <f t="shared" si="84"/>
        <v>0.34551079907181531</v>
      </c>
    </row>
    <row r="1542" spans="1:9" x14ac:dyDescent="0.3">
      <c r="A1542" s="74">
        <v>94737</v>
      </c>
      <c r="B1542" s="68" t="str">
        <f>VLOOKUP(A:A,'Product &amp; Group'!A:C,2,FALSE)</f>
        <v>Expert Systems</v>
      </c>
      <c r="C1542" s="68" t="str">
        <f>VLOOKUP(A:A,'Product &amp; Group'!A:C,3,FALSE)</f>
        <v>Processor 413</v>
      </c>
      <c r="D1542" s="69">
        <v>5.6899999999999995</v>
      </c>
      <c r="E1542" s="71">
        <f t="shared" si="85"/>
        <v>682.8</v>
      </c>
      <c r="F1542" s="71">
        <v>671.65</v>
      </c>
      <c r="G1542" s="71">
        <f t="shared" si="86"/>
        <v>-11.149999999999977</v>
      </c>
      <c r="H1542" s="72">
        <v>120</v>
      </c>
      <c r="I1542" s="73">
        <f t="shared" si="84"/>
        <v>-1.6600908211121829E-2</v>
      </c>
    </row>
    <row r="1543" spans="1:9" x14ac:dyDescent="0.3">
      <c r="A1543" s="74">
        <v>94740</v>
      </c>
      <c r="B1543" s="68" t="str">
        <f>VLOOKUP(A:A,'Product &amp; Group'!A:C,2,FALSE)</f>
        <v>Expert Systems</v>
      </c>
      <c r="C1543" s="68" t="str">
        <f>VLOOKUP(A:A,'Product &amp; Group'!A:C,3,FALSE)</f>
        <v>Computerized EXTEND-X HA</v>
      </c>
      <c r="D1543" s="69">
        <v>6.05</v>
      </c>
      <c r="E1543" s="71">
        <f t="shared" si="85"/>
        <v>707.85</v>
      </c>
      <c r="F1543" s="71">
        <v>675.66</v>
      </c>
      <c r="G1543" s="71">
        <f t="shared" si="86"/>
        <v>-32.190000000000055</v>
      </c>
      <c r="H1543" s="72">
        <v>117</v>
      </c>
      <c r="I1543" s="73">
        <f t="shared" si="84"/>
        <v>-4.7642305301483077E-2</v>
      </c>
    </row>
    <row r="1544" spans="1:9" x14ac:dyDescent="0.3">
      <c r="A1544" s="74">
        <v>94742</v>
      </c>
      <c r="B1544" s="68" t="str">
        <f>VLOOKUP(A:A,'Product &amp; Group'!A:C,2,FALSE)</f>
        <v>Expert Systems</v>
      </c>
      <c r="C1544" s="68" t="str">
        <f>VLOOKUP(A:A,'Product &amp; Group'!A:C,3,FALSE)</f>
        <v>Computerized EXTEND-X HA</v>
      </c>
      <c r="D1544" s="69">
        <v>8.77</v>
      </c>
      <c r="E1544" s="71">
        <f t="shared" si="85"/>
        <v>4867.3499999999995</v>
      </c>
      <c r="F1544" s="71">
        <v>4655.7</v>
      </c>
      <c r="G1544" s="71">
        <f t="shared" si="86"/>
        <v>-211.64999999999964</v>
      </c>
      <c r="H1544" s="72">
        <v>555</v>
      </c>
      <c r="I1544" s="73">
        <f t="shared" si="84"/>
        <v>-4.5460403376506142E-2</v>
      </c>
    </row>
    <row r="1545" spans="1:9" x14ac:dyDescent="0.3">
      <c r="A1545" s="74">
        <v>94745</v>
      </c>
      <c r="B1545" s="68" t="str">
        <f>VLOOKUP(A:A,'Product &amp; Group'!A:C,2,FALSE)</f>
        <v>Expert Systems</v>
      </c>
      <c r="C1545" s="68" t="str">
        <f>VLOOKUP(A:A,'Product &amp; Group'!A:C,3,FALSE)</f>
        <v>Computerized EXTEND-X HA</v>
      </c>
      <c r="D1545" s="69">
        <v>6.68</v>
      </c>
      <c r="E1545" s="71">
        <f t="shared" si="85"/>
        <v>3540.3999999999996</v>
      </c>
      <c r="F1545" s="71">
        <v>3446.25</v>
      </c>
      <c r="G1545" s="71">
        <f t="shared" si="86"/>
        <v>-94.149999999999636</v>
      </c>
      <c r="H1545" s="72">
        <v>530</v>
      </c>
      <c r="I1545" s="73">
        <f t="shared" si="84"/>
        <v>-2.7319550235763407E-2</v>
      </c>
    </row>
    <row r="1546" spans="1:9" x14ac:dyDescent="0.3">
      <c r="A1546" s="74">
        <v>94748</v>
      </c>
      <c r="B1546" s="68" t="str">
        <f>VLOOKUP(A:A,'Product &amp; Group'!A:C,2,FALSE)</f>
        <v>Expert Systems</v>
      </c>
      <c r="C1546" s="68" t="str">
        <f>VLOOKUP(A:A,'Product &amp; Group'!A:C,3,FALSE)</f>
        <v>Computerized EXTEND-X HA</v>
      </c>
      <c r="D1546" s="69">
        <v>6.63</v>
      </c>
      <c r="E1546" s="71">
        <f t="shared" si="85"/>
        <v>689.52</v>
      </c>
      <c r="F1546" s="71">
        <v>624.80999999999995</v>
      </c>
      <c r="G1546" s="71">
        <f t="shared" si="86"/>
        <v>-64.710000000000036</v>
      </c>
      <c r="H1546" s="72">
        <v>104</v>
      </c>
      <c r="I1546" s="73">
        <f t="shared" si="84"/>
        <v>-0.10356748451529271</v>
      </c>
    </row>
    <row r="1547" spans="1:9" x14ac:dyDescent="0.3">
      <c r="A1547" s="74">
        <v>94750</v>
      </c>
      <c r="B1547" s="68" t="str">
        <f>VLOOKUP(A:A,'Product &amp; Group'!A:C,2,FALSE)</f>
        <v>Expert Systems</v>
      </c>
      <c r="C1547" s="68" t="str">
        <f>VLOOKUP(A:A,'Product &amp; Group'!A:C,3,FALSE)</f>
        <v>HA:BOTANICAL Hybrid-COMBINATIONS</v>
      </c>
      <c r="D1547" s="69">
        <v>5.95</v>
      </c>
      <c r="E1547" s="71">
        <f t="shared" si="85"/>
        <v>2052.75</v>
      </c>
      <c r="F1547" s="71">
        <v>2135.1400000000003</v>
      </c>
      <c r="G1547" s="71">
        <f t="shared" si="86"/>
        <v>82.390000000000327</v>
      </c>
      <c r="H1547" s="72">
        <v>345</v>
      </c>
      <c r="I1547" s="73">
        <f t="shared" si="84"/>
        <v>3.8587633597797016E-2</v>
      </c>
    </row>
    <row r="1548" spans="1:9" x14ac:dyDescent="0.3">
      <c r="A1548" s="74">
        <v>94751</v>
      </c>
      <c r="B1548" s="68" t="str">
        <f>VLOOKUP(A:A,'Product &amp; Group'!A:C,2,FALSE)</f>
        <v>Expert Systems</v>
      </c>
      <c r="C1548" s="68" t="str">
        <f>VLOOKUP(A:A,'Product &amp; Group'!A:C,3,FALSE)</f>
        <v>HA:BOTANICAL Hybrid-COMBINATIONS</v>
      </c>
      <c r="D1548" s="69">
        <v>6.04</v>
      </c>
      <c r="E1548" s="71">
        <f t="shared" si="85"/>
        <v>5496.4</v>
      </c>
      <c r="F1548" s="71">
        <v>3410.12</v>
      </c>
      <c r="G1548" s="71">
        <f t="shared" si="86"/>
        <v>-2086.2799999999997</v>
      </c>
      <c r="H1548" s="72">
        <v>910</v>
      </c>
      <c r="I1548" s="73">
        <f t="shared" si="84"/>
        <v>-0.61179078742097048</v>
      </c>
    </row>
    <row r="1549" spans="1:9" x14ac:dyDescent="0.3">
      <c r="A1549" s="74">
        <v>94752</v>
      </c>
      <c r="B1549" s="68" t="str">
        <f>VLOOKUP(A:A,'Product &amp; Group'!A:C,2,FALSE)</f>
        <v>Expert Systems</v>
      </c>
      <c r="C1549" s="68" t="str">
        <f>VLOOKUP(A:A,'Product &amp; Group'!A:C,3,FALSE)</f>
        <v>MULTI-Part Chip</v>
      </c>
      <c r="D1549" s="69">
        <v>6.49</v>
      </c>
      <c r="E1549" s="71">
        <f t="shared" si="85"/>
        <v>1531.64</v>
      </c>
      <c r="F1549" s="71">
        <v>1306.76</v>
      </c>
      <c r="G1549" s="71">
        <f t="shared" si="86"/>
        <v>-224.88000000000011</v>
      </c>
      <c r="H1549" s="72">
        <v>236</v>
      </c>
      <c r="I1549" s="73">
        <f t="shared" si="84"/>
        <v>-0.17208974869142007</v>
      </c>
    </row>
    <row r="1550" spans="1:9" x14ac:dyDescent="0.3">
      <c r="A1550" s="74">
        <v>94753</v>
      </c>
      <c r="B1550" s="68" t="str">
        <f>VLOOKUP(A:A,'Product &amp; Group'!A:C,2,FALSE)</f>
        <v>Expert Systems</v>
      </c>
      <c r="C1550" s="68" t="str">
        <f>VLOOKUP(A:A,'Product &amp; Group'!A:C,3,FALSE)</f>
        <v>Processor 610 Chip</v>
      </c>
      <c r="D1550" s="69">
        <v>7.2099999999999991</v>
      </c>
      <c r="E1550" s="71">
        <f t="shared" si="85"/>
        <v>11622.519999999999</v>
      </c>
      <c r="F1550" s="71">
        <v>7499.22</v>
      </c>
      <c r="G1550" s="71">
        <f t="shared" si="86"/>
        <v>-4123.2999999999984</v>
      </c>
      <c r="H1550" s="72">
        <v>1612</v>
      </c>
      <c r="I1550" s="73">
        <f t="shared" si="84"/>
        <v>-0.54983051570696662</v>
      </c>
    </row>
    <row r="1551" spans="1:9" x14ac:dyDescent="0.3">
      <c r="A1551" s="74">
        <v>94754</v>
      </c>
      <c r="B1551" s="68" t="str">
        <f>VLOOKUP(A:A,'Product &amp; Group'!A:C,2,FALSE)</f>
        <v>Expert Systems</v>
      </c>
      <c r="C1551" s="68" t="str">
        <f>VLOOKUP(A:A,'Product &amp; Group'!A:C,3,FALSE)</f>
        <v>Processor 610 Chip</v>
      </c>
      <c r="D1551" s="69">
        <v>5.67</v>
      </c>
      <c r="E1551" s="71">
        <f t="shared" si="85"/>
        <v>1417.5</v>
      </c>
      <c r="F1551" s="71">
        <v>1039.5</v>
      </c>
      <c r="G1551" s="71">
        <f t="shared" si="86"/>
        <v>-378</v>
      </c>
      <c r="H1551" s="72">
        <v>250</v>
      </c>
      <c r="I1551" s="73">
        <f t="shared" si="84"/>
        <v>-0.36363636363636365</v>
      </c>
    </row>
    <row r="1552" spans="1:9" x14ac:dyDescent="0.3">
      <c r="A1552" s="74">
        <v>94756</v>
      </c>
      <c r="B1552" s="68" t="str">
        <f>VLOOKUP(A:A,'Product &amp; Group'!A:C,2,FALSE)</f>
        <v>Expert Systems</v>
      </c>
      <c r="C1552" s="68" t="str">
        <f>VLOOKUP(A:A,'Product &amp; Group'!A:C,3,FALSE)</f>
        <v>Processor 610 Chip</v>
      </c>
      <c r="D1552" s="69">
        <v>5.0199999999999996</v>
      </c>
      <c r="E1552" s="71">
        <f t="shared" si="85"/>
        <v>1255</v>
      </c>
      <c r="F1552" s="71">
        <v>867</v>
      </c>
      <c r="G1552" s="71">
        <f t="shared" si="86"/>
        <v>-388</v>
      </c>
      <c r="H1552" s="72">
        <v>250</v>
      </c>
      <c r="I1552" s="73">
        <f t="shared" si="84"/>
        <v>-0.44752018454440601</v>
      </c>
    </row>
    <row r="1553" spans="1:9" x14ac:dyDescent="0.3">
      <c r="A1553" s="74">
        <v>94757</v>
      </c>
      <c r="B1553" s="68" t="str">
        <f>VLOOKUP(A:A,'Product &amp; Group'!A:C,2,FALSE)</f>
        <v>Expert Systems</v>
      </c>
      <c r="C1553" s="68" t="str">
        <f>VLOOKUP(A:A,'Product &amp; Group'!A:C,3,FALSE)</f>
        <v>Static FREE B-COMPLEX Chip</v>
      </c>
      <c r="D1553" s="69">
        <v>4.7300000000000004</v>
      </c>
      <c r="E1553" s="71">
        <f t="shared" si="85"/>
        <v>520.30000000000007</v>
      </c>
      <c r="F1553" s="71">
        <v>608.52499999999998</v>
      </c>
      <c r="G1553" s="71">
        <f t="shared" si="86"/>
        <v>88.224999999999909</v>
      </c>
      <c r="H1553" s="72">
        <v>110</v>
      </c>
      <c r="I1553" s="73">
        <f t="shared" si="84"/>
        <v>0.14498171808882118</v>
      </c>
    </row>
    <row r="1554" spans="1:9" x14ac:dyDescent="0.3">
      <c r="A1554" s="74">
        <v>94758</v>
      </c>
      <c r="B1554" s="68" t="str">
        <f>VLOOKUP(A:A,'Product &amp; Group'!A:C,2,FALSE)</f>
        <v>Expert Systems</v>
      </c>
      <c r="C1554" s="68" t="str">
        <f>VLOOKUP(A:A,'Product &amp; Group'!A:C,3,FALSE)</f>
        <v>Processor 416</v>
      </c>
      <c r="D1554" s="69">
        <v>5.17</v>
      </c>
      <c r="E1554" s="71">
        <f t="shared" si="85"/>
        <v>878.9</v>
      </c>
      <c r="F1554" s="71">
        <v>686.57500000000005</v>
      </c>
      <c r="G1554" s="71">
        <f t="shared" si="86"/>
        <v>-192.32499999999993</v>
      </c>
      <c r="H1554" s="72">
        <v>170</v>
      </c>
      <c r="I1554" s="73">
        <f t="shared" si="84"/>
        <v>-0.28012234642974171</v>
      </c>
    </row>
    <row r="1555" spans="1:9" x14ac:dyDescent="0.3">
      <c r="A1555" s="74">
        <v>94762</v>
      </c>
      <c r="B1555" s="68" t="str">
        <f>VLOOKUP(A:A,'Product &amp; Group'!A:C,2,FALSE)</f>
        <v>Expert Systems</v>
      </c>
      <c r="C1555" s="68" t="str">
        <f>VLOOKUP(A:A,'Product &amp; Group'!A:C,3,FALSE)</f>
        <v>LECITHIN &amp; LIPOTROPIC Chip</v>
      </c>
      <c r="D1555" s="69">
        <v>5.59</v>
      </c>
      <c r="E1555" s="71">
        <f t="shared" si="85"/>
        <v>2012.3999999999999</v>
      </c>
      <c r="F1555" s="71">
        <v>1129.5</v>
      </c>
      <c r="G1555" s="71">
        <f t="shared" si="86"/>
        <v>-882.89999999999986</v>
      </c>
      <c r="H1555" s="72">
        <v>360</v>
      </c>
      <c r="I1555" s="73">
        <f t="shared" si="84"/>
        <v>-0.78167330677290825</v>
      </c>
    </row>
    <row r="1556" spans="1:9" x14ac:dyDescent="0.3">
      <c r="A1556" s="74">
        <v>95002</v>
      </c>
      <c r="B1556" s="68" t="str">
        <f>VLOOKUP(A:A,'Product &amp; Group'!A:C,2,FALSE)</f>
        <v>Expert Systems</v>
      </c>
      <c r="C1556" s="68" t="str">
        <f>VLOOKUP(A:A,'Product &amp; Group'!A:C,3,FALSE)</f>
        <v>SPECIALTIES</v>
      </c>
      <c r="D1556" s="69">
        <v>5.0999999999999996</v>
      </c>
      <c r="E1556" s="71">
        <f t="shared" si="85"/>
        <v>663</v>
      </c>
      <c r="F1556" s="71">
        <v>636</v>
      </c>
      <c r="G1556" s="71">
        <f t="shared" si="86"/>
        <v>-27</v>
      </c>
      <c r="H1556" s="72">
        <v>130</v>
      </c>
      <c r="I1556" s="73">
        <f t="shared" si="84"/>
        <v>-4.2452830188679243E-2</v>
      </c>
    </row>
    <row r="1557" spans="1:9" x14ac:dyDescent="0.3">
      <c r="A1557" s="74">
        <v>95003</v>
      </c>
      <c r="B1557" s="68" t="str">
        <f>VLOOKUP(A:A,'Product &amp; Group'!A:C,2,FALSE)</f>
        <v>Expert Systems</v>
      </c>
      <c r="C1557" s="68" t="str">
        <f>VLOOKUP(A:A,'Product &amp; Group'!A:C,3,FALSE)</f>
        <v>SPECIALTIES</v>
      </c>
      <c r="D1557" s="69">
        <v>5.37</v>
      </c>
      <c r="E1557" s="71">
        <f t="shared" si="85"/>
        <v>1342.5</v>
      </c>
      <c r="F1557" s="71">
        <v>1144.5</v>
      </c>
      <c r="G1557" s="71">
        <f t="shared" si="86"/>
        <v>-198</v>
      </c>
      <c r="H1557" s="72">
        <v>250</v>
      </c>
      <c r="I1557" s="73">
        <f t="shared" si="84"/>
        <v>-0.17300131061598953</v>
      </c>
    </row>
    <row r="1558" spans="1:9" x14ac:dyDescent="0.3">
      <c r="A1558" s="74">
        <v>95004</v>
      </c>
      <c r="B1558" s="68" t="str">
        <f>VLOOKUP(A:A,'Product &amp; Group'!A:C,2,FALSE)</f>
        <v>Expert Systems</v>
      </c>
      <c r="C1558" s="68" t="str">
        <f>VLOOKUP(A:A,'Product &amp; Group'!A:C,3,FALSE)</f>
        <v>Part A &amp; D Chip</v>
      </c>
      <c r="D1558" s="69">
        <v>5.16</v>
      </c>
      <c r="E1558" s="71">
        <f t="shared" si="85"/>
        <v>670.80000000000007</v>
      </c>
      <c r="F1558" s="71">
        <v>639.15</v>
      </c>
      <c r="G1558" s="71">
        <f t="shared" si="86"/>
        <v>-31.650000000000091</v>
      </c>
      <c r="H1558" s="72">
        <v>130</v>
      </c>
      <c r="I1558" s="73">
        <f t="shared" si="84"/>
        <v>-4.9518892278807937E-2</v>
      </c>
    </row>
    <row r="1559" spans="1:9" x14ac:dyDescent="0.3">
      <c r="A1559" s="67">
        <v>95301</v>
      </c>
      <c r="B1559" s="68" t="str">
        <f>VLOOKUP(A:A,'Product &amp; Group'!A:C,2,FALSE)</f>
        <v>Power Systems</v>
      </c>
      <c r="C1559" s="68" t="str">
        <f>VLOOKUP(A:A,'Product &amp; Group'!A:C,3,FALSE)</f>
        <v>ONE BODE</v>
      </c>
      <c r="D1559" s="69">
        <v>7.49</v>
      </c>
      <c r="E1559" s="71">
        <f t="shared" si="85"/>
        <v>3115.84</v>
      </c>
      <c r="F1559" s="71">
        <v>2231.9</v>
      </c>
      <c r="G1559" s="71">
        <f t="shared" si="86"/>
        <v>-883.94</v>
      </c>
      <c r="H1559" s="72">
        <v>416</v>
      </c>
      <c r="I1559" s="73">
        <f t="shared" si="84"/>
        <v>-0.39604821004525292</v>
      </c>
    </row>
    <row r="1560" spans="1:9" x14ac:dyDescent="0.3">
      <c r="A1560" s="67">
        <v>95303</v>
      </c>
      <c r="B1560" s="68" t="str">
        <f>VLOOKUP(A:A,'Product &amp; Group'!A:C,2,FALSE)</f>
        <v>Power Systems</v>
      </c>
      <c r="C1560" s="68" t="str">
        <f>VLOOKUP(A:A,'Product &amp; Group'!A:C,3,FALSE)</f>
        <v>ONE BODE</v>
      </c>
      <c r="D1560" s="69">
        <v>7.46</v>
      </c>
      <c r="E1560" s="71">
        <f t="shared" si="85"/>
        <v>1865</v>
      </c>
      <c r="F1560" s="71">
        <v>1377</v>
      </c>
      <c r="G1560" s="71">
        <f t="shared" si="86"/>
        <v>-488</v>
      </c>
      <c r="H1560" s="72">
        <v>250</v>
      </c>
      <c r="I1560" s="73">
        <f t="shared" si="84"/>
        <v>-0.35439360929557007</v>
      </c>
    </row>
    <row r="1561" spans="1:9" x14ac:dyDescent="0.3">
      <c r="A1561" s="67">
        <v>95305</v>
      </c>
      <c r="B1561" s="68" t="str">
        <f>VLOOKUP(A:A,'Product &amp; Group'!A:C,2,FALSE)</f>
        <v>Power Systems</v>
      </c>
      <c r="C1561" s="68" t="str">
        <f>VLOOKUP(A:A,'Product &amp; Group'!A:C,3,FALSE)</f>
        <v>ONE BODE</v>
      </c>
      <c r="D1561" s="69">
        <v>5.4399999999999995</v>
      </c>
      <c r="E1561" s="71">
        <f t="shared" si="85"/>
        <v>1577.6</v>
      </c>
      <c r="F1561" s="71">
        <v>1227</v>
      </c>
      <c r="G1561" s="71">
        <f t="shared" si="86"/>
        <v>-350.59999999999991</v>
      </c>
      <c r="H1561" s="72">
        <v>290</v>
      </c>
      <c r="I1561" s="73">
        <f t="shared" si="84"/>
        <v>-0.28573757131214339</v>
      </c>
    </row>
    <row r="1562" spans="1:9" x14ac:dyDescent="0.3">
      <c r="A1562" s="74">
        <v>95592</v>
      </c>
      <c r="B1562" s="68" t="str">
        <f>VLOOKUP(A:A,'Product &amp; Group'!A:C,2,FALSE)</f>
        <v>Power Systems</v>
      </c>
      <c r="C1562" s="68" t="str">
        <f>VLOOKUP(A:A,'Product &amp; Group'!A:C,3,FALSE)</f>
        <v>ONE BODE</v>
      </c>
      <c r="D1562" s="69">
        <v>4.5999999999999996</v>
      </c>
      <c r="E1562" s="71">
        <f t="shared" si="85"/>
        <v>92460</v>
      </c>
      <c r="F1562" s="71">
        <v>6604.5</v>
      </c>
      <c r="G1562" s="71">
        <f t="shared" si="86"/>
        <v>-85855.5</v>
      </c>
      <c r="H1562" s="72">
        <v>20100</v>
      </c>
      <c r="I1562" s="73">
        <f t="shared" si="84"/>
        <v>-12.999545764251646</v>
      </c>
    </row>
    <row r="1563" spans="1:9" x14ac:dyDescent="0.3">
      <c r="A1563" s="74">
        <v>95594</v>
      </c>
      <c r="B1563" s="68" t="str">
        <f>VLOOKUP(A:A,'Product &amp; Group'!A:C,2,FALSE)</f>
        <v>Power Systems</v>
      </c>
      <c r="C1563" s="68" t="str">
        <f>VLOOKUP(A:A,'Product &amp; Group'!A:C,3,FALSE)</f>
        <v>ONE BODE</v>
      </c>
      <c r="D1563" s="69">
        <v>5.38</v>
      </c>
      <c r="E1563" s="71">
        <f t="shared" si="85"/>
        <v>3228</v>
      </c>
      <c r="F1563" s="71">
        <v>1774.5</v>
      </c>
      <c r="G1563" s="71">
        <f t="shared" si="86"/>
        <v>-1453.5</v>
      </c>
      <c r="H1563" s="72">
        <v>600</v>
      </c>
      <c r="I1563" s="73">
        <f t="shared" si="84"/>
        <v>-0.81910397295012682</v>
      </c>
    </row>
    <row r="1564" spans="1:9" x14ac:dyDescent="0.3">
      <c r="A1564" s="74">
        <v>95596</v>
      </c>
      <c r="B1564" s="68" t="str">
        <f>VLOOKUP(A:A,'Product &amp; Group'!A:C,2,FALSE)</f>
        <v>Power Systems</v>
      </c>
      <c r="C1564" s="68" t="str">
        <f>VLOOKUP(A:A,'Product &amp; Group'!A:C,3,FALSE)</f>
        <v>ONE BODE</v>
      </c>
      <c r="D1564" s="69">
        <v>5.04</v>
      </c>
      <c r="E1564" s="71">
        <f t="shared" si="85"/>
        <v>3024</v>
      </c>
      <c r="F1564" s="71">
        <v>1354.5</v>
      </c>
      <c r="G1564" s="71">
        <f t="shared" si="86"/>
        <v>-1669.5</v>
      </c>
      <c r="H1564" s="72">
        <v>600</v>
      </c>
      <c r="I1564" s="73">
        <f t="shared" si="84"/>
        <v>-1.2325581395348837</v>
      </c>
    </row>
    <row r="1565" spans="1:9" x14ac:dyDescent="0.3">
      <c r="A1565" s="74">
        <v>95598</v>
      </c>
      <c r="B1565" s="68" t="str">
        <f>VLOOKUP(A:A,'Product &amp; Group'!A:C,2,FALSE)</f>
        <v>Power Systems</v>
      </c>
      <c r="C1565" s="68" t="str">
        <f>VLOOKUP(A:A,'Product &amp; Group'!A:C,3,FALSE)</f>
        <v>ONE BODE</v>
      </c>
      <c r="D1565" s="69">
        <v>4.9399999999999995</v>
      </c>
      <c r="E1565" s="71">
        <f t="shared" si="85"/>
        <v>1284.3999999999999</v>
      </c>
      <c r="F1565" s="71">
        <v>957</v>
      </c>
      <c r="G1565" s="71">
        <f t="shared" si="86"/>
        <v>-327.39999999999986</v>
      </c>
      <c r="H1565" s="72">
        <v>260</v>
      </c>
      <c r="I1565" s="73">
        <f t="shared" si="84"/>
        <v>-0.34211076280041786</v>
      </c>
    </row>
    <row r="1566" spans="1:9" x14ac:dyDescent="0.3">
      <c r="A1566" s="74">
        <v>95601</v>
      </c>
      <c r="B1566" s="68" t="str">
        <f>VLOOKUP(A:A,'Product &amp; Group'!A:C,2,FALSE)</f>
        <v>Power Systems</v>
      </c>
      <c r="C1566" s="68" t="str">
        <f>VLOOKUP(A:A,'Product &amp; Group'!A:C,3,FALSE)</f>
        <v>ONE BODE</v>
      </c>
      <c r="D1566" s="69">
        <v>4.95</v>
      </c>
      <c r="E1566" s="71">
        <f t="shared" si="85"/>
        <v>2277</v>
      </c>
      <c r="F1566" s="71">
        <v>904.5</v>
      </c>
      <c r="G1566" s="71">
        <f t="shared" si="86"/>
        <v>-1372.5</v>
      </c>
      <c r="H1566" s="72">
        <v>460</v>
      </c>
      <c r="I1566" s="73">
        <f t="shared" si="84"/>
        <v>-1.5174129353233832</v>
      </c>
    </row>
    <row r="1567" spans="1:9" x14ac:dyDescent="0.3">
      <c r="A1567" s="74">
        <v>95603</v>
      </c>
      <c r="B1567" s="68" t="str">
        <f>VLOOKUP(A:A,'Product &amp; Group'!A:C,2,FALSE)</f>
        <v>Circit Systems</v>
      </c>
      <c r="C1567" s="68" t="str">
        <f>VLOOKUP(A:A,'Product &amp; Group'!A:C,3,FALSE)</f>
        <v>CLEANSING &amp; FIBER</v>
      </c>
      <c r="D1567" s="69">
        <v>5.32</v>
      </c>
      <c r="E1567" s="71">
        <f t="shared" si="85"/>
        <v>2181.2000000000003</v>
      </c>
      <c r="F1567" s="71">
        <v>1049.3499999999999</v>
      </c>
      <c r="G1567" s="71">
        <f t="shared" si="86"/>
        <v>-1131.8500000000004</v>
      </c>
      <c r="H1567" s="72">
        <v>410</v>
      </c>
      <c r="I1567" s="73">
        <f t="shared" si="84"/>
        <v>-1.0786200981560017</v>
      </c>
    </row>
    <row r="1568" spans="1:9" x14ac:dyDescent="0.3">
      <c r="A1568" s="74">
        <v>95605</v>
      </c>
      <c r="B1568" s="68" t="str">
        <f>VLOOKUP(A:A,'Product &amp; Group'!A:C,2,FALSE)</f>
        <v>Circit Systems</v>
      </c>
      <c r="C1568" s="68" t="str">
        <f>VLOOKUP(A:A,'Product &amp; Group'!A:C,3,FALSE)</f>
        <v>Part C Chip</v>
      </c>
      <c r="D1568" s="69">
        <v>7.29</v>
      </c>
      <c r="E1568" s="71">
        <f t="shared" si="85"/>
        <v>3645</v>
      </c>
      <c r="F1568" s="71">
        <v>2552.5</v>
      </c>
      <c r="G1568" s="71">
        <f t="shared" si="86"/>
        <v>-1092.5</v>
      </c>
      <c r="H1568" s="72">
        <v>500</v>
      </c>
      <c r="I1568" s="73">
        <f t="shared" si="84"/>
        <v>-0.42801175318315376</v>
      </c>
    </row>
    <row r="1569" spans="1:9" x14ac:dyDescent="0.3">
      <c r="A1569" s="74">
        <v>95607</v>
      </c>
      <c r="B1569" s="68" t="str">
        <f>VLOOKUP(A:A,'Product &amp; Group'!A:C,2,FALSE)</f>
        <v>Circit Systems</v>
      </c>
      <c r="C1569" s="68" t="str">
        <f>VLOOKUP(A:A,'Product &amp; Group'!A:C,3,FALSE)</f>
        <v>Processor 413</v>
      </c>
      <c r="D1569" s="69">
        <v>6.07</v>
      </c>
      <c r="E1569" s="71">
        <f t="shared" si="85"/>
        <v>6221.75</v>
      </c>
      <c r="F1569" s="71">
        <v>4730</v>
      </c>
      <c r="G1569" s="71">
        <f t="shared" si="86"/>
        <v>-1491.75</v>
      </c>
      <c r="H1569" s="72">
        <v>1025</v>
      </c>
      <c r="I1569" s="73">
        <f t="shared" si="84"/>
        <v>-0.31538054968287527</v>
      </c>
    </row>
    <row r="1570" spans="1:9" x14ac:dyDescent="0.3">
      <c r="A1570" s="74">
        <v>95608</v>
      </c>
      <c r="B1570" s="68" t="str">
        <f>VLOOKUP(A:A,'Product &amp; Group'!A:C,2,FALSE)</f>
        <v>Circit Systems</v>
      </c>
      <c r="C1570" s="68" t="str">
        <f>VLOOKUP(A:A,'Product &amp; Group'!A:C,3,FALSE)</f>
        <v>Processor 413</v>
      </c>
      <c r="D1570" s="69">
        <v>7.59</v>
      </c>
      <c r="E1570" s="71">
        <f t="shared" si="85"/>
        <v>7316.76</v>
      </c>
      <c r="F1570" s="71">
        <v>7170.9</v>
      </c>
      <c r="G1570" s="71">
        <f t="shared" si="86"/>
        <v>-145.86000000000058</v>
      </c>
      <c r="H1570" s="72">
        <v>964</v>
      </c>
      <c r="I1570" s="73">
        <f t="shared" si="84"/>
        <v>-2.0340543028071874E-2</v>
      </c>
    </row>
    <row r="1571" spans="1:9" x14ac:dyDescent="0.3">
      <c r="A1571" s="74">
        <v>95609</v>
      </c>
      <c r="B1571" s="68" t="str">
        <f>VLOOKUP(A:A,'Product &amp; Group'!A:C,2,FALSE)</f>
        <v>Circit Systems</v>
      </c>
      <c r="C1571" s="68" t="str">
        <f>VLOOKUP(A:A,'Product &amp; Group'!A:C,3,FALSE)</f>
        <v>Processor 413</v>
      </c>
      <c r="D1571" s="69">
        <v>5.8100000000000005</v>
      </c>
      <c r="E1571" s="71">
        <f t="shared" si="85"/>
        <v>3648.6800000000003</v>
      </c>
      <c r="F1571" s="71">
        <v>3207.54</v>
      </c>
      <c r="G1571" s="71">
        <f t="shared" si="86"/>
        <v>-441.14000000000033</v>
      </c>
      <c r="H1571" s="72">
        <v>628</v>
      </c>
      <c r="I1571" s="73">
        <f t="shared" si="84"/>
        <v>-0.13753218977783607</v>
      </c>
    </row>
    <row r="1572" spans="1:9" x14ac:dyDescent="0.3">
      <c r="A1572" s="74">
        <v>95611</v>
      </c>
      <c r="B1572" s="68" t="str">
        <f>VLOOKUP(A:A,'Product &amp; Group'!A:C,2,FALSE)</f>
        <v>Circit Systems</v>
      </c>
      <c r="C1572" s="68" t="str">
        <f>VLOOKUP(A:A,'Product &amp; Group'!A:C,3,FALSE)</f>
        <v>Processor 413</v>
      </c>
      <c r="D1572" s="69">
        <v>10.629999999999999</v>
      </c>
      <c r="E1572" s="71">
        <f t="shared" si="85"/>
        <v>2657.4999999999995</v>
      </c>
      <c r="F1572" s="71">
        <v>2340</v>
      </c>
      <c r="G1572" s="71">
        <f t="shared" si="86"/>
        <v>-317.49999999999955</v>
      </c>
      <c r="H1572" s="72">
        <v>250</v>
      </c>
      <c r="I1572" s="73">
        <f t="shared" si="84"/>
        <v>-0.13568376068376048</v>
      </c>
    </row>
    <row r="1573" spans="1:9" x14ac:dyDescent="0.3">
      <c r="A1573" s="74">
        <v>95612</v>
      </c>
      <c r="B1573" s="68" t="str">
        <f>VLOOKUP(A:A,'Product &amp; Group'!A:C,2,FALSE)</f>
        <v>Circit Systems</v>
      </c>
      <c r="C1573" s="68" t="str">
        <f>VLOOKUP(A:A,'Product &amp; Group'!A:C,3,FALSE)</f>
        <v>Processor 413</v>
      </c>
      <c r="D1573" s="69">
        <v>8.02</v>
      </c>
      <c r="E1573" s="71">
        <f t="shared" si="85"/>
        <v>8886.16</v>
      </c>
      <c r="F1573" s="71">
        <v>6783.54</v>
      </c>
      <c r="G1573" s="71">
        <f t="shared" si="86"/>
        <v>-2102.62</v>
      </c>
      <c r="H1573" s="72">
        <v>1108</v>
      </c>
      <c r="I1573" s="73">
        <f t="shared" si="84"/>
        <v>-0.30995910689698886</v>
      </c>
    </row>
    <row r="1574" spans="1:9" x14ac:dyDescent="0.3">
      <c r="A1574" s="74">
        <v>95821</v>
      </c>
      <c r="B1574" s="68" t="str">
        <f>VLOOKUP(A:A,'Product &amp; Group'!A:C,2,FALSE)</f>
        <v>Circit Systems</v>
      </c>
      <c r="C1574" s="68" t="str">
        <f>VLOOKUP(A:A,'Product &amp; Group'!A:C,3,FALSE)</f>
        <v>Processor 413</v>
      </c>
      <c r="D1574" s="69">
        <v>7.85</v>
      </c>
      <c r="E1574" s="71">
        <f t="shared" si="85"/>
        <v>6311.4</v>
      </c>
      <c r="F1574" s="71">
        <v>5081.9399999999996</v>
      </c>
      <c r="G1574" s="71">
        <f t="shared" si="86"/>
        <v>-1229.46</v>
      </c>
      <c r="H1574" s="72">
        <v>804</v>
      </c>
      <c r="I1574" s="73">
        <f t="shared" si="84"/>
        <v>-0.24192729548164679</v>
      </c>
    </row>
    <row r="1575" spans="1:9" x14ac:dyDescent="0.3">
      <c r="A1575" s="74">
        <v>95831</v>
      </c>
      <c r="B1575" s="68" t="str">
        <f>VLOOKUP(A:A,'Product &amp; Group'!A:C,2,FALSE)</f>
        <v>Circit Systems</v>
      </c>
      <c r="C1575" s="68" t="str">
        <f>VLOOKUP(A:A,'Product &amp; Group'!A:C,3,FALSE)</f>
        <v>Processor 413</v>
      </c>
      <c r="D1575" s="69">
        <v>14.1</v>
      </c>
      <c r="E1575" s="71">
        <f t="shared" si="85"/>
        <v>2538</v>
      </c>
      <c r="F1575" s="71">
        <v>1859.5</v>
      </c>
      <c r="G1575" s="71">
        <f t="shared" si="86"/>
        <v>-678.5</v>
      </c>
      <c r="H1575" s="72">
        <v>180</v>
      </c>
      <c r="I1575" s="73">
        <f t="shared" si="84"/>
        <v>-0.3648830330734068</v>
      </c>
    </row>
    <row r="1576" spans="1:9" x14ac:dyDescent="0.3">
      <c r="A1576" s="74">
        <v>95832</v>
      </c>
      <c r="B1576" s="68" t="str">
        <f>VLOOKUP(A:A,'Product &amp; Group'!A:C,2,FALSE)</f>
        <v>Circit Systems</v>
      </c>
      <c r="C1576" s="68" t="str">
        <f>VLOOKUP(A:A,'Product &amp; Group'!A:C,3,FALSE)</f>
        <v>Processor 413</v>
      </c>
      <c r="D1576" s="69">
        <v>5.99</v>
      </c>
      <c r="E1576" s="71">
        <f t="shared" si="85"/>
        <v>8901.14</v>
      </c>
      <c r="F1576" s="71">
        <v>6495</v>
      </c>
      <c r="G1576" s="71">
        <f t="shared" si="86"/>
        <v>-2406.1399999999994</v>
      </c>
      <c r="H1576" s="72">
        <v>1486</v>
      </c>
      <c r="I1576" s="73">
        <f t="shared" si="84"/>
        <v>-0.37046035411855266</v>
      </c>
    </row>
    <row r="1577" spans="1:9" x14ac:dyDescent="0.3">
      <c r="A1577" s="74">
        <v>95841</v>
      </c>
      <c r="B1577" s="68" t="str">
        <f>VLOOKUP(A:A,'Product &amp; Group'!A:C,2,FALSE)</f>
        <v>Circit Systems</v>
      </c>
      <c r="C1577" s="68" t="str">
        <f>VLOOKUP(A:A,'Product &amp; Group'!A:C,3,FALSE)</f>
        <v>Processor 413</v>
      </c>
      <c r="D1577" s="69">
        <v>5.99</v>
      </c>
      <c r="E1577" s="71">
        <f t="shared" si="85"/>
        <v>5594.66</v>
      </c>
      <c r="F1577" s="71">
        <v>4315.8</v>
      </c>
      <c r="G1577" s="71">
        <f t="shared" si="86"/>
        <v>-1278.8599999999997</v>
      </c>
      <c r="H1577" s="72">
        <v>934</v>
      </c>
      <c r="I1577" s="73">
        <f t="shared" si="84"/>
        <v>-0.29632049677927608</v>
      </c>
    </row>
    <row r="1578" spans="1:9" x14ac:dyDescent="0.3">
      <c r="A1578" s="74">
        <v>95848</v>
      </c>
      <c r="B1578" s="68" t="str">
        <f>VLOOKUP(A:A,'Product &amp; Group'!A:C,2,FALSE)</f>
        <v>Circit Systems</v>
      </c>
      <c r="C1578" s="68" t="str">
        <f>VLOOKUP(A:A,'Product &amp; Group'!A:C,3,FALSE)</f>
        <v>Processor 413</v>
      </c>
      <c r="D1578" s="69">
        <v>6.19</v>
      </c>
      <c r="E1578" s="71">
        <f t="shared" si="85"/>
        <v>9198.34</v>
      </c>
      <c r="F1578" s="71">
        <v>6495</v>
      </c>
      <c r="G1578" s="71">
        <f t="shared" si="86"/>
        <v>-2703.34</v>
      </c>
      <c r="H1578" s="72">
        <v>1486</v>
      </c>
      <c r="I1578" s="73">
        <f t="shared" si="84"/>
        <v>-0.41621862971516554</v>
      </c>
    </row>
    <row r="1579" spans="1:9" x14ac:dyDescent="0.3">
      <c r="A1579" s="74">
        <v>95861</v>
      </c>
      <c r="B1579" s="68" t="str">
        <f>VLOOKUP(A:A,'Product &amp; Group'!A:C,2,FALSE)</f>
        <v>Circit Systems</v>
      </c>
      <c r="C1579" s="68" t="str">
        <f>VLOOKUP(A:A,'Product &amp; Group'!A:C,3,FALSE)</f>
        <v>Processor 413</v>
      </c>
      <c r="D1579" s="69">
        <v>6.3</v>
      </c>
      <c r="E1579" s="71">
        <f t="shared" si="85"/>
        <v>2104.1999999999998</v>
      </c>
      <c r="F1579" s="71">
        <v>1645.8</v>
      </c>
      <c r="G1579" s="71">
        <f t="shared" si="86"/>
        <v>-458.39999999999986</v>
      </c>
      <c r="H1579" s="72">
        <v>334</v>
      </c>
      <c r="I1579" s="73">
        <f t="shared" si="84"/>
        <v>-0.27852716004374767</v>
      </c>
    </row>
    <row r="1580" spans="1:9" x14ac:dyDescent="0.3">
      <c r="A1580" s="74">
        <v>95862</v>
      </c>
      <c r="B1580" s="68" t="str">
        <f>VLOOKUP(A:A,'Product &amp; Group'!A:C,2,FALSE)</f>
        <v>Circit Systems</v>
      </c>
      <c r="C1580" s="68" t="str">
        <f>VLOOKUP(A:A,'Product &amp; Group'!A:C,3,FALSE)</f>
        <v>Processor 413</v>
      </c>
      <c r="D1580" s="69">
        <v>8.120000000000001</v>
      </c>
      <c r="E1580" s="71">
        <f t="shared" si="85"/>
        <v>4872.0000000000009</v>
      </c>
      <c r="F1580" s="71">
        <v>3369.5</v>
      </c>
      <c r="G1580" s="71">
        <f t="shared" si="86"/>
        <v>-1502.5000000000009</v>
      </c>
      <c r="H1580" s="72">
        <v>600</v>
      </c>
      <c r="I1580" s="73">
        <f t="shared" si="84"/>
        <v>-0.44591185635851044</v>
      </c>
    </row>
    <row r="1581" spans="1:9" x14ac:dyDescent="0.3">
      <c r="A1581" s="74">
        <v>95872</v>
      </c>
      <c r="B1581" s="68" t="str">
        <f>VLOOKUP(A:A,'Product &amp; Group'!A:C,2,FALSE)</f>
        <v>Circit Systems</v>
      </c>
      <c r="C1581" s="68" t="str">
        <f>VLOOKUP(A:A,'Product &amp; Group'!A:C,3,FALSE)</f>
        <v>Processor 413</v>
      </c>
      <c r="D1581" s="69">
        <v>7.12</v>
      </c>
      <c r="E1581" s="71">
        <f t="shared" si="85"/>
        <v>18512</v>
      </c>
      <c r="F1581" s="71">
        <v>12904.5</v>
      </c>
      <c r="G1581" s="71">
        <f t="shared" si="86"/>
        <v>-5607.5</v>
      </c>
      <c r="H1581" s="72">
        <v>2600</v>
      </c>
      <c r="I1581" s="73">
        <f t="shared" ref="I1581:I1625" si="87">+G1581/F1581</f>
        <v>-0.43453833933899028</v>
      </c>
    </row>
    <row r="1582" spans="1:9" x14ac:dyDescent="0.3">
      <c r="A1582" s="74">
        <v>95873</v>
      </c>
      <c r="B1582" s="68" t="str">
        <f>VLOOKUP(A:A,'Product &amp; Group'!A:C,2,FALSE)</f>
        <v>Circit Systems</v>
      </c>
      <c r="C1582" s="68" t="str">
        <f>VLOOKUP(A:A,'Product &amp; Group'!A:C,3,FALSE)</f>
        <v>Processor 610 Chip</v>
      </c>
      <c r="D1582" s="69">
        <v>5.92</v>
      </c>
      <c r="E1582" s="71">
        <f t="shared" si="85"/>
        <v>30192</v>
      </c>
      <c r="F1582" s="71">
        <v>24354.5</v>
      </c>
      <c r="G1582" s="71">
        <f t="shared" si="86"/>
        <v>-5837.5</v>
      </c>
      <c r="H1582" s="72">
        <v>5100</v>
      </c>
      <c r="I1582" s="73">
        <f t="shared" si="87"/>
        <v>-0.23968876388347124</v>
      </c>
    </row>
    <row r="1583" spans="1:9" x14ac:dyDescent="0.3">
      <c r="A1583" s="74">
        <v>95876</v>
      </c>
      <c r="B1583" s="68" t="str">
        <f>VLOOKUP(A:A,'Product &amp; Group'!A:C,2,FALSE)</f>
        <v>Circit Systems</v>
      </c>
      <c r="C1583" s="68" t="str">
        <f>VLOOKUP(A:A,'Product &amp; Group'!A:C,3,FALSE)</f>
        <v>Processor 610 Chip</v>
      </c>
      <c r="D1583" s="69">
        <v>7.8900000000000006</v>
      </c>
      <c r="E1583" s="71">
        <f t="shared" si="85"/>
        <v>4197.4800000000005</v>
      </c>
      <c r="F1583" s="71">
        <v>3023.7</v>
      </c>
      <c r="G1583" s="71">
        <f t="shared" si="86"/>
        <v>-1173.7800000000007</v>
      </c>
      <c r="H1583" s="72">
        <v>532</v>
      </c>
      <c r="I1583" s="73">
        <f t="shared" si="87"/>
        <v>-0.38819327314217705</v>
      </c>
    </row>
    <row r="1584" spans="1:9" x14ac:dyDescent="0.3">
      <c r="A1584" s="74">
        <v>95877</v>
      </c>
      <c r="B1584" s="68" t="str">
        <f>VLOOKUP(A:A,'Product &amp; Group'!A:C,2,FALSE)</f>
        <v>Circit Systems</v>
      </c>
      <c r="C1584" s="68" t="str">
        <f>VLOOKUP(A:A,'Product &amp; Group'!A:C,3,FALSE)</f>
        <v>Processor 610 Chip</v>
      </c>
      <c r="D1584" s="69">
        <v>6.5</v>
      </c>
      <c r="E1584" s="71">
        <f t="shared" si="85"/>
        <v>8196.5</v>
      </c>
      <c r="F1584" s="71">
        <v>8731.5</v>
      </c>
      <c r="G1584" s="71">
        <f t="shared" si="86"/>
        <v>535</v>
      </c>
      <c r="H1584" s="72">
        <v>1261</v>
      </c>
      <c r="I1584" s="73">
        <f t="shared" si="87"/>
        <v>6.1272404512397641E-2</v>
      </c>
    </row>
    <row r="1585" spans="1:9" x14ac:dyDescent="0.3">
      <c r="A1585" s="74">
        <v>95879</v>
      </c>
      <c r="B1585" s="68" t="str">
        <f>VLOOKUP(A:A,'Product &amp; Group'!A:C,2,FALSE)</f>
        <v>Circit Systems</v>
      </c>
      <c r="C1585" s="68" t="str">
        <f>VLOOKUP(A:A,'Product &amp; Group'!A:C,3,FALSE)</f>
        <v>Power  Chip</v>
      </c>
      <c r="D1585" s="69">
        <v>6.13</v>
      </c>
      <c r="E1585" s="71">
        <f t="shared" si="85"/>
        <v>2268.1</v>
      </c>
      <c r="F1585" s="71">
        <v>2548.5</v>
      </c>
      <c r="G1585" s="71">
        <f t="shared" si="86"/>
        <v>280.40000000000009</v>
      </c>
      <c r="H1585" s="72">
        <v>370</v>
      </c>
      <c r="I1585" s="73">
        <f t="shared" si="87"/>
        <v>0.11002550519913679</v>
      </c>
    </row>
    <row r="1586" spans="1:9" x14ac:dyDescent="0.3">
      <c r="A1586" s="74">
        <v>95880</v>
      </c>
      <c r="B1586" s="68" t="str">
        <f>VLOOKUP(A:A,'Product &amp; Group'!A:C,2,FALSE)</f>
        <v>Circit Systems</v>
      </c>
      <c r="C1586" s="68" t="str">
        <f>VLOOKUP(A:A,'Product &amp; Group'!A:C,3,FALSE)</f>
        <v>Power  Chip</v>
      </c>
      <c r="D1586" s="69">
        <v>7.1400000000000006</v>
      </c>
      <c r="E1586" s="71">
        <f t="shared" si="85"/>
        <v>6397.4400000000005</v>
      </c>
      <c r="F1586" s="71">
        <v>5778.5</v>
      </c>
      <c r="G1586" s="71">
        <f t="shared" si="86"/>
        <v>-618.94000000000051</v>
      </c>
      <c r="H1586" s="72">
        <v>896</v>
      </c>
      <c r="I1586" s="73">
        <f t="shared" si="87"/>
        <v>-0.1071108419139916</v>
      </c>
    </row>
    <row r="1587" spans="1:9" x14ac:dyDescent="0.3">
      <c r="A1587" s="74">
        <v>95881</v>
      </c>
      <c r="B1587" s="68" t="str">
        <f>VLOOKUP(A:A,'Product &amp; Group'!A:C,2,FALSE)</f>
        <v>Circit Systems</v>
      </c>
      <c r="C1587" s="68" t="str">
        <f>VLOOKUP(A:A,'Product &amp; Group'!A:C,3,FALSE)</f>
        <v>Processor 610 Chip</v>
      </c>
      <c r="D1587" s="69">
        <v>7.129999999999999</v>
      </c>
      <c r="E1587" s="71">
        <f t="shared" si="85"/>
        <v>4178.1799999999994</v>
      </c>
      <c r="F1587" s="71">
        <v>3481.62</v>
      </c>
      <c r="G1587" s="71">
        <f t="shared" si="86"/>
        <v>-696.55999999999949</v>
      </c>
      <c r="H1587" s="72">
        <v>586</v>
      </c>
      <c r="I1587" s="73">
        <f t="shared" si="87"/>
        <v>-0.20006778453708318</v>
      </c>
    </row>
    <row r="1588" spans="1:9" x14ac:dyDescent="0.3">
      <c r="A1588" s="74">
        <v>95883</v>
      </c>
      <c r="B1588" s="68" t="str">
        <f>VLOOKUP(A:A,'Product &amp; Group'!A:C,2,FALSE)</f>
        <v>Circit Systems</v>
      </c>
      <c r="C1588" s="68" t="str">
        <f>VLOOKUP(A:A,'Product &amp; Group'!A:C,3,FALSE)</f>
        <v>Processor 610 Chip</v>
      </c>
      <c r="D1588" s="69">
        <v>6.6400000000000006</v>
      </c>
      <c r="E1588" s="71">
        <f t="shared" si="85"/>
        <v>5657.2800000000007</v>
      </c>
      <c r="F1588" s="71">
        <v>5078.8999999999996</v>
      </c>
      <c r="G1588" s="71">
        <f t="shared" si="86"/>
        <v>-578.38000000000102</v>
      </c>
      <c r="H1588" s="72">
        <v>852</v>
      </c>
      <c r="I1588" s="73">
        <f t="shared" si="87"/>
        <v>-0.11387898954498042</v>
      </c>
    </row>
    <row r="1589" spans="1:9" x14ac:dyDescent="0.3">
      <c r="A1589" s="74">
        <v>95886</v>
      </c>
      <c r="B1589" s="68" t="str">
        <f>VLOOKUP(A:A,'Product &amp; Group'!A:C,2,FALSE)</f>
        <v>Circit Systems</v>
      </c>
      <c r="C1589" s="68" t="str">
        <f>VLOOKUP(A:A,'Product &amp; Group'!A:C,3,FALSE)</f>
        <v>Processor 610 Chip</v>
      </c>
      <c r="D1589" s="69">
        <v>5.0199999999999996</v>
      </c>
      <c r="E1589" s="71">
        <f t="shared" si="85"/>
        <v>2183.6999999999998</v>
      </c>
      <c r="F1589" s="71">
        <v>1341.5</v>
      </c>
      <c r="G1589" s="71">
        <f t="shared" si="86"/>
        <v>-842.19999999999982</v>
      </c>
      <c r="H1589" s="72">
        <v>435</v>
      </c>
      <c r="I1589" s="73">
        <f t="shared" si="87"/>
        <v>-0.62780469623555712</v>
      </c>
    </row>
    <row r="1590" spans="1:9" x14ac:dyDescent="0.3">
      <c r="A1590" s="74">
        <v>95887</v>
      </c>
      <c r="B1590" s="68" t="str">
        <f>VLOOKUP(A:A,'Product &amp; Group'!A:C,2,FALSE)</f>
        <v>Circit Systems</v>
      </c>
      <c r="C1590" s="68" t="str">
        <f>VLOOKUP(A:A,'Product &amp; Group'!A:C,3,FALSE)</f>
        <v>SPECIALTY Dragon HybridULA</v>
      </c>
      <c r="D1590" s="69">
        <v>7.8</v>
      </c>
      <c r="E1590" s="71">
        <f t="shared" si="85"/>
        <v>4711.2</v>
      </c>
      <c r="F1590" s="71">
        <v>4006.5</v>
      </c>
      <c r="G1590" s="71">
        <f t="shared" si="86"/>
        <v>-704.69999999999982</v>
      </c>
      <c r="H1590" s="72">
        <v>604</v>
      </c>
      <c r="I1590" s="73">
        <f t="shared" si="87"/>
        <v>-0.17588918008236612</v>
      </c>
    </row>
    <row r="1591" spans="1:9" x14ac:dyDescent="0.3">
      <c r="A1591" s="74">
        <v>95888</v>
      </c>
      <c r="B1591" s="68" t="str">
        <f>VLOOKUP(A:A,'Product &amp; Group'!A:C,2,FALSE)</f>
        <v>Circit Systems</v>
      </c>
      <c r="C1591" s="68" t="str">
        <f>VLOOKUP(A:A,'Product &amp; Group'!A:C,3,FALSE)</f>
        <v>Power CHIP/WHOLE PowerS</v>
      </c>
      <c r="D1591" s="69">
        <v>6.7200000000000006</v>
      </c>
      <c r="E1591" s="71">
        <f t="shared" si="85"/>
        <v>1680.0000000000002</v>
      </c>
      <c r="F1591" s="71">
        <v>1846.5</v>
      </c>
      <c r="G1591" s="71">
        <f t="shared" si="86"/>
        <v>166.49999999999977</v>
      </c>
      <c r="H1591" s="72">
        <v>250</v>
      </c>
      <c r="I1591" s="73">
        <f t="shared" si="87"/>
        <v>9.0170593013809794E-2</v>
      </c>
    </row>
    <row r="1592" spans="1:9" x14ac:dyDescent="0.3">
      <c r="A1592" s="74">
        <v>95889</v>
      </c>
      <c r="B1592" s="68" t="str">
        <f>VLOOKUP(A:A,'Product &amp; Group'!A:C,2,FALSE)</f>
        <v>Circit Systems</v>
      </c>
      <c r="C1592" s="68" t="str">
        <f>VLOOKUP(A:A,'Product &amp; Group'!A:C,3,FALSE)</f>
        <v>Power CHIP/WHOLE PowerS</v>
      </c>
      <c r="D1592" s="69">
        <v>9.18</v>
      </c>
      <c r="E1592" s="71">
        <f t="shared" si="85"/>
        <v>2295</v>
      </c>
      <c r="F1592" s="71">
        <v>2329.5</v>
      </c>
      <c r="G1592" s="71">
        <f t="shared" si="86"/>
        <v>34.5</v>
      </c>
      <c r="H1592" s="72">
        <v>250</v>
      </c>
      <c r="I1592" s="73">
        <f t="shared" si="87"/>
        <v>1.4810045074050225E-2</v>
      </c>
    </row>
    <row r="1593" spans="1:9" x14ac:dyDescent="0.3">
      <c r="A1593" s="74">
        <v>95890</v>
      </c>
      <c r="B1593" s="68" t="str">
        <f>VLOOKUP(A:A,'Product &amp; Group'!A:C,2,FALSE)</f>
        <v>Circit Systems</v>
      </c>
      <c r="C1593" s="68" t="str">
        <f>VLOOKUP(A:A,'Product &amp; Group'!A:C,3,FALSE)</f>
        <v>Qrxt1975 Chip</v>
      </c>
      <c r="D1593" s="69">
        <v>9.17</v>
      </c>
      <c r="E1593" s="71">
        <f t="shared" si="85"/>
        <v>2292.5</v>
      </c>
      <c r="F1593" s="71">
        <v>2329.5</v>
      </c>
      <c r="G1593" s="71">
        <f t="shared" si="86"/>
        <v>37</v>
      </c>
      <c r="H1593" s="72">
        <v>250</v>
      </c>
      <c r="I1593" s="73">
        <f t="shared" si="87"/>
        <v>1.588323674608285E-2</v>
      </c>
    </row>
    <row r="1594" spans="1:9" x14ac:dyDescent="0.3">
      <c r="A1594" s="74">
        <v>95891</v>
      </c>
      <c r="B1594" s="68" t="str">
        <f>VLOOKUP(A:A,'Product &amp; Group'!A:C,2,FALSE)</f>
        <v>Circit Systems</v>
      </c>
      <c r="C1594" s="68" t="str">
        <f>VLOOKUP(A:A,'Product &amp; Group'!A:C,3,FALSE)</f>
        <v>Qrxt1975 Chip</v>
      </c>
      <c r="D1594" s="69">
        <v>6.8100000000000005</v>
      </c>
      <c r="E1594" s="71">
        <f t="shared" si="85"/>
        <v>3622.92</v>
      </c>
      <c r="F1594" s="71">
        <v>2993.46</v>
      </c>
      <c r="G1594" s="71">
        <f t="shared" si="86"/>
        <v>-629.46</v>
      </c>
      <c r="H1594" s="72">
        <v>532</v>
      </c>
      <c r="I1594" s="73">
        <f t="shared" si="87"/>
        <v>-0.21027840692710109</v>
      </c>
    </row>
    <row r="1595" spans="1:9" x14ac:dyDescent="0.3">
      <c r="A1595" s="74">
        <v>95892</v>
      </c>
      <c r="B1595" s="68" t="str">
        <f>VLOOKUP(A:A,'Product &amp; Group'!A:C,2,FALSE)</f>
        <v>Circit Systems</v>
      </c>
      <c r="C1595" s="68" t="str">
        <f>VLOOKUP(A:A,'Product &amp; Group'!A:C,3,FALSE)</f>
        <v>Qrxt2525 Chip</v>
      </c>
      <c r="D1595" s="69">
        <v>5.75</v>
      </c>
      <c r="E1595" s="71">
        <f t="shared" si="85"/>
        <v>4266.5</v>
      </c>
      <c r="F1595" s="71">
        <v>2472.7200000000003</v>
      </c>
      <c r="G1595" s="71">
        <f t="shared" si="86"/>
        <v>-1793.7799999999997</v>
      </c>
      <c r="H1595" s="72">
        <v>742</v>
      </c>
      <c r="I1595" s="73">
        <f t="shared" si="87"/>
        <v>-0.7254278689054966</v>
      </c>
    </row>
    <row r="1596" spans="1:9" x14ac:dyDescent="0.3">
      <c r="A1596" s="74">
        <v>95893</v>
      </c>
      <c r="B1596" s="68" t="str">
        <f>VLOOKUP(A:A,'Product &amp; Group'!A:C,2,FALSE)</f>
        <v>Circit Systems</v>
      </c>
      <c r="C1596" s="68" t="str">
        <f>VLOOKUP(A:A,'Product &amp; Group'!A:C,3,FALSE)</f>
        <v>Qrxt2525 Chip</v>
      </c>
      <c r="D1596" s="69">
        <v>7.88</v>
      </c>
      <c r="E1596" s="71">
        <f t="shared" si="85"/>
        <v>4034.56</v>
      </c>
      <c r="F1596" s="71">
        <v>3974.66</v>
      </c>
      <c r="G1596" s="71">
        <f t="shared" si="86"/>
        <v>-59.900000000000091</v>
      </c>
      <c r="H1596" s="72">
        <v>512</v>
      </c>
      <c r="I1596" s="73">
        <f t="shared" si="87"/>
        <v>-1.5070471436550572E-2</v>
      </c>
    </row>
    <row r="1597" spans="1:9" x14ac:dyDescent="0.3">
      <c r="A1597" s="74">
        <v>95894</v>
      </c>
      <c r="B1597" s="68" t="str">
        <f>VLOOKUP(A:A,'Product &amp; Group'!A:C,2,FALSE)</f>
        <v>Circit Systems</v>
      </c>
      <c r="C1597" s="68" t="str">
        <f>VLOOKUP(A:A,'Product &amp; Group'!A:C,3,FALSE)</f>
        <v>Qrxt2525 Chip</v>
      </c>
      <c r="D1597" s="69">
        <v>8.4499999999999993</v>
      </c>
      <c r="E1597" s="71">
        <f t="shared" si="85"/>
        <v>4495.3999999999996</v>
      </c>
      <c r="F1597" s="71">
        <v>4881.3</v>
      </c>
      <c r="G1597" s="71">
        <f t="shared" si="86"/>
        <v>385.90000000000055</v>
      </c>
      <c r="H1597" s="72">
        <v>532</v>
      </c>
      <c r="I1597" s="73">
        <f t="shared" si="87"/>
        <v>7.9056808637043521E-2</v>
      </c>
    </row>
    <row r="1598" spans="1:9" x14ac:dyDescent="0.3">
      <c r="A1598" s="74">
        <v>95895</v>
      </c>
      <c r="B1598" s="68" t="str">
        <f>VLOOKUP(A:A,'Product &amp; Group'!A:C,2,FALSE)</f>
        <v>Circit Systems</v>
      </c>
      <c r="C1598" s="68" t="str">
        <f>VLOOKUP(A:A,'Product &amp; Group'!A:C,3,FALSE)</f>
        <v>Qrxt2525 Chip</v>
      </c>
      <c r="D1598" s="69">
        <v>8.49</v>
      </c>
      <c r="E1598" s="71">
        <f t="shared" si="85"/>
        <v>7089.1500000000005</v>
      </c>
      <c r="F1598" s="71">
        <v>7881</v>
      </c>
      <c r="G1598" s="71">
        <f t="shared" si="86"/>
        <v>791.84999999999945</v>
      </c>
      <c r="H1598" s="72">
        <v>835</v>
      </c>
      <c r="I1598" s="73">
        <f t="shared" si="87"/>
        <v>0.1004758279406166</v>
      </c>
    </row>
    <row r="1599" spans="1:9" x14ac:dyDescent="0.3">
      <c r="A1599" s="74">
        <v>95896</v>
      </c>
      <c r="B1599" s="68" t="str">
        <f>VLOOKUP(A:A,'Product &amp; Group'!A:C,2,FALSE)</f>
        <v>Circit Systems</v>
      </c>
      <c r="C1599" s="68" t="str">
        <f>VLOOKUP(A:A,'Product &amp; Group'!A:C,3,FALSE)</f>
        <v>THE Computer FAMILY</v>
      </c>
      <c r="D1599" s="69">
        <v>13.09</v>
      </c>
      <c r="E1599" s="71">
        <f t="shared" si="85"/>
        <v>6963.88</v>
      </c>
      <c r="F1599" s="71">
        <v>7300.5</v>
      </c>
      <c r="G1599" s="71">
        <f t="shared" si="86"/>
        <v>336.61999999999989</v>
      </c>
      <c r="H1599" s="72">
        <v>532</v>
      </c>
      <c r="I1599" s="73">
        <f t="shared" si="87"/>
        <v>4.6109170604753086E-2</v>
      </c>
    </row>
    <row r="1600" spans="1:9" x14ac:dyDescent="0.3">
      <c r="A1600" s="74">
        <v>95897</v>
      </c>
      <c r="B1600" s="68" t="str">
        <f>VLOOKUP(A:A,'Product &amp; Group'!A:C,2,FALSE)</f>
        <v>Circit Systems</v>
      </c>
      <c r="C1600" s="68" t="str">
        <f>VLOOKUP(A:A,'Product &amp; Group'!A:C,3,FALSE)</f>
        <v>THE Computer FAMILY</v>
      </c>
      <c r="D1600" s="69">
        <v>14.18</v>
      </c>
      <c r="E1600" s="71">
        <f t="shared" si="85"/>
        <v>6182.48</v>
      </c>
      <c r="F1600" s="71">
        <v>7324.5</v>
      </c>
      <c r="G1600" s="71">
        <f t="shared" si="86"/>
        <v>1142.0200000000004</v>
      </c>
      <c r="H1600" s="72">
        <v>436</v>
      </c>
      <c r="I1600" s="73">
        <f t="shared" si="87"/>
        <v>0.15591781008942596</v>
      </c>
    </row>
    <row r="1601" spans="1:9" x14ac:dyDescent="0.3">
      <c r="A1601" s="74">
        <v>95898</v>
      </c>
      <c r="B1601" s="68" t="str">
        <f>VLOOKUP(A:A,'Product &amp; Group'!A:C,2,FALSE)</f>
        <v>Circit Systems</v>
      </c>
      <c r="C1601" s="68" t="str">
        <f>VLOOKUP(A:A,'Product &amp; Group'!A:C,3,FALSE)</f>
        <v>THE Computer FAMILY</v>
      </c>
      <c r="D1601" s="69">
        <v>6.45</v>
      </c>
      <c r="E1601" s="71">
        <f t="shared" si="85"/>
        <v>1831.8</v>
      </c>
      <c r="F1601" s="71">
        <v>2652.42</v>
      </c>
      <c r="G1601" s="71">
        <f t="shared" si="86"/>
        <v>820.62000000000012</v>
      </c>
      <c r="H1601" s="72">
        <v>284</v>
      </c>
      <c r="I1601" s="73">
        <f t="shared" si="87"/>
        <v>0.3093853914538422</v>
      </c>
    </row>
    <row r="1602" spans="1:9" x14ac:dyDescent="0.3">
      <c r="A1602" s="74">
        <v>95899</v>
      </c>
      <c r="B1602" s="68" t="str">
        <f>VLOOKUP(A:A,'Product &amp; Group'!A:C,2,FALSE)</f>
        <v>Circit Systems</v>
      </c>
      <c r="C1602" s="68" t="str">
        <f>VLOOKUP(A:A,'Product &amp; Group'!A:C,3,FALSE)</f>
        <v>THE Computer FAMILY</v>
      </c>
      <c r="D1602" s="69">
        <v>7.9700000000000006</v>
      </c>
      <c r="E1602" s="71">
        <f t="shared" si="85"/>
        <v>3020.63</v>
      </c>
      <c r="F1602" s="71">
        <v>2735.58</v>
      </c>
      <c r="G1602" s="71">
        <f t="shared" si="86"/>
        <v>-285.05000000000018</v>
      </c>
      <c r="H1602" s="72">
        <v>379</v>
      </c>
      <c r="I1602" s="73">
        <f t="shared" si="87"/>
        <v>-0.10420093727838345</v>
      </c>
    </row>
    <row r="1603" spans="1:9" x14ac:dyDescent="0.3">
      <c r="A1603" s="74">
        <v>95900</v>
      </c>
      <c r="B1603" s="68" t="str">
        <f>VLOOKUP(A:A,'Product &amp; Group'!A:C,2,FALSE)</f>
        <v>Circit Systems</v>
      </c>
      <c r="C1603" s="68" t="str">
        <f>VLOOKUP(A:A,'Product &amp; Group'!A:C,3,FALSE)</f>
        <v>THE Computer FAMILY</v>
      </c>
      <c r="D1603" s="69">
        <v>8.379999999999999</v>
      </c>
      <c r="E1603" s="71">
        <f t="shared" si="85"/>
        <v>5203.9799999999996</v>
      </c>
      <c r="F1603" s="71">
        <v>3897.22</v>
      </c>
      <c r="G1603" s="71">
        <f t="shared" si="86"/>
        <v>-1306.7599999999998</v>
      </c>
      <c r="H1603" s="72">
        <v>621</v>
      </c>
      <c r="I1603" s="73">
        <f t="shared" si="87"/>
        <v>-0.33530567943303169</v>
      </c>
    </row>
    <row r="1604" spans="1:9" x14ac:dyDescent="0.3">
      <c r="A1604" s="74">
        <v>95901</v>
      </c>
      <c r="B1604" s="68" t="str">
        <f>VLOOKUP(A:A,'Product &amp; Group'!A:C,2,FALSE)</f>
        <v>Circit Systems</v>
      </c>
      <c r="C1604" s="68" t="str">
        <f>VLOOKUP(A:A,'Product &amp; Group'!A:C,3,FALSE)</f>
        <v>THE Computer FAMILY</v>
      </c>
      <c r="D1604" s="69">
        <v>6.47</v>
      </c>
      <c r="E1604" s="71">
        <f t="shared" ref="E1604:E1625" si="88">D1604*H1604</f>
        <v>23382.579999999998</v>
      </c>
      <c r="F1604" s="71">
        <v>21864.2</v>
      </c>
      <c r="G1604" s="71">
        <f t="shared" ref="G1604:G1625" si="89">F1604-E1604</f>
        <v>-1518.3799999999974</v>
      </c>
      <c r="H1604" s="72">
        <v>3614</v>
      </c>
      <c r="I1604" s="73">
        <f t="shared" si="87"/>
        <v>-6.9445943597295917E-2</v>
      </c>
    </row>
    <row r="1605" spans="1:9" x14ac:dyDescent="0.3">
      <c r="A1605" s="74">
        <v>95902</v>
      </c>
      <c r="B1605" s="68" t="str">
        <f>VLOOKUP(A:A,'Product &amp; Group'!A:C,2,FALSE)</f>
        <v>Circit Systems</v>
      </c>
      <c r="C1605" s="68" t="str">
        <f>VLOOKUP(A:A,'Product &amp; Group'!A:C,3,FALSE)</f>
        <v>THE Computer FAMILY</v>
      </c>
      <c r="D1605" s="69">
        <v>7.66</v>
      </c>
      <c r="E1605" s="71">
        <f t="shared" si="88"/>
        <v>63486.080000000002</v>
      </c>
      <c r="F1605" s="71">
        <v>53007.7</v>
      </c>
      <c r="G1605" s="71">
        <f t="shared" si="89"/>
        <v>-10478.380000000005</v>
      </c>
      <c r="H1605" s="72">
        <v>8288</v>
      </c>
      <c r="I1605" s="73">
        <f t="shared" si="87"/>
        <v>-0.19767656397089489</v>
      </c>
    </row>
    <row r="1606" spans="1:9" x14ac:dyDescent="0.3">
      <c r="A1606" s="74">
        <v>95903</v>
      </c>
      <c r="B1606" s="68" t="str">
        <f>VLOOKUP(A:A,'Product &amp; Group'!A:C,2,FALSE)</f>
        <v>Circit Systems</v>
      </c>
      <c r="C1606" s="68" t="str">
        <f>VLOOKUP(A:A,'Product &amp; Group'!A:C,3,FALSE)</f>
        <v>THE Computer FAMILY</v>
      </c>
      <c r="D1606" s="69">
        <v>6.55</v>
      </c>
      <c r="E1606" s="71">
        <f t="shared" si="88"/>
        <v>1637.5</v>
      </c>
      <c r="F1606" s="71">
        <v>1467</v>
      </c>
      <c r="G1606" s="71">
        <f t="shared" si="89"/>
        <v>-170.5</v>
      </c>
      <c r="H1606" s="72">
        <v>250</v>
      </c>
      <c r="I1606" s="73">
        <f t="shared" si="87"/>
        <v>-0.11622358554873892</v>
      </c>
    </row>
    <row r="1607" spans="1:9" x14ac:dyDescent="0.3">
      <c r="A1607" s="74">
        <v>95905</v>
      </c>
      <c r="B1607" s="68" t="str">
        <f>VLOOKUP(A:A,'Product &amp; Group'!A:C,2,FALSE)</f>
        <v>Circit Systems</v>
      </c>
      <c r="C1607" s="68" t="str">
        <f>VLOOKUP(A:A,'Product &amp; Group'!A:C,3,FALSE)</f>
        <v>THE Computer FAMILY</v>
      </c>
      <c r="D1607" s="69">
        <v>5.21</v>
      </c>
      <c r="E1607" s="71">
        <f t="shared" si="88"/>
        <v>5731</v>
      </c>
      <c r="F1607" s="71">
        <v>2604.5</v>
      </c>
      <c r="G1607" s="71">
        <f t="shared" si="89"/>
        <v>-3126.5</v>
      </c>
      <c r="H1607" s="72">
        <v>1100</v>
      </c>
      <c r="I1607" s="73">
        <f t="shared" si="87"/>
        <v>-1.2004223459397196</v>
      </c>
    </row>
    <row r="1608" spans="1:9" x14ac:dyDescent="0.3">
      <c r="A1608" s="74">
        <v>95906</v>
      </c>
      <c r="B1608" s="68" t="str">
        <f>VLOOKUP(A:A,'Product &amp; Group'!A:C,2,FALSE)</f>
        <v>Circit Systems</v>
      </c>
      <c r="C1608" s="68" t="str">
        <f>VLOOKUP(A:A,'Product &amp; Group'!A:C,3,FALSE)</f>
        <v>THE Computer FAMILY</v>
      </c>
      <c r="D1608" s="69">
        <v>6.1</v>
      </c>
      <c r="E1608" s="71">
        <f t="shared" si="88"/>
        <v>183610</v>
      </c>
      <c r="F1608" s="71">
        <v>95104.5</v>
      </c>
      <c r="G1608" s="71">
        <f t="shared" si="89"/>
        <v>-88505.5</v>
      </c>
      <c r="H1608" s="72">
        <v>30100</v>
      </c>
      <c r="I1608" s="73">
        <f t="shared" si="87"/>
        <v>-0.9306131676208802</v>
      </c>
    </row>
    <row r="1609" spans="1:9" x14ac:dyDescent="0.3">
      <c r="A1609" s="74">
        <v>95909</v>
      </c>
      <c r="B1609" s="68" t="str">
        <f>VLOOKUP(A:A,'Product &amp; Group'!A:C,2,FALSE)</f>
        <v>Circit Systems</v>
      </c>
      <c r="C1609" s="68" t="str">
        <f>VLOOKUP(A:A,'Product &amp; Group'!A:C,3,FALSE)</f>
        <v>THE Computer FAMILY</v>
      </c>
      <c r="D1609" s="69">
        <v>5.7</v>
      </c>
      <c r="E1609" s="71">
        <f t="shared" si="88"/>
        <v>57570</v>
      </c>
      <c r="F1609" s="71">
        <v>27604.5</v>
      </c>
      <c r="G1609" s="71">
        <f t="shared" si="89"/>
        <v>-29965.5</v>
      </c>
      <c r="H1609" s="72">
        <v>10100</v>
      </c>
      <c r="I1609" s="73">
        <f t="shared" si="87"/>
        <v>-1.0855295332282779</v>
      </c>
    </row>
    <row r="1610" spans="1:9" x14ac:dyDescent="0.3">
      <c r="A1610" s="74">
        <v>95910</v>
      </c>
      <c r="B1610" s="68" t="str">
        <f>VLOOKUP(A:A,'Product &amp; Group'!A:C,2,FALSE)</f>
        <v>Circit Systems</v>
      </c>
      <c r="C1610" s="68" t="str">
        <f>VLOOKUP(A:A,'Product &amp; Group'!A:C,3,FALSE)</f>
        <v>THE Computer FAMILY</v>
      </c>
      <c r="D1610" s="69">
        <v>5.72</v>
      </c>
      <c r="E1610" s="71">
        <f t="shared" si="88"/>
        <v>3454.8799999999997</v>
      </c>
      <c r="F1610" s="71">
        <v>2091.3000000000002</v>
      </c>
      <c r="G1610" s="71">
        <f t="shared" si="89"/>
        <v>-1363.5799999999995</v>
      </c>
      <c r="H1610" s="72">
        <v>604</v>
      </c>
      <c r="I1610" s="73">
        <f t="shared" si="87"/>
        <v>-0.65202505618514772</v>
      </c>
    </row>
    <row r="1611" spans="1:9" x14ac:dyDescent="0.3">
      <c r="A1611" s="74">
        <v>95911</v>
      </c>
      <c r="B1611" s="68" t="str">
        <f>VLOOKUP(A:A,'Product &amp; Group'!A:C,2,FALSE)</f>
        <v>Circit Systems</v>
      </c>
      <c r="C1611" s="68" t="str">
        <f>VLOOKUP(A:A,'Product &amp; Group'!A:C,3,FALSE)</f>
        <v>THE Computer FAMILY</v>
      </c>
      <c r="D1611" s="69">
        <v>8.629999999999999</v>
      </c>
      <c r="E1611" s="71">
        <f t="shared" si="88"/>
        <v>5212.5199999999995</v>
      </c>
      <c r="F1611" s="71">
        <v>8769.2999999999993</v>
      </c>
      <c r="G1611" s="71">
        <f t="shared" si="89"/>
        <v>3556.7799999999997</v>
      </c>
      <c r="H1611" s="72">
        <v>604</v>
      </c>
      <c r="I1611" s="73">
        <f t="shared" si="87"/>
        <v>0.40559451723626744</v>
      </c>
    </row>
    <row r="1612" spans="1:9" x14ac:dyDescent="0.3">
      <c r="A1612" s="74">
        <v>95914</v>
      </c>
      <c r="B1612" s="68" t="str">
        <f>VLOOKUP(A:A,'Product &amp; Group'!A:C,2,FALSE)</f>
        <v>Circit Systems</v>
      </c>
      <c r="C1612" s="68" t="str">
        <f>VLOOKUP(A:A,'Product &amp; Group'!A:C,3,FALSE)</f>
        <v>THE Computer FAMILY</v>
      </c>
      <c r="D1612" s="69">
        <v>6.7</v>
      </c>
      <c r="E1612" s="71">
        <f t="shared" si="88"/>
        <v>5735.2</v>
      </c>
      <c r="F1612" s="71">
        <v>7400.94</v>
      </c>
      <c r="G1612" s="71">
        <f t="shared" si="89"/>
        <v>1665.7399999999998</v>
      </c>
      <c r="H1612" s="72">
        <v>856</v>
      </c>
      <c r="I1612" s="73">
        <f t="shared" si="87"/>
        <v>0.22507140984793822</v>
      </c>
    </row>
    <row r="1613" spans="1:9" x14ac:dyDescent="0.3">
      <c r="A1613" s="74">
        <v>95917</v>
      </c>
      <c r="B1613" s="68" t="str">
        <f>VLOOKUP(A:A,'Product &amp; Group'!A:C,2,FALSE)</f>
        <v>Circit Systems</v>
      </c>
      <c r="C1613" s="68" t="str">
        <f>VLOOKUP(A:A,'Product &amp; Group'!A:C,3,FALSE)</f>
        <v>THE Computer FAMILY</v>
      </c>
      <c r="D1613" s="69">
        <v>10.15</v>
      </c>
      <c r="E1613" s="71">
        <f t="shared" si="88"/>
        <v>3572.8</v>
      </c>
      <c r="F1613" s="71">
        <v>3479.82</v>
      </c>
      <c r="G1613" s="71">
        <f t="shared" si="89"/>
        <v>-92.980000000000018</v>
      </c>
      <c r="H1613" s="72">
        <v>352</v>
      </c>
      <c r="I1613" s="73">
        <f t="shared" si="87"/>
        <v>-2.6719772861814695E-2</v>
      </c>
    </row>
    <row r="1614" spans="1:9" x14ac:dyDescent="0.3">
      <c r="A1614" s="74">
        <v>95919</v>
      </c>
      <c r="B1614" s="68" t="str">
        <f>VLOOKUP(A:A,'Product &amp; Group'!A:C,2,FALSE)</f>
        <v>Circit Systems</v>
      </c>
      <c r="C1614" s="68" t="str">
        <f>VLOOKUP(A:A,'Product &amp; Group'!A:C,3,FALSE)</f>
        <v>THE Computer FAMILY</v>
      </c>
      <c r="D1614" s="69">
        <v>9.629999999999999</v>
      </c>
      <c r="E1614" s="71">
        <f t="shared" si="88"/>
        <v>6818.0399999999991</v>
      </c>
      <c r="F1614" s="71">
        <v>7401.94</v>
      </c>
      <c r="G1614" s="71">
        <f t="shared" si="89"/>
        <v>583.90000000000055</v>
      </c>
      <c r="H1614" s="72">
        <v>708</v>
      </c>
      <c r="I1614" s="73">
        <f t="shared" si="87"/>
        <v>7.8884724815386317E-2</v>
      </c>
    </row>
    <row r="1615" spans="1:9" x14ac:dyDescent="0.3">
      <c r="A1615" s="74">
        <v>95922</v>
      </c>
      <c r="B1615" s="68" t="str">
        <f>VLOOKUP(A:A,'Product &amp; Group'!A:C,2,FALSE)</f>
        <v>Circit Systems</v>
      </c>
      <c r="C1615" s="68" t="str">
        <f>VLOOKUP(A:A,'Product &amp; Group'!A:C,3,FALSE)</f>
        <v>THE Computer FAMILY</v>
      </c>
      <c r="D1615" s="69">
        <v>6.17</v>
      </c>
      <c r="E1615" s="71">
        <f t="shared" si="88"/>
        <v>1567.18</v>
      </c>
      <c r="F1615" s="71">
        <v>1479.22</v>
      </c>
      <c r="G1615" s="71">
        <f t="shared" si="89"/>
        <v>-87.960000000000036</v>
      </c>
      <c r="H1615" s="72">
        <v>254</v>
      </c>
      <c r="I1615" s="73">
        <f t="shared" si="87"/>
        <v>-5.9463771447114046E-2</v>
      </c>
    </row>
    <row r="1616" spans="1:9" x14ac:dyDescent="0.3">
      <c r="A1616" s="74">
        <v>95923</v>
      </c>
      <c r="B1616" s="68" t="str">
        <f>VLOOKUP(A:A,'Product &amp; Group'!A:C,2,FALSE)</f>
        <v>Circit Systems</v>
      </c>
      <c r="C1616" s="68" t="str">
        <f>VLOOKUP(A:A,'Product &amp; Group'!A:C,3,FALSE)</f>
        <v>THE Computer FAMILY</v>
      </c>
      <c r="D1616" s="69">
        <v>5.82</v>
      </c>
      <c r="E1616" s="71">
        <f t="shared" si="88"/>
        <v>357569.16000000003</v>
      </c>
      <c r="F1616" s="71">
        <v>144734.70000000001</v>
      </c>
      <c r="G1616" s="71">
        <f t="shared" si="89"/>
        <v>-212834.46000000002</v>
      </c>
      <c r="H1616" s="72">
        <v>61438</v>
      </c>
      <c r="I1616" s="73">
        <f t="shared" si="87"/>
        <v>-1.4705143963403386</v>
      </c>
    </row>
    <row r="1617" spans="1:9" x14ac:dyDescent="0.3">
      <c r="A1617" s="74">
        <v>95924</v>
      </c>
      <c r="B1617" s="68" t="str">
        <f>VLOOKUP(A:A,'Product &amp; Group'!A:C,2,FALSE)</f>
        <v>Circit Systems</v>
      </c>
      <c r="C1617" s="68" t="str">
        <f>VLOOKUP(A:A,'Product &amp; Group'!A:C,3,FALSE)</f>
        <v>THE Computer FAMILY</v>
      </c>
      <c r="D1617" s="69">
        <v>8.0500000000000007</v>
      </c>
      <c r="E1617" s="71">
        <f t="shared" si="88"/>
        <v>2833.6000000000004</v>
      </c>
      <c r="F1617" s="71">
        <v>2620.5</v>
      </c>
      <c r="G1617" s="71">
        <f t="shared" si="89"/>
        <v>-213.10000000000036</v>
      </c>
      <c r="H1617" s="72">
        <v>352</v>
      </c>
      <c r="I1617" s="73">
        <f t="shared" si="87"/>
        <v>-8.132035871016996E-2</v>
      </c>
    </row>
    <row r="1618" spans="1:9" x14ac:dyDescent="0.3">
      <c r="A1618" s="74">
        <v>95925</v>
      </c>
      <c r="B1618" s="68" t="str">
        <f>VLOOKUP(A:A,'Product &amp; Group'!A:C,2,FALSE)</f>
        <v>Circit Systems</v>
      </c>
      <c r="C1618" s="68" t="str">
        <f>VLOOKUP(A:A,'Product &amp; Group'!A:C,3,FALSE)</f>
        <v>THE Computer FAMILY</v>
      </c>
      <c r="D1618" s="69">
        <v>8.02</v>
      </c>
      <c r="E1618" s="71">
        <f t="shared" si="88"/>
        <v>2951.3599999999997</v>
      </c>
      <c r="F1618" s="71">
        <v>2882.5</v>
      </c>
      <c r="G1618" s="71">
        <f t="shared" si="89"/>
        <v>-68.859999999999673</v>
      </c>
      <c r="H1618" s="72">
        <v>368</v>
      </c>
      <c r="I1618" s="73">
        <f t="shared" si="87"/>
        <v>-2.388898525585418E-2</v>
      </c>
    </row>
    <row r="1619" spans="1:9" x14ac:dyDescent="0.3">
      <c r="A1619" s="74">
        <v>95929</v>
      </c>
      <c r="B1619" s="68" t="str">
        <f>VLOOKUP(A:A,'Product &amp; Group'!A:C,2,FALSE)</f>
        <v>Circit Systems</v>
      </c>
      <c r="C1619" s="68" t="str">
        <f>VLOOKUP(A:A,'Product &amp; Group'!A:C,3,FALSE)</f>
        <v>THE Computer FAMILY</v>
      </c>
      <c r="D1619" s="69">
        <v>8.9600000000000009</v>
      </c>
      <c r="E1619" s="71">
        <f t="shared" si="88"/>
        <v>4282.88</v>
      </c>
      <c r="F1619" s="71">
        <v>4006.5</v>
      </c>
      <c r="G1619" s="71">
        <f t="shared" si="89"/>
        <v>-276.38000000000011</v>
      </c>
      <c r="H1619" s="72">
        <v>478</v>
      </c>
      <c r="I1619" s="73">
        <f t="shared" si="87"/>
        <v>-6.8982902782977695E-2</v>
      </c>
    </row>
    <row r="1620" spans="1:9" x14ac:dyDescent="0.3">
      <c r="A1620" s="74">
        <v>95940</v>
      </c>
      <c r="B1620" s="68" t="str">
        <f>VLOOKUP(A:A,'Product &amp; Group'!A:C,2,FALSE)</f>
        <v>Circit Systems</v>
      </c>
      <c r="C1620" s="68" t="str">
        <f>VLOOKUP(A:A,'Product &amp; Group'!A:C,3,FALSE)</f>
        <v>ANTI-OXIDANT &amp; SPECIALTY Hybrid</v>
      </c>
      <c r="D1620" s="69">
        <v>5.33</v>
      </c>
      <c r="E1620" s="71">
        <f t="shared" si="88"/>
        <v>11193</v>
      </c>
      <c r="F1620" s="71">
        <v>4844.5</v>
      </c>
      <c r="G1620" s="71">
        <f t="shared" si="89"/>
        <v>-6348.5</v>
      </c>
      <c r="H1620" s="72">
        <v>2100</v>
      </c>
      <c r="I1620" s="73">
        <f t="shared" si="87"/>
        <v>-1.3104551553307875</v>
      </c>
    </row>
    <row r="1621" spans="1:9" x14ac:dyDescent="0.3">
      <c r="A1621" s="74">
        <v>95941</v>
      </c>
      <c r="B1621" s="68" t="str">
        <f>VLOOKUP(A:A,'Product &amp; Group'!A:C,2,FALSE)</f>
        <v>Circit Systems</v>
      </c>
      <c r="C1621" s="68" t="str">
        <f>VLOOKUP(A:A,'Product &amp; Group'!A:C,3,FALSE)</f>
        <v>Circit Board ACTIVES: Hybrid</v>
      </c>
      <c r="D1621" s="69">
        <v>5.7</v>
      </c>
      <c r="E1621" s="71">
        <f t="shared" si="88"/>
        <v>11970</v>
      </c>
      <c r="F1621" s="71">
        <v>5644.5</v>
      </c>
      <c r="G1621" s="71">
        <f t="shared" si="89"/>
        <v>-6325.5</v>
      </c>
      <c r="H1621" s="72">
        <v>2100</v>
      </c>
      <c r="I1621" s="73">
        <f t="shared" si="87"/>
        <v>-1.1206484188147754</v>
      </c>
    </row>
    <row r="1622" spans="1:9" x14ac:dyDescent="0.3">
      <c r="A1622" s="74">
        <v>95942</v>
      </c>
      <c r="B1622" s="68" t="str">
        <f>VLOOKUP(A:A,'Product &amp; Group'!A:C,2,FALSE)</f>
        <v>Circit Systems</v>
      </c>
      <c r="C1622" s="68" t="str">
        <f>VLOOKUP(A:A,'Product &amp; Group'!A:C,3,FALSE)</f>
        <v>Computerized EXTEND-X HA</v>
      </c>
      <c r="D1622" s="69">
        <v>5.7</v>
      </c>
      <c r="E1622" s="71">
        <f t="shared" si="88"/>
        <v>7410</v>
      </c>
      <c r="F1622" s="71">
        <v>4264.5</v>
      </c>
      <c r="G1622" s="71">
        <f t="shared" si="89"/>
        <v>-3145.5</v>
      </c>
      <c r="H1622" s="72">
        <v>1300</v>
      </c>
      <c r="I1622" s="73">
        <f t="shared" si="87"/>
        <v>-0.73760112557157931</v>
      </c>
    </row>
    <row r="1623" spans="1:9" x14ac:dyDescent="0.3">
      <c r="A1623" s="74">
        <v>95943</v>
      </c>
      <c r="B1623" s="68" t="str">
        <f>VLOOKUP(A:A,'Product &amp; Group'!A:C,2,FALSE)</f>
        <v>Circit Systems</v>
      </c>
      <c r="C1623" s="68" t="str">
        <f>VLOOKUP(A:A,'Product &amp; Group'!A:C,3,FALSE)</f>
        <v>Circit Board KIDZ:STD CHILD Chip</v>
      </c>
      <c r="D1623" s="69">
        <v>6.84</v>
      </c>
      <c r="E1623" s="71">
        <f t="shared" si="88"/>
        <v>2592.36</v>
      </c>
      <c r="F1623" s="71">
        <v>2956.23</v>
      </c>
      <c r="G1623" s="71">
        <f t="shared" si="89"/>
        <v>363.86999999999989</v>
      </c>
      <c r="H1623" s="72">
        <v>379</v>
      </c>
      <c r="I1623" s="73">
        <f t="shared" si="87"/>
        <v>0.12308582214509693</v>
      </c>
    </row>
    <row r="1624" spans="1:9" x14ac:dyDescent="0.3">
      <c r="A1624" s="74">
        <v>95944</v>
      </c>
      <c r="B1624" s="68" t="str">
        <f>VLOOKUP(A:A,'Product &amp; Group'!A:C,2,FALSE)</f>
        <v>Circit Systems</v>
      </c>
      <c r="C1624" s="68" t="str">
        <f>VLOOKUP(A:A,'Product &amp; Group'!A:C,3,FALSE)</f>
        <v>THE Computer FAMILY</v>
      </c>
      <c r="D1624" s="69">
        <v>6.87</v>
      </c>
      <c r="E1624" s="71">
        <f t="shared" si="88"/>
        <v>3441.87</v>
      </c>
      <c r="F1624" s="71">
        <v>3992.95</v>
      </c>
      <c r="G1624" s="71">
        <f t="shared" si="89"/>
        <v>551.07999999999993</v>
      </c>
      <c r="H1624" s="72">
        <v>501</v>
      </c>
      <c r="I1624" s="73">
        <f t="shared" si="87"/>
        <v>0.13801324835021725</v>
      </c>
    </row>
    <row r="1625" spans="1:9" ht="15" thickBot="1" x14ac:dyDescent="0.35">
      <c r="A1625" s="75">
        <v>95945</v>
      </c>
      <c r="B1625" s="76" t="str">
        <f>VLOOKUP(A:A,'Product &amp; Group'!A:C,2,FALSE)</f>
        <v>Circit Systems</v>
      </c>
      <c r="C1625" s="76" t="str">
        <f>VLOOKUP(A:A,'Product &amp; Group'!A:C,3,FALSE)</f>
        <v>THE Computer FAMILY</v>
      </c>
      <c r="D1625" s="77">
        <v>7.68</v>
      </c>
      <c r="E1625" s="78">
        <f t="shared" si="88"/>
        <v>5376</v>
      </c>
      <c r="F1625" s="78">
        <v>4834.5</v>
      </c>
      <c r="G1625" s="78">
        <f t="shared" si="89"/>
        <v>-541.5</v>
      </c>
      <c r="H1625" s="79">
        <v>700</v>
      </c>
      <c r="I1625" s="80">
        <f t="shared" si="87"/>
        <v>-0.11200744647843625</v>
      </c>
    </row>
  </sheetData>
  <mergeCells count="6">
    <mergeCell ref="AJ1:AM1"/>
    <mergeCell ref="K1:N1"/>
    <mergeCell ref="P1:S1"/>
    <mergeCell ref="U1:X1"/>
    <mergeCell ref="Z1:AC1"/>
    <mergeCell ref="AE1:AH1"/>
  </mergeCells>
  <pageMargins left="0.7" right="0.7" top="0.75" bottom="0.75" header="0.3" footer="0.3"/>
  <pageSetup scale="68" fitToHeight="0" orientation="portrait" r:id="rId1"/>
  <headerFooter>
    <oddHeader>&amp;A</oddHeader>
    <oddFooter>Page &amp;P of &amp;N</oddFooter>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B85AD8-F739-4619-8FC7-11FA968D7C8D}">
  <sheetPr>
    <tabColor theme="6"/>
    <pageSetUpPr fitToPage="1"/>
  </sheetPr>
  <dimension ref="A1:AM1625"/>
  <sheetViews>
    <sheetView zoomScaleNormal="100" workbookViewId="0">
      <pane ySplit="1" topLeftCell="A2" activePane="bottomLeft" state="frozen"/>
      <selection activeCell="E1" sqref="E1"/>
      <selection pane="bottomLeft" activeCell="A2" sqref="A2"/>
    </sheetView>
  </sheetViews>
  <sheetFormatPr defaultColWidth="9.109375" defaultRowHeight="14.4" x14ac:dyDescent="0.3"/>
  <cols>
    <col min="1" max="1" width="7.5546875" style="9" customWidth="1"/>
    <col min="2" max="2" width="13.33203125" style="9" bestFit="1" customWidth="1"/>
    <col min="3" max="3" width="33.77734375" style="9" bestFit="1" customWidth="1"/>
    <col min="4" max="4" width="9.109375" style="12" bestFit="1"/>
    <col min="5" max="5" width="9.88671875" style="11" bestFit="1" customWidth="1"/>
    <col min="6" max="6" width="10.88671875" style="11" bestFit="1" customWidth="1"/>
    <col min="7" max="7" width="9.88671875" style="11" bestFit="1" customWidth="1"/>
    <col min="8" max="8" width="10.21875" style="23" bestFit="1" customWidth="1"/>
    <col min="9" max="9" width="13.6640625" style="22" bestFit="1" customWidth="1"/>
    <col min="10" max="10" width="9.6640625" style="9" customWidth="1"/>
    <col min="11" max="11" width="13.5546875" style="9" bestFit="1" customWidth="1"/>
    <col min="12" max="12" width="8.5546875" style="22" bestFit="1" customWidth="1"/>
    <col min="13" max="13" width="8.88671875" style="22" bestFit="1" customWidth="1"/>
    <col min="14" max="14" width="9.33203125" style="9" bestFit="1" customWidth="1"/>
    <col min="15" max="15" width="9.109375" style="9"/>
    <col min="16" max="16" width="12.44140625" style="11" bestFit="1" customWidth="1"/>
    <col min="17" max="17" width="11.88671875" style="9" bestFit="1" customWidth="1"/>
    <col min="18" max="18" width="8.88671875" style="9" bestFit="1" customWidth="1"/>
    <col min="19" max="19" width="8" style="9" bestFit="1" customWidth="1"/>
    <col min="20" max="20" width="9.109375" style="9"/>
    <col min="21" max="21" width="12.44140625" style="11" bestFit="1" customWidth="1"/>
    <col min="22" max="22" width="8.5546875" style="9" bestFit="1" customWidth="1"/>
    <col min="23" max="23" width="8.88671875" style="9" bestFit="1" customWidth="1"/>
    <col min="24" max="24" width="8" style="9" bestFit="1" customWidth="1"/>
    <col min="25" max="25" width="9.109375" style="9"/>
    <col min="26" max="26" width="5.5546875" style="9" bestFit="1" customWidth="1"/>
    <col min="27" max="27" width="8.5546875" style="9" bestFit="1" customWidth="1"/>
    <col min="28" max="28" width="8.88671875" style="9" bestFit="1" customWidth="1"/>
    <col min="29" max="29" width="7.33203125" style="9" bestFit="1" customWidth="1"/>
    <col min="30" max="30" width="9.109375" style="9"/>
    <col min="31" max="31" width="5.5546875" style="9" bestFit="1" customWidth="1"/>
    <col min="32" max="32" width="8.5546875" style="9" bestFit="1" customWidth="1"/>
    <col min="33" max="33" width="8.88671875" style="9" bestFit="1" customWidth="1"/>
    <col min="34" max="34" width="8" style="9" bestFit="1" customWidth="1"/>
    <col min="35" max="35" width="9.109375" style="9"/>
    <col min="36" max="36" width="5.5546875" style="9" bestFit="1" customWidth="1"/>
    <col min="37" max="37" width="8.5546875" style="9" bestFit="1" customWidth="1"/>
    <col min="38" max="38" width="8.88671875" style="9" bestFit="1" customWidth="1"/>
    <col min="39" max="39" width="8" style="9" bestFit="1" customWidth="1"/>
    <col min="40" max="16384" width="9.109375" style="9"/>
  </cols>
  <sheetData>
    <row r="1" spans="1:39" s="29" customFormat="1" ht="30.75" customHeight="1" thickBot="1" x14ac:dyDescent="0.35">
      <c r="A1" s="61" t="s">
        <v>272</v>
      </c>
      <c r="B1" s="62" t="s">
        <v>1275</v>
      </c>
      <c r="C1" s="62" t="s">
        <v>1286</v>
      </c>
      <c r="D1" s="63" t="s">
        <v>1301</v>
      </c>
      <c r="E1" s="64" t="s">
        <v>273</v>
      </c>
      <c r="F1" s="64" t="s">
        <v>1227</v>
      </c>
      <c r="G1" s="64" t="s">
        <v>1225</v>
      </c>
      <c r="H1" s="65" t="s">
        <v>274</v>
      </c>
      <c r="I1" s="66" t="s">
        <v>1226</v>
      </c>
      <c r="J1" s="27"/>
      <c r="K1" s="178" t="s">
        <v>1292</v>
      </c>
      <c r="L1" s="179"/>
      <c r="M1" s="179"/>
      <c r="N1" s="180"/>
      <c r="O1" s="28"/>
      <c r="P1" s="178" t="s">
        <v>1293</v>
      </c>
      <c r="Q1" s="179"/>
      <c r="R1" s="179"/>
      <c r="S1" s="180"/>
      <c r="T1" s="28"/>
      <c r="U1" s="178" t="s">
        <v>1297</v>
      </c>
      <c r="V1" s="179"/>
      <c r="W1" s="179"/>
      <c r="X1" s="180"/>
      <c r="Z1" s="178" t="s">
        <v>1292</v>
      </c>
      <c r="AA1" s="179"/>
      <c r="AB1" s="179"/>
      <c r="AC1" s="180"/>
      <c r="AE1" s="178" t="s">
        <v>1293</v>
      </c>
      <c r="AF1" s="179"/>
      <c r="AG1" s="179"/>
      <c r="AH1" s="180"/>
      <c r="AJ1" s="178" t="s">
        <v>1297</v>
      </c>
      <c r="AK1" s="179"/>
      <c r="AL1" s="179"/>
      <c r="AM1" s="180"/>
    </row>
    <row r="2" spans="1:39" ht="61.5" customHeight="1" thickBot="1" x14ac:dyDescent="0.35">
      <c r="A2" s="67"/>
      <c r="B2" s="68"/>
      <c r="C2" s="68"/>
      <c r="D2" s="69"/>
      <c r="E2" s="59">
        <f>SUM(E3:E1625)</f>
        <v>5510439.8333439948</v>
      </c>
      <c r="F2" s="59">
        <f>SUM(F3:F1625)</f>
        <v>11740882.762499997</v>
      </c>
      <c r="G2" s="59">
        <f>SUM(G3:G1625)</f>
        <v>6230442.9291559942</v>
      </c>
      <c r="H2" s="60">
        <f>SUM(H3:H1625)</f>
        <v>1596777.5720000002</v>
      </c>
      <c r="I2" s="70">
        <f t="shared" ref="I2:I65" si="0">+G2/F2</f>
        <v>0.53066222150312492</v>
      </c>
      <c r="K2" s="34" t="s">
        <v>1227</v>
      </c>
      <c r="L2" s="20" t="s">
        <v>1282</v>
      </c>
      <c r="M2" s="20" t="s">
        <v>1283</v>
      </c>
      <c r="N2" s="35" t="s">
        <v>1280</v>
      </c>
      <c r="P2" s="49" t="s">
        <v>1227</v>
      </c>
      <c r="Q2" s="17" t="s">
        <v>1282</v>
      </c>
      <c r="R2" s="17" t="s">
        <v>1283</v>
      </c>
      <c r="S2" s="50" t="s">
        <v>1280</v>
      </c>
      <c r="U2" s="49" t="s">
        <v>1227</v>
      </c>
      <c r="V2" s="17" t="s">
        <v>1282</v>
      </c>
      <c r="W2" s="17" t="s">
        <v>1283</v>
      </c>
      <c r="X2" s="50" t="s">
        <v>1280</v>
      </c>
      <c r="Z2" s="34" t="s">
        <v>1284</v>
      </c>
      <c r="AA2" s="1" t="s">
        <v>1282</v>
      </c>
      <c r="AB2" s="1" t="s">
        <v>1283</v>
      </c>
      <c r="AC2" s="35" t="s">
        <v>1285</v>
      </c>
      <c r="AE2" s="34" t="s">
        <v>1284</v>
      </c>
      <c r="AF2" s="1" t="s">
        <v>1282</v>
      </c>
      <c r="AG2" s="1" t="s">
        <v>1283</v>
      </c>
      <c r="AH2" s="35" t="s">
        <v>1285</v>
      </c>
      <c r="AJ2" s="34" t="s">
        <v>1284</v>
      </c>
      <c r="AK2" s="1" t="s">
        <v>1282</v>
      </c>
      <c r="AL2" s="1" t="s">
        <v>1283</v>
      </c>
      <c r="AM2" s="35" t="s">
        <v>1285</v>
      </c>
    </row>
    <row r="3" spans="1:39" ht="15.6" thickTop="1" thickBot="1" x14ac:dyDescent="0.35">
      <c r="A3" s="67">
        <v>900</v>
      </c>
      <c r="B3" s="68" t="str">
        <f>VLOOKUP(A:A,'Product &amp; Group'!A:C,2,FALSE)</f>
        <v>Power Systems</v>
      </c>
      <c r="C3" s="68" t="str">
        <f>VLOOKUP(A:A,'Product &amp; Group'!A:C,3,FALSE)</f>
        <v>NUTRIENT ENHANCER</v>
      </c>
      <c r="D3" s="69">
        <f>VLOOKUP(A:A,'2019-2017 Costs'!A:D,2,FALSE)</f>
        <v>1.6199999999999999</v>
      </c>
      <c r="E3" s="71">
        <f>D3*H3</f>
        <v>1500.12</v>
      </c>
      <c r="F3" s="71">
        <v>3233.11</v>
      </c>
      <c r="G3" s="71">
        <f>F3-E3</f>
        <v>1732.9900000000002</v>
      </c>
      <c r="H3" s="72">
        <v>926</v>
      </c>
      <c r="I3" s="73">
        <f t="shared" si="0"/>
        <v>0.53601331225971283</v>
      </c>
      <c r="J3" s="14"/>
      <c r="K3" s="36">
        <f>SUM(K4:K53)</f>
        <v>10499339.029999999</v>
      </c>
      <c r="L3" s="21" t="s">
        <v>1281</v>
      </c>
      <c r="M3" s="21" t="s">
        <v>1281</v>
      </c>
      <c r="N3" s="37">
        <f>SUM(N4:N53)</f>
        <v>1</v>
      </c>
      <c r="P3" s="51">
        <f>SUM(P4:P22)</f>
        <v>9633269.3450000007</v>
      </c>
      <c r="Q3" s="6" t="s">
        <v>1281</v>
      </c>
      <c r="R3" s="6" t="s">
        <v>1281</v>
      </c>
      <c r="S3" s="26">
        <f>SUM(S4:S22)</f>
        <v>1</v>
      </c>
      <c r="U3" s="51">
        <f>SUM(U4:U13)</f>
        <v>10507466.029999996</v>
      </c>
      <c r="V3" s="6" t="s">
        <v>1281</v>
      </c>
      <c r="W3" s="6" t="s">
        <v>1281</v>
      </c>
      <c r="X3" s="26">
        <f>SUM(X4:X22)</f>
        <v>1</v>
      </c>
      <c r="Z3" s="15">
        <f>SUM(Z4:Z53)</f>
        <v>1293</v>
      </c>
      <c r="AA3" s="6" t="s">
        <v>1281</v>
      </c>
      <c r="AB3" s="6" t="s">
        <v>1281</v>
      </c>
      <c r="AC3" s="44">
        <f>SUM(AC4:AC53)</f>
        <v>1</v>
      </c>
      <c r="AE3" s="15">
        <f>SUM(AE4:AE22)</f>
        <v>1186</v>
      </c>
      <c r="AF3" s="6" t="s">
        <v>1281</v>
      </c>
      <c r="AG3" s="33"/>
      <c r="AH3" s="26">
        <f>SUM(AH4:AH22)</f>
        <v>1</v>
      </c>
      <c r="AJ3" s="15">
        <f>SUM(AJ4:AJ13)</f>
        <v>1294</v>
      </c>
      <c r="AK3" s="6" t="s">
        <v>1281</v>
      </c>
      <c r="AL3" s="6" t="s">
        <v>1281</v>
      </c>
      <c r="AM3" s="26">
        <f>SUM(AM4:AM13)</f>
        <v>1</v>
      </c>
    </row>
    <row r="4" spans="1:39" ht="15" thickTop="1" x14ac:dyDescent="0.3">
      <c r="A4" s="67">
        <v>963</v>
      </c>
      <c r="B4" s="68" t="str">
        <f>VLOOKUP(A:A,'Product &amp; Group'!A:C,2,FALSE)</f>
        <v>Power Systems</v>
      </c>
      <c r="C4" s="68" t="str">
        <f>VLOOKUP(A:A,'Product &amp; Group'!A:C,3,FALSE)</f>
        <v>Part A &amp; D Chip</v>
      </c>
      <c r="D4" s="69">
        <f>VLOOKUP(A:A,'2019-2017 Costs'!A:D,2,FALSE)</f>
        <v>4.7</v>
      </c>
      <c r="E4" s="71">
        <f t="shared" ref="E4:E67" si="1">D4*H4</f>
        <v>831.9</v>
      </c>
      <c r="F4" s="71">
        <v>1755.47</v>
      </c>
      <c r="G4" s="71">
        <f t="shared" ref="G4:G67" si="2">F4-E4</f>
        <v>923.57</v>
      </c>
      <c r="H4" s="72">
        <v>177</v>
      </c>
      <c r="I4" s="73">
        <f t="shared" si="0"/>
        <v>0.52610981674423374</v>
      </c>
      <c r="J4" s="14"/>
      <c r="K4" s="38">
        <f>SUMIFS($F$3:$F$1625,$I$3:$I$1625,"&gt;"&amp;L4,$I$3:$I$1625,"&lt;"&amp;M4)</f>
        <v>38529.5</v>
      </c>
      <c r="L4" s="39">
        <v>0</v>
      </c>
      <c r="M4" s="39">
        <v>0.02</v>
      </c>
      <c r="N4" s="40">
        <f>+K4/$K$3</f>
        <v>3.6697071967967494E-3</v>
      </c>
      <c r="P4" s="38">
        <f>SUMIFS($F$3:$F$1625,$I$3:$I$1625,"&gt;"&amp;Q4,$I$3:$I$1625,"&lt;"&amp;R4)</f>
        <v>63151.87000000001</v>
      </c>
      <c r="Q4" s="46">
        <v>0</v>
      </c>
      <c r="R4" s="46">
        <v>0.05</v>
      </c>
      <c r="S4" s="40">
        <f>P4/$P$3</f>
        <v>6.5556009842886835E-3</v>
      </c>
      <c r="U4" s="38">
        <f>SUMIFS($F$3:$F$1625,$I$3:$I$1625,"&gt;"&amp;V4,$I$3:$I$1625,"&lt;"&amp;W4)</f>
        <v>107573.93500000001</v>
      </c>
      <c r="V4" s="46">
        <v>0</v>
      </c>
      <c r="W4" s="46">
        <v>0.1</v>
      </c>
      <c r="X4" s="40">
        <f>U4/$U$3</f>
        <v>1.0237857033547798E-2</v>
      </c>
      <c r="Z4" s="45">
        <f>COUNTIFS($I$3:$I$1625,"&gt;"&amp;AA4, $I$3:$I$1625,"&lt;"&amp;AB4)</f>
        <v>5</v>
      </c>
      <c r="AA4" s="46">
        <v>0</v>
      </c>
      <c r="AB4" s="46">
        <v>0.02</v>
      </c>
      <c r="AC4" s="40">
        <f>+Z4/$Z$3</f>
        <v>3.8669760247486465E-3</v>
      </c>
      <c r="AE4" s="45">
        <f>COUNTIFS($I$3:$I$1625,"&gt;"&amp;AF4, $I$3:$I$1625,"&lt;"&amp;AG4)</f>
        <v>14</v>
      </c>
      <c r="AF4" s="46">
        <v>0</v>
      </c>
      <c r="AG4" s="46">
        <v>0.05</v>
      </c>
      <c r="AH4" s="40">
        <f>AE4/$AE$3</f>
        <v>1.1804384485666104E-2</v>
      </c>
      <c r="AJ4" s="45">
        <f>COUNTIFS($I$3:$I$1625,"&gt;"&amp;AK4, $I$3:$I$1625,"&lt;"&amp;AL4)</f>
        <v>30</v>
      </c>
      <c r="AK4" s="46">
        <v>0</v>
      </c>
      <c r="AL4" s="46">
        <v>0.1</v>
      </c>
      <c r="AM4" s="40">
        <f>AJ4/$AJ$3</f>
        <v>2.3183925811437404E-2</v>
      </c>
    </row>
    <row r="5" spans="1:39" x14ac:dyDescent="0.3">
      <c r="A5" s="74">
        <v>110001</v>
      </c>
      <c r="B5" s="68" t="str">
        <f>VLOOKUP(A:A,'Product &amp; Group'!A:C,2,FALSE)</f>
        <v>Circit Systems</v>
      </c>
      <c r="C5" s="68" t="str">
        <f>VLOOKUP(A:A,'Product &amp; Group'!A:C,3,FALSE)</f>
        <v>THE Computer FAMILY</v>
      </c>
      <c r="D5" s="69">
        <f>VLOOKUP(A:A,'2019-2017 Costs'!A:D,2,FALSE)</f>
        <v>1.58</v>
      </c>
      <c r="E5" s="71">
        <f t="shared" si="1"/>
        <v>230.68</v>
      </c>
      <c r="F5" s="71">
        <v>1667.92</v>
      </c>
      <c r="G5" s="71">
        <f t="shared" si="2"/>
        <v>1437.24</v>
      </c>
      <c r="H5" s="72">
        <v>146</v>
      </c>
      <c r="I5" s="73">
        <f t="shared" si="0"/>
        <v>0.86169600460453732</v>
      </c>
      <c r="J5" s="14"/>
      <c r="K5" s="38">
        <f t="shared" ref="K5:K53" si="3">SUMIFS($F$3:$F$1625,$I$3:$I$1625,"&gt;"&amp;L5,$I$3:$I$1625,"&lt;"&amp;M5)</f>
        <v>16234.869999999999</v>
      </c>
      <c r="L5" s="39">
        <v>0.02</v>
      </c>
      <c r="M5" s="39">
        <v>0.04</v>
      </c>
      <c r="N5" s="40">
        <f t="shared" ref="N5:N53" si="4">+K5/$K$3</f>
        <v>1.546275432540252E-3</v>
      </c>
      <c r="P5" s="38">
        <f t="shared" ref="P5:P22" si="5">SUMIFS($F$3:$F$1625,$I$3:$I$1625,"&gt;"&amp;Q5,$I$3:$I$1625,"&lt;"&amp;R5)</f>
        <v>44422.06500000001</v>
      </c>
      <c r="Q5" s="46">
        <v>0.05</v>
      </c>
      <c r="R5" s="46">
        <v>0.1</v>
      </c>
      <c r="S5" s="40">
        <f t="shared" ref="S5:S22" si="6">P5/$P$3</f>
        <v>4.611317654380399E-3</v>
      </c>
      <c r="U5" s="38">
        <f t="shared" ref="U5:U13" si="7">SUMIFS($F$3:$F$1625,$I$3:$I$1625,"&gt;"&amp;V5,$I$3:$I$1625,"&lt;"&amp;W5)</f>
        <v>152967.91500000001</v>
      </c>
      <c r="V5" s="46">
        <v>0.1</v>
      </c>
      <c r="W5" s="46">
        <v>0.2</v>
      </c>
      <c r="X5" s="40">
        <f t="shared" ref="X5:X13" si="8">U5/$U$3</f>
        <v>1.4558021369115963E-2</v>
      </c>
      <c r="Z5" s="45">
        <f t="shared" ref="Z5:Z53" si="9">COUNTIFS($I$3:$I$1625,"&gt;"&amp;AA5, $I$3:$I$1625,"&lt;"&amp;AB5)</f>
        <v>4</v>
      </c>
      <c r="AA5" s="46">
        <v>0.02</v>
      </c>
      <c r="AB5" s="46">
        <v>0.04</v>
      </c>
      <c r="AC5" s="40">
        <f t="shared" ref="AC5:AC53" si="10">+Z5/$Z$3</f>
        <v>3.0935808197989174E-3</v>
      </c>
      <c r="AE5" s="45">
        <f t="shared" ref="AE5:AE22" si="11">COUNTIFS($I$3:$I$1625,"&gt;"&amp;AF5, $I$3:$I$1625,"&lt;"&amp;AG5)</f>
        <v>16</v>
      </c>
      <c r="AF5" s="46">
        <v>0.05</v>
      </c>
      <c r="AG5" s="46">
        <v>0.1</v>
      </c>
      <c r="AH5" s="40">
        <f t="shared" ref="AH5:AH22" si="12">AE5/$AE$3</f>
        <v>1.3490725126475547E-2</v>
      </c>
      <c r="AJ5" s="45">
        <f t="shared" ref="AJ5:AJ13" si="13">COUNTIFS($I$3:$I$1625,"&gt;"&amp;AK5, $I$3:$I$1625,"&lt;"&amp;AL5)</f>
        <v>28</v>
      </c>
      <c r="AK5" s="46">
        <v>0.1</v>
      </c>
      <c r="AL5" s="46">
        <v>0.2</v>
      </c>
      <c r="AM5" s="40">
        <f t="shared" ref="AM5:AM13" si="14">AJ5/$AJ$3</f>
        <v>2.1638330757341576E-2</v>
      </c>
    </row>
    <row r="6" spans="1:39" x14ac:dyDescent="0.3">
      <c r="A6" s="74">
        <v>110002</v>
      </c>
      <c r="B6" s="68" t="str">
        <f>VLOOKUP(A:A,'Product &amp; Group'!A:C,2,FALSE)</f>
        <v>Circit Systems</v>
      </c>
      <c r="C6" s="68" t="str">
        <f>VLOOKUP(A:A,'Product &amp; Group'!A:C,3,FALSE)</f>
        <v>THE Computer FAMILY</v>
      </c>
      <c r="D6" s="69">
        <f>VLOOKUP(A:A,'2019-2017 Costs'!A:D,2,FALSE)</f>
        <v>2.5900000000000003</v>
      </c>
      <c r="E6" s="71">
        <f t="shared" si="1"/>
        <v>1175.8600000000001</v>
      </c>
      <c r="F6" s="71">
        <v>4470.51</v>
      </c>
      <c r="G6" s="71">
        <f t="shared" si="2"/>
        <v>3294.65</v>
      </c>
      <c r="H6" s="72">
        <v>454</v>
      </c>
      <c r="I6" s="73">
        <f t="shared" si="0"/>
        <v>0.7369740812569483</v>
      </c>
      <c r="J6" s="14"/>
      <c r="K6" s="38">
        <f t="shared" si="3"/>
        <v>15028.04</v>
      </c>
      <c r="L6" s="39">
        <v>0.04</v>
      </c>
      <c r="M6" s="39">
        <v>0.06</v>
      </c>
      <c r="N6" s="40">
        <f t="shared" si="4"/>
        <v>1.4313320064301231E-3</v>
      </c>
      <c r="P6" s="38">
        <f t="shared" si="5"/>
        <v>101091.30499999999</v>
      </c>
      <c r="Q6" s="46">
        <v>0.1</v>
      </c>
      <c r="R6" s="46">
        <v>0.15000000000000002</v>
      </c>
      <c r="S6" s="40">
        <f t="shared" si="6"/>
        <v>1.0493976798486369E-2</v>
      </c>
      <c r="U6" s="38">
        <f t="shared" si="7"/>
        <v>165394.82499999995</v>
      </c>
      <c r="V6" s="46">
        <v>0.2</v>
      </c>
      <c r="W6" s="46">
        <v>0.30000000000000004</v>
      </c>
      <c r="X6" s="40">
        <f t="shared" si="8"/>
        <v>1.5740695666089155E-2</v>
      </c>
      <c r="Z6" s="45">
        <f t="shared" si="9"/>
        <v>9</v>
      </c>
      <c r="AA6" s="46">
        <v>0.04</v>
      </c>
      <c r="AB6" s="46">
        <v>0.06</v>
      </c>
      <c r="AC6" s="40">
        <f t="shared" si="10"/>
        <v>6.9605568445475635E-3</v>
      </c>
      <c r="AE6" s="45">
        <f t="shared" si="11"/>
        <v>15</v>
      </c>
      <c r="AF6" s="46">
        <v>0.1</v>
      </c>
      <c r="AG6" s="46">
        <v>0.15000000000000002</v>
      </c>
      <c r="AH6" s="40">
        <f t="shared" si="12"/>
        <v>1.2647554806070826E-2</v>
      </c>
      <c r="AJ6" s="45">
        <f t="shared" si="13"/>
        <v>41</v>
      </c>
      <c r="AK6" s="46">
        <v>0.2</v>
      </c>
      <c r="AL6" s="46">
        <v>0.30000000000000004</v>
      </c>
      <c r="AM6" s="40">
        <f t="shared" si="14"/>
        <v>3.1684698608964453E-2</v>
      </c>
    </row>
    <row r="7" spans="1:39" x14ac:dyDescent="0.3">
      <c r="A7" s="74">
        <v>110003</v>
      </c>
      <c r="B7" s="68" t="str">
        <f>VLOOKUP(A:A,'Product &amp; Group'!A:C,2,FALSE)</f>
        <v>Circit Systems</v>
      </c>
      <c r="C7" s="68" t="str">
        <f>VLOOKUP(A:A,'Product &amp; Group'!A:C,3,FALSE)</f>
        <v>THE Computer FAMILY</v>
      </c>
      <c r="D7" s="69">
        <f>VLOOKUP(A:A,'2019-2017 Costs'!A:D,2,FALSE)</f>
        <v>2.5700000000000003</v>
      </c>
      <c r="E7" s="71">
        <f t="shared" si="1"/>
        <v>2174.2200000000003</v>
      </c>
      <c r="F7" s="71">
        <v>2866.53</v>
      </c>
      <c r="G7" s="71">
        <f t="shared" si="2"/>
        <v>692.31</v>
      </c>
      <c r="H7" s="72">
        <v>846</v>
      </c>
      <c r="I7" s="73">
        <f t="shared" si="0"/>
        <v>0.24151500245941954</v>
      </c>
      <c r="J7" s="14"/>
      <c r="K7" s="38">
        <f t="shared" si="3"/>
        <v>6722.03</v>
      </c>
      <c r="L7" s="39">
        <v>0.06</v>
      </c>
      <c r="M7" s="39">
        <v>0.08</v>
      </c>
      <c r="N7" s="40">
        <f t="shared" si="4"/>
        <v>6.4023363573582979E-4</v>
      </c>
      <c r="P7" s="38">
        <f t="shared" si="5"/>
        <v>51876.610000000008</v>
      </c>
      <c r="Q7" s="46">
        <v>0.15000000000000002</v>
      </c>
      <c r="R7" s="46">
        <v>0.2</v>
      </c>
      <c r="S7" s="40">
        <f t="shared" si="6"/>
        <v>5.3851509951733838E-3</v>
      </c>
      <c r="U7" s="38">
        <f t="shared" si="7"/>
        <v>272196.76999999996</v>
      </c>
      <c r="V7" s="46">
        <v>0.30000000000000004</v>
      </c>
      <c r="W7" s="46">
        <v>0.4</v>
      </c>
      <c r="X7" s="40">
        <f t="shared" si="8"/>
        <v>2.5905082083810465E-2</v>
      </c>
      <c r="Z7" s="45">
        <f t="shared" si="9"/>
        <v>3</v>
      </c>
      <c r="AA7" s="46">
        <v>0.06</v>
      </c>
      <c r="AB7" s="46">
        <v>0.08</v>
      </c>
      <c r="AC7" s="40">
        <f t="shared" si="10"/>
        <v>2.3201856148491878E-3</v>
      </c>
      <c r="AE7" s="45">
        <f t="shared" si="11"/>
        <v>13</v>
      </c>
      <c r="AF7" s="46">
        <v>0.15000000000000002</v>
      </c>
      <c r="AG7" s="46">
        <v>0.2</v>
      </c>
      <c r="AH7" s="40">
        <f t="shared" si="12"/>
        <v>1.0961214165261383E-2</v>
      </c>
      <c r="AJ7" s="45">
        <f t="shared" si="13"/>
        <v>57</v>
      </c>
      <c r="AK7" s="46">
        <v>0.30000000000000004</v>
      </c>
      <c r="AL7" s="46">
        <v>0.4</v>
      </c>
      <c r="AM7" s="40">
        <f t="shared" si="14"/>
        <v>4.4049459041731069E-2</v>
      </c>
    </row>
    <row r="8" spans="1:39" x14ac:dyDescent="0.3">
      <c r="A8" s="74">
        <v>110004</v>
      </c>
      <c r="B8" s="68" t="str">
        <f>VLOOKUP(A:A,'Product &amp; Group'!A:C,2,FALSE)</f>
        <v>Circit Systems</v>
      </c>
      <c r="C8" s="68" t="str">
        <f>VLOOKUP(A:A,'Product &amp; Group'!A:C,3,FALSE)</f>
        <v>THE Computer FAMILY</v>
      </c>
      <c r="D8" s="69">
        <f>VLOOKUP(A:A,'2019-2017 Costs'!A:D,2,FALSE)</f>
        <v>2.5500000000000003</v>
      </c>
      <c r="E8" s="71">
        <f t="shared" si="1"/>
        <v>3468.0000000000005</v>
      </c>
      <c r="F8" s="71">
        <v>3705.66</v>
      </c>
      <c r="G8" s="71">
        <f t="shared" si="2"/>
        <v>237.6599999999994</v>
      </c>
      <c r="H8" s="72">
        <v>1360</v>
      </c>
      <c r="I8" s="73">
        <f t="shared" si="0"/>
        <v>6.4134324249931027E-2</v>
      </c>
      <c r="J8" s="14"/>
      <c r="K8" s="38">
        <f t="shared" si="3"/>
        <v>31059.495000000006</v>
      </c>
      <c r="L8" s="39">
        <v>0.08</v>
      </c>
      <c r="M8" s="39">
        <v>0.1</v>
      </c>
      <c r="N8" s="40">
        <f t="shared" si="4"/>
        <v>2.9582333622386139E-3</v>
      </c>
      <c r="P8" s="38">
        <f t="shared" si="5"/>
        <v>45488.29</v>
      </c>
      <c r="Q8" s="46">
        <v>0.2</v>
      </c>
      <c r="R8" s="46">
        <v>0.25</v>
      </c>
      <c r="S8" s="40">
        <f t="shared" si="6"/>
        <v>4.7219991854177724E-3</v>
      </c>
      <c r="U8" s="38">
        <f t="shared" si="7"/>
        <v>375256.92999999993</v>
      </c>
      <c r="V8" s="46">
        <v>0.4</v>
      </c>
      <c r="W8" s="46">
        <v>0.5</v>
      </c>
      <c r="X8" s="40">
        <f t="shared" si="8"/>
        <v>3.5713361235582324E-2</v>
      </c>
      <c r="Z8" s="45">
        <f t="shared" si="9"/>
        <v>9</v>
      </c>
      <c r="AA8" s="46">
        <v>0.08</v>
      </c>
      <c r="AB8" s="46">
        <v>0.1</v>
      </c>
      <c r="AC8" s="40">
        <f t="shared" si="10"/>
        <v>6.9605568445475635E-3</v>
      </c>
      <c r="AE8" s="45">
        <f t="shared" si="11"/>
        <v>16</v>
      </c>
      <c r="AF8" s="46">
        <v>0.2</v>
      </c>
      <c r="AG8" s="46">
        <v>0.25</v>
      </c>
      <c r="AH8" s="40">
        <f t="shared" si="12"/>
        <v>1.3490725126475547E-2</v>
      </c>
      <c r="AJ8" s="45">
        <f t="shared" si="13"/>
        <v>73</v>
      </c>
      <c r="AK8" s="46">
        <v>0.4</v>
      </c>
      <c r="AL8" s="46">
        <v>0.5</v>
      </c>
      <c r="AM8" s="40">
        <f t="shared" si="14"/>
        <v>5.6414219474497679E-2</v>
      </c>
    </row>
    <row r="9" spans="1:39" x14ac:dyDescent="0.3">
      <c r="A9" s="74">
        <v>110005</v>
      </c>
      <c r="B9" s="68" t="str">
        <f>VLOOKUP(A:A,'Product &amp; Group'!A:C,2,FALSE)</f>
        <v>Circit Systems</v>
      </c>
      <c r="C9" s="68" t="str">
        <f>VLOOKUP(A:A,'Product &amp; Group'!A:C,3,FALSE)</f>
        <v>PROTEIN &amp; ENERGY Chip</v>
      </c>
      <c r="D9" s="69">
        <f>VLOOKUP(A:A,'2019-2017 Costs'!A:D,2,FALSE)</f>
        <v>2.66</v>
      </c>
      <c r="E9" s="71">
        <f t="shared" si="1"/>
        <v>1324.68</v>
      </c>
      <c r="F9" s="71">
        <v>1407.42</v>
      </c>
      <c r="G9" s="71">
        <f t="shared" si="2"/>
        <v>82.740000000000009</v>
      </c>
      <c r="H9" s="72">
        <v>498</v>
      </c>
      <c r="I9" s="73">
        <f t="shared" si="0"/>
        <v>5.8788421366756195E-2</v>
      </c>
      <c r="J9" s="14"/>
      <c r="K9" s="38">
        <f t="shared" si="3"/>
        <v>12360.02</v>
      </c>
      <c r="L9" s="39">
        <v>0.1</v>
      </c>
      <c r="M9" s="39">
        <v>0.12000000000000001</v>
      </c>
      <c r="N9" s="40">
        <f t="shared" si="4"/>
        <v>1.1772188672718763E-3</v>
      </c>
      <c r="P9" s="38">
        <f t="shared" si="5"/>
        <v>119906.535</v>
      </c>
      <c r="Q9" s="46">
        <v>0.25</v>
      </c>
      <c r="R9" s="46">
        <v>0.3</v>
      </c>
      <c r="S9" s="40">
        <f t="shared" si="6"/>
        <v>1.2447127834356218E-2</v>
      </c>
      <c r="U9" s="38">
        <f t="shared" si="7"/>
        <v>661903.9099999998</v>
      </c>
      <c r="V9" s="46">
        <v>0.5</v>
      </c>
      <c r="W9" s="46">
        <v>0.6</v>
      </c>
      <c r="X9" s="40">
        <f t="shared" si="8"/>
        <v>6.2993675935776511E-2</v>
      </c>
      <c r="Z9" s="45">
        <f t="shared" si="9"/>
        <v>3</v>
      </c>
      <c r="AA9" s="46">
        <v>0.1</v>
      </c>
      <c r="AB9" s="46">
        <v>0.12000000000000001</v>
      </c>
      <c r="AC9" s="40">
        <f t="shared" si="10"/>
        <v>2.3201856148491878E-3</v>
      </c>
      <c r="AE9" s="45">
        <f t="shared" si="11"/>
        <v>25</v>
      </c>
      <c r="AF9" s="46">
        <v>0.25</v>
      </c>
      <c r="AG9" s="46">
        <v>0.3</v>
      </c>
      <c r="AH9" s="40">
        <f t="shared" si="12"/>
        <v>2.1079258010118045E-2</v>
      </c>
      <c r="AJ9" s="45">
        <f t="shared" si="13"/>
        <v>98</v>
      </c>
      <c r="AK9" s="46">
        <v>0.5</v>
      </c>
      <c r="AL9" s="46">
        <v>0.6</v>
      </c>
      <c r="AM9" s="40">
        <f t="shared" si="14"/>
        <v>7.5734157650695522E-2</v>
      </c>
    </row>
    <row r="10" spans="1:39" x14ac:dyDescent="0.3">
      <c r="A10" s="67">
        <v>1010</v>
      </c>
      <c r="B10" s="68" t="str">
        <f>VLOOKUP(A:A,'Product &amp; Group'!A:C,2,FALSE)</f>
        <v>Power Systems</v>
      </c>
      <c r="C10" s="68" t="str">
        <f>VLOOKUP(A:A,'Product &amp; Group'!A:C,3,FALSE)</f>
        <v>Part A &amp; D Chip</v>
      </c>
      <c r="D10" s="69">
        <f>VLOOKUP(A:A,'2019-2017 Costs'!A:D,2,FALSE)</f>
        <v>1</v>
      </c>
      <c r="E10" s="71">
        <f t="shared" si="1"/>
        <v>676</v>
      </c>
      <c r="F10" s="71">
        <v>1662.71</v>
      </c>
      <c r="G10" s="71">
        <f t="shared" si="2"/>
        <v>986.71</v>
      </c>
      <c r="H10" s="72">
        <v>676</v>
      </c>
      <c r="I10" s="73">
        <f t="shared" si="0"/>
        <v>0.59343481424902722</v>
      </c>
      <c r="J10" s="14"/>
      <c r="K10" s="38">
        <f t="shared" si="3"/>
        <v>86477.705000000002</v>
      </c>
      <c r="L10" s="39">
        <v>0.12000000000000001</v>
      </c>
      <c r="M10" s="39">
        <v>0.14000000000000001</v>
      </c>
      <c r="N10" s="40">
        <f t="shared" si="4"/>
        <v>8.2364903879096861E-3</v>
      </c>
      <c r="P10" s="38">
        <f t="shared" si="5"/>
        <v>137935.80000000002</v>
      </c>
      <c r="Q10" s="46">
        <v>0.3</v>
      </c>
      <c r="R10" s="46">
        <v>0.35</v>
      </c>
      <c r="S10" s="40">
        <f t="shared" si="6"/>
        <v>1.4318690265999202E-2</v>
      </c>
      <c r="U10" s="38">
        <f t="shared" si="7"/>
        <v>796882.37999999989</v>
      </c>
      <c r="V10" s="46">
        <v>0.6</v>
      </c>
      <c r="W10" s="46">
        <v>0.7</v>
      </c>
      <c r="X10" s="40">
        <f t="shared" si="8"/>
        <v>7.5839634191993688E-2</v>
      </c>
      <c r="Z10" s="45">
        <f t="shared" si="9"/>
        <v>11</v>
      </c>
      <c r="AA10" s="46">
        <v>0.12000000000000001</v>
      </c>
      <c r="AB10" s="46">
        <v>0.14000000000000001</v>
      </c>
      <c r="AC10" s="40">
        <f t="shared" si="10"/>
        <v>8.5073472544470227E-3</v>
      </c>
      <c r="AE10" s="45">
        <f t="shared" si="11"/>
        <v>33</v>
      </c>
      <c r="AF10" s="46">
        <v>0.3</v>
      </c>
      <c r="AG10" s="46">
        <v>0.35</v>
      </c>
      <c r="AH10" s="40">
        <f t="shared" si="12"/>
        <v>2.7824620573355819E-2</v>
      </c>
      <c r="AJ10" s="45">
        <f t="shared" si="13"/>
        <v>139</v>
      </c>
      <c r="AK10" s="46">
        <v>0.6</v>
      </c>
      <c r="AL10" s="46">
        <v>0.7</v>
      </c>
      <c r="AM10" s="40">
        <f t="shared" si="14"/>
        <v>0.10741885625965997</v>
      </c>
    </row>
    <row r="11" spans="1:39" x14ac:dyDescent="0.3">
      <c r="A11" s="67">
        <v>1020</v>
      </c>
      <c r="B11" s="68" t="str">
        <f>VLOOKUP(A:A,'Product &amp; Group'!A:C,2,FALSE)</f>
        <v>Power Systems</v>
      </c>
      <c r="C11" s="68" t="str">
        <f>VLOOKUP(A:A,'Product &amp; Group'!A:C,3,FALSE)</f>
        <v>Part A &amp; D Chip</v>
      </c>
      <c r="D11" s="69">
        <f>VLOOKUP(A:A,'2019-2017 Costs'!A:D,2,FALSE)</f>
        <v>0.85</v>
      </c>
      <c r="E11" s="71">
        <f t="shared" si="1"/>
        <v>695.3</v>
      </c>
      <c r="F11" s="71">
        <v>2123.81</v>
      </c>
      <c r="G11" s="71">
        <f t="shared" si="2"/>
        <v>1428.51</v>
      </c>
      <c r="H11" s="72">
        <v>818</v>
      </c>
      <c r="I11" s="73">
        <f t="shared" si="0"/>
        <v>0.67261666533258624</v>
      </c>
      <c r="J11" s="14"/>
      <c r="K11" s="38">
        <f t="shared" si="3"/>
        <v>6049.66</v>
      </c>
      <c r="L11" s="39">
        <v>0.14000000000000001</v>
      </c>
      <c r="M11" s="39">
        <v>0.16</v>
      </c>
      <c r="N11" s="40">
        <f t="shared" si="4"/>
        <v>5.7619436639908179E-4</v>
      </c>
      <c r="P11" s="38">
        <f t="shared" si="5"/>
        <v>134260.97000000003</v>
      </c>
      <c r="Q11" s="46">
        <v>0.35</v>
      </c>
      <c r="R11" s="46">
        <v>0.39999999999999997</v>
      </c>
      <c r="S11" s="40">
        <f t="shared" si="6"/>
        <v>1.3937217489894654E-2</v>
      </c>
      <c r="U11" s="38">
        <f t="shared" si="7"/>
        <v>1631116.6150000002</v>
      </c>
      <c r="V11" s="46">
        <v>0.7</v>
      </c>
      <c r="W11" s="46">
        <v>0.79999999999999993</v>
      </c>
      <c r="X11" s="40">
        <f t="shared" si="8"/>
        <v>0.15523406027133269</v>
      </c>
      <c r="Z11" s="45">
        <f t="shared" si="9"/>
        <v>4</v>
      </c>
      <c r="AA11" s="46">
        <v>0.14000000000000001</v>
      </c>
      <c r="AB11" s="46">
        <v>0.16</v>
      </c>
      <c r="AC11" s="40">
        <f t="shared" si="10"/>
        <v>3.0935808197989174E-3</v>
      </c>
      <c r="AE11" s="45">
        <f t="shared" si="11"/>
        <v>24</v>
      </c>
      <c r="AF11" s="46">
        <v>0.35</v>
      </c>
      <c r="AG11" s="46">
        <v>0.39999999999999997</v>
      </c>
      <c r="AH11" s="40">
        <f t="shared" si="12"/>
        <v>2.0236087689713321E-2</v>
      </c>
      <c r="AJ11" s="45">
        <f t="shared" si="13"/>
        <v>202</v>
      </c>
      <c r="AK11" s="46">
        <v>0.7</v>
      </c>
      <c r="AL11" s="46">
        <v>0.79999999999999993</v>
      </c>
      <c r="AM11" s="40">
        <f t="shared" si="14"/>
        <v>0.15610510046367851</v>
      </c>
    </row>
    <row r="12" spans="1:39" x14ac:dyDescent="0.3">
      <c r="A12" s="67">
        <v>1040</v>
      </c>
      <c r="B12" s="68" t="str">
        <f>VLOOKUP(A:A,'Product &amp; Group'!A:C,2,FALSE)</f>
        <v>Power Systems</v>
      </c>
      <c r="C12" s="68" t="str">
        <f>VLOOKUP(A:A,'Product &amp; Group'!A:C,3,FALSE)</f>
        <v>Part A &amp; D Chip</v>
      </c>
      <c r="D12" s="69">
        <f>VLOOKUP(A:A,'2019-2017 Costs'!A:D,2,FALSE)</f>
        <v>1.6099999999999999</v>
      </c>
      <c r="E12" s="71">
        <f t="shared" si="1"/>
        <v>4034.66</v>
      </c>
      <c r="F12" s="71">
        <v>12202.06</v>
      </c>
      <c r="G12" s="71">
        <f t="shared" si="2"/>
        <v>8167.4</v>
      </c>
      <c r="H12" s="72">
        <v>2506</v>
      </c>
      <c r="I12" s="73">
        <f t="shared" si="0"/>
        <v>0.66934599567613995</v>
      </c>
      <c r="J12" s="14"/>
      <c r="K12" s="38">
        <f t="shared" si="3"/>
        <v>24176.690000000002</v>
      </c>
      <c r="L12" s="39">
        <v>0.16</v>
      </c>
      <c r="M12" s="39">
        <v>0.18</v>
      </c>
      <c r="N12" s="40">
        <f t="shared" si="4"/>
        <v>2.3026868578030863E-3</v>
      </c>
      <c r="P12" s="38">
        <f t="shared" si="5"/>
        <v>166339.09</v>
      </c>
      <c r="Q12" s="46">
        <v>0.39999999999999997</v>
      </c>
      <c r="R12" s="46">
        <v>0.44999999999999996</v>
      </c>
      <c r="S12" s="40">
        <f t="shared" si="6"/>
        <v>1.7267148259104342E-2</v>
      </c>
      <c r="U12" s="38">
        <f t="shared" si="7"/>
        <v>3408581.6149999979</v>
      </c>
      <c r="V12" s="46">
        <v>0.79999999999999993</v>
      </c>
      <c r="W12" s="46">
        <v>0.89999999999999991</v>
      </c>
      <c r="X12" s="40">
        <f t="shared" si="8"/>
        <v>0.32439615843326208</v>
      </c>
      <c r="Z12" s="45">
        <f t="shared" si="9"/>
        <v>7</v>
      </c>
      <c r="AA12" s="46">
        <v>0.16</v>
      </c>
      <c r="AB12" s="46">
        <v>0.18</v>
      </c>
      <c r="AC12" s="40">
        <f t="shared" si="10"/>
        <v>5.4137664346481052E-3</v>
      </c>
      <c r="AE12" s="45">
        <f t="shared" si="11"/>
        <v>32</v>
      </c>
      <c r="AF12" s="46">
        <v>0.39999999999999997</v>
      </c>
      <c r="AG12" s="46">
        <v>0.44999999999999996</v>
      </c>
      <c r="AH12" s="40">
        <f t="shared" si="12"/>
        <v>2.6981450252951095E-2</v>
      </c>
      <c r="AJ12" s="45">
        <f t="shared" si="13"/>
        <v>340</v>
      </c>
      <c r="AK12" s="46">
        <v>0.79999999999999993</v>
      </c>
      <c r="AL12" s="46">
        <v>0.89999999999999991</v>
      </c>
      <c r="AM12" s="40">
        <f t="shared" si="14"/>
        <v>0.26275115919629055</v>
      </c>
    </row>
    <row r="13" spans="1:39" ht="15" thickBot="1" x14ac:dyDescent="0.35">
      <c r="A13" s="67">
        <v>1042</v>
      </c>
      <c r="B13" s="68" t="str">
        <f>VLOOKUP(A:A,'Product &amp; Group'!A:C,2,FALSE)</f>
        <v>Power Systems</v>
      </c>
      <c r="C13" s="68" t="str">
        <f>VLOOKUP(A:A,'Product &amp; Group'!A:C,3,FALSE)</f>
        <v>Part A &amp; D Chip</v>
      </c>
      <c r="D13" s="69">
        <f>VLOOKUP(A:A,'2019-2017 Costs'!A:D,2,FALSE)</f>
        <v>1.56</v>
      </c>
      <c r="E13" s="71">
        <f t="shared" si="1"/>
        <v>4113.72</v>
      </c>
      <c r="F13" s="71">
        <v>18381.05</v>
      </c>
      <c r="G13" s="71">
        <f t="shared" si="2"/>
        <v>14267.329999999998</v>
      </c>
      <c r="H13" s="72">
        <v>2637</v>
      </c>
      <c r="I13" s="73">
        <f t="shared" si="0"/>
        <v>0.77619776889785941</v>
      </c>
      <c r="J13" s="14"/>
      <c r="K13" s="38">
        <f t="shared" si="3"/>
        <v>23903.839999999997</v>
      </c>
      <c r="L13" s="39">
        <v>0.18</v>
      </c>
      <c r="M13" s="39">
        <v>0.19999999999999998</v>
      </c>
      <c r="N13" s="40">
        <f t="shared" si="4"/>
        <v>2.2766995076260528E-3</v>
      </c>
      <c r="P13" s="38">
        <f t="shared" si="5"/>
        <v>208917.83999999997</v>
      </c>
      <c r="Q13" s="46">
        <v>0.44999999999999996</v>
      </c>
      <c r="R13" s="46">
        <v>0.49999999999999994</v>
      </c>
      <c r="S13" s="40">
        <f t="shared" si="6"/>
        <v>2.1687117064616856E-2</v>
      </c>
      <c r="U13" s="41">
        <f t="shared" si="7"/>
        <v>2935591.1349999984</v>
      </c>
      <c r="V13" s="48">
        <v>0.89999999999999991</v>
      </c>
      <c r="W13" s="48">
        <v>0.99999999999999989</v>
      </c>
      <c r="X13" s="43">
        <f t="shared" si="8"/>
        <v>0.27938145377948936</v>
      </c>
      <c r="Z13" s="45">
        <f t="shared" si="9"/>
        <v>3</v>
      </c>
      <c r="AA13" s="46">
        <v>0.18</v>
      </c>
      <c r="AB13" s="46">
        <v>0.19999999999999998</v>
      </c>
      <c r="AC13" s="40">
        <f t="shared" si="10"/>
        <v>2.3201856148491878E-3</v>
      </c>
      <c r="AE13" s="45">
        <f t="shared" si="11"/>
        <v>41</v>
      </c>
      <c r="AF13" s="46">
        <v>0.44999999999999996</v>
      </c>
      <c r="AG13" s="46">
        <v>0.49999999999999994</v>
      </c>
      <c r="AH13" s="40">
        <f t="shared" si="12"/>
        <v>3.4569983136593589E-2</v>
      </c>
      <c r="AJ13" s="47">
        <f t="shared" si="13"/>
        <v>286</v>
      </c>
      <c r="AK13" s="48">
        <v>0.89999999999999991</v>
      </c>
      <c r="AL13" s="48">
        <v>0.99999999999999989</v>
      </c>
      <c r="AM13" s="43">
        <f t="shared" si="14"/>
        <v>0.22102009273570325</v>
      </c>
    </row>
    <row r="14" spans="1:39" x14ac:dyDescent="0.3">
      <c r="A14" s="74">
        <v>99971</v>
      </c>
      <c r="B14" s="68" t="str">
        <f>VLOOKUP(A:A,'Product &amp; Group'!A:C,2,FALSE)</f>
        <v>Power Systems</v>
      </c>
      <c r="C14" s="68" t="str">
        <f>VLOOKUP(A:A,'Product &amp; Group'!A:C,3,FALSE)</f>
        <v>Part A &amp; D Chip</v>
      </c>
      <c r="D14" s="69">
        <f>VLOOKUP(A:A,'2019-2017 Costs'!A:D,2,FALSE)</f>
        <v>24.79</v>
      </c>
      <c r="E14" s="71">
        <f t="shared" si="1"/>
        <v>34780.369999999995</v>
      </c>
      <c r="F14" s="71">
        <v>13660.59</v>
      </c>
      <c r="G14" s="71">
        <f t="shared" si="2"/>
        <v>-21119.779999999995</v>
      </c>
      <c r="H14" s="72">
        <v>1403</v>
      </c>
      <c r="I14" s="73">
        <f t="shared" si="0"/>
        <v>-1.5460371770179762</v>
      </c>
      <c r="J14" s="14"/>
      <c r="K14" s="38">
        <f t="shared" si="3"/>
        <v>19952.22</v>
      </c>
      <c r="L14" s="39">
        <v>0.19999999999999998</v>
      </c>
      <c r="M14" s="39">
        <v>0.21999999999999997</v>
      </c>
      <c r="N14" s="40">
        <f t="shared" si="4"/>
        <v>1.9003310535063275E-3</v>
      </c>
      <c r="P14" s="38">
        <f t="shared" si="5"/>
        <v>230415.02999999991</v>
      </c>
      <c r="Q14" s="46">
        <v>0.49999999999999994</v>
      </c>
      <c r="R14" s="46">
        <v>0.54999999999999993</v>
      </c>
      <c r="S14" s="40">
        <f t="shared" si="6"/>
        <v>2.3918674102016389E-2</v>
      </c>
      <c r="U14" s="25"/>
      <c r="V14" s="10"/>
      <c r="W14" s="10"/>
      <c r="X14" s="13"/>
      <c r="Z14" s="45">
        <f t="shared" si="9"/>
        <v>6</v>
      </c>
      <c r="AA14" s="46">
        <v>0.19999999999999998</v>
      </c>
      <c r="AB14" s="46">
        <v>0.21999999999999997</v>
      </c>
      <c r="AC14" s="40">
        <f t="shared" si="10"/>
        <v>4.6403712296983757E-3</v>
      </c>
      <c r="AE14" s="45">
        <f t="shared" si="11"/>
        <v>48</v>
      </c>
      <c r="AF14" s="46">
        <v>0.49999999999999994</v>
      </c>
      <c r="AG14" s="46">
        <v>0.54999999999999993</v>
      </c>
      <c r="AH14" s="40">
        <f t="shared" si="12"/>
        <v>4.0472175379426642E-2</v>
      </c>
      <c r="AJ14" s="8"/>
      <c r="AK14" s="10"/>
      <c r="AL14" s="10"/>
      <c r="AM14" s="13"/>
    </row>
    <row r="15" spans="1:39" x14ac:dyDescent="0.3">
      <c r="A15" s="74">
        <v>99972</v>
      </c>
      <c r="B15" s="68" t="str">
        <f>VLOOKUP(A:A,'Product &amp; Group'!A:C,2,FALSE)</f>
        <v>Power Systems</v>
      </c>
      <c r="C15" s="68" t="str">
        <f>VLOOKUP(A:A,'Product &amp; Group'!A:C,3,FALSE)</f>
        <v>Part A &amp; D Chip</v>
      </c>
      <c r="D15" s="69">
        <f>VLOOKUP(A:A,'2019-2017 Costs'!A:D,2,FALSE)</f>
        <v>23.86</v>
      </c>
      <c r="E15" s="71">
        <f t="shared" si="1"/>
        <v>51513.74</v>
      </c>
      <c r="F15" s="71">
        <v>11267.65</v>
      </c>
      <c r="G15" s="71">
        <f t="shared" si="2"/>
        <v>-40246.089999999997</v>
      </c>
      <c r="H15" s="72">
        <v>2159</v>
      </c>
      <c r="I15" s="73">
        <f t="shared" si="0"/>
        <v>-3.5718264234334574</v>
      </c>
      <c r="J15" s="14"/>
      <c r="K15" s="38">
        <f t="shared" si="3"/>
        <v>19021.580000000002</v>
      </c>
      <c r="L15" s="39">
        <v>0.21999999999999997</v>
      </c>
      <c r="M15" s="39">
        <v>0.23999999999999996</v>
      </c>
      <c r="N15" s="40">
        <f t="shared" si="4"/>
        <v>1.8116930928365311E-3</v>
      </c>
      <c r="P15" s="38">
        <f t="shared" si="5"/>
        <v>431488.88</v>
      </c>
      <c r="Q15" s="46">
        <v>0.54999999999999993</v>
      </c>
      <c r="R15" s="46">
        <v>0.6</v>
      </c>
      <c r="S15" s="40">
        <f t="shared" si="6"/>
        <v>4.4791530740698915E-2</v>
      </c>
      <c r="U15" s="25"/>
      <c r="V15" s="10"/>
      <c r="W15" s="10"/>
      <c r="X15" s="13"/>
      <c r="Z15" s="45">
        <f t="shared" si="9"/>
        <v>6</v>
      </c>
      <c r="AA15" s="46">
        <v>0.21999999999999997</v>
      </c>
      <c r="AB15" s="46">
        <v>0.23999999999999996</v>
      </c>
      <c r="AC15" s="40">
        <f t="shared" si="10"/>
        <v>4.6403712296983757E-3</v>
      </c>
      <c r="AE15" s="45">
        <f t="shared" si="11"/>
        <v>50</v>
      </c>
      <c r="AF15" s="46">
        <v>0.54999999999999993</v>
      </c>
      <c r="AG15" s="46">
        <v>0.6</v>
      </c>
      <c r="AH15" s="40">
        <f t="shared" si="12"/>
        <v>4.2158516020236091E-2</v>
      </c>
      <c r="AJ15" s="8"/>
      <c r="AK15" s="10"/>
      <c r="AL15" s="10"/>
      <c r="AM15" s="13"/>
    </row>
    <row r="16" spans="1:39" x14ac:dyDescent="0.3">
      <c r="A16" s="74">
        <v>99973</v>
      </c>
      <c r="B16" s="68" t="str">
        <f>VLOOKUP(A:A,'Product &amp; Group'!A:C,2,FALSE)</f>
        <v>Power Systems</v>
      </c>
      <c r="C16" s="68" t="str">
        <f>VLOOKUP(A:A,'Product &amp; Group'!A:C,3,FALSE)</f>
        <v>Part A &amp; D Chip</v>
      </c>
      <c r="D16" s="69">
        <f>VLOOKUP(A:A,'2019-2017 Costs'!A:D,2,FALSE)</f>
        <v>31.93</v>
      </c>
      <c r="E16" s="71">
        <f t="shared" si="1"/>
        <v>14751.66</v>
      </c>
      <c r="F16" s="71">
        <v>4785.4799999999996</v>
      </c>
      <c r="G16" s="71">
        <f t="shared" si="2"/>
        <v>-9966.18</v>
      </c>
      <c r="H16" s="72">
        <v>462</v>
      </c>
      <c r="I16" s="73">
        <f t="shared" si="0"/>
        <v>-2.0825873266631563</v>
      </c>
      <c r="J16" s="14"/>
      <c r="K16" s="38">
        <f t="shared" si="3"/>
        <v>23326.13</v>
      </c>
      <c r="L16" s="39">
        <v>0.23999999999999996</v>
      </c>
      <c r="M16" s="39">
        <v>0.25999999999999995</v>
      </c>
      <c r="N16" s="40">
        <f t="shared" si="4"/>
        <v>2.2216760439252147E-3</v>
      </c>
      <c r="P16" s="38">
        <f t="shared" si="5"/>
        <v>412167.44</v>
      </c>
      <c r="Q16" s="46">
        <v>0.6</v>
      </c>
      <c r="R16" s="46">
        <v>0.65</v>
      </c>
      <c r="S16" s="40">
        <f t="shared" si="6"/>
        <v>4.2785831604919167E-2</v>
      </c>
      <c r="U16" s="25"/>
      <c r="V16" s="10"/>
      <c r="W16" s="10"/>
      <c r="X16" s="13"/>
      <c r="Z16" s="45">
        <f t="shared" si="9"/>
        <v>12</v>
      </c>
      <c r="AA16" s="46">
        <v>0.23999999999999996</v>
      </c>
      <c r="AB16" s="46">
        <v>0.25999999999999995</v>
      </c>
      <c r="AC16" s="40">
        <f t="shared" si="10"/>
        <v>9.2807424593967514E-3</v>
      </c>
      <c r="AE16" s="45">
        <f t="shared" si="11"/>
        <v>59</v>
      </c>
      <c r="AF16" s="46">
        <v>0.6</v>
      </c>
      <c r="AG16" s="46">
        <v>0.65</v>
      </c>
      <c r="AH16" s="40">
        <f t="shared" si="12"/>
        <v>4.9747048903878585E-2</v>
      </c>
      <c r="AJ16" s="8"/>
      <c r="AK16" s="10"/>
      <c r="AL16" s="10"/>
      <c r="AM16" s="13"/>
    </row>
    <row r="17" spans="1:39" x14ac:dyDescent="0.3">
      <c r="A17" s="67">
        <v>99974</v>
      </c>
      <c r="B17" s="68" t="str">
        <f>VLOOKUP(A:A,'Product &amp; Group'!A:C,2,FALSE)</f>
        <v>Power Systems</v>
      </c>
      <c r="C17" s="68" t="str">
        <f>VLOOKUP(A:A,'Product &amp; Group'!A:C,3,FALSE)</f>
        <v>Part A &amp; D Chip</v>
      </c>
      <c r="D17" s="69">
        <f>VLOOKUP(A:A,'2019-2017 Costs'!A:D,2,FALSE)</f>
        <v>20.672944000000001</v>
      </c>
      <c r="E17" s="71">
        <f t="shared" si="1"/>
        <v>27867.128512000003</v>
      </c>
      <c r="F17" s="71">
        <v>9969.39</v>
      </c>
      <c r="G17" s="71">
        <f t="shared" si="2"/>
        <v>-17897.738512000004</v>
      </c>
      <c r="H17" s="72">
        <v>1348</v>
      </c>
      <c r="I17" s="73">
        <f t="shared" si="0"/>
        <v>-1.7952691701297676</v>
      </c>
      <c r="J17" s="14"/>
      <c r="K17" s="38">
        <f t="shared" si="3"/>
        <v>62653.31</v>
      </c>
      <c r="L17" s="39">
        <v>0.25999999999999995</v>
      </c>
      <c r="M17" s="39">
        <v>0.27999999999999997</v>
      </c>
      <c r="N17" s="40">
        <f t="shared" si="4"/>
        <v>5.9673575470778947E-3</v>
      </c>
      <c r="P17" s="38">
        <f t="shared" si="5"/>
        <v>384714.94000000006</v>
      </c>
      <c r="Q17" s="46">
        <v>0.65</v>
      </c>
      <c r="R17" s="46">
        <v>0.70000000000000007</v>
      </c>
      <c r="S17" s="40">
        <f t="shared" si="6"/>
        <v>3.9936072191283679E-2</v>
      </c>
      <c r="U17" s="25"/>
      <c r="V17" s="10"/>
      <c r="W17" s="10"/>
      <c r="X17" s="13"/>
      <c r="Z17" s="45">
        <f t="shared" si="9"/>
        <v>10</v>
      </c>
      <c r="AA17" s="46">
        <v>0.25999999999999995</v>
      </c>
      <c r="AB17" s="46">
        <v>0.27999999999999997</v>
      </c>
      <c r="AC17" s="40">
        <f t="shared" si="10"/>
        <v>7.7339520494972931E-3</v>
      </c>
      <c r="AE17" s="45">
        <f t="shared" si="11"/>
        <v>80</v>
      </c>
      <c r="AF17" s="46">
        <v>0.65</v>
      </c>
      <c r="AG17" s="46">
        <v>0.70000000000000007</v>
      </c>
      <c r="AH17" s="40">
        <f t="shared" si="12"/>
        <v>6.7453625632377737E-2</v>
      </c>
      <c r="AJ17" s="8"/>
      <c r="AK17" s="10"/>
      <c r="AL17" s="10"/>
      <c r="AM17" s="13"/>
    </row>
    <row r="18" spans="1:39" x14ac:dyDescent="0.3">
      <c r="A18" s="74">
        <v>99989</v>
      </c>
      <c r="B18" s="68" t="str">
        <f>VLOOKUP(A:A,'Product &amp; Group'!A:C,2,FALSE)</f>
        <v>Power Systems</v>
      </c>
      <c r="C18" s="68" t="str">
        <f>VLOOKUP(A:A,'Product &amp; Group'!A:C,3,FALSE)</f>
        <v>Part A &amp; D Chip</v>
      </c>
      <c r="D18" s="69">
        <f>VLOOKUP(A:A,'2019-2017 Costs'!A:D,2,FALSE)</f>
        <v>1.02</v>
      </c>
      <c r="E18" s="71">
        <f t="shared" si="1"/>
        <v>2284.8000000000002</v>
      </c>
      <c r="F18" s="71">
        <v>18544.759999999998</v>
      </c>
      <c r="G18" s="71">
        <f t="shared" si="2"/>
        <v>16259.96</v>
      </c>
      <c r="H18" s="72">
        <v>2240</v>
      </c>
      <c r="I18" s="73">
        <f t="shared" si="0"/>
        <v>0.87679538586641192</v>
      </c>
      <c r="J18" s="14"/>
      <c r="K18" s="38">
        <f t="shared" si="3"/>
        <v>40441.585000000006</v>
      </c>
      <c r="L18" s="39">
        <v>0.27999999999999997</v>
      </c>
      <c r="M18" s="39">
        <v>0.3</v>
      </c>
      <c r="N18" s="40">
        <f t="shared" si="4"/>
        <v>3.8518219941698567E-3</v>
      </c>
      <c r="P18" s="38">
        <f t="shared" si="5"/>
        <v>756052.245</v>
      </c>
      <c r="Q18" s="46">
        <v>0.70000000000000007</v>
      </c>
      <c r="R18" s="46">
        <v>0.75000000000000011</v>
      </c>
      <c r="S18" s="40">
        <f t="shared" si="6"/>
        <v>7.8483453324433128E-2</v>
      </c>
      <c r="U18" s="25"/>
      <c r="V18" s="10"/>
      <c r="W18" s="10"/>
      <c r="X18" s="13"/>
      <c r="Z18" s="45">
        <f t="shared" si="9"/>
        <v>7</v>
      </c>
      <c r="AA18" s="46">
        <v>0.27999999999999997</v>
      </c>
      <c r="AB18" s="46">
        <v>0.3</v>
      </c>
      <c r="AC18" s="40">
        <f t="shared" si="10"/>
        <v>5.4137664346481052E-3</v>
      </c>
      <c r="AE18" s="45">
        <f t="shared" si="11"/>
        <v>89</v>
      </c>
      <c r="AF18" s="46">
        <v>0.70000000000000007</v>
      </c>
      <c r="AG18" s="46">
        <v>0.75000000000000011</v>
      </c>
      <c r="AH18" s="40">
        <f t="shared" si="12"/>
        <v>7.5042158516020238E-2</v>
      </c>
      <c r="AJ18" s="8"/>
      <c r="AK18" s="10"/>
      <c r="AL18" s="10"/>
      <c r="AM18" s="13"/>
    </row>
    <row r="19" spans="1:39" x14ac:dyDescent="0.3">
      <c r="A19" s="74">
        <v>99993</v>
      </c>
      <c r="B19" s="68" t="str">
        <f>VLOOKUP(A:A,'Product &amp; Group'!A:C,2,FALSE)</f>
        <v>Power Systems</v>
      </c>
      <c r="C19" s="68" t="str">
        <f>VLOOKUP(A:A,'Product &amp; Group'!A:C,3,FALSE)</f>
        <v>Part A &amp; D Chip</v>
      </c>
      <c r="D19" s="69">
        <f>VLOOKUP(A:A,'2019-2017 Costs'!A:D,2,FALSE)</f>
        <v>116.9</v>
      </c>
      <c r="E19" s="71">
        <f t="shared" si="1"/>
        <v>90831.3</v>
      </c>
      <c r="F19" s="71">
        <v>8564.42</v>
      </c>
      <c r="G19" s="71">
        <f t="shared" si="2"/>
        <v>-82266.880000000005</v>
      </c>
      <c r="H19" s="72">
        <v>777</v>
      </c>
      <c r="I19" s="73">
        <f t="shared" si="0"/>
        <v>-9.6056568921187893</v>
      </c>
      <c r="J19" s="14"/>
      <c r="K19" s="38">
        <f t="shared" si="3"/>
        <v>78779.149999999994</v>
      </c>
      <c r="L19" s="39">
        <v>0.3</v>
      </c>
      <c r="M19" s="39">
        <v>0.32</v>
      </c>
      <c r="N19" s="40">
        <f t="shared" si="4"/>
        <v>7.5032485163973222E-3</v>
      </c>
      <c r="P19" s="38">
        <f t="shared" si="5"/>
        <v>875064.36999999976</v>
      </c>
      <c r="Q19" s="46">
        <v>0.75000000000000011</v>
      </c>
      <c r="R19" s="46">
        <v>0.80000000000000016</v>
      </c>
      <c r="S19" s="40">
        <f t="shared" si="6"/>
        <v>9.083773521335084E-2</v>
      </c>
      <c r="U19" s="25"/>
      <c r="V19" s="10"/>
      <c r="W19" s="10"/>
      <c r="X19" s="13"/>
      <c r="Z19" s="45">
        <f t="shared" si="9"/>
        <v>15</v>
      </c>
      <c r="AA19" s="46">
        <v>0.3</v>
      </c>
      <c r="AB19" s="46">
        <v>0.32</v>
      </c>
      <c r="AC19" s="40">
        <f t="shared" si="10"/>
        <v>1.1600928074245939E-2</v>
      </c>
      <c r="AE19" s="45">
        <f t="shared" si="11"/>
        <v>113</v>
      </c>
      <c r="AF19" s="46">
        <v>0.75000000000000011</v>
      </c>
      <c r="AG19" s="46">
        <v>0.80000000000000016</v>
      </c>
      <c r="AH19" s="40">
        <f t="shared" si="12"/>
        <v>9.5278246205733552E-2</v>
      </c>
      <c r="AJ19" s="8"/>
      <c r="AK19" s="10"/>
      <c r="AL19" s="10"/>
      <c r="AM19" s="13"/>
    </row>
    <row r="20" spans="1:39" x14ac:dyDescent="0.3">
      <c r="A20" s="67">
        <v>1067</v>
      </c>
      <c r="B20" s="68" t="str">
        <f>VLOOKUP(A:A,'Product &amp; Group'!A:C,2,FALSE)</f>
        <v>Power Systems</v>
      </c>
      <c r="C20" s="68" t="str">
        <f>VLOOKUP(A:A,'Product &amp; Group'!A:C,3,FALSE)</f>
        <v>Processor A</v>
      </c>
      <c r="D20" s="69">
        <f>VLOOKUP(A:A,'2019-2017 Costs'!A:D,2,FALSE)</f>
        <v>2.64</v>
      </c>
      <c r="E20" s="71">
        <f t="shared" si="1"/>
        <v>778.80000000000007</v>
      </c>
      <c r="F20" s="71">
        <v>1587.65</v>
      </c>
      <c r="G20" s="71">
        <f t="shared" si="2"/>
        <v>808.85</v>
      </c>
      <c r="H20" s="72">
        <v>295</v>
      </c>
      <c r="I20" s="73">
        <f t="shared" si="0"/>
        <v>0.50946367272383708</v>
      </c>
      <c r="J20" s="14"/>
      <c r="K20" s="38">
        <f t="shared" si="3"/>
        <v>29302.219999999998</v>
      </c>
      <c r="L20" s="39">
        <v>0.32</v>
      </c>
      <c r="M20" s="39">
        <v>0.34</v>
      </c>
      <c r="N20" s="40">
        <f t="shared" si="4"/>
        <v>2.790863302563533E-3</v>
      </c>
      <c r="P20" s="38">
        <f t="shared" si="5"/>
        <v>1291984.1000000003</v>
      </c>
      <c r="Q20" s="46">
        <v>0.80000000000000016</v>
      </c>
      <c r="R20" s="46">
        <v>0.8500000000000002</v>
      </c>
      <c r="S20" s="40">
        <f t="shared" si="6"/>
        <v>0.13411688739613459</v>
      </c>
      <c r="U20" s="25"/>
      <c r="V20" s="10"/>
      <c r="W20" s="10"/>
      <c r="X20" s="13"/>
      <c r="Z20" s="45">
        <f t="shared" si="9"/>
        <v>12</v>
      </c>
      <c r="AA20" s="46">
        <v>0.32</v>
      </c>
      <c r="AB20" s="46">
        <v>0.34</v>
      </c>
      <c r="AC20" s="40">
        <f t="shared" si="10"/>
        <v>9.2807424593967514E-3</v>
      </c>
      <c r="AE20" s="45">
        <f t="shared" si="11"/>
        <v>152</v>
      </c>
      <c r="AF20" s="46">
        <v>0.80000000000000016</v>
      </c>
      <c r="AG20" s="46">
        <v>0.8500000000000002</v>
      </c>
      <c r="AH20" s="40">
        <f t="shared" si="12"/>
        <v>0.12816188870151771</v>
      </c>
      <c r="AJ20" s="8"/>
      <c r="AK20" s="10"/>
      <c r="AL20" s="10"/>
      <c r="AM20" s="13"/>
    </row>
    <row r="21" spans="1:39" x14ac:dyDescent="0.3">
      <c r="A21" s="67">
        <v>1068</v>
      </c>
      <c r="B21" s="68" t="str">
        <f>VLOOKUP(A:A,'Product &amp; Group'!A:C,2,FALSE)</f>
        <v>Power Systems</v>
      </c>
      <c r="C21" s="68" t="str">
        <f>VLOOKUP(A:A,'Product &amp; Group'!A:C,3,FALSE)</f>
        <v>Processor A</v>
      </c>
      <c r="D21" s="69">
        <f>VLOOKUP(A:A,'2019-2017 Costs'!A:D,2,FALSE)</f>
        <v>5.18</v>
      </c>
      <c r="E21" s="71">
        <f t="shared" si="1"/>
        <v>1626.52</v>
      </c>
      <c r="F21" s="71">
        <v>3083.29</v>
      </c>
      <c r="G21" s="71">
        <f t="shared" si="2"/>
        <v>1456.77</v>
      </c>
      <c r="H21" s="72">
        <v>314</v>
      </c>
      <c r="I21" s="73">
        <f t="shared" si="0"/>
        <v>0.47247258610121007</v>
      </c>
      <c r="J21" s="14"/>
      <c r="K21" s="38">
        <f t="shared" si="3"/>
        <v>48726.299999999996</v>
      </c>
      <c r="L21" s="39">
        <v>0.34</v>
      </c>
      <c r="M21" s="39">
        <v>0.36000000000000004</v>
      </c>
      <c r="N21" s="40">
        <f t="shared" si="4"/>
        <v>4.640892141950387E-3</v>
      </c>
      <c r="P21" s="38">
        <f t="shared" si="5"/>
        <v>2116597.5150000006</v>
      </c>
      <c r="Q21" s="46">
        <v>0.8500000000000002</v>
      </c>
      <c r="R21" s="46">
        <v>0.90000000000000024</v>
      </c>
      <c r="S21" s="40">
        <f t="shared" si="6"/>
        <v>0.21971746446585008</v>
      </c>
      <c r="U21" s="25"/>
      <c r="V21" s="10"/>
      <c r="W21" s="10"/>
      <c r="X21" s="13"/>
      <c r="Z21" s="45">
        <f t="shared" si="9"/>
        <v>12</v>
      </c>
      <c r="AA21" s="46">
        <v>0.34</v>
      </c>
      <c r="AB21" s="46">
        <v>0.36000000000000004</v>
      </c>
      <c r="AC21" s="40">
        <f t="shared" si="10"/>
        <v>9.2807424593967514E-3</v>
      </c>
      <c r="AE21" s="45">
        <f t="shared" si="11"/>
        <v>188</v>
      </c>
      <c r="AF21" s="46">
        <v>0.8500000000000002</v>
      </c>
      <c r="AG21" s="46">
        <v>0.90000000000000024</v>
      </c>
      <c r="AH21" s="40">
        <f t="shared" si="12"/>
        <v>0.15851602023608768</v>
      </c>
      <c r="AJ21" s="8"/>
      <c r="AK21" s="10"/>
      <c r="AL21" s="10"/>
      <c r="AM21" s="13"/>
    </row>
    <row r="22" spans="1:39" ht="15" thickBot="1" x14ac:dyDescent="0.35">
      <c r="A22" s="67">
        <v>1070</v>
      </c>
      <c r="B22" s="68" t="str">
        <f>VLOOKUP(A:A,'Product &amp; Group'!A:C,2,FALSE)</f>
        <v>Power Systems</v>
      </c>
      <c r="C22" s="68" t="str">
        <f>VLOOKUP(A:A,'Product &amp; Group'!A:C,3,FALSE)</f>
        <v>Processor A</v>
      </c>
      <c r="D22" s="69">
        <f>VLOOKUP(A:A,'2019-2017 Costs'!A:D,2,FALSE)</f>
        <v>1.59</v>
      </c>
      <c r="E22" s="71">
        <f t="shared" si="1"/>
        <v>1384.89</v>
      </c>
      <c r="F22" s="71">
        <v>4213.25</v>
      </c>
      <c r="G22" s="71">
        <f t="shared" si="2"/>
        <v>2828.3599999999997</v>
      </c>
      <c r="H22" s="72">
        <v>871</v>
      </c>
      <c r="I22" s="73">
        <f t="shared" si="0"/>
        <v>0.6713012520026107</v>
      </c>
      <c r="J22" s="14"/>
      <c r="K22" s="38">
        <f t="shared" si="3"/>
        <v>24885.89</v>
      </c>
      <c r="L22" s="39">
        <v>0.36000000000000004</v>
      </c>
      <c r="M22" s="39">
        <v>0.38000000000000006</v>
      </c>
      <c r="N22" s="40">
        <f t="shared" si="4"/>
        <v>2.370233967004302E-3</v>
      </c>
      <c r="P22" s="41">
        <f t="shared" si="5"/>
        <v>2061394.4500000009</v>
      </c>
      <c r="Q22" s="48">
        <v>0.90000000000000024</v>
      </c>
      <c r="R22" s="48">
        <v>0.95000000000000029</v>
      </c>
      <c r="S22" s="43">
        <f t="shared" si="6"/>
        <v>0.21398700442959542</v>
      </c>
      <c r="U22" s="25"/>
      <c r="V22" s="10"/>
      <c r="W22" s="10"/>
      <c r="X22" s="13"/>
      <c r="Z22" s="45">
        <f t="shared" si="9"/>
        <v>7</v>
      </c>
      <c r="AA22" s="46">
        <v>0.36000000000000004</v>
      </c>
      <c r="AB22" s="46">
        <v>0.38000000000000006</v>
      </c>
      <c r="AC22" s="40">
        <f t="shared" si="10"/>
        <v>5.4137664346481052E-3</v>
      </c>
      <c r="AE22" s="47">
        <f t="shared" si="11"/>
        <v>178</v>
      </c>
      <c r="AF22" s="48">
        <v>0.90000000000000024</v>
      </c>
      <c r="AG22" s="48">
        <v>0.95000000000000029</v>
      </c>
      <c r="AH22" s="43">
        <f t="shared" si="12"/>
        <v>0.15008431703204048</v>
      </c>
      <c r="AJ22" s="8"/>
      <c r="AK22" s="10"/>
      <c r="AL22" s="10"/>
      <c r="AM22" s="13"/>
    </row>
    <row r="23" spans="1:39" x14ac:dyDescent="0.3">
      <c r="A23" s="67">
        <v>1080</v>
      </c>
      <c r="B23" s="68" t="str">
        <f>VLOOKUP(A:A,'Product &amp; Group'!A:C,2,FALSE)</f>
        <v>Power Systems</v>
      </c>
      <c r="C23" s="68" t="str">
        <f>VLOOKUP(A:A,'Product &amp; Group'!A:C,3,FALSE)</f>
        <v>Processor A</v>
      </c>
      <c r="D23" s="69">
        <f>VLOOKUP(A:A,'2019-2017 Costs'!A:D,2,FALSE)</f>
        <v>2.3400000000000003</v>
      </c>
      <c r="E23" s="71">
        <f t="shared" si="1"/>
        <v>2466.36</v>
      </c>
      <c r="F23" s="71">
        <v>7086.15</v>
      </c>
      <c r="G23" s="71">
        <f t="shared" si="2"/>
        <v>4619.7899999999991</v>
      </c>
      <c r="H23" s="72">
        <v>1054</v>
      </c>
      <c r="I23" s="73">
        <f t="shared" si="0"/>
        <v>0.65194640248936297</v>
      </c>
      <c r="J23" s="14"/>
      <c r="K23" s="38">
        <f t="shared" si="3"/>
        <v>90503.21</v>
      </c>
      <c r="L23" s="39">
        <v>0.38000000000000006</v>
      </c>
      <c r="M23" s="39">
        <v>0.40000000000000008</v>
      </c>
      <c r="N23" s="40">
        <f t="shared" si="4"/>
        <v>8.6198959516787799E-3</v>
      </c>
      <c r="P23" s="25"/>
      <c r="Q23" s="10"/>
      <c r="R23" s="10"/>
      <c r="S23" s="13"/>
      <c r="U23" s="25"/>
      <c r="X23" s="13"/>
      <c r="Z23" s="45">
        <f t="shared" si="9"/>
        <v>11</v>
      </c>
      <c r="AA23" s="46">
        <v>0.38000000000000006</v>
      </c>
      <c r="AB23" s="46">
        <v>0.40000000000000008</v>
      </c>
      <c r="AC23" s="40">
        <f t="shared" si="10"/>
        <v>8.5073472544470227E-3</v>
      </c>
      <c r="AE23" s="8"/>
      <c r="AF23" s="10"/>
      <c r="AG23" s="10"/>
      <c r="AH23" s="13"/>
      <c r="AJ23" s="8"/>
      <c r="AM23" s="13"/>
    </row>
    <row r="24" spans="1:39" x14ac:dyDescent="0.3">
      <c r="A24" s="67">
        <v>1084</v>
      </c>
      <c r="B24" s="68" t="str">
        <f>VLOOKUP(A:A,'Product &amp; Group'!A:C,2,FALSE)</f>
        <v>Power Systems</v>
      </c>
      <c r="C24" s="68" t="str">
        <f>VLOOKUP(A:A,'Product &amp; Group'!A:C,3,FALSE)</f>
        <v>Processor A</v>
      </c>
      <c r="D24" s="69">
        <f>VLOOKUP(A:A,'2019-2017 Costs'!A:D,2,FALSE)</f>
        <v>1.79</v>
      </c>
      <c r="E24" s="71">
        <f t="shared" si="1"/>
        <v>195.11</v>
      </c>
      <c r="F24" s="71">
        <v>1063.24</v>
      </c>
      <c r="G24" s="71">
        <f t="shared" si="2"/>
        <v>868.13</v>
      </c>
      <c r="H24" s="72">
        <v>109</v>
      </c>
      <c r="I24" s="73">
        <f t="shared" si="0"/>
        <v>0.81649486475301902</v>
      </c>
      <c r="J24" s="14"/>
      <c r="K24" s="38">
        <f t="shared" si="3"/>
        <v>94070.22</v>
      </c>
      <c r="L24" s="39">
        <v>0.40000000000000008</v>
      </c>
      <c r="M24" s="39">
        <v>0.4200000000000001</v>
      </c>
      <c r="N24" s="40">
        <f t="shared" si="4"/>
        <v>8.959632576032741E-3</v>
      </c>
      <c r="P24" s="25"/>
      <c r="Q24" s="10"/>
      <c r="R24" s="10"/>
      <c r="S24" s="13"/>
      <c r="U24" s="25"/>
      <c r="X24" s="13"/>
      <c r="Z24" s="45">
        <f t="shared" si="9"/>
        <v>8</v>
      </c>
      <c r="AA24" s="46">
        <v>0.40000000000000008</v>
      </c>
      <c r="AB24" s="46">
        <v>0.4200000000000001</v>
      </c>
      <c r="AC24" s="40">
        <f t="shared" si="10"/>
        <v>6.1871616395978348E-3</v>
      </c>
      <c r="AE24" s="8"/>
      <c r="AF24" s="10"/>
      <c r="AG24" s="10"/>
      <c r="AH24" s="13"/>
      <c r="AJ24" s="8"/>
      <c r="AM24" s="13"/>
    </row>
    <row r="25" spans="1:39" x14ac:dyDescent="0.3">
      <c r="A25" s="67">
        <v>1085</v>
      </c>
      <c r="B25" s="68" t="str">
        <f>VLOOKUP(A:A,'Product &amp; Group'!A:C,2,FALSE)</f>
        <v>Power Systems</v>
      </c>
      <c r="C25" s="68" t="str">
        <f>VLOOKUP(A:A,'Product &amp; Group'!A:C,3,FALSE)</f>
        <v>Processor A</v>
      </c>
      <c r="D25" s="69">
        <f>VLOOKUP(A:A,'2019-2017 Costs'!A:D,2,FALSE)</f>
        <v>2.5100000000000002</v>
      </c>
      <c r="E25" s="71">
        <f t="shared" si="1"/>
        <v>296.18</v>
      </c>
      <c r="F25" s="71">
        <v>1666.93</v>
      </c>
      <c r="G25" s="71">
        <f t="shared" si="2"/>
        <v>1370.75</v>
      </c>
      <c r="H25" s="72">
        <v>118</v>
      </c>
      <c r="I25" s="73">
        <f t="shared" si="0"/>
        <v>0.8223200734283983</v>
      </c>
      <c r="J25" s="14"/>
      <c r="K25" s="38">
        <f t="shared" si="3"/>
        <v>33533.29</v>
      </c>
      <c r="L25" s="39">
        <v>0.4200000000000001</v>
      </c>
      <c r="M25" s="39">
        <v>0.44000000000000011</v>
      </c>
      <c r="N25" s="40">
        <f t="shared" si="4"/>
        <v>3.1938477178596264E-3</v>
      </c>
      <c r="P25" s="25"/>
      <c r="Q25" s="10"/>
      <c r="R25" s="10"/>
      <c r="S25" s="13"/>
      <c r="U25" s="25"/>
      <c r="X25" s="13"/>
      <c r="Z25" s="45">
        <f t="shared" si="9"/>
        <v>13</v>
      </c>
      <c r="AA25" s="46">
        <v>0.4200000000000001</v>
      </c>
      <c r="AB25" s="46">
        <v>0.44000000000000011</v>
      </c>
      <c r="AC25" s="40">
        <f t="shared" si="10"/>
        <v>1.0054137664346482E-2</v>
      </c>
      <c r="AE25" s="8"/>
      <c r="AF25" s="10"/>
      <c r="AG25" s="10"/>
      <c r="AH25" s="13"/>
      <c r="AJ25" s="8"/>
      <c r="AM25" s="13"/>
    </row>
    <row r="26" spans="1:39" x14ac:dyDescent="0.3">
      <c r="A26" s="67">
        <v>1086</v>
      </c>
      <c r="B26" s="68" t="str">
        <f>VLOOKUP(A:A,'Product &amp; Group'!A:C,2,FALSE)</f>
        <v>Power Systems</v>
      </c>
      <c r="C26" s="68" t="str">
        <f>VLOOKUP(A:A,'Product &amp; Group'!A:C,3,FALSE)</f>
        <v>Processor A</v>
      </c>
      <c r="D26" s="69">
        <f>VLOOKUP(A:A,'2019-2017 Costs'!A:D,2,FALSE)</f>
        <v>2.6100000000000003</v>
      </c>
      <c r="E26" s="71">
        <f t="shared" si="1"/>
        <v>433.26000000000005</v>
      </c>
      <c r="F26" s="71">
        <v>1411.49</v>
      </c>
      <c r="G26" s="71">
        <f t="shared" si="2"/>
        <v>978.23</v>
      </c>
      <c r="H26" s="72">
        <v>166</v>
      </c>
      <c r="I26" s="73">
        <f t="shared" si="0"/>
        <v>0.69304777221234304</v>
      </c>
      <c r="J26" s="14"/>
      <c r="K26" s="38">
        <f t="shared" si="3"/>
        <v>78428.959999999992</v>
      </c>
      <c r="L26" s="39">
        <v>0.44000000000000011</v>
      </c>
      <c r="M26" s="39">
        <v>0.46000000000000013</v>
      </c>
      <c r="N26" s="40">
        <f t="shared" si="4"/>
        <v>7.4698949882371782E-3</v>
      </c>
      <c r="P26" s="25"/>
      <c r="Q26" s="10"/>
      <c r="R26" s="10"/>
      <c r="S26" s="13"/>
      <c r="U26" s="25"/>
      <c r="X26" s="13"/>
      <c r="Z26" s="45">
        <f t="shared" si="9"/>
        <v>17</v>
      </c>
      <c r="AA26" s="46">
        <v>0.44000000000000011</v>
      </c>
      <c r="AB26" s="46">
        <v>0.46000000000000013</v>
      </c>
      <c r="AC26" s="40">
        <f t="shared" si="10"/>
        <v>1.3147718484145398E-2</v>
      </c>
      <c r="AE26" s="8"/>
      <c r="AF26" s="10"/>
      <c r="AG26" s="10"/>
      <c r="AH26" s="13"/>
      <c r="AJ26" s="8"/>
      <c r="AM26" s="13"/>
    </row>
    <row r="27" spans="1:39" x14ac:dyDescent="0.3">
      <c r="A27" s="67">
        <v>1087</v>
      </c>
      <c r="B27" s="68" t="str">
        <f>VLOOKUP(A:A,'Product &amp; Group'!A:C,2,FALSE)</f>
        <v>Power Systems</v>
      </c>
      <c r="C27" s="68" t="str">
        <f>VLOOKUP(A:A,'Product &amp; Group'!A:C,3,FALSE)</f>
        <v>Processor A</v>
      </c>
      <c r="D27" s="69">
        <f>VLOOKUP(A:A,'2019-2017 Costs'!A:D,2,FALSE)</f>
        <v>3.8400000000000003</v>
      </c>
      <c r="E27" s="71">
        <f t="shared" si="1"/>
        <v>1021.44</v>
      </c>
      <c r="F27" s="71">
        <v>2930.22</v>
      </c>
      <c r="G27" s="71">
        <f t="shared" si="2"/>
        <v>1908.7799999999997</v>
      </c>
      <c r="H27" s="72">
        <v>266</v>
      </c>
      <c r="I27" s="73">
        <f t="shared" si="0"/>
        <v>0.65141183938407354</v>
      </c>
      <c r="J27" s="14"/>
      <c r="K27" s="38">
        <f t="shared" si="3"/>
        <v>30097.480000000003</v>
      </c>
      <c r="L27" s="39">
        <v>0.46000000000000013</v>
      </c>
      <c r="M27" s="39">
        <v>0.48000000000000015</v>
      </c>
      <c r="N27" s="40">
        <f t="shared" si="4"/>
        <v>2.8666071182197081E-3</v>
      </c>
      <c r="P27" s="25"/>
      <c r="Q27" s="10"/>
      <c r="R27" s="10"/>
      <c r="S27" s="13"/>
      <c r="U27" s="25"/>
      <c r="X27" s="13"/>
      <c r="Z27" s="45">
        <f t="shared" si="9"/>
        <v>14</v>
      </c>
      <c r="AA27" s="46">
        <v>0.46000000000000013</v>
      </c>
      <c r="AB27" s="46">
        <v>0.48000000000000015</v>
      </c>
      <c r="AC27" s="40">
        <f t="shared" si="10"/>
        <v>1.082753286929621E-2</v>
      </c>
      <c r="AE27" s="8"/>
      <c r="AF27" s="10"/>
      <c r="AG27" s="10"/>
      <c r="AH27" s="13"/>
      <c r="AJ27" s="8"/>
      <c r="AM27" s="13"/>
    </row>
    <row r="28" spans="1:39" x14ac:dyDescent="0.3">
      <c r="A28" s="67">
        <v>1091</v>
      </c>
      <c r="B28" s="68" t="str">
        <f>VLOOKUP(A:A,'Product &amp; Group'!A:C,2,FALSE)</f>
        <v>Power Systems</v>
      </c>
      <c r="C28" s="68" t="str">
        <f>VLOOKUP(A:A,'Product &amp; Group'!A:C,3,FALSE)</f>
        <v>Processor A</v>
      </c>
      <c r="D28" s="69">
        <f>VLOOKUP(A:A,'2019-2017 Costs'!A:D,2,FALSE)</f>
        <v>3.02</v>
      </c>
      <c r="E28" s="71">
        <f t="shared" si="1"/>
        <v>863.72</v>
      </c>
      <c r="F28" s="71">
        <v>2174.0300000000002</v>
      </c>
      <c r="G28" s="71">
        <f t="shared" si="2"/>
        <v>1310.3100000000002</v>
      </c>
      <c r="H28" s="72">
        <v>286</v>
      </c>
      <c r="I28" s="73">
        <f t="shared" si="0"/>
        <v>0.60271017419262851</v>
      </c>
      <c r="J28" s="14"/>
      <c r="K28" s="38">
        <f t="shared" si="3"/>
        <v>139126.97999999998</v>
      </c>
      <c r="L28" s="39">
        <v>0.48000000000000015</v>
      </c>
      <c r="M28" s="39">
        <v>0.50000000000000011</v>
      </c>
      <c r="N28" s="40">
        <f t="shared" si="4"/>
        <v>1.3251022716998595E-2</v>
      </c>
      <c r="P28" s="25"/>
      <c r="Q28" s="10"/>
      <c r="R28" s="10"/>
      <c r="S28" s="13"/>
      <c r="U28" s="25"/>
      <c r="X28" s="13"/>
      <c r="Z28" s="45">
        <f t="shared" si="9"/>
        <v>21</v>
      </c>
      <c r="AA28" s="46">
        <v>0.48000000000000015</v>
      </c>
      <c r="AB28" s="46">
        <v>0.50000000000000011</v>
      </c>
      <c r="AC28" s="40">
        <f t="shared" si="10"/>
        <v>1.6241299303944315E-2</v>
      </c>
      <c r="AE28" s="8"/>
      <c r="AF28" s="10"/>
      <c r="AG28" s="10"/>
      <c r="AH28" s="13"/>
      <c r="AJ28" s="8"/>
      <c r="AM28" s="13"/>
    </row>
    <row r="29" spans="1:39" x14ac:dyDescent="0.3">
      <c r="A29" s="67">
        <v>1092</v>
      </c>
      <c r="B29" s="68" t="str">
        <f>VLOOKUP(A:A,'Product &amp; Group'!A:C,2,FALSE)</f>
        <v>Power Systems</v>
      </c>
      <c r="C29" s="68" t="str">
        <f>VLOOKUP(A:A,'Product &amp; Group'!A:C,3,FALSE)</f>
        <v>Processor A</v>
      </c>
      <c r="D29" s="69">
        <f>VLOOKUP(A:A,'2019-2017 Costs'!A:D,2,FALSE)</f>
        <v>4.46</v>
      </c>
      <c r="E29" s="71">
        <f t="shared" si="1"/>
        <v>682.38</v>
      </c>
      <c r="F29" s="71">
        <v>1604.5</v>
      </c>
      <c r="G29" s="71">
        <f t="shared" si="2"/>
        <v>922.12</v>
      </c>
      <c r="H29" s="72">
        <v>153</v>
      </c>
      <c r="I29" s="73">
        <f t="shared" si="0"/>
        <v>0.57470863197257716</v>
      </c>
      <c r="J29" s="14"/>
      <c r="K29" s="38">
        <f t="shared" si="3"/>
        <v>113039.86999999998</v>
      </c>
      <c r="L29" s="39">
        <v>0.50000000000000011</v>
      </c>
      <c r="M29" s="39">
        <v>0.52000000000000013</v>
      </c>
      <c r="N29" s="40">
        <f t="shared" si="4"/>
        <v>1.0766379643233598E-2</v>
      </c>
      <c r="P29" s="25"/>
      <c r="Q29" s="10"/>
      <c r="R29" s="10"/>
      <c r="S29" s="13"/>
      <c r="U29" s="25"/>
      <c r="X29" s="13"/>
      <c r="Z29" s="45">
        <f t="shared" si="9"/>
        <v>24</v>
      </c>
      <c r="AA29" s="46">
        <v>0.50000000000000011</v>
      </c>
      <c r="AB29" s="46">
        <v>0.52000000000000013</v>
      </c>
      <c r="AC29" s="40">
        <f t="shared" si="10"/>
        <v>1.8561484918793503E-2</v>
      </c>
      <c r="AE29" s="8"/>
      <c r="AF29" s="10"/>
      <c r="AG29" s="10"/>
      <c r="AH29" s="13"/>
      <c r="AJ29" s="8"/>
      <c r="AM29" s="13"/>
    </row>
    <row r="30" spans="1:39" x14ac:dyDescent="0.3">
      <c r="A30" s="67">
        <v>1093</v>
      </c>
      <c r="B30" s="68" t="str">
        <f>VLOOKUP(A:A,'Product &amp; Group'!A:C,2,FALSE)</f>
        <v>Power Systems</v>
      </c>
      <c r="C30" s="68" t="str">
        <f>VLOOKUP(A:A,'Product &amp; Group'!A:C,3,FALSE)</f>
        <v>Processor A</v>
      </c>
      <c r="D30" s="69">
        <f>VLOOKUP(A:A,'2019-2017 Costs'!A:D,2,FALSE)</f>
        <v>2.3800000000000003</v>
      </c>
      <c r="E30" s="71">
        <f t="shared" si="1"/>
        <v>333.20000000000005</v>
      </c>
      <c r="F30" s="71">
        <v>2089.5500000000002</v>
      </c>
      <c r="G30" s="71">
        <f t="shared" si="2"/>
        <v>1756.3500000000001</v>
      </c>
      <c r="H30" s="72">
        <v>140</v>
      </c>
      <c r="I30" s="73">
        <f t="shared" si="0"/>
        <v>0.84053982914981695</v>
      </c>
      <c r="J30" s="14"/>
      <c r="K30" s="38">
        <f t="shared" si="3"/>
        <v>71717.670000000013</v>
      </c>
      <c r="L30" s="39">
        <v>0.52000000000000013</v>
      </c>
      <c r="M30" s="39">
        <v>0.54000000000000015</v>
      </c>
      <c r="N30" s="40">
        <f t="shared" si="4"/>
        <v>6.8306842740366311E-3</v>
      </c>
      <c r="P30" s="25"/>
      <c r="Q30" s="10"/>
      <c r="R30" s="10"/>
      <c r="S30" s="13"/>
      <c r="U30" s="25"/>
      <c r="X30" s="13"/>
      <c r="Z30" s="45">
        <f t="shared" si="9"/>
        <v>18</v>
      </c>
      <c r="AA30" s="46">
        <v>0.52000000000000013</v>
      </c>
      <c r="AB30" s="46">
        <v>0.54000000000000015</v>
      </c>
      <c r="AC30" s="40">
        <f t="shared" si="10"/>
        <v>1.3921113689095127E-2</v>
      </c>
      <c r="AE30" s="8"/>
      <c r="AF30" s="10"/>
      <c r="AG30" s="10"/>
      <c r="AH30" s="13"/>
      <c r="AJ30" s="8"/>
      <c r="AM30" s="13"/>
    </row>
    <row r="31" spans="1:39" x14ac:dyDescent="0.3">
      <c r="A31" s="74">
        <v>1097</v>
      </c>
      <c r="B31" s="68" t="str">
        <f>VLOOKUP(A:A,'Product &amp; Group'!A:C,2,FALSE)</f>
        <v>Power Systems</v>
      </c>
      <c r="C31" s="68" t="str">
        <f>VLOOKUP(A:A,'Product &amp; Group'!A:C,3,FALSE)</f>
        <v>Processor A</v>
      </c>
      <c r="D31" s="69">
        <f>VLOOKUP(A:A,'2019-2017 Costs'!A:D,2,FALSE)</f>
        <v>1.27</v>
      </c>
      <c r="E31" s="71">
        <f t="shared" si="1"/>
        <v>1024.8900000000001</v>
      </c>
      <c r="F31" s="71">
        <v>5576.45</v>
      </c>
      <c r="G31" s="71">
        <f t="shared" si="2"/>
        <v>4551.5599999999995</v>
      </c>
      <c r="H31" s="72">
        <v>807</v>
      </c>
      <c r="I31" s="73">
        <f t="shared" si="0"/>
        <v>0.81621103031498532</v>
      </c>
      <c r="J31" s="14"/>
      <c r="K31" s="38">
        <f t="shared" si="3"/>
        <v>137083.5</v>
      </c>
      <c r="L31" s="39">
        <v>0.54000000000000015</v>
      </c>
      <c r="M31" s="39">
        <v>0.56000000000000016</v>
      </c>
      <c r="N31" s="40">
        <f t="shared" si="4"/>
        <v>1.3056393322313739E-2</v>
      </c>
      <c r="P31" s="25"/>
      <c r="Q31" s="10"/>
      <c r="R31" s="10"/>
      <c r="S31" s="13"/>
      <c r="U31" s="25"/>
      <c r="X31" s="13"/>
      <c r="Z31" s="45">
        <f t="shared" si="9"/>
        <v>15</v>
      </c>
      <c r="AA31" s="46">
        <v>0.54000000000000015</v>
      </c>
      <c r="AB31" s="46">
        <v>0.56000000000000016</v>
      </c>
      <c r="AC31" s="40">
        <f t="shared" si="10"/>
        <v>1.1600928074245939E-2</v>
      </c>
      <c r="AE31" s="8"/>
      <c r="AF31" s="10"/>
      <c r="AG31" s="10"/>
      <c r="AH31" s="13"/>
      <c r="AJ31" s="8"/>
      <c r="AM31" s="13"/>
    </row>
    <row r="32" spans="1:39" x14ac:dyDescent="0.3">
      <c r="A32" s="67">
        <v>1098</v>
      </c>
      <c r="B32" s="68" t="str">
        <f>VLOOKUP(A:A,'Product &amp; Group'!A:C,2,FALSE)</f>
        <v>Power Systems</v>
      </c>
      <c r="C32" s="68" t="str">
        <f>VLOOKUP(A:A,'Product &amp; Group'!A:C,3,FALSE)</f>
        <v>CLEANSING &amp; FIBER</v>
      </c>
      <c r="D32" s="69">
        <f>VLOOKUP(A:A,'2019-2017 Costs'!A:D,2,FALSE)</f>
        <v>1.8699999999999999</v>
      </c>
      <c r="E32" s="71">
        <f t="shared" si="1"/>
        <v>1153.79</v>
      </c>
      <c r="F32" s="71">
        <v>6840.68</v>
      </c>
      <c r="G32" s="71">
        <f t="shared" si="2"/>
        <v>5686.89</v>
      </c>
      <c r="H32" s="72">
        <v>617</v>
      </c>
      <c r="I32" s="73">
        <f t="shared" si="0"/>
        <v>0.83133401942496943</v>
      </c>
      <c r="J32" s="14"/>
      <c r="K32" s="38">
        <f t="shared" si="3"/>
        <v>209342.97999999998</v>
      </c>
      <c r="L32" s="39">
        <v>0.56000000000000016</v>
      </c>
      <c r="M32" s="39">
        <v>0.58000000000000018</v>
      </c>
      <c r="N32" s="40">
        <f t="shared" si="4"/>
        <v>1.9938681797191188E-2</v>
      </c>
      <c r="P32" s="25"/>
      <c r="Q32" s="10"/>
      <c r="R32" s="10"/>
      <c r="S32" s="13"/>
      <c r="U32" s="25"/>
      <c r="X32" s="13"/>
      <c r="Z32" s="45">
        <f t="shared" si="9"/>
        <v>19</v>
      </c>
      <c r="AA32" s="46">
        <v>0.56000000000000016</v>
      </c>
      <c r="AB32" s="46">
        <v>0.58000000000000018</v>
      </c>
      <c r="AC32" s="40">
        <f t="shared" si="10"/>
        <v>1.4694508894044857E-2</v>
      </c>
      <c r="AE32" s="8"/>
      <c r="AF32" s="10"/>
      <c r="AG32" s="10"/>
      <c r="AH32" s="13"/>
      <c r="AJ32" s="8"/>
      <c r="AM32" s="13"/>
    </row>
    <row r="33" spans="1:31" x14ac:dyDescent="0.3">
      <c r="A33" s="74">
        <v>1099</v>
      </c>
      <c r="B33" s="68" t="str">
        <f>VLOOKUP(A:A,'Product &amp; Group'!A:C,2,FALSE)</f>
        <v>Power Systems</v>
      </c>
      <c r="C33" s="68" t="str">
        <f>VLOOKUP(A:A,'Product &amp; Group'!A:C,3,FALSE)</f>
        <v>CLEANSING &amp; FIBER</v>
      </c>
      <c r="D33" s="69">
        <f>VLOOKUP(A:A,'2019-2017 Costs'!A:D,2,FALSE)</f>
        <v>1.45</v>
      </c>
      <c r="E33" s="71">
        <f t="shared" si="1"/>
        <v>121.8</v>
      </c>
      <c r="F33" s="71">
        <v>742.91</v>
      </c>
      <c r="G33" s="71">
        <f t="shared" si="2"/>
        <v>621.11</v>
      </c>
      <c r="H33" s="72">
        <v>84</v>
      </c>
      <c r="I33" s="73">
        <f t="shared" si="0"/>
        <v>0.83605012720248761</v>
      </c>
      <c r="J33" s="14"/>
      <c r="K33" s="38">
        <f t="shared" si="3"/>
        <v>130719.88999999998</v>
      </c>
      <c r="L33" s="39">
        <v>0.58000000000000018</v>
      </c>
      <c r="M33" s="39">
        <v>0.6000000000000002</v>
      </c>
      <c r="N33" s="40">
        <f t="shared" si="4"/>
        <v>1.2450297073605404E-2</v>
      </c>
      <c r="P33" s="25"/>
      <c r="Z33" s="45">
        <f t="shared" si="9"/>
        <v>22</v>
      </c>
      <c r="AA33" s="46">
        <v>0.58000000000000018</v>
      </c>
      <c r="AB33" s="46">
        <v>0.6000000000000002</v>
      </c>
      <c r="AC33" s="40">
        <f t="shared" si="10"/>
        <v>1.7014694508894045E-2</v>
      </c>
      <c r="AE33" s="7"/>
    </row>
    <row r="34" spans="1:31" x14ac:dyDescent="0.3">
      <c r="A34" s="74">
        <v>1110</v>
      </c>
      <c r="B34" s="68" t="str">
        <f>VLOOKUP(A:A,'Product &amp; Group'!A:C,2,FALSE)</f>
        <v>Power Systems</v>
      </c>
      <c r="C34" s="68" t="str">
        <f>VLOOKUP(A:A,'Product &amp; Group'!A:C,3,FALSE)</f>
        <v>CLEANSING &amp; FIBER</v>
      </c>
      <c r="D34" s="69">
        <f>VLOOKUP(A:A,'2019-2017 Costs'!A:D,2,FALSE)</f>
        <v>0.98</v>
      </c>
      <c r="E34" s="71">
        <f t="shared" si="1"/>
        <v>162.68</v>
      </c>
      <c r="F34" s="71">
        <v>1447.48</v>
      </c>
      <c r="G34" s="71">
        <f t="shared" si="2"/>
        <v>1284.8</v>
      </c>
      <c r="H34" s="72">
        <v>166</v>
      </c>
      <c r="I34" s="73">
        <f t="shared" si="0"/>
        <v>0.8876115732169011</v>
      </c>
      <c r="J34" s="14"/>
      <c r="K34" s="38">
        <f t="shared" si="3"/>
        <v>164051.64999999997</v>
      </c>
      <c r="L34" s="39">
        <v>0.6000000000000002</v>
      </c>
      <c r="M34" s="39">
        <v>0.62000000000000022</v>
      </c>
      <c r="N34" s="40">
        <f t="shared" si="4"/>
        <v>1.5624950249844439E-2</v>
      </c>
      <c r="Z34" s="45">
        <f t="shared" si="9"/>
        <v>28</v>
      </c>
      <c r="AA34" s="46">
        <v>0.6000000000000002</v>
      </c>
      <c r="AB34" s="46">
        <v>0.62000000000000022</v>
      </c>
      <c r="AC34" s="40">
        <f t="shared" si="10"/>
        <v>2.1655065738592421E-2</v>
      </c>
    </row>
    <row r="35" spans="1:31" x14ac:dyDescent="0.3">
      <c r="A35" s="74">
        <v>1112</v>
      </c>
      <c r="B35" s="68" t="str">
        <f>VLOOKUP(A:A,'Product &amp; Group'!A:C,2,FALSE)</f>
        <v>Power Systems</v>
      </c>
      <c r="C35" s="68" t="str">
        <f>VLOOKUP(A:A,'Product &amp; Group'!A:C,3,FALSE)</f>
        <v>CLEANSING &amp; FIBER</v>
      </c>
      <c r="D35" s="69">
        <f>VLOOKUP(A:A,'2019-2017 Costs'!A:D,2,FALSE)</f>
        <v>0.98</v>
      </c>
      <c r="E35" s="71">
        <f t="shared" si="1"/>
        <v>87.22</v>
      </c>
      <c r="F35" s="71">
        <v>412.26</v>
      </c>
      <c r="G35" s="71">
        <f t="shared" si="2"/>
        <v>325.03999999999996</v>
      </c>
      <c r="H35" s="72">
        <v>89</v>
      </c>
      <c r="I35" s="73">
        <f t="shared" si="0"/>
        <v>0.78843448309319353</v>
      </c>
      <c r="J35" s="14"/>
      <c r="K35" s="38">
        <f t="shared" si="3"/>
        <v>178337.54</v>
      </c>
      <c r="L35" s="39">
        <v>0.62000000000000022</v>
      </c>
      <c r="M35" s="39">
        <v>0.64000000000000024</v>
      </c>
      <c r="N35" s="40">
        <f t="shared" si="4"/>
        <v>1.6985596854281217E-2</v>
      </c>
      <c r="Z35" s="45">
        <f t="shared" si="9"/>
        <v>17</v>
      </c>
      <c r="AA35" s="46">
        <v>0.62000000000000022</v>
      </c>
      <c r="AB35" s="46">
        <v>0.64000000000000024</v>
      </c>
      <c r="AC35" s="40">
        <f t="shared" si="10"/>
        <v>1.3147718484145398E-2</v>
      </c>
    </row>
    <row r="36" spans="1:31" x14ac:dyDescent="0.3">
      <c r="A36" s="74">
        <v>1114</v>
      </c>
      <c r="B36" s="68" t="str">
        <f>VLOOKUP(A:A,'Product &amp; Group'!A:C,2,FALSE)</f>
        <v>Power Systems</v>
      </c>
      <c r="C36" s="68" t="str">
        <f>VLOOKUP(A:A,'Product &amp; Group'!A:C,3,FALSE)</f>
        <v>CLEANSING &amp; FIBER</v>
      </c>
      <c r="D36" s="69">
        <f>VLOOKUP(A:A,'2019-2017 Costs'!A:D,2,FALSE)</f>
        <v>0.98</v>
      </c>
      <c r="E36" s="71">
        <f t="shared" si="1"/>
        <v>265.58</v>
      </c>
      <c r="F36" s="71">
        <v>2483.2600000000002</v>
      </c>
      <c r="G36" s="71">
        <f t="shared" si="2"/>
        <v>2217.6800000000003</v>
      </c>
      <c r="H36" s="72">
        <v>271</v>
      </c>
      <c r="I36" s="73">
        <f t="shared" si="0"/>
        <v>0.89305187535739317</v>
      </c>
      <c r="J36" s="14"/>
      <c r="K36" s="38">
        <f t="shared" si="3"/>
        <v>119099.04</v>
      </c>
      <c r="L36" s="39">
        <v>0.64000000000000024</v>
      </c>
      <c r="M36" s="39">
        <v>0.66000000000000025</v>
      </c>
      <c r="N36" s="40">
        <f t="shared" si="4"/>
        <v>1.1343479780936267E-2</v>
      </c>
      <c r="Z36" s="45">
        <f t="shared" si="9"/>
        <v>28</v>
      </c>
      <c r="AA36" s="46">
        <v>0.64000000000000024</v>
      </c>
      <c r="AB36" s="46">
        <v>0.66000000000000025</v>
      </c>
      <c r="AC36" s="40">
        <f t="shared" si="10"/>
        <v>2.1655065738592421E-2</v>
      </c>
    </row>
    <row r="37" spans="1:31" x14ac:dyDescent="0.3">
      <c r="A37" s="74">
        <v>1116</v>
      </c>
      <c r="B37" s="68" t="str">
        <f>VLOOKUP(A:A,'Product &amp; Group'!A:C,2,FALSE)</f>
        <v>Power Systems</v>
      </c>
      <c r="C37" s="68" t="str">
        <f>VLOOKUP(A:A,'Product &amp; Group'!A:C,3,FALSE)</f>
        <v>CLEANSING &amp; FIBER</v>
      </c>
      <c r="D37" s="69">
        <f>VLOOKUP(A:A,'2019-2017 Costs'!A:D,2,FALSE)</f>
        <v>0.98</v>
      </c>
      <c r="E37" s="71">
        <f t="shared" si="1"/>
        <v>59.78</v>
      </c>
      <c r="F37" s="71">
        <v>817.81</v>
      </c>
      <c r="G37" s="71">
        <f t="shared" si="2"/>
        <v>758.03</v>
      </c>
      <c r="H37" s="72">
        <v>61</v>
      </c>
      <c r="I37" s="73">
        <f t="shared" si="0"/>
        <v>0.92690233672858002</v>
      </c>
      <c r="J37" s="14"/>
      <c r="K37" s="38">
        <f t="shared" si="3"/>
        <v>165464.65</v>
      </c>
      <c r="L37" s="39">
        <v>0.66000000000000025</v>
      </c>
      <c r="M37" s="39">
        <v>0.68000000000000027</v>
      </c>
      <c r="N37" s="40">
        <f t="shared" si="4"/>
        <v>1.575953015015651E-2</v>
      </c>
      <c r="Z37" s="45">
        <f t="shared" si="9"/>
        <v>34</v>
      </c>
      <c r="AA37" s="46">
        <v>0.66000000000000025</v>
      </c>
      <c r="AB37" s="46">
        <v>0.68000000000000027</v>
      </c>
      <c r="AC37" s="40">
        <f t="shared" si="10"/>
        <v>2.6295436968290797E-2</v>
      </c>
    </row>
    <row r="38" spans="1:31" x14ac:dyDescent="0.3">
      <c r="A38" s="74">
        <v>1118</v>
      </c>
      <c r="B38" s="68" t="str">
        <f>VLOOKUP(A:A,'Product &amp; Group'!A:C,2,FALSE)</f>
        <v>Power Systems</v>
      </c>
      <c r="C38" s="68" t="str">
        <f>VLOOKUP(A:A,'Product &amp; Group'!A:C,3,FALSE)</f>
        <v>CLEANSING &amp; FIBER</v>
      </c>
      <c r="D38" s="69">
        <f>VLOOKUP(A:A,'2019-2017 Costs'!A:D,2,FALSE)</f>
        <v>0.98</v>
      </c>
      <c r="E38" s="71">
        <f t="shared" si="1"/>
        <v>171.5</v>
      </c>
      <c r="F38" s="71">
        <v>675.12</v>
      </c>
      <c r="G38" s="71">
        <f t="shared" si="2"/>
        <v>503.62</v>
      </c>
      <c r="H38" s="72">
        <v>175</v>
      </c>
      <c r="I38" s="73">
        <f t="shared" si="0"/>
        <v>0.74597108662163769</v>
      </c>
      <c r="J38" s="14"/>
      <c r="K38" s="38">
        <f t="shared" si="3"/>
        <v>169929.50000000003</v>
      </c>
      <c r="L38" s="39">
        <v>0.68000000000000027</v>
      </c>
      <c r="M38" s="39">
        <v>0.70000000000000029</v>
      </c>
      <c r="N38" s="40">
        <f t="shared" si="4"/>
        <v>1.6184780729001761E-2</v>
      </c>
      <c r="Z38" s="45">
        <f t="shared" si="9"/>
        <v>32</v>
      </c>
      <c r="AA38" s="46">
        <v>0.68000000000000027</v>
      </c>
      <c r="AB38" s="46">
        <v>0.70000000000000029</v>
      </c>
      <c r="AC38" s="40">
        <f t="shared" si="10"/>
        <v>2.4748646558391339E-2</v>
      </c>
    </row>
    <row r="39" spans="1:31" x14ac:dyDescent="0.3">
      <c r="A39" s="67">
        <v>1120</v>
      </c>
      <c r="B39" s="68" t="str">
        <f>VLOOKUP(A:A,'Product &amp; Group'!A:C,2,FALSE)</f>
        <v>Power Systems</v>
      </c>
      <c r="C39" s="68" t="str">
        <f>VLOOKUP(A:A,'Product &amp; Group'!A:C,3,FALSE)</f>
        <v>CLEANSING &amp; FIBER</v>
      </c>
      <c r="D39" s="69">
        <f>VLOOKUP(A:A,'2019-2017 Costs'!A:D,2,FALSE)</f>
        <v>6.2799999999999994</v>
      </c>
      <c r="E39" s="71">
        <f t="shared" si="1"/>
        <v>3290.72</v>
      </c>
      <c r="F39" s="71">
        <v>3348.05</v>
      </c>
      <c r="G39" s="71">
        <f t="shared" si="2"/>
        <v>57.330000000000382</v>
      </c>
      <c r="H39" s="72">
        <v>524</v>
      </c>
      <c r="I39" s="73">
        <f t="shared" si="0"/>
        <v>1.7123400188169345E-2</v>
      </c>
      <c r="J39" s="14"/>
      <c r="K39" s="38">
        <f t="shared" si="3"/>
        <v>185478.89999999997</v>
      </c>
      <c r="L39" s="39">
        <v>0.70000000000000029</v>
      </c>
      <c r="M39" s="39">
        <v>0.72000000000000031</v>
      </c>
      <c r="N39" s="40">
        <f t="shared" si="4"/>
        <v>1.7665769194615672E-2</v>
      </c>
      <c r="Z39" s="45">
        <f t="shared" si="9"/>
        <v>30</v>
      </c>
      <c r="AA39" s="46">
        <v>0.70000000000000029</v>
      </c>
      <c r="AB39" s="46">
        <v>0.72000000000000031</v>
      </c>
      <c r="AC39" s="40">
        <f t="shared" si="10"/>
        <v>2.3201856148491878E-2</v>
      </c>
    </row>
    <row r="40" spans="1:31" x14ac:dyDescent="0.3">
      <c r="A40" s="67">
        <v>1125</v>
      </c>
      <c r="B40" s="68" t="str">
        <f>VLOOKUP(A:A,'Product &amp; Group'!A:C,2,FALSE)</f>
        <v>Power Systems</v>
      </c>
      <c r="C40" s="68" t="str">
        <f>VLOOKUP(A:A,'Product &amp; Group'!A:C,3,FALSE)</f>
        <v>STRESS Chip</v>
      </c>
      <c r="D40" s="69">
        <f>VLOOKUP(A:A,'2019-2017 Costs'!A:D,2,FALSE)</f>
        <v>2.99</v>
      </c>
      <c r="E40" s="71">
        <f t="shared" si="1"/>
        <v>1049.49</v>
      </c>
      <c r="F40" s="71">
        <v>2123.8200000000002</v>
      </c>
      <c r="G40" s="71">
        <f t="shared" si="2"/>
        <v>1074.3300000000002</v>
      </c>
      <c r="H40" s="72">
        <v>351</v>
      </c>
      <c r="I40" s="73">
        <f t="shared" si="0"/>
        <v>0.50584795321637432</v>
      </c>
      <c r="J40" s="14"/>
      <c r="K40" s="38">
        <f t="shared" si="3"/>
        <v>254041.83999999997</v>
      </c>
      <c r="L40" s="39">
        <v>0.72000000000000031</v>
      </c>
      <c r="M40" s="39">
        <v>0.74000000000000032</v>
      </c>
      <c r="N40" s="40">
        <f t="shared" si="4"/>
        <v>2.4195984078056766E-2</v>
      </c>
      <c r="Z40" s="45">
        <f t="shared" si="9"/>
        <v>33</v>
      </c>
      <c r="AA40" s="46">
        <v>0.72000000000000031</v>
      </c>
      <c r="AB40" s="46">
        <v>0.74000000000000032</v>
      </c>
      <c r="AC40" s="40">
        <f t="shared" si="10"/>
        <v>2.5522041763341066E-2</v>
      </c>
    </row>
    <row r="41" spans="1:31" x14ac:dyDescent="0.3">
      <c r="A41" s="67">
        <v>1132</v>
      </c>
      <c r="B41" s="68" t="str">
        <f>VLOOKUP(A:A,'Product &amp; Group'!A:C,2,FALSE)</f>
        <v>Power Systems</v>
      </c>
      <c r="C41" s="68" t="str">
        <f>VLOOKUP(A:A,'Product &amp; Group'!A:C,3,FALSE)</f>
        <v>STRESS Chip</v>
      </c>
      <c r="D41" s="69">
        <f>VLOOKUP(A:A,'2019-2017 Costs'!A:D,2,FALSE)</f>
        <v>4.41</v>
      </c>
      <c r="E41" s="71">
        <f t="shared" si="1"/>
        <v>471.87</v>
      </c>
      <c r="F41" s="71">
        <v>1353.23</v>
      </c>
      <c r="G41" s="71">
        <f t="shared" si="2"/>
        <v>881.36</v>
      </c>
      <c r="H41" s="72">
        <v>107</v>
      </c>
      <c r="I41" s="73">
        <f t="shared" si="0"/>
        <v>0.65130096140345695</v>
      </c>
      <c r="J41" s="14"/>
      <c r="K41" s="38">
        <f t="shared" si="3"/>
        <v>703456.69499999995</v>
      </c>
      <c r="L41" s="39">
        <v>0.74000000000000032</v>
      </c>
      <c r="M41" s="39">
        <v>0.76000000000000034</v>
      </c>
      <c r="N41" s="40">
        <f t="shared" si="4"/>
        <v>6.7000093338256544E-2</v>
      </c>
      <c r="Z41" s="45">
        <f t="shared" si="9"/>
        <v>48</v>
      </c>
      <c r="AA41" s="46">
        <v>0.74000000000000032</v>
      </c>
      <c r="AB41" s="46">
        <v>0.76000000000000034</v>
      </c>
      <c r="AC41" s="40">
        <f t="shared" si="10"/>
        <v>3.7122969837587005E-2</v>
      </c>
    </row>
    <row r="42" spans="1:31" x14ac:dyDescent="0.3">
      <c r="A42" s="74">
        <v>1136</v>
      </c>
      <c r="B42" s="68" t="str">
        <f>VLOOKUP(A:A,'Product &amp; Group'!A:C,2,FALSE)</f>
        <v>Power Systems</v>
      </c>
      <c r="C42" s="68" t="str">
        <f>VLOOKUP(A:A,'Product &amp; Group'!A:C,3,FALSE)</f>
        <v>STRESS Chip</v>
      </c>
      <c r="D42" s="69">
        <f>VLOOKUP(A:A,'2019-2017 Costs'!A:D,2,FALSE)</f>
        <v>1.19</v>
      </c>
      <c r="E42" s="71">
        <f t="shared" si="1"/>
        <v>220.14999999999998</v>
      </c>
      <c r="F42" s="71">
        <v>3003.57</v>
      </c>
      <c r="G42" s="71">
        <f t="shared" si="2"/>
        <v>2783.42</v>
      </c>
      <c r="H42" s="72">
        <v>185</v>
      </c>
      <c r="I42" s="73">
        <f t="shared" si="0"/>
        <v>0.92670388903871059</v>
      </c>
      <c r="J42" s="14"/>
      <c r="K42" s="38">
        <f t="shared" si="3"/>
        <v>270212.98</v>
      </c>
      <c r="L42" s="39">
        <v>0.76000000000000034</v>
      </c>
      <c r="M42" s="39">
        <v>0.78000000000000036</v>
      </c>
      <c r="N42" s="40">
        <f t="shared" si="4"/>
        <v>2.5736189604689812E-2</v>
      </c>
      <c r="Z42" s="45">
        <f t="shared" si="9"/>
        <v>44</v>
      </c>
      <c r="AA42" s="46">
        <v>0.76000000000000034</v>
      </c>
      <c r="AB42" s="46">
        <v>0.78000000000000036</v>
      </c>
      <c r="AC42" s="40">
        <f t="shared" si="10"/>
        <v>3.4029389017788091E-2</v>
      </c>
    </row>
    <row r="43" spans="1:31" x14ac:dyDescent="0.3">
      <c r="A43" s="74">
        <v>1137</v>
      </c>
      <c r="B43" s="68" t="str">
        <f>VLOOKUP(A:A,'Product &amp; Group'!A:C,2,FALSE)</f>
        <v>Power Systems</v>
      </c>
      <c r="C43" s="68" t="str">
        <f>VLOOKUP(A:A,'Product &amp; Group'!A:C,3,FALSE)</f>
        <v>STRESS Chip</v>
      </c>
      <c r="D43" s="69">
        <f>VLOOKUP(A:A,'2019-2017 Costs'!A:D,2,FALSE)</f>
        <v>2.2400000000000002</v>
      </c>
      <c r="E43" s="71">
        <f t="shared" si="1"/>
        <v>1588.16</v>
      </c>
      <c r="F43" s="71">
        <v>3761.73</v>
      </c>
      <c r="G43" s="71">
        <f t="shared" si="2"/>
        <v>2173.5699999999997</v>
      </c>
      <c r="H43" s="72">
        <v>709</v>
      </c>
      <c r="I43" s="73">
        <f t="shared" si="0"/>
        <v>0.57781127300470791</v>
      </c>
      <c r="J43" s="14"/>
      <c r="K43" s="38">
        <f t="shared" si="3"/>
        <v>217926.19999999992</v>
      </c>
      <c r="L43" s="39">
        <v>0.78000000000000036</v>
      </c>
      <c r="M43" s="39">
        <v>0.80000000000000038</v>
      </c>
      <c r="N43" s="40">
        <f t="shared" si="4"/>
        <v>2.0756182782298432E-2</v>
      </c>
      <c r="Z43" s="45">
        <f t="shared" si="9"/>
        <v>47</v>
      </c>
      <c r="AA43" s="46">
        <v>0.78000000000000036</v>
      </c>
      <c r="AB43" s="46">
        <v>0.80000000000000038</v>
      </c>
      <c r="AC43" s="40">
        <f t="shared" si="10"/>
        <v>3.6349574632637278E-2</v>
      </c>
    </row>
    <row r="44" spans="1:31" x14ac:dyDescent="0.3">
      <c r="A44" s="67">
        <v>1138</v>
      </c>
      <c r="B44" s="68" t="str">
        <f>VLOOKUP(A:A,'Product &amp; Group'!A:C,2,FALSE)</f>
        <v>Power Systems</v>
      </c>
      <c r="C44" s="68" t="str">
        <f>VLOOKUP(A:A,'Product &amp; Group'!A:C,3,FALSE)</f>
        <v>STRESS Chip</v>
      </c>
      <c r="D44" s="69">
        <f>VLOOKUP(A:A,'2019-2017 Costs'!A:D,2,FALSE)</f>
        <v>1.64</v>
      </c>
      <c r="E44" s="71">
        <f t="shared" si="1"/>
        <v>1211.96</v>
      </c>
      <c r="F44" s="71">
        <v>8109.74</v>
      </c>
      <c r="G44" s="71">
        <f t="shared" si="2"/>
        <v>6897.78</v>
      </c>
      <c r="H44" s="72">
        <v>739</v>
      </c>
      <c r="I44" s="73">
        <f t="shared" si="0"/>
        <v>0.85055501162799296</v>
      </c>
      <c r="J44" s="14"/>
      <c r="K44" s="38">
        <f t="shared" si="3"/>
        <v>312011.91000000009</v>
      </c>
      <c r="L44" s="39">
        <v>0.80000000000000038</v>
      </c>
      <c r="M44" s="39">
        <v>0.8200000000000004</v>
      </c>
      <c r="N44" s="40">
        <f t="shared" si="4"/>
        <v>2.971729068929781E-2</v>
      </c>
      <c r="Z44" s="45">
        <f t="shared" si="9"/>
        <v>52</v>
      </c>
      <c r="AA44" s="46">
        <v>0.80000000000000038</v>
      </c>
      <c r="AB44" s="46">
        <v>0.8200000000000004</v>
      </c>
      <c r="AC44" s="40">
        <f t="shared" si="10"/>
        <v>4.0216550657385927E-2</v>
      </c>
    </row>
    <row r="45" spans="1:31" x14ac:dyDescent="0.3">
      <c r="A45" s="67">
        <v>1139</v>
      </c>
      <c r="B45" s="68" t="str">
        <f>VLOOKUP(A:A,'Product &amp; Group'!A:C,2,FALSE)</f>
        <v>Power Systems</v>
      </c>
      <c r="C45" s="68" t="str">
        <f>VLOOKUP(A:A,'Product &amp; Group'!A:C,3,FALSE)</f>
        <v>STRESS Chip</v>
      </c>
      <c r="D45" s="69">
        <f>VLOOKUP(A:A,'2019-2017 Costs'!A:D,2,FALSE)</f>
        <v>4.47</v>
      </c>
      <c r="E45" s="71">
        <f t="shared" si="1"/>
        <v>2015.9699999999998</v>
      </c>
      <c r="F45" s="71">
        <v>5982.11</v>
      </c>
      <c r="G45" s="71">
        <f t="shared" si="2"/>
        <v>3966.14</v>
      </c>
      <c r="H45" s="72">
        <v>451</v>
      </c>
      <c r="I45" s="73">
        <f t="shared" si="0"/>
        <v>0.66300017886665408</v>
      </c>
      <c r="J45" s="14"/>
      <c r="K45" s="38">
        <f t="shared" si="3"/>
        <v>476762.22000000015</v>
      </c>
      <c r="L45" s="39">
        <v>0.8200000000000004</v>
      </c>
      <c r="M45" s="39">
        <v>0.84000000000000041</v>
      </c>
      <c r="N45" s="40">
        <f t="shared" si="4"/>
        <v>4.5408784175626354E-2</v>
      </c>
      <c r="Z45" s="45">
        <f t="shared" si="9"/>
        <v>68</v>
      </c>
      <c r="AA45" s="46">
        <v>0.8200000000000004</v>
      </c>
      <c r="AB45" s="46">
        <v>0.84000000000000041</v>
      </c>
      <c r="AC45" s="40">
        <f t="shared" si="10"/>
        <v>5.2590873936581593E-2</v>
      </c>
    </row>
    <row r="46" spans="1:31" x14ac:dyDescent="0.3">
      <c r="A46" s="67">
        <v>1140</v>
      </c>
      <c r="B46" s="68" t="str">
        <f>VLOOKUP(A:A,'Product &amp; Group'!A:C,2,FALSE)</f>
        <v>Power Systems</v>
      </c>
      <c r="C46" s="68" t="str">
        <f>VLOOKUP(A:A,'Product &amp; Group'!A:C,3,FALSE)</f>
        <v>Static FREE B-COMPLEX Chip</v>
      </c>
      <c r="D46" s="69">
        <f>VLOOKUP(A:A,'2019-2017 Costs'!A:D,2,FALSE)</f>
        <v>6.88</v>
      </c>
      <c r="E46" s="71">
        <f t="shared" si="1"/>
        <v>4767.84</v>
      </c>
      <c r="F46" s="71">
        <v>3462.13</v>
      </c>
      <c r="G46" s="71">
        <f t="shared" si="2"/>
        <v>-1305.71</v>
      </c>
      <c r="H46" s="72">
        <v>693</v>
      </c>
      <c r="I46" s="73">
        <f t="shared" si="0"/>
        <v>-0.37714066196243351</v>
      </c>
      <c r="J46" s="14"/>
      <c r="K46" s="38">
        <f t="shared" si="3"/>
        <v>793066.09999999986</v>
      </c>
      <c r="L46" s="39">
        <v>0.84000000000000041</v>
      </c>
      <c r="M46" s="39">
        <v>0.86000000000000043</v>
      </c>
      <c r="N46" s="40">
        <f t="shared" si="4"/>
        <v>7.5534859645350449E-2</v>
      </c>
      <c r="Z46" s="45">
        <f t="shared" si="9"/>
        <v>68</v>
      </c>
      <c r="AA46" s="46">
        <v>0.84000000000000041</v>
      </c>
      <c r="AB46" s="46">
        <v>0.86000000000000043</v>
      </c>
      <c r="AC46" s="40">
        <f t="shared" si="10"/>
        <v>5.2590873936581593E-2</v>
      </c>
    </row>
    <row r="47" spans="1:31" x14ac:dyDescent="0.3">
      <c r="A47" s="67">
        <v>1145</v>
      </c>
      <c r="B47" s="68" t="str">
        <f>VLOOKUP(A:A,'Product &amp; Group'!A:C,2,FALSE)</f>
        <v>Power Systems</v>
      </c>
      <c r="C47" s="68" t="str">
        <f>VLOOKUP(A:A,'Product &amp; Group'!A:C,3,FALSE)</f>
        <v>Static FREE B-COMPLEX Chip</v>
      </c>
      <c r="D47" s="69">
        <f>VLOOKUP(A:A,'2019-2017 Costs'!A:D,2,FALSE)</f>
        <v>1.84</v>
      </c>
      <c r="E47" s="71">
        <f t="shared" si="1"/>
        <v>1232.8</v>
      </c>
      <c r="F47" s="71">
        <v>4568.7299999999996</v>
      </c>
      <c r="G47" s="71">
        <f t="shared" si="2"/>
        <v>3335.9299999999994</v>
      </c>
      <c r="H47" s="72">
        <v>670</v>
      </c>
      <c r="I47" s="73">
        <f t="shared" si="0"/>
        <v>0.73016571344771952</v>
      </c>
      <c r="J47" s="14"/>
      <c r="K47" s="38">
        <f t="shared" si="3"/>
        <v>1044105.8699999996</v>
      </c>
      <c r="L47" s="39">
        <v>0.86000000000000043</v>
      </c>
      <c r="M47" s="39">
        <v>0.88000000000000045</v>
      </c>
      <c r="N47" s="40">
        <f t="shared" si="4"/>
        <v>9.9444914295714448E-2</v>
      </c>
      <c r="Z47" s="45">
        <f t="shared" si="9"/>
        <v>85</v>
      </c>
      <c r="AA47" s="46">
        <v>0.86000000000000043</v>
      </c>
      <c r="AB47" s="46">
        <v>0.88000000000000045</v>
      </c>
      <c r="AC47" s="40">
        <f t="shared" si="10"/>
        <v>6.5738592420726993E-2</v>
      </c>
    </row>
    <row r="48" spans="1:31" x14ac:dyDescent="0.3">
      <c r="A48" s="67">
        <v>1146</v>
      </c>
      <c r="B48" s="68" t="str">
        <f>VLOOKUP(A:A,'Product &amp; Group'!A:C,2,FALSE)</f>
        <v>Power Systems</v>
      </c>
      <c r="C48" s="68" t="str">
        <f>VLOOKUP(A:A,'Product &amp; Group'!A:C,3,FALSE)</f>
        <v>Static FREE B-COMPLEX Chip</v>
      </c>
      <c r="D48" s="69">
        <f>VLOOKUP(A:A,'2019-2017 Costs'!A:D,2,FALSE)</f>
        <v>3.54</v>
      </c>
      <c r="E48" s="71">
        <f t="shared" si="1"/>
        <v>792.96</v>
      </c>
      <c r="F48" s="71">
        <v>2943.33</v>
      </c>
      <c r="G48" s="71">
        <f t="shared" si="2"/>
        <v>2150.37</v>
      </c>
      <c r="H48" s="72">
        <v>224</v>
      </c>
      <c r="I48" s="73">
        <f t="shared" si="0"/>
        <v>0.73059086137130391</v>
      </c>
      <c r="J48" s="14"/>
      <c r="K48" s="38">
        <f t="shared" si="3"/>
        <v>774508.51500000013</v>
      </c>
      <c r="L48" s="39">
        <v>0.88000000000000045</v>
      </c>
      <c r="M48" s="39">
        <v>0.90000000000000047</v>
      </c>
      <c r="N48" s="40">
        <f t="shared" si="4"/>
        <v>7.3767359334428517E-2</v>
      </c>
      <c r="Z48" s="45">
        <f t="shared" si="9"/>
        <v>66</v>
      </c>
      <c r="AA48" s="46">
        <v>0.88000000000000045</v>
      </c>
      <c r="AB48" s="46">
        <v>0.90000000000000047</v>
      </c>
      <c r="AC48" s="40">
        <f t="shared" si="10"/>
        <v>5.1044083526682132E-2</v>
      </c>
    </row>
    <row r="49" spans="1:29" x14ac:dyDescent="0.3">
      <c r="A49" s="67">
        <v>1229</v>
      </c>
      <c r="B49" s="68" t="str">
        <f>VLOOKUP(A:A,'Product &amp; Group'!A:C,2,FALSE)</f>
        <v>Power Systems</v>
      </c>
      <c r="C49" s="68" t="str">
        <f>VLOOKUP(A:A,'Product &amp; Group'!A:C,3,FALSE)</f>
        <v>Static FREE B-COMPLEX Chip</v>
      </c>
      <c r="D49" s="69">
        <f>VLOOKUP(A:A,'2019-2017 Costs'!A:D,2,FALSE)</f>
        <v>2.27</v>
      </c>
      <c r="E49" s="71">
        <f t="shared" si="1"/>
        <v>1339.3</v>
      </c>
      <c r="F49" s="71">
        <v>4821.87</v>
      </c>
      <c r="G49" s="71">
        <f t="shared" si="2"/>
        <v>3482.5699999999997</v>
      </c>
      <c r="H49" s="72">
        <v>590</v>
      </c>
      <c r="I49" s="73">
        <f t="shared" si="0"/>
        <v>0.7222446893010388</v>
      </c>
      <c r="J49" s="14"/>
      <c r="K49" s="38">
        <f t="shared" si="3"/>
        <v>1055209.3900000001</v>
      </c>
      <c r="L49" s="39">
        <v>0.90000000000000047</v>
      </c>
      <c r="M49" s="39">
        <v>0.92000000000000048</v>
      </c>
      <c r="N49" s="40">
        <f t="shared" si="4"/>
        <v>0.1005024589628858</v>
      </c>
      <c r="Z49" s="45">
        <f t="shared" si="9"/>
        <v>84</v>
      </c>
      <c r="AA49" s="46">
        <v>0.90000000000000047</v>
      </c>
      <c r="AB49" s="46">
        <v>0.92000000000000048</v>
      </c>
      <c r="AC49" s="40">
        <f t="shared" si="10"/>
        <v>6.4965197215777259E-2</v>
      </c>
    </row>
    <row r="50" spans="1:29" x14ac:dyDescent="0.3">
      <c r="A50" s="67">
        <v>1230</v>
      </c>
      <c r="B50" s="68" t="str">
        <f>VLOOKUP(A:A,'Product &amp; Group'!A:C,2,FALSE)</f>
        <v>Power Systems</v>
      </c>
      <c r="C50" s="68" t="str">
        <f>VLOOKUP(A:A,'Product &amp; Group'!A:C,3,FALSE)</f>
        <v>Static FREE B-COMPLEX Chip</v>
      </c>
      <c r="D50" s="69">
        <f>VLOOKUP(A:A,'2019-2017 Costs'!A:D,2,FALSE)</f>
        <v>4.3499999999999996</v>
      </c>
      <c r="E50" s="71">
        <f t="shared" si="1"/>
        <v>2175</v>
      </c>
      <c r="F50" s="71">
        <v>5610.34</v>
      </c>
      <c r="G50" s="71">
        <f t="shared" si="2"/>
        <v>3435.34</v>
      </c>
      <c r="H50" s="72">
        <v>500</v>
      </c>
      <c r="I50" s="73">
        <f t="shared" si="0"/>
        <v>0.61232296081877391</v>
      </c>
      <c r="J50" s="14"/>
      <c r="K50" s="38">
        <f t="shared" si="3"/>
        <v>727958.84000000008</v>
      </c>
      <c r="L50" s="39">
        <v>0.92000000000000048</v>
      </c>
      <c r="M50" s="39">
        <v>0.9400000000000005</v>
      </c>
      <c r="N50" s="40">
        <f t="shared" si="4"/>
        <v>6.9333777861633653E-2</v>
      </c>
      <c r="Z50" s="45">
        <f t="shared" si="9"/>
        <v>63</v>
      </c>
      <c r="AA50" s="46">
        <v>0.92000000000000048</v>
      </c>
      <c r="AB50" s="46">
        <v>0.9400000000000005</v>
      </c>
      <c r="AC50" s="40">
        <f t="shared" si="10"/>
        <v>4.8723897911832945E-2</v>
      </c>
    </row>
    <row r="51" spans="1:29" x14ac:dyDescent="0.3">
      <c r="A51" s="67">
        <v>1231</v>
      </c>
      <c r="B51" s="68" t="str">
        <f>VLOOKUP(A:A,'Product &amp; Group'!A:C,2,FALSE)</f>
        <v>Power Systems</v>
      </c>
      <c r="C51" s="68" t="str">
        <f>VLOOKUP(A:A,'Product &amp; Group'!A:C,3,FALSE)</f>
        <v>Static FREE B-COMPLEX Chip</v>
      </c>
      <c r="D51" s="69">
        <f>VLOOKUP(A:A,'2019-2017 Costs'!A:D,2,FALSE)</f>
        <v>6.5</v>
      </c>
      <c r="E51" s="71">
        <f t="shared" si="1"/>
        <v>1664</v>
      </c>
      <c r="F51" s="71">
        <v>5098.43</v>
      </c>
      <c r="G51" s="71">
        <f t="shared" si="2"/>
        <v>3434.4300000000003</v>
      </c>
      <c r="H51" s="72">
        <v>256</v>
      </c>
      <c r="I51" s="73">
        <f t="shared" si="0"/>
        <v>0.6736250178976666</v>
      </c>
      <c r="J51" s="14"/>
      <c r="K51" s="38">
        <f t="shared" si="3"/>
        <v>480685.06999999983</v>
      </c>
      <c r="L51" s="39">
        <v>0.9400000000000005</v>
      </c>
      <c r="M51" s="39">
        <v>0.96000000000000052</v>
      </c>
      <c r="N51" s="40">
        <f t="shared" si="4"/>
        <v>4.57824124572535E-2</v>
      </c>
      <c r="Z51" s="45">
        <f t="shared" si="9"/>
        <v>57</v>
      </c>
      <c r="AA51" s="46">
        <v>0.9400000000000005</v>
      </c>
      <c r="AB51" s="46">
        <v>0.96000000000000052</v>
      </c>
      <c r="AC51" s="40">
        <f t="shared" si="10"/>
        <v>4.4083526682134569E-2</v>
      </c>
    </row>
    <row r="52" spans="1:29" x14ac:dyDescent="0.3">
      <c r="A52" s="67">
        <v>1250</v>
      </c>
      <c r="B52" s="68" t="str">
        <f>VLOOKUP(A:A,'Product &amp; Group'!A:C,2,FALSE)</f>
        <v>Power Systems</v>
      </c>
      <c r="C52" s="68" t="str">
        <f>VLOOKUP(A:A,'Product &amp; Group'!A:C,3,FALSE)</f>
        <v>Static FREE B-COMPLEX Chip</v>
      </c>
      <c r="D52" s="69">
        <f>VLOOKUP(A:A,'2019-2017 Costs'!A:D,2,FALSE)</f>
        <v>1.79</v>
      </c>
      <c r="E52" s="71">
        <f t="shared" si="1"/>
        <v>1875.92</v>
      </c>
      <c r="F52" s="71">
        <v>10933.23</v>
      </c>
      <c r="G52" s="71">
        <f t="shared" si="2"/>
        <v>9057.31</v>
      </c>
      <c r="H52" s="72">
        <v>1048</v>
      </c>
      <c r="I52" s="73">
        <f t="shared" si="0"/>
        <v>0.82842032958238321</v>
      </c>
      <c r="J52" s="14"/>
      <c r="K52" s="38">
        <f t="shared" si="3"/>
        <v>468936.56999999989</v>
      </c>
      <c r="L52" s="39">
        <v>0.96000000000000052</v>
      </c>
      <c r="M52" s="39">
        <v>0.98000000000000054</v>
      </c>
      <c r="N52" s="40">
        <f t="shared" si="4"/>
        <v>4.4663437256392692E-2</v>
      </c>
      <c r="Z52" s="45">
        <f t="shared" si="9"/>
        <v>51</v>
      </c>
      <c r="AA52" s="46">
        <v>0.96000000000000052</v>
      </c>
      <c r="AB52" s="46">
        <v>0.98000000000000054</v>
      </c>
      <c r="AC52" s="40">
        <f t="shared" si="10"/>
        <v>3.9443155452436193E-2</v>
      </c>
    </row>
    <row r="53" spans="1:29" ht="15" thickBot="1" x14ac:dyDescent="0.35">
      <c r="A53" s="67">
        <v>1260</v>
      </c>
      <c r="B53" s="68" t="str">
        <f>VLOOKUP(A:A,'Product &amp; Group'!A:C,2,FALSE)</f>
        <v>Power Systems</v>
      </c>
      <c r="C53" s="68" t="str">
        <f>VLOOKUP(A:A,'Product &amp; Group'!A:C,3,FALSE)</f>
        <v>Static FREE B-COMPLEX Chip</v>
      </c>
      <c r="D53" s="69">
        <f>VLOOKUP(A:A,'2019-2017 Costs'!A:D,2,FALSE)</f>
        <v>3.4600000000000004</v>
      </c>
      <c r="E53" s="71">
        <f t="shared" si="1"/>
        <v>3643.3800000000006</v>
      </c>
      <c r="F53" s="71">
        <v>15622.02</v>
      </c>
      <c r="G53" s="71">
        <f t="shared" si="2"/>
        <v>11978.64</v>
      </c>
      <c r="H53" s="72">
        <v>1053</v>
      </c>
      <c r="I53" s="73">
        <f t="shared" si="0"/>
        <v>0.76677920012904854</v>
      </c>
      <c r="J53" s="14"/>
      <c r="K53" s="41">
        <f t="shared" si="3"/>
        <v>202801.26499999996</v>
      </c>
      <c r="L53" s="42">
        <v>0.98000000000000054</v>
      </c>
      <c r="M53" s="42">
        <v>1.0000000000000004</v>
      </c>
      <c r="N53" s="43">
        <f t="shared" si="4"/>
        <v>1.9315622099689449E-2</v>
      </c>
      <c r="Z53" s="47">
        <f t="shared" si="9"/>
        <v>31</v>
      </c>
      <c r="AA53" s="48">
        <v>0.98000000000000054</v>
      </c>
      <c r="AB53" s="48">
        <v>1.0000000000000004</v>
      </c>
      <c r="AC53" s="43">
        <f t="shared" si="10"/>
        <v>2.3975251353441609E-2</v>
      </c>
    </row>
    <row r="54" spans="1:29" x14ac:dyDescent="0.3">
      <c r="A54" s="67">
        <v>1261</v>
      </c>
      <c r="B54" s="68" t="str">
        <f>VLOOKUP(A:A,'Product &amp; Group'!A:C,2,FALSE)</f>
        <v>Power Systems</v>
      </c>
      <c r="C54" s="68" t="str">
        <f>VLOOKUP(A:A,'Product &amp; Group'!A:C,3,FALSE)</f>
        <v>Static FREE B-COMPLEX Chip</v>
      </c>
      <c r="D54" s="69">
        <f>VLOOKUP(A:A,'2019-2017 Costs'!A:D,2,FALSE)</f>
        <v>5.13</v>
      </c>
      <c r="E54" s="71">
        <f t="shared" si="1"/>
        <v>7053.75</v>
      </c>
      <c r="F54" s="71">
        <v>4948.88</v>
      </c>
      <c r="G54" s="71">
        <f t="shared" si="2"/>
        <v>-2104.87</v>
      </c>
      <c r="H54" s="72">
        <v>1375</v>
      </c>
      <c r="I54" s="73">
        <f t="shared" si="0"/>
        <v>-0.42532249721149024</v>
      </c>
      <c r="J54" s="14"/>
      <c r="K54" s="14"/>
      <c r="L54" s="14"/>
      <c r="M54" s="14"/>
    </row>
    <row r="55" spans="1:29" x14ac:dyDescent="0.3">
      <c r="A55" s="67">
        <v>1310</v>
      </c>
      <c r="B55" s="68" t="str">
        <f>VLOOKUP(A:A,'Product &amp; Group'!A:C,2,FALSE)</f>
        <v>Power Systems</v>
      </c>
      <c r="C55" s="68" t="str">
        <f>VLOOKUP(A:A,'Product &amp; Group'!A:C,3,FALSE)</f>
        <v>Static FREE B-COMPLEX Chip</v>
      </c>
      <c r="D55" s="69">
        <f>VLOOKUP(A:A,'2019-2017 Costs'!A:D,2,FALSE)</f>
        <v>2.02</v>
      </c>
      <c r="E55" s="71">
        <f t="shared" si="1"/>
        <v>593.88</v>
      </c>
      <c r="F55" s="71">
        <v>1889.45</v>
      </c>
      <c r="G55" s="71">
        <f t="shared" si="2"/>
        <v>1295.5700000000002</v>
      </c>
      <c r="H55" s="72">
        <v>294</v>
      </c>
      <c r="I55" s="73">
        <f t="shared" si="0"/>
        <v>0.68568631083119436</v>
      </c>
      <c r="J55" s="14"/>
      <c r="K55" s="14"/>
    </row>
    <row r="56" spans="1:29" x14ac:dyDescent="0.3">
      <c r="A56" s="67">
        <v>1320</v>
      </c>
      <c r="B56" s="68" t="str">
        <f>VLOOKUP(A:A,'Product &amp; Group'!A:C,2,FALSE)</f>
        <v>Power Systems</v>
      </c>
      <c r="C56" s="68" t="str">
        <f>VLOOKUP(A:A,'Product &amp; Group'!A:C,3,FALSE)</f>
        <v>Static FREE B-COMPLEX Chip</v>
      </c>
      <c r="D56" s="69">
        <f>VLOOKUP(A:A,'2019-2017 Costs'!A:D,2,FALSE)</f>
        <v>2.95</v>
      </c>
      <c r="E56" s="71">
        <f t="shared" si="1"/>
        <v>2247.9</v>
      </c>
      <c r="F56" s="71">
        <v>7334.87</v>
      </c>
      <c r="G56" s="71">
        <f t="shared" si="2"/>
        <v>5086.9699999999993</v>
      </c>
      <c r="H56" s="72">
        <v>762</v>
      </c>
      <c r="I56" s="73">
        <f t="shared" si="0"/>
        <v>0.69353240071057831</v>
      </c>
      <c r="J56" s="14"/>
      <c r="K56" s="14"/>
      <c r="L56" s="14"/>
      <c r="M56" s="14"/>
    </row>
    <row r="57" spans="1:29" x14ac:dyDescent="0.3">
      <c r="A57" s="67">
        <v>1330</v>
      </c>
      <c r="B57" s="68" t="str">
        <f>VLOOKUP(A:A,'Product &amp; Group'!A:C,2,FALSE)</f>
        <v>Power Systems</v>
      </c>
      <c r="C57" s="68" t="str">
        <f>VLOOKUP(A:A,'Product &amp; Group'!A:C,3,FALSE)</f>
        <v>Static FREE INDIV B PartS</v>
      </c>
      <c r="D57" s="69">
        <f>VLOOKUP(A:A,'2019-2017 Costs'!A:D,2,FALSE)</f>
        <v>5.8</v>
      </c>
      <c r="E57" s="71">
        <f t="shared" si="1"/>
        <v>2586.7999999999997</v>
      </c>
      <c r="F57" s="71">
        <v>1386.75</v>
      </c>
      <c r="G57" s="71">
        <f t="shared" si="2"/>
        <v>-1200.0499999999997</v>
      </c>
      <c r="H57" s="72">
        <v>446</v>
      </c>
      <c r="I57" s="73">
        <f t="shared" si="0"/>
        <v>-0.86536866774833221</v>
      </c>
      <c r="J57" s="14"/>
      <c r="K57" s="14"/>
      <c r="L57" s="14"/>
      <c r="M57" s="14"/>
    </row>
    <row r="58" spans="1:29" x14ac:dyDescent="0.3">
      <c r="A58" s="74">
        <v>1370</v>
      </c>
      <c r="B58" s="68" t="str">
        <f>VLOOKUP(A:A,'Product &amp; Group'!A:C,2,FALSE)</f>
        <v>Power Systems</v>
      </c>
      <c r="C58" s="68" t="str">
        <f>VLOOKUP(A:A,'Product &amp; Group'!A:C,3,FALSE)</f>
        <v>Static FREE INDIV B PartS</v>
      </c>
      <c r="D58" s="69">
        <f>VLOOKUP(A:A,'2019-2017 Costs'!A:D,2,FALSE)</f>
        <v>1.53</v>
      </c>
      <c r="E58" s="71">
        <f t="shared" si="1"/>
        <v>275.39999999999998</v>
      </c>
      <c r="F58" s="71">
        <v>1187.77</v>
      </c>
      <c r="G58" s="71">
        <f t="shared" si="2"/>
        <v>912.37</v>
      </c>
      <c r="H58" s="72">
        <v>180</v>
      </c>
      <c r="I58" s="73">
        <f t="shared" si="0"/>
        <v>0.76813692886669982</v>
      </c>
      <c r="J58" s="14"/>
      <c r="K58" s="14"/>
      <c r="L58" s="14"/>
      <c r="M58" s="14"/>
    </row>
    <row r="59" spans="1:29" x14ac:dyDescent="0.3">
      <c r="A59" s="74">
        <v>1380</v>
      </c>
      <c r="B59" s="68" t="str">
        <f>VLOOKUP(A:A,'Product &amp; Group'!A:C,2,FALSE)</f>
        <v>Power Systems</v>
      </c>
      <c r="C59" s="68" t="str">
        <f>VLOOKUP(A:A,'Product &amp; Group'!A:C,3,FALSE)</f>
        <v>Static FREE INDIV B PartS</v>
      </c>
      <c r="D59" s="69">
        <f>VLOOKUP(A:A,'2019-2017 Costs'!A:D,2,FALSE)</f>
        <v>2.23</v>
      </c>
      <c r="E59" s="71">
        <f t="shared" si="1"/>
        <v>943.29</v>
      </c>
      <c r="F59" s="71">
        <v>1785.4</v>
      </c>
      <c r="G59" s="71">
        <f t="shared" si="2"/>
        <v>842.11000000000013</v>
      </c>
      <c r="H59" s="72">
        <v>423</v>
      </c>
      <c r="I59" s="73">
        <f t="shared" si="0"/>
        <v>0.47166461297188311</v>
      </c>
      <c r="J59" s="14"/>
      <c r="K59" s="14"/>
      <c r="L59" s="14"/>
      <c r="M59" s="14"/>
    </row>
    <row r="60" spans="1:29" x14ac:dyDescent="0.3">
      <c r="A60" s="74">
        <v>1400</v>
      </c>
      <c r="B60" s="68" t="str">
        <f>VLOOKUP(A:A,'Product &amp; Group'!A:C,2,FALSE)</f>
        <v>Power Systems</v>
      </c>
      <c r="C60" s="68" t="str">
        <f>VLOOKUP(A:A,'Product &amp; Group'!A:C,3,FALSE)</f>
        <v>Static FREE INDIV B PartS</v>
      </c>
      <c r="D60" s="69">
        <f>VLOOKUP(A:A,'2019-2017 Costs'!A:D,2,FALSE)</f>
        <v>1.43</v>
      </c>
      <c r="E60" s="71">
        <f t="shared" si="1"/>
        <v>972.4</v>
      </c>
      <c r="F60" s="71">
        <v>4185.96</v>
      </c>
      <c r="G60" s="71">
        <f t="shared" si="2"/>
        <v>3213.56</v>
      </c>
      <c r="H60" s="72">
        <v>680</v>
      </c>
      <c r="I60" s="73">
        <f t="shared" si="0"/>
        <v>0.76769964357041154</v>
      </c>
      <c r="J60" s="14"/>
      <c r="K60" s="14"/>
      <c r="L60" s="14"/>
      <c r="M60" s="14"/>
    </row>
    <row r="61" spans="1:29" x14ac:dyDescent="0.3">
      <c r="A61" s="74">
        <v>1410</v>
      </c>
      <c r="B61" s="68" t="str">
        <f>VLOOKUP(A:A,'Product &amp; Group'!A:C,2,FALSE)</f>
        <v>Power Systems</v>
      </c>
      <c r="C61" s="68" t="str">
        <f>VLOOKUP(A:A,'Product &amp; Group'!A:C,3,FALSE)</f>
        <v>Static FREE INDIV B PartS</v>
      </c>
      <c r="D61" s="69">
        <f>VLOOKUP(A:A,'2019-2017 Costs'!A:D,2,FALSE)</f>
        <v>2.0900000000000003</v>
      </c>
      <c r="E61" s="71">
        <f t="shared" si="1"/>
        <v>1442.1000000000001</v>
      </c>
      <c r="F61" s="71">
        <v>2214.27</v>
      </c>
      <c r="G61" s="71">
        <f t="shared" si="2"/>
        <v>772.16999999999985</v>
      </c>
      <c r="H61" s="72">
        <v>690</v>
      </c>
      <c r="I61" s="73">
        <f t="shared" si="0"/>
        <v>0.34872441030226659</v>
      </c>
      <c r="J61" s="14"/>
      <c r="K61" s="14"/>
      <c r="L61" s="14"/>
      <c r="M61" s="14"/>
    </row>
    <row r="62" spans="1:29" x14ac:dyDescent="0.3">
      <c r="A62" s="67">
        <v>1430</v>
      </c>
      <c r="B62" s="68" t="str">
        <f>VLOOKUP(A:A,'Product &amp; Group'!A:C,2,FALSE)</f>
        <v>Power Systems</v>
      </c>
      <c r="C62" s="68" t="str">
        <f>VLOOKUP(A:A,'Product &amp; Group'!A:C,3,FALSE)</f>
        <v>Static FREE INDIV B PartS</v>
      </c>
      <c r="D62" s="69">
        <f>VLOOKUP(A:A,'2019-2017 Costs'!A:D,2,FALSE)</f>
        <v>2.79</v>
      </c>
      <c r="E62" s="71">
        <f t="shared" si="1"/>
        <v>661.23</v>
      </c>
      <c r="F62" s="71">
        <v>974.02</v>
      </c>
      <c r="G62" s="71">
        <f t="shared" si="2"/>
        <v>312.78999999999996</v>
      </c>
      <c r="H62" s="72">
        <v>237</v>
      </c>
      <c r="I62" s="73">
        <f t="shared" si="0"/>
        <v>0.32113303628262252</v>
      </c>
      <c r="J62" s="14"/>
      <c r="K62" s="14"/>
      <c r="L62" s="14"/>
      <c r="M62" s="14"/>
    </row>
    <row r="63" spans="1:29" x14ac:dyDescent="0.3">
      <c r="A63" s="67">
        <v>1440</v>
      </c>
      <c r="B63" s="68" t="str">
        <f>VLOOKUP(A:A,'Product &amp; Group'!A:C,2,FALSE)</f>
        <v>Power Systems</v>
      </c>
      <c r="C63" s="68" t="str">
        <f>VLOOKUP(A:A,'Product &amp; Group'!A:C,3,FALSE)</f>
        <v>Static FREE INDIV B PartS</v>
      </c>
      <c r="D63" s="69">
        <f>VLOOKUP(A:A,'2019-2017 Costs'!A:D,2,FALSE)</f>
        <v>4.1099999999999994</v>
      </c>
      <c r="E63" s="71">
        <f t="shared" si="1"/>
        <v>1117.9199999999998</v>
      </c>
      <c r="F63" s="71">
        <v>1992.34</v>
      </c>
      <c r="G63" s="71">
        <f t="shared" si="2"/>
        <v>874.42000000000007</v>
      </c>
      <c r="H63" s="72">
        <v>272</v>
      </c>
      <c r="I63" s="73">
        <f t="shared" si="0"/>
        <v>0.43889095234749093</v>
      </c>
      <c r="J63" s="14"/>
      <c r="K63" s="14"/>
      <c r="L63" s="14"/>
      <c r="M63" s="14"/>
    </row>
    <row r="64" spans="1:29" x14ac:dyDescent="0.3">
      <c r="A64" s="67">
        <v>1450</v>
      </c>
      <c r="B64" s="68" t="str">
        <f>VLOOKUP(A:A,'Product &amp; Group'!A:C,2,FALSE)</f>
        <v>Power Systems</v>
      </c>
      <c r="C64" s="68" t="str">
        <f>VLOOKUP(A:A,'Product &amp; Group'!A:C,3,FALSE)</f>
        <v>Static FREE INDIV B PartS</v>
      </c>
      <c r="D64" s="69">
        <f>VLOOKUP(A:A,'2019-2017 Costs'!A:D,2,FALSE)</f>
        <v>8.120000000000001</v>
      </c>
      <c r="E64" s="71">
        <f t="shared" si="1"/>
        <v>1656.4800000000002</v>
      </c>
      <c r="F64" s="71">
        <v>2005.28</v>
      </c>
      <c r="G64" s="71">
        <f t="shared" si="2"/>
        <v>348.79999999999973</v>
      </c>
      <c r="H64" s="72">
        <v>204</v>
      </c>
      <c r="I64" s="73">
        <f t="shared" si="0"/>
        <v>0.17394079629777373</v>
      </c>
      <c r="J64" s="14"/>
      <c r="K64" s="14"/>
      <c r="L64" s="14"/>
      <c r="M64" s="14"/>
    </row>
    <row r="65" spans="1:13" x14ac:dyDescent="0.3">
      <c r="A65" s="74">
        <v>1451</v>
      </c>
      <c r="B65" s="68" t="str">
        <f>VLOOKUP(A:A,'Product &amp; Group'!A:C,2,FALSE)</f>
        <v>Power Systems</v>
      </c>
      <c r="C65" s="68" t="str">
        <f>VLOOKUP(A:A,'Product &amp; Group'!A:C,3,FALSE)</f>
        <v>Static FREE INDIV B PartS</v>
      </c>
      <c r="D65" s="69">
        <f>VLOOKUP(A:A,'2019-2017 Costs'!A:D,2,FALSE)</f>
        <v>2.33</v>
      </c>
      <c r="E65" s="71">
        <f t="shared" si="1"/>
        <v>1216.26</v>
      </c>
      <c r="F65" s="71">
        <v>2111.4299999999998</v>
      </c>
      <c r="G65" s="71">
        <f t="shared" si="2"/>
        <v>895.16999999999985</v>
      </c>
      <c r="H65" s="72">
        <v>522</v>
      </c>
      <c r="I65" s="73">
        <f t="shared" si="0"/>
        <v>0.42396385388101898</v>
      </c>
      <c r="J65" s="14"/>
      <c r="K65" s="14"/>
      <c r="L65" s="14"/>
      <c r="M65" s="14"/>
    </row>
    <row r="66" spans="1:13" x14ac:dyDescent="0.3">
      <c r="A66" s="74">
        <v>1452</v>
      </c>
      <c r="B66" s="68" t="str">
        <f>VLOOKUP(A:A,'Product &amp; Group'!A:C,2,FALSE)</f>
        <v>Power Systems</v>
      </c>
      <c r="C66" s="68" t="str">
        <f>VLOOKUP(A:A,'Product &amp; Group'!A:C,3,FALSE)</f>
        <v>Static FREE INDIV B PartS</v>
      </c>
      <c r="D66" s="69">
        <f>VLOOKUP(A:A,'2019-2017 Costs'!A:D,2,FALSE)</f>
        <v>1.02</v>
      </c>
      <c r="E66" s="71">
        <f t="shared" si="1"/>
        <v>768.06000000000006</v>
      </c>
      <c r="F66" s="71">
        <v>5211.25</v>
      </c>
      <c r="G66" s="71">
        <f t="shared" si="2"/>
        <v>4443.1899999999996</v>
      </c>
      <c r="H66" s="72">
        <v>753</v>
      </c>
      <c r="I66" s="73">
        <f t="shared" ref="I66:I129" si="15">+G66/F66</f>
        <v>0.85261501559126884</v>
      </c>
      <c r="J66" s="14"/>
      <c r="K66" s="14"/>
      <c r="L66" s="14"/>
      <c r="M66" s="14"/>
    </row>
    <row r="67" spans="1:13" x14ac:dyDescent="0.3">
      <c r="A67" s="67">
        <v>1454</v>
      </c>
      <c r="B67" s="68" t="str">
        <f>VLOOKUP(A:A,'Product &amp; Group'!A:C,2,FALSE)</f>
        <v>Power Systems</v>
      </c>
      <c r="C67" s="68" t="str">
        <f>VLOOKUP(A:A,'Product &amp; Group'!A:C,3,FALSE)</f>
        <v>Static FREE INDIV B PartS</v>
      </c>
      <c r="D67" s="69">
        <f>VLOOKUP(A:A,'2019-2017 Costs'!A:D,2,FALSE)</f>
        <v>4.1499999999999995</v>
      </c>
      <c r="E67" s="71">
        <f t="shared" si="1"/>
        <v>1498.1499999999999</v>
      </c>
      <c r="F67" s="71">
        <v>3022.27</v>
      </c>
      <c r="G67" s="71">
        <f t="shared" si="2"/>
        <v>1524.1200000000001</v>
      </c>
      <c r="H67" s="72">
        <v>361</v>
      </c>
      <c r="I67" s="73">
        <f t="shared" si="15"/>
        <v>0.50429643943128843</v>
      </c>
      <c r="J67" s="14"/>
      <c r="K67" s="14"/>
      <c r="L67" s="14"/>
      <c r="M67" s="14"/>
    </row>
    <row r="68" spans="1:13" x14ac:dyDescent="0.3">
      <c r="A68" s="67">
        <v>1455</v>
      </c>
      <c r="B68" s="68" t="str">
        <f>VLOOKUP(A:A,'Product &amp; Group'!A:C,2,FALSE)</f>
        <v>Power Systems</v>
      </c>
      <c r="C68" s="68" t="str">
        <f>VLOOKUP(A:A,'Product &amp; Group'!A:C,3,FALSE)</f>
        <v>Static FREE INDIV B PartS</v>
      </c>
      <c r="D68" s="69">
        <f>VLOOKUP(A:A,'2019-2017 Costs'!A:D,2,FALSE)</f>
        <v>6.1899999999999995</v>
      </c>
      <c r="E68" s="71">
        <f t="shared" ref="E68:E131" si="16">D68*H68</f>
        <v>2055.08</v>
      </c>
      <c r="F68" s="71">
        <v>3100.95</v>
      </c>
      <c r="G68" s="71">
        <f t="shared" ref="G68:G131" si="17">F68-E68</f>
        <v>1045.8699999999999</v>
      </c>
      <c r="H68" s="72">
        <v>332</v>
      </c>
      <c r="I68" s="73">
        <f t="shared" si="15"/>
        <v>0.33727406117480124</v>
      </c>
      <c r="J68" s="14"/>
      <c r="K68" s="14"/>
      <c r="L68" s="14"/>
      <c r="M68" s="14"/>
    </row>
    <row r="69" spans="1:13" x14ac:dyDescent="0.3">
      <c r="A69" s="67">
        <v>1480</v>
      </c>
      <c r="B69" s="68" t="str">
        <f>VLOOKUP(A:A,'Product &amp; Group'!A:C,2,FALSE)</f>
        <v>Power Systems</v>
      </c>
      <c r="C69" s="68" t="str">
        <f>VLOOKUP(A:A,'Product &amp; Group'!A:C,3,FALSE)</f>
        <v>Static FREE INDIV B PartS</v>
      </c>
      <c r="D69" s="69">
        <f>VLOOKUP(A:A,'2019-2017 Costs'!A:D,2,FALSE)</f>
        <v>1.18</v>
      </c>
      <c r="E69" s="71">
        <f t="shared" si="16"/>
        <v>674.95999999999992</v>
      </c>
      <c r="F69" s="71">
        <v>7463.78</v>
      </c>
      <c r="G69" s="71">
        <f t="shared" si="17"/>
        <v>6788.82</v>
      </c>
      <c r="H69" s="72">
        <v>572</v>
      </c>
      <c r="I69" s="73">
        <f t="shared" si="15"/>
        <v>0.90956861000726175</v>
      </c>
      <c r="J69" s="14"/>
      <c r="K69" s="14"/>
      <c r="L69" s="14"/>
      <c r="M69" s="14"/>
    </row>
    <row r="70" spans="1:13" x14ac:dyDescent="0.3">
      <c r="A70" s="67">
        <v>1490</v>
      </c>
      <c r="B70" s="68" t="str">
        <f>VLOOKUP(A:A,'Product &amp; Group'!A:C,2,FALSE)</f>
        <v>Power Systems</v>
      </c>
      <c r="C70" s="68" t="str">
        <f>VLOOKUP(A:A,'Product &amp; Group'!A:C,3,FALSE)</f>
        <v>Static FREE INDIV B PartS</v>
      </c>
      <c r="D70" s="69">
        <f>VLOOKUP(A:A,'2019-2017 Costs'!A:D,2,FALSE)</f>
        <v>2.1900000000000004</v>
      </c>
      <c r="E70" s="71">
        <f t="shared" si="16"/>
        <v>799.35000000000014</v>
      </c>
      <c r="F70" s="71">
        <v>3435.92</v>
      </c>
      <c r="G70" s="71">
        <f t="shared" si="17"/>
        <v>2636.5699999999997</v>
      </c>
      <c r="H70" s="72">
        <v>365</v>
      </c>
      <c r="I70" s="73">
        <f t="shared" si="15"/>
        <v>0.76735488602761404</v>
      </c>
      <c r="J70" s="14"/>
      <c r="K70" s="14"/>
      <c r="L70" s="14"/>
      <c r="M70" s="14"/>
    </row>
    <row r="71" spans="1:13" x14ac:dyDescent="0.3">
      <c r="A71" s="67">
        <v>1500</v>
      </c>
      <c r="B71" s="68" t="str">
        <f>VLOOKUP(A:A,'Product &amp; Group'!A:C,2,FALSE)</f>
        <v>Power Systems</v>
      </c>
      <c r="C71" s="68" t="str">
        <f>VLOOKUP(A:A,'Product &amp; Group'!A:C,3,FALSE)</f>
        <v>Static FREE INDIV B PartS</v>
      </c>
      <c r="D71" s="69">
        <f>VLOOKUP(A:A,'2019-2017 Costs'!A:D,2,FALSE)</f>
        <v>2.08</v>
      </c>
      <c r="E71" s="71">
        <f t="shared" si="16"/>
        <v>2764.32</v>
      </c>
      <c r="F71" s="71">
        <v>12103.23</v>
      </c>
      <c r="G71" s="71">
        <f t="shared" si="17"/>
        <v>9338.91</v>
      </c>
      <c r="H71" s="72">
        <v>1329</v>
      </c>
      <c r="I71" s="73">
        <f t="shared" si="15"/>
        <v>0.7716047699663644</v>
      </c>
      <c r="J71" s="14"/>
      <c r="K71" s="14"/>
      <c r="L71" s="14"/>
      <c r="M71" s="14"/>
    </row>
    <row r="72" spans="1:13" x14ac:dyDescent="0.3">
      <c r="A72" s="67">
        <v>1600</v>
      </c>
      <c r="B72" s="68" t="str">
        <f>VLOOKUP(A:A,'Product &amp; Group'!A:C,2,FALSE)</f>
        <v>Power Systems</v>
      </c>
      <c r="C72" s="68" t="str">
        <f>VLOOKUP(A:A,'Product &amp; Group'!A:C,3,FALSE)</f>
        <v>Static FREE INDIV B PartS</v>
      </c>
      <c r="D72" s="69">
        <f>VLOOKUP(A:A,'2019-2017 Costs'!A:D,2,FALSE)</f>
        <v>0.95</v>
      </c>
      <c r="E72" s="71">
        <f t="shared" si="16"/>
        <v>990.84999999999991</v>
      </c>
      <c r="F72" s="71">
        <v>17579.93</v>
      </c>
      <c r="G72" s="71">
        <f t="shared" si="17"/>
        <v>16589.080000000002</v>
      </c>
      <c r="H72" s="72">
        <v>1043</v>
      </c>
      <c r="I72" s="73">
        <f t="shared" si="15"/>
        <v>0.94363743200342676</v>
      </c>
      <c r="J72" s="14"/>
      <c r="K72" s="14"/>
      <c r="L72" s="14"/>
      <c r="M72" s="14"/>
    </row>
    <row r="73" spans="1:13" x14ac:dyDescent="0.3">
      <c r="A73" s="67">
        <v>1605</v>
      </c>
      <c r="B73" s="68" t="str">
        <f>VLOOKUP(A:A,'Product &amp; Group'!A:C,2,FALSE)</f>
        <v>Power Systems</v>
      </c>
      <c r="C73" s="68" t="str">
        <f>VLOOKUP(A:A,'Product &amp; Group'!A:C,3,FALSE)</f>
        <v>Static FREE INDIV B PartS</v>
      </c>
      <c r="D73" s="69">
        <f>VLOOKUP(A:A,'2019-2017 Costs'!A:D,2,FALSE)</f>
        <v>2.58</v>
      </c>
      <c r="E73" s="71">
        <f t="shared" si="16"/>
        <v>1475.76</v>
      </c>
      <c r="F73" s="71">
        <v>2688.49</v>
      </c>
      <c r="G73" s="71">
        <f t="shared" si="17"/>
        <v>1212.7299999999998</v>
      </c>
      <c r="H73" s="72">
        <v>572</v>
      </c>
      <c r="I73" s="73">
        <f t="shared" si="15"/>
        <v>0.45108220599667465</v>
      </c>
      <c r="J73" s="14"/>
      <c r="K73" s="14"/>
      <c r="L73" s="14"/>
      <c r="M73" s="14"/>
    </row>
    <row r="74" spans="1:13" x14ac:dyDescent="0.3">
      <c r="A74" s="67">
        <v>1630</v>
      </c>
      <c r="B74" s="68" t="str">
        <f>VLOOKUP(A:A,'Product &amp; Group'!A:C,2,FALSE)</f>
        <v>Power Systems</v>
      </c>
      <c r="C74" s="68" t="str">
        <f>VLOOKUP(A:A,'Product &amp; Group'!A:C,3,FALSE)</f>
        <v>Static FREE INDIV B PartS</v>
      </c>
      <c r="D74" s="69">
        <f>VLOOKUP(A:A,'2019-2017 Costs'!A:D,2,FALSE)</f>
        <v>1.44</v>
      </c>
      <c r="E74" s="71">
        <f t="shared" si="16"/>
        <v>1304.6399999999999</v>
      </c>
      <c r="F74" s="71">
        <v>2247.6999999999998</v>
      </c>
      <c r="G74" s="71">
        <f t="shared" si="17"/>
        <v>943.06</v>
      </c>
      <c r="H74" s="72">
        <v>906</v>
      </c>
      <c r="I74" s="73">
        <f t="shared" si="15"/>
        <v>0.41956666814966409</v>
      </c>
      <c r="J74" s="14"/>
      <c r="K74" s="14"/>
      <c r="L74" s="14"/>
      <c r="M74" s="14"/>
    </row>
    <row r="75" spans="1:13" x14ac:dyDescent="0.3">
      <c r="A75" s="67">
        <v>1635</v>
      </c>
      <c r="B75" s="68" t="str">
        <f>VLOOKUP(A:A,'Product &amp; Group'!A:C,2,FALSE)</f>
        <v>Power Systems</v>
      </c>
      <c r="C75" s="68" t="str">
        <f>VLOOKUP(A:A,'Product &amp; Group'!A:C,3,FALSE)</f>
        <v>Static FREE INDIV B PartS</v>
      </c>
      <c r="D75" s="69">
        <f>VLOOKUP(A:A,'2019-2017 Costs'!A:D,2,FALSE)</f>
        <v>2.39</v>
      </c>
      <c r="E75" s="71">
        <f t="shared" si="16"/>
        <v>4985.54</v>
      </c>
      <c r="F75" s="71">
        <v>5181.8</v>
      </c>
      <c r="G75" s="71">
        <f t="shared" si="17"/>
        <v>196.26000000000022</v>
      </c>
      <c r="H75" s="72">
        <v>2086</v>
      </c>
      <c r="I75" s="73">
        <f t="shared" si="15"/>
        <v>3.7874869736385083E-2</v>
      </c>
      <c r="J75" s="14"/>
      <c r="K75" s="14"/>
      <c r="L75" s="14"/>
      <c r="M75" s="14"/>
    </row>
    <row r="76" spans="1:13" x14ac:dyDescent="0.3">
      <c r="A76" s="74">
        <v>1640</v>
      </c>
      <c r="B76" s="68" t="str">
        <f>VLOOKUP(A:A,'Product &amp; Group'!A:C,2,FALSE)</f>
        <v>Power Systems</v>
      </c>
      <c r="C76" s="68" t="str">
        <f>VLOOKUP(A:A,'Product &amp; Group'!A:C,3,FALSE)</f>
        <v>Static FREE INDIV B PartS</v>
      </c>
      <c r="D76" s="69">
        <f>VLOOKUP(A:A,'2019-2017 Costs'!A:D,2,FALSE)</f>
        <v>0.43999999999999995</v>
      </c>
      <c r="E76" s="71">
        <f t="shared" si="16"/>
        <v>333.52</v>
      </c>
      <c r="F76" s="71">
        <v>4004.83</v>
      </c>
      <c r="G76" s="71">
        <f t="shared" si="17"/>
        <v>3671.31</v>
      </c>
      <c r="H76" s="72">
        <v>758</v>
      </c>
      <c r="I76" s="73">
        <f t="shared" si="15"/>
        <v>0.9167205599238919</v>
      </c>
      <c r="J76" s="14"/>
      <c r="K76" s="14"/>
      <c r="L76" s="14"/>
      <c r="M76" s="14"/>
    </row>
    <row r="77" spans="1:13" x14ac:dyDescent="0.3">
      <c r="A77" s="67">
        <v>1650</v>
      </c>
      <c r="B77" s="68" t="str">
        <f>VLOOKUP(A:A,'Product &amp; Group'!A:C,2,FALSE)</f>
        <v>Power Systems</v>
      </c>
      <c r="C77" s="68" t="str">
        <f>VLOOKUP(A:A,'Product &amp; Group'!A:C,3,FALSE)</f>
        <v>Static FREE INDIV B PartS</v>
      </c>
      <c r="D77" s="69">
        <f>VLOOKUP(A:A,'2019-2017 Costs'!A:D,2,FALSE)</f>
        <v>0.90999999999999992</v>
      </c>
      <c r="E77" s="71">
        <f t="shared" si="16"/>
        <v>1134.77</v>
      </c>
      <c r="F77" s="71">
        <v>2658.49</v>
      </c>
      <c r="G77" s="71">
        <f t="shared" si="17"/>
        <v>1523.7199999999998</v>
      </c>
      <c r="H77" s="72">
        <v>1247</v>
      </c>
      <c r="I77" s="73">
        <f t="shared" si="15"/>
        <v>0.57315242863429994</v>
      </c>
      <c r="J77" s="14"/>
      <c r="K77" s="14"/>
      <c r="L77" s="14"/>
      <c r="M77" s="14"/>
    </row>
    <row r="78" spans="1:13" x14ac:dyDescent="0.3">
      <c r="A78" s="67">
        <v>1652</v>
      </c>
      <c r="B78" s="68" t="str">
        <f>VLOOKUP(A:A,'Product &amp; Group'!A:C,2,FALSE)</f>
        <v>Power Systems</v>
      </c>
      <c r="C78" s="68" t="str">
        <f>VLOOKUP(A:A,'Product &amp; Group'!A:C,3,FALSE)</f>
        <v>Static FREE INDIV B PartS</v>
      </c>
      <c r="D78" s="69">
        <f>VLOOKUP(A:A,'2019-2017 Costs'!A:D,2,FALSE)</f>
        <v>1.79</v>
      </c>
      <c r="E78" s="71">
        <f t="shared" si="16"/>
        <v>724.95</v>
      </c>
      <c r="F78" s="71">
        <v>1429.26</v>
      </c>
      <c r="G78" s="71">
        <f t="shared" si="17"/>
        <v>704.31</v>
      </c>
      <c r="H78" s="72">
        <v>405</v>
      </c>
      <c r="I78" s="73">
        <f t="shared" si="15"/>
        <v>0.49277948029049995</v>
      </c>
      <c r="J78" s="14"/>
      <c r="K78" s="14"/>
      <c r="L78" s="14"/>
      <c r="M78" s="14"/>
    </row>
    <row r="79" spans="1:13" x14ac:dyDescent="0.3">
      <c r="A79" s="67">
        <v>1665</v>
      </c>
      <c r="B79" s="68" t="str">
        <f>VLOOKUP(A:A,'Product &amp; Group'!A:C,2,FALSE)</f>
        <v>Power Systems</v>
      </c>
      <c r="C79" s="68" t="str">
        <f>VLOOKUP(A:A,'Product &amp; Group'!A:C,3,FALSE)</f>
        <v>Static FREE INDIV B PartS</v>
      </c>
      <c r="D79" s="69">
        <f>VLOOKUP(A:A,'2019-2017 Costs'!A:D,2,FALSE)</f>
        <v>2.4700000000000002</v>
      </c>
      <c r="E79" s="71">
        <f t="shared" si="16"/>
        <v>1857.44</v>
      </c>
      <c r="F79" s="71">
        <v>4873.1499999999996</v>
      </c>
      <c r="G79" s="71">
        <f t="shared" si="17"/>
        <v>3015.7099999999996</v>
      </c>
      <c r="H79" s="72">
        <v>752</v>
      </c>
      <c r="I79" s="73">
        <f t="shared" si="15"/>
        <v>0.61884202210069461</v>
      </c>
      <c r="J79" s="14"/>
      <c r="K79" s="14"/>
      <c r="L79" s="14"/>
      <c r="M79" s="14"/>
    </row>
    <row r="80" spans="1:13" x14ac:dyDescent="0.3">
      <c r="A80" s="67">
        <v>1666</v>
      </c>
      <c r="B80" s="68" t="str">
        <f>VLOOKUP(A:A,'Product &amp; Group'!A:C,2,FALSE)</f>
        <v>Power Systems</v>
      </c>
      <c r="C80" s="68" t="str">
        <f>VLOOKUP(A:A,'Product &amp; Group'!A:C,3,FALSE)</f>
        <v>Static FREE INDIV B PartS</v>
      </c>
      <c r="D80" s="69">
        <f>VLOOKUP(A:A,'2019-2017 Costs'!A:D,2,FALSE)</f>
        <v>3.62</v>
      </c>
      <c r="E80" s="71">
        <f t="shared" si="16"/>
        <v>738.48</v>
      </c>
      <c r="F80" s="71">
        <v>1536.98</v>
      </c>
      <c r="G80" s="71">
        <f t="shared" si="17"/>
        <v>798.5</v>
      </c>
      <c r="H80" s="72">
        <v>204</v>
      </c>
      <c r="I80" s="73">
        <f t="shared" si="15"/>
        <v>0.51952530286666054</v>
      </c>
      <c r="J80" s="14"/>
      <c r="K80" s="14"/>
      <c r="L80" s="14"/>
      <c r="M80" s="14"/>
    </row>
    <row r="81" spans="1:13" x14ac:dyDescent="0.3">
      <c r="A81" s="67">
        <v>1710</v>
      </c>
      <c r="B81" s="68" t="str">
        <f>VLOOKUP(A:A,'Product &amp; Group'!A:C,2,FALSE)</f>
        <v>Power Systems</v>
      </c>
      <c r="C81" s="68" t="str">
        <f>VLOOKUP(A:A,'Product &amp; Group'!A:C,3,FALSE)</f>
        <v>Static FREE INDIV B PartS</v>
      </c>
      <c r="D81" s="69">
        <f>VLOOKUP(A:A,'2019-2017 Costs'!A:D,2,FALSE)</f>
        <v>0.94</v>
      </c>
      <c r="E81" s="71">
        <f t="shared" si="16"/>
        <v>134.41999999999999</v>
      </c>
      <c r="F81" s="71">
        <v>989.5</v>
      </c>
      <c r="G81" s="71">
        <f t="shared" si="17"/>
        <v>855.08</v>
      </c>
      <c r="H81" s="72">
        <v>143</v>
      </c>
      <c r="I81" s="73">
        <f t="shared" si="15"/>
        <v>0.86415361293582627</v>
      </c>
      <c r="J81" s="14"/>
      <c r="K81" s="14"/>
      <c r="L81" s="14"/>
      <c r="M81" s="14"/>
    </row>
    <row r="82" spans="1:13" x14ac:dyDescent="0.3">
      <c r="A82" s="67">
        <v>1720</v>
      </c>
      <c r="B82" s="68" t="str">
        <f>VLOOKUP(A:A,'Product &amp; Group'!A:C,2,FALSE)</f>
        <v>Power Systems</v>
      </c>
      <c r="C82" s="68" t="str">
        <f>VLOOKUP(A:A,'Product &amp; Group'!A:C,3,FALSE)</f>
        <v>Static FREE INDIV B PartS</v>
      </c>
      <c r="D82" s="69">
        <f>VLOOKUP(A:A,'2019-2017 Costs'!A:D,2,FALSE)</f>
        <v>1.55</v>
      </c>
      <c r="E82" s="71">
        <f t="shared" si="16"/>
        <v>491.35</v>
      </c>
      <c r="F82" s="71">
        <v>2705.08</v>
      </c>
      <c r="G82" s="71">
        <f t="shared" si="17"/>
        <v>2213.73</v>
      </c>
      <c r="H82" s="72">
        <v>317</v>
      </c>
      <c r="I82" s="73">
        <f t="shared" si="15"/>
        <v>0.8183602703062387</v>
      </c>
      <c r="J82" s="14"/>
      <c r="K82" s="14"/>
      <c r="L82" s="14"/>
      <c r="M82" s="14"/>
    </row>
    <row r="83" spans="1:13" x14ac:dyDescent="0.3">
      <c r="A83" s="67">
        <v>1730</v>
      </c>
      <c r="B83" s="68" t="str">
        <f>VLOOKUP(A:A,'Product &amp; Group'!A:C,2,FALSE)</f>
        <v>Power Systems</v>
      </c>
      <c r="C83" s="68" t="str">
        <f>VLOOKUP(A:A,'Product &amp; Group'!A:C,3,FALSE)</f>
        <v>Static FREE INDIV B PartS</v>
      </c>
      <c r="D83" s="69">
        <f>VLOOKUP(A:A,'2019-2017 Costs'!A:D,2,FALSE)</f>
        <v>1.82</v>
      </c>
      <c r="E83" s="71">
        <f t="shared" si="16"/>
        <v>638.82000000000005</v>
      </c>
      <c r="F83" s="71">
        <v>2136.61</v>
      </c>
      <c r="G83" s="71">
        <f t="shared" si="17"/>
        <v>1497.79</v>
      </c>
      <c r="H83" s="72">
        <v>351</v>
      </c>
      <c r="I83" s="73">
        <f t="shared" si="15"/>
        <v>0.70101235134161122</v>
      </c>
      <c r="J83" s="14"/>
      <c r="K83" s="14"/>
      <c r="L83" s="14"/>
      <c r="M83" s="14"/>
    </row>
    <row r="84" spans="1:13" x14ac:dyDescent="0.3">
      <c r="A84" s="67">
        <v>1731</v>
      </c>
      <c r="B84" s="68" t="str">
        <f>VLOOKUP(A:A,'Product &amp; Group'!A:C,2,FALSE)</f>
        <v>Power Systems</v>
      </c>
      <c r="C84" s="68" t="str">
        <f>VLOOKUP(A:A,'Product &amp; Group'!A:C,3,FALSE)</f>
        <v>Static FREE INDIV B PartS</v>
      </c>
      <c r="D84" s="69">
        <f>VLOOKUP(A:A,'2019-2017 Costs'!A:D,2,FALSE)</f>
        <v>1.79</v>
      </c>
      <c r="E84" s="71">
        <f t="shared" si="16"/>
        <v>497.62</v>
      </c>
      <c r="F84" s="71">
        <v>2116.13</v>
      </c>
      <c r="G84" s="71">
        <f t="shared" si="17"/>
        <v>1618.5100000000002</v>
      </c>
      <c r="H84" s="72">
        <v>278</v>
      </c>
      <c r="I84" s="73">
        <f t="shared" si="15"/>
        <v>0.76484431485778293</v>
      </c>
      <c r="J84" s="14"/>
      <c r="K84" s="14"/>
      <c r="L84" s="14"/>
      <c r="M84" s="14"/>
    </row>
    <row r="85" spans="1:13" x14ac:dyDescent="0.3">
      <c r="A85" s="67">
        <v>1732</v>
      </c>
      <c r="B85" s="68" t="str">
        <f>VLOOKUP(A:A,'Product &amp; Group'!A:C,2,FALSE)</f>
        <v>Power Systems</v>
      </c>
      <c r="C85" s="68" t="str">
        <f>VLOOKUP(A:A,'Product &amp; Group'!A:C,3,FALSE)</f>
        <v>Static FREE INDIV B PartS</v>
      </c>
      <c r="D85" s="69">
        <f>VLOOKUP(A:A,'2019-2017 Costs'!A:D,2,FALSE)</f>
        <v>3.79</v>
      </c>
      <c r="E85" s="71">
        <f t="shared" si="16"/>
        <v>939.92</v>
      </c>
      <c r="F85" s="71">
        <v>1687.19</v>
      </c>
      <c r="G85" s="71">
        <f t="shared" si="17"/>
        <v>747.2700000000001</v>
      </c>
      <c r="H85" s="72">
        <v>248</v>
      </c>
      <c r="I85" s="73">
        <f t="shared" si="15"/>
        <v>0.4429080305122719</v>
      </c>
      <c r="J85" s="14"/>
      <c r="K85" s="14"/>
      <c r="L85" s="14"/>
      <c r="M85" s="14"/>
    </row>
    <row r="86" spans="1:13" x14ac:dyDescent="0.3">
      <c r="A86" s="67">
        <v>1733</v>
      </c>
      <c r="B86" s="68" t="str">
        <f>VLOOKUP(A:A,'Product &amp; Group'!A:C,2,FALSE)</f>
        <v>Power Systems</v>
      </c>
      <c r="C86" s="68" t="str">
        <f>VLOOKUP(A:A,'Product &amp; Group'!A:C,3,FALSE)</f>
        <v>Static FREE INDIV B PartS</v>
      </c>
      <c r="D86" s="69">
        <f>VLOOKUP(A:A,'2019-2017 Costs'!A:D,2,FALSE)</f>
        <v>1.83</v>
      </c>
      <c r="E86" s="71">
        <f t="shared" si="16"/>
        <v>336.72</v>
      </c>
      <c r="F86" s="71">
        <v>1635.7</v>
      </c>
      <c r="G86" s="71">
        <f t="shared" si="17"/>
        <v>1298.98</v>
      </c>
      <c r="H86" s="72">
        <v>184</v>
      </c>
      <c r="I86" s="73">
        <f t="shared" si="15"/>
        <v>0.79414318028978415</v>
      </c>
      <c r="J86" s="14"/>
      <c r="K86" s="14"/>
      <c r="L86" s="14"/>
      <c r="M86" s="14"/>
    </row>
    <row r="87" spans="1:13" x14ac:dyDescent="0.3">
      <c r="A87" s="67">
        <v>1735</v>
      </c>
      <c r="B87" s="68" t="str">
        <f>VLOOKUP(A:A,'Product &amp; Group'!A:C,2,FALSE)</f>
        <v>Power Systems</v>
      </c>
      <c r="C87" s="68" t="str">
        <f>VLOOKUP(A:A,'Product &amp; Group'!A:C,3,FALSE)</f>
        <v>Part C Chip</v>
      </c>
      <c r="D87" s="69">
        <f>VLOOKUP(A:A,'2019-2017 Costs'!A:D,2,FALSE)</f>
        <v>1.99</v>
      </c>
      <c r="E87" s="71">
        <f t="shared" si="16"/>
        <v>981.07</v>
      </c>
      <c r="F87" s="71">
        <v>7144.83</v>
      </c>
      <c r="G87" s="71">
        <f t="shared" si="17"/>
        <v>6163.76</v>
      </c>
      <c r="H87" s="72">
        <v>493</v>
      </c>
      <c r="I87" s="73">
        <f t="shared" si="15"/>
        <v>0.86268812553972596</v>
      </c>
      <c r="J87" s="14"/>
      <c r="K87" s="14"/>
      <c r="L87" s="14"/>
      <c r="M87" s="14"/>
    </row>
    <row r="88" spans="1:13" x14ac:dyDescent="0.3">
      <c r="A88" s="67">
        <v>1736</v>
      </c>
      <c r="B88" s="68" t="str">
        <f>VLOOKUP(A:A,'Product &amp; Group'!A:C,2,FALSE)</f>
        <v>Power Systems</v>
      </c>
      <c r="C88" s="68" t="str">
        <f>VLOOKUP(A:A,'Product &amp; Group'!A:C,3,FALSE)</f>
        <v>Part C Chip</v>
      </c>
      <c r="D88" s="69">
        <f>VLOOKUP(A:A,'2019-2017 Costs'!A:D,2,FALSE)</f>
        <v>3.85</v>
      </c>
      <c r="E88" s="71">
        <f t="shared" si="16"/>
        <v>2610.3000000000002</v>
      </c>
      <c r="F88" s="71">
        <v>5971.32</v>
      </c>
      <c r="G88" s="71">
        <f t="shared" si="17"/>
        <v>3361.0199999999995</v>
      </c>
      <c r="H88" s="72">
        <v>678</v>
      </c>
      <c r="I88" s="73">
        <f t="shared" si="15"/>
        <v>0.56286047306123266</v>
      </c>
      <c r="J88" s="14"/>
      <c r="K88" s="14"/>
      <c r="L88" s="14"/>
      <c r="M88" s="14"/>
    </row>
    <row r="89" spans="1:13" x14ac:dyDescent="0.3">
      <c r="A89" s="67">
        <v>1737</v>
      </c>
      <c r="B89" s="68" t="str">
        <f>VLOOKUP(A:A,'Product &amp; Group'!A:C,2,FALSE)</f>
        <v>Power Systems</v>
      </c>
      <c r="C89" s="68" t="str">
        <f>VLOOKUP(A:A,'Product &amp; Group'!A:C,3,FALSE)</f>
        <v>Part C Chip</v>
      </c>
      <c r="D89" s="69">
        <f>VLOOKUP(A:A,'2019-2017 Costs'!A:D,2,FALSE)</f>
        <v>1.05</v>
      </c>
      <c r="E89" s="71">
        <f t="shared" si="16"/>
        <v>542.85</v>
      </c>
      <c r="F89" s="71">
        <v>4363.03</v>
      </c>
      <c r="G89" s="71">
        <f t="shared" si="17"/>
        <v>3820.18</v>
      </c>
      <c r="H89" s="72">
        <v>517</v>
      </c>
      <c r="I89" s="73">
        <f t="shared" si="15"/>
        <v>0.87557958574660277</v>
      </c>
      <c r="J89" s="14"/>
      <c r="K89" s="14"/>
      <c r="L89" s="14"/>
      <c r="M89" s="14"/>
    </row>
    <row r="90" spans="1:13" x14ac:dyDescent="0.3">
      <c r="A90" s="67">
        <v>1790</v>
      </c>
      <c r="B90" s="68" t="str">
        <f>VLOOKUP(A:A,'Product &amp; Group'!A:C,2,FALSE)</f>
        <v>Power Systems</v>
      </c>
      <c r="C90" s="68" t="str">
        <f>VLOOKUP(A:A,'Product &amp; Group'!A:C,3,FALSE)</f>
        <v>Part C Chip</v>
      </c>
      <c r="D90" s="69">
        <f>VLOOKUP(A:A,'2019-2017 Costs'!A:D,2,FALSE)</f>
        <v>0.44999999999999996</v>
      </c>
      <c r="E90" s="71">
        <f t="shared" si="16"/>
        <v>181.79999999999998</v>
      </c>
      <c r="F90" s="71">
        <v>4894.12</v>
      </c>
      <c r="G90" s="71">
        <f t="shared" si="17"/>
        <v>4712.32</v>
      </c>
      <c r="H90" s="72">
        <v>404</v>
      </c>
      <c r="I90" s="73">
        <f t="shared" si="15"/>
        <v>0.96285338324356573</v>
      </c>
      <c r="J90" s="14"/>
      <c r="K90" s="14"/>
      <c r="L90" s="14"/>
      <c r="M90" s="14"/>
    </row>
    <row r="91" spans="1:13" x14ac:dyDescent="0.3">
      <c r="A91" s="67">
        <v>1791</v>
      </c>
      <c r="B91" s="68" t="str">
        <f>VLOOKUP(A:A,'Product &amp; Group'!A:C,2,FALSE)</f>
        <v>Power Systems</v>
      </c>
      <c r="C91" s="68" t="str">
        <f>VLOOKUP(A:A,'Product &amp; Group'!A:C,3,FALSE)</f>
        <v>Part C Chip</v>
      </c>
      <c r="D91" s="69">
        <f>VLOOKUP(A:A,'2019-2017 Costs'!A:D,2,FALSE)</f>
        <v>0.33999999999999997</v>
      </c>
      <c r="E91" s="71">
        <f t="shared" si="16"/>
        <v>56.099999999999994</v>
      </c>
      <c r="F91" s="71">
        <v>1086.94</v>
      </c>
      <c r="G91" s="71">
        <f t="shared" si="17"/>
        <v>1030.8400000000001</v>
      </c>
      <c r="H91" s="72">
        <v>165</v>
      </c>
      <c r="I91" s="73">
        <f t="shared" si="15"/>
        <v>0.94838721548567551</v>
      </c>
      <c r="J91" s="14"/>
      <c r="K91" s="14"/>
      <c r="L91" s="14"/>
      <c r="M91" s="14"/>
    </row>
    <row r="92" spans="1:13" x14ac:dyDescent="0.3">
      <c r="A92" s="67">
        <v>1792</v>
      </c>
      <c r="B92" s="68" t="str">
        <f>VLOOKUP(A:A,'Product &amp; Group'!A:C,2,FALSE)</f>
        <v>Power Systems</v>
      </c>
      <c r="C92" s="68" t="str">
        <f>VLOOKUP(A:A,'Product &amp; Group'!A:C,3,FALSE)</f>
        <v>Part C Chip</v>
      </c>
      <c r="D92" s="69">
        <f>VLOOKUP(A:A,'2019-2017 Costs'!A:D,2,FALSE)</f>
        <v>0.4</v>
      </c>
      <c r="E92" s="71">
        <f t="shared" si="16"/>
        <v>67.600000000000009</v>
      </c>
      <c r="F92" s="71">
        <v>2013.56</v>
      </c>
      <c r="G92" s="71">
        <f t="shared" si="17"/>
        <v>1945.96</v>
      </c>
      <c r="H92" s="72">
        <v>169</v>
      </c>
      <c r="I92" s="73">
        <f t="shared" si="15"/>
        <v>0.96642762073144084</v>
      </c>
      <c r="J92" s="14"/>
      <c r="K92" s="14"/>
      <c r="L92" s="14"/>
      <c r="M92" s="14"/>
    </row>
    <row r="93" spans="1:13" x14ac:dyDescent="0.3">
      <c r="A93" s="67">
        <v>1850</v>
      </c>
      <c r="B93" s="68" t="str">
        <f>VLOOKUP(A:A,'Product &amp; Group'!A:C,2,FALSE)</f>
        <v>Power Systems</v>
      </c>
      <c r="C93" s="68" t="str">
        <f>VLOOKUP(A:A,'Product &amp; Group'!A:C,3,FALSE)</f>
        <v>Part C Chip</v>
      </c>
      <c r="D93" s="69">
        <f>VLOOKUP(A:A,'2019-2017 Costs'!A:D,2,FALSE)</f>
        <v>0.53999999999999992</v>
      </c>
      <c r="E93" s="71">
        <f t="shared" si="16"/>
        <v>642.05999999999995</v>
      </c>
      <c r="F93" s="71">
        <v>5257.84</v>
      </c>
      <c r="G93" s="71">
        <f t="shared" si="17"/>
        <v>4615.7800000000007</v>
      </c>
      <c r="H93" s="72">
        <v>1189</v>
      </c>
      <c r="I93" s="73">
        <f t="shared" si="15"/>
        <v>0.8778852152214599</v>
      </c>
      <c r="J93" s="14"/>
      <c r="K93" s="14"/>
    </row>
    <row r="94" spans="1:13" x14ac:dyDescent="0.3">
      <c r="A94" s="67">
        <v>1890</v>
      </c>
      <c r="B94" s="68" t="str">
        <f>VLOOKUP(A:A,'Product &amp; Group'!A:C,2,FALSE)</f>
        <v>Power Systems</v>
      </c>
      <c r="C94" s="68" t="str">
        <f>VLOOKUP(A:A,'Product &amp; Group'!A:C,3,FALSE)</f>
        <v>Part C Chip</v>
      </c>
      <c r="D94" s="69">
        <f>VLOOKUP(A:A,'2019-2017 Costs'!A:D,2,FALSE)</f>
        <v>1.7</v>
      </c>
      <c r="E94" s="71">
        <f t="shared" si="16"/>
        <v>331.5</v>
      </c>
      <c r="F94" s="71">
        <v>1350.58</v>
      </c>
      <c r="G94" s="71">
        <f t="shared" si="17"/>
        <v>1019.0799999999999</v>
      </c>
      <c r="H94" s="72">
        <v>195</v>
      </c>
      <c r="I94" s="73">
        <f t="shared" si="15"/>
        <v>0.75454989708125397</v>
      </c>
      <c r="J94" s="14"/>
      <c r="K94" s="14"/>
      <c r="L94" s="14"/>
      <c r="M94" s="14"/>
    </row>
    <row r="95" spans="1:13" x14ac:dyDescent="0.3">
      <c r="A95" s="67">
        <v>1930</v>
      </c>
      <c r="B95" s="68" t="str">
        <f>VLOOKUP(A:A,'Product &amp; Group'!A:C,2,FALSE)</f>
        <v>Power Systems</v>
      </c>
      <c r="C95" s="68" t="str">
        <f>VLOOKUP(A:A,'Product &amp; Group'!A:C,3,FALSE)</f>
        <v>Part C Chip</v>
      </c>
      <c r="D95" s="69">
        <f>VLOOKUP(A:A,'2019-2017 Costs'!A:D,2,FALSE)</f>
        <v>3.27</v>
      </c>
      <c r="E95" s="71">
        <f t="shared" si="16"/>
        <v>1635</v>
      </c>
      <c r="F95" s="71">
        <v>6353.33</v>
      </c>
      <c r="G95" s="71">
        <f t="shared" si="17"/>
        <v>4718.33</v>
      </c>
      <c r="H95" s="72">
        <v>500</v>
      </c>
      <c r="I95" s="73">
        <f t="shared" si="15"/>
        <v>0.74265463937808995</v>
      </c>
      <c r="J95" s="14"/>
      <c r="K95" s="14"/>
      <c r="L95" s="14"/>
      <c r="M95" s="14"/>
    </row>
    <row r="96" spans="1:13" x14ac:dyDescent="0.3">
      <c r="A96" s="74">
        <v>2010</v>
      </c>
      <c r="B96" s="68" t="str">
        <f>VLOOKUP(A:A,'Product &amp; Group'!A:C,2,FALSE)</f>
        <v>Power Systems</v>
      </c>
      <c r="C96" s="68" t="str">
        <f>VLOOKUP(A:A,'Product &amp; Group'!A:C,3,FALSE)</f>
        <v>Part C Chip</v>
      </c>
      <c r="D96" s="69">
        <f>VLOOKUP(A:A,'2019-2017 Costs'!A:D,2,FALSE)</f>
        <v>0.64</v>
      </c>
      <c r="E96" s="71">
        <f t="shared" si="16"/>
        <v>316.16000000000003</v>
      </c>
      <c r="F96" s="71">
        <v>3864.99</v>
      </c>
      <c r="G96" s="71">
        <f t="shared" si="17"/>
        <v>3548.83</v>
      </c>
      <c r="H96" s="72">
        <v>494</v>
      </c>
      <c r="I96" s="73">
        <f t="shared" si="15"/>
        <v>0.91819901215785815</v>
      </c>
      <c r="J96" s="14"/>
      <c r="K96" s="14"/>
      <c r="L96" s="14"/>
      <c r="M96" s="14"/>
    </row>
    <row r="97" spans="1:13" x14ac:dyDescent="0.3">
      <c r="A97" s="67">
        <v>2030</v>
      </c>
      <c r="B97" s="68" t="str">
        <f>VLOOKUP(A:A,'Product &amp; Group'!A:C,2,FALSE)</f>
        <v>Power Systems</v>
      </c>
      <c r="C97" s="68" t="str">
        <f>VLOOKUP(A:A,'Product &amp; Group'!A:C,3,FALSE)</f>
        <v>Part C Chip</v>
      </c>
      <c r="D97" s="69">
        <f>VLOOKUP(A:A,'2019-2017 Costs'!A:D,2,FALSE)</f>
        <v>1.29</v>
      </c>
      <c r="E97" s="71">
        <f t="shared" si="16"/>
        <v>119.97</v>
      </c>
      <c r="F97" s="71">
        <v>1506.14</v>
      </c>
      <c r="G97" s="71">
        <f t="shared" si="17"/>
        <v>1386.17</v>
      </c>
      <c r="H97" s="72">
        <v>93</v>
      </c>
      <c r="I97" s="73">
        <f t="shared" si="15"/>
        <v>0.9203460501679791</v>
      </c>
      <c r="J97" s="14"/>
      <c r="K97" s="14"/>
      <c r="L97" s="14"/>
      <c r="M97" s="14"/>
    </row>
    <row r="98" spans="1:13" x14ac:dyDescent="0.3">
      <c r="A98" s="67">
        <v>2041</v>
      </c>
      <c r="B98" s="68" t="str">
        <f>VLOOKUP(A:A,'Product &amp; Group'!A:C,2,FALSE)</f>
        <v>Power Systems</v>
      </c>
      <c r="C98" s="68" t="str">
        <f>VLOOKUP(A:A,'Product &amp; Group'!A:C,3,FALSE)</f>
        <v>Part C Chip</v>
      </c>
      <c r="D98" s="69">
        <f>VLOOKUP(A:A,'2019-2017 Costs'!A:D,2,FALSE)</f>
        <v>1.78</v>
      </c>
      <c r="E98" s="71">
        <f t="shared" si="16"/>
        <v>249.20000000000002</v>
      </c>
      <c r="F98" s="71">
        <v>626.1</v>
      </c>
      <c r="G98" s="71">
        <f t="shared" si="17"/>
        <v>376.9</v>
      </c>
      <c r="H98" s="72">
        <v>140</v>
      </c>
      <c r="I98" s="73">
        <f t="shared" si="15"/>
        <v>0.60198051429484101</v>
      </c>
      <c r="J98" s="14"/>
      <c r="K98" s="14"/>
      <c r="L98" s="14"/>
      <c r="M98" s="14"/>
    </row>
    <row r="99" spans="1:13" x14ac:dyDescent="0.3">
      <c r="A99" s="67">
        <v>2060</v>
      </c>
      <c r="B99" s="68" t="str">
        <f>VLOOKUP(A:A,'Product &amp; Group'!A:C,2,FALSE)</f>
        <v>Power Systems</v>
      </c>
      <c r="C99" s="68" t="str">
        <f>VLOOKUP(A:A,'Product &amp; Group'!A:C,3,FALSE)</f>
        <v>Part C Chip</v>
      </c>
      <c r="D99" s="69">
        <f>VLOOKUP(A:A,'2019-2017 Costs'!A:D,2,FALSE)</f>
        <v>1.91</v>
      </c>
      <c r="E99" s="71">
        <f t="shared" si="16"/>
        <v>1039.04</v>
      </c>
      <c r="F99" s="71">
        <v>2444.5500000000002</v>
      </c>
      <c r="G99" s="71">
        <f t="shared" si="17"/>
        <v>1405.5100000000002</v>
      </c>
      <c r="H99" s="72">
        <v>544</v>
      </c>
      <c r="I99" s="73">
        <f t="shared" si="15"/>
        <v>0.57495653596776508</v>
      </c>
      <c r="J99" s="14"/>
      <c r="K99" s="14"/>
      <c r="L99" s="14"/>
      <c r="M99" s="14"/>
    </row>
    <row r="100" spans="1:13" x14ac:dyDescent="0.3">
      <c r="A100" s="67">
        <v>2100</v>
      </c>
      <c r="B100" s="68" t="str">
        <f>VLOOKUP(A:A,'Product &amp; Group'!A:C,2,FALSE)</f>
        <v>Power Systems</v>
      </c>
      <c r="C100" s="68" t="str">
        <f>VLOOKUP(A:A,'Product &amp; Group'!A:C,3,FALSE)</f>
        <v>Part C Chip</v>
      </c>
      <c r="D100" s="69">
        <f>VLOOKUP(A:A,'2019-2017 Costs'!A:D,2,FALSE)</f>
        <v>2.2200000000000002</v>
      </c>
      <c r="E100" s="71">
        <f t="shared" si="16"/>
        <v>430.68000000000006</v>
      </c>
      <c r="F100" s="71">
        <v>1568.33</v>
      </c>
      <c r="G100" s="71">
        <f t="shared" si="17"/>
        <v>1137.6499999999999</v>
      </c>
      <c r="H100" s="72">
        <v>194</v>
      </c>
      <c r="I100" s="73">
        <f t="shared" si="15"/>
        <v>0.72538942697008912</v>
      </c>
      <c r="J100" s="14"/>
      <c r="K100" s="14"/>
    </row>
    <row r="101" spans="1:13" x14ac:dyDescent="0.3">
      <c r="A101" s="74">
        <v>2130</v>
      </c>
      <c r="B101" s="68" t="str">
        <f>VLOOKUP(A:A,'Product &amp; Group'!A:C,2,FALSE)</f>
        <v>Power Systems</v>
      </c>
      <c r="C101" s="68" t="str">
        <f>VLOOKUP(A:A,'Product &amp; Group'!A:C,3,FALSE)</f>
        <v>Part C Chip</v>
      </c>
      <c r="D101" s="69">
        <f>VLOOKUP(A:A,'2019-2017 Costs'!A:D,2,FALSE)</f>
        <v>0.78</v>
      </c>
      <c r="E101" s="71">
        <f t="shared" si="16"/>
        <v>103.74000000000001</v>
      </c>
      <c r="F101" s="71">
        <v>716.98</v>
      </c>
      <c r="G101" s="71">
        <f t="shared" si="17"/>
        <v>613.24</v>
      </c>
      <c r="H101" s="72">
        <v>133</v>
      </c>
      <c r="I101" s="73">
        <f t="shared" si="15"/>
        <v>0.85530977154174448</v>
      </c>
      <c r="J101" s="14"/>
      <c r="K101" s="14"/>
      <c r="L101" s="14"/>
      <c r="M101" s="14"/>
    </row>
    <row r="102" spans="1:13" x14ac:dyDescent="0.3">
      <c r="A102" s="74">
        <v>2132</v>
      </c>
      <c r="B102" s="68" t="str">
        <f>VLOOKUP(A:A,'Product &amp; Group'!A:C,2,FALSE)</f>
        <v>Power Systems</v>
      </c>
      <c r="C102" s="68" t="str">
        <f>VLOOKUP(A:A,'Product &amp; Group'!A:C,3,FALSE)</f>
        <v>Part C Chip</v>
      </c>
      <c r="D102" s="69">
        <f>VLOOKUP(A:A,'2019-2017 Costs'!A:D,2,FALSE)</f>
        <v>1.67</v>
      </c>
      <c r="E102" s="71">
        <f t="shared" si="16"/>
        <v>332.33</v>
      </c>
      <c r="F102" s="71">
        <v>1340.2</v>
      </c>
      <c r="G102" s="71">
        <f t="shared" si="17"/>
        <v>1007.8700000000001</v>
      </c>
      <c r="H102" s="72">
        <v>199</v>
      </c>
      <c r="I102" s="73">
        <f t="shared" si="15"/>
        <v>0.75202954782868237</v>
      </c>
      <c r="J102" s="14"/>
      <c r="K102" s="14"/>
      <c r="L102" s="14"/>
      <c r="M102" s="14"/>
    </row>
    <row r="103" spans="1:13" x14ac:dyDescent="0.3">
      <c r="A103" s="74">
        <v>2134</v>
      </c>
      <c r="B103" s="68" t="str">
        <f>VLOOKUP(A:A,'Product &amp; Group'!A:C,2,FALSE)</f>
        <v>Power Systems</v>
      </c>
      <c r="C103" s="68" t="str">
        <f>VLOOKUP(A:A,'Product &amp; Group'!A:C,3,FALSE)</f>
        <v>Part C Chip</v>
      </c>
      <c r="D103" s="69">
        <f>VLOOKUP(A:A,'2019-2017 Costs'!A:D,2,FALSE)</f>
        <v>3.16</v>
      </c>
      <c r="E103" s="71">
        <f t="shared" si="16"/>
        <v>1156.56</v>
      </c>
      <c r="F103" s="71">
        <v>3119.3</v>
      </c>
      <c r="G103" s="71">
        <f t="shared" si="17"/>
        <v>1962.7400000000002</v>
      </c>
      <c r="H103" s="72">
        <v>366</v>
      </c>
      <c r="I103" s="73">
        <f t="shared" si="15"/>
        <v>0.62922450549802844</v>
      </c>
      <c r="J103" s="14"/>
      <c r="K103" s="14"/>
      <c r="L103" s="14"/>
      <c r="M103" s="14"/>
    </row>
    <row r="104" spans="1:13" x14ac:dyDescent="0.3">
      <c r="A104" s="74">
        <v>2136</v>
      </c>
      <c r="B104" s="68" t="str">
        <f>VLOOKUP(A:A,'Product &amp; Group'!A:C,2,FALSE)</f>
        <v>Power Systems</v>
      </c>
      <c r="C104" s="68" t="str">
        <f>VLOOKUP(A:A,'Product &amp; Group'!A:C,3,FALSE)</f>
        <v>Part C Chip</v>
      </c>
      <c r="D104" s="69">
        <f>VLOOKUP(A:A,'2019-2017 Costs'!A:D,2,FALSE)</f>
        <v>3.5700000000000003</v>
      </c>
      <c r="E104" s="71">
        <f t="shared" si="16"/>
        <v>1263.7800000000002</v>
      </c>
      <c r="F104" s="71">
        <v>2487.7600000000002</v>
      </c>
      <c r="G104" s="71">
        <f t="shared" si="17"/>
        <v>1223.98</v>
      </c>
      <c r="H104" s="72">
        <v>354</v>
      </c>
      <c r="I104" s="73">
        <f t="shared" si="15"/>
        <v>0.4920008360935138</v>
      </c>
      <c r="J104" s="14"/>
      <c r="K104" s="14"/>
      <c r="L104" s="14"/>
      <c r="M104" s="14"/>
    </row>
    <row r="105" spans="1:13" x14ac:dyDescent="0.3">
      <c r="A105" s="74">
        <v>2137</v>
      </c>
      <c r="B105" s="68" t="str">
        <f>VLOOKUP(A:A,'Product &amp; Group'!A:C,2,FALSE)</f>
        <v>Power Systems</v>
      </c>
      <c r="C105" s="68" t="str">
        <f>VLOOKUP(A:A,'Product &amp; Group'!A:C,3,FALSE)</f>
        <v>Part C Chip</v>
      </c>
      <c r="D105" s="69">
        <f>VLOOKUP(A:A,'2019-2017 Costs'!A:D,2,FALSE)</f>
        <v>3.31</v>
      </c>
      <c r="E105" s="71">
        <f t="shared" si="16"/>
        <v>1737.75</v>
      </c>
      <c r="F105" s="71">
        <v>5105.8</v>
      </c>
      <c r="G105" s="71">
        <f t="shared" si="17"/>
        <v>3368.05</v>
      </c>
      <c r="H105" s="72">
        <v>525</v>
      </c>
      <c r="I105" s="73">
        <f t="shared" si="15"/>
        <v>0.65965176857691254</v>
      </c>
      <c r="J105" s="14"/>
      <c r="K105" s="14"/>
      <c r="L105" s="14"/>
      <c r="M105" s="14"/>
    </row>
    <row r="106" spans="1:13" x14ac:dyDescent="0.3">
      <c r="A106" s="74">
        <v>2210</v>
      </c>
      <c r="B106" s="68" t="str">
        <f>VLOOKUP(A:A,'Product &amp; Group'!A:C,2,FALSE)</f>
        <v>Power Systems</v>
      </c>
      <c r="C106" s="68" t="str">
        <f>VLOOKUP(A:A,'Product &amp; Group'!A:C,3,FALSE)</f>
        <v>Part C Chip</v>
      </c>
      <c r="D106" s="69">
        <f>VLOOKUP(A:A,'2019-2017 Costs'!A:D,2,FALSE)</f>
        <v>7.7</v>
      </c>
      <c r="E106" s="71">
        <f t="shared" si="16"/>
        <v>2194.5</v>
      </c>
      <c r="F106" s="71">
        <v>1658.45</v>
      </c>
      <c r="G106" s="71">
        <f t="shared" si="17"/>
        <v>-536.04999999999995</v>
      </c>
      <c r="H106" s="72">
        <v>285</v>
      </c>
      <c r="I106" s="73">
        <f t="shared" si="15"/>
        <v>-0.32322349181464616</v>
      </c>
      <c r="J106" s="14"/>
      <c r="K106" s="14"/>
      <c r="L106" s="14"/>
      <c r="M106" s="14"/>
    </row>
    <row r="107" spans="1:13" x14ac:dyDescent="0.3">
      <c r="A107" s="74">
        <v>2212</v>
      </c>
      <c r="B107" s="68" t="str">
        <f>VLOOKUP(A:A,'Product &amp; Group'!A:C,2,FALSE)</f>
        <v>Power Systems</v>
      </c>
      <c r="C107" s="68" t="str">
        <f>VLOOKUP(A:A,'Product &amp; Group'!A:C,3,FALSE)</f>
        <v>Part C Chip</v>
      </c>
      <c r="D107" s="69">
        <f>VLOOKUP(A:A,'2019-2017 Costs'!A:D,2,FALSE)</f>
        <v>4.0999999999999996</v>
      </c>
      <c r="E107" s="71">
        <f t="shared" si="16"/>
        <v>824.09999999999991</v>
      </c>
      <c r="F107" s="71">
        <v>2125.8200000000002</v>
      </c>
      <c r="G107" s="71">
        <f t="shared" si="17"/>
        <v>1301.7200000000003</v>
      </c>
      <c r="H107" s="72">
        <v>201</v>
      </c>
      <c r="I107" s="73">
        <f t="shared" si="15"/>
        <v>0.61233782728547104</v>
      </c>
      <c r="J107" s="14"/>
      <c r="K107" s="14"/>
      <c r="L107" s="14"/>
      <c r="M107" s="14"/>
    </row>
    <row r="108" spans="1:13" x14ac:dyDescent="0.3">
      <c r="A108" s="74">
        <v>2220</v>
      </c>
      <c r="B108" s="68" t="str">
        <f>VLOOKUP(A:A,'Product &amp; Group'!A:C,2,FALSE)</f>
        <v>Power Systems</v>
      </c>
      <c r="C108" s="68" t="str">
        <f>VLOOKUP(A:A,'Product &amp; Group'!A:C,3,FALSE)</f>
        <v>Part C Chip</v>
      </c>
      <c r="D108" s="69">
        <f>VLOOKUP(A:A,'2019-2017 Costs'!A:D,2,FALSE)</f>
        <v>4</v>
      </c>
      <c r="E108" s="71">
        <f t="shared" si="16"/>
        <v>2516</v>
      </c>
      <c r="F108" s="71">
        <v>6211.34</v>
      </c>
      <c r="G108" s="71">
        <f t="shared" si="17"/>
        <v>3695.34</v>
      </c>
      <c r="H108" s="72">
        <v>629</v>
      </c>
      <c r="I108" s="73">
        <f t="shared" si="15"/>
        <v>0.59493442638786476</v>
      </c>
      <c r="J108" s="14"/>
      <c r="K108" s="14"/>
      <c r="L108" s="14"/>
      <c r="M108" s="14"/>
    </row>
    <row r="109" spans="1:13" x14ac:dyDescent="0.3">
      <c r="A109" s="74">
        <v>2221</v>
      </c>
      <c r="B109" s="68" t="str">
        <f>VLOOKUP(A:A,'Product &amp; Group'!A:C,2,FALSE)</f>
        <v>Power Systems</v>
      </c>
      <c r="C109" s="68" t="str">
        <f>VLOOKUP(A:A,'Product &amp; Group'!A:C,3,FALSE)</f>
        <v>Part C Chip</v>
      </c>
      <c r="D109" s="69">
        <f>VLOOKUP(A:A,'2019-2017 Costs'!A:D,2,FALSE)</f>
        <v>5.92</v>
      </c>
      <c r="E109" s="71">
        <f t="shared" si="16"/>
        <v>668.96</v>
      </c>
      <c r="F109" s="71">
        <v>2156.3200000000002</v>
      </c>
      <c r="G109" s="71">
        <f t="shared" si="17"/>
        <v>1487.3600000000001</v>
      </c>
      <c r="H109" s="72">
        <v>113</v>
      </c>
      <c r="I109" s="73">
        <f t="shared" si="15"/>
        <v>0.68976775246716626</v>
      </c>
      <c r="J109" s="14"/>
      <c r="K109" s="14"/>
      <c r="L109" s="14"/>
      <c r="M109" s="14"/>
    </row>
    <row r="110" spans="1:13" x14ac:dyDescent="0.3">
      <c r="A110" s="74">
        <v>2240</v>
      </c>
      <c r="B110" s="68" t="str">
        <f>VLOOKUP(A:A,'Product &amp; Group'!A:C,2,FALSE)</f>
        <v>Power Systems</v>
      </c>
      <c r="C110" s="68" t="str">
        <f>VLOOKUP(A:A,'Product &amp; Group'!A:C,3,FALSE)</f>
        <v>Part C Chip</v>
      </c>
      <c r="D110" s="69">
        <f>VLOOKUP(A:A,'2019-2017 Costs'!A:D,2,FALSE)</f>
        <v>1.06</v>
      </c>
      <c r="E110" s="71">
        <f t="shared" si="16"/>
        <v>532.12</v>
      </c>
      <c r="F110" s="71">
        <v>2057.83</v>
      </c>
      <c r="G110" s="71">
        <f t="shared" si="17"/>
        <v>1525.71</v>
      </c>
      <c r="H110" s="72">
        <v>502</v>
      </c>
      <c r="I110" s="73">
        <f t="shared" si="15"/>
        <v>0.74141692948397098</v>
      </c>
      <c r="J110" s="14"/>
      <c r="K110" s="14"/>
      <c r="L110" s="14"/>
      <c r="M110" s="14"/>
    </row>
    <row r="111" spans="1:13" x14ac:dyDescent="0.3">
      <c r="A111" s="74">
        <v>2250</v>
      </c>
      <c r="B111" s="68" t="str">
        <f>VLOOKUP(A:A,'Product &amp; Group'!A:C,2,FALSE)</f>
        <v>Power Systems</v>
      </c>
      <c r="C111" s="68" t="str">
        <f>VLOOKUP(A:A,'Product &amp; Group'!A:C,3,FALSE)</f>
        <v>Part C Chip</v>
      </c>
      <c r="D111" s="69">
        <f>VLOOKUP(A:A,'2019-2017 Costs'!A:D,2,FALSE)</f>
        <v>1.58</v>
      </c>
      <c r="E111" s="71">
        <f t="shared" si="16"/>
        <v>154.84</v>
      </c>
      <c r="F111" s="71">
        <v>753.96</v>
      </c>
      <c r="G111" s="71">
        <f t="shared" si="17"/>
        <v>599.12</v>
      </c>
      <c r="H111" s="72">
        <v>98</v>
      </c>
      <c r="I111" s="73">
        <f t="shared" si="15"/>
        <v>0.79463101490795263</v>
      </c>
      <c r="J111" s="14"/>
      <c r="K111" s="14"/>
    </row>
    <row r="112" spans="1:13" x14ac:dyDescent="0.3">
      <c r="A112" s="74">
        <v>2280</v>
      </c>
      <c r="B112" s="68" t="str">
        <f>VLOOKUP(A:A,'Product &amp; Group'!A:C,2,FALSE)</f>
        <v>Power Systems</v>
      </c>
      <c r="C112" s="68" t="str">
        <f>VLOOKUP(A:A,'Product &amp; Group'!A:C,3,FALSE)</f>
        <v>Part C Chip</v>
      </c>
      <c r="D112" s="69">
        <f>VLOOKUP(A:A,'2019-2017 Costs'!A:D,2,FALSE)</f>
        <v>3.1900000000000004</v>
      </c>
      <c r="E112" s="71">
        <f t="shared" si="16"/>
        <v>2459.4900000000002</v>
      </c>
      <c r="F112" s="71">
        <v>5443.21</v>
      </c>
      <c r="G112" s="71">
        <f t="shared" si="17"/>
        <v>2983.72</v>
      </c>
      <c r="H112" s="72">
        <v>771</v>
      </c>
      <c r="I112" s="73">
        <f t="shared" si="15"/>
        <v>0.54815448972205738</v>
      </c>
      <c r="J112" s="14"/>
      <c r="K112" s="14"/>
      <c r="L112" s="14"/>
      <c r="M112" s="14"/>
    </row>
    <row r="113" spans="1:13" x14ac:dyDescent="0.3">
      <c r="A113" s="74">
        <v>2290</v>
      </c>
      <c r="B113" s="68" t="str">
        <f>VLOOKUP(A:A,'Product &amp; Group'!A:C,2,FALSE)</f>
        <v>Power Systems</v>
      </c>
      <c r="C113" s="68" t="str">
        <f>VLOOKUP(A:A,'Product &amp; Group'!A:C,3,FALSE)</f>
        <v>Part C Chip</v>
      </c>
      <c r="D113" s="69">
        <f>VLOOKUP(A:A,'2019-2017 Costs'!A:D,2,FALSE)</f>
        <v>6.29</v>
      </c>
      <c r="E113" s="71">
        <f t="shared" si="16"/>
        <v>3629.33</v>
      </c>
      <c r="F113" s="71">
        <v>5908.56</v>
      </c>
      <c r="G113" s="71">
        <f t="shared" si="17"/>
        <v>2279.2300000000005</v>
      </c>
      <c r="H113" s="72">
        <v>577</v>
      </c>
      <c r="I113" s="73">
        <f t="shared" si="15"/>
        <v>0.38575050435300656</v>
      </c>
      <c r="J113" s="14"/>
      <c r="K113" s="14"/>
      <c r="L113" s="14"/>
      <c r="M113" s="14"/>
    </row>
    <row r="114" spans="1:13" x14ac:dyDescent="0.3">
      <c r="A114" s="74">
        <v>2300</v>
      </c>
      <c r="B114" s="68" t="str">
        <f>VLOOKUP(A:A,'Product &amp; Group'!A:C,2,FALSE)</f>
        <v>Power Systems</v>
      </c>
      <c r="C114" s="68" t="str">
        <f>VLOOKUP(A:A,'Product &amp; Group'!A:C,3,FALSE)</f>
        <v>Part C Chip</v>
      </c>
      <c r="D114" s="69">
        <f>VLOOKUP(A:A,'2019-2017 Costs'!A:D,2,FALSE)</f>
        <v>2.3200000000000003</v>
      </c>
      <c r="E114" s="71">
        <f t="shared" si="16"/>
        <v>7386.880000000001</v>
      </c>
      <c r="F114" s="71">
        <v>23184.53</v>
      </c>
      <c r="G114" s="71">
        <f t="shared" si="17"/>
        <v>15797.649999999998</v>
      </c>
      <c r="H114" s="72">
        <v>3184</v>
      </c>
      <c r="I114" s="73">
        <f t="shared" si="15"/>
        <v>0.68138754591962825</v>
      </c>
      <c r="J114" s="14"/>
      <c r="K114" s="14"/>
      <c r="L114" s="14"/>
      <c r="M114" s="14"/>
    </row>
    <row r="115" spans="1:13" x14ac:dyDescent="0.3">
      <c r="A115" s="74">
        <v>2301</v>
      </c>
      <c r="B115" s="68" t="str">
        <f>VLOOKUP(A:A,'Product &amp; Group'!A:C,2,FALSE)</f>
        <v>Power Systems</v>
      </c>
      <c r="C115" s="68" t="str">
        <f>VLOOKUP(A:A,'Product &amp; Group'!A:C,3,FALSE)</f>
        <v>Part C Chip</v>
      </c>
      <c r="D115" s="69">
        <f>VLOOKUP(A:A,'2019-2017 Costs'!A:D,2,FALSE)</f>
        <v>3.43</v>
      </c>
      <c r="E115" s="71">
        <f t="shared" si="16"/>
        <v>4548.18</v>
      </c>
      <c r="F115" s="71">
        <v>17672.349999999999</v>
      </c>
      <c r="G115" s="71">
        <f t="shared" si="17"/>
        <v>13124.169999999998</v>
      </c>
      <c r="H115" s="72">
        <v>1326</v>
      </c>
      <c r="I115" s="73">
        <f t="shared" si="15"/>
        <v>0.74263864171997496</v>
      </c>
      <c r="J115" s="14"/>
      <c r="K115" s="14"/>
      <c r="L115" s="14"/>
      <c r="M115" s="14"/>
    </row>
    <row r="116" spans="1:13" x14ac:dyDescent="0.3">
      <c r="A116" s="74">
        <v>2310</v>
      </c>
      <c r="B116" s="68" t="str">
        <f>VLOOKUP(A:A,'Product &amp; Group'!A:C,2,FALSE)</f>
        <v>Power Systems</v>
      </c>
      <c r="C116" s="68" t="str">
        <f>VLOOKUP(A:A,'Product &amp; Group'!A:C,3,FALSE)</f>
        <v>Part C Chip</v>
      </c>
      <c r="D116" s="69">
        <f>VLOOKUP(A:A,'2019-2017 Costs'!A:D,2,FALSE)</f>
        <v>6.7399999999999993</v>
      </c>
      <c r="E116" s="71">
        <f t="shared" si="16"/>
        <v>12024.159999999998</v>
      </c>
      <c r="F116" s="71">
        <v>16320.09</v>
      </c>
      <c r="G116" s="71">
        <f t="shared" si="17"/>
        <v>4295.9300000000021</v>
      </c>
      <c r="H116" s="72">
        <v>1784</v>
      </c>
      <c r="I116" s="73">
        <f t="shared" si="15"/>
        <v>0.26322955326839509</v>
      </c>
      <c r="J116" s="14"/>
      <c r="K116" s="14"/>
      <c r="L116" s="14"/>
      <c r="M116" s="14"/>
    </row>
    <row r="117" spans="1:13" x14ac:dyDescent="0.3">
      <c r="A117" s="74">
        <v>2312</v>
      </c>
      <c r="B117" s="68" t="str">
        <f>VLOOKUP(A:A,'Product &amp; Group'!A:C,2,FALSE)</f>
        <v>Power Systems</v>
      </c>
      <c r="C117" s="68" t="str">
        <f>VLOOKUP(A:A,'Product &amp; Group'!A:C,3,FALSE)</f>
        <v>Part C Chip</v>
      </c>
      <c r="D117" s="69">
        <f>VLOOKUP(A:A,'2019-2017 Costs'!A:D,2,FALSE)</f>
        <v>4.67</v>
      </c>
      <c r="E117" s="71">
        <f t="shared" si="16"/>
        <v>7808.24</v>
      </c>
      <c r="F117" s="71">
        <v>4951.8999999999996</v>
      </c>
      <c r="G117" s="71">
        <f t="shared" si="17"/>
        <v>-2856.34</v>
      </c>
      <c r="H117" s="72">
        <v>1672</v>
      </c>
      <c r="I117" s="73">
        <f t="shared" si="15"/>
        <v>-0.57681697934126297</v>
      </c>
      <c r="J117" s="14"/>
      <c r="K117" s="14"/>
      <c r="L117" s="14"/>
      <c r="M117" s="14"/>
    </row>
    <row r="118" spans="1:13" x14ac:dyDescent="0.3">
      <c r="A118" s="74">
        <v>2313</v>
      </c>
      <c r="B118" s="68" t="str">
        <f>VLOOKUP(A:A,'Product &amp; Group'!A:C,2,FALSE)</f>
        <v>Power Systems</v>
      </c>
      <c r="C118" s="68" t="str">
        <f>VLOOKUP(A:A,'Product &amp; Group'!A:C,3,FALSE)</f>
        <v>Part C Chip</v>
      </c>
      <c r="D118" s="69">
        <f>VLOOKUP(A:A,'2019-2017 Costs'!A:D,2,FALSE)</f>
        <v>9.17</v>
      </c>
      <c r="E118" s="71">
        <f t="shared" si="16"/>
        <v>9417.59</v>
      </c>
      <c r="F118" s="71">
        <v>5792.56</v>
      </c>
      <c r="G118" s="71">
        <f t="shared" si="17"/>
        <v>-3625.0299999999997</v>
      </c>
      <c r="H118" s="72">
        <v>1027</v>
      </c>
      <c r="I118" s="73">
        <f t="shared" si="15"/>
        <v>-0.62580793293466097</v>
      </c>
      <c r="J118" s="14"/>
      <c r="K118" s="14"/>
      <c r="L118" s="14"/>
      <c r="M118" s="14"/>
    </row>
    <row r="119" spans="1:13" x14ac:dyDescent="0.3">
      <c r="A119" s="74">
        <v>2320</v>
      </c>
      <c r="B119" s="68" t="str">
        <f>VLOOKUP(A:A,'Product &amp; Group'!A:C,2,FALSE)</f>
        <v>Power Systems</v>
      </c>
      <c r="C119" s="68" t="str">
        <f>VLOOKUP(A:A,'Product &amp; Group'!A:C,3,FALSE)</f>
        <v>Part C Chip</v>
      </c>
      <c r="D119" s="69">
        <f>VLOOKUP(A:A,'2019-2017 Costs'!A:D,2,FALSE)</f>
        <v>1.65</v>
      </c>
      <c r="E119" s="71">
        <f t="shared" si="16"/>
        <v>1915.6499999999999</v>
      </c>
      <c r="F119" s="71">
        <v>5443.2</v>
      </c>
      <c r="G119" s="71">
        <f t="shared" si="17"/>
        <v>3527.55</v>
      </c>
      <c r="H119" s="72">
        <v>1161</v>
      </c>
      <c r="I119" s="73">
        <f t="shared" si="15"/>
        <v>0.64806547619047628</v>
      </c>
      <c r="J119" s="14"/>
      <c r="K119" s="14"/>
      <c r="L119" s="14"/>
      <c r="M119" s="14"/>
    </row>
    <row r="120" spans="1:13" x14ac:dyDescent="0.3">
      <c r="A120" s="74">
        <v>2330</v>
      </c>
      <c r="B120" s="68" t="str">
        <f>VLOOKUP(A:A,'Product &amp; Group'!A:C,2,FALSE)</f>
        <v>Power Systems</v>
      </c>
      <c r="C120" s="68" t="str">
        <f>VLOOKUP(A:A,'Product &amp; Group'!A:C,3,FALSE)</f>
        <v>Part C Chip</v>
      </c>
      <c r="D120" s="69">
        <f>VLOOKUP(A:A,'2019-2017 Costs'!A:D,2,FALSE)</f>
        <v>1.82</v>
      </c>
      <c r="E120" s="71">
        <f t="shared" si="16"/>
        <v>977.34</v>
      </c>
      <c r="F120" s="71">
        <v>4619.7</v>
      </c>
      <c r="G120" s="71">
        <f t="shared" si="17"/>
        <v>3642.3599999999997</v>
      </c>
      <c r="H120" s="72">
        <v>537</v>
      </c>
      <c r="I120" s="73">
        <f t="shared" si="15"/>
        <v>0.78844080784466519</v>
      </c>
      <c r="J120" s="14"/>
      <c r="K120" s="14"/>
      <c r="L120" s="14"/>
      <c r="M120" s="14"/>
    </row>
    <row r="121" spans="1:13" x14ac:dyDescent="0.3">
      <c r="A121" s="74">
        <v>2331</v>
      </c>
      <c r="B121" s="68" t="str">
        <f>VLOOKUP(A:A,'Product &amp; Group'!A:C,2,FALSE)</f>
        <v>Power Systems</v>
      </c>
      <c r="C121" s="68" t="str">
        <f>VLOOKUP(A:A,'Product &amp; Group'!A:C,3,FALSE)</f>
        <v>Part C Chip</v>
      </c>
      <c r="D121" s="69">
        <f>VLOOKUP(A:A,'2019-2017 Costs'!A:D,2,FALSE)</f>
        <v>1.99</v>
      </c>
      <c r="E121" s="71">
        <f t="shared" si="16"/>
        <v>461.68</v>
      </c>
      <c r="F121" s="71">
        <v>2216.4499999999998</v>
      </c>
      <c r="G121" s="71">
        <f t="shared" si="17"/>
        <v>1754.7699999999998</v>
      </c>
      <c r="H121" s="72">
        <v>232</v>
      </c>
      <c r="I121" s="73">
        <f t="shared" si="15"/>
        <v>0.79170294840849098</v>
      </c>
      <c r="J121" s="14"/>
      <c r="K121" s="14"/>
      <c r="L121" s="14"/>
      <c r="M121" s="14"/>
    </row>
    <row r="122" spans="1:13" x14ac:dyDescent="0.3">
      <c r="A122" s="74">
        <v>2332</v>
      </c>
      <c r="B122" s="68" t="str">
        <f>VLOOKUP(A:A,'Product &amp; Group'!A:C,2,FALSE)</f>
        <v>Power Systems</v>
      </c>
      <c r="C122" s="68" t="str">
        <f>VLOOKUP(A:A,'Product &amp; Group'!A:C,3,FALSE)</f>
        <v>Part C Chip</v>
      </c>
      <c r="D122" s="69">
        <f>VLOOKUP(A:A,'2019-2017 Costs'!A:D,2,FALSE)</f>
        <v>3.85</v>
      </c>
      <c r="E122" s="71">
        <f t="shared" si="16"/>
        <v>677.6</v>
      </c>
      <c r="F122" s="71">
        <v>3058.86</v>
      </c>
      <c r="G122" s="71">
        <f t="shared" si="17"/>
        <v>2381.2600000000002</v>
      </c>
      <c r="H122" s="72">
        <v>176</v>
      </c>
      <c r="I122" s="73">
        <f t="shared" si="15"/>
        <v>0.77847956428211817</v>
      </c>
      <c r="J122" s="14"/>
      <c r="K122" s="14"/>
      <c r="L122" s="14"/>
      <c r="M122" s="14"/>
    </row>
    <row r="123" spans="1:13" x14ac:dyDescent="0.3">
      <c r="A123" s="74">
        <v>2333</v>
      </c>
      <c r="B123" s="68" t="str">
        <f>VLOOKUP(A:A,'Product &amp; Group'!A:C,2,FALSE)</f>
        <v>Power Systems</v>
      </c>
      <c r="C123" s="68" t="str">
        <f>VLOOKUP(A:A,'Product &amp; Group'!A:C,3,FALSE)</f>
        <v>Part C Chip</v>
      </c>
      <c r="D123" s="69">
        <f>VLOOKUP(A:A,'2019-2017 Costs'!A:D,2,FALSE)</f>
        <v>3.04</v>
      </c>
      <c r="E123" s="71">
        <f t="shared" si="16"/>
        <v>2140.16</v>
      </c>
      <c r="F123" s="71">
        <v>5115.78</v>
      </c>
      <c r="G123" s="71">
        <f t="shared" si="17"/>
        <v>2975.62</v>
      </c>
      <c r="H123" s="72">
        <v>704</v>
      </c>
      <c r="I123" s="73">
        <f t="shared" si="15"/>
        <v>0.58165519236558261</v>
      </c>
      <c r="J123" s="14"/>
      <c r="K123" s="14"/>
      <c r="L123" s="14"/>
      <c r="M123" s="14"/>
    </row>
    <row r="124" spans="1:13" x14ac:dyDescent="0.3">
      <c r="A124" s="74">
        <v>2334</v>
      </c>
      <c r="B124" s="68" t="str">
        <f>VLOOKUP(A:A,'Product &amp; Group'!A:C,2,FALSE)</f>
        <v>Power Systems</v>
      </c>
      <c r="C124" s="68" t="str">
        <f>VLOOKUP(A:A,'Product &amp; Group'!A:C,3,FALSE)</f>
        <v>Part C Chip</v>
      </c>
      <c r="D124" s="69">
        <f>VLOOKUP(A:A,'2019-2017 Costs'!A:D,2,FALSE)</f>
        <v>1.02</v>
      </c>
      <c r="E124" s="71">
        <f t="shared" si="16"/>
        <v>491.64</v>
      </c>
      <c r="F124" s="71">
        <v>5004.82</v>
      </c>
      <c r="G124" s="71">
        <f t="shared" si="17"/>
        <v>4513.1799999999994</v>
      </c>
      <c r="H124" s="72">
        <v>482</v>
      </c>
      <c r="I124" s="73">
        <f t="shared" si="15"/>
        <v>0.90176669690418432</v>
      </c>
      <c r="J124" s="14"/>
      <c r="K124" s="14"/>
      <c r="L124" s="14"/>
      <c r="M124" s="14"/>
    </row>
    <row r="125" spans="1:13" x14ac:dyDescent="0.3">
      <c r="A125" s="74">
        <v>2440</v>
      </c>
      <c r="B125" s="68" t="str">
        <f>VLOOKUP(A:A,'Product &amp; Group'!A:C,2,FALSE)</f>
        <v>Power Systems</v>
      </c>
      <c r="C125" s="68" t="str">
        <f>VLOOKUP(A:A,'Product &amp; Group'!A:C,3,FALSE)</f>
        <v>Part C Chip</v>
      </c>
      <c r="D125" s="69">
        <f>VLOOKUP(A:A,'2019-2017 Costs'!A:D,2,FALSE)</f>
        <v>2.3000000000000003</v>
      </c>
      <c r="E125" s="71">
        <f t="shared" si="16"/>
        <v>1651.4</v>
      </c>
      <c r="F125" s="71">
        <v>12648.13</v>
      </c>
      <c r="G125" s="71">
        <f t="shared" si="17"/>
        <v>10996.73</v>
      </c>
      <c r="H125" s="72">
        <v>718</v>
      </c>
      <c r="I125" s="73">
        <f t="shared" si="15"/>
        <v>0.86943524457765697</v>
      </c>
      <c r="J125" s="14"/>
      <c r="K125" s="14"/>
      <c r="L125" s="14"/>
      <c r="M125" s="14"/>
    </row>
    <row r="126" spans="1:13" x14ac:dyDescent="0.3">
      <c r="A126" s="74">
        <v>2441</v>
      </c>
      <c r="B126" s="68" t="str">
        <f>VLOOKUP(A:A,'Product &amp; Group'!A:C,2,FALSE)</f>
        <v>Power Systems</v>
      </c>
      <c r="C126" s="68" t="str">
        <f>VLOOKUP(A:A,'Product &amp; Group'!A:C,3,FALSE)</f>
        <v>Part C Chip</v>
      </c>
      <c r="D126" s="69">
        <f>VLOOKUP(A:A,'2019-2017 Costs'!A:D,2,FALSE)</f>
        <v>3.4000000000000004</v>
      </c>
      <c r="E126" s="71">
        <f t="shared" si="16"/>
        <v>2369.8000000000002</v>
      </c>
      <c r="F126" s="71">
        <v>5290.82</v>
      </c>
      <c r="G126" s="71">
        <f t="shared" si="17"/>
        <v>2921.0199999999995</v>
      </c>
      <c r="H126" s="72">
        <v>697</v>
      </c>
      <c r="I126" s="73">
        <f t="shared" si="15"/>
        <v>0.55209211426584148</v>
      </c>
      <c r="J126" s="14"/>
      <c r="K126" s="14"/>
      <c r="L126" s="14"/>
      <c r="M126" s="14"/>
    </row>
    <row r="127" spans="1:13" x14ac:dyDescent="0.3">
      <c r="A127" s="74">
        <v>2442</v>
      </c>
      <c r="B127" s="68" t="str">
        <f>VLOOKUP(A:A,'Product &amp; Group'!A:C,2,FALSE)</f>
        <v>Power Systems</v>
      </c>
      <c r="C127" s="68" t="str">
        <f>VLOOKUP(A:A,'Product &amp; Group'!A:C,3,FALSE)</f>
        <v>Part C Chip</v>
      </c>
      <c r="D127" s="69">
        <f>VLOOKUP(A:A,'2019-2017 Costs'!A:D,2,FALSE)</f>
        <v>1.99</v>
      </c>
      <c r="E127" s="71">
        <f t="shared" si="16"/>
        <v>1020.87</v>
      </c>
      <c r="F127" s="71">
        <v>7213.45</v>
      </c>
      <c r="G127" s="71">
        <f t="shared" si="17"/>
        <v>6192.58</v>
      </c>
      <c r="H127" s="72">
        <v>513</v>
      </c>
      <c r="I127" s="73">
        <f t="shared" si="15"/>
        <v>0.85847687306351328</v>
      </c>
      <c r="J127" s="14"/>
      <c r="K127" s="14"/>
      <c r="L127" s="14"/>
      <c r="M127" s="14"/>
    </row>
    <row r="128" spans="1:13" x14ac:dyDescent="0.3">
      <c r="A128" s="74">
        <v>2443</v>
      </c>
      <c r="B128" s="68" t="str">
        <f>VLOOKUP(A:A,'Product &amp; Group'!A:C,2,FALSE)</f>
        <v>Power Systems</v>
      </c>
      <c r="C128" s="68" t="str">
        <f>VLOOKUP(A:A,'Product &amp; Group'!A:C,3,FALSE)</f>
        <v>Part C Chip</v>
      </c>
      <c r="D128" s="69">
        <f>VLOOKUP(A:A,'2019-2017 Costs'!A:D,2,FALSE)</f>
        <v>2.95</v>
      </c>
      <c r="E128" s="71">
        <f t="shared" si="16"/>
        <v>439.55</v>
      </c>
      <c r="F128" s="71">
        <v>1322</v>
      </c>
      <c r="G128" s="71">
        <f t="shared" si="17"/>
        <v>882.45</v>
      </c>
      <c r="H128" s="72">
        <v>149</v>
      </c>
      <c r="I128" s="73">
        <f t="shared" si="15"/>
        <v>0.66751134644478072</v>
      </c>
      <c r="J128" s="14"/>
      <c r="K128" s="14"/>
      <c r="L128" s="14"/>
      <c r="M128" s="14"/>
    </row>
    <row r="129" spans="1:13" x14ac:dyDescent="0.3">
      <c r="A129" s="74">
        <v>2444</v>
      </c>
      <c r="B129" s="68" t="str">
        <f>VLOOKUP(A:A,'Product &amp; Group'!A:C,2,FALSE)</f>
        <v>Power Systems</v>
      </c>
      <c r="C129" s="68" t="str">
        <f>VLOOKUP(A:A,'Product &amp; Group'!A:C,3,FALSE)</f>
        <v>Part C Chip</v>
      </c>
      <c r="D129" s="69">
        <f>VLOOKUP(A:A,'2019-2017 Costs'!A:D,2,FALSE)</f>
        <v>1.69</v>
      </c>
      <c r="E129" s="71">
        <f t="shared" si="16"/>
        <v>606.71</v>
      </c>
      <c r="F129" s="71">
        <v>1318.82</v>
      </c>
      <c r="G129" s="71">
        <f t="shared" si="17"/>
        <v>712.1099999999999</v>
      </c>
      <c r="H129" s="72">
        <v>359</v>
      </c>
      <c r="I129" s="73">
        <f t="shared" si="15"/>
        <v>0.53995996421043047</v>
      </c>
      <c r="J129" s="14"/>
      <c r="K129" s="14"/>
      <c r="L129" s="14"/>
      <c r="M129" s="14"/>
    </row>
    <row r="130" spans="1:13" x14ac:dyDescent="0.3">
      <c r="A130" s="74">
        <v>2446</v>
      </c>
      <c r="B130" s="68" t="str">
        <f>VLOOKUP(A:A,'Product &amp; Group'!A:C,2,FALSE)</f>
        <v>Power Systems</v>
      </c>
      <c r="C130" s="68" t="str">
        <f>VLOOKUP(A:A,'Product &amp; Group'!A:C,3,FALSE)</f>
        <v>Part C Chip</v>
      </c>
      <c r="D130" s="69">
        <f>VLOOKUP(A:A,'2019-2017 Costs'!A:D,2,FALSE)</f>
        <v>3.1900000000000004</v>
      </c>
      <c r="E130" s="71">
        <f t="shared" si="16"/>
        <v>1744.9300000000003</v>
      </c>
      <c r="F130" s="71">
        <v>3260.18</v>
      </c>
      <c r="G130" s="71">
        <f t="shared" si="17"/>
        <v>1515.2499999999995</v>
      </c>
      <c r="H130" s="72">
        <v>547</v>
      </c>
      <c r="I130" s="73">
        <f t="shared" ref="I130:I193" si="18">+G130/F130</f>
        <v>0.46477495107632083</v>
      </c>
      <c r="J130" s="14"/>
      <c r="K130" s="14"/>
      <c r="L130" s="14"/>
      <c r="M130" s="14"/>
    </row>
    <row r="131" spans="1:13" x14ac:dyDescent="0.3">
      <c r="A131" s="74">
        <v>2447</v>
      </c>
      <c r="B131" s="68" t="str">
        <f>VLOOKUP(A:A,'Product &amp; Group'!A:C,2,FALSE)</f>
        <v>Power Systems</v>
      </c>
      <c r="C131" s="68" t="str">
        <f>VLOOKUP(A:A,'Product &amp; Group'!A:C,3,FALSE)</f>
        <v>Part C Chip</v>
      </c>
      <c r="D131" s="69">
        <f>VLOOKUP(A:A,'2019-2017 Costs'!A:D,2,FALSE)</f>
        <v>3.2100000000000004</v>
      </c>
      <c r="E131" s="71">
        <f t="shared" si="16"/>
        <v>2208.4800000000005</v>
      </c>
      <c r="F131" s="71">
        <v>3447.22</v>
      </c>
      <c r="G131" s="71">
        <f t="shared" si="17"/>
        <v>1238.7399999999993</v>
      </c>
      <c r="H131" s="72">
        <v>688</v>
      </c>
      <c r="I131" s="73">
        <f t="shared" si="18"/>
        <v>0.35934463132611189</v>
      </c>
      <c r="J131" s="14"/>
      <c r="K131" s="14"/>
      <c r="L131" s="14"/>
      <c r="M131" s="14"/>
    </row>
    <row r="132" spans="1:13" x14ac:dyDescent="0.3">
      <c r="A132" s="74">
        <v>2449</v>
      </c>
      <c r="B132" s="68" t="str">
        <f>VLOOKUP(A:A,'Product &amp; Group'!A:C,2,FALSE)</f>
        <v>Power Systems</v>
      </c>
      <c r="C132" s="68" t="str">
        <f>VLOOKUP(A:A,'Product &amp; Group'!A:C,3,FALSE)</f>
        <v>Part C Chip</v>
      </c>
      <c r="D132" s="69">
        <f>VLOOKUP(A:A,'2019-2017 Costs'!A:D,2,FALSE)</f>
        <v>6.2299999999999995</v>
      </c>
      <c r="E132" s="71">
        <f t="shared" ref="E132:E195" si="19">D132*H132</f>
        <v>3376.66</v>
      </c>
      <c r="F132" s="71">
        <v>3571.66</v>
      </c>
      <c r="G132" s="71">
        <f t="shared" ref="G132:G195" si="20">F132-E132</f>
        <v>195</v>
      </c>
      <c r="H132" s="72">
        <v>542</v>
      </c>
      <c r="I132" s="73">
        <f t="shared" si="18"/>
        <v>5.4596462149252734E-2</v>
      </c>
      <c r="J132" s="14"/>
      <c r="K132" s="14"/>
      <c r="L132" s="14"/>
      <c r="M132" s="14"/>
    </row>
    <row r="133" spans="1:13" x14ac:dyDescent="0.3">
      <c r="A133" s="74">
        <v>2450</v>
      </c>
      <c r="B133" s="68" t="str">
        <f>VLOOKUP(A:A,'Product &amp; Group'!A:C,2,FALSE)</f>
        <v>Power Systems</v>
      </c>
      <c r="C133" s="68" t="str">
        <f>VLOOKUP(A:A,'Product &amp; Group'!A:C,3,FALSE)</f>
        <v>Part C Chip</v>
      </c>
      <c r="D133" s="69">
        <f>VLOOKUP(A:A,'2019-2017 Costs'!A:D,2,FALSE)</f>
        <v>1.76</v>
      </c>
      <c r="E133" s="71">
        <f t="shared" si="19"/>
        <v>1318.24</v>
      </c>
      <c r="F133" s="71">
        <v>6773.98</v>
      </c>
      <c r="G133" s="71">
        <f t="shared" si="20"/>
        <v>5455.74</v>
      </c>
      <c r="H133" s="72">
        <v>749</v>
      </c>
      <c r="I133" s="73">
        <f t="shared" si="18"/>
        <v>0.80539653202400951</v>
      </c>
      <c r="J133" s="14"/>
      <c r="K133" s="14"/>
    </row>
    <row r="134" spans="1:13" x14ac:dyDescent="0.3">
      <c r="A134" s="74">
        <v>2452</v>
      </c>
      <c r="B134" s="68" t="str">
        <f>VLOOKUP(A:A,'Product &amp; Group'!A:C,2,FALSE)</f>
        <v>Power Systems</v>
      </c>
      <c r="C134" s="68" t="str">
        <f>VLOOKUP(A:A,'Product &amp; Group'!A:C,3,FALSE)</f>
        <v>Part C Chip</v>
      </c>
      <c r="D134" s="69">
        <f>VLOOKUP(A:A,'2019-2017 Costs'!A:D,2,FALSE)</f>
        <v>3.3600000000000003</v>
      </c>
      <c r="E134" s="71">
        <f t="shared" si="19"/>
        <v>2879.5200000000004</v>
      </c>
      <c r="F134" s="71">
        <v>5626.49</v>
      </c>
      <c r="G134" s="71">
        <f t="shared" si="20"/>
        <v>2746.9699999999993</v>
      </c>
      <c r="H134" s="72">
        <v>857</v>
      </c>
      <c r="I134" s="73">
        <f t="shared" si="18"/>
        <v>0.48822089793103685</v>
      </c>
      <c r="J134" s="14"/>
      <c r="K134" s="14"/>
      <c r="L134" s="14"/>
      <c r="M134" s="14"/>
    </row>
    <row r="135" spans="1:13" x14ac:dyDescent="0.3">
      <c r="A135" s="74">
        <v>2460</v>
      </c>
      <c r="B135" s="68" t="str">
        <f>VLOOKUP(A:A,'Product &amp; Group'!A:C,2,FALSE)</f>
        <v>Power Systems</v>
      </c>
      <c r="C135" s="68" t="str">
        <f>VLOOKUP(A:A,'Product &amp; Group'!A:C,3,FALSE)</f>
        <v>Part C Chip</v>
      </c>
      <c r="D135" s="69">
        <f>VLOOKUP(A:A,'2019-2017 Costs'!A:D,2,FALSE)</f>
        <v>3.54</v>
      </c>
      <c r="E135" s="71">
        <f t="shared" si="19"/>
        <v>1801.8600000000001</v>
      </c>
      <c r="F135" s="71">
        <v>5210.8900000000003</v>
      </c>
      <c r="G135" s="71">
        <f t="shared" si="20"/>
        <v>3409.03</v>
      </c>
      <c r="H135" s="72">
        <v>509</v>
      </c>
      <c r="I135" s="73">
        <f t="shared" si="18"/>
        <v>0.65421262010904091</v>
      </c>
      <c r="J135" s="14"/>
      <c r="K135" s="14"/>
      <c r="L135" s="14"/>
      <c r="M135" s="14"/>
    </row>
    <row r="136" spans="1:13" x14ac:dyDescent="0.3">
      <c r="A136" s="74">
        <v>2462</v>
      </c>
      <c r="B136" s="68" t="str">
        <f>VLOOKUP(A:A,'Product &amp; Group'!A:C,2,FALSE)</f>
        <v>Power Systems</v>
      </c>
      <c r="C136" s="68" t="str">
        <f>VLOOKUP(A:A,'Product &amp; Group'!A:C,3,FALSE)</f>
        <v>Part E Chip</v>
      </c>
      <c r="D136" s="69">
        <f>VLOOKUP(A:A,'2019-2017 Costs'!A:D,2,FALSE)</f>
        <v>5.96</v>
      </c>
      <c r="E136" s="71">
        <f t="shared" si="19"/>
        <v>792.68</v>
      </c>
      <c r="F136" s="71">
        <v>838.8</v>
      </c>
      <c r="G136" s="71">
        <f t="shared" si="20"/>
        <v>46.120000000000005</v>
      </c>
      <c r="H136" s="72">
        <v>133</v>
      </c>
      <c r="I136" s="73">
        <f t="shared" si="18"/>
        <v>5.4983309489747265E-2</v>
      </c>
      <c r="J136" s="14"/>
      <c r="K136" s="14"/>
      <c r="L136" s="14"/>
      <c r="M136" s="14"/>
    </row>
    <row r="137" spans="1:13" x14ac:dyDescent="0.3">
      <c r="A137" s="74">
        <v>2465</v>
      </c>
      <c r="B137" s="68" t="str">
        <f>VLOOKUP(A:A,'Product &amp; Group'!A:C,2,FALSE)</f>
        <v>Power Systems</v>
      </c>
      <c r="C137" s="68" t="str">
        <f>VLOOKUP(A:A,'Product &amp; Group'!A:C,3,FALSE)</f>
        <v>Part E Chip</v>
      </c>
      <c r="D137" s="69">
        <f>VLOOKUP(A:A,'2019-2017 Costs'!A:D,2,FALSE)</f>
        <v>3.31</v>
      </c>
      <c r="E137" s="71">
        <f t="shared" si="19"/>
        <v>1198.22</v>
      </c>
      <c r="F137" s="71">
        <v>2444.7199999999998</v>
      </c>
      <c r="G137" s="71">
        <f t="shared" si="20"/>
        <v>1246.4999999999998</v>
      </c>
      <c r="H137" s="72">
        <v>362</v>
      </c>
      <c r="I137" s="73">
        <f t="shared" si="18"/>
        <v>0.50987434143787425</v>
      </c>
      <c r="J137" s="14"/>
      <c r="K137" s="14"/>
      <c r="L137" s="14"/>
      <c r="M137" s="14"/>
    </row>
    <row r="138" spans="1:13" x14ac:dyDescent="0.3">
      <c r="A138" s="74">
        <v>2467</v>
      </c>
      <c r="B138" s="68" t="str">
        <f>VLOOKUP(A:A,'Product &amp; Group'!A:C,2,FALSE)</f>
        <v>Power Systems</v>
      </c>
      <c r="C138" s="68" t="str">
        <f>VLOOKUP(A:A,'Product &amp; Group'!A:C,3,FALSE)</f>
        <v>Part E Chip</v>
      </c>
      <c r="D138" s="69">
        <f>VLOOKUP(A:A,'2019-2017 Costs'!A:D,2,FALSE)</f>
        <v>6.4899999999999993</v>
      </c>
      <c r="E138" s="71">
        <f t="shared" si="19"/>
        <v>979.9899999999999</v>
      </c>
      <c r="F138" s="71">
        <v>1406.66</v>
      </c>
      <c r="G138" s="71">
        <f t="shared" si="20"/>
        <v>426.67000000000019</v>
      </c>
      <c r="H138" s="72">
        <v>151</v>
      </c>
      <c r="I138" s="73">
        <f t="shared" si="18"/>
        <v>0.30332134275517902</v>
      </c>
      <c r="J138" s="14"/>
      <c r="K138" s="14"/>
      <c r="L138" s="14"/>
      <c r="M138" s="14"/>
    </row>
    <row r="139" spans="1:13" x14ac:dyDescent="0.3">
      <c r="A139" s="74">
        <v>2468</v>
      </c>
      <c r="B139" s="68" t="str">
        <f>VLOOKUP(A:A,'Product &amp; Group'!A:C,2,FALSE)</f>
        <v>Power Systems</v>
      </c>
      <c r="C139" s="68" t="str">
        <f>VLOOKUP(A:A,'Product &amp; Group'!A:C,3,FALSE)</f>
        <v>Part E Chip</v>
      </c>
      <c r="D139" s="69">
        <f>VLOOKUP(A:A,'2019-2017 Costs'!A:D,2,FALSE)</f>
        <v>4.26</v>
      </c>
      <c r="E139" s="71">
        <f t="shared" si="19"/>
        <v>592.14</v>
      </c>
      <c r="F139" s="71">
        <v>2327.21</v>
      </c>
      <c r="G139" s="71">
        <f t="shared" si="20"/>
        <v>1735.0700000000002</v>
      </c>
      <c r="H139" s="72">
        <v>139</v>
      </c>
      <c r="I139" s="73">
        <f t="shared" si="18"/>
        <v>0.74555798574258447</v>
      </c>
      <c r="J139" s="14"/>
      <c r="K139" s="14"/>
      <c r="L139" s="14"/>
      <c r="M139" s="14"/>
    </row>
    <row r="140" spans="1:13" x14ac:dyDescent="0.3">
      <c r="A140" s="74">
        <v>2471</v>
      </c>
      <c r="B140" s="68" t="str">
        <f>VLOOKUP(A:A,'Product &amp; Group'!A:C,2,FALSE)</f>
        <v>Power Systems</v>
      </c>
      <c r="C140" s="68" t="str">
        <f>VLOOKUP(A:A,'Product &amp; Group'!A:C,3,FALSE)</f>
        <v>Part E Chip</v>
      </c>
      <c r="D140" s="69">
        <f>VLOOKUP(A:A,'2019-2017 Costs'!A:D,2,FALSE)</f>
        <v>0.98</v>
      </c>
      <c r="E140" s="71">
        <f t="shared" si="19"/>
        <v>103.88</v>
      </c>
      <c r="F140" s="71">
        <v>981.63</v>
      </c>
      <c r="G140" s="71">
        <f t="shared" si="20"/>
        <v>877.75</v>
      </c>
      <c r="H140" s="72">
        <v>106</v>
      </c>
      <c r="I140" s="73">
        <f t="shared" si="18"/>
        <v>0.89417601336552466</v>
      </c>
      <c r="J140" s="14"/>
      <c r="K140" s="14"/>
      <c r="L140" s="14"/>
      <c r="M140" s="14"/>
    </row>
    <row r="141" spans="1:13" x14ac:dyDescent="0.3">
      <c r="A141" s="74">
        <v>2472</v>
      </c>
      <c r="B141" s="68" t="str">
        <f>VLOOKUP(A:A,'Product &amp; Group'!A:C,2,FALSE)</f>
        <v>Power Systems</v>
      </c>
      <c r="C141" s="68" t="str">
        <f>VLOOKUP(A:A,'Product &amp; Group'!A:C,3,FALSE)</f>
        <v>Part E Chip</v>
      </c>
      <c r="D141" s="69">
        <f>VLOOKUP(A:A,'2019-2017 Costs'!A:D,2,FALSE)</f>
        <v>1.8499999999999999</v>
      </c>
      <c r="E141" s="71">
        <f t="shared" si="19"/>
        <v>140.6</v>
      </c>
      <c r="F141" s="71">
        <v>924.42</v>
      </c>
      <c r="G141" s="71">
        <f t="shared" si="20"/>
        <v>783.81999999999994</v>
      </c>
      <c r="H141" s="72">
        <v>76</v>
      </c>
      <c r="I141" s="73">
        <f t="shared" si="18"/>
        <v>0.84790463209363709</v>
      </c>
      <c r="J141" s="14"/>
      <c r="K141" s="14"/>
      <c r="L141" s="14"/>
      <c r="M141" s="14"/>
    </row>
    <row r="142" spans="1:13" x14ac:dyDescent="0.3">
      <c r="A142" s="74">
        <v>2474</v>
      </c>
      <c r="B142" s="68" t="str">
        <f>VLOOKUP(A:A,'Product &amp; Group'!A:C,2,FALSE)</f>
        <v>Power Systems</v>
      </c>
      <c r="C142" s="68" t="str">
        <f>VLOOKUP(A:A,'Product &amp; Group'!A:C,3,FALSE)</f>
        <v>Part E Chip</v>
      </c>
      <c r="D142" s="69">
        <f>VLOOKUP(A:A,'2019-2017 Costs'!A:D,2,FALSE)</f>
        <v>1.83</v>
      </c>
      <c r="E142" s="71">
        <f t="shared" si="19"/>
        <v>36.6</v>
      </c>
      <c r="F142" s="71">
        <v>373.2</v>
      </c>
      <c r="G142" s="71">
        <f t="shared" si="20"/>
        <v>336.59999999999997</v>
      </c>
      <c r="H142" s="72">
        <v>20</v>
      </c>
      <c r="I142" s="73">
        <f t="shared" si="18"/>
        <v>0.90192926045016075</v>
      </c>
      <c r="J142" s="14"/>
      <c r="K142" s="14"/>
      <c r="L142" s="14"/>
      <c r="M142" s="14"/>
    </row>
    <row r="143" spans="1:13" x14ac:dyDescent="0.3">
      <c r="A143" s="74">
        <v>2475</v>
      </c>
      <c r="B143" s="68" t="str">
        <f>VLOOKUP(A:A,'Product &amp; Group'!A:C,2,FALSE)</f>
        <v>Power Systems</v>
      </c>
      <c r="C143" s="68" t="str">
        <f>VLOOKUP(A:A,'Product &amp; Group'!A:C,3,FALSE)</f>
        <v>Part E Chip</v>
      </c>
      <c r="D143" s="69">
        <f>VLOOKUP(A:A,'2019-2017 Costs'!A:D,2,FALSE)</f>
        <v>3.45</v>
      </c>
      <c r="E143" s="71">
        <f t="shared" si="19"/>
        <v>400.20000000000005</v>
      </c>
      <c r="F143" s="71">
        <v>1564.7</v>
      </c>
      <c r="G143" s="71">
        <f t="shared" si="20"/>
        <v>1164.5</v>
      </c>
      <c r="H143" s="72">
        <v>116</v>
      </c>
      <c r="I143" s="73">
        <f t="shared" si="18"/>
        <v>0.74423212117338788</v>
      </c>
      <c r="J143" s="14"/>
      <c r="K143" s="14"/>
      <c r="L143" s="14"/>
      <c r="M143" s="14"/>
    </row>
    <row r="144" spans="1:13" x14ac:dyDescent="0.3">
      <c r="A144" s="74">
        <v>2477</v>
      </c>
      <c r="B144" s="68" t="str">
        <f>VLOOKUP(A:A,'Product &amp; Group'!A:C,2,FALSE)</f>
        <v>Power Systems</v>
      </c>
      <c r="C144" s="68" t="str">
        <f>VLOOKUP(A:A,'Product &amp; Group'!A:C,3,FALSE)</f>
        <v>Part E Chip</v>
      </c>
      <c r="D144" s="69">
        <f>VLOOKUP(A:A,'2019-2017 Costs'!A:D,2,FALSE)</f>
        <v>4.12</v>
      </c>
      <c r="E144" s="71">
        <f t="shared" si="19"/>
        <v>407.88</v>
      </c>
      <c r="F144" s="71">
        <v>1864.64</v>
      </c>
      <c r="G144" s="71">
        <f t="shared" si="20"/>
        <v>1456.7600000000002</v>
      </c>
      <c r="H144" s="72">
        <v>99</v>
      </c>
      <c r="I144" s="73">
        <f t="shared" si="18"/>
        <v>0.78125536296550546</v>
      </c>
      <c r="J144" s="14"/>
      <c r="K144" s="14"/>
      <c r="L144" s="14"/>
      <c r="M144" s="14"/>
    </row>
    <row r="145" spans="1:13" x14ac:dyDescent="0.3">
      <c r="A145" s="74">
        <v>2478</v>
      </c>
      <c r="B145" s="68" t="str">
        <f>VLOOKUP(A:A,'Product &amp; Group'!A:C,2,FALSE)</f>
        <v>Power Systems</v>
      </c>
      <c r="C145" s="68" t="str">
        <f>VLOOKUP(A:A,'Product &amp; Group'!A:C,3,FALSE)</f>
        <v>Part E Chip</v>
      </c>
      <c r="D145" s="69">
        <f>VLOOKUP(A:A,'2019-2017 Costs'!A:D,2,FALSE)</f>
        <v>8.15</v>
      </c>
      <c r="E145" s="71">
        <f t="shared" si="19"/>
        <v>1002.45</v>
      </c>
      <c r="F145" s="71">
        <v>711.34</v>
      </c>
      <c r="G145" s="71">
        <f t="shared" si="20"/>
        <v>-291.11</v>
      </c>
      <c r="H145" s="72">
        <v>123</v>
      </c>
      <c r="I145" s="73">
        <f t="shared" si="18"/>
        <v>-0.40924171282368488</v>
      </c>
      <c r="J145" s="14"/>
      <c r="K145" s="14"/>
      <c r="L145" s="14"/>
      <c r="M145" s="14"/>
    </row>
    <row r="146" spans="1:13" x14ac:dyDescent="0.3">
      <c r="A146" s="74">
        <v>2479</v>
      </c>
      <c r="B146" s="68" t="str">
        <f>VLOOKUP(A:A,'Product &amp; Group'!A:C,2,FALSE)</f>
        <v>Power Systems</v>
      </c>
      <c r="C146" s="68" t="str">
        <f>VLOOKUP(A:A,'Product &amp; Group'!A:C,3,FALSE)</f>
        <v>Part E Chip</v>
      </c>
      <c r="D146" s="69">
        <f>VLOOKUP(A:A,'2019-2017 Costs'!A:D,2,FALSE)</f>
        <v>3.0900000000000003</v>
      </c>
      <c r="E146" s="71">
        <f t="shared" si="19"/>
        <v>1152.5700000000002</v>
      </c>
      <c r="F146" s="71">
        <v>2386.1999999999998</v>
      </c>
      <c r="G146" s="71">
        <f t="shared" si="20"/>
        <v>1233.6299999999997</v>
      </c>
      <c r="H146" s="72">
        <v>373</v>
      </c>
      <c r="I146" s="73">
        <f t="shared" si="18"/>
        <v>0.51698516469700773</v>
      </c>
      <c r="J146" s="14"/>
      <c r="K146" s="14"/>
      <c r="L146" s="14"/>
      <c r="M146" s="14"/>
    </row>
    <row r="147" spans="1:13" x14ac:dyDescent="0.3">
      <c r="A147" s="74">
        <v>2480</v>
      </c>
      <c r="B147" s="68" t="str">
        <f>VLOOKUP(A:A,'Product &amp; Group'!A:C,2,FALSE)</f>
        <v>Power Systems</v>
      </c>
      <c r="C147" s="68" t="str">
        <f>VLOOKUP(A:A,'Product &amp; Group'!A:C,3,FALSE)</f>
        <v>Part E Chip</v>
      </c>
      <c r="D147" s="69">
        <f>VLOOKUP(A:A,'2019-2017 Costs'!A:D,2,FALSE)</f>
        <v>4.5999999999999996</v>
      </c>
      <c r="E147" s="71">
        <f t="shared" si="19"/>
        <v>662.4</v>
      </c>
      <c r="F147" s="71">
        <v>1385.3</v>
      </c>
      <c r="G147" s="71">
        <f t="shared" si="20"/>
        <v>722.9</v>
      </c>
      <c r="H147" s="72">
        <v>144</v>
      </c>
      <c r="I147" s="73">
        <f t="shared" si="18"/>
        <v>0.52183642532303476</v>
      </c>
      <c r="J147" s="14"/>
      <c r="K147" s="14"/>
      <c r="L147" s="14"/>
      <c r="M147" s="14"/>
    </row>
    <row r="148" spans="1:13" x14ac:dyDescent="0.3">
      <c r="A148" s="74">
        <v>2481</v>
      </c>
      <c r="B148" s="68" t="str">
        <f>VLOOKUP(A:A,'Product &amp; Group'!A:C,2,FALSE)</f>
        <v>Power Systems</v>
      </c>
      <c r="C148" s="68" t="str">
        <f>VLOOKUP(A:A,'Product &amp; Group'!A:C,3,FALSE)</f>
        <v>Part E Chip</v>
      </c>
      <c r="D148" s="69">
        <f>VLOOKUP(A:A,'2019-2017 Costs'!A:D,2,FALSE)</f>
        <v>9.0500000000000007</v>
      </c>
      <c r="E148" s="71">
        <f t="shared" si="19"/>
        <v>1547.5500000000002</v>
      </c>
      <c r="F148" s="71">
        <v>2723.4</v>
      </c>
      <c r="G148" s="71">
        <f t="shared" si="20"/>
        <v>1175.8499999999999</v>
      </c>
      <c r="H148" s="72">
        <v>171</v>
      </c>
      <c r="I148" s="73">
        <f t="shared" si="18"/>
        <v>0.43175809649702573</v>
      </c>
      <c r="J148" s="14"/>
      <c r="K148" s="14"/>
      <c r="L148" s="14"/>
      <c r="M148" s="14"/>
    </row>
    <row r="149" spans="1:13" x14ac:dyDescent="0.3">
      <c r="A149" s="74">
        <v>2483</v>
      </c>
      <c r="B149" s="68" t="str">
        <f>VLOOKUP(A:A,'Product &amp; Group'!A:C,2,FALSE)</f>
        <v>Power Systems</v>
      </c>
      <c r="C149" s="68" t="str">
        <f>VLOOKUP(A:A,'Product &amp; Group'!A:C,3,FALSE)</f>
        <v>Part E Chip</v>
      </c>
      <c r="D149" s="69">
        <f>VLOOKUP(A:A,'2019-2017 Costs'!A:D,2,FALSE)</f>
        <v>3.6700000000000004</v>
      </c>
      <c r="E149" s="71">
        <f t="shared" si="19"/>
        <v>389.02000000000004</v>
      </c>
      <c r="F149" s="71">
        <v>943.19</v>
      </c>
      <c r="G149" s="71">
        <f t="shared" si="20"/>
        <v>554.17000000000007</v>
      </c>
      <c r="H149" s="72">
        <v>106</v>
      </c>
      <c r="I149" s="73">
        <f t="shared" si="18"/>
        <v>0.58754863813229574</v>
      </c>
      <c r="J149" s="14"/>
      <c r="K149" s="14"/>
      <c r="L149" s="14"/>
      <c r="M149" s="14"/>
    </row>
    <row r="150" spans="1:13" x14ac:dyDescent="0.3">
      <c r="A150" s="74">
        <v>2484</v>
      </c>
      <c r="B150" s="68" t="str">
        <f>VLOOKUP(A:A,'Product &amp; Group'!A:C,2,FALSE)</f>
        <v>Power Systems</v>
      </c>
      <c r="C150" s="68" t="str">
        <f>VLOOKUP(A:A,'Product &amp; Group'!A:C,3,FALSE)</f>
        <v>Part E Chip</v>
      </c>
      <c r="D150" s="69">
        <f>VLOOKUP(A:A,'2019-2017 Costs'!A:D,2,FALSE)</f>
        <v>7.1899999999999995</v>
      </c>
      <c r="E150" s="71">
        <f t="shared" si="19"/>
        <v>352.31</v>
      </c>
      <c r="F150" s="71">
        <v>703.29</v>
      </c>
      <c r="G150" s="71">
        <f t="shared" si="20"/>
        <v>350.97999999999996</v>
      </c>
      <c r="H150" s="72">
        <v>49</v>
      </c>
      <c r="I150" s="73">
        <f t="shared" si="18"/>
        <v>0.49905444411267041</v>
      </c>
      <c r="J150" s="14"/>
      <c r="K150" s="14"/>
      <c r="L150" s="14"/>
      <c r="M150" s="14"/>
    </row>
    <row r="151" spans="1:13" x14ac:dyDescent="0.3">
      <c r="A151" s="74">
        <v>2486</v>
      </c>
      <c r="B151" s="68" t="str">
        <f>VLOOKUP(A:A,'Product &amp; Group'!A:C,2,FALSE)</f>
        <v>Power Systems</v>
      </c>
      <c r="C151" s="68" t="str">
        <f>VLOOKUP(A:A,'Product &amp; Group'!A:C,3,FALSE)</f>
        <v>Part E Chip</v>
      </c>
      <c r="D151" s="69">
        <f>VLOOKUP(A:A,'2019-2017 Costs'!A:D,2,FALSE)</f>
        <v>3.77</v>
      </c>
      <c r="E151" s="71">
        <f t="shared" si="19"/>
        <v>1956.63</v>
      </c>
      <c r="F151" s="71">
        <v>6029.65</v>
      </c>
      <c r="G151" s="71">
        <f t="shared" si="20"/>
        <v>4073.0199999999995</v>
      </c>
      <c r="H151" s="72">
        <v>519</v>
      </c>
      <c r="I151" s="73">
        <f t="shared" si="18"/>
        <v>0.67549857786106982</v>
      </c>
      <c r="J151" s="14"/>
      <c r="K151" s="14"/>
      <c r="L151" s="14"/>
      <c r="M151" s="14"/>
    </row>
    <row r="152" spans="1:13" x14ac:dyDescent="0.3">
      <c r="A152" s="74">
        <v>2500</v>
      </c>
      <c r="B152" s="68" t="str">
        <f>VLOOKUP(A:A,'Product &amp; Group'!A:C,2,FALSE)</f>
        <v>Power Systems</v>
      </c>
      <c r="C152" s="68" t="str">
        <f>VLOOKUP(A:A,'Product &amp; Group'!A:C,3,FALSE)</f>
        <v>CHILDREN'S Chip</v>
      </c>
      <c r="D152" s="69">
        <f>VLOOKUP(A:A,'2019-2017 Costs'!A:D,2,FALSE)</f>
        <v>0.87</v>
      </c>
      <c r="E152" s="71">
        <f t="shared" si="19"/>
        <v>1077.93</v>
      </c>
      <c r="F152" s="71">
        <v>8118.59</v>
      </c>
      <c r="G152" s="71">
        <f t="shared" si="20"/>
        <v>7040.66</v>
      </c>
      <c r="H152" s="72">
        <v>1239</v>
      </c>
      <c r="I152" s="73">
        <f t="shared" si="18"/>
        <v>0.86722694458027805</v>
      </c>
      <c r="J152" s="14"/>
      <c r="K152" s="14"/>
      <c r="L152" s="14"/>
      <c r="M152" s="14"/>
    </row>
    <row r="153" spans="1:13" x14ac:dyDescent="0.3">
      <c r="A153" s="74">
        <v>2510</v>
      </c>
      <c r="B153" s="68" t="str">
        <f>VLOOKUP(A:A,'Product &amp; Group'!A:C,2,FALSE)</f>
        <v>Power Systems</v>
      </c>
      <c r="C153" s="68" t="str">
        <f>VLOOKUP(A:A,'Product &amp; Group'!A:C,3,FALSE)</f>
        <v>CHILDREN'S Chip</v>
      </c>
      <c r="D153" s="69">
        <f>VLOOKUP(A:A,'2019-2017 Costs'!A:D,2,FALSE)</f>
        <v>1.1499999999999999</v>
      </c>
      <c r="E153" s="71">
        <f t="shared" si="19"/>
        <v>1139.6499999999999</v>
      </c>
      <c r="F153" s="71">
        <v>7730.5</v>
      </c>
      <c r="G153" s="71">
        <f t="shared" si="20"/>
        <v>6590.85</v>
      </c>
      <c r="H153" s="72">
        <v>991</v>
      </c>
      <c r="I153" s="73">
        <f t="shared" si="18"/>
        <v>0.85257745294612253</v>
      </c>
      <c r="J153" s="14"/>
      <c r="K153" s="14"/>
      <c r="L153" s="14"/>
      <c r="M153" s="14"/>
    </row>
    <row r="154" spans="1:13" x14ac:dyDescent="0.3">
      <c r="A154" s="74">
        <v>2520</v>
      </c>
      <c r="B154" s="68" t="str">
        <f>VLOOKUP(A:A,'Product &amp; Group'!A:C,2,FALSE)</f>
        <v>Power Systems</v>
      </c>
      <c r="C154" s="68" t="str">
        <f>VLOOKUP(A:A,'Product &amp; Group'!A:C,3,FALSE)</f>
        <v>CHILDREN'S Chip</v>
      </c>
      <c r="D154" s="69">
        <f>VLOOKUP(A:A,'2019-2017 Costs'!A:D,2,FALSE)</f>
        <v>1.34</v>
      </c>
      <c r="E154" s="71">
        <f t="shared" si="19"/>
        <v>483.74</v>
      </c>
      <c r="F154" s="71">
        <v>5369.55</v>
      </c>
      <c r="G154" s="71">
        <f t="shared" si="20"/>
        <v>4885.8100000000004</v>
      </c>
      <c r="H154" s="72">
        <v>361</v>
      </c>
      <c r="I154" s="73">
        <f t="shared" si="18"/>
        <v>0.90991051391643629</v>
      </c>
      <c r="J154" s="14"/>
      <c r="K154" s="14"/>
      <c r="L154" s="14"/>
      <c r="M154" s="14"/>
    </row>
    <row r="155" spans="1:13" x14ac:dyDescent="0.3">
      <c r="A155" s="74">
        <v>2550</v>
      </c>
      <c r="B155" s="68" t="str">
        <f>VLOOKUP(A:A,'Product &amp; Group'!A:C,2,FALSE)</f>
        <v>Power Systems</v>
      </c>
      <c r="C155" s="68" t="str">
        <f>VLOOKUP(A:A,'Product &amp; Group'!A:C,3,FALSE)</f>
        <v>CHILDREN'S Chip</v>
      </c>
      <c r="D155" s="69">
        <f>VLOOKUP(A:A,'2019-2017 Costs'!A:D,2,FALSE)</f>
        <v>1.71</v>
      </c>
      <c r="E155" s="71">
        <f t="shared" si="19"/>
        <v>1020.87</v>
      </c>
      <c r="F155" s="71">
        <v>4936.5</v>
      </c>
      <c r="G155" s="71">
        <f t="shared" si="20"/>
        <v>3915.63</v>
      </c>
      <c r="H155" s="72">
        <v>597</v>
      </c>
      <c r="I155" s="73">
        <f t="shared" si="18"/>
        <v>0.79319963536918869</v>
      </c>
      <c r="J155" s="14"/>
      <c r="K155" s="14"/>
      <c r="L155" s="14"/>
      <c r="M155" s="14"/>
    </row>
    <row r="156" spans="1:13" x14ac:dyDescent="0.3">
      <c r="A156" s="74">
        <v>2560</v>
      </c>
      <c r="B156" s="68" t="str">
        <f>VLOOKUP(A:A,'Product &amp; Group'!A:C,2,FALSE)</f>
        <v>Power Systems</v>
      </c>
      <c r="C156" s="68" t="str">
        <f>VLOOKUP(A:A,'Product &amp; Group'!A:C,3,FALSE)</f>
        <v>CHILDREN'S Chip</v>
      </c>
      <c r="D156" s="69">
        <f>VLOOKUP(A:A,'2019-2017 Costs'!A:D,2,FALSE)</f>
        <v>2.1300000000000003</v>
      </c>
      <c r="E156" s="71">
        <f t="shared" si="19"/>
        <v>1273.7400000000002</v>
      </c>
      <c r="F156" s="71">
        <v>8181.06</v>
      </c>
      <c r="G156" s="71">
        <f t="shared" si="20"/>
        <v>6907.32</v>
      </c>
      <c r="H156" s="72">
        <v>598</v>
      </c>
      <c r="I156" s="73">
        <f t="shared" si="18"/>
        <v>0.84430623904481805</v>
      </c>
      <c r="J156" s="14"/>
      <c r="K156" s="14"/>
      <c r="L156" s="14"/>
      <c r="M156" s="14"/>
    </row>
    <row r="157" spans="1:13" x14ac:dyDescent="0.3">
      <c r="A157" s="74">
        <v>2561</v>
      </c>
      <c r="B157" s="68" t="str">
        <f>VLOOKUP(A:A,'Product &amp; Group'!A:C,2,FALSE)</f>
        <v>Power Systems</v>
      </c>
      <c r="C157" s="68" t="str">
        <f>VLOOKUP(A:A,'Product &amp; Group'!A:C,3,FALSE)</f>
        <v>ACTIVE' Chip</v>
      </c>
      <c r="D157" s="69">
        <f>VLOOKUP(A:A,'2019-2017 Costs'!A:D,2,FALSE)</f>
        <v>3.14</v>
      </c>
      <c r="E157" s="71">
        <f t="shared" si="19"/>
        <v>2031.5800000000002</v>
      </c>
      <c r="F157" s="71">
        <v>5546.44</v>
      </c>
      <c r="G157" s="71">
        <f t="shared" si="20"/>
        <v>3514.8599999999997</v>
      </c>
      <c r="H157" s="72">
        <v>647</v>
      </c>
      <c r="I157" s="73">
        <f t="shared" si="18"/>
        <v>0.63371459891389792</v>
      </c>
      <c r="J157" s="14"/>
      <c r="K157" s="14"/>
      <c r="L157" s="14"/>
      <c r="M157" s="14"/>
    </row>
    <row r="158" spans="1:13" x14ac:dyDescent="0.3">
      <c r="A158" s="74">
        <v>2563</v>
      </c>
      <c r="B158" s="68" t="str">
        <f>VLOOKUP(A:A,'Product &amp; Group'!A:C,2,FALSE)</f>
        <v>Power Systems</v>
      </c>
      <c r="C158" s="68" t="str">
        <f>VLOOKUP(A:A,'Product &amp; Group'!A:C,3,FALSE)</f>
        <v>ACTIVE' Chip</v>
      </c>
      <c r="D158" s="69">
        <f>VLOOKUP(A:A,'2019-2017 Costs'!A:D,2,FALSE)</f>
        <v>1.25</v>
      </c>
      <c r="E158" s="71">
        <f t="shared" si="19"/>
        <v>517.5</v>
      </c>
      <c r="F158" s="71">
        <v>6649.05</v>
      </c>
      <c r="G158" s="71">
        <f t="shared" si="20"/>
        <v>6131.55</v>
      </c>
      <c r="H158" s="72">
        <v>414</v>
      </c>
      <c r="I158" s="73">
        <f t="shared" si="18"/>
        <v>0.92216933246102828</v>
      </c>
      <c r="J158" s="14"/>
      <c r="K158" s="14"/>
    </row>
    <row r="159" spans="1:13" x14ac:dyDescent="0.3">
      <c r="A159" s="74">
        <v>2564</v>
      </c>
      <c r="B159" s="68" t="str">
        <f>VLOOKUP(A:A,'Product &amp; Group'!A:C,2,FALSE)</f>
        <v>Power Systems</v>
      </c>
      <c r="C159" s="68" t="str">
        <f>VLOOKUP(A:A,'Product &amp; Group'!A:C,3,FALSE)</f>
        <v>ACTIVE' Chip</v>
      </c>
      <c r="D159" s="69">
        <f>VLOOKUP(A:A,'2019-2017 Costs'!A:D,2,FALSE)</f>
        <v>1.8699999999999999</v>
      </c>
      <c r="E159" s="71">
        <f t="shared" si="19"/>
        <v>753.6099999999999</v>
      </c>
      <c r="F159" s="71">
        <v>6635.54</v>
      </c>
      <c r="G159" s="71">
        <f t="shared" si="20"/>
        <v>5881.93</v>
      </c>
      <c r="H159" s="72">
        <v>403</v>
      </c>
      <c r="I159" s="73">
        <f t="shared" si="18"/>
        <v>0.88642823342184662</v>
      </c>
      <c r="J159" s="14"/>
      <c r="K159" s="14"/>
      <c r="L159" s="14"/>
      <c r="M159" s="14"/>
    </row>
    <row r="160" spans="1:13" x14ac:dyDescent="0.3">
      <c r="A160" s="74">
        <v>2650</v>
      </c>
      <c r="B160" s="68" t="str">
        <f>VLOOKUP(A:A,'Product &amp; Group'!A:C,2,FALSE)</f>
        <v>Power Systems</v>
      </c>
      <c r="C160" s="68" t="str">
        <f>VLOOKUP(A:A,'Product &amp; Group'!A:C,3,FALSE)</f>
        <v>ACTIVE' Chip</v>
      </c>
      <c r="D160" s="69">
        <f>VLOOKUP(A:A,'2019-2017 Costs'!A:D,2,FALSE)</f>
        <v>1.28</v>
      </c>
      <c r="E160" s="71">
        <f t="shared" si="19"/>
        <v>332.8</v>
      </c>
      <c r="F160" s="71">
        <v>4279.96</v>
      </c>
      <c r="G160" s="71">
        <f t="shared" si="20"/>
        <v>3947.16</v>
      </c>
      <c r="H160" s="72">
        <v>260</v>
      </c>
      <c r="I160" s="73">
        <f t="shared" si="18"/>
        <v>0.92224226394639197</v>
      </c>
      <c r="J160" s="14"/>
      <c r="K160" s="14"/>
      <c r="L160" s="14"/>
      <c r="M160" s="14"/>
    </row>
    <row r="161" spans="1:13" x14ac:dyDescent="0.3">
      <c r="A161" s="74">
        <v>2670</v>
      </c>
      <c r="B161" s="68" t="str">
        <f>VLOOKUP(A:A,'Product &amp; Group'!A:C,2,FALSE)</f>
        <v>Power Systems</v>
      </c>
      <c r="C161" s="68" t="str">
        <f>VLOOKUP(A:A,'Product &amp; Group'!A:C,3,FALSE)</f>
        <v>MULTI-Part Chip</v>
      </c>
      <c r="D161" s="69">
        <f>VLOOKUP(A:A,'2019-2017 Costs'!A:D,2,FALSE)</f>
        <v>2.1500000000000004</v>
      </c>
      <c r="E161" s="71">
        <f t="shared" si="19"/>
        <v>481.60000000000008</v>
      </c>
      <c r="F161" s="71">
        <v>1553.15</v>
      </c>
      <c r="G161" s="71">
        <f t="shared" si="20"/>
        <v>1071.55</v>
      </c>
      <c r="H161" s="72">
        <v>224</v>
      </c>
      <c r="I161" s="73">
        <f t="shared" si="18"/>
        <v>0.68992048417731699</v>
      </c>
      <c r="J161" s="14"/>
      <c r="K161" s="14"/>
    </row>
    <row r="162" spans="1:13" x14ac:dyDescent="0.3">
      <c r="A162" s="74">
        <v>2680</v>
      </c>
      <c r="B162" s="68" t="str">
        <f>VLOOKUP(A:A,'Product &amp; Group'!A:C,2,FALSE)</f>
        <v>Power Systems</v>
      </c>
      <c r="C162" s="68" t="str">
        <f>VLOOKUP(A:A,'Product &amp; Group'!A:C,3,FALSE)</f>
        <v>MULTI-Part Chip</v>
      </c>
      <c r="D162" s="69">
        <f>VLOOKUP(A:A,'2019-2017 Costs'!A:D,2,FALSE)</f>
        <v>4.16</v>
      </c>
      <c r="E162" s="71">
        <f t="shared" si="19"/>
        <v>1123.2</v>
      </c>
      <c r="F162" s="71">
        <v>3117.27</v>
      </c>
      <c r="G162" s="71">
        <f t="shared" si="20"/>
        <v>1994.07</v>
      </c>
      <c r="H162" s="72">
        <v>270</v>
      </c>
      <c r="I162" s="73">
        <f t="shared" si="18"/>
        <v>0.63968472413361688</v>
      </c>
      <c r="J162" s="14"/>
      <c r="K162" s="14"/>
      <c r="L162" s="14"/>
      <c r="M162" s="14"/>
    </row>
    <row r="163" spans="1:13" x14ac:dyDescent="0.3">
      <c r="A163" s="74">
        <v>2690</v>
      </c>
      <c r="B163" s="68" t="str">
        <f>VLOOKUP(A:A,'Product &amp; Group'!A:C,2,FALSE)</f>
        <v>Power Systems</v>
      </c>
      <c r="C163" s="68" t="str">
        <f>VLOOKUP(A:A,'Product &amp; Group'!A:C,3,FALSE)</f>
        <v>MULTI-Part Chip</v>
      </c>
      <c r="D163" s="69">
        <f>VLOOKUP(A:A,'2019-2017 Costs'!A:D,2,FALSE)</f>
        <v>1.94</v>
      </c>
      <c r="E163" s="71">
        <f t="shared" si="19"/>
        <v>545.14</v>
      </c>
      <c r="F163" s="71">
        <v>4350.76</v>
      </c>
      <c r="G163" s="71">
        <f t="shared" si="20"/>
        <v>3805.6200000000003</v>
      </c>
      <c r="H163" s="72">
        <v>281</v>
      </c>
      <c r="I163" s="73">
        <f t="shared" si="18"/>
        <v>0.87470235085364401</v>
      </c>
      <c r="J163" s="14"/>
      <c r="K163" s="14"/>
      <c r="L163" s="14"/>
      <c r="M163" s="14"/>
    </row>
    <row r="164" spans="1:13" x14ac:dyDescent="0.3">
      <c r="A164" s="74">
        <v>2700</v>
      </c>
      <c r="B164" s="68" t="str">
        <f>VLOOKUP(A:A,'Product &amp; Group'!A:C,2,FALSE)</f>
        <v>Power Systems</v>
      </c>
      <c r="C164" s="68" t="str">
        <f>VLOOKUP(A:A,'Product &amp; Group'!A:C,3,FALSE)</f>
        <v>MULTI-Part Chip</v>
      </c>
      <c r="D164" s="69">
        <f>VLOOKUP(A:A,'2019-2017 Costs'!A:D,2,FALSE)</f>
        <v>1.02</v>
      </c>
      <c r="E164" s="71">
        <f t="shared" si="19"/>
        <v>63.24</v>
      </c>
      <c r="F164" s="71">
        <v>440.62</v>
      </c>
      <c r="G164" s="71">
        <f t="shared" si="20"/>
        <v>377.38</v>
      </c>
      <c r="H164" s="72">
        <v>62</v>
      </c>
      <c r="I164" s="73">
        <f t="shared" si="18"/>
        <v>0.85647496709182513</v>
      </c>
      <c r="J164" s="14"/>
      <c r="K164" s="14"/>
      <c r="L164" s="14"/>
      <c r="M164" s="14"/>
    </row>
    <row r="165" spans="1:13" x14ac:dyDescent="0.3">
      <c r="A165" s="74">
        <v>2701</v>
      </c>
      <c r="B165" s="68" t="str">
        <f>VLOOKUP(A:A,'Product &amp; Group'!A:C,2,FALSE)</f>
        <v>Power Systems</v>
      </c>
      <c r="C165" s="68" t="str">
        <f>VLOOKUP(A:A,'Product &amp; Group'!A:C,3,FALSE)</f>
        <v>MULTI-Part Chip</v>
      </c>
      <c r="D165" s="69">
        <f>VLOOKUP(A:A,'2019-2017 Costs'!A:D,2,FALSE)</f>
        <v>5.6499999999999995</v>
      </c>
      <c r="E165" s="71">
        <f t="shared" si="19"/>
        <v>225.99999999999997</v>
      </c>
      <c r="F165" s="71">
        <v>562.19000000000005</v>
      </c>
      <c r="G165" s="71">
        <f t="shared" si="20"/>
        <v>336.19000000000005</v>
      </c>
      <c r="H165" s="72">
        <v>40</v>
      </c>
      <c r="I165" s="73">
        <f t="shared" si="18"/>
        <v>0.59800067592806705</v>
      </c>
      <c r="J165" s="14"/>
      <c r="K165" s="14"/>
      <c r="L165" s="14"/>
      <c r="M165" s="14"/>
    </row>
    <row r="166" spans="1:13" x14ac:dyDescent="0.3">
      <c r="A166" s="74">
        <v>2710</v>
      </c>
      <c r="B166" s="68" t="str">
        <f>VLOOKUP(A:A,'Product &amp; Group'!A:C,2,FALSE)</f>
        <v>Power Systems</v>
      </c>
      <c r="C166" s="68" t="str">
        <f>VLOOKUP(A:A,'Product &amp; Group'!A:C,3,FALSE)</f>
        <v>MULTI-Part Chip</v>
      </c>
      <c r="D166" s="69">
        <f>VLOOKUP(A:A,'2019-2017 Costs'!A:D,2,FALSE)</f>
        <v>1.02</v>
      </c>
      <c r="E166" s="71">
        <f t="shared" si="19"/>
        <v>26.52</v>
      </c>
      <c r="F166" s="71">
        <v>506.19</v>
      </c>
      <c r="G166" s="71">
        <f t="shared" si="20"/>
        <v>479.67</v>
      </c>
      <c r="H166" s="72">
        <v>26</v>
      </c>
      <c r="I166" s="73">
        <f t="shared" si="18"/>
        <v>0.94760860546435133</v>
      </c>
      <c r="J166" s="14"/>
      <c r="K166" s="14"/>
      <c r="L166" s="14"/>
      <c r="M166" s="14"/>
    </row>
    <row r="167" spans="1:13" x14ac:dyDescent="0.3">
      <c r="A167" s="74">
        <v>2711</v>
      </c>
      <c r="B167" s="68" t="str">
        <f>VLOOKUP(A:A,'Product &amp; Group'!A:C,2,FALSE)</f>
        <v>Power Systems</v>
      </c>
      <c r="C167" s="68" t="str">
        <f>VLOOKUP(A:A,'Product &amp; Group'!A:C,3,FALSE)</f>
        <v>MULTI-Part Chip</v>
      </c>
      <c r="D167" s="69">
        <f>VLOOKUP(A:A,'2019-2017 Costs'!A:D,2,FALSE)</f>
        <v>1.02</v>
      </c>
      <c r="E167" s="71">
        <f t="shared" si="19"/>
        <v>79.56</v>
      </c>
      <c r="F167" s="71">
        <v>607.4</v>
      </c>
      <c r="G167" s="71">
        <f t="shared" si="20"/>
        <v>527.83999999999992</v>
      </c>
      <c r="H167" s="72">
        <v>78</v>
      </c>
      <c r="I167" s="73">
        <f t="shared" si="18"/>
        <v>0.86901547579848526</v>
      </c>
      <c r="J167" s="14"/>
      <c r="K167" s="14"/>
      <c r="L167" s="14"/>
      <c r="M167" s="14"/>
    </row>
    <row r="168" spans="1:13" x14ac:dyDescent="0.3">
      <c r="A168" s="74">
        <v>2715</v>
      </c>
      <c r="B168" s="68" t="str">
        <f>VLOOKUP(A:A,'Product &amp; Group'!A:C,2,FALSE)</f>
        <v>Power Systems</v>
      </c>
      <c r="C168" s="68" t="str">
        <f>VLOOKUP(A:A,'Product &amp; Group'!A:C,3,FALSE)</f>
        <v>MULTI-Part Chip</v>
      </c>
      <c r="D168" s="69">
        <f>VLOOKUP(A:A,'2019-2017 Costs'!A:D,2,FALSE)</f>
        <v>3.25</v>
      </c>
      <c r="E168" s="71">
        <f t="shared" si="19"/>
        <v>533</v>
      </c>
      <c r="F168" s="71">
        <v>2286.29</v>
      </c>
      <c r="G168" s="71">
        <f t="shared" si="20"/>
        <v>1753.29</v>
      </c>
      <c r="H168" s="72">
        <v>164</v>
      </c>
      <c r="I168" s="73">
        <f t="shared" si="18"/>
        <v>0.76687121931163593</v>
      </c>
      <c r="J168" s="14"/>
      <c r="K168" s="14"/>
      <c r="L168" s="14"/>
      <c r="M168" s="14"/>
    </row>
    <row r="169" spans="1:13" x14ac:dyDescent="0.3">
      <c r="A169" s="74">
        <v>2716</v>
      </c>
      <c r="B169" s="68" t="str">
        <f>VLOOKUP(A:A,'Product &amp; Group'!A:C,2,FALSE)</f>
        <v>Power Systems</v>
      </c>
      <c r="C169" s="68" t="str">
        <f>VLOOKUP(A:A,'Product &amp; Group'!A:C,3,FALSE)</f>
        <v>MULTI-Part Chip</v>
      </c>
      <c r="D169" s="69">
        <f>VLOOKUP(A:A,'2019-2017 Costs'!A:D,2,FALSE)</f>
        <v>4.8099999999999996</v>
      </c>
      <c r="E169" s="71">
        <f t="shared" si="19"/>
        <v>298.21999999999997</v>
      </c>
      <c r="F169" s="71">
        <v>1264.33</v>
      </c>
      <c r="G169" s="71">
        <f t="shared" si="20"/>
        <v>966.1099999999999</v>
      </c>
      <c r="H169" s="72">
        <v>62</v>
      </c>
      <c r="I169" s="73">
        <f t="shared" si="18"/>
        <v>0.76412803619308245</v>
      </c>
      <c r="J169" s="14"/>
      <c r="K169" s="14"/>
      <c r="L169" s="14"/>
      <c r="M169" s="14"/>
    </row>
    <row r="170" spans="1:13" x14ac:dyDescent="0.3">
      <c r="A170" s="74">
        <v>2720</v>
      </c>
      <c r="B170" s="68" t="str">
        <f>VLOOKUP(A:A,'Product &amp; Group'!A:C,2,FALSE)</f>
        <v>Power Systems</v>
      </c>
      <c r="C170" s="68" t="str">
        <f>VLOOKUP(A:A,'Product &amp; Group'!A:C,3,FALSE)</f>
        <v>MULTI-Part Chip</v>
      </c>
      <c r="D170" s="69">
        <f>VLOOKUP(A:A,'2019-2017 Costs'!A:D,2,FALSE)</f>
        <v>3.8000000000000003</v>
      </c>
      <c r="E170" s="71">
        <f t="shared" si="19"/>
        <v>224.20000000000002</v>
      </c>
      <c r="F170" s="71">
        <v>2114.09</v>
      </c>
      <c r="G170" s="71">
        <f t="shared" si="20"/>
        <v>1889.89</v>
      </c>
      <c r="H170" s="72">
        <v>59</v>
      </c>
      <c r="I170" s="73">
        <f t="shared" si="18"/>
        <v>0.89394964263583854</v>
      </c>
      <c r="J170" s="14"/>
      <c r="K170" s="14"/>
      <c r="L170" s="14"/>
      <c r="M170" s="14"/>
    </row>
    <row r="171" spans="1:13" x14ac:dyDescent="0.3">
      <c r="A171" s="74">
        <v>2730</v>
      </c>
      <c r="B171" s="68" t="str">
        <f>VLOOKUP(A:A,'Product &amp; Group'!A:C,2,FALSE)</f>
        <v>Power Systems</v>
      </c>
      <c r="C171" s="68" t="str">
        <f>VLOOKUP(A:A,'Product &amp; Group'!A:C,3,FALSE)</f>
        <v>MULTI-Part Chip</v>
      </c>
      <c r="D171" s="69">
        <f>VLOOKUP(A:A,'2019-2017 Costs'!A:D,2,FALSE)</f>
        <v>5.66</v>
      </c>
      <c r="E171" s="71">
        <f t="shared" si="19"/>
        <v>815.04</v>
      </c>
      <c r="F171" s="71">
        <v>2045.28</v>
      </c>
      <c r="G171" s="71">
        <f t="shared" si="20"/>
        <v>1230.24</v>
      </c>
      <c r="H171" s="72">
        <v>144</v>
      </c>
      <c r="I171" s="73">
        <f t="shared" si="18"/>
        <v>0.60150199483689271</v>
      </c>
      <c r="J171" s="14"/>
      <c r="K171" s="14"/>
      <c r="L171" s="14"/>
      <c r="M171" s="14"/>
    </row>
    <row r="172" spans="1:13" x14ac:dyDescent="0.3">
      <c r="A172" s="74">
        <v>2740</v>
      </c>
      <c r="B172" s="68" t="str">
        <f>VLOOKUP(A:A,'Product &amp; Group'!A:C,2,FALSE)</f>
        <v>Power Systems</v>
      </c>
      <c r="C172" s="68" t="str">
        <f>VLOOKUP(A:A,'Product &amp; Group'!A:C,3,FALSE)</f>
        <v>MULTI-Part Chip</v>
      </c>
      <c r="D172" s="69">
        <f>VLOOKUP(A:A,'2019-2017 Costs'!A:D,2,FALSE)</f>
        <v>1.96</v>
      </c>
      <c r="E172" s="71">
        <f t="shared" si="19"/>
        <v>648.76</v>
      </c>
      <c r="F172" s="71">
        <v>6296.29</v>
      </c>
      <c r="G172" s="71">
        <f t="shared" si="20"/>
        <v>5647.53</v>
      </c>
      <c r="H172" s="72">
        <v>331</v>
      </c>
      <c r="I172" s="73">
        <f t="shared" si="18"/>
        <v>0.89696154402036754</v>
      </c>
      <c r="J172" s="14"/>
      <c r="K172" s="14"/>
      <c r="L172" s="14"/>
      <c r="M172" s="14"/>
    </row>
    <row r="173" spans="1:13" x14ac:dyDescent="0.3">
      <c r="A173" s="74">
        <v>2750</v>
      </c>
      <c r="B173" s="68" t="str">
        <f>VLOOKUP(A:A,'Product &amp; Group'!A:C,2,FALSE)</f>
        <v>Power Systems</v>
      </c>
      <c r="C173" s="68" t="str">
        <f>VLOOKUP(A:A,'Product &amp; Group'!A:C,3,FALSE)</f>
        <v>MULTI-Part Chip</v>
      </c>
      <c r="D173" s="69">
        <f>VLOOKUP(A:A,'2019-2017 Costs'!A:D,2,FALSE)</f>
        <v>1.02</v>
      </c>
      <c r="E173" s="71">
        <f t="shared" si="19"/>
        <v>136.68</v>
      </c>
      <c r="F173" s="71">
        <v>968.8</v>
      </c>
      <c r="G173" s="71">
        <f t="shared" si="20"/>
        <v>832.11999999999989</v>
      </c>
      <c r="H173" s="72">
        <v>134</v>
      </c>
      <c r="I173" s="73">
        <f t="shared" si="18"/>
        <v>0.85891824938067707</v>
      </c>
      <c r="J173" s="14"/>
      <c r="K173" s="14"/>
      <c r="L173" s="14"/>
      <c r="M173" s="14"/>
    </row>
    <row r="174" spans="1:13" x14ac:dyDescent="0.3">
      <c r="A174" s="74">
        <v>2760</v>
      </c>
      <c r="B174" s="68" t="str">
        <f>VLOOKUP(A:A,'Product &amp; Group'!A:C,2,FALSE)</f>
        <v>Power Systems</v>
      </c>
      <c r="C174" s="68" t="str">
        <f>VLOOKUP(A:A,'Product &amp; Group'!A:C,3,FALSE)</f>
        <v>MULTI-Part Chip</v>
      </c>
      <c r="D174" s="69">
        <f>VLOOKUP(A:A,'2019-2017 Costs'!A:D,2,FALSE)</f>
        <v>2.1800000000000002</v>
      </c>
      <c r="E174" s="71">
        <f t="shared" si="19"/>
        <v>261.60000000000002</v>
      </c>
      <c r="F174" s="71">
        <v>1552.69</v>
      </c>
      <c r="G174" s="71">
        <f t="shared" si="20"/>
        <v>1291.0900000000001</v>
      </c>
      <c r="H174" s="72">
        <v>120</v>
      </c>
      <c r="I174" s="73">
        <f t="shared" si="18"/>
        <v>0.83151820389131126</v>
      </c>
      <c r="J174" s="14"/>
      <c r="K174" s="14"/>
      <c r="L174" s="14"/>
      <c r="M174" s="14"/>
    </row>
    <row r="175" spans="1:13" x14ac:dyDescent="0.3">
      <c r="A175" s="74">
        <v>2770</v>
      </c>
      <c r="B175" s="68" t="str">
        <f>VLOOKUP(A:A,'Product &amp; Group'!A:C,2,FALSE)</f>
        <v>Power Systems</v>
      </c>
      <c r="C175" s="68" t="str">
        <f>VLOOKUP(A:A,'Product &amp; Group'!A:C,3,FALSE)</f>
        <v>MULTI-Part Chip</v>
      </c>
      <c r="D175" s="69">
        <f>VLOOKUP(A:A,'2019-2017 Costs'!A:D,2,FALSE)</f>
        <v>3.23</v>
      </c>
      <c r="E175" s="71">
        <f t="shared" si="19"/>
        <v>545.87</v>
      </c>
      <c r="F175" s="71">
        <v>3111</v>
      </c>
      <c r="G175" s="71">
        <f t="shared" si="20"/>
        <v>2565.13</v>
      </c>
      <c r="H175" s="72">
        <v>169</v>
      </c>
      <c r="I175" s="73">
        <f t="shared" si="18"/>
        <v>0.82453551912568313</v>
      </c>
      <c r="J175" s="14"/>
      <c r="K175" s="14"/>
      <c r="L175" s="14"/>
      <c r="M175" s="14"/>
    </row>
    <row r="176" spans="1:13" x14ac:dyDescent="0.3">
      <c r="A176" s="74">
        <v>2771</v>
      </c>
      <c r="B176" s="68" t="str">
        <f>VLOOKUP(A:A,'Product &amp; Group'!A:C,2,FALSE)</f>
        <v>Power Systems</v>
      </c>
      <c r="C176" s="68" t="str">
        <f>VLOOKUP(A:A,'Product &amp; Group'!A:C,3,FALSE)</f>
        <v>MULTI-Part Chip</v>
      </c>
      <c r="D176" s="69">
        <f>VLOOKUP(A:A,'2019-2017 Costs'!A:D,2,FALSE)</f>
        <v>6.3599999999999994</v>
      </c>
      <c r="E176" s="71">
        <f t="shared" si="19"/>
        <v>877.68</v>
      </c>
      <c r="F176" s="71">
        <v>1081.0999999999999</v>
      </c>
      <c r="G176" s="71">
        <f t="shared" si="20"/>
        <v>203.41999999999996</v>
      </c>
      <c r="H176" s="72">
        <v>138</v>
      </c>
      <c r="I176" s="73">
        <f t="shared" si="18"/>
        <v>0.18816020719637405</v>
      </c>
      <c r="J176" s="14"/>
      <c r="K176" s="14"/>
      <c r="L176" s="14"/>
      <c r="M176" s="14"/>
    </row>
    <row r="177" spans="1:13" x14ac:dyDescent="0.3">
      <c r="A177" s="74">
        <v>2772</v>
      </c>
      <c r="B177" s="68" t="str">
        <f>VLOOKUP(A:A,'Product &amp; Group'!A:C,2,FALSE)</f>
        <v>Power Systems</v>
      </c>
      <c r="C177" s="68" t="str">
        <f>VLOOKUP(A:A,'Product &amp; Group'!A:C,3,FALSE)</f>
        <v>MULTI-Part Chip</v>
      </c>
      <c r="D177" s="69">
        <f>VLOOKUP(A:A,'2019-2017 Costs'!A:D,2,FALSE)</f>
        <v>1.02</v>
      </c>
      <c r="E177" s="71">
        <f t="shared" si="19"/>
        <v>132.6</v>
      </c>
      <c r="F177" s="71">
        <v>1887.56</v>
      </c>
      <c r="G177" s="71">
        <f t="shared" si="20"/>
        <v>1754.96</v>
      </c>
      <c r="H177" s="72">
        <v>130</v>
      </c>
      <c r="I177" s="73">
        <f t="shared" si="18"/>
        <v>0.92975057746508727</v>
      </c>
      <c r="J177" s="14"/>
      <c r="K177" s="14"/>
      <c r="L177" s="14"/>
      <c r="M177" s="14"/>
    </row>
    <row r="178" spans="1:13" x14ac:dyDescent="0.3">
      <c r="A178" s="74">
        <v>2775</v>
      </c>
      <c r="B178" s="68" t="str">
        <f>VLOOKUP(A:A,'Product &amp; Group'!A:C,2,FALSE)</f>
        <v>Power Systems</v>
      </c>
      <c r="C178" s="68" t="str">
        <f>VLOOKUP(A:A,'Product &amp; Group'!A:C,3,FALSE)</f>
        <v>MULTI-Part Chip</v>
      </c>
      <c r="D178" s="69">
        <f>VLOOKUP(A:A,'2019-2017 Costs'!A:D,2,FALSE)</f>
        <v>4.3</v>
      </c>
      <c r="E178" s="71">
        <f t="shared" si="19"/>
        <v>249.39999999999998</v>
      </c>
      <c r="F178" s="71">
        <v>1153.3599999999999</v>
      </c>
      <c r="G178" s="71">
        <f t="shared" si="20"/>
        <v>903.95999999999992</v>
      </c>
      <c r="H178" s="72">
        <v>58</v>
      </c>
      <c r="I178" s="73">
        <f t="shared" si="18"/>
        <v>0.78376222515086358</v>
      </c>
      <c r="J178" s="14"/>
      <c r="K178" s="14"/>
      <c r="L178" s="14"/>
      <c r="M178" s="14"/>
    </row>
    <row r="179" spans="1:13" x14ac:dyDescent="0.3">
      <c r="A179" s="74">
        <v>2776</v>
      </c>
      <c r="B179" s="68" t="str">
        <f>VLOOKUP(A:A,'Product &amp; Group'!A:C,2,FALSE)</f>
        <v>Power Systems</v>
      </c>
      <c r="C179" s="68" t="str">
        <f>VLOOKUP(A:A,'Product &amp; Group'!A:C,3,FALSE)</f>
        <v>MULTI-Part Chip</v>
      </c>
      <c r="D179" s="69">
        <f>VLOOKUP(A:A,'2019-2017 Costs'!A:D,2,FALSE)</f>
        <v>6.3999999999999995</v>
      </c>
      <c r="E179" s="71">
        <f t="shared" si="19"/>
        <v>409.59999999999997</v>
      </c>
      <c r="F179" s="71">
        <v>2270.88</v>
      </c>
      <c r="G179" s="71">
        <f t="shared" si="20"/>
        <v>1861.2800000000002</v>
      </c>
      <c r="H179" s="72">
        <v>64</v>
      </c>
      <c r="I179" s="73">
        <f t="shared" si="18"/>
        <v>0.81962939477207075</v>
      </c>
      <c r="J179" s="14"/>
      <c r="K179" s="14"/>
      <c r="L179" s="14"/>
      <c r="M179" s="14"/>
    </row>
    <row r="180" spans="1:13" x14ac:dyDescent="0.3">
      <c r="A180" s="74">
        <v>2819</v>
      </c>
      <c r="B180" s="68" t="str">
        <f>VLOOKUP(A:A,'Product &amp; Group'!A:C,2,FALSE)</f>
        <v>Power Systems</v>
      </c>
      <c r="C180" s="68" t="str">
        <f>VLOOKUP(A:A,'Product &amp; Group'!A:C,3,FALSE)</f>
        <v>MULTI-Part Chip</v>
      </c>
      <c r="D180" s="69">
        <f>VLOOKUP(A:A,'2019-2017 Costs'!A:D,2,FALSE)</f>
        <v>1.76</v>
      </c>
      <c r="E180" s="71">
        <f t="shared" si="19"/>
        <v>258.72000000000003</v>
      </c>
      <c r="F180" s="71">
        <v>1944.78</v>
      </c>
      <c r="G180" s="71">
        <f t="shared" si="20"/>
        <v>1686.06</v>
      </c>
      <c r="H180" s="72">
        <v>147</v>
      </c>
      <c r="I180" s="73">
        <f t="shared" si="18"/>
        <v>0.86696695770215648</v>
      </c>
      <c r="J180" s="14"/>
      <c r="K180" s="14"/>
      <c r="L180" s="14"/>
      <c r="M180" s="14"/>
    </row>
    <row r="181" spans="1:13" x14ac:dyDescent="0.3">
      <c r="A181" s="74">
        <v>2820</v>
      </c>
      <c r="B181" s="68" t="str">
        <f>VLOOKUP(A:A,'Product &amp; Group'!A:C,2,FALSE)</f>
        <v>Power Systems</v>
      </c>
      <c r="C181" s="68" t="str">
        <f>VLOOKUP(A:A,'Product &amp; Group'!A:C,3,FALSE)</f>
        <v>MULTI-Part Chip</v>
      </c>
      <c r="D181" s="69">
        <f>VLOOKUP(A:A,'2019-2017 Costs'!A:D,2,FALSE)</f>
        <v>7.67</v>
      </c>
      <c r="E181" s="71">
        <f t="shared" si="19"/>
        <v>383.5</v>
      </c>
      <c r="F181" s="71">
        <v>1284.5</v>
      </c>
      <c r="G181" s="71">
        <f t="shared" si="20"/>
        <v>901</v>
      </c>
      <c r="H181" s="72">
        <v>50</v>
      </c>
      <c r="I181" s="73">
        <f t="shared" si="18"/>
        <v>0.7014402491241728</v>
      </c>
      <c r="J181" s="14"/>
      <c r="K181" s="14"/>
      <c r="L181" s="14"/>
      <c r="M181" s="14"/>
    </row>
    <row r="182" spans="1:13" x14ac:dyDescent="0.3">
      <c r="A182" s="74">
        <v>2840</v>
      </c>
      <c r="B182" s="68" t="str">
        <f>VLOOKUP(A:A,'Product &amp; Group'!A:C,2,FALSE)</f>
        <v>Power Systems</v>
      </c>
      <c r="C182" s="68" t="str">
        <f>VLOOKUP(A:A,'Product &amp; Group'!A:C,3,FALSE)</f>
        <v>MULTI-Part Chip</v>
      </c>
      <c r="D182" s="69">
        <f>VLOOKUP(A:A,'2019-2017 Costs'!A:D,2,FALSE)</f>
        <v>2.02</v>
      </c>
      <c r="E182" s="71">
        <f t="shared" si="19"/>
        <v>838.3</v>
      </c>
      <c r="F182" s="71">
        <v>3315.53</v>
      </c>
      <c r="G182" s="71">
        <f t="shared" si="20"/>
        <v>2477.2300000000005</v>
      </c>
      <c r="H182" s="72">
        <v>415</v>
      </c>
      <c r="I182" s="73">
        <f t="shared" si="18"/>
        <v>0.74715957931311139</v>
      </c>
      <c r="J182" s="14"/>
      <c r="K182" s="14"/>
      <c r="L182" s="14"/>
      <c r="M182" s="14"/>
    </row>
    <row r="183" spans="1:13" x14ac:dyDescent="0.3">
      <c r="A183" s="74">
        <v>2845</v>
      </c>
      <c r="B183" s="68" t="str">
        <f>VLOOKUP(A:A,'Product &amp; Group'!A:C,2,FALSE)</f>
        <v>Power Systems</v>
      </c>
      <c r="C183" s="68" t="str">
        <f>VLOOKUP(A:A,'Product &amp; Group'!A:C,3,FALSE)</f>
        <v>MULTI-Part Chip</v>
      </c>
      <c r="D183" s="69">
        <f>VLOOKUP(A:A,'2019-2017 Costs'!A:D,2,FALSE)</f>
        <v>1.59</v>
      </c>
      <c r="E183" s="71">
        <f t="shared" si="19"/>
        <v>473.82000000000005</v>
      </c>
      <c r="F183" s="71">
        <v>4638.3900000000003</v>
      </c>
      <c r="G183" s="71">
        <f t="shared" si="20"/>
        <v>4164.5700000000006</v>
      </c>
      <c r="H183" s="72">
        <v>298</v>
      </c>
      <c r="I183" s="73">
        <f t="shared" si="18"/>
        <v>0.897848175767885</v>
      </c>
      <c r="J183" s="14"/>
      <c r="K183" s="14"/>
      <c r="L183" s="14"/>
      <c r="M183" s="14"/>
    </row>
    <row r="184" spans="1:13" x14ac:dyDescent="0.3">
      <c r="A184" s="74">
        <v>2860</v>
      </c>
      <c r="B184" s="68" t="str">
        <f>VLOOKUP(A:A,'Product &amp; Group'!A:C,2,FALSE)</f>
        <v>Power Systems</v>
      </c>
      <c r="C184" s="68" t="str">
        <f>VLOOKUP(A:A,'Product &amp; Group'!A:C,3,FALSE)</f>
        <v>MULTI-Part Chip</v>
      </c>
      <c r="D184" s="69">
        <f>VLOOKUP(A:A,'2019-2017 Costs'!A:D,2,FALSE)</f>
        <v>0.90999999999999992</v>
      </c>
      <c r="E184" s="71">
        <f t="shared" si="19"/>
        <v>409.49999999999994</v>
      </c>
      <c r="F184" s="71">
        <v>9214.4599999999991</v>
      </c>
      <c r="G184" s="71">
        <f t="shared" si="20"/>
        <v>8804.9599999999991</v>
      </c>
      <c r="H184" s="72">
        <v>450</v>
      </c>
      <c r="I184" s="73">
        <f t="shared" si="18"/>
        <v>0.95555898012471696</v>
      </c>
      <c r="J184" s="14"/>
      <c r="K184" s="14"/>
      <c r="L184" s="14"/>
      <c r="M184" s="14"/>
    </row>
    <row r="185" spans="1:13" x14ac:dyDescent="0.3">
      <c r="A185" s="74">
        <v>2950</v>
      </c>
      <c r="B185" s="68" t="str">
        <f>VLOOKUP(A:A,'Product &amp; Group'!A:C,2,FALSE)</f>
        <v>Power Systems</v>
      </c>
      <c r="C185" s="68" t="str">
        <f>VLOOKUP(A:A,'Product &amp; Group'!A:C,3,FALSE)</f>
        <v>MULTI-Part Chip</v>
      </c>
      <c r="D185" s="69">
        <f>VLOOKUP(A:A,'2019-2017 Costs'!A:D,2,FALSE)</f>
        <v>0.80999999999999994</v>
      </c>
      <c r="E185" s="71">
        <f t="shared" si="19"/>
        <v>358.02</v>
      </c>
      <c r="F185" s="71">
        <v>16353.29</v>
      </c>
      <c r="G185" s="71">
        <f t="shared" si="20"/>
        <v>15995.27</v>
      </c>
      <c r="H185" s="72">
        <v>442</v>
      </c>
      <c r="I185" s="73">
        <f t="shared" si="18"/>
        <v>0.97810715764228484</v>
      </c>
      <c r="J185" s="14"/>
      <c r="K185" s="14"/>
      <c r="L185" s="14"/>
      <c r="M185" s="14"/>
    </row>
    <row r="186" spans="1:13" x14ac:dyDescent="0.3">
      <c r="A186" s="74">
        <v>2958</v>
      </c>
      <c r="B186" s="68" t="str">
        <f>VLOOKUP(A:A,'Product &amp; Group'!A:C,2,FALSE)</f>
        <v>Power Systems</v>
      </c>
      <c r="C186" s="68" t="str">
        <f>VLOOKUP(A:A,'Product &amp; Group'!A:C,3,FALSE)</f>
        <v>MULTI-Part Chip</v>
      </c>
      <c r="D186" s="69">
        <f>VLOOKUP(A:A,'2019-2017 Costs'!A:D,2,FALSE)</f>
        <v>1.84</v>
      </c>
      <c r="E186" s="71">
        <f t="shared" si="19"/>
        <v>143.52000000000001</v>
      </c>
      <c r="F186" s="71">
        <v>960.02</v>
      </c>
      <c r="G186" s="71">
        <f t="shared" si="20"/>
        <v>816.5</v>
      </c>
      <c r="H186" s="72">
        <v>78</v>
      </c>
      <c r="I186" s="73">
        <f t="shared" si="18"/>
        <v>0.85050311451844751</v>
      </c>
      <c r="J186" s="14"/>
      <c r="K186" s="14"/>
      <c r="L186" s="14"/>
      <c r="M186" s="14"/>
    </row>
    <row r="187" spans="1:13" x14ac:dyDescent="0.3">
      <c r="A187" s="74">
        <v>2960</v>
      </c>
      <c r="B187" s="68" t="str">
        <f>VLOOKUP(A:A,'Product &amp; Group'!A:C,2,FALSE)</f>
        <v>Power Systems</v>
      </c>
      <c r="C187" s="68" t="str">
        <f>VLOOKUP(A:A,'Product &amp; Group'!A:C,3,FALSE)</f>
        <v>MULTI-Part Chip</v>
      </c>
      <c r="D187" s="69">
        <f>VLOOKUP(A:A,'2019-2017 Costs'!A:D,2,FALSE)</f>
        <v>1.76</v>
      </c>
      <c r="E187" s="71">
        <f t="shared" si="19"/>
        <v>179.52</v>
      </c>
      <c r="F187" s="71">
        <v>1980.15</v>
      </c>
      <c r="G187" s="71">
        <f t="shared" si="20"/>
        <v>1800.63</v>
      </c>
      <c r="H187" s="72">
        <v>102</v>
      </c>
      <c r="I187" s="73">
        <f t="shared" si="18"/>
        <v>0.90934020149988637</v>
      </c>
      <c r="J187" s="14"/>
      <c r="K187" s="14"/>
      <c r="L187" s="14"/>
      <c r="M187" s="14"/>
    </row>
    <row r="188" spans="1:13" x14ac:dyDescent="0.3">
      <c r="A188" s="74">
        <v>2962</v>
      </c>
      <c r="B188" s="68" t="str">
        <f>VLOOKUP(A:A,'Product &amp; Group'!A:C,2,FALSE)</f>
        <v>Power Systems</v>
      </c>
      <c r="C188" s="68" t="str">
        <f>VLOOKUP(A:A,'Product &amp; Group'!A:C,3,FALSE)</f>
        <v>MULTI-Part Chip</v>
      </c>
      <c r="D188" s="69">
        <f>VLOOKUP(A:A,'2019-2017 Costs'!A:D,2,FALSE)</f>
        <v>1.02</v>
      </c>
      <c r="E188" s="71">
        <f t="shared" si="19"/>
        <v>290.7</v>
      </c>
      <c r="F188" s="71">
        <v>4341.43</v>
      </c>
      <c r="G188" s="71">
        <f t="shared" si="20"/>
        <v>4050.7300000000005</v>
      </c>
      <c r="H188" s="72">
        <v>285</v>
      </c>
      <c r="I188" s="73">
        <f t="shared" si="18"/>
        <v>0.93304049587347948</v>
      </c>
      <c r="J188" s="14"/>
      <c r="K188" s="14"/>
    </row>
    <row r="189" spans="1:13" x14ac:dyDescent="0.3">
      <c r="A189" s="74">
        <v>2992</v>
      </c>
      <c r="B189" s="68" t="str">
        <f>VLOOKUP(A:A,'Product &amp; Group'!A:C,2,FALSE)</f>
        <v>Power Systems</v>
      </c>
      <c r="C189" s="68" t="str">
        <f>VLOOKUP(A:A,'Product &amp; Group'!A:C,3,FALSE)</f>
        <v>MULTI-Part Chip</v>
      </c>
      <c r="D189" s="69">
        <f>VLOOKUP(A:A,'2019-2017 Costs'!A:D,2,FALSE)</f>
        <v>2.37</v>
      </c>
      <c r="E189" s="71">
        <f t="shared" si="19"/>
        <v>137.46</v>
      </c>
      <c r="F189" s="71">
        <v>1837.61</v>
      </c>
      <c r="G189" s="71">
        <f t="shared" si="20"/>
        <v>1700.1499999999999</v>
      </c>
      <c r="H189" s="72">
        <v>58</v>
      </c>
      <c r="I189" s="73">
        <f t="shared" si="18"/>
        <v>0.925196314778435</v>
      </c>
      <c r="J189" s="14"/>
      <c r="K189" s="14"/>
      <c r="L189" s="14"/>
      <c r="M189" s="14"/>
    </row>
    <row r="190" spans="1:13" x14ac:dyDescent="0.3">
      <c r="A190" s="74">
        <v>2993</v>
      </c>
      <c r="B190" s="68" t="str">
        <f>VLOOKUP(A:A,'Product &amp; Group'!A:C,2,FALSE)</f>
        <v>Power Systems</v>
      </c>
      <c r="C190" s="68" t="str">
        <f>VLOOKUP(A:A,'Product &amp; Group'!A:C,3,FALSE)</f>
        <v>MULTI-Part Chip</v>
      </c>
      <c r="D190" s="69">
        <f>VLOOKUP(A:A,'2019-2017 Costs'!A:D,2,FALSE)</f>
        <v>1.02</v>
      </c>
      <c r="E190" s="71">
        <f t="shared" si="19"/>
        <v>174.42000000000002</v>
      </c>
      <c r="F190" s="71">
        <v>2863.63</v>
      </c>
      <c r="G190" s="71">
        <f t="shared" si="20"/>
        <v>2689.21</v>
      </c>
      <c r="H190" s="72">
        <v>171</v>
      </c>
      <c r="I190" s="73">
        <f t="shared" si="18"/>
        <v>0.93909129321874685</v>
      </c>
      <c r="J190" s="14"/>
      <c r="K190" s="14"/>
      <c r="L190" s="14"/>
      <c r="M190" s="14"/>
    </row>
    <row r="191" spans="1:13" x14ac:dyDescent="0.3">
      <c r="A191" s="74">
        <v>2994</v>
      </c>
      <c r="B191" s="68" t="str">
        <f>VLOOKUP(A:A,'Product &amp; Group'!A:C,2,FALSE)</f>
        <v>Power Systems</v>
      </c>
      <c r="C191" s="68" t="str">
        <f>VLOOKUP(A:A,'Product &amp; Group'!A:C,3,FALSE)</f>
        <v>Processor 610 Chip</v>
      </c>
      <c r="D191" s="69">
        <f>VLOOKUP(A:A,'2019-2017 Costs'!A:D,2,FALSE)</f>
        <v>2.8000000000000003</v>
      </c>
      <c r="E191" s="71">
        <f t="shared" si="19"/>
        <v>4018.0000000000005</v>
      </c>
      <c r="F191" s="71">
        <v>27082.82</v>
      </c>
      <c r="G191" s="71">
        <f t="shared" si="20"/>
        <v>23064.82</v>
      </c>
      <c r="H191" s="72">
        <v>1435</v>
      </c>
      <c r="I191" s="73">
        <f t="shared" si="18"/>
        <v>0.85164026493548306</v>
      </c>
      <c r="J191" s="14"/>
      <c r="K191" s="14"/>
      <c r="L191" s="14"/>
      <c r="M191" s="14"/>
    </row>
    <row r="192" spans="1:13" x14ac:dyDescent="0.3">
      <c r="A192" s="74">
        <v>2996</v>
      </c>
      <c r="B192" s="68" t="str">
        <f>VLOOKUP(A:A,'Product &amp; Group'!A:C,2,FALSE)</f>
        <v>Power Systems</v>
      </c>
      <c r="C192" s="68" t="str">
        <f>VLOOKUP(A:A,'Product &amp; Group'!A:C,3,FALSE)</f>
        <v>Processor 610 Chip</v>
      </c>
      <c r="D192" s="69">
        <f>VLOOKUP(A:A,'2019-2017 Costs'!A:D,2,FALSE)</f>
        <v>5.47</v>
      </c>
      <c r="E192" s="71">
        <f t="shared" si="19"/>
        <v>7931.5</v>
      </c>
      <c r="F192" s="71">
        <v>48440.61</v>
      </c>
      <c r="G192" s="71">
        <f t="shared" si="20"/>
        <v>40509.11</v>
      </c>
      <c r="H192" s="72">
        <v>1450</v>
      </c>
      <c r="I192" s="73">
        <f t="shared" si="18"/>
        <v>0.83626341617085331</v>
      </c>
      <c r="J192" s="14"/>
      <c r="K192" s="14"/>
      <c r="L192" s="14"/>
      <c r="M192" s="14"/>
    </row>
    <row r="193" spans="1:13" x14ac:dyDescent="0.3">
      <c r="A193" s="74">
        <v>2997</v>
      </c>
      <c r="B193" s="68" t="str">
        <f>VLOOKUP(A:A,'Product &amp; Group'!A:C,2,FALSE)</f>
        <v>Power Systems</v>
      </c>
      <c r="C193" s="68" t="str">
        <f>VLOOKUP(A:A,'Product &amp; Group'!A:C,3,FALSE)</f>
        <v>MULTI-Part Chip</v>
      </c>
      <c r="D193" s="69">
        <f>VLOOKUP(A:A,'2019-2017 Costs'!A:D,2,FALSE)</f>
        <v>0.98</v>
      </c>
      <c r="E193" s="71">
        <f t="shared" si="19"/>
        <v>251.85999999999999</v>
      </c>
      <c r="F193" s="71">
        <v>3723.01</v>
      </c>
      <c r="G193" s="71">
        <f t="shared" si="20"/>
        <v>3471.15</v>
      </c>
      <c r="H193" s="72">
        <v>257</v>
      </c>
      <c r="I193" s="73">
        <f t="shared" si="18"/>
        <v>0.93235043687768759</v>
      </c>
      <c r="J193" s="14"/>
      <c r="K193" s="14"/>
      <c r="L193" s="14"/>
      <c r="M193" s="14"/>
    </row>
    <row r="194" spans="1:13" x14ac:dyDescent="0.3">
      <c r="A194" s="74">
        <v>2998</v>
      </c>
      <c r="B194" s="68" t="str">
        <f>VLOOKUP(A:A,'Product &amp; Group'!A:C,2,FALSE)</f>
        <v>Power Systems</v>
      </c>
      <c r="C194" s="68" t="str">
        <f>VLOOKUP(A:A,'Product &amp; Group'!A:C,3,FALSE)</f>
        <v>Processor 610 Chip</v>
      </c>
      <c r="D194" s="69">
        <f>VLOOKUP(A:A,'2019-2017 Costs'!A:D,2,FALSE)</f>
        <v>2.16</v>
      </c>
      <c r="E194" s="71">
        <f t="shared" si="19"/>
        <v>3564.0000000000005</v>
      </c>
      <c r="F194" s="71">
        <v>10003.6</v>
      </c>
      <c r="G194" s="71">
        <f t="shared" si="20"/>
        <v>6439.6</v>
      </c>
      <c r="H194" s="72">
        <v>1650</v>
      </c>
      <c r="I194" s="73">
        <f t="shared" ref="I194:I257" si="21">+G194/F194</f>
        <v>0.64372825782718224</v>
      </c>
      <c r="J194" s="14"/>
      <c r="K194" s="14"/>
      <c r="L194" s="14"/>
      <c r="M194" s="14"/>
    </row>
    <row r="195" spans="1:13" x14ac:dyDescent="0.3">
      <c r="A195" s="74">
        <v>2999</v>
      </c>
      <c r="B195" s="68" t="str">
        <f>VLOOKUP(A:A,'Product &amp; Group'!A:C,2,FALSE)</f>
        <v>Power Systems</v>
      </c>
      <c r="C195" s="68" t="str">
        <f>VLOOKUP(A:A,'Product &amp; Group'!A:C,3,FALSE)</f>
        <v>Processor 610 Chip</v>
      </c>
      <c r="D195" s="69">
        <f>VLOOKUP(A:A,'2019-2017 Costs'!A:D,2,FALSE)</f>
        <v>4.17</v>
      </c>
      <c r="E195" s="71">
        <f t="shared" si="19"/>
        <v>18247.919999999998</v>
      </c>
      <c r="F195" s="71">
        <v>65733.34</v>
      </c>
      <c r="G195" s="71">
        <f t="shared" si="20"/>
        <v>47485.42</v>
      </c>
      <c r="H195" s="72">
        <v>4376</v>
      </c>
      <c r="I195" s="73">
        <f t="shared" si="21"/>
        <v>0.72239475432101885</v>
      </c>
      <c r="J195" s="14"/>
      <c r="K195" s="14"/>
      <c r="L195" s="14"/>
      <c r="M195" s="14"/>
    </row>
    <row r="196" spans="1:13" x14ac:dyDescent="0.3">
      <c r="A196" s="74">
        <v>3000</v>
      </c>
      <c r="B196" s="68" t="str">
        <f>VLOOKUP(A:A,'Product &amp; Group'!A:C,2,FALSE)</f>
        <v>Power Systems</v>
      </c>
      <c r="C196" s="68" t="str">
        <f>VLOOKUP(A:A,'Product &amp; Group'!A:C,3,FALSE)</f>
        <v>Processor 610 Chip</v>
      </c>
      <c r="D196" s="69">
        <f>VLOOKUP(A:A,'2019-2017 Costs'!A:D,2,FALSE)</f>
        <v>2.74</v>
      </c>
      <c r="E196" s="71">
        <f t="shared" ref="E196:E259" si="22">D196*H196</f>
        <v>11529.92</v>
      </c>
      <c r="F196" s="71">
        <v>116717.93</v>
      </c>
      <c r="G196" s="71">
        <f t="shared" ref="G196:G259" si="23">F196-E196</f>
        <v>105188.01</v>
      </c>
      <c r="H196" s="72">
        <v>4208</v>
      </c>
      <c r="I196" s="73">
        <f t="shared" si="21"/>
        <v>0.90121552018614448</v>
      </c>
      <c r="J196" s="14"/>
      <c r="K196" s="14"/>
      <c r="L196" s="14"/>
      <c r="M196" s="14"/>
    </row>
    <row r="197" spans="1:13" x14ac:dyDescent="0.3">
      <c r="A197" s="74">
        <v>3001</v>
      </c>
      <c r="B197" s="68" t="str">
        <f>VLOOKUP(A:A,'Product &amp; Group'!A:C,2,FALSE)</f>
        <v>Power Systems</v>
      </c>
      <c r="C197" s="68" t="str">
        <f>VLOOKUP(A:A,'Product &amp; Group'!A:C,3,FALSE)</f>
        <v>MULTI-Part Chip</v>
      </c>
      <c r="D197" s="69">
        <f>VLOOKUP(A:A,'2019-2017 Costs'!A:D,2,FALSE)</f>
        <v>5.37</v>
      </c>
      <c r="E197" s="71">
        <f t="shared" si="22"/>
        <v>515.52</v>
      </c>
      <c r="F197" s="71">
        <v>1234.27</v>
      </c>
      <c r="G197" s="71">
        <f t="shared" si="23"/>
        <v>718.75</v>
      </c>
      <c r="H197" s="72">
        <v>96</v>
      </c>
      <c r="I197" s="73">
        <f t="shared" si="21"/>
        <v>0.58232801575020054</v>
      </c>
      <c r="J197" s="14"/>
      <c r="K197" s="14"/>
      <c r="L197" s="14"/>
      <c r="M197" s="14"/>
    </row>
    <row r="198" spans="1:13" x14ac:dyDescent="0.3">
      <c r="A198" s="74">
        <v>3002</v>
      </c>
      <c r="B198" s="68" t="str">
        <f>VLOOKUP(A:A,'Product &amp; Group'!A:C,2,FALSE)</f>
        <v>Power Systems</v>
      </c>
      <c r="C198" s="68" t="str">
        <f>VLOOKUP(A:A,'Product &amp; Group'!A:C,3,FALSE)</f>
        <v>MULTI-Part Chip</v>
      </c>
      <c r="D198" s="69">
        <f>VLOOKUP(A:A,'2019-2017 Costs'!A:D,2,FALSE)</f>
        <v>1.02</v>
      </c>
      <c r="E198" s="71">
        <f t="shared" si="22"/>
        <v>49.980000000000004</v>
      </c>
      <c r="F198" s="71">
        <v>956.63</v>
      </c>
      <c r="G198" s="71">
        <f t="shared" si="23"/>
        <v>906.65</v>
      </c>
      <c r="H198" s="72">
        <v>49</v>
      </c>
      <c r="I198" s="73">
        <f t="shared" si="21"/>
        <v>0.94775409510469044</v>
      </c>
      <c r="J198" s="14"/>
      <c r="K198" s="14"/>
      <c r="L198" s="14"/>
      <c r="M198" s="14"/>
    </row>
    <row r="199" spans="1:13" x14ac:dyDescent="0.3">
      <c r="A199" s="74">
        <v>3003</v>
      </c>
      <c r="B199" s="68" t="str">
        <f>VLOOKUP(A:A,'Product &amp; Group'!A:C,2,FALSE)</f>
        <v>Power Systems</v>
      </c>
      <c r="C199" s="68" t="str">
        <f>VLOOKUP(A:A,'Product &amp; Group'!A:C,3,FALSE)</f>
        <v>MULTI-Part Chip</v>
      </c>
      <c r="D199" s="69">
        <f>VLOOKUP(A:A,'2019-2017 Costs'!A:D,2,FALSE)</f>
        <v>1.02</v>
      </c>
      <c r="E199" s="71">
        <f t="shared" si="22"/>
        <v>67.320000000000007</v>
      </c>
      <c r="F199" s="71">
        <v>2294.9499999999998</v>
      </c>
      <c r="G199" s="71">
        <f t="shared" si="23"/>
        <v>2227.6299999999997</v>
      </c>
      <c r="H199" s="72">
        <v>66</v>
      </c>
      <c r="I199" s="73">
        <f t="shared" si="21"/>
        <v>0.97066602758230014</v>
      </c>
      <c r="J199" s="14"/>
      <c r="K199" s="14"/>
      <c r="L199" s="14"/>
      <c r="M199" s="14"/>
    </row>
    <row r="200" spans="1:13" x14ac:dyDescent="0.3">
      <c r="A200" s="74">
        <v>3004</v>
      </c>
      <c r="B200" s="68" t="str">
        <f>VLOOKUP(A:A,'Product &amp; Group'!A:C,2,FALSE)</f>
        <v>Power Systems</v>
      </c>
      <c r="C200" s="68" t="str">
        <f>VLOOKUP(A:A,'Product &amp; Group'!A:C,3,FALSE)</f>
        <v>Power  Chip</v>
      </c>
      <c r="D200" s="69">
        <f>VLOOKUP(A:A,'2019-2017 Costs'!A:D,2,FALSE)</f>
        <v>5.79</v>
      </c>
      <c r="E200" s="71">
        <f t="shared" si="22"/>
        <v>3398.73</v>
      </c>
      <c r="F200" s="71">
        <v>4550.96</v>
      </c>
      <c r="G200" s="71">
        <f t="shared" si="23"/>
        <v>1152.23</v>
      </c>
      <c r="H200" s="72">
        <v>587</v>
      </c>
      <c r="I200" s="73">
        <f t="shared" si="21"/>
        <v>0.25318394360750257</v>
      </c>
      <c r="J200" s="14"/>
      <c r="K200" s="14"/>
      <c r="L200" s="14"/>
      <c r="M200" s="14"/>
    </row>
    <row r="201" spans="1:13" x14ac:dyDescent="0.3">
      <c r="A201" s="74">
        <v>3006</v>
      </c>
      <c r="B201" s="68" t="str">
        <f>VLOOKUP(A:A,'Product &amp; Group'!A:C,2,FALSE)</f>
        <v>Power Systems</v>
      </c>
      <c r="C201" s="68" t="str">
        <f>VLOOKUP(A:A,'Product &amp; Group'!A:C,3,FALSE)</f>
        <v>Power  Chip</v>
      </c>
      <c r="D201" s="69">
        <f>VLOOKUP(A:A,'2019-2017 Costs'!A:D,2,FALSE)</f>
        <v>4.8899999999999997</v>
      </c>
      <c r="E201" s="71">
        <f t="shared" si="22"/>
        <v>6381.45</v>
      </c>
      <c r="F201" s="71">
        <v>12511.83</v>
      </c>
      <c r="G201" s="71">
        <f t="shared" si="23"/>
        <v>6130.38</v>
      </c>
      <c r="H201" s="72">
        <v>1305</v>
      </c>
      <c r="I201" s="73">
        <f t="shared" si="21"/>
        <v>0.48996669551936051</v>
      </c>
      <c r="J201" s="14"/>
      <c r="K201" s="14"/>
      <c r="L201" s="14"/>
      <c r="M201" s="14"/>
    </row>
    <row r="202" spans="1:13" x14ac:dyDescent="0.3">
      <c r="A202" s="74">
        <v>3007</v>
      </c>
      <c r="B202" s="68" t="str">
        <f>VLOOKUP(A:A,'Product &amp; Group'!A:C,2,FALSE)</f>
        <v>Power Systems</v>
      </c>
      <c r="C202" s="68" t="str">
        <f>VLOOKUP(A:A,'Product &amp; Group'!A:C,3,FALSE)</f>
        <v>Power  Chip</v>
      </c>
      <c r="D202" s="69">
        <f>VLOOKUP(A:A,'2019-2017 Costs'!A:D,2,FALSE)</f>
        <v>2.1900000000000004</v>
      </c>
      <c r="E202" s="71">
        <f t="shared" si="22"/>
        <v>1243.9200000000003</v>
      </c>
      <c r="F202" s="71">
        <v>9812.1200000000008</v>
      </c>
      <c r="G202" s="71">
        <f t="shared" si="23"/>
        <v>8568.2000000000007</v>
      </c>
      <c r="H202" s="72">
        <v>568</v>
      </c>
      <c r="I202" s="73">
        <f t="shared" si="21"/>
        <v>0.87322617334480213</v>
      </c>
      <c r="J202" s="14"/>
      <c r="K202" s="14"/>
      <c r="L202" s="14"/>
      <c r="M202" s="14"/>
    </row>
    <row r="203" spans="1:13" x14ac:dyDescent="0.3">
      <c r="A203" s="74">
        <v>3008</v>
      </c>
      <c r="B203" s="68" t="str">
        <f>VLOOKUP(A:A,'Product &amp; Group'!A:C,2,FALSE)</f>
        <v>Power Systems</v>
      </c>
      <c r="C203" s="68" t="str">
        <f>VLOOKUP(A:A,'Product &amp; Group'!A:C,3,FALSE)</f>
        <v>Processor 610 Chip</v>
      </c>
      <c r="D203" s="69">
        <f>VLOOKUP(A:A,'2019-2017 Costs'!A:D,2,FALSE)</f>
        <v>4.2699999999999996</v>
      </c>
      <c r="E203" s="71">
        <f t="shared" si="22"/>
        <v>14236.179999999998</v>
      </c>
      <c r="F203" s="71">
        <v>38231.46</v>
      </c>
      <c r="G203" s="71">
        <f t="shared" si="23"/>
        <v>23995.279999999999</v>
      </c>
      <c r="H203" s="72">
        <v>3334</v>
      </c>
      <c r="I203" s="73">
        <f t="shared" si="21"/>
        <v>0.62763179852404272</v>
      </c>
      <c r="J203" s="14"/>
      <c r="K203" s="14"/>
      <c r="L203" s="14"/>
      <c r="M203" s="14"/>
    </row>
    <row r="204" spans="1:13" x14ac:dyDescent="0.3">
      <c r="A204" s="74">
        <v>3009</v>
      </c>
      <c r="B204" s="68" t="str">
        <f>VLOOKUP(A:A,'Product &amp; Group'!A:C,2,FALSE)</f>
        <v>Power Systems</v>
      </c>
      <c r="C204" s="68" t="str">
        <f>VLOOKUP(A:A,'Product &amp; Group'!A:C,3,FALSE)</f>
        <v>MULTI-Part Chip</v>
      </c>
      <c r="D204" s="69">
        <f>VLOOKUP(A:A,'2019-2017 Costs'!A:D,2,FALSE)</f>
        <v>6.3199999999999994</v>
      </c>
      <c r="E204" s="71">
        <f t="shared" si="22"/>
        <v>31227.119999999995</v>
      </c>
      <c r="F204" s="71">
        <v>52846.79</v>
      </c>
      <c r="G204" s="71">
        <f t="shared" si="23"/>
        <v>21619.670000000006</v>
      </c>
      <c r="H204" s="72">
        <v>4941</v>
      </c>
      <c r="I204" s="73">
        <f t="shared" si="21"/>
        <v>0.40910091227868345</v>
      </c>
      <c r="J204" s="14"/>
      <c r="K204" s="14"/>
      <c r="L204" s="14"/>
      <c r="M204" s="14"/>
    </row>
    <row r="205" spans="1:13" x14ac:dyDescent="0.3">
      <c r="A205" s="74">
        <v>3010</v>
      </c>
      <c r="B205" s="68" t="str">
        <f>VLOOKUP(A:A,'Product &amp; Group'!A:C,2,FALSE)</f>
        <v>Power Systems</v>
      </c>
      <c r="C205" s="68" t="str">
        <f>VLOOKUP(A:A,'Product &amp; Group'!A:C,3,FALSE)</f>
        <v>Processor 610 Chip</v>
      </c>
      <c r="D205" s="69">
        <f>VLOOKUP(A:A,'2019-2017 Costs'!A:D,2,FALSE)</f>
        <v>3.24</v>
      </c>
      <c r="E205" s="71">
        <f t="shared" si="22"/>
        <v>1483.92</v>
      </c>
      <c r="F205" s="71">
        <v>4481.3100000000004</v>
      </c>
      <c r="G205" s="71">
        <f t="shared" si="23"/>
        <v>2997.3900000000003</v>
      </c>
      <c r="H205" s="72">
        <v>458</v>
      </c>
      <c r="I205" s="73">
        <f t="shared" si="21"/>
        <v>0.66886468465694182</v>
      </c>
      <c r="J205" s="14"/>
      <c r="K205" s="14"/>
    </row>
    <row r="206" spans="1:13" x14ac:dyDescent="0.3">
      <c r="A206" s="74">
        <v>3011</v>
      </c>
      <c r="B206" s="68" t="str">
        <f>VLOOKUP(A:A,'Product &amp; Group'!A:C,2,FALSE)</f>
        <v>Power Systems</v>
      </c>
      <c r="C206" s="68" t="str">
        <f>VLOOKUP(A:A,'Product &amp; Group'!A:C,3,FALSE)</f>
        <v>MULTI-Part Chip</v>
      </c>
      <c r="D206" s="69">
        <f>VLOOKUP(A:A,'2019-2017 Costs'!A:D,2,FALSE)</f>
        <v>6.39</v>
      </c>
      <c r="E206" s="71">
        <f t="shared" si="22"/>
        <v>6268.5899999999992</v>
      </c>
      <c r="F206" s="71">
        <v>20173.240000000002</v>
      </c>
      <c r="G206" s="71">
        <f t="shared" si="23"/>
        <v>13904.650000000001</v>
      </c>
      <c r="H206" s="72">
        <v>981</v>
      </c>
      <c r="I206" s="73">
        <f t="shared" si="21"/>
        <v>0.68926211158941253</v>
      </c>
      <c r="J206" s="14"/>
      <c r="K206" s="14"/>
      <c r="L206" s="14"/>
      <c r="M206" s="14"/>
    </row>
    <row r="207" spans="1:13" x14ac:dyDescent="0.3">
      <c r="A207" s="74">
        <v>3012</v>
      </c>
      <c r="B207" s="68" t="str">
        <f>VLOOKUP(A:A,'Product &amp; Group'!A:C,2,FALSE)</f>
        <v>Power Systems</v>
      </c>
      <c r="C207" s="68" t="str">
        <f>VLOOKUP(A:A,'Product &amp; Group'!A:C,3,FALSE)</f>
        <v>Processor 610 Chip</v>
      </c>
      <c r="D207" s="69">
        <f>VLOOKUP(A:A,'2019-2017 Costs'!A:D,2,FALSE)</f>
        <v>9.4500000000000011</v>
      </c>
      <c r="E207" s="71">
        <f t="shared" si="22"/>
        <v>23955.750000000004</v>
      </c>
      <c r="F207" s="71">
        <v>21839.87</v>
      </c>
      <c r="G207" s="71">
        <f t="shared" si="23"/>
        <v>-2115.8800000000047</v>
      </c>
      <c r="H207" s="72">
        <v>2535</v>
      </c>
      <c r="I207" s="73">
        <f t="shared" si="21"/>
        <v>-9.6881529056720789E-2</v>
      </c>
      <c r="J207" s="14"/>
      <c r="K207" s="14"/>
      <c r="L207" s="14"/>
      <c r="M207" s="14"/>
    </row>
    <row r="208" spans="1:13" x14ac:dyDescent="0.3">
      <c r="A208" s="74">
        <v>3013</v>
      </c>
      <c r="B208" s="68" t="str">
        <f>VLOOKUP(A:A,'Product &amp; Group'!A:C,2,FALSE)</f>
        <v>Power Systems</v>
      </c>
      <c r="C208" s="68" t="str">
        <f>VLOOKUP(A:A,'Product &amp; Group'!A:C,3,FALSE)</f>
        <v>Processor 610 Chip</v>
      </c>
      <c r="D208" s="69">
        <f>VLOOKUP(A:A,'2019-2017 Costs'!A:D,2,FALSE)</f>
        <v>21.07</v>
      </c>
      <c r="E208" s="71">
        <f t="shared" si="22"/>
        <v>10808.91</v>
      </c>
      <c r="F208" s="71">
        <v>8179.88</v>
      </c>
      <c r="G208" s="71">
        <f t="shared" si="23"/>
        <v>-2629.0299999999997</v>
      </c>
      <c r="H208" s="72">
        <v>513</v>
      </c>
      <c r="I208" s="73">
        <f t="shared" si="21"/>
        <v>-0.32140202545758612</v>
      </c>
      <c r="J208" s="14"/>
      <c r="K208" s="14"/>
      <c r="L208" s="14"/>
      <c r="M208" s="14"/>
    </row>
    <row r="209" spans="1:13" x14ac:dyDescent="0.3">
      <c r="A209" s="74">
        <v>3020</v>
      </c>
      <c r="B209" s="68" t="str">
        <f>VLOOKUP(A:A,'Product &amp; Group'!A:C,2,FALSE)</f>
        <v>Power Systems</v>
      </c>
      <c r="C209" s="68" t="str">
        <f>VLOOKUP(A:A,'Product &amp; Group'!A:C,3,FALSE)</f>
        <v>Processor 610 Chip</v>
      </c>
      <c r="D209" s="69">
        <f>VLOOKUP(A:A,'2019-2017 Costs'!A:D,2,FALSE)</f>
        <v>3.39</v>
      </c>
      <c r="E209" s="71">
        <f t="shared" si="22"/>
        <v>8613.99</v>
      </c>
      <c r="F209" s="71">
        <v>35097.269999999997</v>
      </c>
      <c r="G209" s="71">
        <f t="shared" si="23"/>
        <v>26483.279999999999</v>
      </c>
      <c r="H209" s="72">
        <v>2541</v>
      </c>
      <c r="I209" s="73">
        <f t="shared" si="21"/>
        <v>0.75456809033865035</v>
      </c>
      <c r="J209" s="14"/>
      <c r="K209" s="14"/>
      <c r="L209" s="14"/>
      <c r="M209" s="14"/>
    </row>
    <row r="210" spans="1:13" x14ac:dyDescent="0.3">
      <c r="A210" s="74">
        <v>3021</v>
      </c>
      <c r="B210" s="68" t="str">
        <f>VLOOKUP(A:A,'Product &amp; Group'!A:C,2,FALSE)</f>
        <v>Power Systems</v>
      </c>
      <c r="C210" s="68" t="str">
        <f>VLOOKUP(A:A,'Product &amp; Group'!A:C,3,FALSE)</f>
        <v>Processor 610 Chip</v>
      </c>
      <c r="D210" s="69">
        <f>VLOOKUP(A:A,'2019-2017 Costs'!A:D,2,FALSE)</f>
        <v>6.6899999999999995</v>
      </c>
      <c r="E210" s="71">
        <f t="shared" si="22"/>
        <v>16912.32</v>
      </c>
      <c r="F210" s="71">
        <v>34672.21</v>
      </c>
      <c r="G210" s="71">
        <f t="shared" si="23"/>
        <v>17759.89</v>
      </c>
      <c r="H210" s="72">
        <v>2528</v>
      </c>
      <c r="I210" s="73">
        <f t="shared" si="21"/>
        <v>0.51222261286488513</v>
      </c>
      <c r="J210" s="14"/>
      <c r="K210" s="14"/>
      <c r="L210" s="14"/>
      <c r="M210" s="14"/>
    </row>
    <row r="211" spans="1:13" x14ac:dyDescent="0.3">
      <c r="A211" s="74">
        <v>3022</v>
      </c>
      <c r="B211" s="68" t="str">
        <f>VLOOKUP(A:A,'Product &amp; Group'!A:C,2,FALSE)</f>
        <v>Power Systems</v>
      </c>
      <c r="C211" s="68" t="str">
        <f>VLOOKUP(A:A,'Product &amp; Group'!A:C,3,FALSE)</f>
        <v>MULTI-Part Chip</v>
      </c>
      <c r="D211" s="69">
        <f>VLOOKUP(A:A,'2019-2017 Costs'!A:D,2,FALSE)</f>
        <v>9.9300000000000015</v>
      </c>
      <c r="E211" s="71">
        <f t="shared" si="22"/>
        <v>2800.26</v>
      </c>
      <c r="F211" s="71">
        <v>1602.01</v>
      </c>
      <c r="G211" s="71">
        <f t="shared" si="23"/>
        <v>-1198.2500000000002</v>
      </c>
      <c r="H211" s="72">
        <v>282</v>
      </c>
      <c r="I211" s="73">
        <f t="shared" si="21"/>
        <v>-0.74796661693747246</v>
      </c>
      <c r="J211" s="14"/>
      <c r="K211" s="14"/>
      <c r="L211" s="14"/>
      <c r="M211" s="14"/>
    </row>
    <row r="212" spans="1:13" x14ac:dyDescent="0.3">
      <c r="A212" s="74">
        <v>3023</v>
      </c>
      <c r="B212" s="68" t="str">
        <f>VLOOKUP(A:A,'Product &amp; Group'!A:C,2,FALSE)</f>
        <v>Power Systems</v>
      </c>
      <c r="C212" s="68" t="str">
        <f>VLOOKUP(A:A,'Product &amp; Group'!A:C,3,FALSE)</f>
        <v>MULTI-Part Chip</v>
      </c>
      <c r="D212" s="69">
        <f>VLOOKUP(A:A,'2019-2017 Costs'!A:D,2,FALSE)</f>
        <v>19.759999999999998</v>
      </c>
      <c r="E212" s="71">
        <f t="shared" si="22"/>
        <v>3556.7999999999997</v>
      </c>
      <c r="F212" s="71">
        <v>1753.3</v>
      </c>
      <c r="G212" s="71">
        <f t="shared" si="23"/>
        <v>-1803.4999999999998</v>
      </c>
      <c r="H212" s="72">
        <v>180</v>
      </c>
      <c r="I212" s="73">
        <f t="shared" si="21"/>
        <v>-1.0286317230365596</v>
      </c>
      <c r="J212" s="14"/>
      <c r="K212" s="14"/>
      <c r="L212" s="14"/>
      <c r="M212" s="14"/>
    </row>
    <row r="213" spans="1:13" x14ac:dyDescent="0.3">
      <c r="A213" s="74">
        <v>3024</v>
      </c>
      <c r="B213" s="68" t="str">
        <f>VLOOKUP(A:A,'Product &amp; Group'!A:C,2,FALSE)</f>
        <v>Power Systems</v>
      </c>
      <c r="C213" s="68" t="str">
        <f>VLOOKUP(A:A,'Product &amp; Group'!A:C,3,FALSE)</f>
        <v>MULTI-Part Chip</v>
      </c>
      <c r="D213" s="69">
        <f>VLOOKUP(A:A,'2019-2017 Costs'!A:D,2,FALSE)</f>
        <v>6.62</v>
      </c>
      <c r="E213" s="71">
        <f t="shared" si="22"/>
        <v>569.32000000000005</v>
      </c>
      <c r="F213" s="71">
        <v>1023.02</v>
      </c>
      <c r="G213" s="71">
        <f t="shared" si="23"/>
        <v>453.69999999999993</v>
      </c>
      <c r="H213" s="72">
        <v>86</v>
      </c>
      <c r="I213" s="73">
        <f t="shared" si="21"/>
        <v>0.44349084084377621</v>
      </c>
      <c r="J213" s="14"/>
      <c r="K213" s="14"/>
      <c r="L213" s="14"/>
      <c r="M213" s="14"/>
    </row>
    <row r="214" spans="1:13" x14ac:dyDescent="0.3">
      <c r="A214" s="74">
        <v>3025</v>
      </c>
      <c r="B214" s="68" t="str">
        <f>VLOOKUP(A:A,'Product &amp; Group'!A:C,2,FALSE)</f>
        <v>Power Systems</v>
      </c>
      <c r="C214" s="68" t="str">
        <f>VLOOKUP(A:A,'Product &amp; Group'!A:C,3,FALSE)</f>
        <v>MULTI-Part Chip</v>
      </c>
      <c r="D214" s="69">
        <f>VLOOKUP(A:A,'2019-2017 Costs'!A:D,2,FALSE)</f>
        <v>9.8500000000000014</v>
      </c>
      <c r="E214" s="71">
        <f t="shared" si="22"/>
        <v>12588.300000000001</v>
      </c>
      <c r="F214" s="71">
        <v>24642.23</v>
      </c>
      <c r="G214" s="71">
        <f t="shared" si="23"/>
        <v>12053.929999999998</v>
      </c>
      <c r="H214" s="72">
        <v>1278</v>
      </c>
      <c r="I214" s="73">
        <f t="shared" si="21"/>
        <v>0.48915743420948504</v>
      </c>
      <c r="J214" s="14"/>
      <c r="K214" s="14"/>
      <c r="L214" s="14"/>
      <c r="M214" s="14"/>
    </row>
    <row r="215" spans="1:13" x14ac:dyDescent="0.3">
      <c r="A215" s="74">
        <v>3027</v>
      </c>
      <c r="B215" s="68" t="str">
        <f>VLOOKUP(A:A,'Product &amp; Group'!A:C,2,FALSE)</f>
        <v>Power Systems</v>
      </c>
      <c r="C215" s="68" t="str">
        <f>VLOOKUP(A:A,'Product &amp; Group'!A:C,3,FALSE)</f>
        <v>NUTRA-PACKS</v>
      </c>
      <c r="D215" s="69">
        <f>VLOOKUP(A:A,'2019-2017 Costs'!A:D,2,FALSE)</f>
        <v>2.72</v>
      </c>
      <c r="E215" s="71">
        <f t="shared" si="22"/>
        <v>418.88000000000005</v>
      </c>
      <c r="F215" s="71">
        <v>2740.98</v>
      </c>
      <c r="G215" s="71">
        <f t="shared" si="23"/>
        <v>2322.1</v>
      </c>
      <c r="H215" s="72">
        <v>154</v>
      </c>
      <c r="I215" s="73">
        <f t="shared" si="21"/>
        <v>0.84717874628782397</v>
      </c>
      <c r="J215" s="14"/>
      <c r="K215" s="14"/>
      <c r="L215" s="14"/>
      <c r="M215" s="14"/>
    </row>
    <row r="216" spans="1:13" x14ac:dyDescent="0.3">
      <c r="A216" s="74">
        <v>3028</v>
      </c>
      <c r="B216" s="68" t="str">
        <f>VLOOKUP(A:A,'Product &amp; Group'!A:C,2,FALSE)</f>
        <v>Power Systems</v>
      </c>
      <c r="C216" s="68" t="str">
        <f>VLOOKUP(A:A,'Product &amp; Group'!A:C,3,FALSE)</f>
        <v>Power  Chip</v>
      </c>
      <c r="D216" s="69">
        <f>VLOOKUP(A:A,'2019-2017 Costs'!A:D,2,FALSE)</f>
        <v>5.3599999999999994</v>
      </c>
      <c r="E216" s="71">
        <f t="shared" si="22"/>
        <v>385.91999999999996</v>
      </c>
      <c r="F216" s="71">
        <v>1309.21</v>
      </c>
      <c r="G216" s="71">
        <f t="shared" si="23"/>
        <v>923.29000000000008</v>
      </c>
      <c r="H216" s="72">
        <v>72</v>
      </c>
      <c r="I216" s="73">
        <f t="shared" si="21"/>
        <v>0.70522681617158445</v>
      </c>
      <c r="J216" s="14"/>
      <c r="K216" s="14"/>
      <c r="L216" s="14"/>
      <c r="M216" s="14"/>
    </row>
    <row r="217" spans="1:13" x14ac:dyDescent="0.3">
      <c r="A217" s="74">
        <v>3029</v>
      </c>
      <c r="B217" s="68" t="str">
        <f>VLOOKUP(A:A,'Product &amp; Group'!A:C,2,FALSE)</f>
        <v>Power Systems</v>
      </c>
      <c r="C217" s="68" t="str">
        <f>VLOOKUP(A:A,'Product &amp; Group'!A:C,3,FALSE)</f>
        <v>Dragon Chip</v>
      </c>
      <c r="D217" s="69">
        <f>VLOOKUP(A:A,'2019-2017 Costs'!A:D,2,FALSE)</f>
        <v>7.95</v>
      </c>
      <c r="E217" s="71">
        <f t="shared" si="22"/>
        <v>4452</v>
      </c>
      <c r="F217" s="71">
        <v>3625.1</v>
      </c>
      <c r="G217" s="71">
        <f t="shared" si="23"/>
        <v>-826.90000000000009</v>
      </c>
      <c r="H217" s="72">
        <v>560</v>
      </c>
      <c r="I217" s="73">
        <f t="shared" si="21"/>
        <v>-0.22810405230200551</v>
      </c>
      <c r="J217" s="14"/>
      <c r="K217" s="14"/>
      <c r="L217" s="14"/>
      <c r="M217" s="14"/>
    </row>
    <row r="218" spans="1:13" x14ac:dyDescent="0.3">
      <c r="A218" s="74">
        <v>3030</v>
      </c>
      <c r="B218" s="68" t="str">
        <f>VLOOKUP(A:A,'Product &amp; Group'!A:C,2,FALSE)</f>
        <v>Power Systems</v>
      </c>
      <c r="C218" s="68" t="str">
        <f>VLOOKUP(A:A,'Product &amp; Group'!A:C,3,FALSE)</f>
        <v>Dragon Chip</v>
      </c>
      <c r="D218" s="69">
        <f>VLOOKUP(A:A,'2019-2017 Costs'!A:D,2,FALSE)</f>
        <v>3.27</v>
      </c>
      <c r="E218" s="71">
        <f t="shared" si="22"/>
        <v>1353.78</v>
      </c>
      <c r="F218" s="71">
        <v>5049.25</v>
      </c>
      <c r="G218" s="71">
        <f t="shared" si="23"/>
        <v>3695.4700000000003</v>
      </c>
      <c r="H218" s="72">
        <v>414</v>
      </c>
      <c r="I218" s="73">
        <f t="shared" si="21"/>
        <v>0.7318849334059514</v>
      </c>
      <c r="J218" s="14"/>
      <c r="K218" s="14"/>
      <c r="L218" s="14"/>
      <c r="M218" s="14"/>
    </row>
    <row r="219" spans="1:13" x14ac:dyDescent="0.3">
      <c r="A219" s="74">
        <v>3031</v>
      </c>
      <c r="B219" s="68" t="str">
        <f>VLOOKUP(A:A,'Product &amp; Group'!A:C,2,FALSE)</f>
        <v>Power Systems</v>
      </c>
      <c r="C219" s="68" t="str">
        <f>VLOOKUP(A:A,'Product &amp; Group'!A:C,3,FALSE)</f>
        <v>Dragon Chip</v>
      </c>
      <c r="D219" s="69">
        <f>VLOOKUP(A:A,'2019-2017 Costs'!A:D,2,FALSE)</f>
        <v>6.43</v>
      </c>
      <c r="E219" s="71">
        <f t="shared" si="22"/>
        <v>2559.14</v>
      </c>
      <c r="F219" s="71">
        <v>2214.58</v>
      </c>
      <c r="G219" s="71">
        <f t="shared" si="23"/>
        <v>-344.55999999999995</v>
      </c>
      <c r="H219" s="72">
        <v>398</v>
      </c>
      <c r="I219" s="73">
        <f t="shared" si="21"/>
        <v>-0.15558706391279609</v>
      </c>
      <c r="J219" s="14"/>
      <c r="K219" s="14"/>
      <c r="L219" s="14"/>
      <c r="M219" s="14"/>
    </row>
    <row r="220" spans="1:13" x14ac:dyDescent="0.3">
      <c r="A220" s="74">
        <v>3032</v>
      </c>
      <c r="B220" s="68" t="str">
        <f>VLOOKUP(A:A,'Product &amp; Group'!A:C,2,FALSE)</f>
        <v>Power Systems</v>
      </c>
      <c r="C220" s="68" t="str">
        <f>VLOOKUP(A:A,'Product &amp; Group'!A:C,3,FALSE)</f>
        <v>Dragon Chip</v>
      </c>
      <c r="D220" s="69">
        <f>VLOOKUP(A:A,'2019-2017 Costs'!A:D,2,FALSE)</f>
        <v>9.5400000000000009</v>
      </c>
      <c r="E220" s="71">
        <f t="shared" si="22"/>
        <v>1392.8400000000001</v>
      </c>
      <c r="F220" s="71">
        <v>933.63</v>
      </c>
      <c r="G220" s="71">
        <f t="shared" si="23"/>
        <v>-459.21000000000015</v>
      </c>
      <c r="H220" s="72">
        <v>146</v>
      </c>
      <c r="I220" s="73">
        <f t="shared" si="21"/>
        <v>-0.49185437485941985</v>
      </c>
      <c r="J220" s="14"/>
      <c r="K220" s="14"/>
      <c r="L220" s="14"/>
      <c r="M220" s="14"/>
    </row>
    <row r="221" spans="1:13" x14ac:dyDescent="0.3">
      <c r="A221" s="74">
        <v>3033</v>
      </c>
      <c r="B221" s="68" t="str">
        <f>VLOOKUP(A:A,'Product &amp; Group'!A:C,2,FALSE)</f>
        <v>Power Systems</v>
      </c>
      <c r="C221" s="68" t="str">
        <f>VLOOKUP(A:A,'Product &amp; Group'!A:C,3,FALSE)</f>
        <v>Dragon Chip</v>
      </c>
      <c r="D221" s="69">
        <f>VLOOKUP(A:A,'2019-2017 Costs'!A:D,2,FALSE)</f>
        <v>18.959999999999997</v>
      </c>
      <c r="E221" s="71">
        <f t="shared" si="22"/>
        <v>1137.5999999999999</v>
      </c>
      <c r="F221" s="71">
        <v>651.57000000000005</v>
      </c>
      <c r="G221" s="71">
        <f t="shared" si="23"/>
        <v>-486.02999999999986</v>
      </c>
      <c r="H221" s="72">
        <v>60</v>
      </c>
      <c r="I221" s="73">
        <f t="shared" si="21"/>
        <v>-0.74593673741884958</v>
      </c>
      <c r="J221" s="14"/>
      <c r="K221" s="14"/>
      <c r="L221" s="14"/>
      <c r="M221" s="14"/>
    </row>
    <row r="222" spans="1:13" x14ac:dyDescent="0.3">
      <c r="A222" s="74">
        <v>3034</v>
      </c>
      <c r="B222" s="68" t="str">
        <f>VLOOKUP(A:A,'Product &amp; Group'!A:C,2,FALSE)</f>
        <v>Power Systems</v>
      </c>
      <c r="C222" s="68" t="str">
        <f>VLOOKUP(A:A,'Product &amp; Group'!A:C,3,FALSE)</f>
        <v>Dragon Chip</v>
      </c>
      <c r="D222" s="69">
        <f>VLOOKUP(A:A,'2019-2017 Costs'!A:D,2,FALSE)</f>
        <v>1.02</v>
      </c>
      <c r="E222" s="71">
        <f t="shared" si="22"/>
        <v>445.74</v>
      </c>
      <c r="F222" s="71">
        <v>3291.85</v>
      </c>
      <c r="G222" s="71">
        <f t="shared" si="23"/>
        <v>2846.1099999999997</v>
      </c>
      <c r="H222" s="72">
        <v>437</v>
      </c>
      <c r="I222" s="73">
        <f t="shared" si="21"/>
        <v>0.86459285811929454</v>
      </c>
      <c r="J222" s="14"/>
      <c r="K222" s="14"/>
    </row>
    <row r="223" spans="1:13" x14ac:dyDescent="0.3">
      <c r="A223" s="74">
        <v>3035</v>
      </c>
      <c r="B223" s="68" t="str">
        <f>VLOOKUP(A:A,'Product &amp; Group'!A:C,2,FALSE)</f>
        <v>Power Systems</v>
      </c>
      <c r="C223" s="68" t="str">
        <f>VLOOKUP(A:A,'Product &amp; Group'!A:C,3,FALSE)</f>
        <v>Dragon Chip</v>
      </c>
      <c r="D223" s="69">
        <f>VLOOKUP(A:A,'2019-2017 Costs'!A:D,2,FALSE)</f>
        <v>1.02</v>
      </c>
      <c r="E223" s="71">
        <f t="shared" si="22"/>
        <v>213.18</v>
      </c>
      <c r="F223" s="71">
        <v>994.11</v>
      </c>
      <c r="G223" s="71">
        <f t="shared" si="23"/>
        <v>780.93000000000006</v>
      </c>
      <c r="H223" s="72">
        <v>209</v>
      </c>
      <c r="I223" s="73">
        <f t="shared" si="21"/>
        <v>0.7855569303195824</v>
      </c>
      <c r="J223" s="14"/>
      <c r="K223" s="14"/>
      <c r="L223" s="14"/>
      <c r="M223" s="14"/>
    </row>
    <row r="224" spans="1:13" x14ac:dyDescent="0.3">
      <c r="A224" s="74">
        <v>3036</v>
      </c>
      <c r="B224" s="68" t="str">
        <f>VLOOKUP(A:A,'Product &amp; Group'!A:C,2,FALSE)</f>
        <v>Power Systems</v>
      </c>
      <c r="C224" s="68" t="str">
        <f>VLOOKUP(A:A,'Product &amp; Group'!A:C,3,FALSE)</f>
        <v>Dragon Chip</v>
      </c>
      <c r="D224" s="69">
        <f>VLOOKUP(A:A,'2019-2017 Costs'!A:D,2,FALSE)</f>
        <v>1.02</v>
      </c>
      <c r="E224" s="71">
        <f t="shared" si="22"/>
        <v>425.34000000000003</v>
      </c>
      <c r="F224" s="71">
        <v>3216.42</v>
      </c>
      <c r="G224" s="71">
        <f t="shared" si="23"/>
        <v>2791.08</v>
      </c>
      <c r="H224" s="72">
        <v>417</v>
      </c>
      <c r="I224" s="73">
        <f t="shared" si="21"/>
        <v>0.86775980748782799</v>
      </c>
      <c r="J224" s="14"/>
      <c r="K224" s="14"/>
      <c r="L224" s="14"/>
      <c r="M224" s="14"/>
    </row>
    <row r="225" spans="1:13" x14ac:dyDescent="0.3">
      <c r="A225" s="74">
        <v>3037</v>
      </c>
      <c r="B225" s="68" t="str">
        <f>VLOOKUP(A:A,'Product &amp; Group'!A:C,2,FALSE)</f>
        <v>Power Systems</v>
      </c>
      <c r="C225" s="68" t="str">
        <f>VLOOKUP(A:A,'Product &amp; Group'!A:C,3,FALSE)</f>
        <v>Dragon Chip</v>
      </c>
      <c r="D225" s="69">
        <f>VLOOKUP(A:A,'2019-2017 Costs'!A:D,2,FALSE)</f>
        <v>2.6100000000000003</v>
      </c>
      <c r="E225" s="71">
        <f t="shared" si="22"/>
        <v>1148.4000000000001</v>
      </c>
      <c r="F225" s="71">
        <v>2102.52</v>
      </c>
      <c r="G225" s="71">
        <f t="shared" si="23"/>
        <v>954.11999999999989</v>
      </c>
      <c r="H225" s="72">
        <v>440</v>
      </c>
      <c r="I225" s="73">
        <f t="shared" si="21"/>
        <v>0.45379829918383652</v>
      </c>
      <c r="J225" s="14"/>
      <c r="K225" s="14"/>
      <c r="L225" s="14"/>
      <c r="M225" s="14"/>
    </row>
    <row r="226" spans="1:13" x14ac:dyDescent="0.3">
      <c r="A226" s="74">
        <v>3038</v>
      </c>
      <c r="B226" s="68" t="str">
        <f>VLOOKUP(A:A,'Product &amp; Group'!A:C,2,FALSE)</f>
        <v>Power Systems</v>
      </c>
      <c r="C226" s="68" t="str">
        <f>VLOOKUP(A:A,'Product &amp; Group'!A:C,3,FALSE)</f>
        <v>Dragon Chip</v>
      </c>
      <c r="D226" s="69">
        <f>VLOOKUP(A:A,'2019-2017 Costs'!A:D,2,FALSE)</f>
        <v>3.79</v>
      </c>
      <c r="E226" s="71">
        <f t="shared" si="22"/>
        <v>3081.27</v>
      </c>
      <c r="F226" s="71">
        <v>6864.31</v>
      </c>
      <c r="G226" s="71">
        <f t="shared" si="23"/>
        <v>3783.0400000000004</v>
      </c>
      <c r="H226" s="72">
        <v>813</v>
      </c>
      <c r="I226" s="73">
        <f t="shared" si="21"/>
        <v>0.55111730093774902</v>
      </c>
      <c r="J226" s="14"/>
      <c r="K226" s="14"/>
      <c r="L226" s="14"/>
      <c r="M226" s="14"/>
    </row>
    <row r="227" spans="1:13" x14ac:dyDescent="0.3">
      <c r="A227" s="74">
        <v>3039</v>
      </c>
      <c r="B227" s="68" t="str">
        <f>VLOOKUP(A:A,'Product &amp; Group'!A:C,2,FALSE)</f>
        <v>Power Systems</v>
      </c>
      <c r="C227" s="68" t="str">
        <f>VLOOKUP(A:A,'Product &amp; Group'!A:C,3,FALSE)</f>
        <v>Dragon Chip</v>
      </c>
      <c r="D227" s="69">
        <f>VLOOKUP(A:A,'2019-2017 Costs'!A:D,2,FALSE)</f>
        <v>7.45</v>
      </c>
      <c r="E227" s="71">
        <f t="shared" si="22"/>
        <v>2771.4</v>
      </c>
      <c r="F227" s="71">
        <v>1424.33</v>
      </c>
      <c r="G227" s="71">
        <f t="shared" si="23"/>
        <v>-1347.0700000000002</v>
      </c>
      <c r="H227" s="72">
        <v>372</v>
      </c>
      <c r="I227" s="73">
        <f t="shared" si="21"/>
        <v>-0.94575695239165103</v>
      </c>
      <c r="J227" s="14"/>
      <c r="K227" s="14"/>
      <c r="L227" s="14"/>
      <c r="M227" s="14"/>
    </row>
    <row r="228" spans="1:13" x14ac:dyDescent="0.3">
      <c r="A228" s="74">
        <v>3040</v>
      </c>
      <c r="B228" s="68" t="str">
        <f>VLOOKUP(A:A,'Product &amp; Group'!A:C,2,FALSE)</f>
        <v>Power Systems</v>
      </c>
      <c r="C228" s="68" t="str">
        <f>VLOOKUP(A:A,'Product &amp; Group'!A:C,3,FALSE)</f>
        <v>Dragon Chip</v>
      </c>
      <c r="D228" s="69">
        <f>VLOOKUP(A:A,'2019-2017 Costs'!A:D,2,FALSE)</f>
        <v>3.3600000000000003</v>
      </c>
      <c r="E228" s="71">
        <f t="shared" si="22"/>
        <v>833.28000000000009</v>
      </c>
      <c r="F228" s="71">
        <v>1721.28</v>
      </c>
      <c r="G228" s="71">
        <f t="shared" si="23"/>
        <v>887.99999999999989</v>
      </c>
      <c r="H228" s="72">
        <v>248</v>
      </c>
      <c r="I228" s="73">
        <f t="shared" si="21"/>
        <v>0.5158951477969882</v>
      </c>
      <c r="J228" s="14"/>
      <c r="K228" s="14"/>
      <c r="L228" s="14"/>
      <c r="M228" s="14"/>
    </row>
    <row r="229" spans="1:13" x14ac:dyDescent="0.3">
      <c r="A229" s="74">
        <v>3041</v>
      </c>
      <c r="B229" s="68" t="str">
        <f>VLOOKUP(A:A,'Product &amp; Group'!A:C,2,FALSE)</f>
        <v>Power Systems</v>
      </c>
      <c r="C229" s="68" t="str">
        <f>VLOOKUP(A:A,'Product &amp; Group'!A:C,3,FALSE)</f>
        <v>Dragon Chip</v>
      </c>
      <c r="D229" s="69">
        <f>VLOOKUP(A:A,'2019-2017 Costs'!A:D,2,FALSE)</f>
        <v>6.63</v>
      </c>
      <c r="E229" s="71">
        <f t="shared" si="22"/>
        <v>6822.2699999999995</v>
      </c>
      <c r="F229" s="71">
        <v>5417.56</v>
      </c>
      <c r="G229" s="71">
        <f t="shared" si="23"/>
        <v>-1404.7099999999991</v>
      </c>
      <c r="H229" s="72">
        <v>1029</v>
      </c>
      <c r="I229" s="73">
        <f t="shared" si="21"/>
        <v>-0.25928831429647275</v>
      </c>
      <c r="J229" s="14"/>
      <c r="K229" s="14"/>
      <c r="L229" s="14"/>
      <c r="M229" s="14"/>
    </row>
    <row r="230" spans="1:13" x14ac:dyDescent="0.3">
      <c r="A230" s="74">
        <v>3042</v>
      </c>
      <c r="B230" s="68" t="str">
        <f>VLOOKUP(A:A,'Product &amp; Group'!A:C,2,FALSE)</f>
        <v>Power Systems</v>
      </c>
      <c r="C230" s="68" t="str">
        <f>VLOOKUP(A:A,'Product &amp; Group'!A:C,3,FALSE)</f>
        <v>Dragon Chip</v>
      </c>
      <c r="D230" s="69">
        <f>VLOOKUP(A:A,'2019-2017 Costs'!A:D,2,FALSE)</f>
        <v>9.84</v>
      </c>
      <c r="E230" s="71">
        <f t="shared" si="22"/>
        <v>4270.5599999999995</v>
      </c>
      <c r="F230" s="71">
        <v>4024.82</v>
      </c>
      <c r="G230" s="71">
        <f t="shared" si="23"/>
        <v>-245.73999999999933</v>
      </c>
      <c r="H230" s="72">
        <v>434</v>
      </c>
      <c r="I230" s="73">
        <f t="shared" si="21"/>
        <v>-6.1056146610283024E-2</v>
      </c>
      <c r="J230" s="14"/>
      <c r="K230" s="14"/>
    </row>
    <row r="231" spans="1:13" x14ac:dyDescent="0.3">
      <c r="A231" s="74">
        <v>3043</v>
      </c>
      <c r="B231" s="68" t="str">
        <f>VLOOKUP(A:A,'Product &amp; Group'!A:C,2,FALSE)</f>
        <v>Power Systems</v>
      </c>
      <c r="C231" s="68" t="str">
        <f>VLOOKUP(A:A,'Product &amp; Group'!A:C,3,FALSE)</f>
        <v>Dragon Chip</v>
      </c>
      <c r="D231" s="69">
        <f>VLOOKUP(A:A,'2019-2017 Costs'!A:D,2,FALSE)</f>
        <v>19.559999999999999</v>
      </c>
      <c r="E231" s="71">
        <f t="shared" si="22"/>
        <v>10855.8</v>
      </c>
      <c r="F231" s="71">
        <v>4900.45</v>
      </c>
      <c r="G231" s="71">
        <f t="shared" si="23"/>
        <v>-5955.3499999999995</v>
      </c>
      <c r="H231" s="72">
        <v>555</v>
      </c>
      <c r="I231" s="73">
        <f t="shared" si="21"/>
        <v>-1.215265944964238</v>
      </c>
      <c r="J231" s="14"/>
      <c r="K231" s="14"/>
      <c r="L231" s="14"/>
      <c r="M231" s="14"/>
    </row>
    <row r="232" spans="1:13" x14ac:dyDescent="0.3">
      <c r="A232" s="74">
        <v>3045</v>
      </c>
      <c r="B232" s="68" t="str">
        <f>VLOOKUP(A:A,'Product &amp; Group'!A:C,2,FALSE)</f>
        <v>Power Systems</v>
      </c>
      <c r="C232" s="68" t="str">
        <f>VLOOKUP(A:A,'Product &amp; Group'!A:C,3,FALSE)</f>
        <v>Dragon Chip</v>
      </c>
      <c r="D232" s="69">
        <f>VLOOKUP(A:A,'2019-2017 Costs'!A:D,2,FALSE)</f>
        <v>4.9399999999999995</v>
      </c>
      <c r="E232" s="71">
        <f t="shared" si="22"/>
        <v>1812.9799999999998</v>
      </c>
      <c r="F232" s="71">
        <v>5714.58</v>
      </c>
      <c r="G232" s="71">
        <f t="shared" si="23"/>
        <v>3901.6000000000004</v>
      </c>
      <c r="H232" s="72">
        <v>367</v>
      </c>
      <c r="I232" s="73">
        <f t="shared" si="21"/>
        <v>0.68274483864081004</v>
      </c>
      <c r="J232" s="14"/>
      <c r="K232" s="14"/>
      <c r="L232" s="14"/>
      <c r="M232" s="14"/>
    </row>
    <row r="233" spans="1:13" x14ac:dyDescent="0.3">
      <c r="A233" s="74">
        <v>3046</v>
      </c>
      <c r="B233" s="68" t="str">
        <f>VLOOKUP(A:A,'Product &amp; Group'!A:C,2,FALSE)</f>
        <v>Power Systems</v>
      </c>
      <c r="C233" s="68" t="str">
        <f>VLOOKUP(A:A,'Product &amp; Group'!A:C,3,FALSE)</f>
        <v>Dragon Chip</v>
      </c>
      <c r="D233" s="69">
        <f>VLOOKUP(A:A,'2019-2017 Costs'!A:D,2,FALSE)</f>
        <v>9.6900000000000013</v>
      </c>
      <c r="E233" s="71">
        <f t="shared" si="22"/>
        <v>4845.0000000000009</v>
      </c>
      <c r="F233" s="71">
        <v>2907.61</v>
      </c>
      <c r="G233" s="71">
        <f t="shared" si="23"/>
        <v>-1937.3900000000008</v>
      </c>
      <c r="H233" s="72">
        <v>500</v>
      </c>
      <c r="I233" s="73">
        <f t="shared" si="21"/>
        <v>-0.66631700950265016</v>
      </c>
      <c r="J233" s="14"/>
      <c r="K233" s="14"/>
      <c r="L233" s="14"/>
      <c r="M233" s="14"/>
    </row>
    <row r="234" spans="1:13" x14ac:dyDescent="0.3">
      <c r="A234" s="74">
        <v>3047</v>
      </c>
      <c r="B234" s="68" t="str">
        <f>VLOOKUP(A:A,'Product &amp; Group'!A:C,2,FALSE)</f>
        <v>Power Systems</v>
      </c>
      <c r="C234" s="68" t="str">
        <f>VLOOKUP(A:A,'Product &amp; Group'!A:C,3,FALSE)</f>
        <v>Dragon Chip</v>
      </c>
      <c r="D234" s="69">
        <f>VLOOKUP(A:A,'2019-2017 Costs'!A:D,2,FALSE)</f>
        <v>1.02</v>
      </c>
      <c r="E234" s="71">
        <f t="shared" si="22"/>
        <v>140.76</v>
      </c>
      <c r="F234" s="71">
        <v>1506.88</v>
      </c>
      <c r="G234" s="71">
        <f t="shared" si="23"/>
        <v>1366.1200000000001</v>
      </c>
      <c r="H234" s="72">
        <v>138</v>
      </c>
      <c r="I234" s="73">
        <f t="shared" si="21"/>
        <v>0.90658844765342961</v>
      </c>
      <c r="J234" s="14"/>
      <c r="K234" s="14"/>
      <c r="L234" s="14"/>
      <c r="M234" s="14"/>
    </row>
    <row r="235" spans="1:13" x14ac:dyDescent="0.3">
      <c r="A235" s="67">
        <v>3048</v>
      </c>
      <c r="B235" s="68" t="str">
        <f>VLOOKUP(A:A,'Product &amp; Group'!A:C,2,FALSE)</f>
        <v>Power Systems</v>
      </c>
      <c r="C235" s="68" t="str">
        <f>VLOOKUP(A:A,'Product &amp; Group'!A:C,3,FALSE)</f>
        <v>Dragon Chip</v>
      </c>
      <c r="D235" s="69">
        <f>VLOOKUP(A:A,'2019-2017 Costs'!A:D,2,FALSE)</f>
        <v>4.79</v>
      </c>
      <c r="E235" s="71">
        <f t="shared" si="22"/>
        <v>1044.22</v>
      </c>
      <c r="F235" s="71">
        <v>1614.65</v>
      </c>
      <c r="G235" s="71">
        <f t="shared" si="23"/>
        <v>570.43000000000006</v>
      </c>
      <c r="H235" s="72">
        <v>218</v>
      </c>
      <c r="I235" s="73">
        <f t="shared" si="21"/>
        <v>0.3532839934351098</v>
      </c>
      <c r="J235" s="14"/>
      <c r="K235" s="14"/>
      <c r="L235" s="14"/>
      <c r="M235" s="14"/>
    </row>
    <row r="236" spans="1:13" x14ac:dyDescent="0.3">
      <c r="A236" s="74">
        <v>3049</v>
      </c>
      <c r="B236" s="68" t="str">
        <f>VLOOKUP(A:A,'Product &amp; Group'!A:C,2,FALSE)</f>
        <v>Power Systems</v>
      </c>
      <c r="C236" s="68" t="str">
        <f>VLOOKUP(A:A,'Product &amp; Group'!A:C,3,FALSE)</f>
        <v>Dragon Chip</v>
      </c>
      <c r="D236" s="69">
        <f>VLOOKUP(A:A,'2019-2017 Costs'!A:D,2,FALSE)</f>
        <v>9.49</v>
      </c>
      <c r="E236" s="71">
        <f t="shared" si="22"/>
        <v>1385.54</v>
      </c>
      <c r="F236" s="71">
        <v>2115.44</v>
      </c>
      <c r="G236" s="71">
        <f t="shared" si="23"/>
        <v>729.90000000000009</v>
      </c>
      <c r="H236" s="72">
        <v>146</v>
      </c>
      <c r="I236" s="73">
        <f t="shared" si="21"/>
        <v>0.34503460273040126</v>
      </c>
      <c r="J236" s="14"/>
      <c r="K236" s="14"/>
      <c r="L236" s="14"/>
      <c r="M236" s="14"/>
    </row>
    <row r="237" spans="1:13" x14ac:dyDescent="0.3">
      <c r="A237" s="74">
        <v>3050</v>
      </c>
      <c r="B237" s="68" t="str">
        <f>VLOOKUP(A:A,'Product &amp; Group'!A:C,2,FALSE)</f>
        <v>Power Systems</v>
      </c>
      <c r="C237" s="68" t="str">
        <f>VLOOKUP(A:A,'Product &amp; Group'!A:C,3,FALSE)</f>
        <v>Dragon Chip</v>
      </c>
      <c r="D237" s="69">
        <f>VLOOKUP(A:A,'2019-2017 Costs'!A:D,2,FALSE)</f>
        <v>7.6499999999999995</v>
      </c>
      <c r="E237" s="71">
        <f t="shared" si="22"/>
        <v>15414.749999999998</v>
      </c>
      <c r="F237" s="71">
        <v>9072.06</v>
      </c>
      <c r="G237" s="71">
        <f t="shared" si="23"/>
        <v>-6342.6899999999987</v>
      </c>
      <c r="H237" s="72">
        <v>2015</v>
      </c>
      <c r="I237" s="73">
        <f t="shared" si="21"/>
        <v>-0.6991455082969027</v>
      </c>
      <c r="J237" s="14"/>
      <c r="K237" s="14"/>
      <c r="L237" s="14"/>
      <c r="M237" s="14"/>
    </row>
    <row r="238" spans="1:13" x14ac:dyDescent="0.3">
      <c r="A238" s="74">
        <v>3051</v>
      </c>
      <c r="B238" s="68" t="str">
        <f>VLOOKUP(A:A,'Product &amp; Group'!A:C,2,FALSE)</f>
        <v>Power Systems</v>
      </c>
      <c r="C238" s="68" t="str">
        <f>VLOOKUP(A:A,'Product &amp; Group'!A:C,3,FALSE)</f>
        <v>Dragon Chip</v>
      </c>
      <c r="D238" s="69">
        <f>VLOOKUP(A:A,'2019-2017 Costs'!A:D,2,FALSE)</f>
        <v>7.14</v>
      </c>
      <c r="E238" s="71">
        <f t="shared" si="22"/>
        <v>4812.3599999999997</v>
      </c>
      <c r="F238" s="71">
        <v>2648.68</v>
      </c>
      <c r="G238" s="71">
        <f t="shared" si="23"/>
        <v>-2163.6799999999998</v>
      </c>
      <c r="H238" s="72">
        <v>674</v>
      </c>
      <c r="I238" s="73">
        <f t="shared" si="21"/>
        <v>-0.81688992252744763</v>
      </c>
      <c r="J238" s="14"/>
      <c r="K238" s="14"/>
      <c r="L238" s="14"/>
      <c r="M238" s="14"/>
    </row>
    <row r="239" spans="1:13" x14ac:dyDescent="0.3">
      <c r="A239" s="74">
        <v>3052</v>
      </c>
      <c r="B239" s="68" t="str">
        <f>VLOOKUP(A:A,'Product &amp; Group'!A:C,2,FALSE)</f>
        <v>Power Systems</v>
      </c>
      <c r="C239" s="68" t="str">
        <f>VLOOKUP(A:A,'Product &amp; Group'!A:C,3,FALSE)</f>
        <v>Dragon Chip</v>
      </c>
      <c r="D239" s="69">
        <f>VLOOKUP(A:A,'2019-2017 Costs'!A:D,2,FALSE)</f>
        <v>12.620000000000001</v>
      </c>
      <c r="E239" s="71">
        <f t="shared" si="22"/>
        <v>80502.98000000001</v>
      </c>
      <c r="F239" s="71">
        <v>30453.86</v>
      </c>
      <c r="G239" s="71">
        <f t="shared" si="23"/>
        <v>-50049.12000000001</v>
      </c>
      <c r="H239" s="72">
        <v>6379</v>
      </c>
      <c r="I239" s="73">
        <f t="shared" si="21"/>
        <v>-1.643440929983917</v>
      </c>
      <c r="J239" s="14"/>
      <c r="K239" s="14"/>
      <c r="L239" s="14"/>
      <c r="M239" s="14"/>
    </row>
    <row r="240" spans="1:13" x14ac:dyDescent="0.3">
      <c r="A240" s="74">
        <v>3054</v>
      </c>
      <c r="B240" s="68" t="str">
        <f>VLOOKUP(A:A,'Product &amp; Group'!A:C,2,FALSE)</f>
        <v>Power Systems</v>
      </c>
      <c r="C240" s="68" t="str">
        <f>VLOOKUP(A:A,'Product &amp; Group'!A:C,3,FALSE)</f>
        <v>Dragon Chip</v>
      </c>
      <c r="D240" s="69">
        <f>VLOOKUP(A:A,'2019-2017 Costs'!A:D,2,FALSE)</f>
        <v>5.7799999999999994</v>
      </c>
      <c r="E240" s="71">
        <f t="shared" si="22"/>
        <v>5011.2599999999993</v>
      </c>
      <c r="F240" s="71">
        <v>2420.48</v>
      </c>
      <c r="G240" s="71">
        <f t="shared" si="23"/>
        <v>-2590.7799999999993</v>
      </c>
      <c r="H240" s="72">
        <v>867</v>
      </c>
      <c r="I240" s="73">
        <f t="shared" si="21"/>
        <v>-1.0703579455314645</v>
      </c>
      <c r="J240" s="14"/>
      <c r="K240" s="14"/>
      <c r="L240" s="14"/>
      <c r="M240" s="14"/>
    </row>
    <row r="241" spans="1:13" x14ac:dyDescent="0.3">
      <c r="A241" s="74">
        <v>3056</v>
      </c>
      <c r="B241" s="68" t="str">
        <f>VLOOKUP(A:A,'Product &amp; Group'!A:C,2,FALSE)</f>
        <v>Power Systems</v>
      </c>
      <c r="C241" s="68" t="str">
        <f>VLOOKUP(A:A,'Product &amp; Group'!A:C,3,FALSE)</f>
        <v>Dragon Chip</v>
      </c>
      <c r="D241" s="69">
        <f>VLOOKUP(A:A,'2019-2017 Costs'!A:D,2,FALSE)</f>
        <v>1.81</v>
      </c>
      <c r="E241" s="71">
        <f t="shared" si="22"/>
        <v>769.25</v>
      </c>
      <c r="F241" s="71">
        <v>2067.66</v>
      </c>
      <c r="G241" s="71">
        <f t="shared" si="23"/>
        <v>1298.4099999999999</v>
      </c>
      <c r="H241" s="72">
        <v>425</v>
      </c>
      <c r="I241" s="73">
        <f t="shared" si="21"/>
        <v>0.6279610767727769</v>
      </c>
      <c r="J241" s="14"/>
      <c r="K241" s="14"/>
      <c r="L241" s="14"/>
      <c r="M241" s="14"/>
    </row>
    <row r="242" spans="1:13" x14ac:dyDescent="0.3">
      <c r="A242" s="74">
        <v>3057</v>
      </c>
      <c r="B242" s="68" t="str">
        <f>VLOOKUP(A:A,'Product &amp; Group'!A:C,2,FALSE)</f>
        <v>Power Systems</v>
      </c>
      <c r="C242" s="68" t="str">
        <f>VLOOKUP(A:A,'Product &amp; Group'!A:C,3,FALSE)</f>
        <v>Dragon Chip</v>
      </c>
      <c r="D242" s="69">
        <f>VLOOKUP(A:A,'2019-2017 Costs'!A:D,2,FALSE)</f>
        <v>5.0199999999999996</v>
      </c>
      <c r="E242" s="71">
        <f t="shared" si="22"/>
        <v>12047.999999999998</v>
      </c>
      <c r="F242" s="71">
        <v>13974.13</v>
      </c>
      <c r="G242" s="71">
        <f t="shared" si="23"/>
        <v>1926.130000000001</v>
      </c>
      <c r="H242" s="72">
        <v>2400</v>
      </c>
      <c r="I242" s="73">
        <f t="shared" si="21"/>
        <v>0.13783541444082753</v>
      </c>
      <c r="J242" s="14"/>
      <c r="K242" s="14"/>
      <c r="L242" s="14"/>
      <c r="M242" s="14"/>
    </row>
    <row r="243" spans="1:13" x14ac:dyDescent="0.3">
      <c r="A243" s="74">
        <v>3058</v>
      </c>
      <c r="B243" s="68" t="str">
        <f>VLOOKUP(A:A,'Product &amp; Group'!A:C,2,FALSE)</f>
        <v>Power Systems</v>
      </c>
      <c r="C243" s="68" t="str">
        <f>VLOOKUP(A:A,'Product &amp; Group'!A:C,3,FALSE)</f>
        <v>Dragon Chip</v>
      </c>
      <c r="D243" s="69">
        <f>VLOOKUP(A:A,'2019-2017 Costs'!A:D,2,FALSE)</f>
        <v>9.07</v>
      </c>
      <c r="E243" s="71">
        <f t="shared" si="22"/>
        <v>6167.6</v>
      </c>
      <c r="F243" s="71">
        <v>2338.6999999999998</v>
      </c>
      <c r="G243" s="71">
        <f t="shared" si="23"/>
        <v>-3828.9000000000005</v>
      </c>
      <c r="H243" s="72">
        <v>680</v>
      </c>
      <c r="I243" s="73">
        <f t="shared" si="21"/>
        <v>-1.6371916021721473</v>
      </c>
      <c r="J243" s="14"/>
      <c r="K243" s="14"/>
      <c r="L243" s="14"/>
      <c r="M243" s="14"/>
    </row>
    <row r="244" spans="1:13" x14ac:dyDescent="0.3">
      <c r="A244" s="74">
        <v>3060</v>
      </c>
      <c r="B244" s="68" t="str">
        <f>VLOOKUP(A:A,'Product &amp; Group'!A:C,2,FALSE)</f>
        <v>Power Systems</v>
      </c>
      <c r="C244" s="68" t="str">
        <f>VLOOKUP(A:A,'Product &amp; Group'!A:C,3,FALSE)</f>
        <v>Dragon Chip</v>
      </c>
      <c r="D244" s="69">
        <f>VLOOKUP(A:A,'2019-2017 Costs'!A:D,2,FALSE)</f>
        <v>6.05</v>
      </c>
      <c r="E244" s="71">
        <f t="shared" si="22"/>
        <v>1464.1</v>
      </c>
      <c r="F244" s="71">
        <v>1153.26</v>
      </c>
      <c r="G244" s="71">
        <f t="shared" si="23"/>
        <v>-310.83999999999992</v>
      </c>
      <c r="H244" s="72">
        <v>242</v>
      </c>
      <c r="I244" s="73">
        <f t="shared" si="21"/>
        <v>-0.26953158871373317</v>
      </c>
      <c r="J244" s="14"/>
      <c r="K244" s="14"/>
      <c r="L244" s="14"/>
      <c r="M244" s="14"/>
    </row>
    <row r="245" spans="1:13" x14ac:dyDescent="0.3">
      <c r="A245" s="74">
        <v>3061</v>
      </c>
      <c r="B245" s="68" t="str">
        <f>VLOOKUP(A:A,'Product &amp; Group'!A:C,2,FALSE)</f>
        <v>Power Systems</v>
      </c>
      <c r="C245" s="68" t="str">
        <f>VLOOKUP(A:A,'Product &amp; Group'!A:C,3,FALSE)</f>
        <v>Dragon Chip</v>
      </c>
      <c r="D245" s="69">
        <f>VLOOKUP(A:A,'2019-2017 Costs'!A:D,2,FALSE)</f>
        <v>8.99</v>
      </c>
      <c r="E245" s="71">
        <f t="shared" si="22"/>
        <v>2975.69</v>
      </c>
      <c r="F245" s="71">
        <v>1942.77</v>
      </c>
      <c r="G245" s="71">
        <f t="shared" si="23"/>
        <v>-1032.92</v>
      </c>
      <c r="H245" s="72">
        <v>331</v>
      </c>
      <c r="I245" s="73">
        <f t="shared" si="21"/>
        <v>-0.53167384713579069</v>
      </c>
      <c r="J245" s="14"/>
      <c r="K245" s="14"/>
      <c r="L245" s="14"/>
      <c r="M245" s="14"/>
    </row>
    <row r="246" spans="1:13" x14ac:dyDescent="0.3">
      <c r="A246" s="74">
        <v>3062</v>
      </c>
      <c r="B246" s="68" t="str">
        <f>VLOOKUP(A:A,'Product &amp; Group'!A:C,2,FALSE)</f>
        <v>Power Systems</v>
      </c>
      <c r="C246" s="68" t="str">
        <f>VLOOKUP(A:A,'Product &amp; Group'!A:C,3,FALSE)</f>
        <v>Dragon Chip</v>
      </c>
      <c r="D246" s="69">
        <f>VLOOKUP(A:A,'2019-2017 Costs'!A:D,2,FALSE)</f>
        <v>17.84</v>
      </c>
      <c r="E246" s="71">
        <f t="shared" si="22"/>
        <v>7564.16</v>
      </c>
      <c r="F246" s="71">
        <v>2327.9299999999998</v>
      </c>
      <c r="G246" s="71">
        <f t="shared" si="23"/>
        <v>-5236.2299999999996</v>
      </c>
      <c r="H246" s="72">
        <v>424</v>
      </c>
      <c r="I246" s="73">
        <f t="shared" si="21"/>
        <v>-2.2493073245329542</v>
      </c>
      <c r="J246" s="14"/>
      <c r="K246" s="14"/>
      <c r="L246" s="14"/>
      <c r="M246" s="14"/>
    </row>
    <row r="247" spans="1:13" x14ac:dyDescent="0.3">
      <c r="A247" s="74">
        <v>3082</v>
      </c>
      <c r="B247" s="68" t="str">
        <f>VLOOKUP(A:A,'Product &amp; Group'!A:C,2,FALSE)</f>
        <v>Power Systems</v>
      </c>
      <c r="C247" s="68" t="str">
        <f>VLOOKUP(A:A,'Product &amp; Group'!A:C,3,FALSE)</f>
        <v>Dragon Chip</v>
      </c>
      <c r="D247" s="69">
        <f>VLOOKUP(A:A,'2019-2017 Costs'!A:D,2,FALSE)</f>
        <v>3.79</v>
      </c>
      <c r="E247" s="71">
        <f t="shared" si="22"/>
        <v>265.3</v>
      </c>
      <c r="F247" s="71">
        <v>680.09</v>
      </c>
      <c r="G247" s="71">
        <f t="shared" si="23"/>
        <v>414.79</v>
      </c>
      <c r="H247" s="72">
        <v>70</v>
      </c>
      <c r="I247" s="73">
        <f t="shared" si="21"/>
        <v>0.60990457145377819</v>
      </c>
      <c r="J247" s="14"/>
      <c r="K247" s="14"/>
      <c r="L247" s="14"/>
      <c r="M247" s="14"/>
    </row>
    <row r="248" spans="1:13" x14ac:dyDescent="0.3">
      <c r="A248" s="74">
        <v>3084</v>
      </c>
      <c r="B248" s="68" t="str">
        <f>VLOOKUP(A:A,'Product &amp; Group'!A:C,2,FALSE)</f>
        <v>Power Systems</v>
      </c>
      <c r="C248" s="68" t="str">
        <f>VLOOKUP(A:A,'Product &amp; Group'!A:C,3,FALSE)</f>
        <v>Dragon Chip</v>
      </c>
      <c r="D248" s="69">
        <f>VLOOKUP(A:A,'2019-2017 Costs'!A:D,2,FALSE)</f>
        <v>3.93</v>
      </c>
      <c r="E248" s="71">
        <f t="shared" si="22"/>
        <v>1575.93</v>
      </c>
      <c r="F248" s="71">
        <v>1362.1</v>
      </c>
      <c r="G248" s="71">
        <f t="shared" si="23"/>
        <v>-213.83000000000015</v>
      </c>
      <c r="H248" s="72">
        <v>401</v>
      </c>
      <c r="I248" s="73">
        <f t="shared" si="21"/>
        <v>-0.15698553703839671</v>
      </c>
      <c r="J248" s="14"/>
      <c r="K248" s="14"/>
      <c r="L248" s="14"/>
      <c r="M248" s="14"/>
    </row>
    <row r="249" spans="1:13" x14ac:dyDescent="0.3">
      <c r="A249" s="74">
        <v>3085</v>
      </c>
      <c r="B249" s="68" t="str">
        <f>VLOOKUP(A:A,'Product &amp; Group'!A:C,2,FALSE)</f>
        <v>Power Systems</v>
      </c>
      <c r="C249" s="68" t="str">
        <f>VLOOKUP(A:A,'Product &amp; Group'!A:C,3,FALSE)</f>
        <v>Dragon Chip</v>
      </c>
      <c r="D249" s="69">
        <f>VLOOKUP(A:A,'2019-2017 Costs'!A:D,2,FALSE)</f>
        <v>7.66</v>
      </c>
      <c r="E249" s="71">
        <f t="shared" si="22"/>
        <v>3722.76</v>
      </c>
      <c r="F249" s="71">
        <v>3146.99</v>
      </c>
      <c r="G249" s="71">
        <f t="shared" si="23"/>
        <v>-575.77000000000044</v>
      </c>
      <c r="H249" s="72">
        <v>486</v>
      </c>
      <c r="I249" s="73">
        <f t="shared" si="21"/>
        <v>-0.18295895442947085</v>
      </c>
      <c r="J249" s="14"/>
      <c r="K249" s="14"/>
      <c r="L249" s="14"/>
      <c r="M249" s="14"/>
    </row>
    <row r="250" spans="1:13" x14ac:dyDescent="0.3">
      <c r="A250" s="74">
        <v>3086</v>
      </c>
      <c r="B250" s="68" t="str">
        <f>VLOOKUP(A:A,'Product &amp; Group'!A:C,2,FALSE)</f>
        <v>Power Systems</v>
      </c>
      <c r="C250" s="68" t="str">
        <f>VLOOKUP(A:A,'Product &amp; Group'!A:C,3,FALSE)</f>
        <v>Dragon Chip</v>
      </c>
      <c r="D250" s="69">
        <f>VLOOKUP(A:A,'2019-2017 Costs'!A:D,2,FALSE)</f>
        <v>6.04</v>
      </c>
      <c r="E250" s="71">
        <f t="shared" si="22"/>
        <v>1528.1200000000001</v>
      </c>
      <c r="F250" s="71">
        <v>1028.77</v>
      </c>
      <c r="G250" s="71">
        <f t="shared" si="23"/>
        <v>-499.35000000000014</v>
      </c>
      <c r="H250" s="72">
        <v>253</v>
      </c>
      <c r="I250" s="73">
        <f t="shared" si="21"/>
        <v>-0.48538546030696866</v>
      </c>
      <c r="J250" s="14"/>
      <c r="K250" s="14"/>
      <c r="L250" s="14"/>
      <c r="M250" s="14"/>
    </row>
    <row r="251" spans="1:13" x14ac:dyDescent="0.3">
      <c r="A251" s="74">
        <v>3087</v>
      </c>
      <c r="B251" s="68" t="str">
        <f>VLOOKUP(A:A,'Product &amp; Group'!A:C,2,FALSE)</f>
        <v>Power Systems</v>
      </c>
      <c r="C251" s="68" t="str">
        <f>VLOOKUP(A:A,'Product &amp; Group'!A:C,3,FALSE)</f>
        <v>Dragon Chip</v>
      </c>
      <c r="D251" s="69">
        <f>VLOOKUP(A:A,'2019-2017 Costs'!A:D,2,FALSE)</f>
        <v>4.3</v>
      </c>
      <c r="E251" s="71">
        <f t="shared" si="22"/>
        <v>1750.1</v>
      </c>
      <c r="F251" s="71">
        <v>2882.26</v>
      </c>
      <c r="G251" s="71">
        <f t="shared" si="23"/>
        <v>1132.1600000000003</v>
      </c>
      <c r="H251" s="72">
        <v>407</v>
      </c>
      <c r="I251" s="73">
        <f t="shared" si="21"/>
        <v>0.392802869970093</v>
      </c>
      <c r="J251" s="14"/>
      <c r="K251" s="14"/>
      <c r="L251" s="14"/>
      <c r="M251" s="14"/>
    </row>
    <row r="252" spans="1:13" x14ac:dyDescent="0.3">
      <c r="A252" s="74">
        <v>3088</v>
      </c>
      <c r="B252" s="68" t="str">
        <f>VLOOKUP(A:A,'Product &amp; Group'!A:C,2,FALSE)</f>
        <v>Power Systems</v>
      </c>
      <c r="C252" s="68" t="str">
        <f>VLOOKUP(A:A,'Product &amp; Group'!A:C,3,FALSE)</f>
        <v>Dragon Chip</v>
      </c>
      <c r="D252" s="69">
        <f>VLOOKUP(A:A,'2019-2017 Costs'!A:D,2,FALSE)</f>
        <v>5.43</v>
      </c>
      <c r="E252" s="71">
        <f t="shared" si="22"/>
        <v>2557.5299999999997</v>
      </c>
      <c r="F252" s="71">
        <v>2231.9899999999998</v>
      </c>
      <c r="G252" s="71">
        <f t="shared" si="23"/>
        <v>-325.53999999999996</v>
      </c>
      <c r="H252" s="72">
        <v>471</v>
      </c>
      <c r="I252" s="73">
        <f t="shared" si="21"/>
        <v>-0.14585190793865563</v>
      </c>
      <c r="J252" s="14"/>
      <c r="K252" s="14"/>
      <c r="L252" s="14"/>
      <c r="M252" s="14"/>
    </row>
    <row r="253" spans="1:13" x14ac:dyDescent="0.3">
      <c r="A253" s="74">
        <v>3089</v>
      </c>
      <c r="B253" s="68" t="str">
        <f>VLOOKUP(A:A,'Product &amp; Group'!A:C,2,FALSE)</f>
        <v>Power Systems</v>
      </c>
      <c r="C253" s="68" t="str">
        <f>VLOOKUP(A:A,'Product &amp; Group'!A:C,3,FALSE)</f>
        <v>Dragon Chip</v>
      </c>
      <c r="D253" s="69">
        <f>VLOOKUP(A:A,'2019-2017 Costs'!A:D,2,FALSE)</f>
        <v>8.48</v>
      </c>
      <c r="E253" s="71">
        <f t="shared" si="22"/>
        <v>1110.8800000000001</v>
      </c>
      <c r="F253" s="71">
        <v>1158.99</v>
      </c>
      <c r="G253" s="71">
        <f t="shared" si="23"/>
        <v>48.1099999999999</v>
      </c>
      <c r="H253" s="72">
        <v>131</v>
      </c>
      <c r="I253" s="73">
        <f t="shared" si="21"/>
        <v>4.1510280502851535E-2</v>
      </c>
      <c r="J253" s="14"/>
      <c r="K253" s="14"/>
      <c r="L253" s="14"/>
      <c r="M253" s="14"/>
    </row>
    <row r="254" spans="1:13" x14ac:dyDescent="0.3">
      <c r="A254" s="74">
        <v>3091</v>
      </c>
      <c r="B254" s="68" t="str">
        <f>VLOOKUP(A:A,'Product &amp; Group'!A:C,2,FALSE)</f>
        <v>Power Systems</v>
      </c>
      <c r="C254" s="68" t="str">
        <f>VLOOKUP(A:A,'Product &amp; Group'!A:C,3,FALSE)</f>
        <v>Dragon Chip</v>
      </c>
      <c r="D254" s="69">
        <f>VLOOKUP(A:A,'2019-2017 Costs'!A:D,2,FALSE)</f>
        <v>3.1</v>
      </c>
      <c r="E254" s="71">
        <f t="shared" si="22"/>
        <v>1196.6000000000001</v>
      </c>
      <c r="F254" s="71">
        <v>1671.21</v>
      </c>
      <c r="G254" s="71">
        <f t="shared" si="23"/>
        <v>474.6099999999999</v>
      </c>
      <c r="H254" s="72">
        <v>386</v>
      </c>
      <c r="I254" s="73">
        <f t="shared" si="21"/>
        <v>0.28399183824893331</v>
      </c>
      <c r="J254" s="14"/>
      <c r="K254" s="14"/>
      <c r="L254" s="14"/>
      <c r="M254" s="14"/>
    </row>
    <row r="255" spans="1:13" x14ac:dyDescent="0.3">
      <c r="A255" s="74">
        <v>3092</v>
      </c>
      <c r="B255" s="68" t="str">
        <f>VLOOKUP(A:A,'Product &amp; Group'!A:C,2,FALSE)</f>
        <v>Power Systems</v>
      </c>
      <c r="C255" s="68" t="str">
        <f>VLOOKUP(A:A,'Product &amp; Group'!A:C,3,FALSE)</f>
        <v>Dragon Chip</v>
      </c>
      <c r="D255" s="69">
        <f>VLOOKUP(A:A,'2019-2017 Costs'!A:D,2,FALSE)</f>
        <v>5.96</v>
      </c>
      <c r="E255" s="71">
        <f t="shared" si="22"/>
        <v>5745.44</v>
      </c>
      <c r="F255" s="71">
        <v>2558.33</v>
      </c>
      <c r="G255" s="71">
        <f t="shared" si="23"/>
        <v>-3187.1099999999997</v>
      </c>
      <c r="H255" s="72">
        <v>964</v>
      </c>
      <c r="I255" s="73">
        <f t="shared" si="21"/>
        <v>-1.2457775189283633</v>
      </c>
      <c r="J255" s="14"/>
      <c r="K255" s="14"/>
      <c r="L255" s="14"/>
      <c r="M255" s="14"/>
    </row>
    <row r="256" spans="1:13" x14ac:dyDescent="0.3">
      <c r="A256" s="74">
        <v>3093</v>
      </c>
      <c r="B256" s="68" t="str">
        <f>VLOOKUP(A:A,'Product &amp; Group'!A:C,2,FALSE)</f>
        <v>Power Systems</v>
      </c>
      <c r="C256" s="68" t="str">
        <f>VLOOKUP(A:A,'Product &amp; Group'!A:C,3,FALSE)</f>
        <v>Dragon Chip</v>
      </c>
      <c r="D256" s="69">
        <f>VLOOKUP(A:A,'2019-2017 Costs'!A:D,2,FALSE)</f>
        <v>5.6099999999999994</v>
      </c>
      <c r="E256" s="71">
        <f t="shared" si="22"/>
        <v>5632.44</v>
      </c>
      <c r="F256" s="71">
        <v>3462.24</v>
      </c>
      <c r="G256" s="71">
        <f t="shared" si="23"/>
        <v>-2170.1999999999998</v>
      </c>
      <c r="H256" s="72">
        <v>1004</v>
      </c>
      <c r="I256" s="73">
        <f t="shared" si="21"/>
        <v>-0.62681963122140583</v>
      </c>
      <c r="J256" s="14"/>
      <c r="K256" s="14"/>
      <c r="L256" s="14"/>
      <c r="M256" s="14"/>
    </row>
    <row r="257" spans="1:13" x14ac:dyDescent="0.3">
      <c r="A257" s="74">
        <v>3095</v>
      </c>
      <c r="B257" s="68" t="str">
        <f>VLOOKUP(A:A,'Product &amp; Group'!A:C,2,FALSE)</f>
        <v>Power Systems</v>
      </c>
      <c r="C257" s="68" t="str">
        <f>VLOOKUP(A:A,'Product &amp; Group'!A:C,3,FALSE)</f>
        <v>Dragon Chip</v>
      </c>
      <c r="D257" s="69">
        <f>VLOOKUP(A:A,'2019-2017 Costs'!A:D,2,FALSE)</f>
        <v>5.8199999999999994</v>
      </c>
      <c r="E257" s="71">
        <f t="shared" si="22"/>
        <v>4807.32</v>
      </c>
      <c r="F257" s="71">
        <v>4957.13</v>
      </c>
      <c r="G257" s="71">
        <f t="shared" si="23"/>
        <v>149.8100000000004</v>
      </c>
      <c r="H257" s="72">
        <v>826</v>
      </c>
      <c r="I257" s="73">
        <f t="shared" si="21"/>
        <v>3.0221115847274611E-2</v>
      </c>
      <c r="J257" s="14"/>
      <c r="K257" s="14"/>
      <c r="L257" s="14"/>
      <c r="M257" s="14"/>
    </row>
    <row r="258" spans="1:13" x14ac:dyDescent="0.3">
      <c r="A258" s="74">
        <v>3162</v>
      </c>
      <c r="B258" s="68" t="str">
        <f>VLOOKUP(A:A,'Product &amp; Group'!A:C,2,FALSE)</f>
        <v>Power Systems</v>
      </c>
      <c r="C258" s="68" t="str">
        <f>VLOOKUP(A:A,'Product &amp; Group'!A:C,3,FALSE)</f>
        <v>Dragon Chip</v>
      </c>
      <c r="D258" s="69">
        <f>VLOOKUP(A:A,'2019-2017 Costs'!A:D,2,FALSE)</f>
        <v>1.77</v>
      </c>
      <c r="E258" s="71">
        <f t="shared" si="22"/>
        <v>1442.55</v>
      </c>
      <c r="F258" s="71">
        <v>3035.72</v>
      </c>
      <c r="G258" s="71">
        <f t="shared" si="23"/>
        <v>1593.1699999999998</v>
      </c>
      <c r="H258" s="72">
        <v>815</v>
      </c>
      <c r="I258" s="73">
        <f t="shared" ref="I258:I321" si="24">+G258/F258</f>
        <v>0.52480795330267616</v>
      </c>
      <c r="J258" s="14"/>
      <c r="K258" s="14"/>
      <c r="L258" s="14"/>
      <c r="M258" s="14"/>
    </row>
    <row r="259" spans="1:13" x14ac:dyDescent="0.3">
      <c r="A259" s="74">
        <v>3163</v>
      </c>
      <c r="B259" s="68" t="str">
        <f>VLOOKUP(A:A,'Product &amp; Group'!A:C,2,FALSE)</f>
        <v>Power Systems</v>
      </c>
      <c r="C259" s="68" t="str">
        <f>VLOOKUP(A:A,'Product &amp; Group'!A:C,3,FALSE)</f>
        <v>Dragon Chip</v>
      </c>
      <c r="D259" s="69">
        <f>VLOOKUP(A:A,'2019-2017 Costs'!A:D,2,FALSE)</f>
        <v>3.5</v>
      </c>
      <c r="E259" s="71">
        <f t="shared" si="22"/>
        <v>1081.5</v>
      </c>
      <c r="F259" s="71">
        <v>2075.92</v>
      </c>
      <c r="G259" s="71">
        <f t="shared" si="23"/>
        <v>994.42000000000007</v>
      </c>
      <c r="H259" s="72">
        <v>309</v>
      </c>
      <c r="I259" s="73">
        <f t="shared" si="24"/>
        <v>0.47902616671162668</v>
      </c>
      <c r="J259" s="14"/>
      <c r="K259" s="14"/>
      <c r="L259" s="14"/>
      <c r="M259" s="14"/>
    </row>
    <row r="260" spans="1:13" x14ac:dyDescent="0.3">
      <c r="A260" s="74">
        <v>3220</v>
      </c>
      <c r="B260" s="68" t="str">
        <f>VLOOKUP(A:A,'Product &amp; Group'!A:C,2,FALSE)</f>
        <v>Power Systems</v>
      </c>
      <c r="C260" s="68" t="str">
        <f>VLOOKUP(A:A,'Product &amp; Group'!A:C,3,FALSE)</f>
        <v>Dragon Chip</v>
      </c>
      <c r="D260" s="69">
        <f>VLOOKUP(A:A,'2019-2017 Costs'!A:D,2,FALSE)</f>
        <v>4.17</v>
      </c>
      <c r="E260" s="71">
        <f t="shared" ref="E260:E323" si="25">D260*H260</f>
        <v>2022.45</v>
      </c>
      <c r="F260" s="71">
        <v>4222.22</v>
      </c>
      <c r="G260" s="71">
        <f t="shared" ref="G260:G323" si="26">F260-E260</f>
        <v>2199.7700000000004</v>
      </c>
      <c r="H260" s="72">
        <v>485</v>
      </c>
      <c r="I260" s="73">
        <f t="shared" si="24"/>
        <v>0.52099843210443797</v>
      </c>
      <c r="J260" s="14"/>
      <c r="K260" s="14"/>
      <c r="L260" s="14"/>
      <c r="M260" s="14"/>
    </row>
    <row r="261" spans="1:13" x14ac:dyDescent="0.3">
      <c r="A261" s="74">
        <v>3230</v>
      </c>
      <c r="B261" s="68" t="str">
        <f>VLOOKUP(A:A,'Product &amp; Group'!A:C,2,FALSE)</f>
        <v>Power Systems</v>
      </c>
      <c r="C261" s="68" t="str">
        <f>VLOOKUP(A:A,'Product &amp; Group'!A:C,3,FALSE)</f>
        <v>SPECIALTY Dragon HybridULA</v>
      </c>
      <c r="D261" s="69">
        <f>VLOOKUP(A:A,'2019-2017 Costs'!A:D,2,FALSE)</f>
        <v>6.1899999999999995</v>
      </c>
      <c r="E261" s="71">
        <f t="shared" si="25"/>
        <v>866.59999999999991</v>
      </c>
      <c r="F261" s="71">
        <v>1261.44</v>
      </c>
      <c r="G261" s="71">
        <f t="shared" si="26"/>
        <v>394.84000000000015</v>
      </c>
      <c r="H261" s="72">
        <v>140</v>
      </c>
      <c r="I261" s="73">
        <f t="shared" si="24"/>
        <v>0.31300735667174034</v>
      </c>
      <c r="J261" s="14"/>
      <c r="K261" s="14"/>
    </row>
    <row r="262" spans="1:13" x14ac:dyDescent="0.3">
      <c r="A262" s="74">
        <v>3285</v>
      </c>
      <c r="B262" s="68" t="str">
        <f>VLOOKUP(A:A,'Product &amp; Group'!A:C,2,FALSE)</f>
        <v>Power Systems</v>
      </c>
      <c r="C262" s="68" t="str">
        <f>VLOOKUP(A:A,'Product &amp; Group'!A:C,3,FALSE)</f>
        <v>SPECIALTY Dragon HybridULA</v>
      </c>
      <c r="D262" s="69">
        <f>VLOOKUP(A:A,'2019-2017 Costs'!A:D,2,FALSE)</f>
        <v>5.2799999999999994</v>
      </c>
      <c r="E262" s="71">
        <f t="shared" si="25"/>
        <v>1061.28</v>
      </c>
      <c r="F262" s="71">
        <v>3440.1</v>
      </c>
      <c r="G262" s="71">
        <f t="shared" si="26"/>
        <v>2378.8199999999997</v>
      </c>
      <c r="H262" s="72">
        <v>201</v>
      </c>
      <c r="I262" s="73">
        <f t="shared" si="24"/>
        <v>0.69149734019359899</v>
      </c>
      <c r="J262" s="14"/>
      <c r="K262" s="14"/>
      <c r="L262" s="14"/>
      <c r="M262" s="14"/>
    </row>
    <row r="263" spans="1:13" x14ac:dyDescent="0.3">
      <c r="A263" s="74">
        <v>3293</v>
      </c>
      <c r="B263" s="68" t="str">
        <f>VLOOKUP(A:A,'Product &amp; Group'!A:C,2,FALSE)</f>
        <v>Power Systems</v>
      </c>
      <c r="C263" s="68" t="str">
        <f>VLOOKUP(A:A,'Product &amp; Group'!A:C,3,FALSE)</f>
        <v>SPECIALTY Dragon HybridULA</v>
      </c>
      <c r="D263" s="69">
        <f>VLOOKUP(A:A,'2019-2017 Costs'!A:D,2,FALSE)</f>
        <v>8.89</v>
      </c>
      <c r="E263" s="71">
        <f t="shared" si="25"/>
        <v>4240.5300000000007</v>
      </c>
      <c r="F263" s="71">
        <v>6151.18</v>
      </c>
      <c r="G263" s="71">
        <f t="shared" si="26"/>
        <v>1910.6499999999996</v>
      </c>
      <c r="H263" s="72">
        <v>477</v>
      </c>
      <c r="I263" s="73">
        <f t="shared" si="24"/>
        <v>0.31061519903498186</v>
      </c>
      <c r="J263" s="14"/>
      <c r="K263" s="14"/>
      <c r="L263" s="14"/>
      <c r="M263" s="14"/>
    </row>
    <row r="264" spans="1:13" x14ac:dyDescent="0.3">
      <c r="A264" s="74">
        <v>3294</v>
      </c>
      <c r="B264" s="68" t="str">
        <f>VLOOKUP(A:A,'Product &amp; Group'!A:C,2,FALSE)</f>
        <v>Power Systems</v>
      </c>
      <c r="C264" s="68" t="str">
        <f>VLOOKUP(A:A,'Product &amp; Group'!A:C,3,FALSE)</f>
        <v>Power CHIP/WHOLE PowerS</v>
      </c>
      <c r="D264" s="69">
        <f>VLOOKUP(A:A,'2019-2017 Costs'!A:D,2,FALSE)</f>
        <v>7.05</v>
      </c>
      <c r="E264" s="71">
        <f t="shared" si="25"/>
        <v>9087.4499999999989</v>
      </c>
      <c r="F264" s="71">
        <v>8619.7099999999991</v>
      </c>
      <c r="G264" s="71">
        <f t="shared" si="26"/>
        <v>-467.73999999999978</v>
      </c>
      <c r="H264" s="72">
        <v>1289</v>
      </c>
      <c r="I264" s="73">
        <f t="shared" si="24"/>
        <v>-5.4264006561705651E-2</v>
      </c>
      <c r="J264" s="14"/>
      <c r="K264" s="14"/>
    </row>
    <row r="265" spans="1:13" x14ac:dyDescent="0.3">
      <c r="A265" s="74">
        <v>3295</v>
      </c>
      <c r="B265" s="68" t="str">
        <f>VLOOKUP(A:A,'Product &amp; Group'!A:C,2,FALSE)</f>
        <v>CONS</v>
      </c>
      <c r="C265" s="68" t="str">
        <f>VLOOKUP(A:A,'Product &amp; Group'!A:C,3,FALSE)</f>
        <v>Power CHIP/WHOLE PowerS</v>
      </c>
      <c r="D265" s="69">
        <f>VLOOKUP(A:A,'2019-2017 Costs'!A:D,2,FALSE)</f>
        <v>1.02</v>
      </c>
      <c r="E265" s="71">
        <f t="shared" si="25"/>
        <v>104.04</v>
      </c>
      <c r="F265" s="71">
        <v>175.09</v>
      </c>
      <c r="G265" s="71">
        <f t="shared" si="26"/>
        <v>71.05</v>
      </c>
      <c r="H265" s="72">
        <v>102</v>
      </c>
      <c r="I265" s="73">
        <f t="shared" si="24"/>
        <v>0.40579130732766006</v>
      </c>
      <c r="J265" s="14"/>
      <c r="K265" s="14"/>
      <c r="L265" s="14"/>
      <c r="M265" s="14"/>
    </row>
    <row r="266" spans="1:13" x14ac:dyDescent="0.3">
      <c r="A266" s="74">
        <v>3299</v>
      </c>
      <c r="B266" s="68" t="str">
        <f>VLOOKUP(A:A,'Product &amp; Group'!A:C,2,FALSE)</f>
        <v>Power Systems</v>
      </c>
      <c r="C266" s="68" t="str">
        <f>VLOOKUP(A:A,'Product &amp; Group'!A:C,3,FALSE)</f>
        <v>Power CHIP/WHOLE PowerS</v>
      </c>
      <c r="D266" s="69">
        <f>VLOOKUP(A:A,'2019-2017 Costs'!A:D,2,FALSE)</f>
        <v>1.02</v>
      </c>
      <c r="E266" s="71">
        <f t="shared" si="25"/>
        <v>1670.76</v>
      </c>
      <c r="F266" s="71">
        <v>9868.48</v>
      </c>
      <c r="G266" s="71">
        <f t="shared" si="26"/>
        <v>8197.7199999999993</v>
      </c>
      <c r="H266" s="72">
        <v>1638</v>
      </c>
      <c r="I266" s="73">
        <f t="shared" si="24"/>
        <v>0.83069733130127432</v>
      </c>
      <c r="J266" s="14"/>
      <c r="K266" s="14"/>
      <c r="L266" s="14"/>
      <c r="M266" s="14"/>
    </row>
    <row r="267" spans="1:13" x14ac:dyDescent="0.3">
      <c r="A267" s="74">
        <v>3300</v>
      </c>
      <c r="B267" s="68" t="str">
        <f>VLOOKUP(A:A,'Product &amp; Group'!A:C,2,FALSE)</f>
        <v>Power Systems</v>
      </c>
      <c r="C267" s="68" t="str">
        <f>VLOOKUP(A:A,'Product &amp; Group'!A:C,3,FALSE)</f>
        <v>Power CHIP/WHOLE PowerS</v>
      </c>
      <c r="D267" s="69">
        <f>VLOOKUP(A:A,'2019-2017 Costs'!A:D,2,FALSE)</f>
        <v>1.84</v>
      </c>
      <c r="E267" s="71">
        <f t="shared" si="25"/>
        <v>2598.08</v>
      </c>
      <c r="F267" s="71">
        <v>16899.46</v>
      </c>
      <c r="G267" s="71">
        <f t="shared" si="26"/>
        <v>14301.38</v>
      </c>
      <c r="H267" s="72">
        <v>1412</v>
      </c>
      <c r="I267" s="73">
        <f t="shared" si="24"/>
        <v>0.84626254330020012</v>
      </c>
      <c r="J267" s="14"/>
      <c r="K267" s="14"/>
    </row>
    <row r="268" spans="1:13" x14ac:dyDescent="0.3">
      <c r="A268" s="74">
        <v>3301</v>
      </c>
      <c r="B268" s="68" t="str">
        <f>VLOOKUP(A:A,'Product &amp; Group'!A:C,2,FALSE)</f>
        <v>Power Systems</v>
      </c>
      <c r="C268" s="68" t="str">
        <f>VLOOKUP(A:A,'Product &amp; Group'!A:C,3,FALSE)</f>
        <v>Power CHIP/WHOLE PowerS</v>
      </c>
      <c r="D268" s="69">
        <f>VLOOKUP(A:A,'2019-2017 Costs'!A:D,2,FALSE)</f>
        <v>3.5700000000000003</v>
      </c>
      <c r="E268" s="71">
        <f t="shared" si="25"/>
        <v>3180.8700000000003</v>
      </c>
      <c r="F268" s="71">
        <v>10579.64</v>
      </c>
      <c r="G268" s="71">
        <f t="shared" si="26"/>
        <v>7398.7699999999986</v>
      </c>
      <c r="H268" s="72">
        <v>891</v>
      </c>
      <c r="I268" s="73">
        <f t="shared" si="24"/>
        <v>0.69934043124340706</v>
      </c>
      <c r="J268" s="14"/>
      <c r="K268" s="14"/>
      <c r="L268" s="14"/>
      <c r="M268" s="14"/>
    </row>
    <row r="269" spans="1:13" x14ac:dyDescent="0.3">
      <c r="A269" s="74">
        <v>3304</v>
      </c>
      <c r="B269" s="68" t="str">
        <f>VLOOKUP(A:A,'Product &amp; Group'!A:C,2,FALSE)</f>
        <v>Power Systems</v>
      </c>
      <c r="C269" s="68" t="str">
        <f>VLOOKUP(A:A,'Product &amp; Group'!A:C,3,FALSE)</f>
        <v>Power CHIP/WHOLE PowerS</v>
      </c>
      <c r="D269" s="69">
        <f>VLOOKUP(A:A,'2019-2017 Costs'!A:D,2,FALSE)</f>
        <v>1.0900000000000001</v>
      </c>
      <c r="E269" s="71">
        <f t="shared" si="25"/>
        <v>176.58</v>
      </c>
      <c r="F269" s="71">
        <v>2014.76</v>
      </c>
      <c r="G269" s="71">
        <f t="shared" si="26"/>
        <v>1838.18</v>
      </c>
      <c r="H269" s="72">
        <v>162</v>
      </c>
      <c r="I269" s="73">
        <f t="shared" si="24"/>
        <v>0.91235680676606645</v>
      </c>
      <c r="J269" s="14"/>
      <c r="K269" s="14"/>
      <c r="L269" s="14"/>
      <c r="M269" s="14"/>
    </row>
    <row r="270" spans="1:13" x14ac:dyDescent="0.3">
      <c r="A270" s="74">
        <v>3305</v>
      </c>
      <c r="B270" s="68" t="str">
        <f>VLOOKUP(A:A,'Product &amp; Group'!A:C,2,FALSE)</f>
        <v>Power Systems</v>
      </c>
      <c r="C270" s="68" t="str">
        <f>VLOOKUP(A:A,'Product &amp; Group'!A:C,3,FALSE)</f>
        <v>Power CHIP/WHOLE PowerS</v>
      </c>
      <c r="D270" s="69">
        <f>VLOOKUP(A:A,'2019-2017 Costs'!A:D,2,FALSE)</f>
        <v>2.0900000000000003</v>
      </c>
      <c r="E270" s="71">
        <f t="shared" si="25"/>
        <v>2186.1400000000003</v>
      </c>
      <c r="F270" s="71">
        <v>5606.57</v>
      </c>
      <c r="G270" s="71">
        <f t="shared" si="26"/>
        <v>3420.4299999999994</v>
      </c>
      <c r="H270" s="72">
        <v>1046</v>
      </c>
      <c r="I270" s="73">
        <f t="shared" si="24"/>
        <v>0.61007532234503437</v>
      </c>
      <c r="J270" s="14"/>
      <c r="K270" s="14"/>
      <c r="L270" s="14"/>
      <c r="M270" s="14"/>
    </row>
    <row r="271" spans="1:13" x14ac:dyDescent="0.3">
      <c r="A271" s="74">
        <v>3306</v>
      </c>
      <c r="B271" s="68" t="str">
        <f>VLOOKUP(A:A,'Product &amp; Group'!A:C,2,FALSE)</f>
        <v>Power Systems</v>
      </c>
      <c r="C271" s="68" t="str">
        <f>VLOOKUP(A:A,'Product &amp; Group'!A:C,3,FALSE)</f>
        <v>Power CHIP/WHOLE PowerS</v>
      </c>
      <c r="D271" s="69">
        <f>VLOOKUP(A:A,'2019-2017 Costs'!A:D,2,FALSE)</f>
        <v>1.9</v>
      </c>
      <c r="E271" s="71">
        <f t="shared" si="25"/>
        <v>467.4</v>
      </c>
      <c r="F271" s="71">
        <v>1423.35</v>
      </c>
      <c r="G271" s="71">
        <f t="shared" si="26"/>
        <v>955.94999999999993</v>
      </c>
      <c r="H271" s="72">
        <v>246</v>
      </c>
      <c r="I271" s="73">
        <f t="shared" si="24"/>
        <v>0.6716197702603014</v>
      </c>
      <c r="J271" s="14"/>
      <c r="K271" s="14"/>
      <c r="L271" s="14"/>
      <c r="M271" s="14"/>
    </row>
    <row r="272" spans="1:13" x14ac:dyDescent="0.3">
      <c r="A272" s="74">
        <v>3310</v>
      </c>
      <c r="B272" s="68" t="str">
        <f>VLOOKUP(A:A,'Product &amp; Group'!A:C,2,FALSE)</f>
        <v>Power Systems</v>
      </c>
      <c r="C272" s="68" t="str">
        <f>VLOOKUP(A:A,'Product &amp; Group'!A:C,3,FALSE)</f>
        <v>Power CHIP/WHOLE PowerS</v>
      </c>
      <c r="D272" s="69">
        <f>VLOOKUP(A:A,'2019-2017 Costs'!A:D,2,FALSE)</f>
        <v>2.5500000000000003</v>
      </c>
      <c r="E272" s="71">
        <f t="shared" si="25"/>
        <v>882.30000000000007</v>
      </c>
      <c r="F272" s="71">
        <v>2185.3000000000002</v>
      </c>
      <c r="G272" s="71">
        <f t="shared" si="26"/>
        <v>1303</v>
      </c>
      <c r="H272" s="72">
        <v>346</v>
      </c>
      <c r="I272" s="73">
        <f t="shared" si="24"/>
        <v>0.596256806845742</v>
      </c>
      <c r="J272" s="14"/>
      <c r="K272" s="14"/>
      <c r="L272" s="14"/>
      <c r="M272" s="14"/>
    </row>
    <row r="273" spans="1:13" x14ac:dyDescent="0.3">
      <c r="A273" s="74">
        <v>3311</v>
      </c>
      <c r="B273" s="68" t="str">
        <f>VLOOKUP(A:A,'Product &amp; Group'!A:C,2,FALSE)</f>
        <v>Power Systems</v>
      </c>
      <c r="C273" s="68" t="str">
        <f>VLOOKUP(A:A,'Product &amp; Group'!A:C,3,FALSE)</f>
        <v>Power CHIP/WHOLE PowerS</v>
      </c>
      <c r="D273" s="69">
        <f>VLOOKUP(A:A,'2019-2017 Costs'!A:D,2,FALSE)</f>
        <v>4.8599999999999994</v>
      </c>
      <c r="E273" s="71">
        <f t="shared" si="25"/>
        <v>1545.4799999999998</v>
      </c>
      <c r="F273" s="71">
        <v>2134.54</v>
      </c>
      <c r="G273" s="71">
        <f t="shared" si="26"/>
        <v>589.06000000000017</v>
      </c>
      <c r="H273" s="72">
        <v>318</v>
      </c>
      <c r="I273" s="73">
        <f t="shared" si="24"/>
        <v>0.27596578185463855</v>
      </c>
      <c r="J273" s="14"/>
      <c r="K273" s="14"/>
      <c r="L273" s="14"/>
      <c r="M273" s="14"/>
    </row>
    <row r="274" spans="1:13" x14ac:dyDescent="0.3">
      <c r="A274" s="74">
        <v>3330</v>
      </c>
      <c r="B274" s="68" t="str">
        <f>VLOOKUP(A:A,'Product &amp; Group'!A:C,2,FALSE)</f>
        <v>Power Systems</v>
      </c>
      <c r="C274" s="68" t="str">
        <f>VLOOKUP(A:A,'Product &amp; Group'!A:C,3,FALSE)</f>
        <v>Power CHIP/WHOLE PowerS</v>
      </c>
      <c r="D274" s="69">
        <f>VLOOKUP(A:A,'2019-2017 Costs'!A:D,2,FALSE)</f>
        <v>2.2400000000000002</v>
      </c>
      <c r="E274" s="71">
        <f t="shared" si="25"/>
        <v>542.08000000000004</v>
      </c>
      <c r="F274" s="71">
        <v>1079.49</v>
      </c>
      <c r="G274" s="71">
        <f t="shared" si="26"/>
        <v>537.41</v>
      </c>
      <c r="H274" s="72">
        <v>242</v>
      </c>
      <c r="I274" s="73">
        <f t="shared" si="24"/>
        <v>0.49783694151868008</v>
      </c>
      <c r="J274" s="14"/>
      <c r="K274" s="14"/>
      <c r="L274" s="14"/>
      <c r="M274" s="14"/>
    </row>
    <row r="275" spans="1:13" x14ac:dyDescent="0.3">
      <c r="A275" s="74">
        <v>3340</v>
      </c>
      <c r="B275" s="68" t="str">
        <f>VLOOKUP(A:A,'Product &amp; Group'!A:C,2,FALSE)</f>
        <v>Power Systems</v>
      </c>
      <c r="C275" s="68" t="str">
        <f>VLOOKUP(A:A,'Product &amp; Group'!A:C,3,FALSE)</f>
        <v>Power CHIP/WHOLE PowerS</v>
      </c>
      <c r="D275" s="69">
        <f>VLOOKUP(A:A,'2019-2017 Costs'!A:D,2,FALSE)</f>
        <v>1.02</v>
      </c>
      <c r="E275" s="71">
        <f t="shared" si="25"/>
        <v>504.90000000000003</v>
      </c>
      <c r="F275" s="71">
        <v>2423.37</v>
      </c>
      <c r="G275" s="71">
        <f t="shared" si="26"/>
        <v>1918.4699999999998</v>
      </c>
      <c r="H275" s="72">
        <v>495</v>
      </c>
      <c r="I275" s="73">
        <f t="shared" si="24"/>
        <v>0.79165377140098292</v>
      </c>
      <c r="J275" s="14"/>
      <c r="K275" s="14"/>
      <c r="L275" s="14"/>
      <c r="M275" s="14"/>
    </row>
    <row r="276" spans="1:13" x14ac:dyDescent="0.3">
      <c r="A276" s="74">
        <v>3341</v>
      </c>
      <c r="B276" s="68" t="str">
        <f>VLOOKUP(A:A,'Product &amp; Group'!A:C,2,FALSE)</f>
        <v>Power Systems</v>
      </c>
      <c r="C276" s="68" t="str">
        <f>VLOOKUP(A:A,'Product &amp; Group'!A:C,3,FALSE)</f>
        <v>Power CHIP/WHOLE PowerS</v>
      </c>
      <c r="D276" s="69">
        <f>VLOOKUP(A:A,'2019-2017 Costs'!A:D,2,FALSE)</f>
        <v>2.1900000000000004</v>
      </c>
      <c r="E276" s="71">
        <f t="shared" si="25"/>
        <v>17011.920000000002</v>
      </c>
      <c r="F276" s="71">
        <v>31182.97</v>
      </c>
      <c r="G276" s="71">
        <f t="shared" si="26"/>
        <v>14171.05</v>
      </c>
      <c r="H276" s="72">
        <v>7768</v>
      </c>
      <c r="I276" s="73">
        <f t="shared" si="24"/>
        <v>0.4544483735834014</v>
      </c>
      <c r="J276" s="14"/>
      <c r="K276" s="14"/>
      <c r="L276" s="14"/>
      <c r="M276" s="14"/>
    </row>
    <row r="277" spans="1:13" x14ac:dyDescent="0.3">
      <c r="A277" s="74">
        <v>3342</v>
      </c>
      <c r="B277" s="68" t="str">
        <f>VLOOKUP(A:A,'Product &amp; Group'!A:C,2,FALSE)</f>
        <v>Power Systems</v>
      </c>
      <c r="C277" s="68" t="str">
        <f>VLOOKUP(A:A,'Product &amp; Group'!A:C,3,FALSE)</f>
        <v>Power CHIP/WHOLE PowerS</v>
      </c>
      <c r="D277" s="69">
        <f>VLOOKUP(A:A,'2019-2017 Costs'!A:D,2,FALSE)</f>
        <v>1.02</v>
      </c>
      <c r="E277" s="71">
        <f t="shared" si="25"/>
        <v>3767.88</v>
      </c>
      <c r="F277" s="71">
        <v>38603.53</v>
      </c>
      <c r="G277" s="71">
        <f t="shared" si="26"/>
        <v>34835.65</v>
      </c>
      <c r="H277" s="72">
        <v>3694</v>
      </c>
      <c r="I277" s="73">
        <f t="shared" si="24"/>
        <v>0.90239545450895298</v>
      </c>
      <c r="J277" s="14"/>
      <c r="K277" s="14"/>
      <c r="L277" s="14"/>
      <c r="M277" s="14"/>
    </row>
    <row r="278" spans="1:13" x14ac:dyDescent="0.3">
      <c r="A278" s="74">
        <v>3343</v>
      </c>
      <c r="B278" s="68" t="str">
        <f>VLOOKUP(A:A,'Product &amp; Group'!A:C,2,FALSE)</f>
        <v>Power Systems</v>
      </c>
      <c r="C278" s="68" t="str">
        <f>VLOOKUP(A:A,'Product &amp; Group'!A:C,3,FALSE)</f>
        <v>Power CHIP/WHOLE PowerS</v>
      </c>
      <c r="D278" s="69">
        <f>VLOOKUP(A:A,'2019-2017 Costs'!A:D,2,FALSE)</f>
        <v>1.45</v>
      </c>
      <c r="E278" s="71">
        <f t="shared" si="25"/>
        <v>1909.6499999999999</v>
      </c>
      <c r="F278" s="71">
        <v>20955.95</v>
      </c>
      <c r="G278" s="71">
        <f t="shared" si="26"/>
        <v>19046.3</v>
      </c>
      <c r="H278" s="72">
        <v>1317</v>
      </c>
      <c r="I278" s="73">
        <f t="shared" si="24"/>
        <v>0.9088731362691741</v>
      </c>
      <c r="J278" s="14"/>
      <c r="K278" s="14"/>
      <c r="L278" s="14"/>
      <c r="M278" s="14"/>
    </row>
    <row r="279" spans="1:13" x14ac:dyDescent="0.3">
      <c r="A279" s="74">
        <v>3344</v>
      </c>
      <c r="B279" s="68" t="str">
        <f>VLOOKUP(A:A,'Product &amp; Group'!A:C,2,FALSE)</f>
        <v>Power Systems</v>
      </c>
      <c r="C279" s="68" t="str">
        <f>VLOOKUP(A:A,'Product &amp; Group'!A:C,3,FALSE)</f>
        <v>Power CHIP/WHOLE PowerS</v>
      </c>
      <c r="D279" s="69">
        <f>VLOOKUP(A:A,'2019-2017 Costs'!A:D,2,FALSE)</f>
        <v>2.72</v>
      </c>
      <c r="E279" s="71">
        <f t="shared" si="25"/>
        <v>3731.84</v>
      </c>
      <c r="F279" s="71">
        <v>7856.84</v>
      </c>
      <c r="G279" s="71">
        <f t="shared" si="26"/>
        <v>4125</v>
      </c>
      <c r="H279" s="72">
        <v>1372</v>
      </c>
      <c r="I279" s="73">
        <f t="shared" si="24"/>
        <v>0.52502023714368629</v>
      </c>
      <c r="J279" s="14"/>
      <c r="K279" s="14"/>
    </row>
    <row r="280" spans="1:13" x14ac:dyDescent="0.3">
      <c r="A280" s="74">
        <v>3345</v>
      </c>
      <c r="B280" s="68" t="str">
        <f>VLOOKUP(A:A,'Product &amp; Group'!A:C,2,FALSE)</f>
        <v>Power Systems</v>
      </c>
      <c r="C280" s="68" t="str">
        <f>VLOOKUP(A:A,'Product &amp; Group'!A:C,3,FALSE)</f>
        <v>Power CHIP/WHOLE PowerS</v>
      </c>
      <c r="D280" s="69">
        <f>VLOOKUP(A:A,'2019-2017 Costs'!A:D,2,FALSE)</f>
        <v>1.67</v>
      </c>
      <c r="E280" s="71">
        <f t="shared" si="25"/>
        <v>900.13</v>
      </c>
      <c r="F280" s="71">
        <v>5730.87</v>
      </c>
      <c r="G280" s="71">
        <f t="shared" si="26"/>
        <v>4830.74</v>
      </c>
      <c r="H280" s="72">
        <v>539</v>
      </c>
      <c r="I280" s="73">
        <f t="shared" si="24"/>
        <v>0.84293309741801858</v>
      </c>
      <c r="J280" s="14"/>
      <c r="K280" s="14"/>
      <c r="L280" s="14"/>
      <c r="M280" s="14"/>
    </row>
    <row r="281" spans="1:13" x14ac:dyDescent="0.3">
      <c r="A281" s="74">
        <v>3346</v>
      </c>
      <c r="B281" s="68" t="str">
        <f>VLOOKUP(A:A,'Product &amp; Group'!A:C,2,FALSE)</f>
        <v>Power Systems</v>
      </c>
      <c r="C281" s="68" t="str">
        <f>VLOOKUP(A:A,'Product &amp; Group'!A:C,3,FALSE)</f>
        <v>Power CHIP/WHOLE PowerS</v>
      </c>
      <c r="D281" s="69">
        <f>VLOOKUP(A:A,'2019-2017 Costs'!A:D,2,FALSE)</f>
        <v>3.2600000000000002</v>
      </c>
      <c r="E281" s="71">
        <f t="shared" si="25"/>
        <v>1486.5600000000002</v>
      </c>
      <c r="F281" s="71">
        <v>2600.91</v>
      </c>
      <c r="G281" s="71">
        <f t="shared" si="26"/>
        <v>1114.3499999999997</v>
      </c>
      <c r="H281" s="72">
        <v>456</v>
      </c>
      <c r="I281" s="73">
        <f t="shared" si="24"/>
        <v>0.42844619767696679</v>
      </c>
      <c r="J281" s="14"/>
      <c r="K281" s="14"/>
      <c r="L281" s="14"/>
      <c r="M281" s="14"/>
    </row>
    <row r="282" spans="1:13" x14ac:dyDescent="0.3">
      <c r="A282" s="74">
        <v>3348</v>
      </c>
      <c r="B282" s="68" t="str">
        <f>VLOOKUP(A:A,'Product &amp; Group'!A:C,2,FALSE)</f>
        <v>Power Systems</v>
      </c>
      <c r="C282" s="68" t="str">
        <f>VLOOKUP(A:A,'Product &amp; Group'!A:C,3,FALSE)</f>
        <v>Power CHIP/WHOLE PowerS</v>
      </c>
      <c r="D282" s="69">
        <f>VLOOKUP(A:A,'2019-2017 Costs'!A:D,2,FALSE)</f>
        <v>1.26</v>
      </c>
      <c r="E282" s="71">
        <f t="shared" si="25"/>
        <v>275.94</v>
      </c>
      <c r="F282" s="71">
        <v>1559.69</v>
      </c>
      <c r="G282" s="71">
        <f t="shared" si="26"/>
        <v>1283.75</v>
      </c>
      <c r="H282" s="72">
        <v>219</v>
      </c>
      <c r="I282" s="73">
        <f t="shared" si="24"/>
        <v>0.82308022748110199</v>
      </c>
      <c r="J282" s="14"/>
      <c r="K282" s="14"/>
      <c r="L282" s="14"/>
      <c r="M282" s="14"/>
    </row>
    <row r="283" spans="1:13" x14ac:dyDescent="0.3">
      <c r="A283" s="74">
        <v>3349</v>
      </c>
      <c r="B283" s="68" t="str">
        <f>VLOOKUP(A:A,'Product &amp; Group'!A:C,2,FALSE)</f>
        <v>Power Systems</v>
      </c>
      <c r="C283" s="68" t="str">
        <f>VLOOKUP(A:A,'Product &amp; Group'!A:C,3,FALSE)</f>
        <v>Power CHIP/WHOLE PowerS</v>
      </c>
      <c r="D283" s="69">
        <f>VLOOKUP(A:A,'2019-2017 Costs'!A:D,2,FALSE)</f>
        <v>2.3400000000000003</v>
      </c>
      <c r="E283" s="71">
        <f t="shared" si="25"/>
        <v>1485.9</v>
      </c>
      <c r="F283" s="71">
        <v>5995.63</v>
      </c>
      <c r="G283" s="71">
        <f t="shared" si="26"/>
        <v>4509.7299999999996</v>
      </c>
      <c r="H283" s="72">
        <v>635</v>
      </c>
      <c r="I283" s="73">
        <f t="shared" si="24"/>
        <v>0.75216949678349054</v>
      </c>
      <c r="J283" s="14"/>
      <c r="K283" s="14"/>
      <c r="L283" s="14"/>
      <c r="M283" s="14"/>
    </row>
    <row r="284" spans="1:13" x14ac:dyDescent="0.3">
      <c r="A284" s="74">
        <v>3350</v>
      </c>
      <c r="B284" s="68" t="str">
        <f>VLOOKUP(A:A,'Product &amp; Group'!A:C,2,FALSE)</f>
        <v>Power Systems</v>
      </c>
      <c r="C284" s="68" t="str">
        <f>VLOOKUP(A:A,'Product &amp; Group'!A:C,3,FALSE)</f>
        <v>ESSENTIAL Qrxt2100 ACIDS (EFA)</v>
      </c>
      <c r="D284" s="69">
        <f>VLOOKUP(A:A,'2019-2017 Costs'!A:D,2,FALSE)</f>
        <v>2.48</v>
      </c>
      <c r="E284" s="71">
        <f t="shared" si="25"/>
        <v>424.08</v>
      </c>
      <c r="F284" s="71">
        <v>1538.27</v>
      </c>
      <c r="G284" s="71">
        <f t="shared" si="26"/>
        <v>1114.19</v>
      </c>
      <c r="H284" s="72">
        <v>171</v>
      </c>
      <c r="I284" s="73">
        <f t="shared" si="24"/>
        <v>0.72431367705279315</v>
      </c>
      <c r="J284" s="14"/>
      <c r="K284" s="14"/>
      <c r="L284" s="14"/>
      <c r="M284" s="14"/>
    </row>
    <row r="285" spans="1:13" x14ac:dyDescent="0.3">
      <c r="A285" s="74">
        <v>3360</v>
      </c>
      <c r="B285" s="68" t="str">
        <f>VLOOKUP(A:A,'Product &amp; Group'!A:C,2,FALSE)</f>
        <v>Power Systems</v>
      </c>
      <c r="C285" s="68" t="str">
        <f>VLOOKUP(A:A,'Product &amp; Group'!A:C,3,FALSE)</f>
        <v>ESSENTIAL Qrxt2100 ACIDS (EFA)</v>
      </c>
      <c r="D285" s="69">
        <f>VLOOKUP(A:A,'2019-2017 Costs'!A:D,2,FALSE)</f>
        <v>4.8199999999999994</v>
      </c>
      <c r="E285" s="71">
        <f t="shared" si="25"/>
        <v>1161.6199999999999</v>
      </c>
      <c r="F285" s="71">
        <v>2948.88</v>
      </c>
      <c r="G285" s="71">
        <f t="shared" si="26"/>
        <v>1787.2600000000002</v>
      </c>
      <c r="H285" s="72">
        <v>241</v>
      </c>
      <c r="I285" s="73">
        <f t="shared" si="24"/>
        <v>0.60608095276850882</v>
      </c>
      <c r="J285" s="14"/>
      <c r="K285" s="14"/>
      <c r="L285" s="14"/>
      <c r="M285" s="14"/>
    </row>
    <row r="286" spans="1:13" x14ac:dyDescent="0.3">
      <c r="A286" s="74">
        <v>3361</v>
      </c>
      <c r="B286" s="68" t="str">
        <f>VLOOKUP(A:A,'Product &amp; Group'!A:C,2,FALSE)</f>
        <v>Power Systems</v>
      </c>
      <c r="C286" s="68" t="str">
        <f>VLOOKUP(A:A,'Product &amp; Group'!A:C,3,FALSE)</f>
        <v>ESSENTIAL Qrxt2100 ACIDS (EFA)</v>
      </c>
      <c r="D286" s="69">
        <f>VLOOKUP(A:A,'2019-2017 Costs'!A:D,2,FALSE)</f>
        <v>2.16</v>
      </c>
      <c r="E286" s="71">
        <f t="shared" si="25"/>
        <v>959.04000000000008</v>
      </c>
      <c r="F286" s="71">
        <v>3062.65</v>
      </c>
      <c r="G286" s="71">
        <f t="shared" si="26"/>
        <v>2103.61</v>
      </c>
      <c r="H286" s="72">
        <v>444</v>
      </c>
      <c r="I286" s="73">
        <f t="shared" si="24"/>
        <v>0.68685941913049164</v>
      </c>
      <c r="J286" s="14"/>
      <c r="K286" s="14"/>
      <c r="L286" s="14"/>
      <c r="M286" s="14"/>
    </row>
    <row r="287" spans="1:13" x14ac:dyDescent="0.3">
      <c r="A287" s="74">
        <v>3363</v>
      </c>
      <c r="B287" s="68" t="str">
        <f>VLOOKUP(A:A,'Product &amp; Group'!A:C,2,FALSE)</f>
        <v>Power Systems</v>
      </c>
      <c r="C287" s="68" t="str">
        <f>VLOOKUP(A:A,'Product &amp; Group'!A:C,3,FALSE)</f>
        <v>ESSENTIAL Qrxt2100 ACIDS (EFA)</v>
      </c>
      <c r="D287" s="69">
        <f>VLOOKUP(A:A,'2019-2017 Costs'!A:D,2,FALSE)</f>
        <v>1.4</v>
      </c>
      <c r="E287" s="71">
        <f t="shared" si="25"/>
        <v>2175.6</v>
      </c>
      <c r="F287" s="71">
        <v>14247.2</v>
      </c>
      <c r="G287" s="71">
        <f t="shared" si="26"/>
        <v>12071.6</v>
      </c>
      <c r="H287" s="72">
        <v>1554</v>
      </c>
      <c r="I287" s="73">
        <f t="shared" si="24"/>
        <v>0.84729631085406254</v>
      </c>
      <c r="J287" s="14"/>
      <c r="K287" s="14"/>
    </row>
    <row r="288" spans="1:13" x14ac:dyDescent="0.3">
      <c r="A288" s="74">
        <v>3364</v>
      </c>
      <c r="B288" s="68" t="str">
        <f>VLOOKUP(A:A,'Product &amp; Group'!A:C,2,FALSE)</f>
        <v>Power Systems</v>
      </c>
      <c r="C288" s="68" t="str">
        <f>VLOOKUP(A:A,'Product &amp; Group'!A:C,3,FALSE)</f>
        <v>ESSENTIAL Qrxt2100 ACIDS (EFA)</v>
      </c>
      <c r="D288" s="69">
        <f>VLOOKUP(A:A,'2019-2017 Costs'!A:D,2,FALSE)</f>
        <v>2.64</v>
      </c>
      <c r="E288" s="71">
        <f t="shared" si="25"/>
        <v>2346.96</v>
      </c>
      <c r="F288" s="71">
        <v>10371.459999999999</v>
      </c>
      <c r="G288" s="71">
        <f t="shared" si="26"/>
        <v>8024.4999999999991</v>
      </c>
      <c r="H288" s="72">
        <v>889</v>
      </c>
      <c r="I288" s="73">
        <f t="shared" si="24"/>
        <v>0.77370977663704044</v>
      </c>
      <c r="J288" s="14"/>
      <c r="K288" s="14"/>
      <c r="L288" s="14"/>
      <c r="M288" s="14"/>
    </row>
    <row r="289" spans="1:13" x14ac:dyDescent="0.3">
      <c r="A289" s="74">
        <v>3365</v>
      </c>
      <c r="B289" s="68" t="str">
        <f>VLOOKUP(A:A,'Product &amp; Group'!A:C,2,FALSE)</f>
        <v>Power Systems</v>
      </c>
      <c r="C289" s="68" t="str">
        <f>VLOOKUP(A:A,'Product &amp; Group'!A:C,3,FALSE)</f>
        <v>ESSENTIAL Qrxt2100 ACIDS (EFA)</v>
      </c>
      <c r="D289" s="69">
        <f>VLOOKUP(A:A,'2019-2017 Costs'!A:D,2,FALSE)</f>
        <v>1.67</v>
      </c>
      <c r="E289" s="71">
        <f t="shared" si="25"/>
        <v>305.61</v>
      </c>
      <c r="F289" s="71">
        <v>2097.29</v>
      </c>
      <c r="G289" s="71">
        <f t="shared" si="26"/>
        <v>1791.6799999999998</v>
      </c>
      <c r="H289" s="72">
        <v>183</v>
      </c>
      <c r="I289" s="73">
        <f t="shared" si="24"/>
        <v>0.85428338474889021</v>
      </c>
      <c r="J289" s="14"/>
      <c r="K289" s="14"/>
    </row>
    <row r="290" spans="1:13" x14ac:dyDescent="0.3">
      <c r="A290" s="74">
        <v>3366</v>
      </c>
      <c r="B290" s="68" t="str">
        <f>VLOOKUP(A:A,'Product &amp; Group'!A:C,2,FALSE)</f>
        <v>Power Systems</v>
      </c>
      <c r="C290" s="68" t="str">
        <f>VLOOKUP(A:A,'Product &amp; Group'!A:C,3,FALSE)</f>
        <v>LECITHIN &amp; LIPOTROPIC Chip</v>
      </c>
      <c r="D290" s="69">
        <f>VLOOKUP(A:A,'2019-2017 Costs'!A:D,2,FALSE)</f>
        <v>3.22</v>
      </c>
      <c r="E290" s="71">
        <f t="shared" si="25"/>
        <v>1629.3200000000002</v>
      </c>
      <c r="F290" s="71">
        <v>2066.4699999999998</v>
      </c>
      <c r="G290" s="71">
        <f t="shared" si="26"/>
        <v>437.14999999999964</v>
      </c>
      <c r="H290" s="72">
        <v>506</v>
      </c>
      <c r="I290" s="73">
        <f t="shared" si="24"/>
        <v>0.2115443243792553</v>
      </c>
      <c r="J290" s="14"/>
      <c r="K290" s="14"/>
      <c r="L290" s="14"/>
      <c r="M290" s="14"/>
    </row>
    <row r="291" spans="1:13" x14ac:dyDescent="0.3">
      <c r="A291" s="74">
        <v>3367</v>
      </c>
      <c r="B291" s="68" t="str">
        <f>VLOOKUP(A:A,'Product &amp; Group'!A:C,2,FALSE)</f>
        <v>Power Systems</v>
      </c>
      <c r="C291" s="68" t="str">
        <f>VLOOKUP(A:A,'Product &amp; Group'!A:C,3,FALSE)</f>
        <v>LECITHIN &amp; LIPOTROPIC Chip</v>
      </c>
      <c r="D291" s="69">
        <f>VLOOKUP(A:A,'2019-2017 Costs'!A:D,2,FALSE)</f>
        <v>2.23</v>
      </c>
      <c r="E291" s="71">
        <f t="shared" si="25"/>
        <v>356.8</v>
      </c>
      <c r="F291" s="71">
        <v>1102.78</v>
      </c>
      <c r="G291" s="71">
        <f t="shared" si="26"/>
        <v>745.98</v>
      </c>
      <c r="H291" s="72">
        <v>160</v>
      </c>
      <c r="I291" s="73">
        <f t="shared" si="24"/>
        <v>0.67645405248553658</v>
      </c>
      <c r="J291" s="14"/>
      <c r="K291" s="14"/>
      <c r="L291" s="14"/>
      <c r="M291" s="14"/>
    </row>
    <row r="292" spans="1:13" x14ac:dyDescent="0.3">
      <c r="A292" s="74">
        <v>3368</v>
      </c>
      <c r="B292" s="68" t="str">
        <f>VLOOKUP(A:A,'Product &amp; Group'!A:C,2,FALSE)</f>
        <v>Power Systems</v>
      </c>
      <c r="C292" s="68" t="str">
        <f>VLOOKUP(A:A,'Product &amp; Group'!A:C,3,FALSE)</f>
        <v>LECITHIN &amp; LIPOTROPIC Chip</v>
      </c>
      <c r="D292" s="69">
        <f>VLOOKUP(A:A,'2019-2017 Costs'!A:D,2,FALSE)</f>
        <v>4.2799999999999994</v>
      </c>
      <c r="E292" s="71">
        <f t="shared" si="25"/>
        <v>547.83999999999992</v>
      </c>
      <c r="F292" s="71">
        <v>1110.4100000000001</v>
      </c>
      <c r="G292" s="71">
        <f t="shared" si="26"/>
        <v>562.57000000000016</v>
      </c>
      <c r="H292" s="72">
        <v>128</v>
      </c>
      <c r="I292" s="73">
        <f t="shared" si="24"/>
        <v>0.50663268522437666</v>
      </c>
      <c r="J292" s="14"/>
      <c r="K292" s="14"/>
      <c r="L292" s="14"/>
      <c r="M292" s="14"/>
    </row>
    <row r="293" spans="1:13" x14ac:dyDescent="0.3">
      <c r="A293" s="74">
        <v>3369</v>
      </c>
      <c r="B293" s="68" t="str">
        <f>VLOOKUP(A:A,'Product &amp; Group'!A:C,2,FALSE)</f>
        <v>Power Systems</v>
      </c>
      <c r="C293" s="68" t="str">
        <f>VLOOKUP(A:A,'Product &amp; Group'!A:C,3,FALSE)</f>
        <v>LECITHIN &amp; LIPOTROPIC Chip</v>
      </c>
      <c r="D293" s="69">
        <f>VLOOKUP(A:A,'2019-2017 Costs'!A:D,2,FALSE)</f>
        <v>2.1900000000000004</v>
      </c>
      <c r="E293" s="71">
        <f t="shared" si="25"/>
        <v>1533.0000000000002</v>
      </c>
      <c r="F293" s="71">
        <v>6691.18</v>
      </c>
      <c r="G293" s="71">
        <f t="shared" si="26"/>
        <v>5158.18</v>
      </c>
      <c r="H293" s="72">
        <v>700</v>
      </c>
      <c r="I293" s="73">
        <f t="shared" si="24"/>
        <v>0.77089242854025752</v>
      </c>
      <c r="J293" s="14"/>
      <c r="K293" s="14"/>
      <c r="L293" s="14"/>
      <c r="M293" s="14"/>
    </row>
    <row r="294" spans="1:13" x14ac:dyDescent="0.3">
      <c r="A294" s="74">
        <v>3370</v>
      </c>
      <c r="B294" s="68" t="str">
        <f>VLOOKUP(A:A,'Product &amp; Group'!A:C,2,FALSE)</f>
        <v>Power Systems</v>
      </c>
      <c r="C294" s="68" t="str">
        <f>VLOOKUP(A:A,'Product &amp; Group'!A:C,3,FALSE)</f>
        <v>LECITHIN &amp; LIPOTROPIC Chip</v>
      </c>
      <c r="D294" s="69">
        <f>VLOOKUP(A:A,'2019-2017 Costs'!A:D,2,FALSE)</f>
        <v>1.32</v>
      </c>
      <c r="E294" s="71">
        <f t="shared" si="25"/>
        <v>368.28000000000003</v>
      </c>
      <c r="F294" s="71">
        <v>3137.2</v>
      </c>
      <c r="G294" s="71">
        <f t="shared" si="26"/>
        <v>2768.9199999999996</v>
      </c>
      <c r="H294" s="72">
        <v>279</v>
      </c>
      <c r="I294" s="73">
        <f t="shared" si="24"/>
        <v>0.88260869565217381</v>
      </c>
      <c r="J294" s="14"/>
      <c r="K294" s="14"/>
      <c r="L294" s="14"/>
      <c r="M294" s="14"/>
    </row>
    <row r="295" spans="1:13" x14ac:dyDescent="0.3">
      <c r="A295" s="67">
        <v>3371</v>
      </c>
      <c r="B295" s="68" t="str">
        <f>VLOOKUP(A:A,'Product &amp; Group'!A:C,2,FALSE)</f>
        <v>Power Systems</v>
      </c>
      <c r="C295" s="68" t="str">
        <f>VLOOKUP(A:A,'Product &amp; Group'!A:C,3,FALSE)</f>
        <v>LECITHIN &amp; LIPOTROPIC Chip</v>
      </c>
      <c r="D295" s="69">
        <f>VLOOKUP(A:A,'2019-2017 Costs'!A:D,2,FALSE)</f>
        <v>0.39</v>
      </c>
      <c r="E295" s="71">
        <f t="shared" si="25"/>
        <v>290.55</v>
      </c>
      <c r="F295" s="71">
        <v>3856.65</v>
      </c>
      <c r="G295" s="71">
        <f t="shared" si="26"/>
        <v>3566.1</v>
      </c>
      <c r="H295" s="72">
        <v>745</v>
      </c>
      <c r="I295" s="73">
        <f t="shared" si="24"/>
        <v>0.92466259577612686</v>
      </c>
      <c r="J295" s="14"/>
      <c r="K295" s="14"/>
      <c r="L295" s="14"/>
      <c r="M295" s="14"/>
    </row>
    <row r="296" spans="1:13" x14ac:dyDescent="0.3">
      <c r="A296" s="74">
        <v>3380</v>
      </c>
      <c r="B296" s="68" t="str">
        <f>VLOOKUP(A:A,'Product &amp; Group'!A:C,2,FALSE)</f>
        <v>Power Systems</v>
      </c>
      <c r="C296" s="68" t="str">
        <f>VLOOKUP(A:A,'Product &amp; Group'!A:C,3,FALSE)</f>
        <v>LECITHIN &amp; LIPOTROPIC Chip</v>
      </c>
      <c r="D296" s="69">
        <f>VLOOKUP(A:A,'2019-2017 Costs'!A:D,2,FALSE)</f>
        <v>2.52</v>
      </c>
      <c r="E296" s="71">
        <f t="shared" si="25"/>
        <v>929.88</v>
      </c>
      <c r="F296" s="71">
        <v>3086.49</v>
      </c>
      <c r="G296" s="71">
        <f t="shared" si="26"/>
        <v>2156.6099999999997</v>
      </c>
      <c r="H296" s="72">
        <v>369</v>
      </c>
      <c r="I296" s="73">
        <f t="shared" si="24"/>
        <v>0.69872573700222573</v>
      </c>
      <c r="J296" s="14"/>
      <c r="K296" s="14"/>
      <c r="L296" s="14"/>
      <c r="M296" s="14"/>
    </row>
    <row r="297" spans="1:13" x14ac:dyDescent="0.3">
      <c r="A297" s="74">
        <v>3410</v>
      </c>
      <c r="B297" s="68" t="str">
        <f>VLOOKUP(A:A,'Product &amp; Group'!A:C,2,FALSE)</f>
        <v>Power Systems</v>
      </c>
      <c r="C297" s="68" t="str">
        <f>VLOOKUP(A:A,'Product &amp; Group'!A:C,3,FALSE)</f>
        <v>Qrxt1975 Chip</v>
      </c>
      <c r="D297" s="69">
        <f>VLOOKUP(A:A,'2019-2017 Costs'!A:D,2,FALSE)</f>
        <v>0.82</v>
      </c>
      <c r="E297" s="71">
        <f t="shared" si="25"/>
        <v>297.65999999999997</v>
      </c>
      <c r="F297" s="71">
        <v>5691.43</v>
      </c>
      <c r="G297" s="71">
        <f t="shared" si="26"/>
        <v>5393.77</v>
      </c>
      <c r="H297" s="72">
        <v>363</v>
      </c>
      <c r="I297" s="73">
        <f t="shared" si="24"/>
        <v>0.94770031433225044</v>
      </c>
      <c r="J297" s="14"/>
      <c r="K297" s="14"/>
    </row>
    <row r="298" spans="1:13" x14ac:dyDescent="0.3">
      <c r="A298" s="74">
        <v>3420</v>
      </c>
      <c r="B298" s="68" t="str">
        <f>VLOOKUP(A:A,'Product &amp; Group'!A:C,2,FALSE)</f>
        <v>Power Systems</v>
      </c>
      <c r="C298" s="68" t="str">
        <f>VLOOKUP(A:A,'Product &amp; Group'!A:C,3,FALSE)</f>
        <v>Qrxt1975 Chip</v>
      </c>
      <c r="D298" s="69">
        <f>VLOOKUP(A:A,'2019-2017 Costs'!A:D,2,FALSE)</f>
        <v>1.49</v>
      </c>
      <c r="E298" s="71">
        <f t="shared" si="25"/>
        <v>533.41999999999996</v>
      </c>
      <c r="F298" s="71">
        <v>6746.19</v>
      </c>
      <c r="G298" s="71">
        <f t="shared" si="26"/>
        <v>6212.7699999999995</v>
      </c>
      <c r="H298" s="72">
        <v>358</v>
      </c>
      <c r="I298" s="73">
        <f t="shared" si="24"/>
        <v>0.92093018429661777</v>
      </c>
      <c r="J298" s="14"/>
      <c r="K298" s="14"/>
    </row>
    <row r="299" spans="1:13" x14ac:dyDescent="0.3">
      <c r="A299" s="74">
        <v>3421</v>
      </c>
      <c r="B299" s="68" t="str">
        <f>VLOOKUP(A:A,'Product &amp; Group'!A:C,2,FALSE)</f>
        <v>Power Systems</v>
      </c>
      <c r="C299" s="68" t="str">
        <f>VLOOKUP(A:A,'Product &amp; Group'!A:C,3,FALSE)</f>
        <v>Qrxt1975 Chip</v>
      </c>
      <c r="D299" s="69">
        <f>VLOOKUP(A:A,'2019-2017 Costs'!A:D,2,FALSE)</f>
        <v>1.81</v>
      </c>
      <c r="E299" s="71">
        <f t="shared" si="25"/>
        <v>208.15</v>
      </c>
      <c r="F299" s="71">
        <v>1792.14</v>
      </c>
      <c r="G299" s="71">
        <f t="shared" si="26"/>
        <v>1583.99</v>
      </c>
      <c r="H299" s="72">
        <v>115</v>
      </c>
      <c r="I299" s="73">
        <f t="shared" si="24"/>
        <v>0.88385393998236739</v>
      </c>
      <c r="J299" s="14"/>
      <c r="K299" s="14"/>
      <c r="L299" s="14"/>
      <c r="M299" s="14"/>
    </row>
    <row r="300" spans="1:13" x14ac:dyDescent="0.3">
      <c r="A300" s="74">
        <v>3430</v>
      </c>
      <c r="B300" s="68" t="str">
        <f>VLOOKUP(A:A,'Product &amp; Group'!A:C,2,FALSE)</f>
        <v>Power Systems</v>
      </c>
      <c r="C300" s="68" t="str">
        <f>VLOOKUP(A:A,'Product &amp; Group'!A:C,3,FALSE)</f>
        <v>Qrxt1975 Chip</v>
      </c>
      <c r="D300" s="69">
        <f>VLOOKUP(A:A,'2019-2017 Costs'!A:D,2,FALSE)</f>
        <v>0.53</v>
      </c>
      <c r="E300" s="71">
        <f t="shared" si="25"/>
        <v>251.22</v>
      </c>
      <c r="F300" s="71">
        <v>7724.36</v>
      </c>
      <c r="G300" s="71">
        <f t="shared" si="26"/>
        <v>7473.1399999999994</v>
      </c>
      <c r="H300" s="72">
        <v>474</v>
      </c>
      <c r="I300" s="73">
        <f t="shared" si="24"/>
        <v>0.96747691718148809</v>
      </c>
      <c r="J300" s="14"/>
      <c r="K300" s="14"/>
      <c r="L300" s="14"/>
      <c r="M300" s="14"/>
    </row>
    <row r="301" spans="1:13" x14ac:dyDescent="0.3">
      <c r="A301" s="74">
        <v>3450</v>
      </c>
      <c r="B301" s="68" t="str">
        <f>VLOOKUP(A:A,'Product &amp; Group'!A:C,2,FALSE)</f>
        <v>Power Systems</v>
      </c>
      <c r="C301" s="68" t="str">
        <f>VLOOKUP(A:A,'Product &amp; Group'!A:C,3,FALSE)</f>
        <v>Qrxt1975 Chip</v>
      </c>
      <c r="D301" s="69">
        <f>VLOOKUP(A:A,'2019-2017 Costs'!A:D,2,FALSE)</f>
        <v>1.95</v>
      </c>
      <c r="E301" s="71">
        <f t="shared" si="25"/>
        <v>251.54999999999998</v>
      </c>
      <c r="F301" s="71">
        <v>2131.64</v>
      </c>
      <c r="G301" s="71">
        <f t="shared" si="26"/>
        <v>1880.09</v>
      </c>
      <c r="H301" s="72">
        <v>129</v>
      </c>
      <c r="I301" s="73">
        <f t="shared" si="24"/>
        <v>0.88199226886341031</v>
      </c>
      <c r="J301" s="14"/>
      <c r="K301" s="14"/>
      <c r="L301" s="14"/>
      <c r="M301" s="14"/>
    </row>
    <row r="302" spans="1:13" x14ac:dyDescent="0.3">
      <c r="A302" s="74">
        <v>3460</v>
      </c>
      <c r="B302" s="68" t="str">
        <f>VLOOKUP(A:A,'Product &amp; Group'!A:C,2,FALSE)</f>
        <v>Power Systems</v>
      </c>
      <c r="C302" s="68" t="str">
        <f>VLOOKUP(A:A,'Product &amp; Group'!A:C,3,FALSE)</f>
        <v>LECITHIN &amp; LIPOTROPIC Chip</v>
      </c>
      <c r="D302" s="69">
        <f>VLOOKUP(A:A,'2019-2017 Costs'!A:D,2,FALSE)</f>
        <v>1.02</v>
      </c>
      <c r="E302" s="71">
        <f t="shared" si="25"/>
        <v>49.980000000000004</v>
      </c>
      <c r="F302" s="71">
        <v>510.33</v>
      </c>
      <c r="G302" s="71">
        <f t="shared" si="26"/>
        <v>460.34999999999997</v>
      </c>
      <c r="H302" s="72">
        <v>49</v>
      </c>
      <c r="I302" s="73">
        <f t="shared" si="24"/>
        <v>0.90206337076009635</v>
      </c>
      <c r="J302" s="14"/>
      <c r="K302" s="14"/>
      <c r="L302" s="14"/>
      <c r="M302" s="14"/>
    </row>
    <row r="303" spans="1:13" x14ac:dyDescent="0.3">
      <c r="A303" s="74">
        <v>3484</v>
      </c>
      <c r="B303" s="68" t="str">
        <f>VLOOKUP(A:A,'Product &amp; Group'!A:C,2,FALSE)</f>
        <v>Power Systems</v>
      </c>
      <c r="C303" s="68" t="str">
        <f>VLOOKUP(A:A,'Product &amp; Group'!A:C,3,FALSE)</f>
        <v>Qrxt1975 Chip</v>
      </c>
      <c r="D303" s="69">
        <f>VLOOKUP(A:A,'2019-2017 Costs'!A:D,2,FALSE)</f>
        <v>0.71</v>
      </c>
      <c r="E303" s="71">
        <f t="shared" si="25"/>
        <v>1000.39</v>
      </c>
      <c r="F303" s="71">
        <v>9920.08</v>
      </c>
      <c r="G303" s="71">
        <f t="shared" si="26"/>
        <v>8919.69</v>
      </c>
      <c r="H303" s="72">
        <v>1409</v>
      </c>
      <c r="I303" s="73">
        <f t="shared" si="24"/>
        <v>0.89915504713671668</v>
      </c>
      <c r="J303" s="14"/>
      <c r="K303" s="14"/>
      <c r="L303" s="14"/>
      <c r="M303" s="14"/>
    </row>
    <row r="304" spans="1:13" x14ac:dyDescent="0.3">
      <c r="A304" s="74">
        <v>3486</v>
      </c>
      <c r="B304" s="68" t="str">
        <f>VLOOKUP(A:A,'Product &amp; Group'!A:C,2,FALSE)</f>
        <v>Power Systems</v>
      </c>
      <c r="C304" s="68" t="str">
        <f>VLOOKUP(A:A,'Product &amp; Group'!A:C,3,FALSE)</f>
        <v>Qrxt1975 Chip</v>
      </c>
      <c r="D304" s="69">
        <f>VLOOKUP(A:A,'2019-2017 Costs'!A:D,2,FALSE)</f>
        <v>2.0900000000000003</v>
      </c>
      <c r="E304" s="71">
        <f t="shared" si="25"/>
        <v>1440.0100000000002</v>
      </c>
      <c r="F304" s="71">
        <v>6262.59</v>
      </c>
      <c r="G304" s="71">
        <f t="shared" si="26"/>
        <v>4822.58</v>
      </c>
      <c r="H304" s="72">
        <v>689</v>
      </c>
      <c r="I304" s="73">
        <f t="shared" si="24"/>
        <v>0.77006158793725921</v>
      </c>
      <c r="J304" s="14"/>
      <c r="K304" s="14"/>
      <c r="L304" s="14"/>
      <c r="M304" s="14"/>
    </row>
    <row r="305" spans="1:13" x14ac:dyDescent="0.3">
      <c r="A305" s="74">
        <v>3487</v>
      </c>
      <c r="B305" s="68" t="str">
        <f>VLOOKUP(A:A,'Product &amp; Group'!A:C,2,FALSE)</f>
        <v>Power Systems</v>
      </c>
      <c r="C305" s="68" t="str">
        <f>VLOOKUP(A:A,'Product &amp; Group'!A:C,3,FALSE)</f>
        <v>Qrxt1975 Chip</v>
      </c>
      <c r="D305" s="69">
        <f>VLOOKUP(A:A,'2019-2017 Costs'!A:D,2,FALSE)</f>
        <v>4.0699999999999994</v>
      </c>
      <c r="E305" s="71">
        <f t="shared" si="25"/>
        <v>2201.87</v>
      </c>
      <c r="F305" s="71">
        <v>6959.6</v>
      </c>
      <c r="G305" s="71">
        <f t="shared" si="26"/>
        <v>4757.7300000000005</v>
      </c>
      <c r="H305" s="72">
        <v>541</v>
      </c>
      <c r="I305" s="73">
        <f t="shared" si="24"/>
        <v>0.68362118512558201</v>
      </c>
      <c r="J305" s="14"/>
      <c r="K305" s="14"/>
      <c r="L305" s="14"/>
      <c r="M305" s="14"/>
    </row>
    <row r="306" spans="1:13" x14ac:dyDescent="0.3">
      <c r="A306" s="74">
        <v>3490</v>
      </c>
      <c r="B306" s="68" t="str">
        <f>VLOOKUP(A:A,'Product &amp; Group'!A:C,2,FALSE)</f>
        <v>Power Systems</v>
      </c>
      <c r="C306" s="68" t="str">
        <f>VLOOKUP(A:A,'Product &amp; Group'!A:C,3,FALSE)</f>
        <v>Qrxt2525 Chip</v>
      </c>
      <c r="D306" s="69">
        <f>VLOOKUP(A:A,'2019-2017 Costs'!A:D,2,FALSE)</f>
        <v>0.63</v>
      </c>
      <c r="E306" s="71">
        <f t="shared" si="25"/>
        <v>421.47</v>
      </c>
      <c r="F306" s="71">
        <v>3153.05</v>
      </c>
      <c r="G306" s="71">
        <f t="shared" si="26"/>
        <v>2731.58</v>
      </c>
      <c r="H306" s="72">
        <v>669</v>
      </c>
      <c r="I306" s="73">
        <f t="shared" si="24"/>
        <v>0.86632942706268523</v>
      </c>
      <c r="J306" s="14"/>
      <c r="K306" s="14"/>
      <c r="L306" s="14"/>
      <c r="M306" s="14"/>
    </row>
    <row r="307" spans="1:13" x14ac:dyDescent="0.3">
      <c r="A307" s="74">
        <v>3500</v>
      </c>
      <c r="B307" s="68" t="str">
        <f>VLOOKUP(A:A,'Product &amp; Group'!A:C,2,FALSE)</f>
        <v>Power Systems</v>
      </c>
      <c r="C307" s="68" t="str">
        <f>VLOOKUP(A:A,'Product &amp; Group'!A:C,3,FALSE)</f>
        <v>Qrxt2525 Chip</v>
      </c>
      <c r="D307" s="69">
        <f>VLOOKUP(A:A,'2019-2017 Costs'!A:D,2,FALSE)</f>
        <v>1.04</v>
      </c>
      <c r="E307" s="71">
        <f t="shared" si="25"/>
        <v>310.96000000000004</v>
      </c>
      <c r="F307" s="71">
        <v>1580.06</v>
      </c>
      <c r="G307" s="71">
        <f t="shared" si="26"/>
        <v>1269.0999999999999</v>
      </c>
      <c r="H307" s="72">
        <v>299</v>
      </c>
      <c r="I307" s="73">
        <f t="shared" si="24"/>
        <v>0.80319734693619227</v>
      </c>
      <c r="J307" s="14"/>
      <c r="K307" s="14"/>
      <c r="L307" s="14"/>
      <c r="M307" s="14"/>
    </row>
    <row r="308" spans="1:13" x14ac:dyDescent="0.3">
      <c r="A308" s="74">
        <v>3501</v>
      </c>
      <c r="B308" s="68" t="str">
        <f>VLOOKUP(A:A,'Product &amp; Group'!A:C,2,FALSE)</f>
        <v>Power Systems</v>
      </c>
      <c r="C308" s="68" t="str">
        <f>VLOOKUP(A:A,'Product &amp; Group'!A:C,3,FALSE)</f>
        <v>Qrxt2525 Chip</v>
      </c>
      <c r="D308" s="69">
        <f>VLOOKUP(A:A,'2019-2017 Costs'!A:D,2,FALSE)</f>
        <v>2.4700000000000002</v>
      </c>
      <c r="E308" s="71">
        <f t="shared" si="25"/>
        <v>461.89000000000004</v>
      </c>
      <c r="F308" s="71">
        <v>2320.39</v>
      </c>
      <c r="G308" s="71">
        <f t="shared" si="26"/>
        <v>1858.4999999999998</v>
      </c>
      <c r="H308" s="72">
        <v>187</v>
      </c>
      <c r="I308" s="73">
        <f t="shared" si="24"/>
        <v>0.80094294493598051</v>
      </c>
      <c r="J308" s="14"/>
      <c r="K308" s="14"/>
      <c r="L308" s="14"/>
      <c r="M308" s="14"/>
    </row>
    <row r="309" spans="1:13" x14ac:dyDescent="0.3">
      <c r="A309" s="74">
        <v>3550</v>
      </c>
      <c r="B309" s="68" t="str">
        <f>VLOOKUP(A:A,'Product &amp; Group'!A:C,2,FALSE)</f>
        <v>Power Systems</v>
      </c>
      <c r="C309" s="68" t="str">
        <f>VLOOKUP(A:A,'Product &amp; Group'!A:C,3,FALSE)</f>
        <v>Qrxt2525 Chip</v>
      </c>
      <c r="D309" s="69">
        <f>VLOOKUP(A:A,'2019-2017 Costs'!A:D,2,FALSE)</f>
        <v>0.57999999999999996</v>
      </c>
      <c r="E309" s="71">
        <f t="shared" si="25"/>
        <v>658.88</v>
      </c>
      <c r="F309" s="71">
        <v>15809.24</v>
      </c>
      <c r="G309" s="71">
        <f t="shared" si="26"/>
        <v>15150.36</v>
      </c>
      <c r="H309" s="72">
        <v>1136</v>
      </c>
      <c r="I309" s="73">
        <f t="shared" si="24"/>
        <v>0.95832310724614223</v>
      </c>
      <c r="J309" s="14"/>
      <c r="K309" s="14"/>
      <c r="L309" s="14"/>
      <c r="M309" s="14"/>
    </row>
    <row r="310" spans="1:13" x14ac:dyDescent="0.3">
      <c r="A310" s="74">
        <v>3560</v>
      </c>
      <c r="B310" s="68" t="str">
        <f>VLOOKUP(A:A,'Product &amp; Group'!A:C,2,FALSE)</f>
        <v>Power Systems</v>
      </c>
      <c r="C310" s="68" t="str">
        <f>VLOOKUP(A:A,'Product &amp; Group'!A:C,3,FALSE)</f>
        <v>Qrxt2525 Chip</v>
      </c>
      <c r="D310" s="69">
        <f>VLOOKUP(A:A,'2019-2017 Costs'!A:D,2,FALSE)</f>
        <v>1.06</v>
      </c>
      <c r="E310" s="71">
        <f t="shared" si="25"/>
        <v>417.64000000000004</v>
      </c>
      <c r="F310" s="71">
        <v>10194.540000000001</v>
      </c>
      <c r="G310" s="71">
        <f t="shared" si="26"/>
        <v>9776.9000000000015</v>
      </c>
      <c r="H310" s="72">
        <v>394</v>
      </c>
      <c r="I310" s="73">
        <f t="shared" si="24"/>
        <v>0.95903297255197395</v>
      </c>
      <c r="J310" s="14"/>
      <c r="K310" s="14"/>
      <c r="L310" s="14"/>
      <c r="M310" s="14"/>
    </row>
    <row r="311" spans="1:13" x14ac:dyDescent="0.3">
      <c r="A311" s="74">
        <v>3624</v>
      </c>
      <c r="B311" s="68" t="str">
        <f>VLOOKUP(A:A,'Product &amp; Group'!A:C,2,FALSE)</f>
        <v>Power Systems</v>
      </c>
      <c r="C311" s="68" t="str">
        <f>VLOOKUP(A:A,'Product &amp; Group'!A:C,3,FALSE)</f>
        <v>Qrxt2525 Chip</v>
      </c>
      <c r="D311" s="69">
        <f>VLOOKUP(A:A,'2019-2017 Costs'!A:D,2,FALSE)</f>
        <v>1.3499999999999999</v>
      </c>
      <c r="E311" s="71">
        <f t="shared" si="25"/>
        <v>627.74999999999989</v>
      </c>
      <c r="F311" s="71">
        <v>2531.4299999999998</v>
      </c>
      <c r="G311" s="71">
        <f t="shared" si="26"/>
        <v>1903.6799999999998</v>
      </c>
      <c r="H311" s="72">
        <v>465</v>
      </c>
      <c r="I311" s="73">
        <f t="shared" si="24"/>
        <v>0.75201763430156077</v>
      </c>
      <c r="J311" s="14"/>
      <c r="K311" s="14"/>
      <c r="L311" s="14"/>
      <c r="M311" s="14"/>
    </row>
    <row r="312" spans="1:13" x14ac:dyDescent="0.3">
      <c r="A312" s="74">
        <v>3625</v>
      </c>
      <c r="B312" s="68" t="str">
        <f>VLOOKUP(A:A,'Product &amp; Group'!A:C,2,FALSE)</f>
        <v>Power Systems</v>
      </c>
      <c r="C312" s="68" t="str">
        <f>VLOOKUP(A:A,'Product &amp; Group'!A:C,3,FALSE)</f>
        <v>Qrxt2525 Chip</v>
      </c>
      <c r="D312" s="69">
        <f>VLOOKUP(A:A,'2019-2017 Costs'!A:D,2,FALSE)</f>
        <v>2.5500000000000003</v>
      </c>
      <c r="E312" s="71">
        <f t="shared" si="25"/>
        <v>4034.1000000000004</v>
      </c>
      <c r="F312" s="71">
        <v>23770.32</v>
      </c>
      <c r="G312" s="71">
        <f t="shared" si="26"/>
        <v>19736.22</v>
      </c>
      <c r="H312" s="72">
        <v>1582</v>
      </c>
      <c r="I312" s="73">
        <f t="shared" si="24"/>
        <v>0.83028835960138536</v>
      </c>
      <c r="J312" s="14"/>
      <c r="K312" s="14"/>
      <c r="L312" s="14"/>
      <c r="M312" s="14"/>
    </row>
    <row r="313" spans="1:13" x14ac:dyDescent="0.3">
      <c r="A313" s="74">
        <v>3627</v>
      </c>
      <c r="B313" s="68" t="str">
        <f>VLOOKUP(A:A,'Product &amp; Group'!A:C,2,FALSE)</f>
        <v>Power Systems</v>
      </c>
      <c r="C313" s="68" t="str">
        <f>VLOOKUP(A:A,'Product &amp; Group'!A:C,3,FALSE)</f>
        <v>Qrxt2525 Chip</v>
      </c>
      <c r="D313" s="69">
        <f>VLOOKUP(A:A,'2019-2017 Costs'!A:D,2,FALSE)</f>
        <v>0.99</v>
      </c>
      <c r="E313" s="71">
        <f t="shared" si="25"/>
        <v>374.21999999999997</v>
      </c>
      <c r="F313" s="71">
        <v>3711.57</v>
      </c>
      <c r="G313" s="71">
        <f t="shared" si="26"/>
        <v>3337.3500000000004</v>
      </c>
      <c r="H313" s="72">
        <v>378</v>
      </c>
      <c r="I313" s="73">
        <f t="shared" si="24"/>
        <v>0.8991747427638439</v>
      </c>
      <c r="J313" s="14"/>
      <c r="K313" s="14"/>
      <c r="L313" s="14"/>
      <c r="M313" s="14"/>
    </row>
    <row r="314" spans="1:13" x14ac:dyDescent="0.3">
      <c r="A314" s="74">
        <v>3630</v>
      </c>
      <c r="B314" s="68" t="str">
        <f>VLOOKUP(A:A,'Product &amp; Group'!A:C,2,FALSE)</f>
        <v>Power Systems</v>
      </c>
      <c r="C314" s="68" t="str">
        <f>VLOOKUP(A:A,'Product &amp; Group'!A:C,3,FALSE)</f>
        <v>Qrxt2525 Chip</v>
      </c>
      <c r="D314" s="69">
        <f>VLOOKUP(A:A,'2019-2017 Costs'!A:D,2,FALSE)</f>
        <v>0.6</v>
      </c>
      <c r="E314" s="71">
        <f t="shared" si="25"/>
        <v>180.6</v>
      </c>
      <c r="F314" s="71">
        <v>4113.3900000000003</v>
      </c>
      <c r="G314" s="71">
        <f t="shared" si="26"/>
        <v>3932.7900000000004</v>
      </c>
      <c r="H314" s="72">
        <v>301</v>
      </c>
      <c r="I314" s="73">
        <f t="shared" si="24"/>
        <v>0.95609460809697111</v>
      </c>
      <c r="J314" s="14"/>
      <c r="K314" s="14"/>
      <c r="L314" s="14"/>
      <c r="M314" s="14"/>
    </row>
    <row r="315" spans="1:13" x14ac:dyDescent="0.3">
      <c r="A315" s="74">
        <v>3641</v>
      </c>
      <c r="B315" s="68" t="str">
        <f>VLOOKUP(A:A,'Product &amp; Group'!A:C,2,FALSE)</f>
        <v>Power Systems</v>
      </c>
      <c r="C315" s="68" t="str">
        <f>VLOOKUP(A:A,'Product &amp; Group'!A:C,3,FALSE)</f>
        <v>Qrxt2525 Chip</v>
      </c>
      <c r="D315" s="69">
        <f>VLOOKUP(A:A,'2019-2017 Costs'!A:D,2,FALSE)</f>
        <v>1.1099999999999999</v>
      </c>
      <c r="E315" s="71">
        <f t="shared" si="25"/>
        <v>217.55999999999997</v>
      </c>
      <c r="F315" s="71">
        <v>1433.92</v>
      </c>
      <c r="G315" s="71">
        <f t="shared" si="26"/>
        <v>1216.3600000000001</v>
      </c>
      <c r="H315" s="72">
        <v>196</v>
      </c>
      <c r="I315" s="73">
        <f t="shared" si="24"/>
        <v>0.84827605445213128</v>
      </c>
      <c r="J315" s="14"/>
      <c r="K315" s="14"/>
      <c r="L315" s="14"/>
      <c r="M315" s="14"/>
    </row>
    <row r="316" spans="1:13" x14ac:dyDescent="0.3">
      <c r="A316" s="74">
        <v>3642</v>
      </c>
      <c r="B316" s="68" t="str">
        <f>VLOOKUP(A:A,'Product &amp; Group'!A:C,2,FALSE)</f>
        <v>Power Systems</v>
      </c>
      <c r="C316" s="68" t="str">
        <f>VLOOKUP(A:A,'Product &amp; Group'!A:C,3,FALSE)</f>
        <v>Qrxt2525 Chip</v>
      </c>
      <c r="D316" s="69">
        <f>VLOOKUP(A:A,'2019-2017 Costs'!A:D,2,FALSE)</f>
        <v>2.2400000000000002</v>
      </c>
      <c r="E316" s="71">
        <f t="shared" si="25"/>
        <v>244.16000000000003</v>
      </c>
      <c r="F316" s="71">
        <v>2330.31</v>
      </c>
      <c r="G316" s="71">
        <f t="shared" si="26"/>
        <v>2086.15</v>
      </c>
      <c r="H316" s="72">
        <v>109</v>
      </c>
      <c r="I316" s="73">
        <f t="shared" si="24"/>
        <v>0.89522424055168637</v>
      </c>
      <c r="J316" s="14"/>
      <c r="K316" s="14"/>
      <c r="L316" s="14"/>
      <c r="M316" s="14"/>
    </row>
    <row r="317" spans="1:13" x14ac:dyDescent="0.3">
      <c r="A317" s="74">
        <v>3645</v>
      </c>
      <c r="B317" s="68" t="str">
        <f>VLOOKUP(A:A,'Product &amp; Group'!A:C,2,FALSE)</f>
        <v>Power Systems</v>
      </c>
      <c r="C317" s="68" t="str">
        <f>VLOOKUP(A:A,'Product &amp; Group'!A:C,3,FALSE)</f>
        <v>Qrxt2525 Chip</v>
      </c>
      <c r="D317" s="69">
        <f>VLOOKUP(A:A,'2019-2017 Costs'!A:D,2,FALSE)</f>
        <v>1.8</v>
      </c>
      <c r="E317" s="71">
        <f t="shared" si="25"/>
        <v>959.4</v>
      </c>
      <c r="F317" s="71">
        <v>4451.54</v>
      </c>
      <c r="G317" s="71">
        <f t="shared" si="26"/>
        <v>3492.14</v>
      </c>
      <c r="H317" s="72">
        <v>533</v>
      </c>
      <c r="I317" s="73">
        <f t="shared" si="24"/>
        <v>0.78447907915013682</v>
      </c>
      <c r="J317" s="14"/>
      <c r="K317" s="14"/>
      <c r="L317" s="14"/>
      <c r="M317" s="14"/>
    </row>
    <row r="318" spans="1:13" x14ac:dyDescent="0.3">
      <c r="A318" s="74">
        <v>3646</v>
      </c>
      <c r="B318" s="68" t="str">
        <f>VLOOKUP(A:A,'Product &amp; Group'!A:C,2,FALSE)</f>
        <v>Power Systems</v>
      </c>
      <c r="C318" s="68" t="str">
        <f>VLOOKUP(A:A,'Product &amp; Group'!A:C,3,FALSE)</f>
        <v>Qrxt2525 Chip</v>
      </c>
      <c r="D318" s="69">
        <f>VLOOKUP(A:A,'2019-2017 Costs'!A:D,2,FALSE)</f>
        <v>3.5</v>
      </c>
      <c r="E318" s="71">
        <f t="shared" si="25"/>
        <v>4186</v>
      </c>
      <c r="F318" s="71">
        <v>8054.53</v>
      </c>
      <c r="G318" s="71">
        <f t="shared" si="26"/>
        <v>3868.5299999999997</v>
      </c>
      <c r="H318" s="72">
        <v>1196</v>
      </c>
      <c r="I318" s="73">
        <f t="shared" si="24"/>
        <v>0.48029245654308816</v>
      </c>
      <c r="J318" s="14"/>
      <c r="K318" s="14"/>
      <c r="L318" s="14"/>
      <c r="M318" s="14"/>
    </row>
    <row r="319" spans="1:13" x14ac:dyDescent="0.3">
      <c r="A319" s="74">
        <v>3660</v>
      </c>
      <c r="B319" s="68" t="str">
        <f>VLOOKUP(A:A,'Product &amp; Group'!A:C,2,FALSE)</f>
        <v>Power Systems</v>
      </c>
      <c r="C319" s="68" t="str">
        <f>VLOOKUP(A:A,'Product &amp; Group'!A:C,3,FALSE)</f>
        <v>Qrxt2525 Chip</v>
      </c>
      <c r="D319" s="69">
        <f>VLOOKUP(A:A,'2019-2017 Costs'!A:D,2,FALSE)</f>
        <v>3.3200000000000003</v>
      </c>
      <c r="E319" s="71">
        <f t="shared" si="25"/>
        <v>3691.84</v>
      </c>
      <c r="F319" s="71">
        <v>7317.15</v>
      </c>
      <c r="G319" s="71">
        <f t="shared" si="26"/>
        <v>3625.3099999999995</v>
      </c>
      <c r="H319" s="72">
        <v>1112</v>
      </c>
      <c r="I319" s="73">
        <f t="shared" si="24"/>
        <v>0.49545383106810709</v>
      </c>
      <c r="J319" s="14"/>
      <c r="K319" s="14"/>
      <c r="L319" s="14"/>
      <c r="M319" s="14"/>
    </row>
    <row r="320" spans="1:13" x14ac:dyDescent="0.3">
      <c r="A320" s="74">
        <v>3661</v>
      </c>
      <c r="B320" s="68" t="str">
        <f>VLOOKUP(A:A,'Product &amp; Group'!A:C,2,FALSE)</f>
        <v>Power Systems</v>
      </c>
      <c r="C320" s="68" t="str">
        <f>VLOOKUP(A:A,'Product &amp; Group'!A:C,3,FALSE)</f>
        <v>Qrxt2525 Chip</v>
      </c>
      <c r="D320" s="69">
        <f>VLOOKUP(A:A,'2019-2017 Costs'!A:D,2,FALSE)</f>
        <v>1.65</v>
      </c>
      <c r="E320" s="71">
        <f t="shared" si="25"/>
        <v>932.25</v>
      </c>
      <c r="F320" s="71">
        <v>3414.51</v>
      </c>
      <c r="G320" s="71">
        <f t="shared" si="26"/>
        <v>2482.2600000000002</v>
      </c>
      <c r="H320" s="72">
        <v>565</v>
      </c>
      <c r="I320" s="73">
        <f t="shared" si="24"/>
        <v>0.72697400212622021</v>
      </c>
      <c r="J320" s="14"/>
      <c r="K320" s="14"/>
      <c r="L320" s="14"/>
      <c r="M320" s="14"/>
    </row>
    <row r="321" spans="1:13" x14ac:dyDescent="0.3">
      <c r="A321" s="74">
        <v>3662</v>
      </c>
      <c r="B321" s="68" t="str">
        <f>VLOOKUP(A:A,'Product &amp; Group'!A:C,2,FALSE)</f>
        <v>Power Systems</v>
      </c>
      <c r="C321" s="68" t="str">
        <f>VLOOKUP(A:A,'Product &amp; Group'!A:C,3,FALSE)</f>
        <v>Qrxt2525 Chip</v>
      </c>
      <c r="D321" s="69">
        <f>VLOOKUP(A:A,'2019-2017 Costs'!A:D,2,FALSE)</f>
        <v>1.02</v>
      </c>
      <c r="E321" s="71">
        <f t="shared" si="25"/>
        <v>246.84</v>
      </c>
      <c r="F321" s="71">
        <v>3765.76</v>
      </c>
      <c r="G321" s="71">
        <f t="shared" si="26"/>
        <v>3518.92</v>
      </c>
      <c r="H321" s="72">
        <v>242</v>
      </c>
      <c r="I321" s="73">
        <f t="shared" si="24"/>
        <v>0.93445147858599586</v>
      </c>
      <c r="J321" s="14"/>
      <c r="K321" s="14"/>
      <c r="L321" s="14"/>
      <c r="M321" s="14"/>
    </row>
    <row r="322" spans="1:13" x14ac:dyDescent="0.3">
      <c r="A322" s="74">
        <v>3664</v>
      </c>
      <c r="B322" s="68" t="str">
        <f>VLOOKUP(A:A,'Product &amp; Group'!A:C,2,FALSE)</f>
        <v>Power Systems</v>
      </c>
      <c r="C322" s="68" t="str">
        <f>VLOOKUP(A:A,'Product &amp; Group'!A:C,3,FALSE)</f>
        <v>Qrxt2525 Chip</v>
      </c>
      <c r="D322" s="69">
        <f>VLOOKUP(A:A,'2019-2017 Costs'!A:D,2,FALSE)</f>
        <v>1.6099999999999999</v>
      </c>
      <c r="E322" s="71">
        <f t="shared" si="25"/>
        <v>5333.9299999999994</v>
      </c>
      <c r="F322" s="71">
        <v>27113.119999999999</v>
      </c>
      <c r="G322" s="71">
        <f t="shared" si="26"/>
        <v>21779.19</v>
      </c>
      <c r="H322" s="72">
        <v>3313</v>
      </c>
      <c r="I322" s="73">
        <f t="shared" ref="I322:I385" si="27">+G322/F322</f>
        <v>0.80327125760517415</v>
      </c>
      <c r="J322" s="14"/>
      <c r="K322" s="14"/>
      <c r="L322" s="14"/>
      <c r="M322" s="14"/>
    </row>
    <row r="323" spans="1:13" x14ac:dyDescent="0.3">
      <c r="A323" s="74">
        <v>3666</v>
      </c>
      <c r="B323" s="68" t="str">
        <f>VLOOKUP(A:A,'Product &amp; Group'!A:C,2,FALSE)</f>
        <v>Power Systems</v>
      </c>
      <c r="C323" s="68" t="str">
        <f>VLOOKUP(A:A,'Product &amp; Group'!A:C,3,FALSE)</f>
        <v>Qrxt2525 Chip</v>
      </c>
      <c r="D323" s="69">
        <f>VLOOKUP(A:A,'2019-2017 Costs'!A:D,2,FALSE)</f>
        <v>1.29</v>
      </c>
      <c r="E323" s="71">
        <f t="shared" si="25"/>
        <v>2876.7000000000003</v>
      </c>
      <c r="F323" s="71">
        <v>34136.79</v>
      </c>
      <c r="G323" s="71">
        <f t="shared" si="26"/>
        <v>31260.09</v>
      </c>
      <c r="H323" s="72">
        <v>2230</v>
      </c>
      <c r="I323" s="73">
        <f t="shared" si="27"/>
        <v>0.91573021364926221</v>
      </c>
      <c r="J323" s="14"/>
      <c r="K323" s="14"/>
      <c r="L323" s="14"/>
      <c r="M323" s="14"/>
    </row>
    <row r="324" spans="1:13" x14ac:dyDescent="0.3">
      <c r="A324" s="74">
        <v>3667</v>
      </c>
      <c r="B324" s="68" t="str">
        <f>VLOOKUP(A:A,'Product &amp; Group'!A:C,2,FALSE)</f>
        <v>Power Systems</v>
      </c>
      <c r="C324" s="68" t="str">
        <f>VLOOKUP(A:A,'Product &amp; Group'!A:C,3,FALSE)</f>
        <v>Qrxt2525 Chip</v>
      </c>
      <c r="D324" s="69">
        <f>VLOOKUP(A:A,'2019-2017 Costs'!A:D,2,FALSE)</f>
        <v>1.0900000000000001</v>
      </c>
      <c r="E324" s="71">
        <f t="shared" ref="E324:E387" si="28">D324*H324</f>
        <v>1350.51</v>
      </c>
      <c r="F324" s="71">
        <v>12067.51</v>
      </c>
      <c r="G324" s="71">
        <f t="shared" ref="G324:G387" si="29">F324-E324</f>
        <v>10717</v>
      </c>
      <c r="H324" s="72">
        <v>1239</v>
      </c>
      <c r="I324" s="73">
        <f t="shared" si="27"/>
        <v>0.88808710330465856</v>
      </c>
      <c r="J324" s="14"/>
      <c r="K324" s="14"/>
      <c r="L324" s="14"/>
      <c r="M324" s="14"/>
    </row>
    <row r="325" spans="1:13" x14ac:dyDescent="0.3">
      <c r="A325" s="74">
        <v>3668</v>
      </c>
      <c r="B325" s="68" t="str">
        <f>VLOOKUP(A:A,'Product &amp; Group'!A:C,2,FALSE)</f>
        <v>Power Systems</v>
      </c>
      <c r="C325" s="68" t="str">
        <f>VLOOKUP(A:A,'Product &amp; Group'!A:C,3,FALSE)</f>
        <v>Qrxt2525 Chip</v>
      </c>
      <c r="D325" s="69">
        <f>VLOOKUP(A:A,'2019-2017 Costs'!A:D,2,FALSE)</f>
        <v>1</v>
      </c>
      <c r="E325" s="71">
        <f t="shared" si="28"/>
        <v>464</v>
      </c>
      <c r="F325" s="71">
        <v>2173.38</v>
      </c>
      <c r="G325" s="71">
        <f t="shared" si="29"/>
        <v>1709.38</v>
      </c>
      <c r="H325" s="72">
        <v>464</v>
      </c>
      <c r="I325" s="73">
        <f t="shared" si="27"/>
        <v>0.78650765167619097</v>
      </c>
      <c r="J325" s="14"/>
      <c r="K325" s="14"/>
      <c r="L325" s="14"/>
      <c r="M325" s="14"/>
    </row>
    <row r="326" spans="1:13" x14ac:dyDescent="0.3">
      <c r="A326" s="74">
        <v>3669</v>
      </c>
      <c r="B326" s="68" t="str">
        <f>VLOOKUP(A:A,'Product &amp; Group'!A:C,2,FALSE)</f>
        <v>Power Systems</v>
      </c>
      <c r="C326" s="68" t="str">
        <f>VLOOKUP(A:A,'Product &amp; Group'!A:C,3,FALSE)</f>
        <v>Qrxt2525 Chip</v>
      </c>
      <c r="D326" s="69">
        <f>VLOOKUP(A:A,'2019-2017 Costs'!A:D,2,FALSE)</f>
        <v>0.67999999999999994</v>
      </c>
      <c r="E326" s="71">
        <f t="shared" si="28"/>
        <v>237.31999999999996</v>
      </c>
      <c r="F326" s="71">
        <v>2663.89</v>
      </c>
      <c r="G326" s="71">
        <f t="shared" si="29"/>
        <v>2426.5699999999997</v>
      </c>
      <c r="H326" s="72">
        <v>349</v>
      </c>
      <c r="I326" s="73">
        <f t="shared" si="27"/>
        <v>0.91091223736715854</v>
      </c>
      <c r="J326" s="14"/>
      <c r="K326" s="14"/>
    </row>
    <row r="327" spans="1:13" x14ac:dyDescent="0.3">
      <c r="A327" s="74">
        <v>3671</v>
      </c>
      <c r="B327" s="68" t="str">
        <f>VLOOKUP(A:A,'Product &amp; Group'!A:C,2,FALSE)</f>
        <v>Power Systems</v>
      </c>
      <c r="C327" s="68" t="str">
        <f>VLOOKUP(A:A,'Product &amp; Group'!A:C,3,FALSE)</f>
        <v>Qrxt2525 Chip</v>
      </c>
      <c r="D327" s="69">
        <f>VLOOKUP(A:A,'2019-2017 Costs'!A:D,2,FALSE)</f>
        <v>0.72</v>
      </c>
      <c r="E327" s="71">
        <f t="shared" si="28"/>
        <v>261.36</v>
      </c>
      <c r="F327" s="71">
        <v>5031.3900000000003</v>
      </c>
      <c r="G327" s="71">
        <f t="shared" si="29"/>
        <v>4770.0300000000007</v>
      </c>
      <c r="H327" s="72">
        <v>363</v>
      </c>
      <c r="I327" s="73">
        <f t="shared" si="27"/>
        <v>0.94805411625813152</v>
      </c>
      <c r="J327" s="14"/>
      <c r="K327" s="14"/>
      <c r="L327" s="14"/>
      <c r="M327" s="14"/>
    </row>
    <row r="328" spans="1:13" x14ac:dyDescent="0.3">
      <c r="A328" s="74">
        <v>3672</v>
      </c>
      <c r="B328" s="68" t="str">
        <f>VLOOKUP(A:A,'Product &amp; Group'!A:C,2,FALSE)</f>
        <v>Power Systems</v>
      </c>
      <c r="C328" s="68" t="str">
        <f>VLOOKUP(A:A,'Product &amp; Group'!A:C,3,FALSE)</f>
        <v>Qrxt2525 Chip</v>
      </c>
      <c r="D328" s="69">
        <f>VLOOKUP(A:A,'2019-2017 Costs'!A:D,2,FALSE)</f>
        <v>1.02</v>
      </c>
      <c r="E328" s="71">
        <f t="shared" si="28"/>
        <v>278.45999999999998</v>
      </c>
      <c r="F328" s="71">
        <v>2838.06</v>
      </c>
      <c r="G328" s="71">
        <f t="shared" si="29"/>
        <v>2559.6</v>
      </c>
      <c r="H328" s="72">
        <v>273</v>
      </c>
      <c r="I328" s="73">
        <f t="shared" si="27"/>
        <v>0.90188368110610773</v>
      </c>
      <c r="J328" s="14"/>
      <c r="K328" s="14"/>
      <c r="L328" s="14"/>
      <c r="M328" s="14"/>
    </row>
    <row r="329" spans="1:13" x14ac:dyDescent="0.3">
      <c r="A329" s="74">
        <v>3674</v>
      </c>
      <c r="B329" s="68" t="str">
        <f>VLOOKUP(A:A,'Product &amp; Group'!A:C,2,FALSE)</f>
        <v>Power Systems</v>
      </c>
      <c r="C329" s="68" t="str">
        <f>VLOOKUP(A:A,'Product &amp; Group'!A:C,3,FALSE)</f>
        <v>Qrxt2525 Chip</v>
      </c>
      <c r="D329" s="69">
        <f>VLOOKUP(A:A,'2019-2017 Costs'!A:D,2,FALSE)</f>
        <v>1.89</v>
      </c>
      <c r="E329" s="71">
        <f t="shared" si="28"/>
        <v>3676.0499999999997</v>
      </c>
      <c r="F329" s="71">
        <v>7488.45</v>
      </c>
      <c r="G329" s="71">
        <f t="shared" si="29"/>
        <v>3812.4</v>
      </c>
      <c r="H329" s="72">
        <v>1945</v>
      </c>
      <c r="I329" s="73">
        <f t="shared" si="27"/>
        <v>0.50910402019109435</v>
      </c>
      <c r="J329" s="14"/>
      <c r="K329" s="14"/>
      <c r="L329" s="14"/>
      <c r="M329" s="14"/>
    </row>
    <row r="330" spans="1:13" x14ac:dyDescent="0.3">
      <c r="A330" s="74">
        <v>3690</v>
      </c>
      <c r="B330" s="68" t="str">
        <f>VLOOKUP(A:A,'Product &amp; Group'!A:C,2,FALSE)</f>
        <v>Power Systems</v>
      </c>
      <c r="C330" s="68" t="str">
        <f>VLOOKUP(A:A,'Product &amp; Group'!A:C,3,FALSE)</f>
        <v>Qrxt2525 Chip</v>
      </c>
      <c r="D330" s="69">
        <f>VLOOKUP(A:A,'2019-2017 Costs'!A:D,2,FALSE)</f>
        <v>6.96</v>
      </c>
      <c r="E330" s="71">
        <f t="shared" si="28"/>
        <v>5233.92</v>
      </c>
      <c r="F330" s="71">
        <v>5138.74</v>
      </c>
      <c r="G330" s="71">
        <f t="shared" si="29"/>
        <v>-95.180000000000291</v>
      </c>
      <c r="H330" s="72">
        <v>752</v>
      </c>
      <c r="I330" s="73">
        <f t="shared" si="27"/>
        <v>-1.852205015237204E-2</v>
      </c>
      <c r="J330" s="14"/>
      <c r="K330" s="14"/>
      <c r="L330" s="14"/>
      <c r="M330" s="14"/>
    </row>
    <row r="331" spans="1:13" x14ac:dyDescent="0.3">
      <c r="A331" s="74">
        <v>3691</v>
      </c>
      <c r="B331" s="68" t="str">
        <f>VLOOKUP(A:A,'Product &amp; Group'!A:C,2,FALSE)</f>
        <v>Power Systems</v>
      </c>
      <c r="C331" s="68" t="str">
        <f>VLOOKUP(A:A,'Product &amp; Group'!A:C,3,FALSE)</f>
        <v>Qrxt2525 Chip</v>
      </c>
      <c r="D331" s="69">
        <f>VLOOKUP(A:A,'2019-2017 Costs'!A:D,2,FALSE)</f>
        <v>13.75</v>
      </c>
      <c r="E331" s="71">
        <f t="shared" si="28"/>
        <v>2571.25</v>
      </c>
      <c r="F331" s="71">
        <v>1250.31</v>
      </c>
      <c r="G331" s="71">
        <f t="shared" si="29"/>
        <v>-1320.94</v>
      </c>
      <c r="H331" s="72">
        <v>187</v>
      </c>
      <c r="I331" s="73">
        <f t="shared" si="27"/>
        <v>-1.0564899904823604</v>
      </c>
      <c r="J331" s="14"/>
      <c r="K331" s="14"/>
      <c r="L331" s="14"/>
      <c r="M331" s="14"/>
    </row>
    <row r="332" spans="1:13" x14ac:dyDescent="0.3">
      <c r="A332" s="74">
        <v>3711</v>
      </c>
      <c r="B332" s="68" t="str">
        <f>VLOOKUP(A:A,'Product &amp; Group'!A:C,2,FALSE)</f>
        <v>Power Systems</v>
      </c>
      <c r="C332" s="68" t="str">
        <f>VLOOKUP(A:A,'Product &amp; Group'!A:C,3,FALSE)</f>
        <v>Qrxt2525 Chip</v>
      </c>
      <c r="D332" s="69">
        <f>VLOOKUP(A:A,'2019-2017 Costs'!A:D,2,FALSE)</f>
        <v>185.68</v>
      </c>
      <c r="E332" s="71">
        <f t="shared" si="28"/>
        <v>122363.12000000001</v>
      </c>
      <c r="F332" s="71">
        <v>3006.46</v>
      </c>
      <c r="G332" s="71">
        <f t="shared" si="29"/>
        <v>-119356.66</v>
      </c>
      <c r="H332" s="72">
        <v>659</v>
      </c>
      <c r="I332" s="73">
        <f t="shared" si="27"/>
        <v>-39.700065858185376</v>
      </c>
      <c r="J332" s="14"/>
      <c r="K332" s="14"/>
      <c r="L332" s="14"/>
      <c r="M332" s="14"/>
    </row>
    <row r="333" spans="1:13" x14ac:dyDescent="0.3">
      <c r="A333" s="74">
        <v>3712</v>
      </c>
      <c r="B333" s="68" t="str">
        <f>VLOOKUP(A:A,'Product &amp; Group'!A:C,2,FALSE)</f>
        <v>Power Systems</v>
      </c>
      <c r="C333" s="68" t="str">
        <f>VLOOKUP(A:A,'Product &amp; Group'!A:C,3,FALSE)</f>
        <v>Qrxt2525 Chip</v>
      </c>
      <c r="D333" s="69">
        <f>VLOOKUP(A:A,'2019-2017 Costs'!A:D,2,FALSE)</f>
        <v>152.93</v>
      </c>
      <c r="E333" s="71">
        <f t="shared" si="28"/>
        <v>16516.440000000002</v>
      </c>
      <c r="F333" s="71">
        <v>949.81</v>
      </c>
      <c r="G333" s="71">
        <f t="shared" si="29"/>
        <v>-15566.630000000003</v>
      </c>
      <c r="H333" s="72">
        <v>108</v>
      </c>
      <c r="I333" s="73">
        <f t="shared" si="27"/>
        <v>-16.389204156620803</v>
      </c>
      <c r="J333" s="14"/>
      <c r="K333" s="14"/>
      <c r="L333" s="14"/>
      <c r="M333" s="14"/>
    </row>
    <row r="334" spans="1:13" x14ac:dyDescent="0.3">
      <c r="A334" s="74">
        <v>3713</v>
      </c>
      <c r="B334" s="68" t="str">
        <f>VLOOKUP(A:A,'Product &amp; Group'!A:C,2,FALSE)</f>
        <v>Power Systems</v>
      </c>
      <c r="C334" s="68" t="str">
        <f>VLOOKUP(A:A,'Product &amp; Group'!A:C,3,FALSE)</f>
        <v>Qrxt2525 Chip</v>
      </c>
      <c r="D334" s="69">
        <f>VLOOKUP(A:A,'2019-2017 Costs'!A:D,2,FALSE)</f>
        <v>151.66</v>
      </c>
      <c r="E334" s="71">
        <f t="shared" si="28"/>
        <v>30028.68</v>
      </c>
      <c r="F334" s="71">
        <v>1467.93</v>
      </c>
      <c r="G334" s="71">
        <f t="shared" si="29"/>
        <v>-28560.75</v>
      </c>
      <c r="H334" s="72">
        <v>198</v>
      </c>
      <c r="I334" s="73">
        <f t="shared" si="27"/>
        <v>-19.456479532402771</v>
      </c>
      <c r="J334" s="14"/>
      <c r="K334" s="14"/>
      <c r="L334" s="14"/>
      <c r="M334" s="14"/>
    </row>
    <row r="335" spans="1:13" x14ac:dyDescent="0.3">
      <c r="A335" s="74">
        <v>3714</v>
      </c>
      <c r="B335" s="68" t="str">
        <f>VLOOKUP(A:A,'Product &amp; Group'!A:C,2,FALSE)</f>
        <v>Power Systems</v>
      </c>
      <c r="C335" s="68" t="str">
        <f>VLOOKUP(A:A,'Product &amp; Group'!A:C,3,FALSE)</f>
        <v>Qrxt2525 Chip</v>
      </c>
      <c r="D335" s="69">
        <f>VLOOKUP(A:A,'2019-2017 Costs'!A:D,2,FALSE)</f>
        <v>207.04</v>
      </c>
      <c r="E335" s="71">
        <f t="shared" si="28"/>
        <v>5176</v>
      </c>
      <c r="F335" s="71">
        <v>356.34</v>
      </c>
      <c r="G335" s="71">
        <f t="shared" si="29"/>
        <v>-4819.66</v>
      </c>
      <c r="H335" s="72">
        <v>25</v>
      </c>
      <c r="I335" s="73">
        <f t="shared" si="27"/>
        <v>-13.525453218835944</v>
      </c>
      <c r="J335" s="14"/>
      <c r="K335" s="14"/>
      <c r="L335" s="14"/>
      <c r="M335" s="14"/>
    </row>
    <row r="336" spans="1:13" x14ac:dyDescent="0.3">
      <c r="A336" s="74">
        <v>3721</v>
      </c>
      <c r="B336" s="68" t="str">
        <f>VLOOKUP(A:A,'Product &amp; Group'!A:C,2,FALSE)</f>
        <v>Power Systems</v>
      </c>
      <c r="C336" s="68" t="str">
        <f>VLOOKUP(A:A,'Product &amp; Group'!A:C,3,FALSE)</f>
        <v>Qrxt2525 Chip</v>
      </c>
      <c r="D336" s="69">
        <f>VLOOKUP(A:A,'2019-2017 Costs'!A:D,2,FALSE)</f>
        <v>1.02</v>
      </c>
      <c r="E336" s="71">
        <f t="shared" si="28"/>
        <v>1961.46</v>
      </c>
      <c r="F336" s="71">
        <v>14224.17</v>
      </c>
      <c r="G336" s="71">
        <f t="shared" si="29"/>
        <v>12262.71</v>
      </c>
      <c r="H336" s="72">
        <v>1923</v>
      </c>
      <c r="I336" s="73">
        <f t="shared" si="27"/>
        <v>0.86210372907522892</v>
      </c>
      <c r="J336" s="14"/>
      <c r="K336" s="14"/>
      <c r="L336" s="14"/>
      <c r="M336" s="14"/>
    </row>
    <row r="337" spans="1:13" x14ac:dyDescent="0.3">
      <c r="A337" s="67">
        <v>3723</v>
      </c>
      <c r="B337" s="68" t="str">
        <f>VLOOKUP(A:A,'Product &amp; Group'!A:C,2,FALSE)</f>
        <v>Power Systems</v>
      </c>
      <c r="C337" s="68" t="str">
        <f>VLOOKUP(A:A,'Product &amp; Group'!A:C,3,FALSE)</f>
        <v>Qrxt2525 Chip</v>
      </c>
      <c r="D337" s="69">
        <f>VLOOKUP(A:A,'2019-2017 Costs'!A:D,2,FALSE)</f>
        <v>5.42</v>
      </c>
      <c r="E337" s="71">
        <f t="shared" si="28"/>
        <v>856.36</v>
      </c>
      <c r="F337" s="71">
        <v>2440.79</v>
      </c>
      <c r="G337" s="71">
        <f t="shared" si="29"/>
        <v>1584.4299999999998</v>
      </c>
      <c r="H337" s="72">
        <v>158</v>
      </c>
      <c r="I337" s="73">
        <f t="shared" si="27"/>
        <v>0.64914638293339444</v>
      </c>
      <c r="J337" s="14"/>
      <c r="K337" s="14"/>
      <c r="L337" s="14"/>
      <c r="M337" s="14"/>
    </row>
    <row r="338" spans="1:13" x14ac:dyDescent="0.3">
      <c r="A338" s="67">
        <v>3769</v>
      </c>
      <c r="B338" s="68" t="str">
        <f>VLOOKUP(A:A,'Product &amp; Group'!A:C,2,FALSE)</f>
        <v>Power Systems</v>
      </c>
      <c r="C338" s="68" t="str">
        <f>VLOOKUP(A:A,'Product &amp; Group'!A:C,3,FALSE)</f>
        <v>Qrxt2525 Chip</v>
      </c>
      <c r="D338" s="69">
        <f>VLOOKUP(A:A,'2019-2017 Costs'!A:D,2,FALSE)</f>
        <v>3.31</v>
      </c>
      <c r="E338" s="71">
        <f t="shared" si="28"/>
        <v>1062.51</v>
      </c>
      <c r="F338" s="71">
        <v>1606.2</v>
      </c>
      <c r="G338" s="71">
        <f t="shared" si="29"/>
        <v>543.69000000000005</v>
      </c>
      <c r="H338" s="72">
        <v>321</v>
      </c>
      <c r="I338" s="73">
        <f t="shared" si="27"/>
        <v>0.33849458348898021</v>
      </c>
      <c r="J338" s="14"/>
      <c r="K338" s="14"/>
      <c r="L338" s="14"/>
      <c r="M338" s="14"/>
    </row>
    <row r="339" spans="1:13" x14ac:dyDescent="0.3">
      <c r="A339" s="74">
        <v>3770</v>
      </c>
      <c r="B339" s="68" t="str">
        <f>VLOOKUP(A:A,'Product &amp; Group'!A:C,2,FALSE)</f>
        <v>Power Systems</v>
      </c>
      <c r="C339" s="68" t="str">
        <f>VLOOKUP(A:A,'Product &amp; Group'!A:C,3,FALSE)</f>
        <v>Qrxt2525 Chip</v>
      </c>
      <c r="D339" s="69">
        <f>VLOOKUP(A:A,'2019-2017 Costs'!A:D,2,FALSE)</f>
        <v>2.4700000000000002</v>
      </c>
      <c r="E339" s="71">
        <f t="shared" si="28"/>
        <v>459.42</v>
      </c>
      <c r="F339" s="71">
        <v>1514.32</v>
      </c>
      <c r="G339" s="71">
        <f t="shared" si="29"/>
        <v>1054.8999999999999</v>
      </c>
      <c r="H339" s="72">
        <v>186</v>
      </c>
      <c r="I339" s="73">
        <f t="shared" si="27"/>
        <v>0.6966163030271012</v>
      </c>
      <c r="J339" s="14"/>
      <c r="K339" s="14"/>
      <c r="L339" s="14"/>
      <c r="M339" s="14"/>
    </row>
    <row r="340" spans="1:13" x14ac:dyDescent="0.3">
      <c r="A340" s="74">
        <v>3772</v>
      </c>
      <c r="B340" s="68" t="str">
        <f>VLOOKUP(A:A,'Product &amp; Group'!A:C,2,FALSE)</f>
        <v>Power Systems</v>
      </c>
      <c r="C340" s="68" t="str">
        <f>VLOOKUP(A:A,'Product &amp; Group'!A:C,3,FALSE)</f>
        <v>2025 HybridULATIONS</v>
      </c>
      <c r="D340" s="69">
        <f>VLOOKUP(A:A,'2019-2017 Costs'!A:D,2,FALSE)</f>
        <v>2.56</v>
      </c>
      <c r="E340" s="71">
        <f t="shared" si="28"/>
        <v>522.24</v>
      </c>
      <c r="F340" s="71">
        <v>2311.84</v>
      </c>
      <c r="G340" s="71">
        <f t="shared" si="29"/>
        <v>1789.6000000000001</v>
      </c>
      <c r="H340" s="72">
        <v>204</v>
      </c>
      <c r="I340" s="73">
        <f t="shared" si="27"/>
        <v>0.77410201398020628</v>
      </c>
      <c r="J340" s="14"/>
      <c r="K340" s="14"/>
      <c r="L340" s="14"/>
      <c r="M340" s="14"/>
    </row>
    <row r="341" spans="1:13" x14ac:dyDescent="0.3">
      <c r="A341" s="74">
        <v>3773</v>
      </c>
      <c r="B341" s="68" t="str">
        <f>VLOOKUP(A:A,'Product &amp; Group'!A:C,2,FALSE)</f>
        <v>Power Systems</v>
      </c>
      <c r="C341" s="68" t="str">
        <f>VLOOKUP(A:A,'Product &amp; Group'!A:C,3,FALSE)</f>
        <v>THE Computer FAMILY</v>
      </c>
      <c r="D341" s="69">
        <f>VLOOKUP(A:A,'2019-2017 Costs'!A:D,2,FALSE)</f>
        <v>4.59</v>
      </c>
      <c r="E341" s="71">
        <f t="shared" si="28"/>
        <v>959.31</v>
      </c>
      <c r="F341" s="71">
        <v>3564.52</v>
      </c>
      <c r="G341" s="71">
        <f t="shared" si="29"/>
        <v>2605.21</v>
      </c>
      <c r="H341" s="72">
        <v>209</v>
      </c>
      <c r="I341" s="73">
        <f t="shared" si="27"/>
        <v>0.73087259995735754</v>
      </c>
      <c r="J341" s="14"/>
      <c r="K341" s="14"/>
    </row>
    <row r="342" spans="1:13" x14ac:dyDescent="0.3">
      <c r="A342" s="74">
        <v>3774</v>
      </c>
      <c r="B342" s="68" t="str">
        <f>VLOOKUP(A:A,'Product &amp; Group'!A:C,2,FALSE)</f>
        <v>Power Systems</v>
      </c>
      <c r="C342" s="68" t="str">
        <f>VLOOKUP(A:A,'Product &amp; Group'!A:C,3,FALSE)</f>
        <v>THE Computer FAMILY</v>
      </c>
      <c r="D342" s="69">
        <f>VLOOKUP(A:A,'2019-2017 Costs'!A:D,2,FALSE)</f>
        <v>4.16</v>
      </c>
      <c r="E342" s="71">
        <f t="shared" si="28"/>
        <v>565.76</v>
      </c>
      <c r="F342" s="71">
        <v>2266.71</v>
      </c>
      <c r="G342" s="71">
        <f t="shared" si="29"/>
        <v>1700.95</v>
      </c>
      <c r="H342" s="72">
        <v>136</v>
      </c>
      <c r="I342" s="73">
        <f t="shared" si="27"/>
        <v>0.75040477167348274</v>
      </c>
      <c r="J342" s="14"/>
      <c r="K342" s="14"/>
      <c r="L342" s="14"/>
      <c r="M342" s="14"/>
    </row>
    <row r="343" spans="1:13" x14ac:dyDescent="0.3">
      <c r="A343" s="74">
        <v>3775</v>
      </c>
      <c r="B343" s="68" t="str">
        <f>VLOOKUP(A:A,'Product &amp; Group'!A:C,2,FALSE)</f>
        <v>Power Systems</v>
      </c>
      <c r="C343" s="68" t="str">
        <f>VLOOKUP(A:A,'Product &amp; Group'!A:C,3,FALSE)</f>
        <v>THE Computer FAMILY</v>
      </c>
      <c r="D343" s="69">
        <f>VLOOKUP(A:A,'2019-2017 Costs'!A:D,2,FALSE)</f>
        <v>2.4500000000000002</v>
      </c>
      <c r="E343" s="71">
        <f t="shared" si="28"/>
        <v>169.05</v>
      </c>
      <c r="F343" s="71">
        <v>1117.3599999999999</v>
      </c>
      <c r="G343" s="71">
        <f t="shared" si="29"/>
        <v>948.31</v>
      </c>
      <c r="H343" s="72">
        <v>69</v>
      </c>
      <c r="I343" s="73">
        <f t="shared" si="27"/>
        <v>0.84870587814133314</v>
      </c>
      <c r="J343" s="14"/>
      <c r="K343" s="14"/>
      <c r="L343" s="14"/>
      <c r="M343" s="14"/>
    </row>
    <row r="344" spans="1:13" x14ac:dyDescent="0.3">
      <c r="A344" s="74">
        <v>3776</v>
      </c>
      <c r="B344" s="68" t="str">
        <f>VLOOKUP(A:A,'Product &amp; Group'!A:C,2,FALSE)</f>
        <v>Power Systems</v>
      </c>
      <c r="C344" s="68" t="str">
        <f>VLOOKUP(A:A,'Product &amp; Group'!A:C,3,FALSE)</f>
        <v>THE Computer FAMILY</v>
      </c>
      <c r="D344" s="69">
        <f>VLOOKUP(A:A,'2019-2017 Costs'!A:D,2,FALSE)</f>
        <v>5.2399999999999993</v>
      </c>
      <c r="E344" s="71">
        <f t="shared" si="28"/>
        <v>277.71999999999997</v>
      </c>
      <c r="F344" s="71">
        <v>914.19</v>
      </c>
      <c r="G344" s="71">
        <f t="shared" si="29"/>
        <v>636.47</v>
      </c>
      <c r="H344" s="72">
        <v>53</v>
      </c>
      <c r="I344" s="73">
        <f t="shared" si="27"/>
        <v>0.69621194718822121</v>
      </c>
      <c r="J344" s="14"/>
      <c r="K344" s="14"/>
      <c r="L344" s="14"/>
      <c r="M344" s="14"/>
    </row>
    <row r="345" spans="1:13" x14ac:dyDescent="0.3">
      <c r="A345" s="74">
        <v>3777</v>
      </c>
      <c r="B345" s="68" t="str">
        <f>VLOOKUP(A:A,'Product &amp; Group'!A:C,2,FALSE)</f>
        <v>Power Systems</v>
      </c>
      <c r="C345" s="68" t="str">
        <f>VLOOKUP(A:A,'Product &amp; Group'!A:C,3,FALSE)</f>
        <v>THE Computer FAMILY</v>
      </c>
      <c r="D345" s="69">
        <f>VLOOKUP(A:A,'2019-2017 Costs'!A:D,2,FALSE)</f>
        <v>1.02</v>
      </c>
      <c r="E345" s="71">
        <f t="shared" si="28"/>
        <v>8106.96</v>
      </c>
      <c r="F345" s="71">
        <v>98349.49</v>
      </c>
      <c r="G345" s="71">
        <f t="shared" si="29"/>
        <v>90242.53</v>
      </c>
      <c r="H345" s="72">
        <v>7948</v>
      </c>
      <c r="I345" s="73">
        <f t="shared" si="27"/>
        <v>0.91756988267046424</v>
      </c>
      <c r="J345" s="14"/>
      <c r="K345" s="14"/>
      <c r="L345" s="14"/>
      <c r="M345" s="14"/>
    </row>
    <row r="346" spans="1:13" x14ac:dyDescent="0.3">
      <c r="A346" s="74">
        <v>3778</v>
      </c>
      <c r="B346" s="68" t="str">
        <f>VLOOKUP(A:A,'Product &amp; Group'!A:C,2,FALSE)</f>
        <v>Power Systems</v>
      </c>
      <c r="C346" s="68" t="str">
        <f>VLOOKUP(A:A,'Product &amp; Group'!A:C,3,FALSE)</f>
        <v>THE Computer FAMILY</v>
      </c>
      <c r="D346" s="69">
        <f>VLOOKUP(A:A,'2019-2017 Costs'!A:D,2,FALSE)</f>
        <v>2.25</v>
      </c>
      <c r="E346" s="71">
        <f t="shared" si="28"/>
        <v>23186.25</v>
      </c>
      <c r="F346" s="71">
        <v>219269.44</v>
      </c>
      <c r="G346" s="71">
        <f t="shared" si="29"/>
        <v>196083.19</v>
      </c>
      <c r="H346" s="72">
        <v>10305</v>
      </c>
      <c r="I346" s="73">
        <f t="shared" si="27"/>
        <v>0.89425681025135106</v>
      </c>
      <c r="J346" s="14"/>
      <c r="K346" s="14"/>
      <c r="L346" s="14"/>
      <c r="M346" s="14"/>
    </row>
    <row r="347" spans="1:13" x14ac:dyDescent="0.3">
      <c r="A347" s="74">
        <v>3780</v>
      </c>
      <c r="B347" s="68" t="str">
        <f>VLOOKUP(A:A,'Product &amp; Group'!A:C,2,FALSE)</f>
        <v>Power Systems</v>
      </c>
      <c r="C347" s="68" t="str">
        <f>VLOOKUP(A:A,'Product &amp; Group'!A:C,3,FALSE)</f>
        <v>THE Computer FAMILY</v>
      </c>
      <c r="D347" s="69">
        <f>VLOOKUP(A:A,'2019-2017 Costs'!A:D,2,FALSE)</f>
        <v>1.25</v>
      </c>
      <c r="E347" s="71">
        <f t="shared" si="28"/>
        <v>4611.25</v>
      </c>
      <c r="F347" s="71">
        <v>46309.31</v>
      </c>
      <c r="G347" s="71">
        <f t="shared" si="29"/>
        <v>41698.06</v>
      </c>
      <c r="H347" s="72">
        <v>3689</v>
      </c>
      <c r="I347" s="73">
        <f t="shared" si="27"/>
        <v>0.90042499013697241</v>
      </c>
      <c r="J347" s="14"/>
      <c r="K347" s="14"/>
      <c r="L347" s="14"/>
      <c r="M347" s="14"/>
    </row>
    <row r="348" spans="1:13" x14ac:dyDescent="0.3">
      <c r="A348" s="74">
        <v>3781</v>
      </c>
      <c r="B348" s="68" t="str">
        <f>VLOOKUP(A:A,'Product &amp; Group'!A:C,2,FALSE)</f>
        <v>Power Systems</v>
      </c>
      <c r="C348" s="68" t="str">
        <f>VLOOKUP(A:A,'Product &amp; Group'!A:C,3,FALSE)</f>
        <v>THE Computer FAMILY</v>
      </c>
      <c r="D348" s="69">
        <f>VLOOKUP(A:A,'2019-2017 Costs'!A:D,2,FALSE)</f>
        <v>1.89</v>
      </c>
      <c r="E348" s="71">
        <f t="shared" si="28"/>
        <v>6316.38</v>
      </c>
      <c r="F348" s="71">
        <v>72502.45</v>
      </c>
      <c r="G348" s="71">
        <f t="shared" si="29"/>
        <v>66186.069999999992</v>
      </c>
      <c r="H348" s="72">
        <v>3342</v>
      </c>
      <c r="I348" s="73">
        <f t="shared" si="27"/>
        <v>0.91288046128096356</v>
      </c>
      <c r="J348" s="14"/>
      <c r="K348" s="14"/>
      <c r="L348" s="14"/>
      <c r="M348" s="14"/>
    </row>
    <row r="349" spans="1:13" x14ac:dyDescent="0.3">
      <c r="A349" s="74">
        <v>3783</v>
      </c>
      <c r="B349" s="68" t="str">
        <f>VLOOKUP(A:A,'Product &amp; Group'!A:C,2,FALSE)</f>
        <v>Power Systems</v>
      </c>
      <c r="C349" s="68" t="str">
        <f>VLOOKUP(A:A,'Product &amp; Group'!A:C,3,FALSE)</f>
        <v>THE Computer FAMILY</v>
      </c>
      <c r="D349" s="69">
        <f>VLOOKUP(A:A,'2019-2017 Costs'!A:D,2,FALSE)</f>
        <v>0.5</v>
      </c>
      <c r="E349" s="71">
        <f t="shared" si="28"/>
        <v>1049</v>
      </c>
      <c r="F349" s="71">
        <v>26411.91</v>
      </c>
      <c r="G349" s="71">
        <f t="shared" si="29"/>
        <v>25362.91</v>
      </c>
      <c r="H349" s="72">
        <v>2098</v>
      </c>
      <c r="I349" s="73">
        <f t="shared" si="27"/>
        <v>0.96028306926685725</v>
      </c>
      <c r="J349" s="14"/>
      <c r="K349" s="14"/>
    </row>
    <row r="350" spans="1:13" x14ac:dyDescent="0.3">
      <c r="A350" s="74">
        <v>3785</v>
      </c>
      <c r="B350" s="68" t="str">
        <f>VLOOKUP(A:A,'Product &amp; Group'!A:C,2,FALSE)</f>
        <v>Power Systems</v>
      </c>
      <c r="C350" s="68" t="str">
        <f>VLOOKUP(A:A,'Product &amp; Group'!A:C,3,FALSE)</f>
        <v>THE Computer FAMILY</v>
      </c>
      <c r="D350" s="69">
        <f>VLOOKUP(A:A,'2019-2017 Costs'!A:D,2,FALSE)</f>
        <v>2.06</v>
      </c>
      <c r="E350" s="71">
        <f t="shared" si="28"/>
        <v>3193</v>
      </c>
      <c r="F350" s="71">
        <v>33770.120000000003</v>
      </c>
      <c r="G350" s="71">
        <f t="shared" si="29"/>
        <v>30577.120000000003</v>
      </c>
      <c r="H350" s="72">
        <v>1550</v>
      </c>
      <c r="I350" s="73">
        <f t="shared" si="27"/>
        <v>0.90544895902057798</v>
      </c>
      <c r="J350" s="14"/>
      <c r="K350" s="14"/>
      <c r="L350" s="14"/>
      <c r="M350" s="14"/>
    </row>
    <row r="351" spans="1:13" x14ac:dyDescent="0.3">
      <c r="A351" s="74">
        <v>3787</v>
      </c>
      <c r="B351" s="68" t="str">
        <f>VLOOKUP(A:A,'Product &amp; Group'!A:C,2,FALSE)</f>
        <v>Power Systems</v>
      </c>
      <c r="C351" s="68" t="str">
        <f>VLOOKUP(A:A,'Product &amp; Group'!A:C,3,FALSE)</f>
        <v>THE Computer FAMILY</v>
      </c>
      <c r="D351" s="69">
        <f>VLOOKUP(A:A,'2019-2017 Costs'!A:D,2,FALSE)</f>
        <v>1.43</v>
      </c>
      <c r="E351" s="71">
        <f t="shared" si="28"/>
        <v>18612.879999999997</v>
      </c>
      <c r="F351" s="71">
        <v>162606.87</v>
      </c>
      <c r="G351" s="71">
        <f t="shared" si="29"/>
        <v>143993.99</v>
      </c>
      <c r="H351" s="72">
        <v>13016</v>
      </c>
      <c r="I351" s="73">
        <f t="shared" si="27"/>
        <v>0.88553447957026654</v>
      </c>
      <c r="J351" s="14"/>
      <c r="K351" s="14"/>
      <c r="L351" s="14"/>
      <c r="M351" s="14"/>
    </row>
    <row r="352" spans="1:13" x14ac:dyDescent="0.3">
      <c r="A352" s="74">
        <v>3870</v>
      </c>
      <c r="B352" s="68" t="str">
        <f>VLOOKUP(A:A,'Product &amp; Group'!A:C,2,FALSE)</f>
        <v>Power Systems</v>
      </c>
      <c r="C352" s="68" t="str">
        <f>VLOOKUP(A:A,'Product &amp; Group'!A:C,3,FALSE)</f>
        <v>THE Computer FAMILY</v>
      </c>
      <c r="D352" s="69">
        <f>VLOOKUP(A:A,'2019-2017 Costs'!A:D,2,FALSE)</f>
        <v>2.89</v>
      </c>
      <c r="E352" s="71">
        <f t="shared" si="28"/>
        <v>42445.43</v>
      </c>
      <c r="F352" s="71">
        <v>316059.90999999997</v>
      </c>
      <c r="G352" s="71">
        <f t="shared" si="29"/>
        <v>273614.48</v>
      </c>
      <c r="H352" s="72">
        <v>14687</v>
      </c>
      <c r="I352" s="73">
        <f t="shared" si="27"/>
        <v>0.86570447988800603</v>
      </c>
      <c r="J352" s="14"/>
      <c r="K352" s="14"/>
      <c r="L352" s="14"/>
      <c r="M352" s="14"/>
    </row>
    <row r="353" spans="1:13" x14ac:dyDescent="0.3">
      <c r="A353" s="74">
        <v>3940</v>
      </c>
      <c r="B353" s="68" t="str">
        <f>VLOOKUP(A:A,'Product &amp; Group'!A:C,2,FALSE)</f>
        <v>Power Systems</v>
      </c>
      <c r="C353" s="68" t="str">
        <f>VLOOKUP(A:A,'Product &amp; Group'!A:C,3,FALSE)</f>
        <v>THE Computer FAMILY</v>
      </c>
      <c r="D353" s="69">
        <f>VLOOKUP(A:A,'2019-2017 Costs'!A:D,2,FALSE)</f>
        <v>1.17</v>
      </c>
      <c r="E353" s="71">
        <f t="shared" si="28"/>
        <v>918.44999999999993</v>
      </c>
      <c r="F353" s="71">
        <v>10021.68</v>
      </c>
      <c r="G353" s="71">
        <f t="shared" si="29"/>
        <v>9103.23</v>
      </c>
      <c r="H353" s="72">
        <v>785</v>
      </c>
      <c r="I353" s="73">
        <f t="shared" si="27"/>
        <v>0.90835368920181037</v>
      </c>
      <c r="J353" s="14"/>
      <c r="K353" s="14"/>
      <c r="L353" s="14"/>
      <c r="M353" s="14"/>
    </row>
    <row r="354" spans="1:13" x14ac:dyDescent="0.3">
      <c r="A354" s="74">
        <v>3950</v>
      </c>
      <c r="B354" s="68" t="str">
        <f>VLOOKUP(A:A,'Product &amp; Group'!A:C,2,FALSE)</f>
        <v>Power Systems</v>
      </c>
      <c r="C354" s="68" t="str">
        <f>VLOOKUP(A:A,'Product &amp; Group'!A:C,3,FALSE)</f>
        <v>THE Computer FAMILY</v>
      </c>
      <c r="D354" s="69">
        <f>VLOOKUP(A:A,'2019-2017 Costs'!A:D,2,FALSE)</f>
        <v>1.3</v>
      </c>
      <c r="E354" s="71">
        <f t="shared" si="28"/>
        <v>629.20000000000005</v>
      </c>
      <c r="F354" s="71">
        <v>10511.84</v>
      </c>
      <c r="G354" s="71">
        <f t="shared" si="29"/>
        <v>9882.64</v>
      </c>
      <c r="H354" s="72">
        <v>484</v>
      </c>
      <c r="I354" s="73">
        <f t="shared" si="27"/>
        <v>0.94014368559643213</v>
      </c>
      <c r="J354" s="14"/>
      <c r="K354" s="14"/>
      <c r="L354" s="14"/>
      <c r="M354" s="14"/>
    </row>
    <row r="355" spans="1:13" x14ac:dyDescent="0.3">
      <c r="A355" s="74">
        <v>3952</v>
      </c>
      <c r="B355" s="68" t="str">
        <f>VLOOKUP(A:A,'Product &amp; Group'!A:C,2,FALSE)</f>
        <v>Power Systems</v>
      </c>
      <c r="C355" s="68" t="str">
        <f>VLOOKUP(A:A,'Product &amp; Group'!A:C,3,FALSE)</f>
        <v>THE Computer FAMILY</v>
      </c>
      <c r="D355" s="69">
        <f>VLOOKUP(A:A,'2019-2017 Costs'!A:D,2,FALSE)</f>
        <v>4.8099999999999996</v>
      </c>
      <c r="E355" s="71">
        <f t="shared" si="28"/>
        <v>1601.7299999999998</v>
      </c>
      <c r="F355" s="71">
        <v>4096.17</v>
      </c>
      <c r="G355" s="71">
        <f t="shared" si="29"/>
        <v>2494.4400000000005</v>
      </c>
      <c r="H355" s="72">
        <v>333</v>
      </c>
      <c r="I355" s="73">
        <f t="shared" si="27"/>
        <v>0.60896886603827494</v>
      </c>
      <c r="J355" s="14"/>
      <c r="K355" s="14"/>
      <c r="L355" s="14"/>
      <c r="M355" s="14"/>
    </row>
    <row r="356" spans="1:13" x14ac:dyDescent="0.3">
      <c r="A356" s="74">
        <v>3953</v>
      </c>
      <c r="B356" s="68" t="str">
        <f>VLOOKUP(A:A,'Product &amp; Group'!A:C,2,FALSE)</f>
        <v>Power Systems</v>
      </c>
      <c r="C356" s="68" t="str">
        <f>VLOOKUP(A:A,'Product &amp; Group'!A:C,3,FALSE)</f>
        <v>THE Computer FAMILY</v>
      </c>
      <c r="D356" s="69">
        <f>VLOOKUP(A:A,'2019-2017 Costs'!A:D,2,FALSE)</f>
        <v>7.1899999999999995</v>
      </c>
      <c r="E356" s="71">
        <f t="shared" si="28"/>
        <v>431.4</v>
      </c>
      <c r="F356" s="71">
        <v>802.6</v>
      </c>
      <c r="G356" s="71">
        <f t="shared" si="29"/>
        <v>371.20000000000005</v>
      </c>
      <c r="H356" s="72">
        <v>60</v>
      </c>
      <c r="I356" s="73">
        <f t="shared" si="27"/>
        <v>0.46249688512334913</v>
      </c>
      <c r="J356" s="14"/>
      <c r="K356" s="14"/>
      <c r="L356" s="14"/>
      <c r="M356" s="14"/>
    </row>
    <row r="357" spans="1:13" x14ac:dyDescent="0.3">
      <c r="A357" s="74">
        <v>3954</v>
      </c>
      <c r="B357" s="68" t="str">
        <f>VLOOKUP(A:A,'Product &amp; Group'!A:C,2,FALSE)</f>
        <v>Power Systems</v>
      </c>
      <c r="C357" s="68" t="str">
        <f>VLOOKUP(A:A,'Product &amp; Group'!A:C,3,FALSE)</f>
        <v>THE Computer FAMILY</v>
      </c>
      <c r="D357" s="69">
        <f>VLOOKUP(A:A,'2019-2017 Costs'!A:D,2,FALSE)</f>
        <v>1.38</v>
      </c>
      <c r="E357" s="71">
        <f t="shared" si="28"/>
        <v>658.26</v>
      </c>
      <c r="F357" s="71">
        <v>6021.02</v>
      </c>
      <c r="G357" s="71">
        <f t="shared" si="29"/>
        <v>5362.76</v>
      </c>
      <c r="H357" s="72">
        <v>477</v>
      </c>
      <c r="I357" s="73">
        <f t="shared" si="27"/>
        <v>0.89067300889218104</v>
      </c>
      <c r="J357" s="14"/>
      <c r="K357" s="14"/>
      <c r="L357" s="14"/>
      <c r="M357" s="14"/>
    </row>
    <row r="358" spans="1:13" x14ac:dyDescent="0.3">
      <c r="A358" s="74">
        <v>3955</v>
      </c>
      <c r="B358" s="68" t="str">
        <f>VLOOKUP(A:A,'Product &amp; Group'!A:C,2,FALSE)</f>
        <v>Power Systems</v>
      </c>
      <c r="C358" s="68" t="str">
        <f>VLOOKUP(A:A,'Product &amp; Group'!A:C,3,FALSE)</f>
        <v>Laptop</v>
      </c>
      <c r="D358" s="69">
        <f>VLOOKUP(A:A,'2019-2017 Costs'!A:D,2,FALSE)</f>
        <v>1.02</v>
      </c>
      <c r="E358" s="71">
        <f t="shared" si="28"/>
        <v>1858.44</v>
      </c>
      <c r="F358" s="71">
        <v>35000</v>
      </c>
      <c r="G358" s="71">
        <f t="shared" si="29"/>
        <v>33141.56</v>
      </c>
      <c r="H358" s="72">
        <v>1822</v>
      </c>
      <c r="I358" s="73">
        <f t="shared" si="27"/>
        <v>0.94690171428571424</v>
      </c>
      <c r="J358" s="14"/>
      <c r="K358" s="14"/>
      <c r="L358" s="14"/>
      <c r="M358" s="14"/>
    </row>
    <row r="359" spans="1:13" x14ac:dyDescent="0.3">
      <c r="A359" s="74">
        <v>3956</v>
      </c>
      <c r="B359" s="68" t="str">
        <f>VLOOKUP(A:A,'Product &amp; Group'!A:C,2,FALSE)</f>
        <v>Power Systems</v>
      </c>
      <c r="C359" s="68" t="str">
        <f>VLOOKUP(A:A,'Product &amp; Group'!A:C,3,FALSE)</f>
        <v>Laptop</v>
      </c>
      <c r="D359" s="69">
        <f>VLOOKUP(A:A,'2019-2017 Costs'!A:D,2,FALSE)</f>
        <v>2.54</v>
      </c>
      <c r="E359" s="71">
        <f t="shared" si="28"/>
        <v>889</v>
      </c>
      <c r="F359" s="71">
        <v>5955.62</v>
      </c>
      <c r="G359" s="71">
        <f t="shared" si="29"/>
        <v>5066.62</v>
      </c>
      <c r="H359" s="72">
        <v>350</v>
      </c>
      <c r="I359" s="73">
        <f t="shared" si="27"/>
        <v>0.85072922718373567</v>
      </c>
      <c r="J359" s="14"/>
      <c r="K359" s="14"/>
      <c r="L359" s="14"/>
      <c r="M359" s="14"/>
    </row>
    <row r="360" spans="1:13" x14ac:dyDescent="0.3">
      <c r="A360" s="74">
        <v>3957</v>
      </c>
      <c r="B360" s="68" t="str">
        <f>VLOOKUP(A:A,'Product &amp; Group'!A:C,2,FALSE)</f>
        <v>Power Systems</v>
      </c>
      <c r="C360" s="68" t="str">
        <f>VLOOKUP(A:A,'Product &amp; Group'!A:C,3,FALSE)</f>
        <v>THE Computer FAMILY</v>
      </c>
      <c r="D360" s="69">
        <f>VLOOKUP(A:A,'2019-2017 Costs'!A:D,2,FALSE)</f>
        <v>4.87</v>
      </c>
      <c r="E360" s="71">
        <f t="shared" si="28"/>
        <v>3126.54</v>
      </c>
      <c r="F360" s="71">
        <v>7958.5</v>
      </c>
      <c r="G360" s="71">
        <f t="shared" si="29"/>
        <v>4831.96</v>
      </c>
      <c r="H360" s="72">
        <v>642</v>
      </c>
      <c r="I360" s="73">
        <f t="shared" si="27"/>
        <v>0.607144562417541</v>
      </c>
      <c r="J360" s="14"/>
      <c r="K360" s="14"/>
      <c r="L360" s="14"/>
      <c r="M360" s="14"/>
    </row>
    <row r="361" spans="1:13" x14ac:dyDescent="0.3">
      <c r="A361" s="74">
        <v>3960</v>
      </c>
      <c r="B361" s="68" t="str">
        <f>VLOOKUP(A:A,'Product &amp; Group'!A:C,2,FALSE)</f>
        <v>Power Systems</v>
      </c>
      <c r="C361" s="68" t="str">
        <f>VLOOKUP(A:A,'Product &amp; Group'!A:C,3,FALSE)</f>
        <v>THE Computer FAMILY</v>
      </c>
      <c r="D361" s="69">
        <f>VLOOKUP(A:A,'2019-2017 Costs'!A:D,2,FALSE)</f>
        <v>1.89</v>
      </c>
      <c r="E361" s="71">
        <f t="shared" si="28"/>
        <v>606.68999999999994</v>
      </c>
      <c r="F361" s="71">
        <v>3939.55</v>
      </c>
      <c r="G361" s="71">
        <f t="shared" si="29"/>
        <v>3332.86</v>
      </c>
      <c r="H361" s="72">
        <v>321</v>
      </c>
      <c r="I361" s="73">
        <f t="shared" si="27"/>
        <v>0.84600017768526858</v>
      </c>
      <c r="J361" s="14"/>
      <c r="K361" s="14"/>
      <c r="L361" s="14"/>
      <c r="M361" s="14"/>
    </row>
    <row r="362" spans="1:13" x14ac:dyDescent="0.3">
      <c r="A362" s="74">
        <v>3962</v>
      </c>
      <c r="B362" s="68" t="str">
        <f>VLOOKUP(A:A,'Product &amp; Group'!A:C,2,FALSE)</f>
        <v>Power Systems</v>
      </c>
      <c r="C362" s="68" t="str">
        <f>VLOOKUP(A:A,'Product &amp; Group'!A:C,3,FALSE)</f>
        <v>THE Computer FAMILY</v>
      </c>
      <c r="D362" s="69">
        <f>VLOOKUP(A:A,'2019-2017 Costs'!A:D,2,FALSE)</f>
        <v>2.7</v>
      </c>
      <c r="E362" s="71">
        <f t="shared" si="28"/>
        <v>523.80000000000007</v>
      </c>
      <c r="F362" s="71">
        <v>2349.25</v>
      </c>
      <c r="G362" s="71">
        <f t="shared" si="29"/>
        <v>1825.4499999999998</v>
      </c>
      <c r="H362" s="72">
        <v>194</v>
      </c>
      <c r="I362" s="73">
        <f t="shared" si="27"/>
        <v>0.7770352240076619</v>
      </c>
      <c r="J362" s="14"/>
      <c r="K362" s="14"/>
      <c r="L362" s="14"/>
      <c r="M362" s="14"/>
    </row>
    <row r="363" spans="1:13" x14ac:dyDescent="0.3">
      <c r="A363" s="74">
        <v>3963</v>
      </c>
      <c r="B363" s="68" t="str">
        <f>VLOOKUP(A:A,'Product &amp; Group'!A:C,2,FALSE)</f>
        <v>Power Systems</v>
      </c>
      <c r="C363" s="68" t="str">
        <f>VLOOKUP(A:A,'Product &amp; Group'!A:C,3,FALSE)</f>
        <v>THE Computer FAMILY</v>
      </c>
      <c r="D363" s="69">
        <f>VLOOKUP(A:A,'2019-2017 Costs'!A:D,2,FALSE)</f>
        <v>1.02</v>
      </c>
      <c r="E363" s="71">
        <f t="shared" si="28"/>
        <v>89.76</v>
      </c>
      <c r="F363" s="71">
        <v>1057.69</v>
      </c>
      <c r="G363" s="71">
        <f t="shared" si="29"/>
        <v>967.93000000000006</v>
      </c>
      <c r="H363" s="72">
        <v>88</v>
      </c>
      <c r="I363" s="73">
        <f t="shared" si="27"/>
        <v>0.91513581484177786</v>
      </c>
      <c r="J363" s="14"/>
      <c r="K363" s="14"/>
      <c r="L363" s="14"/>
      <c r="M363" s="14"/>
    </row>
    <row r="364" spans="1:13" x14ac:dyDescent="0.3">
      <c r="A364" s="74">
        <v>3964</v>
      </c>
      <c r="B364" s="68" t="str">
        <f>VLOOKUP(A:A,'Product &amp; Group'!A:C,2,FALSE)</f>
        <v>Power Systems</v>
      </c>
      <c r="C364" s="68" t="str">
        <f>VLOOKUP(A:A,'Product &amp; Group'!A:C,3,FALSE)</f>
        <v>THE Computer FAMILY</v>
      </c>
      <c r="D364" s="69">
        <f>VLOOKUP(A:A,'2019-2017 Costs'!A:D,2,FALSE)</f>
        <v>3.4600000000000004</v>
      </c>
      <c r="E364" s="71">
        <f t="shared" si="28"/>
        <v>9348.9200000000019</v>
      </c>
      <c r="F364" s="71">
        <v>37923.269999999997</v>
      </c>
      <c r="G364" s="71">
        <f t="shared" si="29"/>
        <v>28574.349999999995</v>
      </c>
      <c r="H364" s="72">
        <v>2702</v>
      </c>
      <c r="I364" s="73">
        <f t="shared" si="27"/>
        <v>0.75347800967585332</v>
      </c>
      <c r="J364" s="14"/>
      <c r="K364" s="14"/>
      <c r="L364" s="14"/>
      <c r="M364" s="14"/>
    </row>
    <row r="365" spans="1:13" x14ac:dyDescent="0.3">
      <c r="A365" s="74">
        <v>3965</v>
      </c>
      <c r="B365" s="68" t="str">
        <f>VLOOKUP(A:A,'Product &amp; Group'!A:C,2,FALSE)</f>
        <v>Power Systems</v>
      </c>
      <c r="C365" s="68" t="str">
        <f>VLOOKUP(A:A,'Product &amp; Group'!A:C,3,FALSE)</f>
        <v>THE Computer FAMILY</v>
      </c>
      <c r="D365" s="69">
        <f>VLOOKUP(A:A,'2019-2017 Costs'!A:D,2,FALSE)</f>
        <v>3.4000000000000004</v>
      </c>
      <c r="E365" s="71">
        <f t="shared" si="28"/>
        <v>5117.0000000000009</v>
      </c>
      <c r="F365" s="71">
        <v>20944.419999999998</v>
      </c>
      <c r="G365" s="71">
        <f t="shared" si="29"/>
        <v>15827.419999999998</v>
      </c>
      <c r="H365" s="72">
        <v>1505</v>
      </c>
      <c r="I365" s="73">
        <f t="shared" si="27"/>
        <v>0.75568671751234928</v>
      </c>
      <c r="J365" s="14"/>
      <c r="K365" s="14"/>
      <c r="L365" s="14"/>
      <c r="M365" s="14"/>
    </row>
    <row r="366" spans="1:13" x14ac:dyDescent="0.3">
      <c r="A366" s="74">
        <v>3966</v>
      </c>
      <c r="B366" s="68" t="str">
        <f>VLOOKUP(A:A,'Product &amp; Group'!A:C,2,FALSE)</f>
        <v>Power Systems</v>
      </c>
      <c r="C366" s="68" t="str">
        <f>VLOOKUP(A:A,'Product &amp; Group'!A:C,3,FALSE)</f>
        <v>THE Computer FAMILY</v>
      </c>
      <c r="D366" s="69">
        <f>VLOOKUP(A:A,'2019-2017 Costs'!A:D,2,FALSE)</f>
        <v>5.0299999999999994</v>
      </c>
      <c r="E366" s="71">
        <f t="shared" si="28"/>
        <v>2429.4899999999998</v>
      </c>
      <c r="F366" s="71">
        <v>6717.99</v>
      </c>
      <c r="G366" s="71">
        <f t="shared" si="29"/>
        <v>4288.5</v>
      </c>
      <c r="H366" s="72">
        <v>483</v>
      </c>
      <c r="I366" s="73">
        <f t="shared" si="27"/>
        <v>0.63836058106665838</v>
      </c>
      <c r="J366" s="14"/>
      <c r="K366" s="14"/>
      <c r="L366" s="14"/>
      <c r="M366" s="14"/>
    </row>
    <row r="367" spans="1:13" x14ac:dyDescent="0.3">
      <c r="A367" s="74">
        <v>3967</v>
      </c>
      <c r="B367" s="68" t="str">
        <f>VLOOKUP(A:A,'Product &amp; Group'!A:C,2,FALSE)</f>
        <v>Power Systems</v>
      </c>
      <c r="C367" s="68" t="str">
        <f>VLOOKUP(A:A,'Product &amp; Group'!A:C,3,FALSE)</f>
        <v>THE Computer FAMILY</v>
      </c>
      <c r="D367" s="69">
        <f>VLOOKUP(A:A,'2019-2017 Costs'!A:D,2,FALSE)</f>
        <v>2.3800000000000003</v>
      </c>
      <c r="E367" s="71">
        <f t="shared" si="28"/>
        <v>737.80000000000007</v>
      </c>
      <c r="F367" s="71">
        <v>4239.96</v>
      </c>
      <c r="G367" s="71">
        <f t="shared" si="29"/>
        <v>3502.16</v>
      </c>
      <c r="H367" s="72">
        <v>310</v>
      </c>
      <c r="I367" s="73">
        <f t="shared" si="27"/>
        <v>0.82598892442381533</v>
      </c>
      <c r="J367" s="14"/>
      <c r="K367" s="14"/>
    </row>
    <row r="368" spans="1:13" x14ac:dyDescent="0.3">
      <c r="A368" s="74">
        <v>3968</v>
      </c>
      <c r="B368" s="68" t="str">
        <f>VLOOKUP(A:A,'Product &amp; Group'!A:C,2,FALSE)</f>
        <v>Power Systems</v>
      </c>
      <c r="C368" s="68" t="str">
        <f>VLOOKUP(A:A,'Product &amp; Group'!A:C,3,FALSE)</f>
        <v>THE Computer FAMILY</v>
      </c>
      <c r="D368" s="69">
        <f>VLOOKUP(A:A,'2019-2017 Costs'!A:D,2,FALSE)</f>
        <v>3.5</v>
      </c>
      <c r="E368" s="71">
        <f t="shared" si="28"/>
        <v>581</v>
      </c>
      <c r="F368" s="71">
        <v>2249.38</v>
      </c>
      <c r="G368" s="71">
        <f t="shared" si="29"/>
        <v>1668.38</v>
      </c>
      <c r="H368" s="72">
        <v>166</v>
      </c>
      <c r="I368" s="73">
        <f t="shared" si="27"/>
        <v>0.74170660359743579</v>
      </c>
      <c r="J368" s="14"/>
      <c r="K368" s="14"/>
      <c r="L368" s="14"/>
      <c r="M368" s="14"/>
    </row>
    <row r="369" spans="1:13" x14ac:dyDescent="0.3">
      <c r="A369" s="74">
        <v>3969</v>
      </c>
      <c r="B369" s="68" t="str">
        <f>VLOOKUP(A:A,'Product &amp; Group'!A:C,2,FALSE)</f>
        <v>Power Systems</v>
      </c>
      <c r="C369" s="68" t="str">
        <f>VLOOKUP(A:A,'Product &amp; Group'!A:C,3,FALSE)</f>
        <v>THE Computer FAMILY</v>
      </c>
      <c r="D369" s="69">
        <f>VLOOKUP(A:A,'2019-2017 Costs'!A:D,2,FALSE)</f>
        <v>4.6399999999999997</v>
      </c>
      <c r="E369" s="71">
        <f t="shared" si="28"/>
        <v>807.3599999999999</v>
      </c>
      <c r="F369" s="71">
        <v>2425.0300000000002</v>
      </c>
      <c r="G369" s="71">
        <f t="shared" si="29"/>
        <v>1617.6700000000003</v>
      </c>
      <c r="H369" s="72">
        <v>174</v>
      </c>
      <c r="I369" s="73">
        <f t="shared" si="27"/>
        <v>0.66707215993204216</v>
      </c>
      <c r="J369" s="14"/>
      <c r="K369" s="14"/>
      <c r="L369" s="14"/>
      <c r="M369" s="14"/>
    </row>
    <row r="370" spans="1:13" x14ac:dyDescent="0.3">
      <c r="A370" s="74">
        <v>3970</v>
      </c>
      <c r="B370" s="68" t="str">
        <f>VLOOKUP(A:A,'Product &amp; Group'!A:C,2,FALSE)</f>
        <v>Power Systems</v>
      </c>
      <c r="C370" s="68" t="str">
        <f>VLOOKUP(A:A,'Product &amp; Group'!A:C,3,FALSE)</f>
        <v>THE Computer FAMILY</v>
      </c>
      <c r="D370" s="69">
        <f>VLOOKUP(A:A,'2019-2017 Costs'!A:D,2,FALSE)</f>
        <v>1</v>
      </c>
      <c r="E370" s="71">
        <f t="shared" si="28"/>
        <v>266</v>
      </c>
      <c r="F370" s="71">
        <v>3879.05</v>
      </c>
      <c r="G370" s="71">
        <f t="shared" si="29"/>
        <v>3613.05</v>
      </c>
      <c r="H370" s="72">
        <v>266</v>
      </c>
      <c r="I370" s="73">
        <f t="shared" si="27"/>
        <v>0.93142650906794189</v>
      </c>
      <c r="J370" s="14"/>
      <c r="K370" s="14"/>
      <c r="L370" s="14"/>
      <c r="M370" s="14"/>
    </row>
    <row r="371" spans="1:13" x14ac:dyDescent="0.3">
      <c r="A371" s="74">
        <v>3971</v>
      </c>
      <c r="B371" s="68" t="str">
        <f>VLOOKUP(A:A,'Product &amp; Group'!A:C,2,FALSE)</f>
        <v>Power Systems</v>
      </c>
      <c r="C371" s="68" t="str">
        <f>VLOOKUP(A:A,'Product &amp; Group'!A:C,3,FALSE)</f>
        <v>THE Computer FAMILY</v>
      </c>
      <c r="D371" s="69">
        <f>VLOOKUP(A:A,'2019-2017 Costs'!A:D,2,FALSE)</f>
        <v>6.09</v>
      </c>
      <c r="E371" s="71">
        <f t="shared" si="28"/>
        <v>876.96</v>
      </c>
      <c r="F371" s="71">
        <v>2187.3000000000002</v>
      </c>
      <c r="G371" s="71">
        <f t="shared" si="29"/>
        <v>1310.3400000000001</v>
      </c>
      <c r="H371" s="72">
        <v>144</v>
      </c>
      <c r="I371" s="73">
        <f t="shared" si="27"/>
        <v>0.59906734329995892</v>
      </c>
      <c r="J371" s="14"/>
      <c r="K371" s="14"/>
      <c r="L371" s="14"/>
      <c r="M371" s="14"/>
    </row>
    <row r="372" spans="1:13" x14ac:dyDescent="0.3">
      <c r="A372" s="74">
        <v>3972</v>
      </c>
      <c r="B372" s="68" t="str">
        <f>VLOOKUP(A:A,'Product &amp; Group'!A:C,2,FALSE)</f>
        <v>Power Systems</v>
      </c>
      <c r="C372" s="68" t="str">
        <f>VLOOKUP(A:A,'Product &amp; Group'!A:C,3,FALSE)</f>
        <v>THE Computer FAMILY</v>
      </c>
      <c r="D372" s="69">
        <f>VLOOKUP(A:A,'2019-2017 Costs'!A:D,2,FALSE)</f>
        <v>-1.9999999999999997E-2</v>
      </c>
      <c r="E372" s="71">
        <f t="shared" si="28"/>
        <v>-1.2399999999999998</v>
      </c>
      <c r="F372" s="71">
        <v>951.9</v>
      </c>
      <c r="G372" s="71">
        <f t="shared" si="29"/>
        <v>953.14</v>
      </c>
      <c r="H372" s="72">
        <v>62</v>
      </c>
      <c r="I372" s="73">
        <f t="shared" si="27"/>
        <v>1.0013026578422104</v>
      </c>
      <c r="J372" s="14"/>
      <c r="K372" s="14"/>
      <c r="L372" s="14"/>
      <c r="M372" s="14"/>
    </row>
    <row r="373" spans="1:13" x14ac:dyDescent="0.3">
      <c r="A373" s="74">
        <v>3981</v>
      </c>
      <c r="B373" s="68" t="str">
        <f>VLOOKUP(A:A,'Product &amp; Group'!A:C,2,FALSE)</f>
        <v>Power Systems</v>
      </c>
      <c r="C373" s="68" t="str">
        <f>VLOOKUP(A:A,'Product &amp; Group'!A:C,3,FALSE)</f>
        <v>ESSENTIAL Qrxt2100 ACIDS (EFA)</v>
      </c>
      <c r="D373" s="69">
        <f>VLOOKUP(A:A,'2019-2017 Costs'!A:D,2,FALSE)</f>
        <v>1.74</v>
      </c>
      <c r="E373" s="71">
        <f t="shared" si="28"/>
        <v>1454.64</v>
      </c>
      <c r="F373" s="71">
        <v>9553.44</v>
      </c>
      <c r="G373" s="71">
        <f t="shared" si="29"/>
        <v>8098.8</v>
      </c>
      <c r="H373" s="72">
        <v>836</v>
      </c>
      <c r="I373" s="73">
        <f t="shared" si="27"/>
        <v>0.84773652213234185</v>
      </c>
      <c r="J373" s="14"/>
      <c r="K373" s="14"/>
    </row>
    <row r="374" spans="1:13" x14ac:dyDescent="0.3">
      <c r="A374" s="74">
        <v>4080</v>
      </c>
      <c r="B374" s="68" t="str">
        <f>VLOOKUP(A:A,'Product &amp; Group'!A:C,2,FALSE)</f>
        <v>Power Systems</v>
      </c>
      <c r="C374" s="68" t="str">
        <f>VLOOKUP(A:A,'Product &amp; Group'!A:C,3,FALSE)</f>
        <v>ESSENTIAL Qrxt2100 ACIDS (EFA)</v>
      </c>
      <c r="D374" s="69">
        <f>VLOOKUP(A:A,'2019-2017 Costs'!A:D,2,FALSE)</f>
        <v>2.0700000000000003</v>
      </c>
      <c r="E374" s="71">
        <f t="shared" si="28"/>
        <v>372.6</v>
      </c>
      <c r="F374" s="71">
        <v>3021.48</v>
      </c>
      <c r="G374" s="71">
        <f t="shared" si="29"/>
        <v>2648.88</v>
      </c>
      <c r="H374" s="72">
        <v>180</v>
      </c>
      <c r="I374" s="73">
        <f t="shared" si="27"/>
        <v>0.87668295007744557</v>
      </c>
      <c r="J374" s="14"/>
      <c r="K374" s="14"/>
      <c r="L374" s="14"/>
      <c r="M374" s="14"/>
    </row>
    <row r="375" spans="1:13" x14ac:dyDescent="0.3">
      <c r="A375" s="74">
        <v>4160</v>
      </c>
      <c r="B375" s="68" t="str">
        <f>VLOOKUP(A:A,'Product &amp; Group'!A:C,2,FALSE)</f>
        <v>Power Systems</v>
      </c>
      <c r="C375" s="68" t="str">
        <f>VLOOKUP(A:A,'Product &amp; Group'!A:C,3,FALSE)</f>
        <v>SPECIALTIES</v>
      </c>
      <c r="D375" s="69">
        <f>VLOOKUP(A:A,'2019-2017 Costs'!A:D,2,FALSE)</f>
        <v>1.6099999999999999</v>
      </c>
      <c r="E375" s="71">
        <f t="shared" si="28"/>
        <v>742.20999999999992</v>
      </c>
      <c r="F375" s="71">
        <v>5464.16</v>
      </c>
      <c r="G375" s="71">
        <f t="shared" si="29"/>
        <v>4721.95</v>
      </c>
      <c r="H375" s="72">
        <v>461</v>
      </c>
      <c r="I375" s="73">
        <f t="shared" si="27"/>
        <v>0.86416759392111508</v>
      </c>
      <c r="J375" s="14"/>
      <c r="K375" s="14"/>
      <c r="L375" s="14"/>
      <c r="M375" s="14"/>
    </row>
    <row r="376" spans="1:13" x14ac:dyDescent="0.3">
      <c r="A376" s="74">
        <v>4170</v>
      </c>
      <c r="B376" s="68" t="str">
        <f>VLOOKUP(A:A,'Product &amp; Group'!A:C,2,FALSE)</f>
        <v>Power Systems</v>
      </c>
      <c r="C376" s="68" t="str">
        <f>VLOOKUP(A:A,'Product &amp; Group'!A:C,3,FALSE)</f>
        <v>SPECIALTIES</v>
      </c>
      <c r="D376" s="69">
        <f>VLOOKUP(A:A,'2019-2017 Costs'!A:D,2,FALSE)</f>
        <v>3.1</v>
      </c>
      <c r="E376" s="71">
        <f t="shared" si="28"/>
        <v>750.2</v>
      </c>
      <c r="F376" s="71">
        <v>2647.69</v>
      </c>
      <c r="G376" s="71">
        <f t="shared" si="29"/>
        <v>1897.49</v>
      </c>
      <c r="H376" s="72">
        <v>242</v>
      </c>
      <c r="I376" s="73">
        <f t="shared" si="27"/>
        <v>0.7166586722765883</v>
      </c>
      <c r="J376" s="14"/>
      <c r="K376" s="14"/>
      <c r="L376" s="14"/>
      <c r="M376" s="14"/>
    </row>
    <row r="377" spans="1:13" x14ac:dyDescent="0.3">
      <c r="A377" s="74">
        <v>4171</v>
      </c>
      <c r="B377" s="68" t="str">
        <f>VLOOKUP(A:A,'Product &amp; Group'!A:C,2,FALSE)</f>
        <v>Power Systems</v>
      </c>
      <c r="C377" s="68" t="str">
        <f>VLOOKUP(A:A,'Product &amp; Group'!A:C,3,FALSE)</f>
        <v>SPECIALTIES</v>
      </c>
      <c r="D377" s="69">
        <f>VLOOKUP(A:A,'2019-2017 Costs'!A:D,2,FALSE)</f>
        <v>4.0199999999999996</v>
      </c>
      <c r="E377" s="71">
        <f t="shared" si="28"/>
        <v>381.9</v>
      </c>
      <c r="F377" s="71">
        <v>795.34</v>
      </c>
      <c r="G377" s="71">
        <f t="shared" si="29"/>
        <v>413.44000000000005</v>
      </c>
      <c r="H377" s="72">
        <v>95</v>
      </c>
      <c r="I377" s="73">
        <f t="shared" si="27"/>
        <v>0.5198279980888677</v>
      </c>
      <c r="J377" s="14"/>
      <c r="K377" s="14"/>
      <c r="L377" s="14"/>
      <c r="M377" s="14"/>
    </row>
    <row r="378" spans="1:13" x14ac:dyDescent="0.3">
      <c r="A378" s="74">
        <v>4173</v>
      </c>
      <c r="B378" s="68" t="str">
        <f>VLOOKUP(A:A,'Product &amp; Group'!A:C,2,FALSE)</f>
        <v>Power Systems</v>
      </c>
      <c r="C378" s="68" t="str">
        <f>VLOOKUP(A:A,'Product &amp; Group'!A:C,3,FALSE)</f>
        <v>SPECIALTIES</v>
      </c>
      <c r="D378" s="69">
        <f>VLOOKUP(A:A,'2019-2017 Costs'!A:D,2,FALSE)</f>
        <v>3.7100000000000004</v>
      </c>
      <c r="E378" s="71">
        <f t="shared" si="28"/>
        <v>307.93</v>
      </c>
      <c r="F378" s="71">
        <v>945.39</v>
      </c>
      <c r="G378" s="71">
        <f t="shared" si="29"/>
        <v>637.46</v>
      </c>
      <c r="H378" s="72">
        <v>83</v>
      </c>
      <c r="I378" s="73">
        <f t="shared" si="27"/>
        <v>0.67428257121399637</v>
      </c>
      <c r="J378" s="14"/>
      <c r="K378" s="14"/>
      <c r="L378" s="14"/>
      <c r="M378" s="14"/>
    </row>
    <row r="379" spans="1:13" x14ac:dyDescent="0.3">
      <c r="A379" s="74">
        <v>4175</v>
      </c>
      <c r="B379" s="68" t="str">
        <f>VLOOKUP(A:A,'Product &amp; Group'!A:C,2,FALSE)</f>
        <v>Power Systems</v>
      </c>
      <c r="C379" s="68" t="str">
        <f>VLOOKUP(A:A,'Product &amp; Group'!A:C,3,FALSE)</f>
        <v>SPECIALTIES</v>
      </c>
      <c r="D379" s="69">
        <f>VLOOKUP(A:A,'2019-2017 Costs'!A:D,2,FALSE)</f>
        <v>2.14</v>
      </c>
      <c r="E379" s="71">
        <f t="shared" si="28"/>
        <v>372.36</v>
      </c>
      <c r="F379" s="71">
        <v>1460.3</v>
      </c>
      <c r="G379" s="71">
        <f t="shared" si="29"/>
        <v>1087.94</v>
      </c>
      <c r="H379" s="72">
        <v>174</v>
      </c>
      <c r="I379" s="73">
        <f t="shared" si="27"/>
        <v>0.7450112990481409</v>
      </c>
      <c r="J379" s="14"/>
      <c r="K379" s="14"/>
      <c r="L379" s="14"/>
      <c r="M379" s="14"/>
    </row>
    <row r="380" spans="1:13" x14ac:dyDescent="0.3">
      <c r="A380" s="74">
        <v>4176</v>
      </c>
      <c r="B380" s="68" t="str">
        <f>VLOOKUP(A:A,'Product &amp; Group'!A:C,2,FALSE)</f>
        <v>Power Systems</v>
      </c>
      <c r="C380" s="68" t="str">
        <f>VLOOKUP(A:A,'Product &amp; Group'!A:C,3,FALSE)</f>
        <v>Qrxt1975 Chip</v>
      </c>
      <c r="D380" s="69">
        <f>VLOOKUP(A:A,'2019-2017 Costs'!A:D,2,FALSE)</f>
        <v>3.08</v>
      </c>
      <c r="E380" s="71">
        <f t="shared" si="28"/>
        <v>4231.92</v>
      </c>
      <c r="F380" s="71">
        <v>16075.27</v>
      </c>
      <c r="G380" s="71">
        <f t="shared" si="29"/>
        <v>11843.35</v>
      </c>
      <c r="H380" s="72">
        <v>1374</v>
      </c>
      <c r="I380" s="73">
        <f t="shared" si="27"/>
        <v>0.73674345749713688</v>
      </c>
      <c r="J380" s="14"/>
      <c r="K380" s="14"/>
      <c r="L380" s="14"/>
      <c r="M380" s="14"/>
    </row>
    <row r="381" spans="1:13" x14ac:dyDescent="0.3">
      <c r="A381" s="74">
        <v>4177</v>
      </c>
      <c r="B381" s="68" t="str">
        <f>VLOOKUP(A:A,'Product &amp; Group'!A:C,2,FALSE)</f>
        <v>Power Systems</v>
      </c>
      <c r="C381" s="68" t="str">
        <f>VLOOKUP(A:A,'Product &amp; Group'!A:C,3,FALSE)</f>
        <v>Qrxt1975 Chip</v>
      </c>
      <c r="D381" s="69">
        <f>VLOOKUP(A:A,'2019-2017 Costs'!A:D,2,FALSE)</f>
        <v>1.02</v>
      </c>
      <c r="E381" s="71">
        <f t="shared" si="28"/>
        <v>362.1</v>
      </c>
      <c r="F381" s="71">
        <v>2572.34</v>
      </c>
      <c r="G381" s="71">
        <f t="shared" si="29"/>
        <v>2210.2400000000002</v>
      </c>
      <c r="H381" s="72">
        <v>355</v>
      </c>
      <c r="I381" s="73">
        <f t="shared" si="27"/>
        <v>0.85923322733386731</v>
      </c>
      <c r="J381" s="14"/>
      <c r="K381" s="14"/>
      <c r="L381" s="14"/>
      <c r="M381" s="14"/>
    </row>
    <row r="382" spans="1:13" x14ac:dyDescent="0.3">
      <c r="A382" s="74">
        <v>4178</v>
      </c>
      <c r="B382" s="68" t="str">
        <f>VLOOKUP(A:A,'Product &amp; Group'!A:C,2,FALSE)</f>
        <v>Power Systems</v>
      </c>
      <c r="C382" s="68" t="str">
        <f>VLOOKUP(A:A,'Product &amp; Group'!A:C,3,FALSE)</f>
        <v>Qrxt1975 Chip</v>
      </c>
      <c r="D382" s="69">
        <f>VLOOKUP(A:A,'2019-2017 Costs'!A:D,2,FALSE)</f>
        <v>2.54</v>
      </c>
      <c r="E382" s="71">
        <f t="shared" si="28"/>
        <v>274.32</v>
      </c>
      <c r="F382" s="71">
        <v>1187.05</v>
      </c>
      <c r="G382" s="71">
        <f t="shared" si="29"/>
        <v>912.73</v>
      </c>
      <c r="H382" s="72">
        <v>108</v>
      </c>
      <c r="I382" s="73">
        <f t="shared" si="27"/>
        <v>0.7689061117897309</v>
      </c>
      <c r="J382" s="14"/>
      <c r="K382" s="14"/>
      <c r="L382" s="14"/>
      <c r="M382" s="14"/>
    </row>
    <row r="383" spans="1:13" x14ac:dyDescent="0.3">
      <c r="A383" s="74">
        <v>4180</v>
      </c>
      <c r="B383" s="68" t="str">
        <f>VLOOKUP(A:A,'Product &amp; Group'!A:C,2,FALSE)</f>
        <v>Power Systems</v>
      </c>
      <c r="C383" s="68" t="str">
        <f>VLOOKUP(A:A,'Product &amp; Group'!A:C,3,FALSE)</f>
        <v>Qrxt1975 Chip</v>
      </c>
      <c r="D383" s="69">
        <f>VLOOKUP(A:A,'2019-2017 Costs'!A:D,2,FALSE)</f>
        <v>1.7</v>
      </c>
      <c r="E383" s="71">
        <f t="shared" si="28"/>
        <v>207.4</v>
      </c>
      <c r="F383" s="71">
        <v>1622.05</v>
      </c>
      <c r="G383" s="71">
        <f t="shared" si="29"/>
        <v>1414.6499999999999</v>
      </c>
      <c r="H383" s="72">
        <v>122</v>
      </c>
      <c r="I383" s="73">
        <f t="shared" si="27"/>
        <v>0.87213711044665698</v>
      </c>
      <c r="J383" s="14"/>
      <c r="K383" s="14"/>
      <c r="L383" s="14"/>
      <c r="M383" s="14"/>
    </row>
    <row r="384" spans="1:13" x14ac:dyDescent="0.3">
      <c r="A384" s="74">
        <v>4210</v>
      </c>
      <c r="B384" s="68" t="str">
        <f>VLOOKUP(A:A,'Product &amp; Group'!A:C,2,FALSE)</f>
        <v>Power Systems</v>
      </c>
      <c r="C384" s="68" t="str">
        <f>VLOOKUP(A:A,'Product &amp; Group'!A:C,3,FALSE)</f>
        <v>Qrxt1975 Chip</v>
      </c>
      <c r="D384" s="69">
        <f>VLOOKUP(A:A,'2019-2017 Costs'!A:D,2,FALSE)</f>
        <v>5.8999999999999995</v>
      </c>
      <c r="E384" s="71">
        <f t="shared" si="28"/>
        <v>525.09999999999991</v>
      </c>
      <c r="F384" s="71">
        <v>1062.46</v>
      </c>
      <c r="G384" s="71">
        <f t="shared" si="29"/>
        <v>537.36000000000013</v>
      </c>
      <c r="H384" s="72">
        <v>89</v>
      </c>
      <c r="I384" s="73">
        <f t="shared" si="27"/>
        <v>0.50576962897426736</v>
      </c>
      <c r="J384" s="14"/>
      <c r="K384" s="14"/>
      <c r="L384" s="14"/>
      <c r="M384" s="14"/>
    </row>
    <row r="385" spans="1:13" x14ac:dyDescent="0.3">
      <c r="A385" s="74">
        <v>4220</v>
      </c>
      <c r="B385" s="68" t="str">
        <f>VLOOKUP(A:A,'Product &amp; Group'!A:C,2,FALSE)</f>
        <v>Power Systems</v>
      </c>
      <c r="C385" s="68" t="str">
        <f>VLOOKUP(A:A,'Product &amp; Group'!A:C,3,FALSE)</f>
        <v>Qrxt1975 Chip</v>
      </c>
      <c r="D385" s="69">
        <f>VLOOKUP(A:A,'2019-2017 Costs'!A:D,2,FALSE)</f>
        <v>1.02</v>
      </c>
      <c r="E385" s="71">
        <f t="shared" si="28"/>
        <v>127.5</v>
      </c>
      <c r="F385" s="71">
        <v>1507.8</v>
      </c>
      <c r="G385" s="71">
        <f t="shared" si="29"/>
        <v>1380.3</v>
      </c>
      <c r="H385" s="72">
        <v>125</v>
      </c>
      <c r="I385" s="73">
        <f t="shared" si="27"/>
        <v>0.91543971348985276</v>
      </c>
      <c r="J385" s="14"/>
      <c r="K385" s="14"/>
    </row>
    <row r="386" spans="1:13" x14ac:dyDescent="0.3">
      <c r="A386" s="74">
        <v>4325</v>
      </c>
      <c r="B386" s="68" t="str">
        <f>VLOOKUP(A:A,'Product &amp; Group'!A:C,2,FALSE)</f>
        <v>Power Systems</v>
      </c>
      <c r="C386" s="68" t="str">
        <f>VLOOKUP(A:A,'Product &amp; Group'!A:C,3,FALSE)</f>
        <v>Qrxt1975 Chip</v>
      </c>
      <c r="D386" s="69">
        <f>VLOOKUP(A:A,'2019-2017 Costs'!A:D,2,FALSE)</f>
        <v>7.6899999999999995</v>
      </c>
      <c r="E386" s="71">
        <f t="shared" si="28"/>
        <v>607.51</v>
      </c>
      <c r="F386" s="71">
        <v>898.85</v>
      </c>
      <c r="G386" s="71">
        <f t="shared" si="29"/>
        <v>291.34000000000003</v>
      </c>
      <c r="H386" s="72">
        <v>79</v>
      </c>
      <c r="I386" s="73">
        <f t="shared" ref="I386:I449" si="30">+G386/F386</f>
        <v>0.32412527117984091</v>
      </c>
      <c r="J386" s="14"/>
      <c r="K386" s="14"/>
      <c r="L386" s="14"/>
      <c r="M386" s="14"/>
    </row>
    <row r="387" spans="1:13" x14ac:dyDescent="0.3">
      <c r="A387" s="74">
        <v>4326</v>
      </c>
      <c r="B387" s="68" t="str">
        <f>VLOOKUP(A:A,'Product &amp; Group'!A:C,2,FALSE)</f>
        <v>Power Systems</v>
      </c>
      <c r="C387" s="68" t="str">
        <f>VLOOKUP(A:A,'Product &amp; Group'!A:C,3,FALSE)</f>
        <v>Qrxt1975 Chip</v>
      </c>
      <c r="D387" s="69">
        <f>VLOOKUP(A:A,'2019-2017 Costs'!A:D,2,FALSE)</f>
        <v>5.34</v>
      </c>
      <c r="E387" s="71">
        <f t="shared" si="28"/>
        <v>400.5</v>
      </c>
      <c r="F387" s="71">
        <v>927.46</v>
      </c>
      <c r="G387" s="71">
        <f t="shared" si="29"/>
        <v>526.96</v>
      </c>
      <c r="H387" s="72">
        <v>75</v>
      </c>
      <c r="I387" s="73">
        <f t="shared" si="30"/>
        <v>0.56817544691954369</v>
      </c>
      <c r="J387" s="14"/>
      <c r="K387" s="14"/>
      <c r="L387" s="14"/>
      <c r="M387" s="14"/>
    </row>
    <row r="388" spans="1:13" x14ac:dyDescent="0.3">
      <c r="A388" s="74">
        <v>4327</v>
      </c>
      <c r="B388" s="68" t="str">
        <f>VLOOKUP(A:A,'Product &amp; Group'!A:C,2,FALSE)</f>
        <v>Power Systems</v>
      </c>
      <c r="C388" s="68" t="str">
        <f>VLOOKUP(A:A,'Product &amp; Group'!A:C,3,FALSE)</f>
        <v>SPECIALTIES</v>
      </c>
      <c r="D388" s="69">
        <f>VLOOKUP(A:A,'2019-2017 Costs'!A:D,2,FALSE)</f>
        <v>9.66</v>
      </c>
      <c r="E388" s="71">
        <f t="shared" ref="E388:E451" si="31">D388*H388</f>
        <v>2173.5</v>
      </c>
      <c r="F388" s="71">
        <v>1451.79</v>
      </c>
      <c r="G388" s="71">
        <f t="shared" ref="G388:G451" si="32">F388-E388</f>
        <v>-721.71</v>
      </c>
      <c r="H388" s="72">
        <v>225</v>
      </c>
      <c r="I388" s="73">
        <f t="shared" si="30"/>
        <v>-0.49711735168309468</v>
      </c>
      <c r="J388" s="14"/>
      <c r="K388" s="14"/>
      <c r="L388" s="14"/>
      <c r="M388" s="14"/>
    </row>
    <row r="389" spans="1:13" x14ac:dyDescent="0.3">
      <c r="A389" s="74">
        <v>4328</v>
      </c>
      <c r="B389" s="68" t="str">
        <f>VLOOKUP(A:A,'Product &amp; Group'!A:C,2,FALSE)</f>
        <v>Power Systems</v>
      </c>
      <c r="C389" s="68" t="str">
        <f>VLOOKUP(A:A,'Product &amp; Group'!A:C,3,FALSE)</f>
        <v>SPECIALTIES</v>
      </c>
      <c r="D389" s="69">
        <f>VLOOKUP(A:A,'2019-2017 Costs'!A:D,2,FALSE)</f>
        <v>6.63</v>
      </c>
      <c r="E389" s="71">
        <f t="shared" si="31"/>
        <v>848.64</v>
      </c>
      <c r="F389" s="71">
        <v>1166.78</v>
      </c>
      <c r="G389" s="71">
        <f t="shared" si="32"/>
        <v>318.14</v>
      </c>
      <c r="H389" s="72">
        <v>128</v>
      </c>
      <c r="I389" s="73">
        <f t="shared" si="30"/>
        <v>0.2726649411200055</v>
      </c>
      <c r="J389" s="14"/>
      <c r="K389" s="14"/>
      <c r="L389" s="14"/>
      <c r="M389" s="14"/>
    </row>
    <row r="390" spans="1:13" x14ac:dyDescent="0.3">
      <c r="A390" s="74">
        <v>4329</v>
      </c>
      <c r="B390" s="68" t="str">
        <f>VLOOKUP(A:A,'Product &amp; Group'!A:C,2,FALSE)</f>
        <v>Power Systems</v>
      </c>
      <c r="C390" s="68" t="str">
        <f>VLOOKUP(A:A,'Product &amp; Group'!A:C,3,FALSE)</f>
        <v>SPECIALTIES</v>
      </c>
      <c r="D390" s="69">
        <f>VLOOKUP(A:A,'2019-2017 Costs'!A:D,2,FALSE)</f>
        <v>7.72</v>
      </c>
      <c r="E390" s="71">
        <f t="shared" si="31"/>
        <v>16250.6</v>
      </c>
      <c r="F390" s="71">
        <v>20128.39</v>
      </c>
      <c r="G390" s="71">
        <f t="shared" si="32"/>
        <v>3877.7899999999991</v>
      </c>
      <c r="H390" s="72">
        <v>2105</v>
      </c>
      <c r="I390" s="73">
        <f t="shared" si="30"/>
        <v>0.19265276557141425</v>
      </c>
      <c r="J390" s="14"/>
      <c r="K390" s="14"/>
      <c r="L390" s="14"/>
      <c r="M390" s="14"/>
    </row>
    <row r="391" spans="1:13" x14ac:dyDescent="0.3">
      <c r="A391" s="74">
        <v>4330</v>
      </c>
      <c r="B391" s="68" t="str">
        <f>VLOOKUP(A:A,'Product &amp; Group'!A:C,2,FALSE)</f>
        <v>Power Systems</v>
      </c>
      <c r="C391" s="68" t="str">
        <f>VLOOKUP(A:A,'Product &amp; Group'!A:C,3,FALSE)</f>
        <v>SPECIALTIES</v>
      </c>
      <c r="D391" s="69">
        <f>VLOOKUP(A:A,'2019-2017 Costs'!A:D,2,FALSE)</f>
        <v>4.79</v>
      </c>
      <c r="E391" s="71">
        <f t="shared" si="31"/>
        <v>5920.44</v>
      </c>
      <c r="F391" s="71">
        <v>8039.98</v>
      </c>
      <c r="G391" s="71">
        <f t="shared" si="32"/>
        <v>2119.54</v>
      </c>
      <c r="H391" s="72">
        <v>1236</v>
      </c>
      <c r="I391" s="73">
        <f t="shared" si="30"/>
        <v>0.26362503389311914</v>
      </c>
      <c r="J391" s="14"/>
      <c r="K391" s="14"/>
      <c r="L391" s="14"/>
      <c r="M391" s="14"/>
    </row>
    <row r="392" spans="1:13" x14ac:dyDescent="0.3">
      <c r="A392" s="74">
        <v>4332</v>
      </c>
      <c r="B392" s="68" t="str">
        <f>VLOOKUP(A:A,'Product &amp; Group'!A:C,2,FALSE)</f>
        <v>Power Systems</v>
      </c>
      <c r="C392" s="68" t="str">
        <f>VLOOKUP(A:A,'Product &amp; Group'!A:C,3,FALSE)</f>
        <v>SPECIALTIES</v>
      </c>
      <c r="D392" s="69">
        <f>VLOOKUP(A:A,'2019-2017 Costs'!A:D,2,FALSE)</f>
        <v>5.8999999999999995</v>
      </c>
      <c r="E392" s="71">
        <f t="shared" si="31"/>
        <v>3864.4999999999995</v>
      </c>
      <c r="F392" s="71">
        <v>8307.31</v>
      </c>
      <c r="G392" s="71">
        <f t="shared" si="32"/>
        <v>4442.8099999999995</v>
      </c>
      <c r="H392" s="72">
        <v>655</v>
      </c>
      <c r="I392" s="73">
        <f t="shared" si="30"/>
        <v>0.53480729622465029</v>
      </c>
      <c r="J392" s="14"/>
      <c r="K392" s="14"/>
      <c r="L392" s="14"/>
      <c r="M392" s="14"/>
    </row>
    <row r="393" spans="1:13" x14ac:dyDescent="0.3">
      <c r="A393" s="74">
        <v>4335</v>
      </c>
      <c r="B393" s="68" t="str">
        <f>VLOOKUP(A:A,'Product &amp; Group'!A:C,2,FALSE)</f>
        <v>Power Systems</v>
      </c>
      <c r="C393" s="68" t="str">
        <f>VLOOKUP(A:A,'Product &amp; Group'!A:C,3,FALSE)</f>
        <v>SPECIALTIES</v>
      </c>
      <c r="D393" s="69">
        <f>VLOOKUP(A:A,'2019-2017 Costs'!A:D,2,FALSE)</f>
        <v>2.4600000000000004</v>
      </c>
      <c r="E393" s="71">
        <f t="shared" si="31"/>
        <v>3006.1200000000003</v>
      </c>
      <c r="F393" s="71">
        <v>15567.53</v>
      </c>
      <c r="G393" s="71">
        <f t="shared" si="32"/>
        <v>12561.41</v>
      </c>
      <c r="H393" s="72">
        <v>1222</v>
      </c>
      <c r="I393" s="73">
        <f t="shared" si="30"/>
        <v>0.8068980756741756</v>
      </c>
      <c r="J393" s="14"/>
      <c r="K393" s="14"/>
    </row>
    <row r="394" spans="1:13" x14ac:dyDescent="0.3">
      <c r="A394" s="74">
        <v>4337</v>
      </c>
      <c r="B394" s="68" t="str">
        <f>VLOOKUP(A:A,'Product &amp; Group'!A:C,2,FALSE)</f>
        <v>Power Systems</v>
      </c>
      <c r="C394" s="68" t="str">
        <f>VLOOKUP(A:A,'Product &amp; Group'!A:C,3,FALSE)</f>
        <v>SPECIALTIES</v>
      </c>
      <c r="D394" s="69">
        <f>VLOOKUP(A:A,'2019-2017 Costs'!A:D,2,FALSE)</f>
        <v>1.02</v>
      </c>
      <c r="E394" s="71">
        <f t="shared" si="31"/>
        <v>5214.24</v>
      </c>
      <c r="F394" s="71">
        <v>56481.87</v>
      </c>
      <c r="G394" s="71">
        <f t="shared" si="32"/>
        <v>51267.630000000005</v>
      </c>
      <c r="H394" s="72">
        <v>5112</v>
      </c>
      <c r="I394" s="73">
        <f t="shared" si="30"/>
        <v>0.90768294321700049</v>
      </c>
      <c r="J394" s="14"/>
      <c r="K394" s="14"/>
    </row>
    <row r="395" spans="1:13" x14ac:dyDescent="0.3">
      <c r="A395" s="74">
        <v>4338</v>
      </c>
      <c r="B395" s="68" t="str">
        <f>VLOOKUP(A:A,'Product &amp; Group'!A:C,2,FALSE)</f>
        <v>Power Systems</v>
      </c>
      <c r="C395" s="68" t="str">
        <f>VLOOKUP(A:A,'Product &amp; Group'!A:C,3,FALSE)</f>
        <v>SPECIALTIES</v>
      </c>
      <c r="D395" s="69">
        <f>VLOOKUP(A:A,'2019-2017 Costs'!A:D,2,FALSE)</f>
        <v>8.23</v>
      </c>
      <c r="E395" s="71">
        <f t="shared" si="31"/>
        <v>1670.69</v>
      </c>
      <c r="F395" s="71">
        <v>2218.27</v>
      </c>
      <c r="G395" s="71">
        <f t="shared" si="32"/>
        <v>547.57999999999993</v>
      </c>
      <c r="H395" s="72">
        <v>203</v>
      </c>
      <c r="I395" s="73">
        <f t="shared" si="30"/>
        <v>0.2468500227654884</v>
      </c>
      <c r="J395" s="14"/>
      <c r="K395" s="14"/>
      <c r="L395" s="14"/>
      <c r="M395" s="14"/>
    </row>
    <row r="396" spans="1:13" x14ac:dyDescent="0.3">
      <c r="A396" s="74">
        <v>4363</v>
      </c>
      <c r="B396" s="68" t="str">
        <f>VLOOKUP(A:A,'Product &amp; Group'!A:C,2,FALSE)</f>
        <v>Power Systems</v>
      </c>
      <c r="C396" s="68" t="str">
        <f>VLOOKUP(A:A,'Product &amp; Group'!A:C,3,FALSE)</f>
        <v>SPECIALTIES</v>
      </c>
      <c r="D396" s="69">
        <f>VLOOKUP(A:A,'2019-2017 Costs'!A:D,2,FALSE)</f>
        <v>1.02</v>
      </c>
      <c r="E396" s="71">
        <f t="shared" si="31"/>
        <v>244.8</v>
      </c>
      <c r="F396" s="71">
        <v>2183.4299999999998</v>
      </c>
      <c r="G396" s="71">
        <f t="shared" si="32"/>
        <v>1938.6299999999999</v>
      </c>
      <c r="H396" s="72">
        <v>240</v>
      </c>
      <c r="I396" s="73">
        <f t="shared" si="30"/>
        <v>0.88788282656187745</v>
      </c>
      <c r="J396" s="14"/>
      <c r="K396" s="14"/>
      <c r="L396" s="14"/>
      <c r="M396" s="14"/>
    </row>
    <row r="397" spans="1:13" x14ac:dyDescent="0.3">
      <c r="A397" s="74">
        <v>4370</v>
      </c>
      <c r="B397" s="68" t="str">
        <f>VLOOKUP(A:A,'Product &amp; Group'!A:C,2,FALSE)</f>
        <v>Power Systems</v>
      </c>
      <c r="C397" s="68" t="str">
        <f>VLOOKUP(A:A,'Product &amp; Group'!A:C,3,FALSE)</f>
        <v>SPECIALTIES</v>
      </c>
      <c r="D397" s="69">
        <f>VLOOKUP(A:A,'2019-2017 Costs'!A:D,2,FALSE)</f>
        <v>1.46</v>
      </c>
      <c r="E397" s="71">
        <f t="shared" si="31"/>
        <v>3407.64</v>
      </c>
      <c r="F397" s="71">
        <v>24725.26</v>
      </c>
      <c r="G397" s="71">
        <f t="shared" si="32"/>
        <v>21317.62</v>
      </c>
      <c r="H397" s="72">
        <v>2334</v>
      </c>
      <c r="I397" s="73">
        <f t="shared" si="30"/>
        <v>0.86217981125375431</v>
      </c>
      <c r="J397" s="14"/>
      <c r="K397" s="14"/>
      <c r="L397" s="14"/>
      <c r="M397" s="14"/>
    </row>
    <row r="398" spans="1:13" x14ac:dyDescent="0.3">
      <c r="A398" s="74">
        <v>4380</v>
      </c>
      <c r="B398" s="68" t="str">
        <f>VLOOKUP(A:A,'Product &amp; Group'!A:C,2,FALSE)</f>
        <v>Power Systems</v>
      </c>
      <c r="C398" s="68" t="str">
        <f>VLOOKUP(A:A,'Product &amp; Group'!A:C,3,FALSE)</f>
        <v>SPECIALTIES</v>
      </c>
      <c r="D398" s="69">
        <f>VLOOKUP(A:A,'2019-2017 Costs'!A:D,2,FALSE)</f>
        <v>1.32</v>
      </c>
      <c r="E398" s="71">
        <f t="shared" si="31"/>
        <v>3451.8</v>
      </c>
      <c r="F398" s="71">
        <v>39524.74</v>
      </c>
      <c r="G398" s="71">
        <f t="shared" si="32"/>
        <v>36072.939999999995</v>
      </c>
      <c r="H398" s="72">
        <v>2615</v>
      </c>
      <c r="I398" s="73">
        <f t="shared" si="30"/>
        <v>0.91266735720462666</v>
      </c>
      <c r="J398" s="14"/>
      <c r="K398" s="14"/>
      <c r="L398" s="14"/>
      <c r="M398" s="14"/>
    </row>
    <row r="399" spans="1:13" x14ac:dyDescent="0.3">
      <c r="A399" s="74">
        <v>4382</v>
      </c>
      <c r="B399" s="68" t="str">
        <f>VLOOKUP(A:A,'Product &amp; Group'!A:C,2,FALSE)</f>
        <v>Power Systems</v>
      </c>
      <c r="C399" s="68" t="str">
        <f>VLOOKUP(A:A,'Product &amp; Group'!A:C,3,FALSE)</f>
        <v>SPECIALTIES</v>
      </c>
      <c r="D399" s="69">
        <f>VLOOKUP(A:A,'2019-2017 Costs'!A:D,2,FALSE)</f>
        <v>1.02</v>
      </c>
      <c r="E399" s="71">
        <f t="shared" si="31"/>
        <v>504.90000000000003</v>
      </c>
      <c r="F399" s="71">
        <v>5436.27</v>
      </c>
      <c r="G399" s="71">
        <f t="shared" si="32"/>
        <v>4931.3700000000008</v>
      </c>
      <c r="H399" s="72">
        <v>495</v>
      </c>
      <c r="I399" s="73">
        <f t="shared" si="30"/>
        <v>0.90712381835339306</v>
      </c>
      <c r="J399" s="14"/>
      <c r="K399" s="14"/>
      <c r="L399" s="14"/>
      <c r="M399" s="14"/>
    </row>
    <row r="400" spans="1:13" x14ac:dyDescent="0.3">
      <c r="A400" s="74">
        <v>4383</v>
      </c>
      <c r="B400" s="68" t="str">
        <f>VLOOKUP(A:A,'Product &amp; Group'!A:C,2,FALSE)</f>
        <v>Power Systems</v>
      </c>
      <c r="C400" s="68" t="str">
        <f>VLOOKUP(A:A,'Product &amp; Group'!A:C,3,FALSE)</f>
        <v>SPECIALTIES</v>
      </c>
      <c r="D400" s="69">
        <f>VLOOKUP(A:A,'2019-2017 Costs'!A:D,2,FALSE)</f>
        <v>6.97</v>
      </c>
      <c r="E400" s="71">
        <f t="shared" si="31"/>
        <v>7680.94</v>
      </c>
      <c r="F400" s="71">
        <v>12203.32</v>
      </c>
      <c r="G400" s="71">
        <f t="shared" si="32"/>
        <v>4522.38</v>
      </c>
      <c r="H400" s="72">
        <v>1102</v>
      </c>
      <c r="I400" s="73">
        <f t="shared" si="30"/>
        <v>0.37058603724232425</v>
      </c>
      <c r="J400" s="14"/>
      <c r="K400" s="14"/>
    </row>
    <row r="401" spans="1:13" x14ac:dyDescent="0.3">
      <c r="A401" s="74">
        <v>4384</v>
      </c>
      <c r="B401" s="68" t="str">
        <f>VLOOKUP(A:A,'Product &amp; Group'!A:C,2,FALSE)</f>
        <v>Power Systems</v>
      </c>
      <c r="C401" s="68" t="str">
        <f>VLOOKUP(A:A,'Product &amp; Group'!A:C,3,FALSE)</f>
        <v>SPECIALTIES</v>
      </c>
      <c r="D401" s="69">
        <f>VLOOKUP(A:A,'2019-2017 Costs'!A:D,2,FALSE)</f>
        <v>7.42</v>
      </c>
      <c r="E401" s="71">
        <f t="shared" si="31"/>
        <v>1699.18</v>
      </c>
      <c r="F401" s="71">
        <v>1956.25</v>
      </c>
      <c r="G401" s="71">
        <f t="shared" si="32"/>
        <v>257.06999999999994</v>
      </c>
      <c r="H401" s="72">
        <v>229</v>
      </c>
      <c r="I401" s="73">
        <f t="shared" si="30"/>
        <v>0.1314095846645367</v>
      </c>
      <c r="J401" s="14"/>
      <c r="K401" s="14"/>
      <c r="L401" s="14"/>
      <c r="M401" s="14"/>
    </row>
    <row r="402" spans="1:13" x14ac:dyDescent="0.3">
      <c r="A402" s="74">
        <v>4385</v>
      </c>
      <c r="B402" s="68" t="str">
        <f>VLOOKUP(A:A,'Product &amp; Group'!A:C,2,FALSE)</f>
        <v>Power Systems</v>
      </c>
      <c r="C402" s="68" t="str">
        <f>VLOOKUP(A:A,'Product &amp; Group'!A:C,3,FALSE)</f>
        <v>SPECIALTIES</v>
      </c>
      <c r="D402" s="69">
        <f>VLOOKUP(A:A,'2019-2017 Costs'!A:D,2,FALSE)</f>
        <v>14.190000000000001</v>
      </c>
      <c r="E402" s="71">
        <f t="shared" si="31"/>
        <v>3731.9700000000003</v>
      </c>
      <c r="F402" s="71">
        <v>3060.03</v>
      </c>
      <c r="G402" s="71">
        <f t="shared" si="32"/>
        <v>-671.94</v>
      </c>
      <c r="H402" s="72">
        <v>263</v>
      </c>
      <c r="I402" s="73">
        <f t="shared" si="30"/>
        <v>-0.21958608248938735</v>
      </c>
      <c r="J402" s="14"/>
      <c r="K402" s="14"/>
      <c r="L402" s="14"/>
      <c r="M402" s="14"/>
    </row>
    <row r="403" spans="1:13" x14ac:dyDescent="0.3">
      <c r="A403" s="74">
        <v>4400</v>
      </c>
      <c r="B403" s="68" t="str">
        <f>VLOOKUP(A:A,'Product &amp; Group'!A:C,2,FALSE)</f>
        <v>Power Systems</v>
      </c>
      <c r="C403" s="68" t="str">
        <f>VLOOKUP(A:A,'Product &amp; Group'!A:C,3,FALSE)</f>
        <v>SPECIALTIES</v>
      </c>
      <c r="D403" s="69">
        <f>VLOOKUP(A:A,'2019-2017 Costs'!A:D,2,FALSE)</f>
        <v>1.55</v>
      </c>
      <c r="E403" s="71">
        <f t="shared" si="31"/>
        <v>37.200000000000003</v>
      </c>
      <c r="F403" s="71">
        <v>273.32</v>
      </c>
      <c r="G403" s="71">
        <f t="shared" si="32"/>
        <v>236.12</v>
      </c>
      <c r="H403" s="72">
        <v>24</v>
      </c>
      <c r="I403" s="73">
        <f t="shared" si="30"/>
        <v>0.863895799795112</v>
      </c>
      <c r="J403" s="14"/>
      <c r="K403" s="14"/>
      <c r="L403" s="14"/>
      <c r="M403" s="14"/>
    </row>
    <row r="404" spans="1:13" x14ac:dyDescent="0.3">
      <c r="A404" s="74">
        <v>4406</v>
      </c>
      <c r="B404" s="68" t="str">
        <f>VLOOKUP(A:A,'Product &amp; Group'!A:C,2,FALSE)</f>
        <v>Power Systems</v>
      </c>
      <c r="C404" s="68" t="str">
        <f>VLOOKUP(A:A,'Product &amp; Group'!A:C,3,FALSE)</f>
        <v>SPECIALTIES</v>
      </c>
      <c r="D404" s="69">
        <f>VLOOKUP(A:A,'2019-2017 Costs'!A:D,2,FALSE)</f>
        <v>4.13</v>
      </c>
      <c r="E404" s="71">
        <f t="shared" si="31"/>
        <v>99.12</v>
      </c>
      <c r="F404" s="71">
        <v>363.58</v>
      </c>
      <c r="G404" s="71">
        <f t="shared" si="32"/>
        <v>264.45999999999998</v>
      </c>
      <c r="H404" s="72">
        <v>24</v>
      </c>
      <c r="I404" s="73">
        <f t="shared" si="30"/>
        <v>0.72737774355025031</v>
      </c>
      <c r="J404" s="14"/>
      <c r="K404" s="14"/>
    </row>
    <row r="405" spans="1:13" x14ac:dyDescent="0.3">
      <c r="A405" s="74">
        <v>4408</v>
      </c>
      <c r="B405" s="68" t="str">
        <f>VLOOKUP(A:A,'Product &amp; Group'!A:C,2,FALSE)</f>
        <v>Power Systems</v>
      </c>
      <c r="C405" s="68" t="str">
        <f>VLOOKUP(A:A,'Product &amp; Group'!A:C,3,FALSE)</f>
        <v>SPECIALTIES</v>
      </c>
      <c r="D405" s="69">
        <f>VLOOKUP(A:A,'2019-2017 Costs'!A:D,2,FALSE)</f>
        <v>1.69</v>
      </c>
      <c r="E405" s="71">
        <f t="shared" si="31"/>
        <v>397.15</v>
      </c>
      <c r="F405" s="71">
        <v>2679.34</v>
      </c>
      <c r="G405" s="71">
        <f t="shared" si="32"/>
        <v>2282.19</v>
      </c>
      <c r="H405" s="72">
        <v>235</v>
      </c>
      <c r="I405" s="73">
        <f t="shared" si="30"/>
        <v>0.85177319787708916</v>
      </c>
      <c r="J405" s="14"/>
      <c r="K405" s="14"/>
      <c r="L405" s="14"/>
      <c r="M405" s="14"/>
    </row>
    <row r="406" spans="1:13" x14ac:dyDescent="0.3">
      <c r="A406" s="74">
        <v>4409</v>
      </c>
      <c r="B406" s="68" t="str">
        <f>VLOOKUP(A:A,'Product &amp; Group'!A:C,2,FALSE)</f>
        <v>Power Systems</v>
      </c>
      <c r="C406" s="68" t="str">
        <f>VLOOKUP(A:A,'Product &amp; Group'!A:C,3,FALSE)</f>
        <v>SPECIALTIES</v>
      </c>
      <c r="D406" s="69">
        <f>VLOOKUP(A:A,'2019-2017 Costs'!A:D,2,FALSE)</f>
        <v>2.4500000000000002</v>
      </c>
      <c r="E406" s="71">
        <f t="shared" si="31"/>
        <v>10765.300000000001</v>
      </c>
      <c r="F406" s="71">
        <v>39621.800000000003</v>
      </c>
      <c r="G406" s="71">
        <f t="shared" si="32"/>
        <v>28856.5</v>
      </c>
      <c r="H406" s="72">
        <v>4394</v>
      </c>
      <c r="I406" s="73">
        <f t="shared" si="30"/>
        <v>0.72829856291233608</v>
      </c>
      <c r="J406" s="14"/>
      <c r="K406" s="14"/>
      <c r="L406" s="14"/>
      <c r="M406" s="14"/>
    </row>
    <row r="407" spans="1:13" x14ac:dyDescent="0.3">
      <c r="A407" s="74">
        <v>4410</v>
      </c>
      <c r="B407" s="68" t="str">
        <f>VLOOKUP(A:A,'Product &amp; Group'!A:C,2,FALSE)</f>
        <v>Power Systems</v>
      </c>
      <c r="C407" s="68" t="str">
        <f>VLOOKUP(A:A,'Product &amp; Group'!A:C,3,FALSE)</f>
        <v>SPECIALTIES</v>
      </c>
      <c r="D407" s="69">
        <f>VLOOKUP(A:A,'2019-2017 Costs'!A:D,2,FALSE)</f>
        <v>1.46</v>
      </c>
      <c r="E407" s="71">
        <f t="shared" si="31"/>
        <v>443.84</v>
      </c>
      <c r="F407" s="71">
        <v>3360.67</v>
      </c>
      <c r="G407" s="71">
        <f t="shared" si="32"/>
        <v>2916.83</v>
      </c>
      <c r="H407" s="72">
        <v>304</v>
      </c>
      <c r="I407" s="73">
        <f t="shared" si="30"/>
        <v>0.86793109707290506</v>
      </c>
      <c r="J407" s="14"/>
      <c r="K407" s="14"/>
    </row>
    <row r="408" spans="1:13" x14ac:dyDescent="0.3">
      <c r="A408" s="74">
        <v>4411</v>
      </c>
      <c r="B408" s="68" t="str">
        <f>VLOOKUP(A:A,'Product &amp; Group'!A:C,2,FALSE)</f>
        <v>Power Systems</v>
      </c>
      <c r="C408" s="68" t="str">
        <f>VLOOKUP(A:A,'Product &amp; Group'!A:C,3,FALSE)</f>
        <v>SPECIALTIES</v>
      </c>
      <c r="D408" s="69">
        <f>VLOOKUP(A:A,'2019-2017 Costs'!A:D,2,FALSE)</f>
        <v>1.02</v>
      </c>
      <c r="E408" s="71">
        <f t="shared" si="31"/>
        <v>266.22000000000003</v>
      </c>
      <c r="F408" s="71">
        <v>2074.2399999999998</v>
      </c>
      <c r="G408" s="71">
        <f t="shared" si="32"/>
        <v>1808.0199999999998</v>
      </c>
      <c r="H408" s="72">
        <v>261</v>
      </c>
      <c r="I408" s="73">
        <f t="shared" si="30"/>
        <v>0.87165419623572971</v>
      </c>
      <c r="J408" s="14"/>
      <c r="K408" s="14"/>
      <c r="L408" s="14"/>
      <c r="M408" s="14"/>
    </row>
    <row r="409" spans="1:13" x14ac:dyDescent="0.3">
      <c r="A409" s="74">
        <v>4420</v>
      </c>
      <c r="B409" s="68" t="str">
        <f>VLOOKUP(A:A,'Product &amp; Group'!A:C,2,FALSE)</f>
        <v>Power Systems</v>
      </c>
      <c r="C409" s="68" t="str">
        <f>VLOOKUP(A:A,'Product &amp; Group'!A:C,3,FALSE)</f>
        <v>SPECIALTIES</v>
      </c>
      <c r="D409" s="69">
        <f>VLOOKUP(A:A,'2019-2017 Costs'!A:D,2,FALSE)</f>
        <v>0.61</v>
      </c>
      <c r="E409" s="71">
        <f t="shared" si="31"/>
        <v>90.28</v>
      </c>
      <c r="F409" s="71">
        <v>1743.45</v>
      </c>
      <c r="G409" s="71">
        <f t="shared" si="32"/>
        <v>1653.17</v>
      </c>
      <c r="H409" s="72">
        <v>148</v>
      </c>
      <c r="I409" s="73">
        <f t="shared" si="30"/>
        <v>0.94821761449998565</v>
      </c>
      <c r="J409" s="14"/>
      <c r="K409" s="14"/>
      <c r="L409" s="14"/>
      <c r="M409" s="14"/>
    </row>
    <row r="410" spans="1:13" x14ac:dyDescent="0.3">
      <c r="A410" s="74">
        <v>4428</v>
      </c>
      <c r="B410" s="68" t="str">
        <f>VLOOKUP(A:A,'Product &amp; Group'!A:C,2,FALSE)</f>
        <v>Power Systems</v>
      </c>
      <c r="C410" s="68" t="str">
        <f>VLOOKUP(A:A,'Product &amp; Group'!A:C,3,FALSE)</f>
        <v>SPECIALTIES</v>
      </c>
      <c r="D410" s="69">
        <f>VLOOKUP(A:A,'2019-2017 Costs'!A:D,2,FALSE)</f>
        <v>10.66</v>
      </c>
      <c r="E410" s="71">
        <f t="shared" si="31"/>
        <v>799.5</v>
      </c>
      <c r="F410" s="71">
        <v>650.59</v>
      </c>
      <c r="G410" s="71">
        <f t="shared" si="32"/>
        <v>-148.90999999999997</v>
      </c>
      <c r="H410" s="72">
        <v>75</v>
      </c>
      <c r="I410" s="73">
        <f t="shared" si="30"/>
        <v>-0.22888455094606427</v>
      </c>
      <c r="J410" s="14"/>
      <c r="K410" s="14"/>
      <c r="L410" s="14"/>
      <c r="M410" s="14"/>
    </row>
    <row r="411" spans="1:13" x14ac:dyDescent="0.3">
      <c r="A411" s="67">
        <v>4429</v>
      </c>
      <c r="B411" s="68" t="str">
        <f>VLOOKUP(A:A,'Product &amp; Group'!A:C,2,FALSE)</f>
        <v>Power Systems</v>
      </c>
      <c r="C411" s="68" t="str">
        <f>VLOOKUP(A:A,'Product &amp; Group'!A:C,3,FALSE)</f>
        <v>2025 HybridULATIONS</v>
      </c>
      <c r="D411" s="69">
        <f>VLOOKUP(A:A,'2019-2017 Costs'!A:D,2,FALSE)</f>
        <v>3.45</v>
      </c>
      <c r="E411" s="71">
        <f t="shared" si="31"/>
        <v>3101.55</v>
      </c>
      <c r="F411" s="71">
        <v>16424.439999999999</v>
      </c>
      <c r="G411" s="71">
        <f t="shared" si="32"/>
        <v>13322.89</v>
      </c>
      <c r="H411" s="72">
        <v>899</v>
      </c>
      <c r="I411" s="73">
        <f t="shared" si="30"/>
        <v>0.81116251147679919</v>
      </c>
      <c r="J411" s="14"/>
      <c r="K411" s="14"/>
      <c r="L411" s="14"/>
      <c r="M411" s="14"/>
    </row>
    <row r="412" spans="1:13" x14ac:dyDescent="0.3">
      <c r="A412" s="74">
        <v>4431</v>
      </c>
      <c r="B412" s="68" t="str">
        <f>VLOOKUP(A:A,'Product &amp; Group'!A:C,2,FALSE)</f>
        <v>Power Systems</v>
      </c>
      <c r="C412" s="68" t="str">
        <f>VLOOKUP(A:A,'Product &amp; Group'!A:C,3,FALSE)</f>
        <v>SPECIALTIES</v>
      </c>
      <c r="D412" s="69">
        <f>VLOOKUP(A:A,'2019-2017 Costs'!A:D,2,FALSE)</f>
        <v>2.8600000000000003</v>
      </c>
      <c r="E412" s="71">
        <f t="shared" si="31"/>
        <v>709.28000000000009</v>
      </c>
      <c r="F412" s="71">
        <v>1933.69</v>
      </c>
      <c r="G412" s="71">
        <f t="shared" si="32"/>
        <v>1224.4099999999999</v>
      </c>
      <c r="H412" s="72">
        <v>248</v>
      </c>
      <c r="I412" s="73">
        <f t="shared" si="30"/>
        <v>0.63319870299789516</v>
      </c>
      <c r="J412" s="14"/>
      <c r="K412" s="14"/>
      <c r="L412" s="14"/>
      <c r="M412" s="14"/>
    </row>
    <row r="413" spans="1:13" x14ac:dyDescent="0.3">
      <c r="A413" s="74">
        <v>4440</v>
      </c>
      <c r="B413" s="68" t="str">
        <f>VLOOKUP(A:A,'Product &amp; Group'!A:C,2,FALSE)</f>
        <v>Power Systems</v>
      </c>
      <c r="C413" s="68" t="str">
        <f>VLOOKUP(A:A,'Product &amp; Group'!A:C,3,FALSE)</f>
        <v>SPECIALTIES</v>
      </c>
      <c r="D413" s="69">
        <f>VLOOKUP(A:A,'2019-2017 Costs'!A:D,2,FALSE)</f>
        <v>2.1300000000000003</v>
      </c>
      <c r="E413" s="71">
        <f t="shared" si="31"/>
        <v>690.12000000000012</v>
      </c>
      <c r="F413" s="71">
        <v>3375.27</v>
      </c>
      <c r="G413" s="71">
        <f t="shared" si="32"/>
        <v>2685.1499999999996</v>
      </c>
      <c r="H413" s="72">
        <v>324</v>
      </c>
      <c r="I413" s="73">
        <f t="shared" si="30"/>
        <v>0.79553635709143256</v>
      </c>
      <c r="J413" s="14"/>
      <c r="K413" s="14"/>
      <c r="L413" s="14"/>
      <c r="M413" s="14"/>
    </row>
    <row r="414" spans="1:13" x14ac:dyDescent="0.3">
      <c r="A414" s="74">
        <v>4450</v>
      </c>
      <c r="B414" s="68" t="str">
        <f>VLOOKUP(A:A,'Product &amp; Group'!A:C,2,FALSE)</f>
        <v>Power Systems</v>
      </c>
      <c r="C414" s="68" t="str">
        <f>VLOOKUP(A:A,'Product &amp; Group'!A:C,3,FALSE)</f>
        <v>2025 HybridULATIONS</v>
      </c>
      <c r="D414" s="69">
        <f>VLOOKUP(A:A,'2019-2017 Costs'!A:D,2,FALSE)</f>
        <v>2.81</v>
      </c>
      <c r="E414" s="71">
        <f t="shared" si="31"/>
        <v>5507.6</v>
      </c>
      <c r="F414" s="71">
        <v>42522.68</v>
      </c>
      <c r="G414" s="71">
        <f t="shared" si="32"/>
        <v>37015.08</v>
      </c>
      <c r="H414" s="72">
        <v>1960</v>
      </c>
      <c r="I414" s="73">
        <f t="shared" si="30"/>
        <v>0.87047853051595059</v>
      </c>
      <c r="J414" s="14"/>
      <c r="K414" s="14"/>
    </row>
    <row r="415" spans="1:13" x14ac:dyDescent="0.3">
      <c r="A415" s="74">
        <v>4451</v>
      </c>
      <c r="B415" s="68" t="str">
        <f>VLOOKUP(A:A,'Product &amp; Group'!A:C,2,FALSE)</f>
        <v>Power Systems</v>
      </c>
      <c r="C415" s="68" t="str">
        <f>VLOOKUP(A:A,'Product &amp; Group'!A:C,3,FALSE)</f>
        <v>2025 HybridULATIONS</v>
      </c>
      <c r="D415" s="69">
        <f>VLOOKUP(A:A,'2019-2017 Costs'!A:D,2,FALSE)</f>
        <v>9.56</v>
      </c>
      <c r="E415" s="71">
        <f t="shared" si="31"/>
        <v>17686</v>
      </c>
      <c r="F415" s="71">
        <v>68143.91</v>
      </c>
      <c r="G415" s="71">
        <f t="shared" si="32"/>
        <v>50457.91</v>
      </c>
      <c r="H415" s="72">
        <v>1850</v>
      </c>
      <c r="I415" s="73">
        <f t="shared" si="30"/>
        <v>0.74046103312827227</v>
      </c>
      <c r="J415" s="14"/>
      <c r="K415" s="14"/>
      <c r="L415" s="14"/>
      <c r="M415" s="14"/>
    </row>
    <row r="416" spans="1:13" x14ac:dyDescent="0.3">
      <c r="A416" s="74">
        <v>4452</v>
      </c>
      <c r="B416" s="68" t="str">
        <f>VLOOKUP(A:A,'Product &amp; Group'!A:C,2,FALSE)</f>
        <v>Power Systems</v>
      </c>
      <c r="C416" s="68" t="str">
        <f>VLOOKUP(A:A,'Product &amp; Group'!A:C,3,FALSE)</f>
        <v>2025 HybridULATIONS</v>
      </c>
      <c r="D416" s="69">
        <f>VLOOKUP(A:A,'2019-2017 Costs'!A:D,2,FALSE)</f>
        <v>3.3200000000000003</v>
      </c>
      <c r="E416" s="71">
        <f t="shared" si="31"/>
        <v>17024.960000000003</v>
      </c>
      <c r="F416" s="71">
        <v>38642.959999999999</v>
      </c>
      <c r="G416" s="71">
        <f t="shared" si="32"/>
        <v>21617.999999999996</v>
      </c>
      <c r="H416" s="72">
        <v>5128</v>
      </c>
      <c r="I416" s="73">
        <f t="shared" si="30"/>
        <v>0.55942919486498954</v>
      </c>
      <c r="J416" s="14"/>
      <c r="K416" s="14"/>
      <c r="L416" s="14"/>
      <c r="M416" s="14"/>
    </row>
    <row r="417" spans="1:13" x14ac:dyDescent="0.3">
      <c r="A417" s="74">
        <v>4453</v>
      </c>
      <c r="B417" s="68" t="str">
        <f>VLOOKUP(A:A,'Product &amp; Group'!A:C,2,FALSE)</f>
        <v>Power Systems</v>
      </c>
      <c r="C417" s="68" t="str">
        <f>VLOOKUP(A:A,'Product &amp; Group'!A:C,3,FALSE)</f>
        <v>SPECIALTIES</v>
      </c>
      <c r="D417" s="69">
        <f>VLOOKUP(A:A,'2019-2017 Costs'!A:D,2,FALSE)</f>
        <v>6.5</v>
      </c>
      <c r="E417" s="71">
        <f t="shared" si="31"/>
        <v>741</v>
      </c>
      <c r="F417" s="71">
        <v>1043.4100000000001</v>
      </c>
      <c r="G417" s="71">
        <f t="shared" si="32"/>
        <v>302.41000000000008</v>
      </c>
      <c r="H417" s="72">
        <v>114</v>
      </c>
      <c r="I417" s="73">
        <f t="shared" si="30"/>
        <v>0.28982854295051808</v>
      </c>
      <c r="J417" s="14"/>
      <c r="K417" s="14"/>
      <c r="L417" s="14"/>
      <c r="M417" s="14"/>
    </row>
    <row r="418" spans="1:13" x14ac:dyDescent="0.3">
      <c r="A418" s="74">
        <v>4454</v>
      </c>
      <c r="B418" s="68" t="str">
        <f>VLOOKUP(A:A,'Product &amp; Group'!A:C,2,FALSE)</f>
        <v>Power Systems</v>
      </c>
      <c r="C418" s="68" t="str">
        <f>VLOOKUP(A:A,'Product &amp; Group'!A:C,3,FALSE)</f>
        <v>2025 HybridULATIONS</v>
      </c>
      <c r="D418" s="69">
        <f>VLOOKUP(A:A,'2019-2017 Costs'!A:D,2,FALSE)</f>
        <v>4.7799999999999994</v>
      </c>
      <c r="E418" s="71">
        <f t="shared" si="31"/>
        <v>100.37999999999998</v>
      </c>
      <c r="F418" s="71">
        <v>314.25</v>
      </c>
      <c r="G418" s="71">
        <f t="shared" si="32"/>
        <v>213.87</v>
      </c>
      <c r="H418" s="72">
        <v>21</v>
      </c>
      <c r="I418" s="73">
        <f t="shared" si="30"/>
        <v>0.68057279236276846</v>
      </c>
      <c r="J418" s="14"/>
      <c r="K418" s="14"/>
      <c r="L418" s="14"/>
      <c r="M418" s="14"/>
    </row>
    <row r="419" spans="1:13" x14ac:dyDescent="0.3">
      <c r="A419" s="74">
        <v>4455</v>
      </c>
      <c r="B419" s="68" t="str">
        <f>VLOOKUP(A:A,'Product &amp; Group'!A:C,2,FALSE)</f>
        <v>Power Systems</v>
      </c>
      <c r="C419" s="68" t="str">
        <f>VLOOKUP(A:A,'Product &amp; Group'!A:C,3,FALSE)</f>
        <v>2025 HybridULATIONS</v>
      </c>
      <c r="D419" s="69">
        <f>VLOOKUP(A:A,'2019-2017 Costs'!A:D,2,FALSE)</f>
        <v>1</v>
      </c>
      <c r="E419" s="71">
        <f t="shared" si="31"/>
        <v>1705</v>
      </c>
      <c r="F419" s="71">
        <v>42791.360000000001</v>
      </c>
      <c r="G419" s="71">
        <f t="shared" si="32"/>
        <v>41086.36</v>
      </c>
      <c r="H419" s="72">
        <v>1705</v>
      </c>
      <c r="I419" s="73">
        <f t="shared" si="30"/>
        <v>0.96015550802778882</v>
      </c>
      <c r="J419" s="14"/>
      <c r="K419" s="14"/>
      <c r="L419" s="14"/>
      <c r="M419" s="14"/>
    </row>
    <row r="420" spans="1:13" x14ac:dyDescent="0.3">
      <c r="A420" s="74">
        <v>4457</v>
      </c>
      <c r="B420" s="68" t="str">
        <f>VLOOKUP(A:A,'Product &amp; Group'!A:C,2,FALSE)</f>
        <v>Power Systems</v>
      </c>
      <c r="C420" s="68" t="str">
        <f>VLOOKUP(A:A,'Product &amp; Group'!A:C,3,FALSE)</f>
        <v>2025 HybridULATIONS</v>
      </c>
      <c r="D420" s="69">
        <f>VLOOKUP(A:A,'2019-2017 Costs'!A:D,2,FALSE)</f>
        <v>3.1500000000000004</v>
      </c>
      <c r="E420" s="71">
        <f t="shared" si="31"/>
        <v>4180.05</v>
      </c>
      <c r="F420" s="71">
        <v>10603.23</v>
      </c>
      <c r="G420" s="71">
        <f t="shared" si="32"/>
        <v>6423.1799999999994</v>
      </c>
      <c r="H420" s="72">
        <v>1327</v>
      </c>
      <c r="I420" s="73">
        <f t="shared" si="30"/>
        <v>0.6057757871893753</v>
      </c>
      <c r="J420" s="14"/>
      <c r="K420" s="14"/>
      <c r="L420" s="14"/>
      <c r="M420" s="14"/>
    </row>
    <row r="421" spans="1:13" x14ac:dyDescent="0.3">
      <c r="A421" s="67">
        <v>4458</v>
      </c>
      <c r="B421" s="68" t="str">
        <f>VLOOKUP(A:A,'Product &amp; Group'!A:C,2,FALSE)</f>
        <v>Power Systems</v>
      </c>
      <c r="C421" s="68" t="str">
        <f>VLOOKUP(A:A,'Product &amp; Group'!A:C,3,FALSE)</f>
        <v>2025 HybridULATIONS</v>
      </c>
      <c r="D421" s="69">
        <f>VLOOKUP(A:A,'2019-2017 Costs'!A:D,2,FALSE)</f>
        <v>6.25</v>
      </c>
      <c r="E421" s="71">
        <f t="shared" si="31"/>
        <v>5487.5</v>
      </c>
      <c r="F421" s="71">
        <v>24479.24</v>
      </c>
      <c r="G421" s="71">
        <f t="shared" si="32"/>
        <v>18991.740000000002</v>
      </c>
      <c r="H421" s="72">
        <v>878</v>
      </c>
      <c r="I421" s="73">
        <f t="shared" si="30"/>
        <v>0.77583045878875323</v>
      </c>
      <c r="J421" s="14"/>
      <c r="K421" s="14"/>
      <c r="L421" s="14"/>
      <c r="M421" s="14"/>
    </row>
    <row r="422" spans="1:13" x14ac:dyDescent="0.3">
      <c r="A422" s="74">
        <v>4459</v>
      </c>
      <c r="B422" s="68" t="str">
        <f>VLOOKUP(A:A,'Product &amp; Group'!A:C,2,FALSE)</f>
        <v>Power Systems</v>
      </c>
      <c r="C422" s="68" t="str">
        <f>VLOOKUP(A:A,'Product &amp; Group'!A:C,3,FALSE)</f>
        <v>ANTI-OXIDANT &amp; SPECIALTY Hybrid</v>
      </c>
      <c r="D422" s="69">
        <f>VLOOKUP(A:A,'2019-2017 Costs'!A:D,2,FALSE)</f>
        <v>4.67</v>
      </c>
      <c r="E422" s="71">
        <f t="shared" si="31"/>
        <v>1008.72</v>
      </c>
      <c r="F422" s="71">
        <v>1769.31</v>
      </c>
      <c r="G422" s="71">
        <f t="shared" si="32"/>
        <v>760.58999999999992</v>
      </c>
      <c r="H422" s="72">
        <v>216</v>
      </c>
      <c r="I422" s="73">
        <f t="shared" si="30"/>
        <v>0.42987944452922322</v>
      </c>
      <c r="J422" s="14"/>
      <c r="K422" s="14"/>
      <c r="L422" s="14"/>
      <c r="M422" s="14"/>
    </row>
    <row r="423" spans="1:13" x14ac:dyDescent="0.3">
      <c r="A423" s="74">
        <v>4460</v>
      </c>
      <c r="B423" s="68" t="str">
        <f>VLOOKUP(A:A,'Product &amp; Group'!A:C,2,FALSE)</f>
        <v>Power Systems</v>
      </c>
      <c r="C423" s="68" t="str">
        <f>VLOOKUP(A:A,'Product &amp; Group'!A:C,3,FALSE)</f>
        <v>2025 HybridULATIONS</v>
      </c>
      <c r="D423" s="69">
        <f>VLOOKUP(A:A,'2019-2017 Costs'!A:D,2,FALSE)</f>
        <v>0.83</v>
      </c>
      <c r="E423" s="71">
        <f t="shared" si="31"/>
        <v>840.79</v>
      </c>
      <c r="F423" s="71">
        <v>10816.92</v>
      </c>
      <c r="G423" s="71">
        <f t="shared" si="32"/>
        <v>9976.130000000001</v>
      </c>
      <c r="H423" s="72">
        <v>1013</v>
      </c>
      <c r="I423" s="73">
        <f t="shared" si="30"/>
        <v>0.92227084974281037</v>
      </c>
      <c r="J423" s="14"/>
      <c r="K423" s="14"/>
      <c r="L423" s="14"/>
      <c r="M423" s="14"/>
    </row>
    <row r="424" spans="1:13" x14ac:dyDescent="0.3">
      <c r="A424" s="74">
        <v>4462</v>
      </c>
      <c r="B424" s="68" t="str">
        <f>VLOOKUP(A:A,'Product &amp; Group'!A:C,2,FALSE)</f>
        <v>Power Systems</v>
      </c>
      <c r="C424" s="68" t="str">
        <f>VLOOKUP(A:A,'Product &amp; Group'!A:C,3,FALSE)</f>
        <v>ANTI-OXIDANT &amp; SPECIALTY Hybrid</v>
      </c>
      <c r="D424" s="69">
        <f>VLOOKUP(A:A,'2019-2017 Costs'!A:D,2,FALSE)</f>
        <v>1.6199999999999999</v>
      </c>
      <c r="E424" s="71">
        <f t="shared" si="31"/>
        <v>555.66</v>
      </c>
      <c r="F424" s="71">
        <v>4076.89</v>
      </c>
      <c r="G424" s="71">
        <f t="shared" si="32"/>
        <v>3521.23</v>
      </c>
      <c r="H424" s="72">
        <v>343</v>
      </c>
      <c r="I424" s="73">
        <f t="shared" si="30"/>
        <v>0.86370493194567433</v>
      </c>
      <c r="J424" s="14"/>
      <c r="K424" s="14"/>
      <c r="L424" s="14"/>
      <c r="M424" s="14"/>
    </row>
    <row r="425" spans="1:13" x14ac:dyDescent="0.3">
      <c r="A425" s="74">
        <v>4467</v>
      </c>
      <c r="B425" s="68" t="str">
        <f>VLOOKUP(A:A,'Product &amp; Group'!A:C,2,FALSE)</f>
        <v>Power Systems</v>
      </c>
      <c r="C425" s="68" t="str">
        <f>VLOOKUP(A:A,'Product &amp; Group'!A:C,3,FALSE)</f>
        <v>ANTI-OXIDANT &amp; SPECIALTY Hybrid</v>
      </c>
      <c r="D425" s="69">
        <f>VLOOKUP(A:A,'2019-2017 Costs'!A:D,2,FALSE)</f>
        <v>2.62</v>
      </c>
      <c r="E425" s="71">
        <f t="shared" si="31"/>
        <v>311.78000000000003</v>
      </c>
      <c r="F425" s="71">
        <v>1102.29</v>
      </c>
      <c r="G425" s="71">
        <f t="shared" si="32"/>
        <v>790.51</v>
      </c>
      <c r="H425" s="72">
        <v>119</v>
      </c>
      <c r="I425" s="73">
        <f t="shared" si="30"/>
        <v>0.71715247348701339</v>
      </c>
      <c r="J425" s="14"/>
      <c r="K425" s="14"/>
      <c r="L425" s="14"/>
      <c r="M425" s="14"/>
    </row>
    <row r="426" spans="1:13" x14ac:dyDescent="0.3">
      <c r="A426" s="74">
        <v>4469</v>
      </c>
      <c r="B426" s="68" t="str">
        <f>VLOOKUP(A:A,'Product &amp; Group'!A:C,2,FALSE)</f>
        <v>Power Systems</v>
      </c>
      <c r="C426" s="68" t="str">
        <f>VLOOKUP(A:A,'Product &amp; Group'!A:C,3,FALSE)</f>
        <v>ANTI-OXIDANT &amp; SPECIALTY Hybrid</v>
      </c>
      <c r="D426" s="69">
        <f>VLOOKUP(A:A,'2019-2017 Costs'!A:D,2,FALSE)</f>
        <v>1.8499999999999999</v>
      </c>
      <c r="E426" s="71">
        <f t="shared" si="31"/>
        <v>425.49999999999994</v>
      </c>
      <c r="F426" s="71">
        <v>1848</v>
      </c>
      <c r="G426" s="71">
        <f t="shared" si="32"/>
        <v>1422.5</v>
      </c>
      <c r="H426" s="72">
        <v>230</v>
      </c>
      <c r="I426" s="73">
        <f t="shared" si="30"/>
        <v>0.76975108225108224</v>
      </c>
      <c r="J426" s="14"/>
      <c r="K426" s="14"/>
      <c r="L426" s="14"/>
      <c r="M426" s="14"/>
    </row>
    <row r="427" spans="1:13" x14ac:dyDescent="0.3">
      <c r="A427" s="74">
        <v>4480</v>
      </c>
      <c r="B427" s="68" t="str">
        <f>VLOOKUP(A:A,'Product &amp; Group'!A:C,2,FALSE)</f>
        <v>Power Systems</v>
      </c>
      <c r="C427" s="68" t="str">
        <f>VLOOKUP(A:A,'Product &amp; Group'!A:C,3,FALSE)</f>
        <v>ANTI-OXIDANT &amp; SPECIALTY Hybrid</v>
      </c>
      <c r="D427" s="69">
        <f>VLOOKUP(A:A,'2019-2017 Costs'!A:D,2,FALSE)</f>
        <v>1.9999999999999998</v>
      </c>
      <c r="E427" s="71">
        <f t="shared" si="31"/>
        <v>429.99999999999994</v>
      </c>
      <c r="F427" s="71">
        <v>4817.9799999999996</v>
      </c>
      <c r="G427" s="71">
        <f t="shared" si="32"/>
        <v>4387.9799999999996</v>
      </c>
      <c r="H427" s="72">
        <v>215</v>
      </c>
      <c r="I427" s="73">
        <f t="shared" si="30"/>
        <v>0.91075097862589716</v>
      </c>
      <c r="J427" s="14"/>
      <c r="K427" s="14"/>
      <c r="L427" s="14"/>
      <c r="M427" s="14"/>
    </row>
    <row r="428" spans="1:13" x14ac:dyDescent="0.3">
      <c r="A428" s="74">
        <v>4481</v>
      </c>
      <c r="B428" s="68" t="str">
        <f>VLOOKUP(A:A,'Product &amp; Group'!A:C,2,FALSE)</f>
        <v>Power Systems</v>
      </c>
      <c r="C428" s="68" t="str">
        <f>VLOOKUP(A:A,'Product &amp; Group'!A:C,3,FALSE)</f>
        <v>ANTI-OXIDANT &amp; SPECIALTY Hybrid</v>
      </c>
      <c r="D428" s="69">
        <f>VLOOKUP(A:A,'2019-2017 Costs'!A:D,2,FALSE)</f>
        <v>3.8600000000000003</v>
      </c>
      <c r="E428" s="71">
        <f t="shared" si="31"/>
        <v>3682.4400000000005</v>
      </c>
      <c r="F428" s="71">
        <v>8054.51</v>
      </c>
      <c r="G428" s="71">
        <f t="shared" si="32"/>
        <v>4372.07</v>
      </c>
      <c r="H428" s="72">
        <v>954</v>
      </c>
      <c r="I428" s="73">
        <f t="shared" si="30"/>
        <v>0.54281017715540725</v>
      </c>
      <c r="J428" s="14"/>
      <c r="K428" s="14"/>
      <c r="L428" s="14"/>
      <c r="M428" s="14"/>
    </row>
    <row r="429" spans="1:13" x14ac:dyDescent="0.3">
      <c r="A429" s="74">
        <v>4483</v>
      </c>
      <c r="B429" s="68" t="str">
        <f>VLOOKUP(A:A,'Product &amp; Group'!A:C,2,FALSE)</f>
        <v>Power Systems</v>
      </c>
      <c r="C429" s="68" t="str">
        <f>VLOOKUP(A:A,'Product &amp; Group'!A:C,3,FALSE)</f>
        <v>ANTI-OXIDANT &amp; SPECIALTY Hybrid</v>
      </c>
      <c r="D429" s="69">
        <f>VLOOKUP(A:A,'2019-2017 Costs'!A:D,2,FALSE)</f>
        <v>1.02</v>
      </c>
      <c r="E429" s="71">
        <f t="shared" si="31"/>
        <v>260.10000000000002</v>
      </c>
      <c r="F429" s="71">
        <v>3278.54</v>
      </c>
      <c r="G429" s="71">
        <f t="shared" si="32"/>
        <v>3018.44</v>
      </c>
      <c r="H429" s="72">
        <v>255</v>
      </c>
      <c r="I429" s="73">
        <f t="shared" si="30"/>
        <v>0.92066590616554933</v>
      </c>
      <c r="J429" s="14"/>
      <c r="K429" s="14"/>
      <c r="L429" s="14"/>
      <c r="M429" s="14"/>
    </row>
    <row r="430" spans="1:13" x14ac:dyDescent="0.3">
      <c r="A430" s="74">
        <v>4484</v>
      </c>
      <c r="B430" s="68" t="str">
        <f>VLOOKUP(A:A,'Product &amp; Group'!A:C,2,FALSE)</f>
        <v>Power Systems</v>
      </c>
      <c r="C430" s="68" t="str">
        <f>VLOOKUP(A:A,'Product &amp; Group'!A:C,3,FALSE)</f>
        <v>ANTI-OXIDANT &amp; SPECIALTY Hybrid</v>
      </c>
      <c r="D430" s="69">
        <f>VLOOKUP(A:A,'2019-2017 Costs'!A:D,2,FALSE)</f>
        <v>1.02</v>
      </c>
      <c r="E430" s="71">
        <f t="shared" si="31"/>
        <v>1313.76</v>
      </c>
      <c r="F430" s="71">
        <v>7981.98</v>
      </c>
      <c r="G430" s="71">
        <f t="shared" si="32"/>
        <v>6668.2199999999993</v>
      </c>
      <c r="H430" s="72">
        <v>1288</v>
      </c>
      <c r="I430" s="73">
        <f t="shared" si="30"/>
        <v>0.83540925935670096</v>
      </c>
      <c r="J430" s="14"/>
      <c r="K430" s="14"/>
      <c r="L430" s="14"/>
      <c r="M430" s="14"/>
    </row>
    <row r="431" spans="1:13" x14ac:dyDescent="0.3">
      <c r="A431" s="74">
        <v>4485</v>
      </c>
      <c r="B431" s="68" t="str">
        <f>VLOOKUP(A:A,'Product &amp; Group'!A:C,2,FALSE)</f>
        <v>Power Systems</v>
      </c>
      <c r="C431" s="68" t="str">
        <f>VLOOKUP(A:A,'Product &amp; Group'!A:C,3,FALSE)</f>
        <v>ANTI-OXIDANT &amp; SPECIALTY Hybrid</v>
      </c>
      <c r="D431" s="69">
        <f>VLOOKUP(A:A,'2019-2017 Costs'!A:D,2,FALSE)</f>
        <v>3.3400000000000003</v>
      </c>
      <c r="E431" s="71">
        <f t="shared" si="31"/>
        <v>6566.4400000000005</v>
      </c>
      <c r="F431" s="71">
        <v>16743.080000000002</v>
      </c>
      <c r="G431" s="71">
        <f t="shared" si="32"/>
        <v>10176.640000000001</v>
      </c>
      <c r="H431" s="72">
        <v>1966</v>
      </c>
      <c r="I431" s="73">
        <f t="shared" si="30"/>
        <v>0.6078117048953956</v>
      </c>
      <c r="J431" s="14"/>
      <c r="K431" s="14"/>
      <c r="L431" s="14"/>
      <c r="M431" s="14"/>
    </row>
    <row r="432" spans="1:13" x14ac:dyDescent="0.3">
      <c r="A432" s="67">
        <v>4486</v>
      </c>
      <c r="B432" s="68" t="str">
        <f>VLOOKUP(A:A,'Product &amp; Group'!A:C,2,FALSE)</f>
        <v>Power Systems</v>
      </c>
      <c r="C432" s="68" t="str">
        <f>VLOOKUP(A:A,'Product &amp; Group'!A:C,3,FALSE)</f>
        <v>ANTI-OXIDANT &amp; SPECIALTY Hybrid</v>
      </c>
      <c r="D432" s="69">
        <f>VLOOKUP(A:A,'2019-2017 Costs'!A:D,2,FALSE)</f>
        <v>6.75</v>
      </c>
      <c r="E432" s="71">
        <f t="shared" si="31"/>
        <v>1971</v>
      </c>
      <c r="F432" s="71">
        <v>3322.57</v>
      </c>
      <c r="G432" s="71">
        <f t="shared" si="32"/>
        <v>1351.5700000000002</v>
      </c>
      <c r="H432" s="72">
        <v>292</v>
      </c>
      <c r="I432" s="73">
        <f t="shared" si="30"/>
        <v>0.40678450717366377</v>
      </c>
      <c r="J432" s="14"/>
      <c r="K432" s="14"/>
      <c r="L432" s="14"/>
      <c r="M432" s="14"/>
    </row>
    <row r="433" spans="1:13" x14ac:dyDescent="0.3">
      <c r="A433" s="67">
        <v>4488</v>
      </c>
      <c r="B433" s="68" t="str">
        <f>VLOOKUP(A:A,'Product &amp; Group'!A:C,2,FALSE)</f>
        <v>Power Systems</v>
      </c>
      <c r="C433" s="68" t="str">
        <f>VLOOKUP(A:A,'Product &amp; Group'!A:C,3,FALSE)</f>
        <v>ANTI-OXIDANT &amp; SPECIALTY Hybrid</v>
      </c>
      <c r="D433" s="69">
        <f>VLOOKUP(A:A,'2019-2017 Costs'!A:D,2,FALSE)</f>
        <v>3.22</v>
      </c>
      <c r="E433" s="71">
        <f t="shared" si="31"/>
        <v>489.44000000000005</v>
      </c>
      <c r="F433" s="71">
        <v>1605.15</v>
      </c>
      <c r="G433" s="71">
        <f t="shared" si="32"/>
        <v>1115.71</v>
      </c>
      <c r="H433" s="72">
        <v>152</v>
      </c>
      <c r="I433" s="73">
        <f t="shared" si="30"/>
        <v>0.69508145656169207</v>
      </c>
      <c r="J433" s="14"/>
      <c r="K433" s="14"/>
      <c r="L433" s="14"/>
      <c r="M433" s="14"/>
    </row>
    <row r="434" spans="1:13" x14ac:dyDescent="0.3">
      <c r="A434" s="67">
        <v>4489</v>
      </c>
      <c r="B434" s="68" t="str">
        <f>VLOOKUP(A:A,'Product &amp; Group'!A:C,2,FALSE)</f>
        <v>Power Systems</v>
      </c>
      <c r="C434" s="68" t="str">
        <f>VLOOKUP(A:A,'Product &amp; Group'!A:C,3,FALSE)</f>
        <v>2025 HybridULATIONS</v>
      </c>
      <c r="D434" s="69">
        <f>VLOOKUP(A:A,'2019-2017 Costs'!A:D,2,FALSE)</f>
        <v>6.34</v>
      </c>
      <c r="E434" s="71">
        <f t="shared" si="31"/>
        <v>1730.82</v>
      </c>
      <c r="F434" s="71">
        <v>2104.4699999999998</v>
      </c>
      <c r="G434" s="71">
        <f t="shared" si="32"/>
        <v>373.64999999999986</v>
      </c>
      <c r="H434" s="72">
        <v>273</v>
      </c>
      <c r="I434" s="73">
        <f t="shared" si="30"/>
        <v>0.17755064220445047</v>
      </c>
      <c r="J434" s="14"/>
      <c r="K434" s="14"/>
      <c r="L434" s="14"/>
      <c r="M434" s="14"/>
    </row>
    <row r="435" spans="1:13" x14ac:dyDescent="0.3">
      <c r="A435" s="74">
        <v>4490</v>
      </c>
      <c r="B435" s="68" t="str">
        <f>VLOOKUP(A:A,'Product &amp; Group'!A:C,2,FALSE)</f>
        <v>Power Systems</v>
      </c>
      <c r="C435" s="68" t="str">
        <f>VLOOKUP(A:A,'Product &amp; Group'!A:C,3,FALSE)</f>
        <v>2025 HybridULATIONS</v>
      </c>
      <c r="D435" s="69">
        <f>VLOOKUP(A:A,'2019-2017 Costs'!A:D,2,FALSE)</f>
        <v>1.25</v>
      </c>
      <c r="E435" s="71">
        <f t="shared" si="31"/>
        <v>765</v>
      </c>
      <c r="F435" s="71">
        <v>5641.3</v>
      </c>
      <c r="G435" s="71">
        <f t="shared" si="32"/>
        <v>4876.3</v>
      </c>
      <c r="H435" s="72">
        <v>612</v>
      </c>
      <c r="I435" s="73">
        <f t="shared" si="30"/>
        <v>0.86439295906971803</v>
      </c>
      <c r="J435" s="14"/>
      <c r="K435" s="14"/>
      <c r="L435" s="14"/>
      <c r="M435" s="14"/>
    </row>
    <row r="436" spans="1:13" x14ac:dyDescent="0.3">
      <c r="A436" s="74">
        <v>4500</v>
      </c>
      <c r="B436" s="68" t="str">
        <f>VLOOKUP(A:A,'Product &amp; Group'!A:C,2,FALSE)</f>
        <v>Power Systems</v>
      </c>
      <c r="C436" s="68" t="str">
        <f>VLOOKUP(A:A,'Product &amp; Group'!A:C,3,FALSE)</f>
        <v>2025 HybridULATIONS</v>
      </c>
      <c r="D436" s="69">
        <f>VLOOKUP(A:A,'2019-2017 Costs'!A:D,2,FALSE)</f>
        <v>2.39</v>
      </c>
      <c r="E436" s="71">
        <f t="shared" si="31"/>
        <v>7103.08</v>
      </c>
      <c r="F436" s="71">
        <v>17001.75</v>
      </c>
      <c r="G436" s="71">
        <f t="shared" si="32"/>
        <v>9898.67</v>
      </c>
      <c r="H436" s="72">
        <v>2972</v>
      </c>
      <c r="I436" s="73">
        <f t="shared" si="30"/>
        <v>0.58221477200876381</v>
      </c>
      <c r="J436" s="14"/>
      <c r="K436" s="14"/>
      <c r="L436" s="14"/>
      <c r="M436" s="14"/>
    </row>
    <row r="437" spans="1:13" x14ac:dyDescent="0.3">
      <c r="A437" s="74">
        <v>4501</v>
      </c>
      <c r="B437" s="68" t="str">
        <f>VLOOKUP(A:A,'Product &amp; Group'!A:C,2,FALSE)</f>
        <v>Power Systems</v>
      </c>
      <c r="C437" s="68" t="str">
        <f>VLOOKUP(A:A,'Product &amp; Group'!A:C,3,FALSE)</f>
        <v>2025 HybridULATIONS</v>
      </c>
      <c r="D437" s="69">
        <f>VLOOKUP(A:A,'2019-2017 Costs'!A:D,2,FALSE)</f>
        <v>1.32</v>
      </c>
      <c r="E437" s="71">
        <f t="shared" si="31"/>
        <v>254.76000000000002</v>
      </c>
      <c r="F437" s="71">
        <v>1366.07</v>
      </c>
      <c r="G437" s="71">
        <f t="shared" si="32"/>
        <v>1111.31</v>
      </c>
      <c r="H437" s="72">
        <v>193</v>
      </c>
      <c r="I437" s="73">
        <f t="shared" si="30"/>
        <v>0.81350882458439167</v>
      </c>
      <c r="J437" s="14"/>
      <c r="K437" s="14"/>
      <c r="L437" s="14"/>
      <c r="M437" s="14"/>
    </row>
    <row r="438" spans="1:13" x14ac:dyDescent="0.3">
      <c r="A438" s="74">
        <v>4559</v>
      </c>
      <c r="B438" s="68" t="str">
        <f>VLOOKUP(A:A,'Product &amp; Group'!A:C,2,FALSE)</f>
        <v>Power Systems</v>
      </c>
      <c r="C438" s="68" t="str">
        <f>VLOOKUP(A:A,'Product &amp; Group'!A:C,3,FALSE)</f>
        <v>2025 HybridULATIONS</v>
      </c>
      <c r="D438" s="69">
        <f>VLOOKUP(A:A,'2019-2017 Costs'!A:D,2,FALSE)</f>
        <v>0.52</v>
      </c>
      <c r="E438" s="71">
        <f t="shared" si="31"/>
        <v>11.96</v>
      </c>
      <c r="F438" s="71">
        <v>578.98</v>
      </c>
      <c r="G438" s="71">
        <f t="shared" si="32"/>
        <v>567.02</v>
      </c>
      <c r="H438" s="72">
        <v>23</v>
      </c>
      <c r="I438" s="73">
        <f t="shared" si="30"/>
        <v>0.97934298248644158</v>
      </c>
      <c r="J438" s="14"/>
      <c r="K438" s="14"/>
      <c r="L438" s="14"/>
      <c r="M438" s="14"/>
    </row>
    <row r="439" spans="1:13" x14ac:dyDescent="0.3">
      <c r="A439" s="74">
        <v>4561</v>
      </c>
      <c r="B439" s="68" t="str">
        <f>VLOOKUP(A:A,'Product &amp; Group'!A:C,2,FALSE)</f>
        <v>Power Systems</v>
      </c>
      <c r="C439" s="68" t="str">
        <f>VLOOKUP(A:A,'Product &amp; Group'!A:C,3,FALSE)</f>
        <v>2025 HybridULATIONS</v>
      </c>
      <c r="D439" s="69">
        <f>VLOOKUP(A:A,'2019-2017 Costs'!A:D,2,FALSE)</f>
        <v>11.38</v>
      </c>
      <c r="E439" s="71">
        <f t="shared" si="31"/>
        <v>5576.2000000000007</v>
      </c>
      <c r="F439" s="71">
        <v>5101.49</v>
      </c>
      <c r="G439" s="71">
        <f t="shared" si="32"/>
        <v>-474.71000000000095</v>
      </c>
      <c r="H439" s="72">
        <v>490</v>
      </c>
      <c r="I439" s="73">
        <f t="shared" si="30"/>
        <v>-9.3053206024122551E-2</v>
      </c>
      <c r="J439" s="14"/>
      <c r="K439" s="14"/>
      <c r="L439" s="14"/>
      <c r="M439" s="14"/>
    </row>
    <row r="440" spans="1:13" x14ac:dyDescent="0.3">
      <c r="A440" s="74">
        <v>4563</v>
      </c>
      <c r="B440" s="68" t="str">
        <f>VLOOKUP(A:A,'Product &amp; Group'!A:C,2,FALSE)</f>
        <v>Power Systems</v>
      </c>
      <c r="C440" s="68" t="str">
        <f>VLOOKUP(A:A,'Product &amp; Group'!A:C,3,FALSE)</f>
        <v>2025 HybridULATIONS</v>
      </c>
      <c r="D440" s="69">
        <f>VLOOKUP(A:A,'2019-2017 Costs'!A:D,2,FALSE)</f>
        <v>12.360000000000001</v>
      </c>
      <c r="E440" s="71">
        <f t="shared" si="31"/>
        <v>6835.0800000000008</v>
      </c>
      <c r="F440" s="71">
        <v>7879.06</v>
      </c>
      <c r="G440" s="71">
        <f t="shared" si="32"/>
        <v>1043.9799999999996</v>
      </c>
      <c r="H440" s="72">
        <v>553</v>
      </c>
      <c r="I440" s="73">
        <f t="shared" si="30"/>
        <v>0.13250057748005467</v>
      </c>
      <c r="J440" s="14"/>
      <c r="K440" s="14"/>
    </row>
    <row r="441" spans="1:13" x14ac:dyDescent="0.3">
      <c r="A441" s="74">
        <v>4565</v>
      </c>
      <c r="B441" s="68" t="str">
        <f>VLOOKUP(A:A,'Product &amp; Group'!A:C,2,FALSE)</f>
        <v>Power Systems</v>
      </c>
      <c r="C441" s="68" t="str">
        <f>VLOOKUP(A:A,'Product &amp; Group'!A:C,3,FALSE)</f>
        <v>2025 HybridULATIONS</v>
      </c>
      <c r="D441" s="69">
        <f>VLOOKUP(A:A,'2019-2017 Costs'!A:D,2,FALSE)</f>
        <v>13.99</v>
      </c>
      <c r="E441" s="71">
        <f t="shared" si="31"/>
        <v>13234.54</v>
      </c>
      <c r="F441" s="71">
        <v>14679.51</v>
      </c>
      <c r="G441" s="71">
        <f t="shared" si="32"/>
        <v>1444.9699999999993</v>
      </c>
      <c r="H441" s="72">
        <v>946</v>
      </c>
      <c r="I441" s="73">
        <f t="shared" si="30"/>
        <v>9.8434484529796931E-2</v>
      </c>
      <c r="J441" s="14"/>
      <c r="K441" s="14"/>
      <c r="L441" s="14"/>
      <c r="M441" s="14"/>
    </row>
    <row r="442" spans="1:13" x14ac:dyDescent="0.3">
      <c r="A442" s="74">
        <v>4567</v>
      </c>
      <c r="B442" s="68" t="str">
        <f>VLOOKUP(A:A,'Product &amp; Group'!A:C,2,FALSE)</f>
        <v>Power Systems</v>
      </c>
      <c r="C442" s="68" t="str">
        <f>VLOOKUP(A:A,'Product &amp; Group'!A:C,3,FALSE)</f>
        <v>2025 HybridULATIONS</v>
      </c>
      <c r="D442" s="69">
        <f>VLOOKUP(A:A,'2019-2017 Costs'!A:D,2,FALSE)</f>
        <v>11.950000000000001</v>
      </c>
      <c r="E442" s="71">
        <f t="shared" si="31"/>
        <v>2473.65</v>
      </c>
      <c r="F442" s="71">
        <v>5172.79</v>
      </c>
      <c r="G442" s="71">
        <f t="shared" si="32"/>
        <v>2699.14</v>
      </c>
      <c r="H442" s="72">
        <v>207</v>
      </c>
      <c r="I442" s="73">
        <f t="shared" si="30"/>
        <v>0.5217957813868338</v>
      </c>
      <c r="J442" s="14"/>
      <c r="K442" s="14"/>
      <c r="L442" s="14"/>
      <c r="M442" s="14"/>
    </row>
    <row r="443" spans="1:13" x14ac:dyDescent="0.3">
      <c r="A443" s="74">
        <v>4570</v>
      </c>
      <c r="B443" s="68" t="str">
        <f>VLOOKUP(A:A,'Product &amp; Group'!A:C,2,FALSE)</f>
        <v>Power Systems</v>
      </c>
      <c r="C443" s="68" t="str">
        <f>VLOOKUP(A:A,'Product &amp; Group'!A:C,3,FALSE)</f>
        <v>2025 HybridULATIONS</v>
      </c>
      <c r="D443" s="69">
        <f>VLOOKUP(A:A,'2019-2017 Costs'!A:D,2,FALSE)</f>
        <v>4.6099999999999994</v>
      </c>
      <c r="E443" s="71">
        <f t="shared" si="31"/>
        <v>829.8</v>
      </c>
      <c r="F443" s="71">
        <v>2431.5100000000002</v>
      </c>
      <c r="G443" s="71">
        <f t="shared" si="32"/>
        <v>1601.7100000000003</v>
      </c>
      <c r="H443" s="72">
        <v>180</v>
      </c>
      <c r="I443" s="73">
        <f t="shared" si="30"/>
        <v>0.6587305830533291</v>
      </c>
      <c r="J443" s="14"/>
      <c r="K443" s="14"/>
      <c r="L443" s="14"/>
      <c r="M443" s="14"/>
    </row>
    <row r="444" spans="1:13" x14ac:dyDescent="0.3">
      <c r="A444" s="74">
        <v>4571</v>
      </c>
      <c r="B444" s="68" t="str">
        <f>VLOOKUP(A:A,'Product &amp; Group'!A:C,2,FALSE)</f>
        <v>Power Systems</v>
      </c>
      <c r="C444" s="68" t="str">
        <f>VLOOKUP(A:A,'Product &amp; Group'!A:C,3,FALSE)</f>
        <v>2025 HybridULATIONS</v>
      </c>
      <c r="D444" s="69">
        <f>VLOOKUP(A:A,'2019-2017 Costs'!A:D,2,FALSE)</f>
        <v>8.5</v>
      </c>
      <c r="E444" s="71">
        <f t="shared" si="31"/>
        <v>1224</v>
      </c>
      <c r="F444" s="71">
        <v>1773.83</v>
      </c>
      <c r="G444" s="71">
        <f t="shared" si="32"/>
        <v>549.82999999999993</v>
      </c>
      <c r="H444" s="72">
        <v>144</v>
      </c>
      <c r="I444" s="73">
        <f t="shared" si="30"/>
        <v>0.30996769701718879</v>
      </c>
      <c r="J444" s="14"/>
      <c r="K444" s="14"/>
      <c r="L444" s="14"/>
      <c r="M444" s="14"/>
    </row>
    <row r="445" spans="1:13" x14ac:dyDescent="0.3">
      <c r="A445" s="74">
        <v>4573</v>
      </c>
      <c r="B445" s="68" t="str">
        <f>VLOOKUP(A:A,'Product &amp; Group'!A:C,2,FALSE)</f>
        <v>Power Systems</v>
      </c>
      <c r="C445" s="68" t="str">
        <f>VLOOKUP(A:A,'Product &amp; Group'!A:C,3,FALSE)</f>
        <v>2025 HybridULATIONS</v>
      </c>
      <c r="D445" s="69">
        <f>VLOOKUP(A:A,'2019-2017 Costs'!A:D,2,FALSE)</f>
        <v>5.46</v>
      </c>
      <c r="E445" s="71">
        <f t="shared" si="31"/>
        <v>6197.1</v>
      </c>
      <c r="F445" s="71">
        <v>15823.56</v>
      </c>
      <c r="G445" s="71">
        <f t="shared" si="32"/>
        <v>9626.4599999999991</v>
      </c>
      <c r="H445" s="72">
        <v>1135</v>
      </c>
      <c r="I445" s="73">
        <f t="shared" si="30"/>
        <v>0.6083624671060115</v>
      </c>
      <c r="J445" s="14"/>
      <c r="K445" s="14"/>
      <c r="L445" s="14"/>
      <c r="M445" s="14"/>
    </row>
    <row r="446" spans="1:13" x14ac:dyDescent="0.3">
      <c r="A446" s="74">
        <v>4574</v>
      </c>
      <c r="B446" s="68" t="str">
        <f>VLOOKUP(A:A,'Product &amp; Group'!A:C,2,FALSE)</f>
        <v>Power Systems</v>
      </c>
      <c r="C446" s="68" t="str">
        <f>VLOOKUP(A:A,'Product &amp; Group'!A:C,3,FALSE)</f>
        <v>2025 HybridULATIONS</v>
      </c>
      <c r="D446" s="69">
        <f>VLOOKUP(A:A,'2019-2017 Costs'!A:D,2,FALSE)</f>
        <v>10.17</v>
      </c>
      <c r="E446" s="71">
        <f t="shared" si="31"/>
        <v>3681.54</v>
      </c>
      <c r="F446" s="71">
        <v>3791.14</v>
      </c>
      <c r="G446" s="71">
        <f t="shared" si="32"/>
        <v>109.59999999999991</v>
      </c>
      <c r="H446" s="72">
        <v>362</v>
      </c>
      <c r="I446" s="73">
        <f t="shared" si="30"/>
        <v>2.8909510068211651E-2</v>
      </c>
      <c r="J446" s="14"/>
      <c r="K446" s="14"/>
      <c r="L446" s="14"/>
      <c r="M446" s="14"/>
    </row>
    <row r="447" spans="1:13" x14ac:dyDescent="0.3">
      <c r="A447" s="74">
        <v>4576</v>
      </c>
      <c r="B447" s="68" t="str">
        <f>VLOOKUP(A:A,'Product &amp; Group'!A:C,2,FALSE)</f>
        <v>Power Systems</v>
      </c>
      <c r="C447" s="68" t="str">
        <f>VLOOKUP(A:A,'Product &amp; Group'!A:C,3,FALSE)</f>
        <v>2025 HybridULATIONS</v>
      </c>
      <c r="D447" s="69">
        <f>VLOOKUP(A:A,'2019-2017 Costs'!A:D,2,FALSE)</f>
        <v>5.84</v>
      </c>
      <c r="E447" s="71">
        <f t="shared" si="31"/>
        <v>4893.92</v>
      </c>
      <c r="F447" s="71">
        <v>12159.6</v>
      </c>
      <c r="G447" s="71">
        <f t="shared" si="32"/>
        <v>7265.68</v>
      </c>
      <c r="H447" s="72">
        <v>838</v>
      </c>
      <c r="I447" s="73">
        <f t="shared" si="30"/>
        <v>0.59752623441560582</v>
      </c>
      <c r="J447" s="14"/>
      <c r="K447" s="14"/>
      <c r="L447" s="14"/>
      <c r="M447" s="14"/>
    </row>
    <row r="448" spans="1:13" x14ac:dyDescent="0.3">
      <c r="A448" s="74">
        <v>4577</v>
      </c>
      <c r="B448" s="68" t="str">
        <f>VLOOKUP(A:A,'Product &amp; Group'!A:C,2,FALSE)</f>
        <v>Power Systems</v>
      </c>
      <c r="C448" s="68" t="str">
        <f>VLOOKUP(A:A,'Product &amp; Group'!A:C,3,FALSE)</f>
        <v>2025 HybridULATIONS</v>
      </c>
      <c r="D448" s="69">
        <f>VLOOKUP(A:A,'2019-2017 Costs'!A:D,2,FALSE)</f>
        <v>10.9</v>
      </c>
      <c r="E448" s="71">
        <f t="shared" si="31"/>
        <v>4556.2</v>
      </c>
      <c r="F448" s="71">
        <v>4764.63</v>
      </c>
      <c r="G448" s="71">
        <f t="shared" si="32"/>
        <v>208.43000000000029</v>
      </c>
      <c r="H448" s="72">
        <v>418</v>
      </c>
      <c r="I448" s="73">
        <f t="shared" si="30"/>
        <v>4.374526458507802E-2</v>
      </c>
      <c r="J448" s="14"/>
      <c r="K448" s="14"/>
      <c r="L448" s="14"/>
      <c r="M448" s="14"/>
    </row>
    <row r="449" spans="1:13" x14ac:dyDescent="0.3">
      <c r="A449" s="74">
        <v>4580</v>
      </c>
      <c r="B449" s="68" t="str">
        <f>VLOOKUP(A:A,'Product &amp; Group'!A:C,2,FALSE)</f>
        <v>Power Systems</v>
      </c>
      <c r="C449" s="68" t="str">
        <f>VLOOKUP(A:A,'Product &amp; Group'!A:C,3,FALSE)</f>
        <v>Hybrid ACID Chip</v>
      </c>
      <c r="D449" s="69">
        <f>VLOOKUP(A:A,'2019-2017 Costs'!A:D,2,FALSE)</f>
        <v>5.1499999999999995</v>
      </c>
      <c r="E449" s="71">
        <f t="shared" si="31"/>
        <v>1725.2499999999998</v>
      </c>
      <c r="F449" s="71">
        <v>1885.73</v>
      </c>
      <c r="G449" s="71">
        <f t="shared" si="32"/>
        <v>160.48000000000025</v>
      </c>
      <c r="H449" s="72">
        <v>335</v>
      </c>
      <c r="I449" s="73">
        <f t="shared" si="30"/>
        <v>8.5102321117021124E-2</v>
      </c>
      <c r="J449" s="14"/>
      <c r="K449" s="14"/>
      <c r="L449" s="14"/>
      <c r="M449" s="14"/>
    </row>
    <row r="450" spans="1:13" x14ac:dyDescent="0.3">
      <c r="A450" s="74">
        <v>4581</v>
      </c>
      <c r="B450" s="68" t="str">
        <f>VLOOKUP(A:A,'Product &amp; Group'!A:C,2,FALSE)</f>
        <v>Power Systems</v>
      </c>
      <c r="C450" s="68" t="str">
        <f>VLOOKUP(A:A,'Product &amp; Group'!A:C,3,FALSE)</f>
        <v>Hybrid ACID Chip</v>
      </c>
      <c r="D450" s="69">
        <f>VLOOKUP(A:A,'2019-2017 Costs'!A:D,2,FALSE)</f>
        <v>9.1000000000000014</v>
      </c>
      <c r="E450" s="71">
        <f t="shared" si="31"/>
        <v>4777.5000000000009</v>
      </c>
      <c r="F450" s="71">
        <v>2773.65</v>
      </c>
      <c r="G450" s="71">
        <f t="shared" si="32"/>
        <v>-2003.8500000000008</v>
      </c>
      <c r="H450" s="72">
        <v>525</v>
      </c>
      <c r="I450" s="73">
        <f t="shared" ref="I450:I513" si="33">+G450/F450</f>
        <v>-0.72245957492834378</v>
      </c>
      <c r="J450" s="14"/>
      <c r="K450" s="14"/>
      <c r="L450" s="14"/>
      <c r="M450" s="14"/>
    </row>
    <row r="451" spans="1:13" x14ac:dyDescent="0.3">
      <c r="A451" s="74">
        <v>4583</v>
      </c>
      <c r="B451" s="68" t="str">
        <f>VLOOKUP(A:A,'Product &amp; Group'!A:C,2,FALSE)</f>
        <v>Power Systems</v>
      </c>
      <c r="C451" s="68" t="str">
        <f>VLOOKUP(A:A,'Product &amp; Group'!A:C,3,FALSE)</f>
        <v>Hybrid ACID Chip</v>
      </c>
      <c r="D451" s="69">
        <f>VLOOKUP(A:A,'2019-2017 Costs'!A:D,2,FALSE)</f>
        <v>5.1899999999999995</v>
      </c>
      <c r="E451" s="71">
        <f t="shared" si="31"/>
        <v>840.78</v>
      </c>
      <c r="F451" s="71">
        <v>1121.28</v>
      </c>
      <c r="G451" s="71">
        <f t="shared" si="32"/>
        <v>280.5</v>
      </c>
      <c r="H451" s="72">
        <v>162</v>
      </c>
      <c r="I451" s="73">
        <f t="shared" si="33"/>
        <v>0.2501605308219178</v>
      </c>
      <c r="J451" s="14"/>
      <c r="K451" s="14"/>
      <c r="L451" s="14"/>
      <c r="M451" s="14"/>
    </row>
    <row r="452" spans="1:13" x14ac:dyDescent="0.3">
      <c r="A452" s="74">
        <v>4584</v>
      </c>
      <c r="B452" s="68" t="str">
        <f>VLOOKUP(A:A,'Product &amp; Group'!A:C,2,FALSE)</f>
        <v>Power Systems</v>
      </c>
      <c r="C452" s="68" t="str">
        <f>VLOOKUP(A:A,'Product &amp; Group'!A:C,3,FALSE)</f>
        <v>Hybrid ACID Chip</v>
      </c>
      <c r="D452" s="69">
        <f>VLOOKUP(A:A,'2019-2017 Costs'!A:D,2,FALSE)</f>
        <v>9.6800000000000015</v>
      </c>
      <c r="E452" s="71">
        <f t="shared" ref="E452:E515" si="34">D452*H452</f>
        <v>1829.5200000000002</v>
      </c>
      <c r="F452" s="71">
        <v>1344.71</v>
      </c>
      <c r="G452" s="71">
        <f t="shared" ref="G452:G515" si="35">F452-E452</f>
        <v>-484.81000000000017</v>
      </c>
      <c r="H452" s="72">
        <v>189</v>
      </c>
      <c r="I452" s="73">
        <f t="shared" si="33"/>
        <v>-0.36053126696462445</v>
      </c>
      <c r="J452" s="14"/>
      <c r="K452" s="14"/>
      <c r="L452" s="14"/>
      <c r="M452" s="14"/>
    </row>
    <row r="453" spans="1:13" x14ac:dyDescent="0.3">
      <c r="A453" s="74">
        <v>4585</v>
      </c>
      <c r="B453" s="68" t="str">
        <f>VLOOKUP(A:A,'Product &amp; Group'!A:C,2,FALSE)</f>
        <v>Power Systems</v>
      </c>
      <c r="C453" s="68" t="str">
        <f>VLOOKUP(A:A,'Product &amp; Group'!A:C,3,FALSE)</f>
        <v>Hybrid ACID Chip</v>
      </c>
      <c r="D453" s="69">
        <f>VLOOKUP(A:A,'2019-2017 Costs'!A:D,2,FALSE)</f>
        <v>5.8999999999999995</v>
      </c>
      <c r="E453" s="71">
        <f t="shared" si="34"/>
        <v>1256.6999999999998</v>
      </c>
      <c r="F453" s="71">
        <v>1951.26</v>
      </c>
      <c r="G453" s="71">
        <f t="shared" si="35"/>
        <v>694.56000000000017</v>
      </c>
      <c r="H453" s="72">
        <v>213</v>
      </c>
      <c r="I453" s="73">
        <f t="shared" si="33"/>
        <v>0.35595461394176081</v>
      </c>
      <c r="J453" s="14"/>
      <c r="K453" s="14"/>
      <c r="L453" s="14"/>
      <c r="M453" s="14"/>
    </row>
    <row r="454" spans="1:13" x14ac:dyDescent="0.3">
      <c r="A454" s="74">
        <v>4586</v>
      </c>
      <c r="B454" s="68" t="str">
        <f>VLOOKUP(A:A,'Product &amp; Group'!A:C,2,FALSE)</f>
        <v>Power Systems</v>
      </c>
      <c r="C454" s="68" t="str">
        <f>VLOOKUP(A:A,'Product &amp; Group'!A:C,3,FALSE)</f>
        <v>Hybrid ACID Chip</v>
      </c>
      <c r="D454" s="69">
        <f>VLOOKUP(A:A,'2019-2017 Costs'!A:D,2,FALSE)</f>
        <v>7.13</v>
      </c>
      <c r="E454" s="71">
        <f t="shared" si="34"/>
        <v>1397.48</v>
      </c>
      <c r="F454" s="71">
        <v>1810.75</v>
      </c>
      <c r="G454" s="71">
        <f t="shared" si="35"/>
        <v>413.27</v>
      </c>
      <c r="H454" s="72">
        <v>196</v>
      </c>
      <c r="I454" s="73">
        <f t="shared" si="33"/>
        <v>0.22823139583045698</v>
      </c>
      <c r="J454" s="14"/>
      <c r="K454" s="14"/>
      <c r="L454" s="14"/>
      <c r="M454" s="14"/>
    </row>
    <row r="455" spans="1:13" x14ac:dyDescent="0.3">
      <c r="A455" s="74">
        <v>4587</v>
      </c>
      <c r="B455" s="68" t="str">
        <f>VLOOKUP(A:A,'Product &amp; Group'!A:C,2,FALSE)</f>
        <v>Power Systems</v>
      </c>
      <c r="C455" s="68" t="str">
        <f>VLOOKUP(A:A,'Product &amp; Group'!A:C,3,FALSE)</f>
        <v>Hybrid ACID Chip</v>
      </c>
      <c r="D455" s="69">
        <f>VLOOKUP(A:A,'2019-2017 Costs'!A:D,2,FALSE)</f>
        <v>7.66</v>
      </c>
      <c r="E455" s="71">
        <f t="shared" si="34"/>
        <v>17112.439999999999</v>
      </c>
      <c r="F455" s="71">
        <v>46571.74</v>
      </c>
      <c r="G455" s="71">
        <f t="shared" si="35"/>
        <v>29459.3</v>
      </c>
      <c r="H455" s="72">
        <v>2234</v>
      </c>
      <c r="I455" s="73">
        <f t="shared" si="33"/>
        <v>0.63255742645647339</v>
      </c>
      <c r="J455" s="14"/>
      <c r="K455" s="14"/>
      <c r="L455" s="14"/>
      <c r="M455" s="14"/>
    </row>
    <row r="456" spans="1:13" x14ac:dyDescent="0.3">
      <c r="A456" s="74">
        <v>4588</v>
      </c>
      <c r="B456" s="68" t="str">
        <f>VLOOKUP(A:A,'Product &amp; Group'!A:C,2,FALSE)</f>
        <v>Power Systems</v>
      </c>
      <c r="C456" s="68" t="str">
        <f>VLOOKUP(A:A,'Product &amp; Group'!A:C,3,FALSE)</f>
        <v>Hybrid ACID Chip</v>
      </c>
      <c r="D456" s="69">
        <f>VLOOKUP(A:A,'2019-2017 Costs'!A:D,2,FALSE)</f>
        <v>14.520000000000001</v>
      </c>
      <c r="E456" s="71">
        <f t="shared" si="34"/>
        <v>8450.6400000000012</v>
      </c>
      <c r="F456" s="71">
        <v>4119.68</v>
      </c>
      <c r="G456" s="71">
        <f t="shared" si="35"/>
        <v>-4330.9600000000009</v>
      </c>
      <c r="H456" s="72">
        <v>582</v>
      </c>
      <c r="I456" s="73">
        <f t="shared" si="33"/>
        <v>-1.0512855367407179</v>
      </c>
      <c r="J456" s="14"/>
      <c r="K456" s="14"/>
      <c r="L456" s="14"/>
      <c r="M456" s="14"/>
    </row>
    <row r="457" spans="1:13" x14ac:dyDescent="0.3">
      <c r="A457" s="74">
        <v>4589</v>
      </c>
      <c r="B457" s="68" t="str">
        <f>VLOOKUP(A:A,'Product &amp; Group'!A:C,2,FALSE)</f>
        <v>Power Systems</v>
      </c>
      <c r="C457" s="68" t="str">
        <f>VLOOKUP(A:A,'Product &amp; Group'!A:C,3,FALSE)</f>
        <v>Hybrid ACID Chip</v>
      </c>
      <c r="D457" s="69">
        <f>VLOOKUP(A:A,'2019-2017 Costs'!A:D,2,FALSE)</f>
        <v>5.6099999999999994</v>
      </c>
      <c r="E457" s="71">
        <f t="shared" si="34"/>
        <v>572.21999999999991</v>
      </c>
      <c r="F457" s="71">
        <v>1128.06</v>
      </c>
      <c r="G457" s="71">
        <f t="shared" si="35"/>
        <v>555.84</v>
      </c>
      <c r="H457" s="72">
        <v>102</v>
      </c>
      <c r="I457" s="73">
        <f t="shared" si="33"/>
        <v>0.49273974788575081</v>
      </c>
      <c r="J457" s="14"/>
      <c r="K457" s="14"/>
      <c r="L457" s="14"/>
      <c r="M457" s="14"/>
    </row>
    <row r="458" spans="1:13" x14ac:dyDescent="0.3">
      <c r="A458" s="74">
        <v>4590</v>
      </c>
      <c r="B458" s="68" t="str">
        <f>VLOOKUP(A:A,'Product &amp; Group'!A:C,2,FALSE)</f>
        <v>Power Systems</v>
      </c>
      <c r="C458" s="68" t="str">
        <f>VLOOKUP(A:A,'Product &amp; Group'!A:C,3,FALSE)</f>
        <v>Hybrid ACID Chip</v>
      </c>
      <c r="D458" s="69">
        <f>VLOOKUP(A:A,'2019-2017 Costs'!A:D,2,FALSE)</f>
        <v>5.0599999999999996</v>
      </c>
      <c r="E458" s="71">
        <f t="shared" si="34"/>
        <v>2150.5</v>
      </c>
      <c r="F458" s="71">
        <v>5995.96</v>
      </c>
      <c r="G458" s="71">
        <f t="shared" si="35"/>
        <v>3845.46</v>
      </c>
      <c r="H458" s="72">
        <v>425</v>
      </c>
      <c r="I458" s="73">
        <f t="shared" si="33"/>
        <v>0.64134183683680346</v>
      </c>
      <c r="J458" s="14"/>
      <c r="K458" s="14"/>
      <c r="L458" s="14"/>
      <c r="M458" s="14"/>
    </row>
    <row r="459" spans="1:13" x14ac:dyDescent="0.3">
      <c r="A459" s="74">
        <v>4592</v>
      </c>
      <c r="B459" s="68" t="str">
        <f>VLOOKUP(A:A,'Product &amp; Group'!A:C,2,FALSE)</f>
        <v>Power Systems</v>
      </c>
      <c r="C459" s="68" t="str">
        <f>VLOOKUP(A:A,'Product &amp; Group'!A:C,3,FALSE)</f>
        <v>Hybrid ACID Chip</v>
      </c>
      <c r="D459" s="69">
        <f>VLOOKUP(A:A,'2019-2017 Costs'!A:D,2,FALSE)</f>
        <v>4.8099999999999996</v>
      </c>
      <c r="E459" s="71">
        <f t="shared" si="34"/>
        <v>1418.9499999999998</v>
      </c>
      <c r="F459" s="71">
        <v>4303.05</v>
      </c>
      <c r="G459" s="71">
        <f t="shared" si="35"/>
        <v>2884.1000000000004</v>
      </c>
      <c r="H459" s="72">
        <v>295</v>
      </c>
      <c r="I459" s="73">
        <f t="shared" si="33"/>
        <v>0.67024552352401212</v>
      </c>
      <c r="J459" s="14"/>
      <c r="K459" s="14"/>
      <c r="L459" s="14"/>
      <c r="M459" s="14"/>
    </row>
    <row r="460" spans="1:13" x14ac:dyDescent="0.3">
      <c r="A460" s="74">
        <v>4594</v>
      </c>
      <c r="B460" s="68" t="str">
        <f>VLOOKUP(A:A,'Product &amp; Group'!A:C,2,FALSE)</f>
        <v>Power Systems</v>
      </c>
      <c r="C460" s="68" t="str">
        <f>VLOOKUP(A:A,'Product &amp; Group'!A:C,3,FALSE)</f>
        <v>NUTRITIONAL SELLING AIDS</v>
      </c>
      <c r="D460" s="69">
        <f>VLOOKUP(A:A,'2019-2017 Costs'!A:D,2,FALSE)</f>
        <v>4.97</v>
      </c>
      <c r="E460" s="71">
        <f t="shared" si="34"/>
        <v>9.94</v>
      </c>
      <c r="F460" s="71">
        <v>477.75</v>
      </c>
      <c r="G460" s="71">
        <f t="shared" si="35"/>
        <v>467.81</v>
      </c>
      <c r="H460" s="72">
        <v>2</v>
      </c>
      <c r="I460" s="73">
        <f t="shared" si="33"/>
        <v>0.97919413919413922</v>
      </c>
      <c r="J460" s="14"/>
      <c r="K460" s="14"/>
      <c r="L460" s="14"/>
      <c r="M460" s="14"/>
    </row>
    <row r="461" spans="1:13" x14ac:dyDescent="0.3">
      <c r="A461" s="74">
        <v>4596</v>
      </c>
      <c r="B461" s="68" t="str">
        <f>VLOOKUP(A:A,'Product &amp; Group'!A:C,2,FALSE)</f>
        <v>Power Systems</v>
      </c>
      <c r="C461" s="68" t="str">
        <f>VLOOKUP(A:A,'Product &amp; Group'!A:C,3,FALSE)</f>
        <v>NUTRITIONAL SELLING AIDS</v>
      </c>
      <c r="D461" s="69">
        <f>VLOOKUP(A:A,'2019-2017 Costs'!A:D,2,FALSE)</f>
        <v>5.6099999999999994</v>
      </c>
      <c r="E461" s="71">
        <f t="shared" si="34"/>
        <v>5.6099999999999994</v>
      </c>
      <c r="F461" s="71">
        <v>238.875</v>
      </c>
      <c r="G461" s="71">
        <f t="shared" si="35"/>
        <v>233.26499999999999</v>
      </c>
      <c r="H461" s="72">
        <v>1</v>
      </c>
      <c r="I461" s="73">
        <f t="shared" si="33"/>
        <v>0.97651491365777077</v>
      </c>
      <c r="J461" s="14"/>
      <c r="K461" s="14"/>
      <c r="L461" s="14"/>
      <c r="M461" s="14"/>
    </row>
    <row r="462" spans="1:13" x14ac:dyDescent="0.3">
      <c r="A462" s="74">
        <v>4600</v>
      </c>
      <c r="B462" s="68" t="str">
        <f>VLOOKUP(A:A,'Product &amp; Group'!A:C,2,FALSE)</f>
        <v>Power Systems</v>
      </c>
      <c r="C462" s="68" t="str">
        <f>VLOOKUP(A:A,'Product &amp; Group'!A:C,3,FALSE)</f>
        <v>Graphics &amp; COSMETIC Chip</v>
      </c>
      <c r="D462" s="69">
        <f>VLOOKUP(A:A,'2019-2017 Costs'!A:D,2,FALSE)</f>
        <v>1.02</v>
      </c>
      <c r="E462" s="71">
        <f t="shared" si="34"/>
        <v>761.94</v>
      </c>
      <c r="F462" s="71">
        <v>6830.53</v>
      </c>
      <c r="G462" s="71">
        <f t="shared" si="35"/>
        <v>6068.59</v>
      </c>
      <c r="H462" s="72">
        <v>747</v>
      </c>
      <c r="I462" s="73">
        <f t="shared" si="33"/>
        <v>0.88845082299616585</v>
      </c>
      <c r="J462" s="14"/>
      <c r="K462" s="14"/>
      <c r="L462" s="14"/>
      <c r="M462" s="14"/>
    </row>
    <row r="463" spans="1:13" x14ac:dyDescent="0.3">
      <c r="A463" s="74">
        <v>4603</v>
      </c>
      <c r="B463" s="68" t="str">
        <f>VLOOKUP(A:A,'Product &amp; Group'!A:C,2,FALSE)</f>
        <v>Power Systems</v>
      </c>
      <c r="C463" s="68" t="str">
        <f>VLOOKUP(A:A,'Product &amp; Group'!A:C,3,FALSE)</f>
        <v>Graphics &amp; COSMETIC Chip</v>
      </c>
      <c r="D463" s="69">
        <f>VLOOKUP(A:A,'2019-2017 Costs'!A:D,2,FALSE)</f>
        <v>1.02</v>
      </c>
      <c r="E463" s="71">
        <f t="shared" si="34"/>
        <v>1597.32</v>
      </c>
      <c r="F463" s="71">
        <v>2784.2</v>
      </c>
      <c r="G463" s="71">
        <f t="shared" si="35"/>
        <v>1186.8799999999999</v>
      </c>
      <c r="H463" s="72">
        <v>1566</v>
      </c>
      <c r="I463" s="73">
        <f t="shared" si="33"/>
        <v>0.42629121471158682</v>
      </c>
      <c r="J463" s="14"/>
      <c r="K463" s="14"/>
      <c r="L463" s="14"/>
      <c r="M463" s="14"/>
    </row>
    <row r="464" spans="1:13" x14ac:dyDescent="0.3">
      <c r="A464" s="74">
        <v>4604</v>
      </c>
      <c r="B464" s="68" t="str">
        <f>VLOOKUP(A:A,'Product &amp; Group'!A:C,2,FALSE)</f>
        <v>Power Systems</v>
      </c>
      <c r="C464" s="68" t="str">
        <f>VLOOKUP(A:A,'Product &amp; Group'!A:C,3,FALSE)</f>
        <v>Graphics &amp; COSMETIC Chip</v>
      </c>
      <c r="D464" s="69">
        <f>VLOOKUP(A:A,'2019-2017 Costs'!A:D,2,FALSE)</f>
        <v>6.13</v>
      </c>
      <c r="E464" s="71">
        <f t="shared" si="34"/>
        <v>7496.99</v>
      </c>
      <c r="F464" s="71">
        <v>2245.46</v>
      </c>
      <c r="G464" s="71">
        <f t="shared" si="35"/>
        <v>-5251.53</v>
      </c>
      <c r="H464" s="72">
        <v>1223</v>
      </c>
      <c r="I464" s="73">
        <f t="shared" si="33"/>
        <v>-2.3387323755488851</v>
      </c>
      <c r="J464" s="14"/>
      <c r="K464" s="14"/>
      <c r="L464" s="14"/>
      <c r="M464" s="14"/>
    </row>
    <row r="465" spans="1:13" x14ac:dyDescent="0.3">
      <c r="A465" s="74">
        <v>4606</v>
      </c>
      <c r="B465" s="68" t="str">
        <f>VLOOKUP(A:A,'Product &amp; Group'!A:C,2,FALSE)</f>
        <v>Power Systems</v>
      </c>
      <c r="C465" s="68" t="str">
        <f>VLOOKUP(A:A,'Product &amp; Group'!A:C,3,FALSE)</f>
        <v>Graphics &amp; COSMETIC Chip</v>
      </c>
      <c r="D465" s="69">
        <f>VLOOKUP(A:A,'2019-2017 Costs'!A:D,2,FALSE)</f>
        <v>6.1899999999999995</v>
      </c>
      <c r="E465" s="71">
        <f t="shared" si="34"/>
        <v>8115.0899999999992</v>
      </c>
      <c r="F465" s="71">
        <v>3472.18</v>
      </c>
      <c r="G465" s="71">
        <f t="shared" si="35"/>
        <v>-4642.91</v>
      </c>
      <c r="H465" s="72">
        <v>1311</v>
      </c>
      <c r="I465" s="73">
        <f t="shared" si="33"/>
        <v>-1.3371743400399749</v>
      </c>
      <c r="J465" s="14"/>
      <c r="K465" s="14"/>
      <c r="L465" s="14"/>
      <c r="M465" s="14"/>
    </row>
    <row r="466" spans="1:13" x14ac:dyDescent="0.3">
      <c r="A466" s="74">
        <v>4608</v>
      </c>
      <c r="B466" s="68" t="str">
        <f>VLOOKUP(A:A,'Product &amp; Group'!A:C,2,FALSE)</f>
        <v>Power Systems</v>
      </c>
      <c r="C466" s="68" t="str">
        <f>VLOOKUP(A:A,'Product &amp; Group'!A:C,3,FALSE)</f>
        <v>Graphics &amp; COSMETIC Chip</v>
      </c>
      <c r="D466" s="69">
        <f>VLOOKUP(A:A,'2019-2017 Costs'!A:D,2,FALSE)</f>
        <v>6.97</v>
      </c>
      <c r="E466" s="71">
        <f t="shared" si="34"/>
        <v>10134.379999999999</v>
      </c>
      <c r="F466" s="71">
        <v>3278.93</v>
      </c>
      <c r="G466" s="71">
        <f t="shared" si="35"/>
        <v>-6855.4499999999989</v>
      </c>
      <c r="H466" s="72">
        <v>1454</v>
      </c>
      <c r="I466" s="73">
        <f t="shared" si="33"/>
        <v>-2.0907582656537342</v>
      </c>
      <c r="J466" s="14"/>
      <c r="K466" s="14"/>
      <c r="L466" s="14"/>
      <c r="M466" s="14"/>
    </row>
    <row r="467" spans="1:13" x14ac:dyDescent="0.3">
      <c r="A467" s="74">
        <v>4609</v>
      </c>
      <c r="B467" s="68" t="str">
        <f>VLOOKUP(A:A,'Product &amp; Group'!A:C,2,FALSE)</f>
        <v>Power Systems</v>
      </c>
      <c r="C467" s="68" t="str">
        <f>VLOOKUP(A:A,'Product &amp; Group'!A:C,3,FALSE)</f>
        <v>Graphics &amp; COSMETIC Chip</v>
      </c>
      <c r="D467" s="69">
        <f>VLOOKUP(A:A,'2019-2017 Costs'!A:D,2,FALSE)</f>
        <v>7.41</v>
      </c>
      <c r="E467" s="71">
        <f t="shared" si="34"/>
        <v>18095.22</v>
      </c>
      <c r="F467" s="71">
        <v>5484.01</v>
      </c>
      <c r="G467" s="71">
        <f t="shared" si="35"/>
        <v>-12611.210000000001</v>
      </c>
      <c r="H467" s="72">
        <v>2442</v>
      </c>
      <c r="I467" s="73">
        <f t="shared" si="33"/>
        <v>-2.2996329328356442</v>
      </c>
      <c r="J467" s="14"/>
      <c r="K467" s="14"/>
      <c r="L467" s="14"/>
      <c r="M467" s="14"/>
    </row>
    <row r="468" spans="1:13" x14ac:dyDescent="0.3">
      <c r="A468" s="74">
        <v>4611</v>
      </c>
      <c r="B468" s="68" t="str">
        <f>VLOOKUP(A:A,'Product &amp; Group'!A:C,2,FALSE)</f>
        <v>Power Systems</v>
      </c>
      <c r="C468" s="68" t="str">
        <f>VLOOKUP(A:A,'Product &amp; Group'!A:C,3,FALSE)</f>
        <v>Graphics &amp; COSMETIC Chip</v>
      </c>
      <c r="D468" s="69">
        <f>VLOOKUP(A:A,'2019-2017 Costs'!A:D,2,FALSE)</f>
        <v>8.24</v>
      </c>
      <c r="E468" s="71">
        <f t="shared" si="34"/>
        <v>3831.6</v>
      </c>
      <c r="F468" s="71">
        <v>2451.23</v>
      </c>
      <c r="G468" s="71">
        <f t="shared" si="35"/>
        <v>-1380.37</v>
      </c>
      <c r="H468" s="72">
        <v>465</v>
      </c>
      <c r="I468" s="73">
        <f t="shared" si="33"/>
        <v>-0.56313361047310939</v>
      </c>
      <c r="J468" s="14"/>
      <c r="K468" s="14"/>
      <c r="L468" s="14"/>
      <c r="M468" s="14"/>
    </row>
    <row r="469" spans="1:13" x14ac:dyDescent="0.3">
      <c r="A469" s="74">
        <v>4612</v>
      </c>
      <c r="B469" s="68" t="str">
        <f>VLOOKUP(A:A,'Product &amp; Group'!A:C,2,FALSE)</f>
        <v>Power Systems</v>
      </c>
      <c r="C469" s="68" t="str">
        <f>VLOOKUP(A:A,'Product &amp; Group'!A:C,3,FALSE)</f>
        <v>Graphics &amp; COSMETIC Chip</v>
      </c>
      <c r="D469" s="69">
        <f>VLOOKUP(A:A,'2019-2017 Costs'!A:D,2,FALSE)</f>
        <v>1.8599999999999999</v>
      </c>
      <c r="E469" s="71">
        <f t="shared" si="34"/>
        <v>9123.2999999999993</v>
      </c>
      <c r="F469" s="71">
        <v>13661.61</v>
      </c>
      <c r="G469" s="71">
        <f t="shared" si="35"/>
        <v>4538.3100000000013</v>
      </c>
      <c r="H469" s="72">
        <v>4905</v>
      </c>
      <c r="I469" s="73">
        <f t="shared" si="33"/>
        <v>0.33219437533350765</v>
      </c>
      <c r="J469" s="14"/>
      <c r="K469" s="14"/>
      <c r="L469" s="14"/>
      <c r="M469" s="14"/>
    </row>
    <row r="470" spans="1:13" x14ac:dyDescent="0.3">
      <c r="A470" s="74">
        <v>4614</v>
      </c>
      <c r="B470" s="68" t="str">
        <f>VLOOKUP(A:A,'Product &amp; Group'!A:C,2,FALSE)</f>
        <v>Power Systems</v>
      </c>
      <c r="C470" s="68" t="str">
        <f>VLOOKUP(A:A,'Product &amp; Group'!A:C,3,FALSE)</f>
        <v>Graphics &amp; COSMETIC Chip</v>
      </c>
      <c r="D470" s="69">
        <f>VLOOKUP(A:A,'2019-2017 Costs'!A:D,2,FALSE)</f>
        <v>7.59</v>
      </c>
      <c r="E470" s="71">
        <f t="shared" si="34"/>
        <v>1980.99</v>
      </c>
      <c r="F470" s="71">
        <v>1359</v>
      </c>
      <c r="G470" s="71">
        <f t="shared" si="35"/>
        <v>-621.99</v>
      </c>
      <c r="H470" s="72">
        <v>261</v>
      </c>
      <c r="I470" s="73">
        <f t="shared" si="33"/>
        <v>-0.457682119205298</v>
      </c>
      <c r="J470" s="14"/>
      <c r="K470" s="14"/>
      <c r="L470" s="14"/>
      <c r="M470" s="14"/>
    </row>
    <row r="471" spans="1:13" x14ac:dyDescent="0.3">
      <c r="A471" s="74">
        <v>4621</v>
      </c>
      <c r="B471" s="68" t="str">
        <f>VLOOKUP(A:A,'Product &amp; Group'!A:C,2,FALSE)</f>
        <v>Power Systems</v>
      </c>
      <c r="C471" s="68" t="str">
        <f>VLOOKUP(A:A,'Product &amp; Group'!A:C,3,FALSE)</f>
        <v>Graphics &amp; COSMETIC Chip</v>
      </c>
      <c r="D471" s="69">
        <f>VLOOKUP(A:A,'2019-2017 Costs'!A:D,2,FALSE)</f>
        <v>6.84</v>
      </c>
      <c r="E471" s="71">
        <f t="shared" si="34"/>
        <v>5054.76</v>
      </c>
      <c r="F471" s="71">
        <v>3184.07</v>
      </c>
      <c r="G471" s="71">
        <f t="shared" si="35"/>
        <v>-1870.69</v>
      </c>
      <c r="H471" s="72">
        <v>739</v>
      </c>
      <c r="I471" s="73">
        <f t="shared" si="33"/>
        <v>-0.58751534985097686</v>
      </c>
      <c r="J471" s="14"/>
      <c r="K471" s="14"/>
      <c r="L471" s="14"/>
      <c r="M471" s="14"/>
    </row>
    <row r="472" spans="1:13" x14ac:dyDescent="0.3">
      <c r="A472" s="74">
        <v>4622</v>
      </c>
      <c r="B472" s="68" t="str">
        <f>VLOOKUP(A:A,'Product &amp; Group'!A:C,2,FALSE)</f>
        <v>Power Systems</v>
      </c>
      <c r="C472" s="68" t="str">
        <f>VLOOKUP(A:A,'Product &amp; Group'!A:C,3,FALSE)</f>
        <v>Graphics &amp; COSMETIC Chip</v>
      </c>
      <c r="D472" s="69">
        <f>VLOOKUP(A:A,'2019-2017 Costs'!A:D,2,FALSE)</f>
        <v>6.6099999999999994</v>
      </c>
      <c r="E472" s="71">
        <f t="shared" si="34"/>
        <v>456.09</v>
      </c>
      <c r="F472" s="71">
        <v>604.54</v>
      </c>
      <c r="G472" s="71">
        <f t="shared" si="35"/>
        <v>148.44999999999999</v>
      </c>
      <c r="H472" s="72">
        <v>69</v>
      </c>
      <c r="I472" s="73">
        <f t="shared" si="33"/>
        <v>0.24555860654381845</v>
      </c>
      <c r="J472" s="14"/>
      <c r="K472" s="14"/>
      <c r="L472" s="14"/>
      <c r="M472" s="14"/>
    </row>
    <row r="473" spans="1:13" x14ac:dyDescent="0.3">
      <c r="A473" s="74">
        <v>4623</v>
      </c>
      <c r="B473" s="68" t="str">
        <f>VLOOKUP(A:A,'Product &amp; Group'!A:C,2,FALSE)</f>
        <v>Power Systems</v>
      </c>
      <c r="C473" s="68" t="str">
        <f>VLOOKUP(A:A,'Product &amp; Group'!A:C,3,FALSE)</f>
        <v>Graphics &amp; COSMETIC Chip</v>
      </c>
      <c r="D473" s="69">
        <f>VLOOKUP(A:A,'2019-2017 Costs'!A:D,2,FALSE)</f>
        <v>7.5</v>
      </c>
      <c r="E473" s="71">
        <f t="shared" si="34"/>
        <v>337.5</v>
      </c>
      <c r="F473" s="71">
        <v>442.27</v>
      </c>
      <c r="G473" s="71">
        <f t="shared" si="35"/>
        <v>104.76999999999998</v>
      </c>
      <c r="H473" s="72">
        <v>45</v>
      </c>
      <c r="I473" s="73">
        <f t="shared" si="33"/>
        <v>0.23689149162276435</v>
      </c>
      <c r="J473" s="14"/>
      <c r="K473" s="14"/>
      <c r="L473" s="14"/>
      <c r="M473" s="14"/>
    </row>
    <row r="474" spans="1:13" x14ac:dyDescent="0.3">
      <c r="A474" s="74">
        <v>4678</v>
      </c>
      <c r="B474" s="68" t="str">
        <f>VLOOKUP(A:A,'Product &amp; Group'!A:C,2,FALSE)</f>
        <v>Power Systems</v>
      </c>
      <c r="C474" s="68" t="str">
        <f>VLOOKUP(A:A,'Product &amp; Group'!A:C,3,FALSE)</f>
        <v>Input Out Put CHIP: Qrxt2100</v>
      </c>
      <c r="D474" s="69">
        <f>VLOOKUP(A:A,'2019-2017 Costs'!A:D,2,FALSE)</f>
        <v>2.04</v>
      </c>
      <c r="E474" s="71">
        <f t="shared" si="34"/>
        <v>7711.2</v>
      </c>
      <c r="F474" s="71">
        <v>18934.12</v>
      </c>
      <c r="G474" s="71">
        <f t="shared" si="35"/>
        <v>11222.919999999998</v>
      </c>
      <c r="H474" s="72">
        <v>3780</v>
      </c>
      <c r="I474" s="73">
        <f t="shared" si="33"/>
        <v>0.59273523142348306</v>
      </c>
      <c r="J474" s="14"/>
      <c r="K474" s="14"/>
    </row>
    <row r="475" spans="1:13" x14ac:dyDescent="0.3">
      <c r="A475" s="74">
        <v>4679</v>
      </c>
      <c r="B475" s="68" t="str">
        <f>VLOOKUP(A:A,'Product &amp; Group'!A:C,2,FALSE)</f>
        <v>Power Systems</v>
      </c>
      <c r="C475" s="68" t="str">
        <f>VLOOKUP(A:A,'Product &amp; Group'!A:C,3,FALSE)</f>
        <v>Input Out Put CHIP: Qrxt2100</v>
      </c>
      <c r="D475" s="69">
        <f>VLOOKUP(A:A,'2019-2017 Costs'!A:D,2,FALSE)</f>
        <v>3.04</v>
      </c>
      <c r="E475" s="71">
        <f t="shared" si="34"/>
        <v>6812.64</v>
      </c>
      <c r="F475" s="71">
        <v>17186.61</v>
      </c>
      <c r="G475" s="71">
        <f t="shared" si="35"/>
        <v>10373.970000000001</v>
      </c>
      <c r="H475" s="72">
        <v>2241</v>
      </c>
      <c r="I475" s="73">
        <f t="shared" si="33"/>
        <v>0.60360769226741051</v>
      </c>
      <c r="J475" s="14"/>
      <c r="K475" s="14"/>
      <c r="L475" s="14"/>
      <c r="M475" s="14"/>
    </row>
    <row r="476" spans="1:13" x14ac:dyDescent="0.3">
      <c r="A476" s="74">
        <v>4682</v>
      </c>
      <c r="B476" s="68" t="str">
        <f>VLOOKUP(A:A,'Product &amp; Group'!A:C,2,FALSE)</f>
        <v>Power Systems</v>
      </c>
      <c r="C476" s="68" t="str">
        <f>VLOOKUP(A:A,'Product &amp; Group'!A:C,3,FALSE)</f>
        <v>Input Out Put CHIP: Qrxt2100</v>
      </c>
      <c r="D476" s="69">
        <f>VLOOKUP(A:A,'2019-2017 Costs'!A:D,2,FALSE)</f>
        <v>2.41</v>
      </c>
      <c r="E476" s="71">
        <f t="shared" si="34"/>
        <v>1696.64</v>
      </c>
      <c r="F476" s="71">
        <v>9686.25</v>
      </c>
      <c r="G476" s="71">
        <f t="shared" si="35"/>
        <v>7989.61</v>
      </c>
      <c r="H476" s="72">
        <v>704</v>
      </c>
      <c r="I476" s="73">
        <f t="shared" si="33"/>
        <v>0.82484036649890302</v>
      </c>
      <c r="J476" s="14"/>
      <c r="K476" s="14"/>
      <c r="L476" s="14"/>
      <c r="M476" s="14"/>
    </row>
    <row r="477" spans="1:13" x14ac:dyDescent="0.3">
      <c r="A477" s="74">
        <v>4683</v>
      </c>
      <c r="B477" s="68" t="str">
        <f>VLOOKUP(A:A,'Product &amp; Group'!A:C,2,FALSE)</f>
        <v>Power Systems</v>
      </c>
      <c r="C477" s="68" t="str">
        <f>VLOOKUP(A:A,'Product &amp; Group'!A:C,3,FALSE)</f>
        <v>Input Out Put CHIP: Qrxt2100</v>
      </c>
      <c r="D477" s="69">
        <f>VLOOKUP(A:A,'2019-2017 Costs'!A:D,2,FALSE)</f>
        <v>1.02</v>
      </c>
      <c r="E477" s="71">
        <f t="shared" si="34"/>
        <v>480.42</v>
      </c>
      <c r="F477" s="71">
        <v>1744.03</v>
      </c>
      <c r="G477" s="71">
        <f t="shared" si="35"/>
        <v>1263.6099999999999</v>
      </c>
      <c r="H477" s="72">
        <v>471</v>
      </c>
      <c r="I477" s="73">
        <f t="shared" si="33"/>
        <v>0.7245345550248562</v>
      </c>
      <c r="J477" s="14"/>
      <c r="K477" s="14"/>
      <c r="L477" s="14"/>
      <c r="M477" s="14"/>
    </row>
    <row r="478" spans="1:13" x14ac:dyDescent="0.3">
      <c r="A478" s="74">
        <v>4687</v>
      </c>
      <c r="B478" s="68" t="str">
        <f>VLOOKUP(A:A,'Product &amp; Group'!A:C,2,FALSE)</f>
        <v>Power Systems</v>
      </c>
      <c r="C478" s="68" t="str">
        <f>VLOOKUP(A:A,'Product &amp; Group'!A:C,3,FALSE)</f>
        <v>Input Out Put CHIP: Qrxt2100</v>
      </c>
      <c r="D478" s="69">
        <f>VLOOKUP(A:A,'2019-2017 Costs'!A:D,2,FALSE)</f>
        <v>5.58</v>
      </c>
      <c r="E478" s="71">
        <f t="shared" si="34"/>
        <v>859.32</v>
      </c>
      <c r="F478" s="71">
        <v>1120.5999999999999</v>
      </c>
      <c r="G478" s="71">
        <f t="shared" si="35"/>
        <v>261.27999999999986</v>
      </c>
      <c r="H478" s="72">
        <v>154</v>
      </c>
      <c r="I478" s="73">
        <f t="shared" si="33"/>
        <v>0.23316080671069059</v>
      </c>
      <c r="J478" s="14"/>
      <c r="K478" s="14"/>
      <c r="L478" s="14"/>
      <c r="M478" s="14"/>
    </row>
    <row r="479" spans="1:13" x14ac:dyDescent="0.3">
      <c r="A479" s="74">
        <v>4688</v>
      </c>
      <c r="B479" s="68" t="str">
        <f>VLOOKUP(A:A,'Product &amp; Group'!A:C,2,FALSE)</f>
        <v>Power Systems</v>
      </c>
      <c r="C479" s="68" t="str">
        <f>VLOOKUP(A:A,'Product &amp; Group'!A:C,3,FALSE)</f>
        <v>Input Out Put CHIP: Qrxt2100</v>
      </c>
      <c r="D479" s="69">
        <f>VLOOKUP(A:A,'2019-2017 Costs'!A:D,2,FALSE)</f>
        <v>5.2799999999999994</v>
      </c>
      <c r="E479" s="71">
        <f t="shared" si="34"/>
        <v>1510.08</v>
      </c>
      <c r="F479" s="71">
        <v>1779.77</v>
      </c>
      <c r="G479" s="71">
        <f t="shared" si="35"/>
        <v>269.69000000000005</v>
      </c>
      <c r="H479" s="72">
        <v>286</v>
      </c>
      <c r="I479" s="73">
        <f t="shared" si="33"/>
        <v>0.15153081577956706</v>
      </c>
      <c r="J479" s="14"/>
      <c r="K479" s="14"/>
      <c r="L479" s="14"/>
      <c r="M479" s="14"/>
    </row>
    <row r="480" spans="1:13" x14ac:dyDescent="0.3">
      <c r="A480" s="74">
        <v>4689</v>
      </c>
      <c r="B480" s="68" t="str">
        <f>VLOOKUP(A:A,'Product &amp; Group'!A:C,2,FALSE)</f>
        <v>Power Systems</v>
      </c>
      <c r="C480" s="68" t="str">
        <f>VLOOKUP(A:A,'Product &amp; Group'!A:C,3,FALSE)</f>
        <v>Input Out Put CHIP: Qrxt2100</v>
      </c>
      <c r="D480" s="69">
        <f>VLOOKUP(A:A,'2019-2017 Costs'!A:D,2,FALSE)</f>
        <v>6.0699999999999994</v>
      </c>
      <c r="E480" s="71">
        <f t="shared" si="34"/>
        <v>6033.579999999999</v>
      </c>
      <c r="F480" s="71">
        <v>5590.5</v>
      </c>
      <c r="G480" s="71">
        <f t="shared" si="35"/>
        <v>-443.07999999999902</v>
      </c>
      <c r="H480" s="72">
        <v>994</v>
      </c>
      <c r="I480" s="73">
        <f t="shared" si="33"/>
        <v>-7.9255880511581972E-2</v>
      </c>
      <c r="J480" s="14"/>
      <c r="K480" s="14"/>
      <c r="L480" s="14"/>
      <c r="M480" s="14"/>
    </row>
    <row r="481" spans="1:13" x14ac:dyDescent="0.3">
      <c r="A481" s="74">
        <v>4690</v>
      </c>
      <c r="B481" s="68" t="str">
        <f>VLOOKUP(A:A,'Product &amp; Group'!A:C,2,FALSE)</f>
        <v>Power Systems</v>
      </c>
      <c r="C481" s="68" t="str">
        <f>VLOOKUP(A:A,'Product &amp; Group'!A:C,3,FALSE)</f>
        <v>Input Out Put CHIP: Qrxt2100</v>
      </c>
      <c r="D481" s="69">
        <f>VLOOKUP(A:A,'2019-2017 Costs'!A:D,2,FALSE)</f>
        <v>0.98</v>
      </c>
      <c r="E481" s="71">
        <f t="shared" si="34"/>
        <v>877.1</v>
      </c>
      <c r="F481" s="71">
        <v>4864.12</v>
      </c>
      <c r="G481" s="71">
        <f t="shared" si="35"/>
        <v>3987.02</v>
      </c>
      <c r="H481" s="72">
        <v>895</v>
      </c>
      <c r="I481" s="73">
        <f t="shared" si="33"/>
        <v>0.81967961316743831</v>
      </c>
      <c r="J481" s="14"/>
      <c r="K481" s="14"/>
      <c r="L481" s="14"/>
      <c r="M481" s="14"/>
    </row>
    <row r="482" spans="1:13" x14ac:dyDescent="0.3">
      <c r="A482" s="74">
        <v>4691</v>
      </c>
      <c r="B482" s="68" t="str">
        <f>VLOOKUP(A:A,'Product &amp; Group'!A:C,2,FALSE)</f>
        <v>Power Systems</v>
      </c>
      <c r="C482" s="68" t="str">
        <f>VLOOKUP(A:A,'Product &amp; Group'!A:C,3,FALSE)</f>
        <v>Input Out Put CHIP: Qrxt2100</v>
      </c>
      <c r="D482" s="69">
        <f>VLOOKUP(A:A,'2019-2017 Costs'!A:D,2,FALSE)</f>
        <v>2.8000000000000003</v>
      </c>
      <c r="E482" s="71">
        <f t="shared" si="34"/>
        <v>506.80000000000007</v>
      </c>
      <c r="F482" s="71">
        <v>1583.74</v>
      </c>
      <c r="G482" s="71">
        <f t="shared" si="35"/>
        <v>1076.94</v>
      </c>
      <c r="H482" s="72">
        <v>181</v>
      </c>
      <c r="I482" s="73">
        <f t="shared" si="33"/>
        <v>0.67999797946632656</v>
      </c>
      <c r="J482" s="14"/>
      <c r="K482" s="14"/>
      <c r="L482" s="14"/>
      <c r="M482" s="14"/>
    </row>
    <row r="483" spans="1:13" x14ac:dyDescent="0.3">
      <c r="A483" s="74">
        <v>4692</v>
      </c>
      <c r="B483" s="68" t="str">
        <f>VLOOKUP(A:A,'Product &amp; Group'!A:C,2,FALSE)</f>
        <v>Power Systems</v>
      </c>
      <c r="C483" s="68" t="str">
        <f>VLOOKUP(A:A,'Product &amp; Group'!A:C,3,FALSE)</f>
        <v>Input Out Put CHIP: HAIR Processor</v>
      </c>
      <c r="D483" s="69">
        <f>VLOOKUP(A:A,'2019-2017 Costs'!A:D,2,FALSE)</f>
        <v>4.83</v>
      </c>
      <c r="E483" s="71">
        <f t="shared" si="34"/>
        <v>4496.7300000000005</v>
      </c>
      <c r="F483" s="71">
        <v>4060.25</v>
      </c>
      <c r="G483" s="71">
        <f t="shared" si="35"/>
        <v>-436.48000000000047</v>
      </c>
      <c r="H483" s="72">
        <v>931</v>
      </c>
      <c r="I483" s="73">
        <f t="shared" si="33"/>
        <v>-0.10750076965704095</v>
      </c>
      <c r="J483" s="14"/>
      <c r="K483" s="14"/>
      <c r="L483" s="14"/>
      <c r="M483" s="14"/>
    </row>
    <row r="484" spans="1:13" x14ac:dyDescent="0.3">
      <c r="A484" s="74">
        <v>4699</v>
      </c>
      <c r="B484" s="68" t="str">
        <f>VLOOKUP(A:A,'Product &amp; Group'!A:C,2,FALSE)</f>
        <v>Power Systems</v>
      </c>
      <c r="C484" s="68" t="str">
        <f>VLOOKUP(A:A,'Product &amp; Group'!A:C,3,FALSE)</f>
        <v>Input Out Put CHIP: HAIR Processor</v>
      </c>
      <c r="D484" s="69">
        <f>VLOOKUP(A:A,'2019-2017 Costs'!A:D,2,FALSE)</f>
        <v>1.02</v>
      </c>
      <c r="E484" s="71">
        <f t="shared" si="34"/>
        <v>363.12</v>
      </c>
      <c r="F484" s="71">
        <v>1559</v>
      </c>
      <c r="G484" s="71">
        <f t="shared" si="35"/>
        <v>1195.8800000000001</v>
      </c>
      <c r="H484" s="72">
        <v>356</v>
      </c>
      <c r="I484" s="73">
        <f t="shared" si="33"/>
        <v>0.76708146247594622</v>
      </c>
      <c r="J484" s="14"/>
      <c r="K484" s="14"/>
      <c r="L484" s="14"/>
      <c r="M484" s="14"/>
    </row>
    <row r="485" spans="1:13" x14ac:dyDescent="0.3">
      <c r="A485" s="74">
        <v>4709</v>
      </c>
      <c r="B485" s="68" t="str">
        <f>VLOOKUP(A:A,'Product &amp; Group'!A:C,2,FALSE)</f>
        <v>Power Systems</v>
      </c>
      <c r="C485" s="68" t="str">
        <f>VLOOKUP(A:A,'Product &amp; Group'!A:C,3,FALSE)</f>
        <v>Input Out Put CHIP: HAIR Processor</v>
      </c>
      <c r="D485" s="69">
        <f>VLOOKUP(A:A,'2019-2017 Costs'!A:D,2,FALSE)</f>
        <v>4.09</v>
      </c>
      <c r="E485" s="71">
        <f t="shared" si="34"/>
        <v>4699.41</v>
      </c>
      <c r="F485" s="71">
        <v>5366.67</v>
      </c>
      <c r="G485" s="71">
        <f t="shared" si="35"/>
        <v>667.26000000000022</v>
      </c>
      <c r="H485" s="72">
        <v>1149</v>
      </c>
      <c r="I485" s="73">
        <f t="shared" si="33"/>
        <v>0.12433408426454397</v>
      </c>
      <c r="J485" s="14"/>
      <c r="K485" s="14"/>
      <c r="L485" s="14"/>
      <c r="M485" s="14"/>
    </row>
    <row r="486" spans="1:13" x14ac:dyDescent="0.3">
      <c r="A486" s="74">
        <v>4711</v>
      </c>
      <c r="B486" s="68" t="str">
        <f>VLOOKUP(A:A,'Product &amp; Group'!A:C,2,FALSE)</f>
        <v>Power Systems</v>
      </c>
      <c r="C486" s="68" t="str">
        <f>VLOOKUP(A:A,'Product &amp; Group'!A:C,3,FALSE)</f>
        <v>Input Out Put CHIP: PERSNL Processor</v>
      </c>
      <c r="D486" s="69">
        <f>VLOOKUP(A:A,'2019-2017 Costs'!A:D,2,FALSE)</f>
        <v>2.72</v>
      </c>
      <c r="E486" s="71">
        <f t="shared" si="34"/>
        <v>7893.4400000000005</v>
      </c>
      <c r="F486" s="71">
        <v>6102.37</v>
      </c>
      <c r="G486" s="71">
        <f t="shared" si="35"/>
        <v>-1791.0700000000006</v>
      </c>
      <c r="H486" s="72">
        <v>2902</v>
      </c>
      <c r="I486" s="73">
        <f t="shared" si="33"/>
        <v>-0.29350399926585913</v>
      </c>
      <c r="J486" s="14"/>
      <c r="K486" s="14"/>
      <c r="L486" s="14"/>
      <c r="M486" s="14"/>
    </row>
    <row r="487" spans="1:13" x14ac:dyDescent="0.3">
      <c r="A487" s="67">
        <v>4712</v>
      </c>
      <c r="B487" s="68" t="str">
        <f>VLOOKUP(A:A,'Product &amp; Group'!A:C,2,FALSE)</f>
        <v>Power Systems</v>
      </c>
      <c r="C487" s="68" t="str">
        <f>VLOOKUP(A:A,'Product &amp; Group'!A:C,3,FALSE)</f>
        <v>Input Out Put CHIP: PERSNL Processor</v>
      </c>
      <c r="D487" s="69">
        <f>VLOOKUP(A:A,'2019-2017 Costs'!A:D,2,FALSE)</f>
        <v>3.75</v>
      </c>
      <c r="E487" s="71">
        <f t="shared" si="34"/>
        <v>8073.75</v>
      </c>
      <c r="F487" s="71">
        <v>11174.94</v>
      </c>
      <c r="G487" s="71">
        <f t="shared" si="35"/>
        <v>3101.1900000000005</v>
      </c>
      <c r="H487" s="72">
        <v>2153</v>
      </c>
      <c r="I487" s="73">
        <f t="shared" si="33"/>
        <v>0.27751289939811763</v>
      </c>
      <c r="J487" s="14"/>
      <c r="K487" s="14"/>
      <c r="L487" s="14"/>
      <c r="M487" s="14"/>
    </row>
    <row r="488" spans="1:13" x14ac:dyDescent="0.3">
      <c r="A488" s="74">
        <v>4715</v>
      </c>
      <c r="B488" s="68" t="str">
        <f>VLOOKUP(A:A,'Product &amp; Group'!A:C,2,FALSE)</f>
        <v>Power Systems</v>
      </c>
      <c r="C488" s="68" t="str">
        <f>VLOOKUP(A:A,'Product &amp; Group'!A:C,3,FALSE)</f>
        <v>Input Out Put CHIP: PERSNL Processor</v>
      </c>
      <c r="D488" s="69">
        <f>VLOOKUP(A:A,'2019-2017 Costs'!A:D,2,FALSE)</f>
        <v>5.5699999999999994</v>
      </c>
      <c r="E488" s="71">
        <f t="shared" si="34"/>
        <v>6600.4499999999989</v>
      </c>
      <c r="F488" s="71">
        <v>2689.29</v>
      </c>
      <c r="G488" s="71">
        <f t="shared" si="35"/>
        <v>-3911.1599999999989</v>
      </c>
      <c r="H488" s="72">
        <v>1185</v>
      </c>
      <c r="I488" s="73">
        <f t="shared" si="33"/>
        <v>-1.4543466863001011</v>
      </c>
      <c r="J488" s="14"/>
      <c r="K488" s="14"/>
      <c r="L488" s="14"/>
      <c r="M488" s="14"/>
    </row>
    <row r="489" spans="1:13" x14ac:dyDescent="0.3">
      <c r="A489" s="74">
        <v>4717</v>
      </c>
      <c r="B489" s="68" t="str">
        <f>VLOOKUP(A:A,'Product &amp; Group'!A:C,2,FALSE)</f>
        <v>Power Systems</v>
      </c>
      <c r="C489" s="68" t="str">
        <f>VLOOKUP(A:A,'Product &amp; Group'!A:C,3,FALSE)</f>
        <v>Input Out Put CHIP: PERSNL Processor</v>
      </c>
      <c r="D489" s="69">
        <f>VLOOKUP(A:A,'2019-2017 Costs'!A:D,2,FALSE)</f>
        <v>6.64</v>
      </c>
      <c r="E489" s="71">
        <f t="shared" si="34"/>
        <v>1414.32</v>
      </c>
      <c r="F489" s="71">
        <v>1980.09</v>
      </c>
      <c r="G489" s="71">
        <f t="shared" si="35"/>
        <v>565.77</v>
      </c>
      <c r="H489" s="72">
        <v>213</v>
      </c>
      <c r="I489" s="73">
        <f t="shared" si="33"/>
        <v>0.28572943654076333</v>
      </c>
      <c r="J489" s="14"/>
      <c r="K489" s="14"/>
      <c r="L489" s="14"/>
      <c r="M489" s="14"/>
    </row>
    <row r="490" spans="1:13" x14ac:dyDescent="0.3">
      <c r="A490" s="74">
        <v>4719</v>
      </c>
      <c r="B490" s="68" t="str">
        <f>VLOOKUP(A:A,'Product &amp; Group'!A:C,2,FALSE)</f>
        <v>Power Systems</v>
      </c>
      <c r="C490" s="68" t="str">
        <f>VLOOKUP(A:A,'Product &amp; Group'!A:C,3,FALSE)</f>
        <v>Input Out Put CHIP: PERSNL Processor</v>
      </c>
      <c r="D490" s="69">
        <f>VLOOKUP(A:A,'2019-2017 Costs'!A:D,2,FALSE)</f>
        <v>1.02</v>
      </c>
      <c r="E490" s="71">
        <f t="shared" si="34"/>
        <v>162.18</v>
      </c>
      <c r="F490" s="71">
        <v>1087.76</v>
      </c>
      <c r="G490" s="71">
        <f t="shared" si="35"/>
        <v>925.57999999999993</v>
      </c>
      <c r="H490" s="72">
        <v>159</v>
      </c>
      <c r="I490" s="73">
        <f t="shared" si="33"/>
        <v>0.85090461131131856</v>
      </c>
      <c r="J490" s="14"/>
      <c r="K490" s="14"/>
      <c r="L490" s="14"/>
      <c r="M490" s="14"/>
    </row>
    <row r="491" spans="1:13" x14ac:dyDescent="0.3">
      <c r="A491" s="74">
        <v>4723</v>
      </c>
      <c r="B491" s="68" t="str">
        <f>VLOOKUP(A:A,'Product &amp; Group'!A:C,2,FALSE)</f>
        <v>Power Systems</v>
      </c>
      <c r="C491" s="68" t="str">
        <f>VLOOKUP(A:A,'Product &amp; Group'!A:C,3,FALSE)</f>
        <v>Input Out Put CHIP: PERSNL Processor</v>
      </c>
      <c r="D491" s="69">
        <f>VLOOKUP(A:A,'2019-2017 Costs'!A:D,2,FALSE)</f>
        <v>1.02</v>
      </c>
      <c r="E491" s="71">
        <f t="shared" si="34"/>
        <v>679.32</v>
      </c>
      <c r="F491" s="71">
        <v>5324.68</v>
      </c>
      <c r="G491" s="71">
        <f t="shared" si="35"/>
        <v>4645.3600000000006</v>
      </c>
      <c r="H491" s="72">
        <v>666</v>
      </c>
      <c r="I491" s="73">
        <f t="shared" si="33"/>
        <v>0.87242050226492496</v>
      </c>
      <c r="J491" s="14"/>
      <c r="K491" s="14"/>
      <c r="L491" s="14"/>
      <c r="M491" s="14"/>
    </row>
    <row r="492" spans="1:13" x14ac:dyDescent="0.3">
      <c r="A492" s="74">
        <v>4728</v>
      </c>
      <c r="B492" s="68" t="str">
        <f>VLOOKUP(A:A,'Product &amp; Group'!A:C,2,FALSE)</f>
        <v>Power Systems</v>
      </c>
      <c r="C492" s="68" t="str">
        <f>VLOOKUP(A:A,'Product &amp; Group'!A:C,3,FALSE)</f>
        <v>Input Out Put CHIP: PERSNL Processor</v>
      </c>
      <c r="D492" s="69">
        <f>VLOOKUP(A:A,'2019-2017 Costs'!A:D,2,FALSE)</f>
        <v>5.3</v>
      </c>
      <c r="E492" s="71">
        <f t="shared" si="34"/>
        <v>5103.8999999999996</v>
      </c>
      <c r="F492" s="71">
        <v>2990.38</v>
      </c>
      <c r="G492" s="71">
        <f t="shared" si="35"/>
        <v>-2113.5199999999995</v>
      </c>
      <c r="H492" s="72">
        <v>963</v>
      </c>
      <c r="I492" s="73">
        <f t="shared" si="33"/>
        <v>-0.70677305225422837</v>
      </c>
      <c r="J492" s="14"/>
      <c r="K492" s="14"/>
      <c r="L492" s="14"/>
      <c r="M492" s="14"/>
    </row>
    <row r="493" spans="1:13" x14ac:dyDescent="0.3">
      <c r="A493" s="74">
        <v>4731</v>
      </c>
      <c r="B493" s="68" t="str">
        <f>VLOOKUP(A:A,'Product &amp; Group'!A:C,2,FALSE)</f>
        <v>Power Systems</v>
      </c>
      <c r="C493" s="68" t="str">
        <f>VLOOKUP(A:A,'Product &amp; Group'!A:C,3,FALSE)</f>
        <v>Input Out Put CHIP: PERSNL Processor</v>
      </c>
      <c r="D493" s="69">
        <f>VLOOKUP(A:A,'2019-2017 Costs'!A:D,2,FALSE)</f>
        <v>5.26</v>
      </c>
      <c r="E493" s="71">
        <f t="shared" si="34"/>
        <v>4002.8599999999997</v>
      </c>
      <c r="F493" s="71">
        <v>2313.64</v>
      </c>
      <c r="G493" s="71">
        <f t="shared" si="35"/>
        <v>-1689.2199999999998</v>
      </c>
      <c r="H493" s="72">
        <v>761</v>
      </c>
      <c r="I493" s="73">
        <f t="shared" si="33"/>
        <v>-0.73011358724779996</v>
      </c>
      <c r="J493" s="14"/>
      <c r="K493" s="14"/>
      <c r="L493" s="14"/>
      <c r="M493" s="14"/>
    </row>
    <row r="494" spans="1:13" x14ac:dyDescent="0.3">
      <c r="A494" s="74">
        <v>4734</v>
      </c>
      <c r="B494" s="68" t="str">
        <f>VLOOKUP(A:A,'Product &amp; Group'!A:C,2,FALSE)</f>
        <v>Power Systems</v>
      </c>
      <c r="C494" s="68" t="str">
        <f>VLOOKUP(A:A,'Product &amp; Group'!A:C,3,FALSE)</f>
        <v>Input Out Put CHIP: PERSNL Processor</v>
      </c>
      <c r="D494" s="69">
        <f>VLOOKUP(A:A,'2019-2017 Costs'!A:D,2,FALSE)</f>
        <v>5.8599999999999994</v>
      </c>
      <c r="E494" s="71">
        <f t="shared" si="34"/>
        <v>1816.6</v>
      </c>
      <c r="F494" s="71">
        <v>833.41</v>
      </c>
      <c r="G494" s="71">
        <f t="shared" si="35"/>
        <v>-983.18999999999994</v>
      </c>
      <c r="H494" s="72">
        <v>310</v>
      </c>
      <c r="I494" s="73">
        <f t="shared" si="33"/>
        <v>-1.1797194658091454</v>
      </c>
      <c r="J494" s="14"/>
      <c r="K494" s="14"/>
      <c r="L494" s="14"/>
      <c r="M494" s="14"/>
    </row>
    <row r="495" spans="1:13" x14ac:dyDescent="0.3">
      <c r="A495" s="74">
        <v>4735</v>
      </c>
      <c r="B495" s="68" t="str">
        <f>VLOOKUP(A:A,'Product &amp; Group'!A:C,2,FALSE)</f>
        <v>Power Systems</v>
      </c>
      <c r="C495" s="68" t="str">
        <f>VLOOKUP(A:A,'Product &amp; Group'!A:C,3,FALSE)</f>
        <v>Input Out Put CHIP: PERSNL Processor</v>
      </c>
      <c r="D495" s="69">
        <f>VLOOKUP(A:A,'2019-2017 Costs'!A:D,2,FALSE)</f>
        <v>1.02</v>
      </c>
      <c r="E495" s="71">
        <f t="shared" si="34"/>
        <v>567.12</v>
      </c>
      <c r="F495" s="71">
        <v>2556.91</v>
      </c>
      <c r="G495" s="71">
        <f t="shared" si="35"/>
        <v>1989.79</v>
      </c>
      <c r="H495" s="72">
        <v>556</v>
      </c>
      <c r="I495" s="73">
        <f t="shared" si="33"/>
        <v>0.77820103171406119</v>
      </c>
      <c r="J495" s="14"/>
      <c r="K495" s="14"/>
      <c r="L495" s="14"/>
      <c r="M495" s="14"/>
    </row>
    <row r="496" spans="1:13" x14ac:dyDescent="0.3">
      <c r="A496" s="74">
        <v>4736</v>
      </c>
      <c r="B496" s="68" t="str">
        <f>VLOOKUP(A:A,'Product &amp; Group'!A:C,2,FALSE)</f>
        <v>Power Systems</v>
      </c>
      <c r="C496" s="68" t="str">
        <f>VLOOKUP(A:A,'Product &amp; Group'!A:C,3,FALSE)</f>
        <v>Input Out Put CHIP: PERSNL Processor</v>
      </c>
      <c r="D496" s="69">
        <f>VLOOKUP(A:A,'2019-2017 Costs'!A:D,2,FALSE)</f>
        <v>1.02</v>
      </c>
      <c r="E496" s="71">
        <f t="shared" si="34"/>
        <v>438.6</v>
      </c>
      <c r="F496" s="71">
        <v>1825.26</v>
      </c>
      <c r="G496" s="71">
        <f t="shared" si="35"/>
        <v>1386.6599999999999</v>
      </c>
      <c r="H496" s="72">
        <v>430</v>
      </c>
      <c r="I496" s="73">
        <f t="shared" si="33"/>
        <v>0.75970546661845428</v>
      </c>
      <c r="J496" s="14"/>
      <c r="K496" s="14"/>
      <c r="L496" s="14"/>
      <c r="M496" s="14"/>
    </row>
    <row r="497" spans="1:13" x14ac:dyDescent="0.3">
      <c r="A497" s="74">
        <v>4737</v>
      </c>
      <c r="B497" s="68" t="str">
        <f>VLOOKUP(A:A,'Product &amp; Group'!A:C,2,FALSE)</f>
        <v>Power Systems</v>
      </c>
      <c r="C497" s="68" t="str">
        <f>VLOOKUP(A:A,'Product &amp; Group'!A:C,3,FALSE)</f>
        <v>Input Out Put CHIP: PERSNL Processor</v>
      </c>
      <c r="D497" s="69">
        <f>VLOOKUP(A:A,'2019-2017 Costs'!A:D,2,FALSE)</f>
        <v>1.02</v>
      </c>
      <c r="E497" s="71">
        <f t="shared" si="34"/>
        <v>663</v>
      </c>
      <c r="F497" s="71">
        <v>3872.83</v>
      </c>
      <c r="G497" s="71">
        <f t="shared" si="35"/>
        <v>3209.83</v>
      </c>
      <c r="H497" s="72">
        <v>650</v>
      </c>
      <c r="I497" s="73">
        <f t="shared" si="33"/>
        <v>0.82880735792689064</v>
      </c>
      <c r="J497" s="14"/>
      <c r="K497" s="14"/>
      <c r="L497" s="14"/>
      <c r="M497" s="14"/>
    </row>
    <row r="498" spans="1:13" x14ac:dyDescent="0.3">
      <c r="A498" s="74">
        <v>4740</v>
      </c>
      <c r="B498" s="68" t="str">
        <f>VLOOKUP(A:A,'Product &amp; Group'!A:C,2,FALSE)</f>
        <v>Power Systems</v>
      </c>
      <c r="C498" s="68" t="str">
        <f>VLOOKUP(A:A,'Product &amp; Group'!A:C,3,FALSE)</f>
        <v>Input Out Put CHIP: PERSNL Processor</v>
      </c>
      <c r="D498" s="69">
        <f>VLOOKUP(A:A,'2019-2017 Costs'!A:D,2,FALSE)</f>
        <v>1.02</v>
      </c>
      <c r="E498" s="71">
        <f t="shared" si="34"/>
        <v>505.92</v>
      </c>
      <c r="F498" s="71">
        <v>2127.4</v>
      </c>
      <c r="G498" s="71">
        <f t="shared" si="35"/>
        <v>1621.48</v>
      </c>
      <c r="H498" s="72">
        <v>496</v>
      </c>
      <c r="I498" s="73">
        <f t="shared" si="33"/>
        <v>0.76218858700761494</v>
      </c>
      <c r="J498" s="14"/>
      <c r="K498" s="14"/>
      <c r="L498" s="14"/>
      <c r="M498" s="14"/>
    </row>
    <row r="499" spans="1:13" x14ac:dyDescent="0.3">
      <c r="A499" s="74">
        <v>4741</v>
      </c>
      <c r="B499" s="68" t="str">
        <f>VLOOKUP(A:A,'Product &amp; Group'!A:C,2,FALSE)</f>
        <v>Power Systems</v>
      </c>
      <c r="C499" s="68" t="str">
        <f>VLOOKUP(A:A,'Product &amp; Group'!A:C,3,FALSE)</f>
        <v>Input Out Put CHIP: PERSNL Processor</v>
      </c>
      <c r="D499" s="69">
        <f>VLOOKUP(A:A,'2019-2017 Costs'!A:D,2,FALSE)</f>
        <v>1.02</v>
      </c>
      <c r="E499" s="71">
        <f t="shared" si="34"/>
        <v>670.14</v>
      </c>
      <c r="F499" s="71">
        <v>8526.23</v>
      </c>
      <c r="G499" s="71">
        <f t="shared" si="35"/>
        <v>7856.0899999999992</v>
      </c>
      <c r="H499" s="72">
        <v>657</v>
      </c>
      <c r="I499" s="73">
        <f t="shared" si="33"/>
        <v>0.92140254250706344</v>
      </c>
      <c r="J499" s="14"/>
      <c r="K499" s="14"/>
      <c r="L499" s="14"/>
      <c r="M499" s="14"/>
    </row>
    <row r="500" spans="1:13" x14ac:dyDescent="0.3">
      <c r="A500" s="74">
        <v>4742</v>
      </c>
      <c r="B500" s="68" t="str">
        <f>VLOOKUP(A:A,'Product &amp; Group'!A:C,2,FALSE)</f>
        <v>Power Systems</v>
      </c>
      <c r="C500" s="68" t="str">
        <f>VLOOKUP(A:A,'Product &amp; Group'!A:C,3,FALSE)</f>
        <v>Input Out Put CHIP: PERSNL Processor</v>
      </c>
      <c r="D500" s="69">
        <f>VLOOKUP(A:A,'2019-2017 Costs'!A:D,2,FALSE)</f>
        <v>1.02</v>
      </c>
      <c r="E500" s="71">
        <f t="shared" si="34"/>
        <v>4326.84</v>
      </c>
      <c r="F500" s="71">
        <v>36664.57</v>
      </c>
      <c r="G500" s="71">
        <f t="shared" si="35"/>
        <v>32337.73</v>
      </c>
      <c r="H500" s="72">
        <v>4242</v>
      </c>
      <c r="I500" s="73">
        <f t="shared" si="33"/>
        <v>0.88198852461654398</v>
      </c>
      <c r="J500" s="14"/>
      <c r="K500" s="14"/>
      <c r="L500" s="14"/>
      <c r="M500" s="14"/>
    </row>
    <row r="501" spans="1:13" x14ac:dyDescent="0.3">
      <c r="A501" s="74">
        <v>4743</v>
      </c>
      <c r="B501" s="68" t="str">
        <f>VLOOKUP(A:A,'Product &amp; Group'!A:C,2,FALSE)</f>
        <v>Power Systems</v>
      </c>
      <c r="C501" s="68" t="str">
        <f>VLOOKUP(A:A,'Product &amp; Group'!A:C,3,FALSE)</f>
        <v>Input Out Put CHIP: PERSNL Processor</v>
      </c>
      <c r="D501" s="69">
        <f>VLOOKUP(A:A,'2019-2017 Costs'!A:D,2,FALSE)</f>
        <v>1.02</v>
      </c>
      <c r="E501" s="71">
        <f t="shared" si="34"/>
        <v>147.9</v>
      </c>
      <c r="F501" s="71">
        <v>610.91</v>
      </c>
      <c r="G501" s="71">
        <f t="shared" si="35"/>
        <v>463.01</v>
      </c>
      <c r="H501" s="72">
        <v>145</v>
      </c>
      <c r="I501" s="73">
        <f t="shared" si="33"/>
        <v>0.75790214597894945</v>
      </c>
      <c r="J501" s="14"/>
      <c r="K501" s="14"/>
      <c r="L501" s="14"/>
      <c r="M501" s="14"/>
    </row>
    <row r="502" spans="1:13" x14ac:dyDescent="0.3">
      <c r="A502" s="74">
        <v>4744</v>
      </c>
      <c r="B502" s="68" t="str">
        <f>VLOOKUP(A:A,'Product &amp; Group'!A:C,2,FALSE)</f>
        <v>Power Systems</v>
      </c>
      <c r="C502" s="68" t="str">
        <f>VLOOKUP(A:A,'Product &amp; Group'!A:C,3,FALSE)</f>
        <v>Input Out Put CHIP: ORAL Processor</v>
      </c>
      <c r="D502" s="69">
        <f>VLOOKUP(A:A,'2019-2017 Costs'!A:D,2,FALSE)</f>
        <v>1.02</v>
      </c>
      <c r="E502" s="71">
        <f t="shared" si="34"/>
        <v>1992.06</v>
      </c>
      <c r="F502" s="71">
        <v>7032.92</v>
      </c>
      <c r="G502" s="71">
        <f t="shared" si="35"/>
        <v>5040.8600000000006</v>
      </c>
      <c r="H502" s="72">
        <v>1953</v>
      </c>
      <c r="I502" s="73">
        <f t="shared" si="33"/>
        <v>0.71675207452949852</v>
      </c>
      <c r="J502" s="14"/>
      <c r="K502" s="14"/>
      <c r="L502" s="14"/>
      <c r="M502" s="14"/>
    </row>
    <row r="503" spans="1:13" x14ac:dyDescent="0.3">
      <c r="A503" s="74">
        <v>4745</v>
      </c>
      <c r="B503" s="68" t="str">
        <f>VLOOKUP(A:A,'Product &amp; Group'!A:C,2,FALSE)</f>
        <v>Power Systems</v>
      </c>
      <c r="C503" s="68" t="str">
        <f>VLOOKUP(A:A,'Product &amp; Group'!A:C,3,FALSE)</f>
        <v>Input Out Put CHIP: ORAL Processor</v>
      </c>
      <c r="D503" s="69">
        <f>VLOOKUP(A:A,'2019-2017 Costs'!A:D,2,FALSE)</f>
        <v>1.02</v>
      </c>
      <c r="E503" s="71">
        <f t="shared" si="34"/>
        <v>882.30000000000007</v>
      </c>
      <c r="F503" s="71">
        <v>4407.1000000000004</v>
      </c>
      <c r="G503" s="71">
        <f t="shared" si="35"/>
        <v>3524.8</v>
      </c>
      <c r="H503" s="72">
        <v>865</v>
      </c>
      <c r="I503" s="73">
        <f t="shared" si="33"/>
        <v>0.7998003222073472</v>
      </c>
      <c r="J503" s="14"/>
      <c r="K503" s="14"/>
      <c r="L503" s="14"/>
      <c r="M503" s="14"/>
    </row>
    <row r="504" spans="1:13" x14ac:dyDescent="0.3">
      <c r="A504" s="74">
        <v>4746</v>
      </c>
      <c r="B504" s="68" t="str">
        <f>VLOOKUP(A:A,'Product &amp; Group'!A:C,2,FALSE)</f>
        <v>Power Systems</v>
      </c>
      <c r="C504" s="68" t="str">
        <f>VLOOKUP(A:A,'Product &amp; Group'!A:C,3,FALSE)</f>
        <v>Input Out Put CHIP: ORAL Processor</v>
      </c>
      <c r="D504" s="69">
        <f>VLOOKUP(A:A,'2019-2017 Costs'!A:D,2,FALSE)</f>
        <v>1.02</v>
      </c>
      <c r="E504" s="71">
        <f t="shared" si="34"/>
        <v>2076.7200000000003</v>
      </c>
      <c r="F504" s="71">
        <v>6693.23</v>
      </c>
      <c r="G504" s="71">
        <f t="shared" si="35"/>
        <v>4616.5099999999993</v>
      </c>
      <c r="H504" s="72">
        <v>2036</v>
      </c>
      <c r="I504" s="73">
        <f t="shared" si="33"/>
        <v>0.68972827767759359</v>
      </c>
      <c r="J504" s="14"/>
      <c r="K504" s="14"/>
      <c r="L504" s="14"/>
      <c r="M504" s="14"/>
    </row>
    <row r="505" spans="1:13" x14ac:dyDescent="0.3">
      <c r="A505" s="74">
        <v>4749</v>
      </c>
      <c r="B505" s="68" t="str">
        <f>VLOOKUP(A:A,'Product &amp; Group'!A:C,2,FALSE)</f>
        <v>Power Systems</v>
      </c>
      <c r="C505" s="68" t="str">
        <f>VLOOKUP(A:A,'Product &amp; Group'!A:C,3,FALSE)</f>
        <v>Input Out Put CHIP: ORAL Processor</v>
      </c>
      <c r="D505" s="69">
        <f>VLOOKUP(A:A,'2019-2017 Costs'!A:D,2,FALSE)</f>
        <v>2.04</v>
      </c>
      <c r="E505" s="71">
        <f t="shared" si="34"/>
        <v>371.28000000000003</v>
      </c>
      <c r="F505" s="71">
        <v>712.41</v>
      </c>
      <c r="G505" s="71">
        <f t="shared" si="35"/>
        <v>341.12999999999994</v>
      </c>
      <c r="H505" s="72">
        <v>182</v>
      </c>
      <c r="I505" s="73">
        <f t="shared" si="33"/>
        <v>0.47883943234934934</v>
      </c>
      <c r="J505" s="14"/>
      <c r="K505" s="14"/>
      <c r="L505" s="14"/>
      <c r="M505" s="14"/>
    </row>
    <row r="506" spans="1:13" x14ac:dyDescent="0.3">
      <c r="A506" s="74">
        <v>4751</v>
      </c>
      <c r="B506" s="68" t="str">
        <f>VLOOKUP(A:A,'Product &amp; Group'!A:C,2,FALSE)</f>
        <v>Power Systems</v>
      </c>
      <c r="C506" s="68" t="str">
        <f>VLOOKUP(A:A,'Product &amp; Group'!A:C,3,FALSE)</f>
        <v>Input Out Put CHIP: ORAL Processor</v>
      </c>
      <c r="D506" s="69">
        <f>VLOOKUP(A:A,'2019-2017 Costs'!A:D,2,FALSE)</f>
        <v>1.02</v>
      </c>
      <c r="E506" s="71">
        <f t="shared" si="34"/>
        <v>131.58000000000001</v>
      </c>
      <c r="F506" s="71">
        <v>560.85</v>
      </c>
      <c r="G506" s="71">
        <f t="shared" si="35"/>
        <v>429.27</v>
      </c>
      <c r="H506" s="72">
        <v>129</v>
      </c>
      <c r="I506" s="73">
        <f t="shared" si="33"/>
        <v>0.76539181599358108</v>
      </c>
      <c r="J506" s="14"/>
      <c r="K506" s="14"/>
      <c r="L506" s="14"/>
      <c r="M506" s="14"/>
    </row>
    <row r="507" spans="1:13" x14ac:dyDescent="0.3">
      <c r="A507" s="74">
        <v>4752</v>
      </c>
      <c r="B507" s="68" t="str">
        <f>VLOOKUP(A:A,'Product &amp; Group'!A:C,2,FALSE)</f>
        <v>Power Systems</v>
      </c>
      <c r="C507" s="68" t="str">
        <f>VLOOKUP(A:A,'Product &amp; Group'!A:C,3,FALSE)</f>
        <v>Input Out Put CHIP: AROMATHERAPY</v>
      </c>
      <c r="D507" s="69">
        <f>VLOOKUP(A:A,'2019-2017 Costs'!A:D,2,FALSE)</f>
        <v>1.02</v>
      </c>
      <c r="E507" s="71">
        <f t="shared" si="34"/>
        <v>132.6</v>
      </c>
      <c r="F507" s="71">
        <v>483.04</v>
      </c>
      <c r="G507" s="71">
        <f t="shared" si="35"/>
        <v>350.44000000000005</v>
      </c>
      <c r="H507" s="72">
        <v>130</v>
      </c>
      <c r="I507" s="73">
        <f t="shared" si="33"/>
        <v>0.72548857237495867</v>
      </c>
      <c r="J507" s="14"/>
      <c r="K507" s="14"/>
      <c r="L507" s="14"/>
      <c r="M507" s="14"/>
    </row>
    <row r="508" spans="1:13" x14ac:dyDescent="0.3">
      <c r="A508" s="74">
        <v>4754</v>
      </c>
      <c r="B508" s="68" t="str">
        <f>VLOOKUP(A:A,'Product &amp; Group'!A:C,2,FALSE)</f>
        <v>Power Systems</v>
      </c>
      <c r="C508" s="68" t="str">
        <f>VLOOKUP(A:A,'Product &amp; Group'!A:C,3,FALSE)</f>
        <v>Input Out Put CHIP: AROMATHERAPY</v>
      </c>
      <c r="D508" s="69">
        <f>VLOOKUP(A:A,'2019-2017 Costs'!A:D,2,FALSE)</f>
        <v>1.02</v>
      </c>
      <c r="E508" s="71">
        <f t="shared" si="34"/>
        <v>125.46000000000001</v>
      </c>
      <c r="F508" s="71">
        <v>842</v>
      </c>
      <c r="G508" s="71">
        <f t="shared" si="35"/>
        <v>716.54</v>
      </c>
      <c r="H508" s="72">
        <v>123</v>
      </c>
      <c r="I508" s="73">
        <f t="shared" si="33"/>
        <v>0.85099762470308782</v>
      </c>
      <c r="J508" s="14"/>
      <c r="K508" s="14"/>
      <c r="L508" s="14"/>
      <c r="M508" s="14"/>
    </row>
    <row r="509" spans="1:13" x14ac:dyDescent="0.3">
      <c r="A509" s="74">
        <v>4755</v>
      </c>
      <c r="B509" s="68" t="str">
        <f>VLOOKUP(A:A,'Product &amp; Group'!A:C,2,FALSE)</f>
        <v>Power Systems</v>
      </c>
      <c r="C509" s="68" t="str">
        <f>VLOOKUP(A:A,'Product &amp; Group'!A:C,3,FALSE)</f>
        <v>Input Out Put CHIP: AROMATHERAPY</v>
      </c>
      <c r="D509" s="69">
        <f>VLOOKUP(A:A,'2019-2017 Costs'!A:D,2,FALSE)</f>
        <v>1.02</v>
      </c>
      <c r="E509" s="71">
        <f t="shared" si="34"/>
        <v>31.62</v>
      </c>
      <c r="F509" s="71">
        <v>175.79</v>
      </c>
      <c r="G509" s="71">
        <f t="shared" si="35"/>
        <v>144.16999999999999</v>
      </c>
      <c r="H509" s="72">
        <v>31</v>
      </c>
      <c r="I509" s="73">
        <f t="shared" si="33"/>
        <v>0.82012628704704471</v>
      </c>
      <c r="J509" s="14"/>
      <c r="K509" s="14"/>
      <c r="L509" s="14"/>
      <c r="M509" s="14"/>
    </row>
    <row r="510" spans="1:13" x14ac:dyDescent="0.3">
      <c r="A510" s="74">
        <v>4756</v>
      </c>
      <c r="B510" s="68" t="str">
        <f>VLOOKUP(A:A,'Product &amp; Group'!A:C,2,FALSE)</f>
        <v>Power Systems</v>
      </c>
      <c r="C510" s="68" t="str">
        <f>VLOOKUP(A:A,'Product &amp; Group'!A:C,3,FALSE)</f>
        <v>Input Out Put CHIP: AROMATHERAPY</v>
      </c>
      <c r="D510" s="69">
        <f>VLOOKUP(A:A,'2019-2017 Costs'!A:D,2,FALSE)</f>
        <v>2.2400000000000002</v>
      </c>
      <c r="E510" s="71">
        <f t="shared" si="34"/>
        <v>248.64000000000001</v>
      </c>
      <c r="F510" s="71">
        <v>618.04</v>
      </c>
      <c r="G510" s="71">
        <f t="shared" si="35"/>
        <v>369.4</v>
      </c>
      <c r="H510" s="72">
        <v>111</v>
      </c>
      <c r="I510" s="73">
        <f t="shared" si="33"/>
        <v>0.59769594201022591</v>
      </c>
      <c r="J510" s="14"/>
      <c r="K510" s="14"/>
      <c r="L510" s="14"/>
      <c r="M510" s="14"/>
    </row>
    <row r="511" spans="1:13" x14ac:dyDescent="0.3">
      <c r="A511" s="74">
        <v>4758</v>
      </c>
      <c r="B511" s="68" t="str">
        <f>VLOOKUP(A:A,'Product &amp; Group'!A:C,2,FALSE)</f>
        <v>Power Systems</v>
      </c>
      <c r="C511" s="68" t="str">
        <f>VLOOKUP(A:A,'Product &amp; Group'!A:C,3,FALSE)</f>
        <v>Input Out Put CHIP: AROMATHERAPY</v>
      </c>
      <c r="D511" s="69">
        <f>VLOOKUP(A:A,'2019-2017 Costs'!A:D,2,FALSE)</f>
        <v>2.4500000000000002</v>
      </c>
      <c r="E511" s="71">
        <f t="shared" si="34"/>
        <v>90.65</v>
      </c>
      <c r="F511" s="71">
        <v>173.43</v>
      </c>
      <c r="G511" s="71">
        <f t="shared" si="35"/>
        <v>82.78</v>
      </c>
      <c r="H511" s="72">
        <v>37</v>
      </c>
      <c r="I511" s="73">
        <f t="shared" si="33"/>
        <v>0.47731073055411405</v>
      </c>
      <c r="J511" s="14"/>
      <c r="K511" s="14"/>
      <c r="L511" s="14"/>
      <c r="M511" s="14"/>
    </row>
    <row r="512" spans="1:13" x14ac:dyDescent="0.3">
      <c r="A512" s="74">
        <v>4760</v>
      </c>
      <c r="B512" s="68" t="str">
        <f>VLOOKUP(A:A,'Product &amp; Group'!A:C,2,FALSE)</f>
        <v>Power Systems</v>
      </c>
      <c r="C512" s="68" t="str">
        <f>VLOOKUP(A:A,'Product &amp; Group'!A:C,3,FALSE)</f>
        <v>Circit Board ACTIVES: Hybrid</v>
      </c>
      <c r="D512" s="69">
        <f>VLOOKUP(A:A,'2019-2017 Costs'!A:D,2,FALSE)</f>
        <v>0.87</v>
      </c>
      <c r="E512" s="71">
        <f t="shared" si="34"/>
        <v>427.17</v>
      </c>
      <c r="F512" s="71">
        <v>3080.06</v>
      </c>
      <c r="G512" s="71">
        <f t="shared" si="35"/>
        <v>2652.89</v>
      </c>
      <c r="H512" s="72">
        <v>491</v>
      </c>
      <c r="I512" s="73">
        <f t="shared" si="33"/>
        <v>0.86131114328941638</v>
      </c>
      <c r="J512" s="14"/>
      <c r="K512" s="14"/>
      <c r="L512" s="14"/>
      <c r="M512" s="14"/>
    </row>
    <row r="513" spans="1:13" x14ac:dyDescent="0.3">
      <c r="A513" s="74">
        <v>4762</v>
      </c>
      <c r="B513" s="68" t="str">
        <f>VLOOKUP(A:A,'Product &amp; Group'!A:C,2,FALSE)</f>
        <v>Power Systems</v>
      </c>
      <c r="C513" s="68" t="str">
        <f>VLOOKUP(A:A,'Product &amp; Group'!A:C,3,FALSE)</f>
        <v>Circit Board ACTIVES: Hybrid</v>
      </c>
      <c r="D513" s="69">
        <f>VLOOKUP(A:A,'2019-2017 Costs'!A:D,2,FALSE)</f>
        <v>1.82</v>
      </c>
      <c r="E513" s="71">
        <f t="shared" si="34"/>
        <v>256.62</v>
      </c>
      <c r="F513" s="71">
        <v>1257.33</v>
      </c>
      <c r="G513" s="71">
        <f t="shared" si="35"/>
        <v>1000.7099999999999</v>
      </c>
      <c r="H513" s="72">
        <v>141</v>
      </c>
      <c r="I513" s="73">
        <f t="shared" si="33"/>
        <v>0.79590083748896467</v>
      </c>
      <c r="J513" s="14"/>
      <c r="K513" s="14"/>
      <c r="L513" s="14"/>
      <c r="M513" s="14"/>
    </row>
    <row r="514" spans="1:13" x14ac:dyDescent="0.3">
      <c r="A514" s="74">
        <v>4832</v>
      </c>
      <c r="B514" s="68" t="str">
        <f>VLOOKUP(A:A,'Product &amp; Group'!A:C,2,FALSE)</f>
        <v>Power Systems</v>
      </c>
      <c r="C514" s="68" t="str">
        <f>VLOOKUP(A:A,'Product &amp; Group'!A:C,3,FALSE)</f>
        <v>Circit Board ACTIVES: Hybrid</v>
      </c>
      <c r="D514" s="69">
        <f>VLOOKUP(A:A,'2019-2017 Costs'!A:D,2,FALSE)</f>
        <v>5.26</v>
      </c>
      <c r="E514" s="71">
        <f t="shared" si="34"/>
        <v>641.72</v>
      </c>
      <c r="F514" s="71">
        <v>920.27</v>
      </c>
      <c r="G514" s="71">
        <f t="shared" si="35"/>
        <v>278.54999999999995</v>
      </c>
      <c r="H514" s="72">
        <v>122</v>
      </c>
      <c r="I514" s="73">
        <f t="shared" ref="I514:I577" si="36">+G514/F514</f>
        <v>0.30268290827691868</v>
      </c>
      <c r="J514" s="14"/>
      <c r="K514" s="14"/>
      <c r="L514" s="14"/>
      <c r="M514" s="14"/>
    </row>
    <row r="515" spans="1:13" x14ac:dyDescent="0.3">
      <c r="A515" s="74">
        <v>4833</v>
      </c>
      <c r="B515" s="68" t="str">
        <f>VLOOKUP(A:A,'Product &amp; Group'!A:C,2,FALSE)</f>
        <v>Power Systems</v>
      </c>
      <c r="C515" s="68" t="str">
        <f>VLOOKUP(A:A,'Product &amp; Group'!A:C,3,FALSE)</f>
        <v>Circit Board ACTIVES: Hybrid</v>
      </c>
      <c r="D515" s="69">
        <f>VLOOKUP(A:A,'2019-2017 Costs'!A:D,2,FALSE)</f>
        <v>6.77</v>
      </c>
      <c r="E515" s="71">
        <f t="shared" si="34"/>
        <v>1069.6599999999999</v>
      </c>
      <c r="F515" s="71">
        <v>1453.13</v>
      </c>
      <c r="G515" s="71">
        <f t="shared" si="35"/>
        <v>383.47000000000025</v>
      </c>
      <c r="H515" s="72">
        <v>158</v>
      </c>
      <c r="I515" s="73">
        <f t="shared" si="36"/>
        <v>0.26389242531638618</v>
      </c>
      <c r="J515" s="14"/>
      <c r="K515" s="14"/>
      <c r="L515" s="14"/>
      <c r="M515" s="14"/>
    </row>
    <row r="516" spans="1:13" x14ac:dyDescent="0.3">
      <c r="A516" s="74">
        <v>4834</v>
      </c>
      <c r="B516" s="68" t="str">
        <f>VLOOKUP(A:A,'Product &amp; Group'!A:C,2,FALSE)</f>
        <v>Power Systems</v>
      </c>
      <c r="C516" s="68" t="str">
        <f>VLOOKUP(A:A,'Product &amp; Group'!A:C,3,FALSE)</f>
        <v>Circit Board ACTIVES: Hybrid</v>
      </c>
      <c r="D516" s="69">
        <f>VLOOKUP(A:A,'2019-2017 Costs'!A:D,2,FALSE)</f>
        <v>3.5</v>
      </c>
      <c r="E516" s="71">
        <f t="shared" ref="E516:E579" si="37">D516*H516</f>
        <v>1470</v>
      </c>
      <c r="F516" s="71">
        <v>3021.69</v>
      </c>
      <c r="G516" s="71">
        <f t="shared" ref="G516:G579" si="38">F516-E516</f>
        <v>1551.69</v>
      </c>
      <c r="H516" s="72">
        <v>420</v>
      </c>
      <c r="I516" s="73">
        <f t="shared" si="36"/>
        <v>0.51351727013691018</v>
      </c>
      <c r="J516" s="14"/>
      <c r="K516" s="14"/>
      <c r="L516" s="14"/>
      <c r="M516" s="14"/>
    </row>
    <row r="517" spans="1:13" x14ac:dyDescent="0.3">
      <c r="A517" s="74">
        <v>4835</v>
      </c>
      <c r="B517" s="68" t="str">
        <f>VLOOKUP(A:A,'Product &amp; Group'!A:C,2,FALSE)</f>
        <v>Power Systems</v>
      </c>
      <c r="C517" s="68" t="str">
        <f>VLOOKUP(A:A,'Product &amp; Group'!A:C,3,FALSE)</f>
        <v>Circit Board ACTIVES: Hybrid</v>
      </c>
      <c r="D517" s="69">
        <f>VLOOKUP(A:A,'2019-2017 Costs'!A:D,2,FALSE)</f>
        <v>0.57999999999999996</v>
      </c>
      <c r="E517" s="71">
        <f t="shared" si="37"/>
        <v>509.23999999999995</v>
      </c>
      <c r="F517" s="71">
        <v>8515</v>
      </c>
      <c r="G517" s="71">
        <f t="shared" si="38"/>
        <v>8005.76</v>
      </c>
      <c r="H517" s="72">
        <v>878</v>
      </c>
      <c r="I517" s="73">
        <f t="shared" si="36"/>
        <v>0.94019495008807985</v>
      </c>
      <c r="J517" s="14"/>
      <c r="K517" s="14"/>
      <c r="L517" s="14"/>
      <c r="M517" s="14"/>
    </row>
    <row r="518" spans="1:13" x14ac:dyDescent="0.3">
      <c r="A518" s="74">
        <v>4838</v>
      </c>
      <c r="B518" s="68" t="str">
        <f>VLOOKUP(A:A,'Product &amp; Group'!A:C,2,FALSE)</f>
        <v>Power Systems</v>
      </c>
      <c r="C518" s="68" t="str">
        <f>VLOOKUP(A:A,'Product &amp; Group'!A:C,3,FALSE)</f>
        <v>Circit Board ACTIVES: Hybrid</v>
      </c>
      <c r="D518" s="69">
        <f>VLOOKUP(A:A,'2019-2017 Costs'!A:D,2,FALSE)</f>
        <v>4.3899999999999997</v>
      </c>
      <c r="E518" s="71">
        <f t="shared" si="37"/>
        <v>2585.71</v>
      </c>
      <c r="F518" s="71">
        <v>7259.85</v>
      </c>
      <c r="G518" s="71">
        <f t="shared" si="38"/>
        <v>4674.1400000000003</v>
      </c>
      <c r="H518" s="72">
        <v>589</v>
      </c>
      <c r="I518" s="73">
        <f t="shared" si="36"/>
        <v>0.64383423899942838</v>
      </c>
      <c r="J518" s="14"/>
      <c r="K518" s="14"/>
      <c r="L518" s="14"/>
      <c r="M518" s="14"/>
    </row>
    <row r="519" spans="1:13" x14ac:dyDescent="0.3">
      <c r="A519" s="74">
        <v>4840</v>
      </c>
      <c r="B519" s="68" t="str">
        <f>VLOOKUP(A:A,'Product &amp; Group'!A:C,2,FALSE)</f>
        <v>Power Systems</v>
      </c>
      <c r="C519" s="68" t="str">
        <f>VLOOKUP(A:A,'Product &amp; Group'!A:C,3,FALSE)</f>
        <v>Circit Board ACTIVES: Hybrid</v>
      </c>
      <c r="D519" s="69">
        <f>VLOOKUP(A:A,'2019-2017 Costs'!A:D,2,FALSE)</f>
        <v>2.95</v>
      </c>
      <c r="E519" s="71">
        <f t="shared" si="37"/>
        <v>690.30000000000007</v>
      </c>
      <c r="F519" s="71">
        <v>2110.08</v>
      </c>
      <c r="G519" s="71">
        <f t="shared" si="38"/>
        <v>1419.7799999999997</v>
      </c>
      <c r="H519" s="72">
        <v>234</v>
      </c>
      <c r="I519" s="73">
        <f t="shared" si="36"/>
        <v>0.67285600545950852</v>
      </c>
      <c r="J519" s="14"/>
      <c r="K519" s="14"/>
      <c r="L519" s="14"/>
      <c r="M519" s="14"/>
    </row>
    <row r="520" spans="1:13" x14ac:dyDescent="0.3">
      <c r="A520" s="74">
        <v>4841</v>
      </c>
      <c r="B520" s="68" t="str">
        <f>VLOOKUP(A:A,'Product &amp; Group'!A:C,2,FALSE)</f>
        <v>Power Systems</v>
      </c>
      <c r="C520" s="68" t="str">
        <f>VLOOKUP(A:A,'Product &amp; Group'!A:C,3,FALSE)</f>
        <v>Circit Board ACTIVES: Hybrid</v>
      </c>
      <c r="D520" s="69">
        <f>VLOOKUP(A:A,'2019-2017 Costs'!A:D,2,FALSE)</f>
        <v>3.77</v>
      </c>
      <c r="E520" s="71">
        <f t="shared" si="37"/>
        <v>467.48</v>
      </c>
      <c r="F520" s="71">
        <v>924.34</v>
      </c>
      <c r="G520" s="71">
        <f t="shared" si="38"/>
        <v>456.86</v>
      </c>
      <c r="H520" s="72">
        <v>124</v>
      </c>
      <c r="I520" s="73">
        <f t="shared" si="36"/>
        <v>0.49425536058160419</v>
      </c>
      <c r="J520" s="14"/>
      <c r="K520" s="14"/>
    </row>
    <row r="521" spans="1:13" x14ac:dyDescent="0.3">
      <c r="A521" s="74">
        <v>4842</v>
      </c>
      <c r="B521" s="68" t="str">
        <f>VLOOKUP(A:A,'Product &amp; Group'!A:C,2,FALSE)</f>
        <v>Power Systems</v>
      </c>
      <c r="C521" s="68" t="str">
        <f>VLOOKUP(A:A,'Product &amp; Group'!A:C,3,FALSE)</f>
        <v>Circit Board ACTIVES: Hybrid</v>
      </c>
      <c r="D521" s="69">
        <f>VLOOKUP(A:A,'2019-2017 Costs'!A:D,2,FALSE)</f>
        <v>5.56</v>
      </c>
      <c r="E521" s="71">
        <f t="shared" si="37"/>
        <v>1907.08</v>
      </c>
      <c r="F521" s="71">
        <v>3250.23</v>
      </c>
      <c r="G521" s="71">
        <f t="shared" si="38"/>
        <v>1343.15</v>
      </c>
      <c r="H521" s="72">
        <v>343</v>
      </c>
      <c r="I521" s="73">
        <f t="shared" si="36"/>
        <v>0.41324767785664401</v>
      </c>
      <c r="J521" s="14"/>
      <c r="K521" s="14"/>
      <c r="L521" s="14"/>
      <c r="M521" s="14"/>
    </row>
    <row r="522" spans="1:13" x14ac:dyDescent="0.3">
      <c r="A522" s="74">
        <v>4843</v>
      </c>
      <c r="B522" s="68" t="str">
        <f>VLOOKUP(A:A,'Product &amp; Group'!A:C,2,FALSE)</f>
        <v>Power Systems</v>
      </c>
      <c r="C522" s="68" t="str">
        <f>VLOOKUP(A:A,'Product &amp; Group'!A:C,3,FALSE)</f>
        <v>Circit Board ACTIVES: Hybrid</v>
      </c>
      <c r="D522" s="69">
        <f>VLOOKUP(A:A,'2019-2017 Costs'!A:D,2,FALSE)</f>
        <v>4.3099999999999996</v>
      </c>
      <c r="E522" s="71">
        <f t="shared" si="37"/>
        <v>1051.6399999999999</v>
      </c>
      <c r="F522" s="71">
        <v>777.24</v>
      </c>
      <c r="G522" s="71">
        <f t="shared" si="38"/>
        <v>-274.39999999999986</v>
      </c>
      <c r="H522" s="72">
        <v>244</v>
      </c>
      <c r="I522" s="73">
        <f t="shared" si="36"/>
        <v>-0.35304410478101983</v>
      </c>
      <c r="J522" s="14"/>
      <c r="K522" s="14"/>
      <c r="L522" s="14"/>
      <c r="M522" s="14"/>
    </row>
    <row r="523" spans="1:13" x14ac:dyDescent="0.3">
      <c r="A523" s="74">
        <v>4844</v>
      </c>
      <c r="B523" s="68" t="str">
        <f>VLOOKUP(A:A,'Product &amp; Group'!A:C,2,FALSE)</f>
        <v>Power Systems</v>
      </c>
      <c r="C523" s="68" t="str">
        <f>VLOOKUP(A:A,'Product &amp; Group'!A:C,3,FALSE)</f>
        <v>Circit Board ACTIVES: Hybrid</v>
      </c>
      <c r="D523" s="69">
        <f>VLOOKUP(A:A,'2019-2017 Costs'!A:D,2,FALSE)</f>
        <v>6.4399999999999995</v>
      </c>
      <c r="E523" s="71">
        <f t="shared" si="37"/>
        <v>2183.16</v>
      </c>
      <c r="F523" s="71">
        <v>2694.35</v>
      </c>
      <c r="G523" s="71">
        <f t="shared" si="38"/>
        <v>511.19000000000005</v>
      </c>
      <c r="H523" s="72">
        <v>339</v>
      </c>
      <c r="I523" s="73">
        <f t="shared" si="36"/>
        <v>0.1897266502124817</v>
      </c>
      <c r="J523" s="14"/>
      <c r="K523" s="14"/>
      <c r="L523" s="14"/>
      <c r="M523" s="14"/>
    </row>
    <row r="524" spans="1:13" x14ac:dyDescent="0.3">
      <c r="A524" s="74">
        <v>4855</v>
      </c>
      <c r="B524" s="68" t="str">
        <f>VLOOKUP(A:A,'Product &amp; Group'!A:C,2,FALSE)</f>
        <v>Power Systems</v>
      </c>
      <c r="C524" s="68" t="str">
        <f>VLOOKUP(A:A,'Product &amp; Group'!A:C,3,FALSE)</f>
        <v>Circit Board ACTIVES: Hybrid</v>
      </c>
      <c r="D524" s="69">
        <f>VLOOKUP(A:A,'2019-2017 Costs'!A:D,2,FALSE)</f>
        <v>2.27</v>
      </c>
      <c r="E524" s="71">
        <f t="shared" si="37"/>
        <v>1144.08</v>
      </c>
      <c r="F524" s="71">
        <v>3950.85</v>
      </c>
      <c r="G524" s="71">
        <f t="shared" si="38"/>
        <v>2806.77</v>
      </c>
      <c r="H524" s="72">
        <v>504</v>
      </c>
      <c r="I524" s="73">
        <f t="shared" si="36"/>
        <v>0.71042180796537457</v>
      </c>
      <c r="J524" s="14"/>
      <c r="K524" s="14"/>
      <c r="L524" s="14"/>
      <c r="M524" s="14"/>
    </row>
    <row r="525" spans="1:13" x14ac:dyDescent="0.3">
      <c r="A525" s="74">
        <v>4856</v>
      </c>
      <c r="B525" s="68" t="str">
        <f>VLOOKUP(A:A,'Product &amp; Group'!A:C,2,FALSE)</f>
        <v>Power Systems</v>
      </c>
      <c r="C525" s="68" t="str">
        <f>VLOOKUP(A:A,'Product &amp; Group'!A:C,3,FALSE)</f>
        <v>Circit Board ACTIVES: Hybrid</v>
      </c>
      <c r="D525" s="69">
        <f>VLOOKUP(A:A,'2019-2017 Costs'!A:D,2,FALSE)</f>
        <v>3.35</v>
      </c>
      <c r="E525" s="71">
        <f t="shared" si="37"/>
        <v>288.10000000000002</v>
      </c>
      <c r="F525" s="71">
        <v>610.46</v>
      </c>
      <c r="G525" s="71">
        <f t="shared" si="38"/>
        <v>322.36</v>
      </c>
      <c r="H525" s="72">
        <v>86</v>
      </c>
      <c r="I525" s="73">
        <f t="shared" si="36"/>
        <v>0.52806080660485533</v>
      </c>
      <c r="J525" s="14"/>
      <c r="K525" s="14"/>
      <c r="L525" s="14"/>
      <c r="M525" s="14"/>
    </row>
    <row r="526" spans="1:13" x14ac:dyDescent="0.3">
      <c r="A526" s="74">
        <v>4865</v>
      </c>
      <c r="B526" s="68" t="str">
        <f>VLOOKUP(A:A,'Product &amp; Group'!A:C,2,FALSE)</f>
        <v>Power Systems</v>
      </c>
      <c r="C526" s="68" t="str">
        <f>VLOOKUP(A:A,'Product &amp; Group'!A:C,3,FALSE)</f>
        <v>Circit Board ACTIVES: Hybrid</v>
      </c>
      <c r="D526" s="69">
        <f>VLOOKUP(A:A,'2019-2017 Costs'!A:D,2,FALSE)</f>
        <v>4.93</v>
      </c>
      <c r="E526" s="71">
        <f t="shared" si="37"/>
        <v>414.12</v>
      </c>
      <c r="F526" s="71">
        <v>1015.15</v>
      </c>
      <c r="G526" s="71">
        <f t="shared" si="38"/>
        <v>601.03</v>
      </c>
      <c r="H526" s="72">
        <v>84</v>
      </c>
      <c r="I526" s="73">
        <f t="shared" si="36"/>
        <v>0.59206028665714427</v>
      </c>
      <c r="J526" s="14"/>
      <c r="K526" s="14"/>
      <c r="L526" s="14"/>
      <c r="M526" s="14"/>
    </row>
    <row r="527" spans="1:13" x14ac:dyDescent="0.3">
      <c r="A527" s="74">
        <v>4866</v>
      </c>
      <c r="B527" s="68" t="str">
        <f>VLOOKUP(A:A,'Product &amp; Group'!A:C,2,FALSE)</f>
        <v>Power Systems</v>
      </c>
      <c r="C527" s="68" t="str">
        <f>VLOOKUP(A:A,'Product &amp; Group'!A:C,3,FALSE)</f>
        <v>Circit Board ACTIVES: Hybrid</v>
      </c>
      <c r="D527" s="69">
        <f>VLOOKUP(A:A,'2019-2017 Costs'!A:D,2,FALSE)</f>
        <v>7.29</v>
      </c>
      <c r="E527" s="71">
        <f t="shared" si="37"/>
        <v>386.37</v>
      </c>
      <c r="F527" s="71">
        <v>571.41999999999996</v>
      </c>
      <c r="G527" s="71">
        <f t="shared" si="38"/>
        <v>185.04999999999995</v>
      </c>
      <c r="H527" s="72">
        <v>53</v>
      </c>
      <c r="I527" s="73">
        <f t="shared" si="36"/>
        <v>0.32384235763536445</v>
      </c>
      <c r="J527" s="14"/>
      <c r="K527" s="14"/>
      <c r="L527" s="14"/>
      <c r="M527" s="14"/>
    </row>
    <row r="528" spans="1:13" x14ac:dyDescent="0.3">
      <c r="A528" s="74">
        <v>4870</v>
      </c>
      <c r="B528" s="68" t="str">
        <f>VLOOKUP(A:A,'Product &amp; Group'!A:C,2,FALSE)</f>
        <v>Power Systems</v>
      </c>
      <c r="C528" s="68" t="str">
        <f>VLOOKUP(A:A,'Product &amp; Group'!A:C,3,FALSE)</f>
        <v>Circit Board ACTIVES: Hybrid</v>
      </c>
      <c r="D528" s="69">
        <f>VLOOKUP(A:A,'2019-2017 Costs'!A:D,2,FALSE)</f>
        <v>3.29</v>
      </c>
      <c r="E528" s="71">
        <f t="shared" si="37"/>
        <v>279.64999999999998</v>
      </c>
      <c r="F528" s="71">
        <v>737.31</v>
      </c>
      <c r="G528" s="71">
        <f t="shared" si="38"/>
        <v>457.65999999999997</v>
      </c>
      <c r="H528" s="72">
        <v>85</v>
      </c>
      <c r="I528" s="73">
        <f t="shared" si="36"/>
        <v>0.62071584543814673</v>
      </c>
      <c r="J528" s="14"/>
      <c r="K528" s="14"/>
      <c r="L528" s="14"/>
      <c r="M528" s="14"/>
    </row>
    <row r="529" spans="1:13" x14ac:dyDescent="0.3">
      <c r="A529" s="67">
        <v>4871</v>
      </c>
      <c r="B529" s="68" t="str">
        <f>VLOOKUP(A:A,'Product &amp; Group'!A:C,2,FALSE)</f>
        <v>Power Systems</v>
      </c>
      <c r="C529" s="68" t="str">
        <f>VLOOKUP(A:A,'Product &amp; Group'!A:C,3,FALSE)</f>
        <v>Circit Board ACTIVES: Hybrid</v>
      </c>
      <c r="D529" s="69">
        <f>VLOOKUP(A:A,'2019-2017 Costs'!A:D,2,FALSE)</f>
        <v>4.9799999999999995</v>
      </c>
      <c r="E529" s="71">
        <f t="shared" si="37"/>
        <v>542.81999999999994</v>
      </c>
      <c r="F529" s="71">
        <v>794.86</v>
      </c>
      <c r="G529" s="71">
        <f t="shared" si="38"/>
        <v>252.04000000000008</v>
      </c>
      <c r="H529" s="72">
        <v>109</v>
      </c>
      <c r="I529" s="73">
        <f t="shared" si="36"/>
        <v>0.31708728581133794</v>
      </c>
      <c r="J529" s="14"/>
      <c r="K529" s="14"/>
      <c r="L529" s="14"/>
      <c r="M529" s="14"/>
    </row>
    <row r="530" spans="1:13" x14ac:dyDescent="0.3">
      <c r="A530" s="74">
        <v>4879</v>
      </c>
      <c r="B530" s="68" t="str">
        <f>VLOOKUP(A:A,'Product &amp; Group'!A:C,2,FALSE)</f>
        <v>Power Systems</v>
      </c>
      <c r="C530" s="68" t="str">
        <f>VLOOKUP(A:A,'Product &amp; Group'!A:C,3,FALSE)</f>
        <v>Circit Board ACTIVES: Hybrid</v>
      </c>
      <c r="D530" s="69">
        <f>VLOOKUP(A:A,'2019-2017 Costs'!A:D,2,FALSE)</f>
        <v>5.29</v>
      </c>
      <c r="E530" s="71">
        <f t="shared" si="37"/>
        <v>2073.6799999999998</v>
      </c>
      <c r="F530" s="71">
        <v>1395.34</v>
      </c>
      <c r="G530" s="71">
        <f t="shared" si="38"/>
        <v>-678.33999999999992</v>
      </c>
      <c r="H530" s="72">
        <v>392</v>
      </c>
      <c r="I530" s="73">
        <f t="shared" si="36"/>
        <v>-0.48614674559605542</v>
      </c>
      <c r="J530" s="14"/>
      <c r="K530" s="14"/>
      <c r="L530" s="14"/>
      <c r="M530" s="14"/>
    </row>
    <row r="531" spans="1:13" x14ac:dyDescent="0.3">
      <c r="A531" s="74">
        <v>4911</v>
      </c>
      <c r="B531" s="68" t="str">
        <f>VLOOKUP(A:A,'Product &amp; Group'!A:C,2,FALSE)</f>
        <v>Power Systems</v>
      </c>
      <c r="C531" s="68" t="str">
        <f>VLOOKUP(A:A,'Product &amp; Group'!A:C,3,FALSE)</f>
        <v>Circit Board ACTIVES: Hybrid</v>
      </c>
      <c r="D531" s="69">
        <f>VLOOKUP(A:A,'2019-2017 Costs'!A:D,2,FALSE)</f>
        <v>1.3</v>
      </c>
      <c r="E531" s="71">
        <f t="shared" si="37"/>
        <v>1631.5</v>
      </c>
      <c r="F531" s="71">
        <v>17111.080000000002</v>
      </c>
      <c r="G531" s="71">
        <f t="shared" si="38"/>
        <v>15479.580000000002</v>
      </c>
      <c r="H531" s="72">
        <v>1255</v>
      </c>
      <c r="I531" s="73">
        <f t="shared" si="36"/>
        <v>0.90465242404336843</v>
      </c>
      <c r="J531" s="14"/>
      <c r="K531" s="14"/>
      <c r="L531" s="14"/>
      <c r="M531" s="14"/>
    </row>
    <row r="532" spans="1:13" x14ac:dyDescent="0.3">
      <c r="A532" s="74">
        <v>4913</v>
      </c>
      <c r="B532" s="68" t="str">
        <f>VLOOKUP(A:A,'Product &amp; Group'!A:C,2,FALSE)</f>
        <v>Power Systems</v>
      </c>
      <c r="C532" s="68" t="str">
        <f>VLOOKUP(A:A,'Product &amp; Group'!A:C,3,FALSE)</f>
        <v>Circit Board ACTIVES: Hybrid</v>
      </c>
      <c r="D532" s="69">
        <f>VLOOKUP(A:A,'2019-2017 Costs'!A:D,2,FALSE)</f>
        <v>2.98</v>
      </c>
      <c r="E532" s="71">
        <f t="shared" si="37"/>
        <v>631.76</v>
      </c>
      <c r="F532" s="71">
        <v>1144.22</v>
      </c>
      <c r="G532" s="71">
        <f t="shared" si="38"/>
        <v>512.46</v>
      </c>
      <c r="H532" s="72">
        <v>212</v>
      </c>
      <c r="I532" s="73">
        <f t="shared" si="36"/>
        <v>0.44786841691283147</v>
      </c>
      <c r="J532" s="14"/>
      <c r="K532" s="14"/>
      <c r="L532" s="14"/>
      <c r="M532" s="14"/>
    </row>
    <row r="533" spans="1:13" x14ac:dyDescent="0.3">
      <c r="A533" s="67">
        <v>4914</v>
      </c>
      <c r="B533" s="68" t="str">
        <f>VLOOKUP(A:A,'Product &amp; Group'!A:C,2,FALSE)</f>
        <v>Power Systems</v>
      </c>
      <c r="C533" s="68" t="str">
        <f>VLOOKUP(A:A,'Product &amp; Group'!A:C,3,FALSE)</f>
        <v>Circit Board ACTIVES: Hybrid</v>
      </c>
      <c r="D533" s="69">
        <f>VLOOKUP(A:A,'2019-2017 Costs'!A:D,2,FALSE)</f>
        <v>4.4399999999999995</v>
      </c>
      <c r="E533" s="71">
        <f t="shared" si="37"/>
        <v>368.52</v>
      </c>
      <c r="F533" s="71">
        <v>1216.01</v>
      </c>
      <c r="G533" s="71">
        <f t="shared" si="38"/>
        <v>847.49</v>
      </c>
      <c r="H533" s="72">
        <v>83</v>
      </c>
      <c r="I533" s="73">
        <f t="shared" si="36"/>
        <v>0.69694328171643327</v>
      </c>
      <c r="J533" s="14"/>
      <c r="K533" s="14"/>
      <c r="L533" s="14"/>
      <c r="M533" s="14"/>
    </row>
    <row r="534" spans="1:13" x14ac:dyDescent="0.3">
      <c r="A534" s="74">
        <v>4917</v>
      </c>
      <c r="B534" s="68" t="str">
        <f>VLOOKUP(A:A,'Product &amp; Group'!A:C,2,FALSE)</f>
        <v>Power Systems</v>
      </c>
      <c r="C534" s="68" t="str">
        <f>VLOOKUP(A:A,'Product &amp; Group'!A:C,3,FALSE)</f>
        <v>Circit Board ACTIVES: Hybrid</v>
      </c>
      <c r="D534" s="69">
        <f>VLOOKUP(A:A,'2019-2017 Costs'!A:D,2,FALSE)</f>
        <v>1.02</v>
      </c>
      <c r="E534" s="71">
        <f t="shared" si="37"/>
        <v>95.88</v>
      </c>
      <c r="F534" s="71">
        <v>1233.27</v>
      </c>
      <c r="G534" s="71">
        <f t="shared" si="38"/>
        <v>1137.3899999999999</v>
      </c>
      <c r="H534" s="72">
        <v>94</v>
      </c>
      <c r="I534" s="73">
        <f t="shared" si="36"/>
        <v>0.92225546717263851</v>
      </c>
      <c r="J534" s="14"/>
      <c r="K534" s="14"/>
      <c r="L534" s="14"/>
      <c r="M534" s="14"/>
    </row>
    <row r="535" spans="1:13" x14ac:dyDescent="0.3">
      <c r="A535" s="74">
        <v>4918</v>
      </c>
      <c r="B535" s="68" t="str">
        <f>VLOOKUP(A:A,'Product &amp; Group'!A:C,2,FALSE)</f>
        <v>Power Systems</v>
      </c>
      <c r="C535" s="68" t="str">
        <f>VLOOKUP(A:A,'Product &amp; Group'!A:C,3,FALSE)</f>
        <v>Circit Board ACTIVES: Hybrid</v>
      </c>
      <c r="D535" s="69">
        <f>VLOOKUP(A:A,'2019-2017 Costs'!A:D,2,FALSE)</f>
        <v>2.99</v>
      </c>
      <c r="E535" s="71">
        <f t="shared" si="37"/>
        <v>457.47</v>
      </c>
      <c r="F535" s="71">
        <v>1072.1300000000001</v>
      </c>
      <c r="G535" s="71">
        <f t="shared" si="38"/>
        <v>614.66000000000008</v>
      </c>
      <c r="H535" s="72">
        <v>153</v>
      </c>
      <c r="I535" s="73">
        <f t="shared" si="36"/>
        <v>0.57330734146045725</v>
      </c>
      <c r="J535" s="14"/>
      <c r="K535" s="14"/>
      <c r="L535" s="14"/>
      <c r="M535" s="14"/>
    </row>
    <row r="536" spans="1:13" x14ac:dyDescent="0.3">
      <c r="A536" s="74">
        <v>4919</v>
      </c>
      <c r="B536" s="68" t="str">
        <f>VLOOKUP(A:A,'Product &amp; Group'!A:C,2,FALSE)</f>
        <v>Power Systems</v>
      </c>
      <c r="C536" s="68" t="str">
        <f>VLOOKUP(A:A,'Product &amp; Group'!A:C,3,FALSE)</f>
        <v>Circit Board ACTIVES: Hybrid</v>
      </c>
      <c r="D536" s="69">
        <f>VLOOKUP(A:A,'2019-2017 Costs'!A:D,2,FALSE)</f>
        <v>1</v>
      </c>
      <c r="E536" s="71">
        <f t="shared" si="37"/>
        <v>900</v>
      </c>
      <c r="F536" s="71">
        <v>6400.11</v>
      </c>
      <c r="G536" s="71">
        <f t="shared" si="38"/>
        <v>5500.11</v>
      </c>
      <c r="H536" s="72">
        <v>900</v>
      </c>
      <c r="I536" s="73">
        <f t="shared" si="36"/>
        <v>0.85937741695064618</v>
      </c>
      <c r="J536" s="14"/>
      <c r="K536" s="14"/>
      <c r="L536" s="14"/>
      <c r="M536" s="14"/>
    </row>
    <row r="537" spans="1:13" x14ac:dyDescent="0.3">
      <c r="A537" s="74">
        <v>4920</v>
      </c>
      <c r="B537" s="68" t="str">
        <f>VLOOKUP(A:A,'Product &amp; Group'!A:C,2,FALSE)</f>
        <v>Power Systems</v>
      </c>
      <c r="C537" s="68" t="str">
        <f>VLOOKUP(A:A,'Product &amp; Group'!A:C,3,FALSE)</f>
        <v>Circit Board ACTIVES: Hybrid</v>
      </c>
      <c r="D537" s="69">
        <f>VLOOKUP(A:A,'2019-2017 Costs'!A:D,2,FALSE)</f>
        <v>7.45</v>
      </c>
      <c r="E537" s="71">
        <f t="shared" si="37"/>
        <v>5177.75</v>
      </c>
      <c r="F537" s="71">
        <v>9252.35</v>
      </c>
      <c r="G537" s="71">
        <f t="shared" si="38"/>
        <v>4074.6000000000004</v>
      </c>
      <c r="H537" s="72">
        <v>695</v>
      </c>
      <c r="I537" s="73">
        <f t="shared" si="36"/>
        <v>0.44038541559711858</v>
      </c>
      <c r="J537" s="14"/>
      <c r="K537" s="14"/>
      <c r="L537" s="14"/>
      <c r="M537" s="14"/>
    </row>
    <row r="538" spans="1:13" x14ac:dyDescent="0.3">
      <c r="A538" s="74">
        <v>4921</v>
      </c>
      <c r="B538" s="68" t="str">
        <f>VLOOKUP(A:A,'Product &amp; Group'!A:C,2,FALSE)</f>
        <v>Power Systems</v>
      </c>
      <c r="C538" s="68" t="str">
        <f>VLOOKUP(A:A,'Product &amp; Group'!A:C,3,FALSE)</f>
        <v>Circit Board ACTIVES: Hybrid</v>
      </c>
      <c r="D538" s="69">
        <f>VLOOKUP(A:A,'2019-2017 Costs'!A:D,2,FALSE)</f>
        <v>1.76</v>
      </c>
      <c r="E538" s="71">
        <f t="shared" si="37"/>
        <v>755.04</v>
      </c>
      <c r="F538" s="71">
        <v>5064.54</v>
      </c>
      <c r="G538" s="71">
        <f t="shared" si="38"/>
        <v>4309.5</v>
      </c>
      <c r="H538" s="72">
        <v>429</v>
      </c>
      <c r="I538" s="73">
        <f t="shared" si="36"/>
        <v>0.85091637147697519</v>
      </c>
      <c r="J538" s="14"/>
      <c r="K538" s="14"/>
      <c r="L538" s="14"/>
      <c r="M538" s="14"/>
    </row>
    <row r="539" spans="1:13" x14ac:dyDescent="0.3">
      <c r="A539" s="74">
        <v>4922</v>
      </c>
      <c r="B539" s="68" t="str">
        <f>VLOOKUP(A:A,'Product &amp; Group'!A:C,2,FALSE)</f>
        <v>Power Systems</v>
      </c>
      <c r="C539" s="68" t="str">
        <f>VLOOKUP(A:A,'Product &amp; Group'!A:C,3,FALSE)</f>
        <v>Circit Board ACTIVES: Hybrid</v>
      </c>
      <c r="D539" s="69">
        <f>VLOOKUP(A:A,'2019-2017 Costs'!A:D,2,FALSE)</f>
        <v>2.5100000000000002</v>
      </c>
      <c r="E539" s="71">
        <f t="shared" si="37"/>
        <v>1111.93</v>
      </c>
      <c r="F539" s="71">
        <v>2164.9499999999998</v>
      </c>
      <c r="G539" s="71">
        <f t="shared" si="38"/>
        <v>1053.0199999999998</v>
      </c>
      <c r="H539" s="72">
        <v>443</v>
      </c>
      <c r="I539" s="73">
        <f t="shared" si="36"/>
        <v>0.48639460495623449</v>
      </c>
      <c r="J539" s="14"/>
      <c r="K539" s="14"/>
      <c r="L539" s="14"/>
      <c r="M539" s="14"/>
    </row>
    <row r="540" spans="1:13" x14ac:dyDescent="0.3">
      <c r="A540" s="74">
        <v>4923</v>
      </c>
      <c r="B540" s="68" t="str">
        <f>VLOOKUP(A:A,'Product &amp; Group'!A:C,2,FALSE)</f>
        <v>Power Systems</v>
      </c>
      <c r="C540" s="68" t="str">
        <f>VLOOKUP(A:A,'Product &amp; Group'!A:C,3,FALSE)</f>
        <v>Circit Board ACTIVES: Hybrid</v>
      </c>
      <c r="D540" s="69">
        <f>VLOOKUP(A:A,'2019-2017 Costs'!A:D,2,FALSE)</f>
        <v>6.7299999999999995</v>
      </c>
      <c r="E540" s="71">
        <f t="shared" si="37"/>
        <v>1063.3399999999999</v>
      </c>
      <c r="F540" s="71">
        <v>1522.22</v>
      </c>
      <c r="G540" s="71">
        <f t="shared" si="38"/>
        <v>458.88000000000011</v>
      </c>
      <c r="H540" s="72">
        <v>158</v>
      </c>
      <c r="I540" s="73">
        <f t="shared" si="36"/>
        <v>0.30145445467803611</v>
      </c>
      <c r="J540" s="14"/>
      <c r="K540" s="14"/>
      <c r="L540" s="14"/>
      <c r="M540" s="14"/>
    </row>
    <row r="541" spans="1:13" x14ac:dyDescent="0.3">
      <c r="A541" s="74">
        <v>4924</v>
      </c>
      <c r="B541" s="68" t="str">
        <f>VLOOKUP(A:A,'Product &amp; Group'!A:C,2,FALSE)</f>
        <v>Power Systems</v>
      </c>
      <c r="C541" s="68" t="str">
        <f>VLOOKUP(A:A,'Product &amp; Group'!A:C,3,FALSE)</f>
        <v>Circit Board ACTIVES: Hybrid</v>
      </c>
      <c r="D541" s="69">
        <f>VLOOKUP(A:A,'2019-2017 Costs'!A:D,2,FALSE)</f>
        <v>13.21</v>
      </c>
      <c r="E541" s="71">
        <f t="shared" si="37"/>
        <v>17846.710000000003</v>
      </c>
      <c r="F541" s="71">
        <v>6658.9</v>
      </c>
      <c r="G541" s="71">
        <f t="shared" si="38"/>
        <v>-11187.810000000003</v>
      </c>
      <c r="H541" s="72">
        <v>1351</v>
      </c>
      <c r="I541" s="73">
        <f t="shared" si="36"/>
        <v>-1.680128850110379</v>
      </c>
      <c r="J541" s="14"/>
      <c r="K541" s="14"/>
      <c r="L541" s="14"/>
      <c r="M541" s="14"/>
    </row>
    <row r="542" spans="1:13" x14ac:dyDescent="0.3">
      <c r="A542" s="74">
        <v>4925</v>
      </c>
      <c r="B542" s="68" t="str">
        <f>VLOOKUP(A:A,'Product &amp; Group'!A:C,2,FALSE)</f>
        <v>Power Systems</v>
      </c>
      <c r="C542" s="68" t="str">
        <f>VLOOKUP(A:A,'Product &amp; Group'!A:C,3,FALSE)</f>
        <v>Circit Board ACTIVES: Hybrid</v>
      </c>
      <c r="D542" s="69">
        <f>VLOOKUP(A:A,'2019-2017 Costs'!A:D,2,FALSE)</f>
        <v>1.9</v>
      </c>
      <c r="E542" s="71">
        <f t="shared" si="37"/>
        <v>1734.6999999999998</v>
      </c>
      <c r="F542" s="71">
        <v>10626.9</v>
      </c>
      <c r="G542" s="71">
        <f t="shared" si="38"/>
        <v>8892.2000000000007</v>
      </c>
      <c r="H542" s="72">
        <v>913</v>
      </c>
      <c r="I542" s="73">
        <f t="shared" si="36"/>
        <v>0.8367633082084146</v>
      </c>
      <c r="J542" s="14"/>
      <c r="K542" s="14"/>
      <c r="L542" s="14"/>
      <c r="M542" s="14"/>
    </row>
    <row r="543" spans="1:13" x14ac:dyDescent="0.3">
      <c r="A543" s="74">
        <v>4926</v>
      </c>
      <c r="B543" s="68" t="str">
        <f>VLOOKUP(A:A,'Product &amp; Group'!A:C,2,FALSE)</f>
        <v>Power Systems</v>
      </c>
      <c r="C543" s="68" t="str">
        <f>VLOOKUP(A:A,'Product &amp; Group'!A:C,3,FALSE)</f>
        <v>Circit Board ACTIVES: Hybrid</v>
      </c>
      <c r="D543" s="69">
        <f>VLOOKUP(A:A,'2019-2017 Costs'!A:D,2,FALSE)</f>
        <v>4.34</v>
      </c>
      <c r="E543" s="71">
        <f t="shared" si="37"/>
        <v>516.46</v>
      </c>
      <c r="F543" s="71">
        <v>563.58000000000004</v>
      </c>
      <c r="G543" s="71">
        <f t="shared" si="38"/>
        <v>47.120000000000005</v>
      </c>
      <c r="H543" s="72">
        <v>119</v>
      </c>
      <c r="I543" s="73">
        <f t="shared" si="36"/>
        <v>8.3608360836083612E-2</v>
      </c>
      <c r="J543" s="14"/>
      <c r="K543" s="14"/>
      <c r="L543" s="14"/>
      <c r="M543" s="14"/>
    </row>
    <row r="544" spans="1:13" x14ac:dyDescent="0.3">
      <c r="A544" s="74">
        <v>4927</v>
      </c>
      <c r="B544" s="68" t="str">
        <f>VLOOKUP(A:A,'Product &amp; Group'!A:C,2,FALSE)</f>
        <v>Power Systems</v>
      </c>
      <c r="C544" s="68" t="str">
        <f>VLOOKUP(A:A,'Product &amp; Group'!A:C,3,FALSE)</f>
        <v>Circit Board ACTIVES: Hybrid</v>
      </c>
      <c r="D544" s="69">
        <f>VLOOKUP(A:A,'2019-2017 Costs'!A:D,2,FALSE)</f>
        <v>12.15</v>
      </c>
      <c r="E544" s="71">
        <f t="shared" si="37"/>
        <v>2624.4</v>
      </c>
      <c r="F544" s="71">
        <v>1332.48</v>
      </c>
      <c r="G544" s="71">
        <f t="shared" si="38"/>
        <v>-1291.92</v>
      </c>
      <c r="H544" s="72">
        <v>216</v>
      </c>
      <c r="I544" s="73">
        <f t="shared" si="36"/>
        <v>-0.96956051873198856</v>
      </c>
      <c r="J544" s="14"/>
      <c r="K544" s="14"/>
    </row>
    <row r="545" spans="1:13" x14ac:dyDescent="0.3">
      <c r="A545" s="74">
        <v>4928</v>
      </c>
      <c r="B545" s="68" t="str">
        <f>VLOOKUP(A:A,'Product &amp; Group'!A:C,2,FALSE)</f>
        <v>Power Systems</v>
      </c>
      <c r="C545" s="68" t="str">
        <f>VLOOKUP(A:A,'Product &amp; Group'!A:C,3,FALSE)</f>
        <v>Circit Board ACTIVES: Hybrid</v>
      </c>
      <c r="D545" s="69">
        <f>VLOOKUP(A:A,'2019-2017 Costs'!A:D,2,FALSE)</f>
        <v>11.600000000000001</v>
      </c>
      <c r="E545" s="71">
        <f t="shared" si="37"/>
        <v>1751.6000000000001</v>
      </c>
      <c r="F545" s="71">
        <v>1496.13</v>
      </c>
      <c r="G545" s="71">
        <f t="shared" si="38"/>
        <v>-255.47000000000003</v>
      </c>
      <c r="H545" s="72">
        <v>151</v>
      </c>
      <c r="I545" s="73">
        <f t="shared" si="36"/>
        <v>-0.17075387833944911</v>
      </c>
      <c r="J545" s="14"/>
      <c r="K545" s="14"/>
      <c r="L545" s="14"/>
      <c r="M545" s="14"/>
    </row>
    <row r="546" spans="1:13" x14ac:dyDescent="0.3">
      <c r="A546" s="74">
        <v>4929</v>
      </c>
      <c r="B546" s="68" t="str">
        <f>VLOOKUP(A:A,'Product &amp; Group'!A:C,2,FALSE)</f>
        <v>Power Systems</v>
      </c>
      <c r="C546" s="68" t="str">
        <f>VLOOKUP(A:A,'Product &amp; Group'!A:C,3,FALSE)</f>
        <v>Circit Board ACTIVES: Hybrid</v>
      </c>
      <c r="D546" s="69">
        <f>VLOOKUP(A:A,'2019-2017 Costs'!A:D,2,FALSE)</f>
        <v>1.88</v>
      </c>
      <c r="E546" s="71">
        <f t="shared" si="37"/>
        <v>682.43999999999994</v>
      </c>
      <c r="F546" s="71">
        <v>2496.6799999999998</v>
      </c>
      <c r="G546" s="71">
        <f t="shared" si="38"/>
        <v>1814.2399999999998</v>
      </c>
      <c r="H546" s="72">
        <v>363</v>
      </c>
      <c r="I546" s="73">
        <f t="shared" si="36"/>
        <v>0.72666100581572324</v>
      </c>
      <c r="J546" s="14"/>
      <c r="K546" s="14"/>
      <c r="L546" s="14"/>
      <c r="M546" s="14"/>
    </row>
    <row r="547" spans="1:13" x14ac:dyDescent="0.3">
      <c r="A547" s="74">
        <v>4930</v>
      </c>
      <c r="B547" s="68" t="str">
        <f>VLOOKUP(A:A,'Product &amp; Group'!A:C,2,FALSE)</f>
        <v>Power Systems</v>
      </c>
      <c r="C547" s="68" t="str">
        <f>VLOOKUP(A:A,'Product &amp; Group'!A:C,3,FALSE)</f>
        <v>Circit Board ACTIVES: Hybrid</v>
      </c>
      <c r="D547" s="69">
        <f>VLOOKUP(A:A,'2019-2017 Costs'!A:D,2,FALSE)</f>
        <v>11.49</v>
      </c>
      <c r="E547" s="71">
        <f t="shared" si="37"/>
        <v>1884.3600000000001</v>
      </c>
      <c r="F547" s="71">
        <v>911.18</v>
      </c>
      <c r="G547" s="71">
        <f t="shared" si="38"/>
        <v>-973.18000000000018</v>
      </c>
      <c r="H547" s="72">
        <v>164</v>
      </c>
      <c r="I547" s="73">
        <f t="shared" si="36"/>
        <v>-1.068043635725104</v>
      </c>
      <c r="J547" s="14"/>
      <c r="K547" s="14"/>
    </row>
    <row r="548" spans="1:13" x14ac:dyDescent="0.3">
      <c r="A548" s="74">
        <v>4931</v>
      </c>
      <c r="B548" s="68" t="str">
        <f>VLOOKUP(A:A,'Product &amp; Group'!A:C,2,FALSE)</f>
        <v>Power Systems</v>
      </c>
      <c r="C548" s="68" t="str">
        <f>VLOOKUP(A:A,'Product &amp; Group'!A:C,3,FALSE)</f>
        <v>Circit Board ACTIVES: Hybrid</v>
      </c>
      <c r="D548" s="69">
        <f>VLOOKUP(A:A,'2019-2017 Costs'!A:D,2,FALSE)</f>
        <v>2.5100000000000002</v>
      </c>
      <c r="E548" s="71">
        <f t="shared" si="37"/>
        <v>353.91</v>
      </c>
      <c r="F548" s="71">
        <v>1428.22</v>
      </c>
      <c r="G548" s="71">
        <f t="shared" si="38"/>
        <v>1074.31</v>
      </c>
      <c r="H548" s="72">
        <v>141</v>
      </c>
      <c r="I548" s="73">
        <f t="shared" si="36"/>
        <v>0.75220204170225868</v>
      </c>
      <c r="J548" s="14"/>
      <c r="K548" s="14"/>
      <c r="L548" s="14"/>
      <c r="M548" s="14"/>
    </row>
    <row r="549" spans="1:13" x14ac:dyDescent="0.3">
      <c r="A549" s="67">
        <v>4932</v>
      </c>
      <c r="B549" s="68" t="str">
        <f>VLOOKUP(A:A,'Product &amp; Group'!A:C,2,FALSE)</f>
        <v>Power Systems</v>
      </c>
      <c r="C549" s="68" t="str">
        <f>VLOOKUP(A:A,'Product &amp; Group'!A:C,3,FALSE)</f>
        <v>Circit Board ACTIVES: Hybrid</v>
      </c>
      <c r="D549" s="69">
        <f>VLOOKUP(A:A,'2019-2017 Costs'!A:D,2,FALSE)</f>
        <v>5.3199999999999994</v>
      </c>
      <c r="E549" s="71">
        <f t="shared" si="37"/>
        <v>8905.6799999999985</v>
      </c>
      <c r="F549" s="71">
        <v>17510.88</v>
      </c>
      <c r="G549" s="71">
        <f t="shared" si="38"/>
        <v>8605.2000000000025</v>
      </c>
      <c r="H549" s="72">
        <v>1674</v>
      </c>
      <c r="I549" s="73">
        <f t="shared" si="36"/>
        <v>0.49142019133247455</v>
      </c>
      <c r="J549" s="14"/>
      <c r="K549" s="14"/>
    </row>
    <row r="550" spans="1:13" x14ac:dyDescent="0.3">
      <c r="A550" s="67">
        <v>4935</v>
      </c>
      <c r="B550" s="68" t="str">
        <f>VLOOKUP(A:A,'Product &amp; Group'!A:C,2,FALSE)</f>
        <v>Power Systems</v>
      </c>
      <c r="C550" s="68" t="str">
        <f>VLOOKUP(A:A,'Product &amp; Group'!A:C,3,FALSE)</f>
        <v>Circit Board ACTIVES: Hybrid</v>
      </c>
      <c r="D550" s="69">
        <f>VLOOKUP(A:A,'2019-2017 Costs'!A:D,2,FALSE)</f>
        <v>7.52</v>
      </c>
      <c r="E550" s="71">
        <f t="shared" si="37"/>
        <v>4752.6399999999994</v>
      </c>
      <c r="F550" s="71">
        <v>5297.56</v>
      </c>
      <c r="G550" s="71">
        <f t="shared" si="38"/>
        <v>544.92000000000098</v>
      </c>
      <c r="H550" s="72">
        <v>632</v>
      </c>
      <c r="I550" s="73">
        <f t="shared" si="36"/>
        <v>0.10286244988258764</v>
      </c>
      <c r="J550" s="14"/>
      <c r="K550" s="14"/>
      <c r="L550" s="14"/>
      <c r="M550" s="14"/>
    </row>
    <row r="551" spans="1:13" x14ac:dyDescent="0.3">
      <c r="A551" s="74">
        <v>4937</v>
      </c>
      <c r="B551" s="68" t="str">
        <f>VLOOKUP(A:A,'Product &amp; Group'!A:C,2,FALSE)</f>
        <v>Power Systems</v>
      </c>
      <c r="C551" s="68" t="str">
        <f>VLOOKUP(A:A,'Product &amp; Group'!A:C,3,FALSE)</f>
        <v>Circit Board ACTIVES: Hybrid</v>
      </c>
      <c r="D551" s="69">
        <f>VLOOKUP(A:A,'2019-2017 Costs'!A:D,2,FALSE)</f>
        <v>1.02</v>
      </c>
      <c r="E551" s="71">
        <f t="shared" si="37"/>
        <v>230.52</v>
      </c>
      <c r="F551" s="71">
        <v>3453.56</v>
      </c>
      <c r="G551" s="71">
        <f t="shared" si="38"/>
        <v>3223.04</v>
      </c>
      <c r="H551" s="72">
        <v>226</v>
      </c>
      <c r="I551" s="73">
        <f t="shared" si="36"/>
        <v>0.9332514854237367</v>
      </c>
      <c r="J551" s="14"/>
      <c r="K551" s="14"/>
      <c r="L551" s="14"/>
      <c r="M551" s="14"/>
    </row>
    <row r="552" spans="1:13" x14ac:dyDescent="0.3">
      <c r="A552" s="74">
        <v>4938</v>
      </c>
      <c r="B552" s="68" t="str">
        <f>VLOOKUP(A:A,'Product &amp; Group'!A:C,2,FALSE)</f>
        <v>Power Systems</v>
      </c>
      <c r="C552" s="68" t="str">
        <f>VLOOKUP(A:A,'Product &amp; Group'!A:C,3,FALSE)</f>
        <v>Circit Board ACTIVES: Hybrid</v>
      </c>
      <c r="D552" s="69">
        <f>VLOOKUP(A:A,'2019-2017 Costs'!A:D,2,FALSE)</f>
        <v>4.55</v>
      </c>
      <c r="E552" s="71">
        <f t="shared" si="37"/>
        <v>778.05</v>
      </c>
      <c r="F552" s="71">
        <v>1811.46</v>
      </c>
      <c r="G552" s="71">
        <f t="shared" si="38"/>
        <v>1033.4100000000001</v>
      </c>
      <c r="H552" s="72">
        <v>171</v>
      </c>
      <c r="I552" s="73">
        <f t="shared" si="36"/>
        <v>0.57048458149779735</v>
      </c>
      <c r="J552" s="14"/>
      <c r="K552" s="14"/>
      <c r="L552" s="14"/>
      <c r="M552" s="14"/>
    </row>
    <row r="553" spans="1:13" x14ac:dyDescent="0.3">
      <c r="A553" s="74">
        <v>4956</v>
      </c>
      <c r="B553" s="68" t="str">
        <f>VLOOKUP(A:A,'Product &amp; Group'!A:C,2,FALSE)</f>
        <v>Power Systems</v>
      </c>
      <c r="C553" s="68" t="str">
        <f>VLOOKUP(A:A,'Product &amp; Group'!A:C,3,FALSE)</f>
        <v>Circit Board ACTIVES: Hybrid</v>
      </c>
      <c r="D553" s="69">
        <f>VLOOKUP(A:A,'2019-2017 Costs'!A:D,2,FALSE)</f>
        <v>1.29</v>
      </c>
      <c r="E553" s="71">
        <f t="shared" si="37"/>
        <v>312.18</v>
      </c>
      <c r="F553" s="71">
        <v>1479.1</v>
      </c>
      <c r="G553" s="71">
        <f t="shared" si="38"/>
        <v>1166.9199999999998</v>
      </c>
      <c r="H553" s="72">
        <v>242</v>
      </c>
      <c r="I553" s="73">
        <f t="shared" si="36"/>
        <v>0.78893921979582171</v>
      </c>
      <c r="J553" s="14"/>
      <c r="K553" s="14"/>
      <c r="L553" s="14"/>
      <c r="M553" s="14"/>
    </row>
    <row r="554" spans="1:13" x14ac:dyDescent="0.3">
      <c r="A554" s="74">
        <v>4961</v>
      </c>
      <c r="B554" s="68" t="str">
        <f>VLOOKUP(A:A,'Product &amp; Group'!A:C,2,FALSE)</f>
        <v>Power Systems</v>
      </c>
      <c r="C554" s="68" t="str">
        <f>VLOOKUP(A:A,'Product &amp; Group'!A:C,3,FALSE)</f>
        <v>Circit Board ACTIVES: Hybrid</v>
      </c>
      <c r="D554" s="69">
        <f>VLOOKUP(A:A,'2019-2017 Costs'!A:D,2,FALSE)</f>
        <v>9.4400000000000013</v>
      </c>
      <c r="E554" s="71">
        <f t="shared" si="37"/>
        <v>1085.6000000000001</v>
      </c>
      <c r="F554" s="71">
        <v>708.46</v>
      </c>
      <c r="G554" s="71">
        <f t="shared" si="38"/>
        <v>-377.1400000000001</v>
      </c>
      <c r="H554" s="72">
        <v>115</v>
      </c>
      <c r="I554" s="73">
        <f t="shared" si="36"/>
        <v>-0.53233774666177358</v>
      </c>
      <c r="J554" s="14"/>
      <c r="K554" s="14"/>
    </row>
    <row r="555" spans="1:13" x14ac:dyDescent="0.3">
      <c r="A555" s="74">
        <v>4965</v>
      </c>
      <c r="B555" s="68" t="str">
        <f>VLOOKUP(A:A,'Product &amp; Group'!A:C,2,FALSE)</f>
        <v>Power Systems</v>
      </c>
      <c r="C555" s="68" t="str">
        <f>VLOOKUP(A:A,'Product &amp; Group'!A:C,3,FALSE)</f>
        <v>Circit Board ACTIVES: Hybrid</v>
      </c>
      <c r="D555" s="69">
        <f>VLOOKUP(A:A,'2019-2017 Costs'!A:D,2,FALSE)</f>
        <v>3.6100000000000003</v>
      </c>
      <c r="E555" s="71">
        <f t="shared" si="37"/>
        <v>880.84</v>
      </c>
      <c r="F555" s="71">
        <v>1400.67</v>
      </c>
      <c r="G555" s="71">
        <f t="shared" si="38"/>
        <v>519.83000000000004</v>
      </c>
      <c r="H555" s="72">
        <v>244</v>
      </c>
      <c r="I555" s="73">
        <f t="shared" si="36"/>
        <v>0.37112953086737061</v>
      </c>
      <c r="J555" s="14"/>
      <c r="K555" s="14"/>
      <c r="L555" s="14"/>
      <c r="M555" s="14"/>
    </row>
    <row r="556" spans="1:13" x14ac:dyDescent="0.3">
      <c r="A556" s="74">
        <v>4966</v>
      </c>
      <c r="B556" s="68" t="str">
        <f>VLOOKUP(A:A,'Product &amp; Group'!A:C,2,FALSE)</f>
        <v>Power Systems</v>
      </c>
      <c r="C556" s="68" t="str">
        <f>VLOOKUP(A:A,'Product &amp; Group'!A:C,3,FALSE)</f>
        <v>Circit Board ACTIVES: Hybrid</v>
      </c>
      <c r="D556" s="69">
        <f>VLOOKUP(A:A,'2019-2017 Costs'!A:D,2,FALSE)</f>
        <v>5.39</v>
      </c>
      <c r="E556" s="71">
        <f t="shared" si="37"/>
        <v>636.02</v>
      </c>
      <c r="F556" s="71">
        <v>918.43</v>
      </c>
      <c r="G556" s="71">
        <f t="shared" si="38"/>
        <v>282.40999999999997</v>
      </c>
      <c r="H556" s="72">
        <v>118</v>
      </c>
      <c r="I556" s="73">
        <f t="shared" si="36"/>
        <v>0.30749213331446051</v>
      </c>
      <c r="J556" s="14"/>
      <c r="K556" s="14"/>
      <c r="L556" s="14"/>
      <c r="M556" s="14"/>
    </row>
    <row r="557" spans="1:13" x14ac:dyDescent="0.3">
      <c r="A557" s="74">
        <v>4967</v>
      </c>
      <c r="B557" s="68" t="str">
        <f>VLOOKUP(A:A,'Product &amp; Group'!A:C,2,FALSE)</f>
        <v>Power Systems</v>
      </c>
      <c r="C557" s="68" t="str">
        <f>VLOOKUP(A:A,'Product &amp; Group'!A:C,3,FALSE)</f>
        <v>Circit Board ACTIVES: Hybrid</v>
      </c>
      <c r="D557" s="69">
        <f>VLOOKUP(A:A,'2019-2017 Costs'!A:D,2,FALSE)</f>
        <v>2.3000000000000003</v>
      </c>
      <c r="E557" s="71">
        <f t="shared" si="37"/>
        <v>140.30000000000001</v>
      </c>
      <c r="F557" s="71">
        <v>604.51</v>
      </c>
      <c r="G557" s="71">
        <f t="shared" si="38"/>
        <v>464.21</v>
      </c>
      <c r="H557" s="72">
        <v>61</v>
      </c>
      <c r="I557" s="73">
        <f t="shared" si="36"/>
        <v>0.76791120080726538</v>
      </c>
      <c r="J557" s="14"/>
      <c r="K557" s="14"/>
      <c r="L557" s="14"/>
      <c r="M557" s="14"/>
    </row>
    <row r="558" spans="1:13" x14ac:dyDescent="0.3">
      <c r="A558" s="74">
        <v>4968</v>
      </c>
      <c r="B558" s="68" t="str">
        <f>VLOOKUP(A:A,'Product &amp; Group'!A:C,2,FALSE)</f>
        <v>Power Systems</v>
      </c>
      <c r="C558" s="68" t="str">
        <f>VLOOKUP(A:A,'Product &amp; Group'!A:C,3,FALSE)</f>
        <v>Circit Board ACTIVES: Hybrid</v>
      </c>
      <c r="D558" s="69">
        <f>VLOOKUP(A:A,'2019-2017 Costs'!A:D,2,FALSE)</f>
        <v>2.12</v>
      </c>
      <c r="E558" s="71">
        <f t="shared" si="37"/>
        <v>3054.92</v>
      </c>
      <c r="F558" s="71">
        <v>53251</v>
      </c>
      <c r="G558" s="71">
        <f t="shared" si="38"/>
        <v>50196.08</v>
      </c>
      <c r="H558" s="72">
        <v>1441</v>
      </c>
      <c r="I558" s="73">
        <f t="shared" si="36"/>
        <v>0.94263168766783723</v>
      </c>
      <c r="J558" s="14"/>
      <c r="K558" s="14"/>
      <c r="L558" s="14"/>
      <c r="M558" s="14"/>
    </row>
    <row r="559" spans="1:13" x14ac:dyDescent="0.3">
      <c r="A559" s="74">
        <v>4970</v>
      </c>
      <c r="B559" s="68" t="str">
        <f>VLOOKUP(A:A,'Product &amp; Group'!A:C,2,FALSE)</f>
        <v>Power Systems</v>
      </c>
      <c r="C559" s="68" t="str">
        <f>VLOOKUP(A:A,'Product &amp; Group'!A:C,3,FALSE)</f>
        <v>Circit Board ACTIVES: Hybrid</v>
      </c>
      <c r="D559" s="69">
        <f>VLOOKUP(A:A,'2019-2017 Costs'!A:D,2,FALSE)</f>
        <v>3.12</v>
      </c>
      <c r="E559" s="71">
        <f t="shared" si="37"/>
        <v>421.2</v>
      </c>
      <c r="F559" s="71">
        <v>1255.3399999999999</v>
      </c>
      <c r="G559" s="71">
        <f t="shared" si="38"/>
        <v>834.13999999999987</v>
      </c>
      <c r="H559" s="72">
        <v>135</v>
      </c>
      <c r="I559" s="73">
        <f t="shared" si="36"/>
        <v>0.66447336976436655</v>
      </c>
      <c r="J559" s="14"/>
      <c r="K559" s="14"/>
      <c r="L559" s="14"/>
      <c r="M559" s="14"/>
    </row>
    <row r="560" spans="1:13" x14ac:dyDescent="0.3">
      <c r="A560" s="74">
        <v>4975</v>
      </c>
      <c r="B560" s="68" t="str">
        <f>VLOOKUP(A:A,'Product &amp; Group'!A:C,2,FALSE)</f>
        <v>Power Systems</v>
      </c>
      <c r="C560" s="68" t="str">
        <f>VLOOKUP(A:A,'Product &amp; Group'!A:C,3,FALSE)</f>
        <v>Circit Board ACTIVES: Hybrid</v>
      </c>
      <c r="D560" s="69">
        <f>VLOOKUP(A:A,'2019-2017 Costs'!A:D,2,FALSE)</f>
        <v>1.45</v>
      </c>
      <c r="E560" s="71">
        <f t="shared" si="37"/>
        <v>276.95</v>
      </c>
      <c r="F560" s="71">
        <v>1458.99</v>
      </c>
      <c r="G560" s="71">
        <f t="shared" si="38"/>
        <v>1182.04</v>
      </c>
      <c r="H560" s="72">
        <v>191</v>
      </c>
      <c r="I560" s="73">
        <f t="shared" si="36"/>
        <v>0.810176903200159</v>
      </c>
      <c r="J560" s="14"/>
      <c r="K560" s="14"/>
      <c r="L560" s="14"/>
      <c r="M560" s="14"/>
    </row>
    <row r="561" spans="1:13" x14ac:dyDescent="0.3">
      <c r="A561" s="74">
        <v>4976</v>
      </c>
      <c r="B561" s="68" t="str">
        <f>VLOOKUP(A:A,'Product &amp; Group'!A:C,2,FALSE)</f>
        <v>Power Systems</v>
      </c>
      <c r="C561" s="68" t="str">
        <f>VLOOKUP(A:A,'Product &amp; Group'!A:C,3,FALSE)</f>
        <v>Computerized EXTEND-X HA</v>
      </c>
      <c r="D561" s="69">
        <f>VLOOKUP(A:A,'2019-2017 Costs'!A:D,2,FALSE)</f>
        <v>-1.9999999999999997E-2</v>
      </c>
      <c r="E561" s="71">
        <f t="shared" si="37"/>
        <v>-32.459999999999994</v>
      </c>
      <c r="F561" s="71">
        <v>12856.28</v>
      </c>
      <c r="G561" s="71">
        <f t="shared" si="38"/>
        <v>12888.74</v>
      </c>
      <c r="H561" s="72">
        <v>1623</v>
      </c>
      <c r="I561" s="73">
        <f t="shared" si="36"/>
        <v>1.0025248361112233</v>
      </c>
      <c r="J561" s="14"/>
      <c r="K561" s="14"/>
      <c r="L561" s="14"/>
      <c r="M561" s="14"/>
    </row>
    <row r="562" spans="1:13" x14ac:dyDescent="0.3">
      <c r="A562" s="74">
        <v>4977</v>
      </c>
      <c r="B562" s="68" t="str">
        <f>VLOOKUP(A:A,'Product &amp; Group'!A:C,2,FALSE)</f>
        <v>Power Systems</v>
      </c>
      <c r="C562" s="68" t="str">
        <f>VLOOKUP(A:A,'Product &amp; Group'!A:C,3,FALSE)</f>
        <v>Computerized EXTEND-X HA</v>
      </c>
      <c r="D562" s="69">
        <f>VLOOKUP(A:A,'2019-2017 Costs'!A:D,2,FALSE)</f>
        <v>2.2800000000000002</v>
      </c>
      <c r="E562" s="71">
        <f t="shared" si="37"/>
        <v>1862.7600000000002</v>
      </c>
      <c r="F562" s="71">
        <v>6251.71</v>
      </c>
      <c r="G562" s="71">
        <f t="shared" si="38"/>
        <v>4388.95</v>
      </c>
      <c r="H562" s="72">
        <v>817</v>
      </c>
      <c r="I562" s="73">
        <f t="shared" si="36"/>
        <v>0.7020399218773743</v>
      </c>
      <c r="J562" s="14"/>
      <c r="K562" s="14"/>
      <c r="L562" s="14"/>
      <c r="M562" s="14"/>
    </row>
    <row r="563" spans="1:13" x14ac:dyDescent="0.3">
      <c r="A563" s="74">
        <v>4978</v>
      </c>
      <c r="B563" s="68" t="str">
        <f>VLOOKUP(A:A,'Product &amp; Group'!A:C,2,FALSE)</f>
        <v>Power Systems</v>
      </c>
      <c r="C563" s="68" t="str">
        <f>VLOOKUP(A:A,'Product &amp; Group'!A:C,3,FALSE)</f>
        <v>Computerized EXTEND-X HA</v>
      </c>
      <c r="D563" s="69">
        <f>VLOOKUP(A:A,'2019-2017 Costs'!A:D,2,FALSE)</f>
        <v>2.3000000000000003</v>
      </c>
      <c r="E563" s="71">
        <f t="shared" si="37"/>
        <v>1071.8000000000002</v>
      </c>
      <c r="F563" s="71">
        <v>6095.31</v>
      </c>
      <c r="G563" s="71">
        <f t="shared" si="38"/>
        <v>5023.51</v>
      </c>
      <c r="H563" s="72">
        <v>466</v>
      </c>
      <c r="I563" s="73">
        <f t="shared" si="36"/>
        <v>0.82415988686383468</v>
      </c>
      <c r="J563" s="14"/>
      <c r="K563" s="14"/>
      <c r="L563" s="14"/>
      <c r="M563" s="14"/>
    </row>
    <row r="564" spans="1:13" x14ac:dyDescent="0.3">
      <c r="A564" s="74">
        <v>4979</v>
      </c>
      <c r="B564" s="68" t="str">
        <f>VLOOKUP(A:A,'Product &amp; Group'!A:C,2,FALSE)</f>
        <v>Power Systems</v>
      </c>
      <c r="C564" s="68" t="str">
        <f>VLOOKUP(A:A,'Product &amp; Group'!A:C,3,FALSE)</f>
        <v>Computerized EXTEND-X HA</v>
      </c>
      <c r="D564" s="69">
        <f>VLOOKUP(A:A,'2019-2017 Costs'!A:D,2,FALSE)</f>
        <v>2.72</v>
      </c>
      <c r="E564" s="71">
        <f t="shared" si="37"/>
        <v>1680.96</v>
      </c>
      <c r="F564" s="71">
        <v>5908.77</v>
      </c>
      <c r="G564" s="71">
        <f t="shared" si="38"/>
        <v>4227.8100000000004</v>
      </c>
      <c r="H564" s="72">
        <v>618</v>
      </c>
      <c r="I564" s="73">
        <f t="shared" si="36"/>
        <v>0.7155143963972197</v>
      </c>
      <c r="J564" s="14"/>
      <c r="K564" s="14"/>
      <c r="L564" s="14"/>
      <c r="M564" s="14"/>
    </row>
    <row r="565" spans="1:13" x14ac:dyDescent="0.3">
      <c r="A565" s="74">
        <v>4981</v>
      </c>
      <c r="B565" s="68" t="str">
        <f>VLOOKUP(A:A,'Product &amp; Group'!A:C,2,FALSE)</f>
        <v>Power Systems</v>
      </c>
      <c r="C565" s="68" t="str">
        <f>VLOOKUP(A:A,'Product &amp; Group'!A:C,3,FALSE)</f>
        <v>Computerized EXTEND-X HA</v>
      </c>
      <c r="D565" s="69">
        <f>VLOOKUP(A:A,'2019-2017 Costs'!A:D,2,FALSE)</f>
        <v>0.94</v>
      </c>
      <c r="E565" s="71">
        <f t="shared" si="37"/>
        <v>181.42</v>
      </c>
      <c r="F565" s="71">
        <v>2041.7</v>
      </c>
      <c r="G565" s="71">
        <f t="shared" si="38"/>
        <v>1860.28</v>
      </c>
      <c r="H565" s="72">
        <v>193</v>
      </c>
      <c r="I565" s="73">
        <f t="shared" si="36"/>
        <v>0.91114267522162895</v>
      </c>
      <c r="J565" s="14"/>
      <c r="K565" s="14"/>
      <c r="L565" s="14"/>
      <c r="M565" s="14"/>
    </row>
    <row r="566" spans="1:13" x14ac:dyDescent="0.3">
      <c r="A566" s="74">
        <v>4983</v>
      </c>
      <c r="B566" s="68" t="str">
        <f>VLOOKUP(A:A,'Product &amp; Group'!A:C,2,FALSE)</f>
        <v>Power Systems</v>
      </c>
      <c r="C566" s="68" t="str">
        <f>VLOOKUP(A:A,'Product &amp; Group'!A:C,3,FALSE)</f>
        <v>Computerized EXTEND-X HA</v>
      </c>
      <c r="D566" s="69">
        <f>VLOOKUP(A:A,'2019-2017 Costs'!A:D,2,FALSE)</f>
        <v>2.3600000000000003</v>
      </c>
      <c r="E566" s="71">
        <f t="shared" si="37"/>
        <v>3525.8400000000006</v>
      </c>
      <c r="F566" s="71">
        <v>9127.66</v>
      </c>
      <c r="G566" s="71">
        <f t="shared" si="38"/>
        <v>5601.82</v>
      </c>
      <c r="H566" s="72">
        <v>1494</v>
      </c>
      <c r="I566" s="73">
        <f t="shared" si="36"/>
        <v>0.61371917884759075</v>
      </c>
      <c r="J566" s="14"/>
      <c r="K566" s="14"/>
    </row>
    <row r="567" spans="1:13" x14ac:dyDescent="0.3">
      <c r="A567" s="67">
        <v>4985</v>
      </c>
      <c r="B567" s="68" t="str">
        <f>VLOOKUP(A:A,'Product &amp; Group'!A:C,2,FALSE)</f>
        <v>Power Systems</v>
      </c>
      <c r="C567" s="68" t="str">
        <f>VLOOKUP(A:A,'Product &amp; Group'!A:C,3,FALSE)</f>
        <v>Computerized EXTEND-X HA</v>
      </c>
      <c r="D567" s="69">
        <f>VLOOKUP(A:A,'2019-2017 Costs'!A:D,2,FALSE)</f>
        <v>4.5699999999999994</v>
      </c>
      <c r="E567" s="71">
        <f t="shared" si="37"/>
        <v>2490.6499999999996</v>
      </c>
      <c r="F567" s="71">
        <v>5790.21</v>
      </c>
      <c r="G567" s="71">
        <f t="shared" si="38"/>
        <v>3299.5600000000004</v>
      </c>
      <c r="H567" s="72">
        <v>545</v>
      </c>
      <c r="I567" s="73">
        <f t="shared" si="36"/>
        <v>0.56985152524692551</v>
      </c>
      <c r="J567" s="14"/>
      <c r="K567" s="14"/>
      <c r="L567" s="14"/>
      <c r="M567" s="14"/>
    </row>
    <row r="568" spans="1:13" x14ac:dyDescent="0.3">
      <c r="A568" s="74">
        <v>4987</v>
      </c>
      <c r="B568" s="68" t="str">
        <f>VLOOKUP(A:A,'Product &amp; Group'!A:C,2,FALSE)</f>
        <v>Power Systems</v>
      </c>
      <c r="C568" s="68" t="str">
        <f>VLOOKUP(A:A,'Product &amp; Group'!A:C,3,FALSE)</f>
        <v>Computerized EXTEND-X HA</v>
      </c>
      <c r="D568" s="69">
        <f>VLOOKUP(A:A,'2019-2017 Costs'!A:D,2,FALSE)</f>
        <v>1.02</v>
      </c>
      <c r="E568" s="71">
        <f t="shared" si="37"/>
        <v>797.64</v>
      </c>
      <c r="F568" s="71">
        <v>8384.85</v>
      </c>
      <c r="G568" s="71">
        <f t="shared" si="38"/>
        <v>7587.21</v>
      </c>
      <c r="H568" s="72">
        <v>782</v>
      </c>
      <c r="I568" s="73">
        <f t="shared" si="36"/>
        <v>0.90487128571173003</v>
      </c>
      <c r="J568" s="14"/>
      <c r="K568" s="14"/>
      <c r="L568" s="14"/>
      <c r="M568" s="14"/>
    </row>
    <row r="569" spans="1:13" x14ac:dyDescent="0.3">
      <c r="A569" s="67">
        <v>4989</v>
      </c>
      <c r="B569" s="68" t="str">
        <f>VLOOKUP(A:A,'Product &amp; Group'!A:C,2,FALSE)</f>
        <v>Power Systems</v>
      </c>
      <c r="C569" s="68" t="str">
        <f>VLOOKUP(A:A,'Product &amp; Group'!A:C,3,FALSE)</f>
        <v>Computerized EXTEND-X HA</v>
      </c>
      <c r="D569" s="69">
        <f>VLOOKUP(A:A,'2019-2017 Costs'!A:D,2,FALSE)</f>
        <v>4.09</v>
      </c>
      <c r="E569" s="71">
        <f t="shared" si="37"/>
        <v>192.23</v>
      </c>
      <c r="F569" s="71">
        <v>614.74</v>
      </c>
      <c r="G569" s="71">
        <f t="shared" si="38"/>
        <v>422.51</v>
      </c>
      <c r="H569" s="72">
        <v>47</v>
      </c>
      <c r="I569" s="73">
        <f t="shared" si="36"/>
        <v>0.68729869538341415</v>
      </c>
      <c r="J569" s="14"/>
      <c r="K569" s="14"/>
    </row>
    <row r="570" spans="1:13" x14ac:dyDescent="0.3">
      <c r="A570" s="67">
        <v>4990</v>
      </c>
      <c r="B570" s="68" t="str">
        <f>VLOOKUP(A:A,'Product &amp; Group'!A:C,2,FALSE)</f>
        <v>Power Systems</v>
      </c>
      <c r="C570" s="68" t="str">
        <f>VLOOKUP(A:A,'Product &amp; Group'!A:C,3,FALSE)</f>
        <v>Computerized EXTEND-X HA</v>
      </c>
      <c r="D570" s="69">
        <f>VLOOKUP(A:A,'2019-2017 Costs'!A:D,2,FALSE)</f>
        <v>9.76</v>
      </c>
      <c r="E570" s="71">
        <f t="shared" si="37"/>
        <v>400.15999999999997</v>
      </c>
      <c r="F570" s="71">
        <v>663.33</v>
      </c>
      <c r="G570" s="71">
        <f t="shared" si="38"/>
        <v>263.17000000000007</v>
      </c>
      <c r="H570" s="72">
        <v>41</v>
      </c>
      <c r="I570" s="73">
        <f t="shared" si="36"/>
        <v>0.39674068713913146</v>
      </c>
      <c r="J570" s="14"/>
      <c r="K570" s="14"/>
      <c r="L570" s="14"/>
      <c r="M570" s="14"/>
    </row>
    <row r="571" spans="1:13" x14ac:dyDescent="0.3">
      <c r="A571" s="74">
        <v>4991</v>
      </c>
      <c r="B571" s="68" t="str">
        <f>VLOOKUP(A:A,'Product &amp; Group'!A:C,2,FALSE)</f>
        <v>Power Systems</v>
      </c>
      <c r="C571" s="68" t="str">
        <f>VLOOKUP(A:A,'Product &amp; Group'!A:C,3,FALSE)</f>
        <v>Computerized EXTEND-X HA</v>
      </c>
      <c r="D571" s="69">
        <f>VLOOKUP(A:A,'2019-2017 Costs'!A:D,2,FALSE)</f>
        <v>9.3000000000000007</v>
      </c>
      <c r="E571" s="71">
        <f t="shared" si="37"/>
        <v>1441.5</v>
      </c>
      <c r="F571" s="71">
        <v>1438.92</v>
      </c>
      <c r="G571" s="71">
        <f t="shared" si="38"/>
        <v>-2.5799999999999272</v>
      </c>
      <c r="H571" s="72">
        <v>155</v>
      </c>
      <c r="I571" s="73">
        <f t="shared" si="36"/>
        <v>-1.7930114252355427E-3</v>
      </c>
      <c r="J571" s="14"/>
      <c r="K571" s="14"/>
      <c r="L571" s="14"/>
      <c r="M571" s="14"/>
    </row>
    <row r="572" spans="1:13" x14ac:dyDescent="0.3">
      <c r="A572" s="74">
        <v>4993</v>
      </c>
      <c r="B572" s="68" t="str">
        <f>VLOOKUP(A:A,'Product &amp; Group'!A:C,2,FALSE)</f>
        <v>Power Systems</v>
      </c>
      <c r="C572" s="68" t="str">
        <f>VLOOKUP(A:A,'Product &amp; Group'!A:C,3,FALSE)</f>
        <v>Computerized EXTEND-X HA</v>
      </c>
      <c r="D572" s="69">
        <f>VLOOKUP(A:A,'2019-2017 Costs'!A:D,2,FALSE)</f>
        <v>8.92</v>
      </c>
      <c r="E572" s="71">
        <f t="shared" si="37"/>
        <v>2140.8000000000002</v>
      </c>
      <c r="F572" s="71">
        <v>3888.36</v>
      </c>
      <c r="G572" s="71">
        <f t="shared" si="38"/>
        <v>1747.56</v>
      </c>
      <c r="H572" s="72">
        <v>240</v>
      </c>
      <c r="I572" s="73">
        <f t="shared" si="36"/>
        <v>0.44943369441101128</v>
      </c>
      <c r="J572" s="14"/>
      <c r="K572" s="14"/>
      <c r="L572" s="14"/>
      <c r="M572" s="14"/>
    </row>
    <row r="573" spans="1:13" x14ac:dyDescent="0.3">
      <c r="A573" s="74">
        <v>4995</v>
      </c>
      <c r="B573" s="68" t="str">
        <f>VLOOKUP(A:A,'Product &amp; Group'!A:C,2,FALSE)</f>
        <v>Power Systems</v>
      </c>
      <c r="C573" s="68" t="str">
        <f>VLOOKUP(A:A,'Product &amp; Group'!A:C,3,FALSE)</f>
        <v>Computerized EXTEND-X HA</v>
      </c>
      <c r="D573" s="69">
        <f>VLOOKUP(A:A,'2019-2017 Costs'!A:D,2,FALSE)</f>
        <v>6.7</v>
      </c>
      <c r="E573" s="71">
        <f t="shared" si="37"/>
        <v>5373.4000000000005</v>
      </c>
      <c r="F573" s="71">
        <v>6172.85</v>
      </c>
      <c r="G573" s="71">
        <f t="shared" si="38"/>
        <v>799.44999999999982</v>
      </c>
      <c r="H573" s="72">
        <v>802</v>
      </c>
      <c r="I573" s="73">
        <f t="shared" si="36"/>
        <v>0.12951067983184425</v>
      </c>
      <c r="J573" s="14"/>
      <c r="K573" s="14"/>
    </row>
    <row r="574" spans="1:13" x14ac:dyDescent="0.3">
      <c r="A574" s="74">
        <v>4997</v>
      </c>
      <c r="B574" s="68" t="str">
        <f>VLOOKUP(A:A,'Product &amp; Group'!A:C,2,FALSE)</f>
        <v>Power Systems</v>
      </c>
      <c r="C574" s="68" t="str">
        <f>VLOOKUP(A:A,'Product &amp; Group'!A:C,3,FALSE)</f>
        <v>Computerized EXTEND-X HA</v>
      </c>
      <c r="D574" s="69">
        <f>VLOOKUP(A:A,'2019-2017 Costs'!A:D,2,FALSE)</f>
        <v>3.79</v>
      </c>
      <c r="E574" s="71">
        <f t="shared" si="37"/>
        <v>3513.33</v>
      </c>
      <c r="F574" s="71">
        <v>8784.1</v>
      </c>
      <c r="G574" s="71">
        <f t="shared" si="38"/>
        <v>5270.77</v>
      </c>
      <c r="H574" s="72">
        <v>927</v>
      </c>
      <c r="I574" s="73">
        <f t="shared" si="36"/>
        <v>0.60003529103721498</v>
      </c>
      <c r="J574" s="14"/>
      <c r="K574" s="14"/>
      <c r="L574" s="14"/>
      <c r="M574" s="14"/>
    </row>
    <row r="575" spans="1:13" x14ac:dyDescent="0.3">
      <c r="A575" s="74">
        <v>4999</v>
      </c>
      <c r="B575" s="68" t="str">
        <f>VLOOKUP(A:A,'Product &amp; Group'!A:C,2,FALSE)</f>
        <v>Power Systems</v>
      </c>
      <c r="C575" s="68" t="str">
        <f>VLOOKUP(A:A,'Product &amp; Group'!A:C,3,FALSE)</f>
        <v>Computerized EXTEND-X HA</v>
      </c>
      <c r="D575" s="69">
        <f>VLOOKUP(A:A,'2019-2017 Costs'!A:D,2,FALSE)</f>
        <v>4.2299999999999995</v>
      </c>
      <c r="E575" s="71">
        <f t="shared" si="37"/>
        <v>1505.8799999999999</v>
      </c>
      <c r="F575" s="71">
        <v>2176.5300000000002</v>
      </c>
      <c r="G575" s="71">
        <f t="shared" si="38"/>
        <v>670.65000000000032</v>
      </c>
      <c r="H575" s="72">
        <v>356</v>
      </c>
      <c r="I575" s="73">
        <f t="shared" si="36"/>
        <v>0.30812807542280612</v>
      </c>
      <c r="J575" s="14"/>
      <c r="K575" s="14"/>
      <c r="L575" s="14"/>
      <c r="M575" s="14"/>
    </row>
    <row r="576" spans="1:13" x14ac:dyDescent="0.3">
      <c r="A576" s="74">
        <v>5003</v>
      </c>
      <c r="B576" s="68" t="str">
        <f>VLOOKUP(A:A,'Product &amp; Group'!A:C,2,FALSE)</f>
        <v>Power Systems</v>
      </c>
      <c r="C576" s="68" t="str">
        <f>VLOOKUP(A:A,'Product &amp; Group'!A:C,3,FALSE)</f>
        <v>Computerized EXTEND-X HA</v>
      </c>
      <c r="D576" s="69">
        <f>VLOOKUP(A:A,'2019-2017 Costs'!A:D,2,FALSE)</f>
        <v>7.71</v>
      </c>
      <c r="E576" s="71">
        <f t="shared" si="37"/>
        <v>3176.52</v>
      </c>
      <c r="F576" s="71">
        <v>4906.4399999999996</v>
      </c>
      <c r="G576" s="71">
        <f t="shared" si="38"/>
        <v>1729.9199999999996</v>
      </c>
      <c r="H576" s="72">
        <v>412</v>
      </c>
      <c r="I576" s="73">
        <f t="shared" si="36"/>
        <v>0.35258150512387798</v>
      </c>
      <c r="J576" s="14"/>
      <c r="K576" s="14"/>
      <c r="L576" s="14"/>
      <c r="M576" s="14"/>
    </row>
    <row r="577" spans="1:13" x14ac:dyDescent="0.3">
      <c r="A577" s="74">
        <v>5005</v>
      </c>
      <c r="B577" s="68" t="str">
        <f>VLOOKUP(A:A,'Product &amp; Group'!A:C,2,FALSE)</f>
        <v>Power Systems</v>
      </c>
      <c r="C577" s="68" t="str">
        <f>VLOOKUP(A:A,'Product &amp; Group'!A:C,3,FALSE)</f>
        <v>Computerized EXTEND-X HA</v>
      </c>
      <c r="D577" s="69">
        <f>VLOOKUP(A:A,'2019-2017 Costs'!A:D,2,FALSE)</f>
        <v>1.82</v>
      </c>
      <c r="E577" s="71">
        <f t="shared" si="37"/>
        <v>107.38000000000001</v>
      </c>
      <c r="F577" s="71">
        <v>508.3</v>
      </c>
      <c r="G577" s="71">
        <f t="shared" si="38"/>
        <v>400.92</v>
      </c>
      <c r="H577" s="72">
        <v>59</v>
      </c>
      <c r="I577" s="73">
        <f t="shared" si="36"/>
        <v>0.78874680306905376</v>
      </c>
      <c r="J577" s="14"/>
      <c r="K577" s="14"/>
      <c r="L577" s="14"/>
      <c r="M577" s="14"/>
    </row>
    <row r="578" spans="1:13" x14ac:dyDescent="0.3">
      <c r="A578" s="74">
        <v>5007</v>
      </c>
      <c r="B578" s="68" t="str">
        <f>VLOOKUP(A:A,'Product &amp; Group'!A:C,2,FALSE)</f>
        <v>Power Systems</v>
      </c>
      <c r="C578" s="68" t="str">
        <f>VLOOKUP(A:A,'Product &amp; Group'!A:C,3,FALSE)</f>
        <v>Computerized EXTEND-X HA</v>
      </c>
      <c r="D578" s="69">
        <f>VLOOKUP(A:A,'2019-2017 Costs'!A:D,2,FALSE)</f>
        <v>8.1300000000000008</v>
      </c>
      <c r="E578" s="71">
        <f t="shared" si="37"/>
        <v>10666.560000000001</v>
      </c>
      <c r="F578" s="71">
        <v>16242.31</v>
      </c>
      <c r="G578" s="71">
        <f t="shared" si="38"/>
        <v>5575.7499999999982</v>
      </c>
      <c r="H578" s="72">
        <v>1312</v>
      </c>
      <c r="I578" s="73">
        <f t="shared" ref="I578:I641" si="39">+G578/F578</f>
        <v>0.34328553019859848</v>
      </c>
      <c r="J578" s="14"/>
      <c r="K578" s="14"/>
    </row>
    <row r="579" spans="1:13" x14ac:dyDescent="0.3">
      <c r="A579" s="74">
        <v>5010</v>
      </c>
      <c r="B579" s="68" t="str">
        <f>VLOOKUP(A:A,'Product &amp; Group'!A:C,2,FALSE)</f>
        <v>Power Systems</v>
      </c>
      <c r="C579" s="68" t="str">
        <f>VLOOKUP(A:A,'Product &amp; Group'!A:C,3,FALSE)</f>
        <v>Computerized EXTEND-X HA</v>
      </c>
      <c r="D579" s="69">
        <f>VLOOKUP(A:A,'2019-2017 Costs'!A:D,2,FALSE)</f>
        <v>1.02</v>
      </c>
      <c r="E579" s="71">
        <f t="shared" si="37"/>
        <v>306</v>
      </c>
      <c r="F579" s="71">
        <v>1760.09</v>
      </c>
      <c r="G579" s="71">
        <f t="shared" si="38"/>
        <v>1454.09</v>
      </c>
      <c r="H579" s="72">
        <v>300</v>
      </c>
      <c r="I579" s="73">
        <f t="shared" si="39"/>
        <v>0.82614525393587823</v>
      </c>
      <c r="J579" s="14"/>
      <c r="K579" s="14"/>
      <c r="L579" s="14"/>
      <c r="M579" s="14"/>
    </row>
    <row r="580" spans="1:13" x14ac:dyDescent="0.3">
      <c r="A580" s="74">
        <v>5012</v>
      </c>
      <c r="B580" s="68" t="str">
        <f>VLOOKUP(A:A,'Product &amp; Group'!A:C,2,FALSE)</f>
        <v>Power Systems</v>
      </c>
      <c r="C580" s="68" t="str">
        <f>VLOOKUP(A:A,'Product &amp; Group'!A:C,3,FALSE)</f>
        <v>Computerized EXTEND-X HA</v>
      </c>
      <c r="D580" s="69">
        <f>VLOOKUP(A:A,'2019-2017 Costs'!A:D,2,FALSE)</f>
        <v>1.02</v>
      </c>
      <c r="E580" s="71">
        <f t="shared" ref="E580:E643" si="40">D580*H580</f>
        <v>459</v>
      </c>
      <c r="F580" s="71">
        <v>4048.19</v>
      </c>
      <c r="G580" s="71">
        <f t="shared" ref="G580:G643" si="41">F580-E580</f>
        <v>3589.19</v>
      </c>
      <c r="H580" s="72">
        <v>450</v>
      </c>
      <c r="I580" s="73">
        <f t="shared" si="39"/>
        <v>0.88661599381451961</v>
      </c>
      <c r="J580" s="14"/>
      <c r="K580" s="14"/>
      <c r="L580" s="14"/>
      <c r="M580" s="14"/>
    </row>
    <row r="581" spans="1:13" x14ac:dyDescent="0.3">
      <c r="A581" s="74">
        <v>5014</v>
      </c>
      <c r="B581" s="68" t="str">
        <f>VLOOKUP(A:A,'Product &amp; Group'!A:C,2,FALSE)</f>
        <v>Power Systems</v>
      </c>
      <c r="C581" s="68" t="str">
        <f>VLOOKUP(A:A,'Product &amp; Group'!A:C,3,FALSE)</f>
        <v>Computerized EXTEND-X HA</v>
      </c>
      <c r="D581" s="69">
        <f>VLOOKUP(A:A,'2019-2017 Costs'!A:D,2,FALSE)</f>
        <v>1.02</v>
      </c>
      <c r="E581" s="71">
        <f t="shared" si="40"/>
        <v>424.32</v>
      </c>
      <c r="F581" s="71">
        <v>2322.87</v>
      </c>
      <c r="G581" s="71">
        <f t="shared" si="41"/>
        <v>1898.55</v>
      </c>
      <c r="H581" s="72">
        <v>416</v>
      </c>
      <c r="I581" s="73">
        <f t="shared" si="39"/>
        <v>0.81732942437587985</v>
      </c>
      <c r="J581" s="14"/>
      <c r="K581" s="14"/>
      <c r="L581" s="14"/>
      <c r="M581" s="14"/>
    </row>
    <row r="582" spans="1:13" x14ac:dyDescent="0.3">
      <c r="A582" s="74">
        <v>5016</v>
      </c>
      <c r="B582" s="68" t="str">
        <f>VLOOKUP(A:A,'Product &amp; Group'!A:C,2,FALSE)</f>
        <v>Power Systems</v>
      </c>
      <c r="C582" s="68" t="str">
        <f>VLOOKUP(A:A,'Product &amp; Group'!A:C,3,FALSE)</f>
        <v>Computerized EXTEND-X HA</v>
      </c>
      <c r="D582" s="69">
        <f>VLOOKUP(A:A,'2019-2017 Costs'!A:D,2,FALSE)</f>
        <v>1.02</v>
      </c>
      <c r="E582" s="71">
        <f t="shared" si="40"/>
        <v>1100.58</v>
      </c>
      <c r="F582" s="71">
        <v>10445.69</v>
      </c>
      <c r="G582" s="71">
        <f t="shared" si="41"/>
        <v>9345.11</v>
      </c>
      <c r="H582" s="72">
        <v>1079</v>
      </c>
      <c r="I582" s="73">
        <f t="shared" si="39"/>
        <v>0.8946378841416891</v>
      </c>
      <c r="J582" s="14"/>
      <c r="K582" s="14"/>
      <c r="L582" s="14"/>
      <c r="M582" s="14"/>
    </row>
    <row r="583" spans="1:13" x14ac:dyDescent="0.3">
      <c r="A583" s="74">
        <v>5018</v>
      </c>
      <c r="B583" s="68" t="str">
        <f>VLOOKUP(A:A,'Product &amp; Group'!A:C,2,FALSE)</f>
        <v>Power Systems</v>
      </c>
      <c r="C583" s="68" t="str">
        <f>VLOOKUP(A:A,'Product &amp; Group'!A:C,3,FALSE)</f>
        <v>Computerized EXTEND-X HA</v>
      </c>
      <c r="D583" s="69">
        <f>VLOOKUP(A:A,'2019-2017 Costs'!A:D,2,FALSE)</f>
        <v>1.02</v>
      </c>
      <c r="E583" s="71">
        <f t="shared" si="40"/>
        <v>135.66</v>
      </c>
      <c r="F583" s="71">
        <v>1501.12</v>
      </c>
      <c r="G583" s="71">
        <f t="shared" si="41"/>
        <v>1365.4599999999998</v>
      </c>
      <c r="H583" s="72">
        <v>133</v>
      </c>
      <c r="I583" s="73">
        <f t="shared" si="39"/>
        <v>0.90962747814964817</v>
      </c>
      <c r="J583" s="14"/>
      <c r="K583" s="14"/>
      <c r="L583" s="14"/>
      <c r="M583" s="14"/>
    </row>
    <row r="584" spans="1:13" x14ac:dyDescent="0.3">
      <c r="A584" s="74">
        <v>5091</v>
      </c>
      <c r="B584" s="68" t="str">
        <f>VLOOKUP(A:A,'Product &amp; Group'!A:C,2,FALSE)</f>
        <v>Power Systems</v>
      </c>
      <c r="C584" s="68" t="str">
        <f>VLOOKUP(A:A,'Product &amp; Group'!A:C,3,FALSE)</f>
        <v>Computerized EXTEND-X HA</v>
      </c>
      <c r="D584" s="69">
        <f>VLOOKUP(A:A,'2019-2017 Costs'!A:D,2,FALSE)</f>
        <v>1.7</v>
      </c>
      <c r="E584" s="71">
        <f t="shared" si="40"/>
        <v>598.4</v>
      </c>
      <c r="F584" s="71">
        <v>3570.9</v>
      </c>
      <c r="G584" s="71">
        <f t="shared" si="41"/>
        <v>2972.5</v>
      </c>
      <c r="H584" s="72">
        <v>352</v>
      </c>
      <c r="I584" s="73">
        <f t="shared" si="39"/>
        <v>0.83242319863339775</v>
      </c>
      <c r="J584" s="14"/>
      <c r="K584" s="14"/>
      <c r="L584" s="14"/>
      <c r="M584" s="14"/>
    </row>
    <row r="585" spans="1:13" x14ac:dyDescent="0.3">
      <c r="A585" s="74">
        <v>5108</v>
      </c>
      <c r="B585" s="68" t="str">
        <f>VLOOKUP(A:A,'Product &amp; Group'!A:C,2,FALSE)</f>
        <v>Power Systems</v>
      </c>
      <c r="C585" s="68" t="str">
        <f>VLOOKUP(A:A,'Product &amp; Group'!A:C,3,FALSE)</f>
        <v>Computerized EXTEND-X HA</v>
      </c>
      <c r="D585" s="69">
        <f>VLOOKUP(A:A,'2019-2017 Costs'!A:D,2,FALSE)</f>
        <v>0.90999999999999992</v>
      </c>
      <c r="E585" s="71">
        <f t="shared" si="40"/>
        <v>3720.99</v>
      </c>
      <c r="F585" s="71">
        <v>39716.160000000003</v>
      </c>
      <c r="G585" s="71">
        <f t="shared" si="41"/>
        <v>35995.170000000006</v>
      </c>
      <c r="H585" s="72">
        <v>4089</v>
      </c>
      <c r="I585" s="73">
        <f t="shared" si="39"/>
        <v>0.90631042880278467</v>
      </c>
      <c r="J585" s="14"/>
      <c r="K585" s="14"/>
      <c r="L585" s="14"/>
      <c r="M585" s="14"/>
    </row>
    <row r="586" spans="1:13" x14ac:dyDescent="0.3">
      <c r="A586" s="74">
        <v>5109</v>
      </c>
      <c r="B586" s="68" t="str">
        <f>VLOOKUP(A:A,'Product &amp; Group'!A:C,2,FALSE)</f>
        <v>Power Systems</v>
      </c>
      <c r="C586" s="68" t="str">
        <f>VLOOKUP(A:A,'Product &amp; Group'!A:C,3,FALSE)</f>
        <v>Computerized EXTEND-X HA</v>
      </c>
      <c r="D586" s="69">
        <f>VLOOKUP(A:A,'2019-2017 Costs'!A:D,2,FALSE)</f>
        <v>2.3000000000000003</v>
      </c>
      <c r="E586" s="71">
        <f t="shared" si="40"/>
        <v>11454.000000000002</v>
      </c>
      <c r="F586" s="71">
        <v>85463.73</v>
      </c>
      <c r="G586" s="71">
        <f t="shared" si="41"/>
        <v>74009.73</v>
      </c>
      <c r="H586" s="72">
        <v>4980</v>
      </c>
      <c r="I586" s="73">
        <f t="shared" si="39"/>
        <v>0.86597823427552245</v>
      </c>
      <c r="J586" s="14"/>
      <c r="K586" s="14"/>
      <c r="L586" s="14"/>
      <c r="M586" s="14"/>
    </row>
    <row r="587" spans="1:13" x14ac:dyDescent="0.3">
      <c r="A587" s="67">
        <v>5121</v>
      </c>
      <c r="B587" s="68" t="str">
        <f>VLOOKUP(A:A,'Product &amp; Group'!A:C,2,FALSE)</f>
        <v>Power Systems</v>
      </c>
      <c r="C587" s="68" t="str">
        <f>VLOOKUP(A:A,'Product &amp; Group'!A:C,3,FALSE)</f>
        <v>Computerized EXTEND-X HA</v>
      </c>
      <c r="D587" s="69">
        <f>VLOOKUP(A:A,'2019-2017 Costs'!A:D,2,FALSE)</f>
        <v>3.3200000000000003</v>
      </c>
      <c r="E587" s="71">
        <f t="shared" si="40"/>
        <v>2187.88</v>
      </c>
      <c r="F587" s="71">
        <v>6824.61</v>
      </c>
      <c r="G587" s="71">
        <f t="shared" si="41"/>
        <v>4636.7299999999996</v>
      </c>
      <c r="H587" s="72">
        <v>659</v>
      </c>
      <c r="I587" s="73">
        <f t="shared" si="39"/>
        <v>0.67941318258479233</v>
      </c>
      <c r="J587" s="14"/>
      <c r="K587" s="14"/>
      <c r="L587" s="14"/>
      <c r="M587" s="14"/>
    </row>
    <row r="588" spans="1:13" x14ac:dyDescent="0.3">
      <c r="A588" s="74">
        <v>5144</v>
      </c>
      <c r="B588" s="68" t="str">
        <f>VLOOKUP(A:A,'Product &amp; Group'!A:C,2,FALSE)</f>
        <v>Power Systems</v>
      </c>
      <c r="C588" s="68" t="str">
        <f>VLOOKUP(A:A,'Product &amp; Group'!A:C,3,FALSE)</f>
        <v>Computerized EXTEND-X HA</v>
      </c>
      <c r="D588" s="69">
        <f>VLOOKUP(A:A,'2019-2017 Costs'!A:D,2,FALSE)</f>
        <v>1.49</v>
      </c>
      <c r="E588" s="71">
        <f t="shared" si="40"/>
        <v>1047.47</v>
      </c>
      <c r="F588" s="71">
        <v>13039.5</v>
      </c>
      <c r="G588" s="71">
        <f t="shared" si="41"/>
        <v>11992.03</v>
      </c>
      <c r="H588" s="72">
        <v>703</v>
      </c>
      <c r="I588" s="73">
        <f t="shared" si="39"/>
        <v>0.91966946585375209</v>
      </c>
      <c r="J588" s="14"/>
      <c r="K588" s="14"/>
      <c r="L588" s="14"/>
      <c r="M588" s="14"/>
    </row>
    <row r="589" spans="1:13" x14ac:dyDescent="0.3">
      <c r="A589" s="74">
        <v>5148</v>
      </c>
      <c r="B589" s="68" t="str">
        <f>VLOOKUP(A:A,'Product &amp; Group'!A:C,2,FALSE)</f>
        <v>Power Systems</v>
      </c>
      <c r="C589" s="68" t="str">
        <f>VLOOKUP(A:A,'Product &amp; Group'!A:C,3,FALSE)</f>
        <v>Computerized EXTEND-X HA</v>
      </c>
      <c r="D589" s="69">
        <f>VLOOKUP(A:A,'2019-2017 Costs'!A:D,2,FALSE)</f>
        <v>0.92999999999999994</v>
      </c>
      <c r="E589" s="71">
        <f t="shared" si="40"/>
        <v>671.45999999999992</v>
      </c>
      <c r="F589" s="71">
        <v>16033.91</v>
      </c>
      <c r="G589" s="71">
        <f t="shared" si="41"/>
        <v>15362.45</v>
      </c>
      <c r="H589" s="72">
        <v>722</v>
      </c>
      <c r="I589" s="73">
        <f t="shared" si="39"/>
        <v>0.95812250411783528</v>
      </c>
      <c r="J589" s="14"/>
      <c r="K589" s="14"/>
      <c r="L589" s="14"/>
      <c r="M589" s="14"/>
    </row>
    <row r="590" spans="1:13" x14ac:dyDescent="0.3">
      <c r="A590" s="74">
        <v>5149</v>
      </c>
      <c r="B590" s="68" t="str">
        <f>VLOOKUP(A:A,'Product &amp; Group'!A:C,2,FALSE)</f>
        <v>Power Systems</v>
      </c>
      <c r="C590" s="68" t="str">
        <f>VLOOKUP(A:A,'Product &amp; Group'!A:C,3,FALSE)</f>
        <v>Computerized EXTEND-X HA</v>
      </c>
      <c r="D590" s="69">
        <f>VLOOKUP(A:A,'2019-2017 Costs'!A:D,2,FALSE)</f>
        <v>1.75</v>
      </c>
      <c r="E590" s="71">
        <f t="shared" si="40"/>
        <v>281.75</v>
      </c>
      <c r="F590" s="71">
        <v>3517.26</v>
      </c>
      <c r="G590" s="71">
        <f t="shared" si="41"/>
        <v>3235.51</v>
      </c>
      <c r="H590" s="72">
        <v>161</v>
      </c>
      <c r="I590" s="73">
        <f t="shared" si="39"/>
        <v>0.91989503192826239</v>
      </c>
      <c r="J590" s="14"/>
      <c r="K590" s="14"/>
      <c r="L590" s="14"/>
      <c r="M590" s="14"/>
    </row>
    <row r="591" spans="1:13" x14ac:dyDescent="0.3">
      <c r="A591" s="74">
        <v>5153</v>
      </c>
      <c r="B591" s="68" t="str">
        <f>VLOOKUP(A:A,'Product &amp; Group'!A:C,2,FALSE)</f>
        <v>Power Systems</v>
      </c>
      <c r="C591" s="68" t="str">
        <f>VLOOKUP(A:A,'Product &amp; Group'!A:C,3,FALSE)</f>
        <v>Computerized EXTEND-X HA</v>
      </c>
      <c r="D591" s="69">
        <f>VLOOKUP(A:A,'2019-2017 Costs'!A:D,2,FALSE)</f>
        <v>2.12</v>
      </c>
      <c r="E591" s="71">
        <f t="shared" si="40"/>
        <v>1619.68</v>
      </c>
      <c r="F591" s="71">
        <v>9637.76</v>
      </c>
      <c r="G591" s="71">
        <f t="shared" si="41"/>
        <v>8018.08</v>
      </c>
      <c r="H591" s="72">
        <v>764</v>
      </c>
      <c r="I591" s="73">
        <f t="shared" si="39"/>
        <v>0.83194435221462248</v>
      </c>
      <c r="J591" s="14"/>
      <c r="K591" s="14"/>
      <c r="L591" s="14"/>
      <c r="M591" s="14"/>
    </row>
    <row r="592" spans="1:13" x14ac:dyDescent="0.3">
      <c r="A592" s="74">
        <v>5154</v>
      </c>
      <c r="B592" s="68" t="str">
        <f>VLOOKUP(A:A,'Product &amp; Group'!A:C,2,FALSE)</f>
        <v>Power Systems</v>
      </c>
      <c r="C592" s="68" t="str">
        <f>VLOOKUP(A:A,'Product &amp; Group'!A:C,3,FALSE)</f>
        <v>Computerized EXTEND-X HA</v>
      </c>
      <c r="D592" s="69">
        <f>VLOOKUP(A:A,'2019-2017 Costs'!A:D,2,FALSE)</f>
        <v>3.14</v>
      </c>
      <c r="E592" s="71">
        <f t="shared" si="40"/>
        <v>998.5200000000001</v>
      </c>
      <c r="F592" s="71">
        <v>7289.09</v>
      </c>
      <c r="G592" s="71">
        <f t="shared" si="41"/>
        <v>6290.57</v>
      </c>
      <c r="H592" s="72">
        <v>318</v>
      </c>
      <c r="I592" s="73">
        <f t="shared" si="39"/>
        <v>0.86301170653675552</v>
      </c>
      <c r="J592" s="14"/>
      <c r="K592" s="14"/>
      <c r="L592" s="14"/>
      <c r="M592" s="14"/>
    </row>
    <row r="593" spans="1:13" x14ac:dyDescent="0.3">
      <c r="A593" s="74">
        <v>5160</v>
      </c>
      <c r="B593" s="68" t="str">
        <f>VLOOKUP(A:A,'Product &amp; Group'!A:C,2,FALSE)</f>
        <v>Power Systems</v>
      </c>
      <c r="C593" s="68" t="str">
        <f>VLOOKUP(A:A,'Product &amp; Group'!A:C,3,FALSE)</f>
        <v>HA:BOTANICAL Hybrid-COMBINATIONS</v>
      </c>
      <c r="D593" s="69">
        <f>VLOOKUP(A:A,'2019-2017 Costs'!A:D,2,FALSE)</f>
        <v>5.18</v>
      </c>
      <c r="E593" s="71">
        <f t="shared" si="40"/>
        <v>1714.58</v>
      </c>
      <c r="F593" s="71">
        <v>4469</v>
      </c>
      <c r="G593" s="71">
        <f t="shared" si="41"/>
        <v>2754.42</v>
      </c>
      <c r="H593" s="72">
        <v>331</v>
      </c>
      <c r="I593" s="73">
        <f t="shared" si="39"/>
        <v>0.61633922577757894</v>
      </c>
      <c r="J593" s="14"/>
      <c r="K593" s="14"/>
      <c r="L593" s="14"/>
      <c r="M593" s="14"/>
    </row>
    <row r="594" spans="1:13" x14ac:dyDescent="0.3">
      <c r="A594" s="74">
        <v>5180</v>
      </c>
      <c r="B594" s="68" t="str">
        <f>VLOOKUP(A:A,'Product &amp; Group'!A:C,2,FALSE)</f>
        <v>Power Systems</v>
      </c>
      <c r="C594" s="68" t="str">
        <f>VLOOKUP(A:A,'Product &amp; Group'!A:C,3,FALSE)</f>
        <v>HA:BOTANICAL Hybrid-COMBINATIONS</v>
      </c>
      <c r="D594" s="69">
        <f>VLOOKUP(A:A,'2019-2017 Costs'!A:D,2,FALSE)</f>
        <v>6.83</v>
      </c>
      <c r="E594" s="71">
        <f t="shared" si="40"/>
        <v>491.76</v>
      </c>
      <c r="F594" s="71">
        <v>592.63</v>
      </c>
      <c r="G594" s="71">
        <f t="shared" si="41"/>
        <v>100.87</v>
      </c>
      <c r="H594" s="72">
        <v>72</v>
      </c>
      <c r="I594" s="73">
        <f t="shared" si="39"/>
        <v>0.17020738065909591</v>
      </c>
      <c r="J594" s="14"/>
      <c r="K594" s="14"/>
      <c r="L594" s="14"/>
      <c r="M594" s="14"/>
    </row>
    <row r="595" spans="1:13" x14ac:dyDescent="0.3">
      <c r="A595" s="74">
        <v>5190</v>
      </c>
      <c r="B595" s="68" t="str">
        <f>VLOOKUP(A:A,'Product &amp; Group'!A:C,2,FALSE)</f>
        <v>Power Systems</v>
      </c>
      <c r="C595" s="68" t="str">
        <f>VLOOKUP(A:A,'Product &amp; Group'!A:C,3,FALSE)</f>
        <v>HA:BOTANICAL Hybrid-COMBINATIONS</v>
      </c>
      <c r="D595" s="69">
        <f>VLOOKUP(A:A,'2019-2017 Costs'!A:D,2,FALSE)</f>
        <v>0.99</v>
      </c>
      <c r="E595" s="71">
        <f t="shared" si="40"/>
        <v>622.71</v>
      </c>
      <c r="F595" s="71">
        <v>6078.41</v>
      </c>
      <c r="G595" s="71">
        <f t="shared" si="41"/>
        <v>5455.7</v>
      </c>
      <c r="H595" s="72">
        <v>629</v>
      </c>
      <c r="I595" s="73">
        <f t="shared" si="39"/>
        <v>0.89755380107626825</v>
      </c>
      <c r="J595" s="14"/>
      <c r="K595" s="14"/>
      <c r="L595" s="14"/>
      <c r="M595" s="14"/>
    </row>
    <row r="596" spans="1:13" x14ac:dyDescent="0.3">
      <c r="A596" s="74">
        <v>5191</v>
      </c>
      <c r="B596" s="68" t="str">
        <f>VLOOKUP(A:A,'Product &amp; Group'!A:C,2,FALSE)</f>
        <v>Power Systems</v>
      </c>
      <c r="C596" s="68" t="str">
        <f>VLOOKUP(A:A,'Product &amp; Group'!A:C,3,FALSE)</f>
        <v>HA:BOTANICAL Hybrid-COMBINATIONS</v>
      </c>
      <c r="D596" s="69">
        <f>VLOOKUP(A:A,'2019-2017 Costs'!A:D,2,FALSE)</f>
        <v>1.43</v>
      </c>
      <c r="E596" s="71">
        <f t="shared" si="40"/>
        <v>264.55</v>
      </c>
      <c r="F596" s="71">
        <v>1472.94</v>
      </c>
      <c r="G596" s="71">
        <f t="shared" si="41"/>
        <v>1208.3900000000001</v>
      </c>
      <c r="H596" s="72">
        <v>185</v>
      </c>
      <c r="I596" s="73">
        <f t="shared" si="39"/>
        <v>0.82039322715113994</v>
      </c>
      <c r="J596" s="14"/>
      <c r="K596" s="14"/>
      <c r="L596" s="14"/>
      <c r="M596" s="14"/>
    </row>
    <row r="597" spans="1:13" x14ac:dyDescent="0.3">
      <c r="A597" s="74">
        <v>5201</v>
      </c>
      <c r="B597" s="68" t="str">
        <f>VLOOKUP(A:A,'Product &amp; Group'!A:C,2,FALSE)</f>
        <v>Power Systems</v>
      </c>
      <c r="C597" s="68" t="str">
        <f>VLOOKUP(A:A,'Product &amp; Group'!A:C,3,FALSE)</f>
        <v>HA:BOTANICAL Hybrid-COMBINATIONS</v>
      </c>
      <c r="D597" s="69">
        <f>VLOOKUP(A:A,'2019-2017 Costs'!A:D,2,FALSE)</f>
        <v>4.4799999999999995</v>
      </c>
      <c r="E597" s="71">
        <f t="shared" si="40"/>
        <v>434.55999999999995</v>
      </c>
      <c r="F597" s="71">
        <v>1064.1300000000001</v>
      </c>
      <c r="G597" s="71">
        <f t="shared" si="41"/>
        <v>629.57000000000016</v>
      </c>
      <c r="H597" s="72">
        <v>97</v>
      </c>
      <c r="I597" s="73">
        <f t="shared" si="39"/>
        <v>0.59162884234069157</v>
      </c>
      <c r="J597" s="14"/>
      <c r="K597" s="14"/>
      <c r="L597" s="14"/>
      <c r="M597" s="14"/>
    </row>
    <row r="598" spans="1:13" x14ac:dyDescent="0.3">
      <c r="A598" s="74">
        <v>5211</v>
      </c>
      <c r="B598" s="68" t="str">
        <f>VLOOKUP(A:A,'Product &amp; Group'!A:C,2,FALSE)</f>
        <v>Power Systems</v>
      </c>
      <c r="C598" s="68" t="str">
        <f>VLOOKUP(A:A,'Product &amp; Group'!A:C,3,FALSE)</f>
        <v>HA:BOTANICAL Hybrid-COMBINATIONS</v>
      </c>
      <c r="D598" s="69">
        <f>VLOOKUP(A:A,'2019-2017 Costs'!A:D,2,FALSE)</f>
        <v>8.14</v>
      </c>
      <c r="E598" s="71">
        <f t="shared" si="40"/>
        <v>1847.7800000000002</v>
      </c>
      <c r="F598" s="71">
        <v>1369.53</v>
      </c>
      <c r="G598" s="71">
        <f t="shared" si="41"/>
        <v>-478.25000000000023</v>
      </c>
      <c r="H598" s="72">
        <v>227</v>
      </c>
      <c r="I598" s="73">
        <f t="shared" si="39"/>
        <v>-0.34920739231707243</v>
      </c>
      <c r="J598" s="14"/>
      <c r="K598" s="14"/>
      <c r="L598" s="14"/>
      <c r="M598" s="14"/>
    </row>
    <row r="599" spans="1:13" x14ac:dyDescent="0.3">
      <c r="A599" s="74">
        <v>5220</v>
      </c>
      <c r="B599" s="68" t="str">
        <f>VLOOKUP(A:A,'Product &amp; Group'!A:C,2,FALSE)</f>
        <v>Power Systems</v>
      </c>
      <c r="C599" s="68" t="str">
        <f>VLOOKUP(A:A,'Product &amp; Group'!A:C,3,FALSE)</f>
        <v>HA:BOTANICAL Hybrid-COMBINATIONS</v>
      </c>
      <c r="D599" s="69">
        <f>VLOOKUP(A:A,'2019-2017 Costs'!A:D,2,FALSE)</f>
        <v>7</v>
      </c>
      <c r="E599" s="71">
        <f t="shared" si="40"/>
        <v>2107</v>
      </c>
      <c r="F599" s="71">
        <v>1610.69</v>
      </c>
      <c r="G599" s="71">
        <f t="shared" si="41"/>
        <v>-496.30999999999995</v>
      </c>
      <c r="H599" s="72">
        <v>301</v>
      </c>
      <c r="I599" s="73">
        <f t="shared" si="39"/>
        <v>-0.30813502287839367</v>
      </c>
      <c r="J599" s="14"/>
      <c r="K599" s="14"/>
      <c r="L599" s="14"/>
      <c r="M599" s="14"/>
    </row>
    <row r="600" spans="1:13" x14ac:dyDescent="0.3">
      <c r="A600" s="74">
        <v>5224</v>
      </c>
      <c r="B600" s="68" t="str">
        <f>VLOOKUP(A:A,'Product &amp; Group'!A:C,2,FALSE)</f>
        <v>Power Systems</v>
      </c>
      <c r="C600" s="68" t="str">
        <f>VLOOKUP(A:A,'Product &amp; Group'!A:C,3,FALSE)</f>
        <v>HA:BOTANICAL Hybrid-COMBINATIONS</v>
      </c>
      <c r="D600" s="69">
        <f>VLOOKUP(A:A,'2019-2017 Costs'!A:D,2,FALSE)</f>
        <v>7.12</v>
      </c>
      <c r="E600" s="71">
        <f t="shared" si="40"/>
        <v>10480.64</v>
      </c>
      <c r="F600" s="71">
        <v>6509.24</v>
      </c>
      <c r="G600" s="71">
        <f t="shared" si="41"/>
        <v>-3971.3999999999996</v>
      </c>
      <c r="H600" s="72">
        <v>1472</v>
      </c>
      <c r="I600" s="73">
        <f t="shared" si="39"/>
        <v>-0.61011731016216941</v>
      </c>
      <c r="J600" s="14"/>
      <c r="K600" s="14"/>
      <c r="L600" s="14"/>
      <c r="M600" s="14"/>
    </row>
    <row r="601" spans="1:13" x14ac:dyDescent="0.3">
      <c r="A601" s="74">
        <v>5240</v>
      </c>
      <c r="B601" s="68" t="str">
        <f>VLOOKUP(A:A,'Product &amp; Group'!A:C,2,FALSE)</f>
        <v>Power Systems</v>
      </c>
      <c r="C601" s="68" t="str">
        <f>VLOOKUP(A:A,'Product &amp; Group'!A:C,3,FALSE)</f>
        <v>HA:BOTANICAL Hybrid-COMBINATIONS</v>
      </c>
      <c r="D601" s="69">
        <f>VLOOKUP(A:A,'2019-2017 Costs'!A:D,2,FALSE)</f>
        <v>1.38</v>
      </c>
      <c r="E601" s="71">
        <f t="shared" si="40"/>
        <v>70.38</v>
      </c>
      <c r="F601" s="71">
        <v>574.32000000000005</v>
      </c>
      <c r="G601" s="71">
        <f t="shared" si="41"/>
        <v>503.94000000000005</v>
      </c>
      <c r="H601" s="72">
        <v>51</v>
      </c>
      <c r="I601" s="73">
        <f t="shared" si="39"/>
        <v>0.87745507730881744</v>
      </c>
      <c r="J601" s="14"/>
      <c r="K601" s="14"/>
      <c r="L601" s="14"/>
      <c r="M601" s="14"/>
    </row>
    <row r="602" spans="1:13" x14ac:dyDescent="0.3">
      <c r="A602" s="74">
        <v>5250</v>
      </c>
      <c r="B602" s="68" t="str">
        <f>VLOOKUP(A:A,'Product &amp; Group'!A:C,2,FALSE)</f>
        <v>Power Systems</v>
      </c>
      <c r="C602" s="68" t="str">
        <f>VLOOKUP(A:A,'Product &amp; Group'!A:C,3,FALSE)</f>
        <v>HA:BOTANICAL Hybrid-COMBINATIONS</v>
      </c>
      <c r="D602" s="69">
        <f>VLOOKUP(A:A,'2019-2017 Costs'!A:D,2,FALSE)</f>
        <v>1.02</v>
      </c>
      <c r="E602" s="71">
        <f t="shared" si="40"/>
        <v>161.16</v>
      </c>
      <c r="F602" s="71">
        <v>1906.9</v>
      </c>
      <c r="G602" s="71">
        <f t="shared" si="41"/>
        <v>1745.74</v>
      </c>
      <c r="H602" s="72">
        <v>158</v>
      </c>
      <c r="I602" s="73">
        <f t="shared" si="39"/>
        <v>0.91548586711416435</v>
      </c>
      <c r="J602" s="14"/>
      <c r="K602" s="14"/>
      <c r="L602" s="14"/>
      <c r="M602" s="14"/>
    </row>
    <row r="603" spans="1:13" x14ac:dyDescent="0.3">
      <c r="A603" s="74">
        <v>5609</v>
      </c>
      <c r="B603" s="68" t="str">
        <f>VLOOKUP(A:A,'Product &amp; Group'!A:C,2,FALSE)</f>
        <v>Power Systems</v>
      </c>
      <c r="C603" s="68" t="str">
        <f>VLOOKUP(A:A,'Product &amp; Group'!A:C,3,FALSE)</f>
        <v>HA:BOTANICAL Hybrid-COMBINATIONS</v>
      </c>
      <c r="D603" s="69">
        <f>VLOOKUP(A:A,'2019-2017 Costs'!A:D,2,FALSE)</f>
        <v>0.4</v>
      </c>
      <c r="E603" s="71">
        <f t="shared" si="40"/>
        <v>91.600000000000009</v>
      </c>
      <c r="F603" s="71">
        <v>3826.03</v>
      </c>
      <c r="G603" s="71">
        <f t="shared" si="41"/>
        <v>3734.4300000000003</v>
      </c>
      <c r="H603" s="72">
        <v>229</v>
      </c>
      <c r="I603" s="73">
        <f t="shared" si="39"/>
        <v>0.9760587345107069</v>
      </c>
      <c r="J603" s="14"/>
      <c r="K603" s="14"/>
      <c r="L603" s="14"/>
      <c r="M603" s="14"/>
    </row>
    <row r="604" spans="1:13" x14ac:dyDescent="0.3">
      <c r="A604" s="74">
        <v>5901</v>
      </c>
      <c r="B604" s="68" t="str">
        <f>VLOOKUP(A:A,'Product &amp; Group'!A:C,2,FALSE)</f>
        <v>Power Systems</v>
      </c>
      <c r="C604" s="68" t="str">
        <f>VLOOKUP(A:A,'Product &amp; Group'!A:C,3,FALSE)</f>
        <v>HA:BOTANICAL Hybrid-COMBINATIONS</v>
      </c>
      <c r="D604" s="69">
        <f>VLOOKUP(A:A,'2019-2017 Costs'!A:D,2,FALSE)</f>
        <v>2.4700000000000002</v>
      </c>
      <c r="E604" s="71">
        <f t="shared" si="40"/>
        <v>244.53000000000003</v>
      </c>
      <c r="F604" s="71">
        <v>1004.09</v>
      </c>
      <c r="G604" s="71">
        <f t="shared" si="41"/>
        <v>759.56</v>
      </c>
      <c r="H604" s="72">
        <v>99</v>
      </c>
      <c r="I604" s="73">
        <f t="shared" si="39"/>
        <v>0.75646605383979515</v>
      </c>
      <c r="J604" s="14"/>
      <c r="K604" s="14"/>
      <c r="L604" s="14"/>
      <c r="M604" s="14"/>
    </row>
    <row r="605" spans="1:13" x14ac:dyDescent="0.3">
      <c r="A605" s="67">
        <v>5902</v>
      </c>
      <c r="B605" s="68" t="str">
        <f>VLOOKUP(A:A,'Product &amp; Group'!A:C,2,FALSE)</f>
        <v>Power Systems</v>
      </c>
      <c r="C605" s="68" t="str">
        <f>VLOOKUP(A:A,'Product &amp; Group'!A:C,3,FALSE)</f>
        <v>HA:BOTANICAL Hybrid-COMBINATIONS</v>
      </c>
      <c r="D605" s="69">
        <f>VLOOKUP(A:A,'2019-2017 Costs'!A:D,2,FALSE)</f>
        <v>115.50360000000002</v>
      </c>
      <c r="E605" s="71">
        <f t="shared" si="40"/>
        <v>93211.405200000023</v>
      </c>
      <c r="F605" s="71">
        <v>6320.31</v>
      </c>
      <c r="G605" s="71">
        <f t="shared" si="41"/>
        <v>-86891.095200000025</v>
      </c>
      <c r="H605" s="72">
        <v>807</v>
      </c>
      <c r="I605" s="73">
        <f t="shared" si="39"/>
        <v>-13.747916668644422</v>
      </c>
      <c r="J605" s="14"/>
      <c r="K605" s="14"/>
      <c r="L605" s="14"/>
      <c r="M605" s="14"/>
    </row>
    <row r="606" spans="1:13" x14ac:dyDescent="0.3">
      <c r="A606" s="67">
        <v>5903</v>
      </c>
      <c r="B606" s="68" t="str">
        <f>VLOOKUP(A:A,'Product &amp; Group'!A:C,2,FALSE)</f>
        <v>Power Systems</v>
      </c>
      <c r="C606" s="68" t="str">
        <f>VLOOKUP(A:A,'Product &amp; Group'!A:C,3,FALSE)</f>
        <v>Circit Board KIDZ:STD CHILD Chip</v>
      </c>
      <c r="D606" s="69">
        <f>VLOOKUP(A:A,'2019-2017 Costs'!A:D,2,FALSE)</f>
        <v>115.50360000000002</v>
      </c>
      <c r="E606" s="71">
        <f t="shared" si="40"/>
        <v>143917.48560000001</v>
      </c>
      <c r="F606" s="71">
        <v>6127.86</v>
      </c>
      <c r="G606" s="71">
        <f t="shared" si="41"/>
        <v>-137789.62560000003</v>
      </c>
      <c r="H606" s="72">
        <v>1246</v>
      </c>
      <c r="I606" s="73">
        <f t="shared" si="39"/>
        <v>-22.485765928072777</v>
      </c>
      <c r="J606" s="14"/>
      <c r="K606" s="14"/>
    </row>
    <row r="607" spans="1:13" x14ac:dyDescent="0.3">
      <c r="A607" s="74">
        <v>5907</v>
      </c>
      <c r="B607" s="68" t="str">
        <f>VLOOKUP(A:A,'Product &amp; Group'!A:C,2,FALSE)</f>
        <v>Power Systems</v>
      </c>
      <c r="C607" s="68" t="str">
        <f>VLOOKUP(A:A,'Product &amp; Group'!A:C,3,FALSE)</f>
        <v>Circit Board KIDZ:STD CHILD Chip</v>
      </c>
      <c r="D607" s="69">
        <f>VLOOKUP(A:A,'2019-2017 Costs'!A:D,2,FALSE)</f>
        <v>1.02</v>
      </c>
      <c r="E607" s="71">
        <f t="shared" si="40"/>
        <v>1160.76</v>
      </c>
      <c r="F607" s="71">
        <v>4599.95</v>
      </c>
      <c r="G607" s="71">
        <f t="shared" si="41"/>
        <v>3439.1899999999996</v>
      </c>
      <c r="H607" s="72">
        <v>1138</v>
      </c>
      <c r="I607" s="73">
        <f t="shared" si="39"/>
        <v>0.74765812671876863</v>
      </c>
      <c r="J607" s="14"/>
      <c r="K607" s="14"/>
      <c r="L607" s="14"/>
      <c r="M607" s="14"/>
    </row>
    <row r="608" spans="1:13" x14ac:dyDescent="0.3">
      <c r="A608" s="74">
        <v>5908</v>
      </c>
      <c r="B608" s="68" t="str">
        <f>VLOOKUP(A:A,'Product &amp; Group'!A:C,2,FALSE)</f>
        <v>Power Systems</v>
      </c>
      <c r="C608" s="68" t="str">
        <f>VLOOKUP(A:A,'Product &amp; Group'!A:C,3,FALSE)</f>
        <v>Circit Board ACTIVES: LIQUIDS</v>
      </c>
      <c r="D608" s="69">
        <f>VLOOKUP(A:A,'2019-2017 Costs'!A:D,2,FALSE)</f>
        <v>1.02</v>
      </c>
      <c r="E608" s="71">
        <f t="shared" si="40"/>
        <v>297.84000000000003</v>
      </c>
      <c r="F608" s="71">
        <v>2681.83</v>
      </c>
      <c r="G608" s="71">
        <f t="shared" si="41"/>
        <v>2383.9899999999998</v>
      </c>
      <c r="H608" s="72">
        <v>292</v>
      </c>
      <c r="I608" s="73">
        <f t="shared" si="39"/>
        <v>0.88894150635946345</v>
      </c>
      <c r="J608" s="14"/>
      <c r="K608" s="14"/>
      <c r="L608" s="14"/>
      <c r="M608" s="14"/>
    </row>
    <row r="609" spans="1:13" x14ac:dyDescent="0.3">
      <c r="A609" s="74">
        <v>5909</v>
      </c>
      <c r="B609" s="68" t="str">
        <f>VLOOKUP(A:A,'Product &amp; Group'!A:C,2,FALSE)</f>
        <v>Power Systems</v>
      </c>
      <c r="C609" s="68" t="str">
        <f>VLOOKUP(A:A,'Product &amp; Group'!A:C,3,FALSE)</f>
        <v>Circit Board ACTIVES: LIQUIDS</v>
      </c>
      <c r="D609" s="69">
        <f>VLOOKUP(A:A,'2019-2017 Costs'!A:D,2,FALSE)</f>
        <v>1.02</v>
      </c>
      <c r="E609" s="71">
        <f t="shared" si="40"/>
        <v>39.78</v>
      </c>
      <c r="F609" s="71">
        <v>420.65</v>
      </c>
      <c r="G609" s="71">
        <f t="shared" si="41"/>
        <v>380.87</v>
      </c>
      <c r="H609" s="72">
        <v>39</v>
      </c>
      <c r="I609" s="73">
        <f t="shared" si="39"/>
        <v>0.90543206941637944</v>
      </c>
      <c r="J609" s="14"/>
      <c r="K609" s="14"/>
      <c r="L609" s="14"/>
      <c r="M609" s="14"/>
    </row>
    <row r="610" spans="1:13" x14ac:dyDescent="0.3">
      <c r="A610" s="74">
        <v>5910</v>
      </c>
      <c r="B610" s="68" t="str">
        <f>VLOOKUP(A:A,'Product &amp; Group'!A:C,2,FALSE)</f>
        <v>Power Systems</v>
      </c>
      <c r="C610" s="68" t="str">
        <f>VLOOKUP(A:A,'Product &amp; Group'!A:C,3,FALSE)</f>
        <v>Circit Board ACTIVES: LIQUIDS</v>
      </c>
      <c r="D610" s="69">
        <f>VLOOKUP(A:A,'2019-2017 Costs'!A:D,2,FALSE)</f>
        <v>1.1199999999999999</v>
      </c>
      <c r="E610" s="71">
        <f t="shared" si="40"/>
        <v>758.2399999999999</v>
      </c>
      <c r="F610" s="71">
        <v>5220.91</v>
      </c>
      <c r="G610" s="71">
        <f t="shared" si="41"/>
        <v>4462.67</v>
      </c>
      <c r="H610" s="72">
        <v>677</v>
      </c>
      <c r="I610" s="73">
        <f t="shared" si="39"/>
        <v>0.85476861313449193</v>
      </c>
      <c r="J610" s="14"/>
      <c r="K610" s="14"/>
      <c r="L610" s="14"/>
      <c r="M610" s="14"/>
    </row>
    <row r="611" spans="1:13" x14ac:dyDescent="0.3">
      <c r="A611" s="74">
        <v>5912</v>
      </c>
      <c r="B611" s="68" t="str">
        <f>VLOOKUP(A:A,'Product &amp; Group'!A:C,2,FALSE)</f>
        <v>Power Systems</v>
      </c>
      <c r="C611" s="68" t="str">
        <f>VLOOKUP(A:A,'Product &amp; Group'!A:C,3,FALSE)</f>
        <v>Circit Board ACTIVES: LIQUIDS</v>
      </c>
      <c r="D611" s="69">
        <f>VLOOKUP(A:A,'2019-2017 Costs'!A:D,2,FALSE)</f>
        <v>1.02</v>
      </c>
      <c r="E611" s="71">
        <f t="shared" si="40"/>
        <v>172.38</v>
      </c>
      <c r="F611" s="71">
        <v>1108.9100000000001</v>
      </c>
      <c r="G611" s="71">
        <f t="shared" si="41"/>
        <v>936.53000000000009</v>
      </c>
      <c r="H611" s="72">
        <v>169</v>
      </c>
      <c r="I611" s="73">
        <f t="shared" si="39"/>
        <v>0.8445500536562931</v>
      </c>
      <c r="J611" s="14"/>
      <c r="K611" s="14"/>
      <c r="L611" s="14"/>
      <c r="M611" s="14"/>
    </row>
    <row r="612" spans="1:13" x14ac:dyDescent="0.3">
      <c r="A612" s="74">
        <v>5913</v>
      </c>
      <c r="B612" s="68" t="str">
        <f>VLOOKUP(A:A,'Product &amp; Group'!A:C,2,FALSE)</f>
        <v>Power Systems</v>
      </c>
      <c r="C612" s="68" t="str">
        <f>VLOOKUP(A:A,'Product &amp; Group'!A:C,3,FALSE)</f>
        <v>Circit Board ACTIVES: LIQUIDS</v>
      </c>
      <c r="D612" s="69">
        <f>VLOOKUP(A:A,'2019-2017 Costs'!A:D,2,FALSE)</f>
        <v>1.02</v>
      </c>
      <c r="E612" s="71">
        <f t="shared" si="40"/>
        <v>337.62</v>
      </c>
      <c r="F612" s="71">
        <v>1964.44</v>
      </c>
      <c r="G612" s="71">
        <f t="shared" si="41"/>
        <v>1626.8200000000002</v>
      </c>
      <c r="H612" s="72">
        <v>331</v>
      </c>
      <c r="I612" s="73">
        <f t="shared" si="39"/>
        <v>0.82813422654802393</v>
      </c>
      <c r="J612" s="14"/>
      <c r="K612" s="14"/>
    </row>
    <row r="613" spans="1:13" x14ac:dyDescent="0.3">
      <c r="A613" s="74">
        <v>5914</v>
      </c>
      <c r="B613" s="68" t="str">
        <f>VLOOKUP(A:A,'Product &amp; Group'!A:C,2,FALSE)</f>
        <v>Power Systems</v>
      </c>
      <c r="C613" s="68" t="str">
        <f>VLOOKUP(A:A,'Product &amp; Group'!A:C,3,FALSE)</f>
        <v>Circit Board ACTIVES: LIQUIDS</v>
      </c>
      <c r="D613" s="69">
        <f>VLOOKUP(A:A,'2019-2017 Costs'!A:D,2,FALSE)</f>
        <v>0.98</v>
      </c>
      <c r="E613" s="71">
        <f t="shared" si="40"/>
        <v>792.81999999999994</v>
      </c>
      <c r="F613" s="71">
        <v>3303.89</v>
      </c>
      <c r="G613" s="71">
        <f t="shared" si="41"/>
        <v>2511.0699999999997</v>
      </c>
      <c r="H613" s="72">
        <v>809</v>
      </c>
      <c r="I613" s="73">
        <f t="shared" si="39"/>
        <v>0.76003438371132204</v>
      </c>
      <c r="J613" s="14"/>
      <c r="K613" s="14"/>
      <c r="L613" s="14"/>
      <c r="M613" s="14"/>
    </row>
    <row r="614" spans="1:13" x14ac:dyDescent="0.3">
      <c r="A614" s="74">
        <v>5918</v>
      </c>
      <c r="B614" s="68" t="str">
        <f>VLOOKUP(A:A,'Product &amp; Group'!A:C,2,FALSE)</f>
        <v>Power Systems</v>
      </c>
      <c r="C614" s="68" t="str">
        <f>VLOOKUP(A:A,'Product &amp; Group'!A:C,3,FALSE)</f>
        <v>Qrxt1975 Chip</v>
      </c>
      <c r="D614" s="69">
        <f>VLOOKUP(A:A,'2019-2017 Costs'!A:D,2,FALSE)</f>
        <v>1.2</v>
      </c>
      <c r="E614" s="71">
        <f t="shared" si="40"/>
        <v>516</v>
      </c>
      <c r="F614" s="71">
        <v>4859.9399999999996</v>
      </c>
      <c r="G614" s="71">
        <f t="shared" si="41"/>
        <v>4343.9399999999996</v>
      </c>
      <c r="H614" s="72">
        <v>430</v>
      </c>
      <c r="I614" s="73">
        <f t="shared" si="39"/>
        <v>0.8938258497018482</v>
      </c>
      <c r="J614" s="14"/>
      <c r="K614" s="14"/>
    </row>
    <row r="615" spans="1:13" x14ac:dyDescent="0.3">
      <c r="A615" s="74">
        <v>5920</v>
      </c>
      <c r="B615" s="68" t="str">
        <f>VLOOKUP(A:A,'Product &amp; Group'!A:C,2,FALSE)</f>
        <v>Power Systems</v>
      </c>
      <c r="C615" s="68" t="str">
        <f>VLOOKUP(A:A,'Product &amp; Group'!A:C,3,FALSE)</f>
        <v>SPECIALTIES</v>
      </c>
      <c r="D615" s="69">
        <f>VLOOKUP(A:A,'2019-2017 Costs'!A:D,2,FALSE)</f>
        <v>1.48</v>
      </c>
      <c r="E615" s="71">
        <f t="shared" si="40"/>
        <v>310.8</v>
      </c>
      <c r="F615" s="71">
        <v>1829.97</v>
      </c>
      <c r="G615" s="71">
        <f t="shared" si="41"/>
        <v>1519.17</v>
      </c>
      <c r="H615" s="72">
        <v>210</v>
      </c>
      <c r="I615" s="73">
        <f t="shared" si="39"/>
        <v>0.83016115018278991</v>
      </c>
      <c r="J615" s="14"/>
      <c r="K615" s="14"/>
      <c r="L615" s="14"/>
      <c r="M615" s="14"/>
    </row>
    <row r="616" spans="1:13" x14ac:dyDescent="0.3">
      <c r="A616" s="74">
        <v>5930</v>
      </c>
      <c r="B616" s="68" t="str">
        <f>VLOOKUP(A:A,'Product &amp; Group'!A:C,2,FALSE)</f>
        <v>Power Systems</v>
      </c>
      <c r="C616" s="68" t="str">
        <f>VLOOKUP(A:A,'Product &amp; Group'!A:C,3,FALSE)</f>
        <v>SPECIALTIES</v>
      </c>
      <c r="D616" s="69">
        <f>VLOOKUP(A:A,'2019-2017 Costs'!A:D,2,FALSE)</f>
        <v>2.5700000000000003</v>
      </c>
      <c r="E616" s="71">
        <f t="shared" si="40"/>
        <v>791.56000000000006</v>
      </c>
      <c r="F616" s="71">
        <v>2761.76</v>
      </c>
      <c r="G616" s="71">
        <f t="shared" si="41"/>
        <v>1970.2000000000003</v>
      </c>
      <c r="H616" s="72">
        <v>308</v>
      </c>
      <c r="I616" s="73">
        <f t="shared" si="39"/>
        <v>0.71338566711082796</v>
      </c>
      <c r="J616" s="14"/>
      <c r="K616" s="14"/>
      <c r="L616" s="14"/>
      <c r="M616" s="14"/>
    </row>
    <row r="617" spans="1:13" x14ac:dyDescent="0.3">
      <c r="A617" s="74">
        <v>5950</v>
      </c>
      <c r="B617" s="68" t="str">
        <f>VLOOKUP(A:A,'Product &amp; Group'!A:C,2,FALSE)</f>
        <v>Power Systems</v>
      </c>
      <c r="C617" s="68" t="str">
        <f>VLOOKUP(A:A,'Product &amp; Group'!A:C,3,FALSE)</f>
        <v>Qrxt1975 Chip</v>
      </c>
      <c r="D617" s="69">
        <f>VLOOKUP(A:A,'2019-2017 Costs'!A:D,2,FALSE)</f>
        <v>0.45999999999999996</v>
      </c>
      <c r="E617" s="71">
        <f t="shared" si="40"/>
        <v>40.019999999999996</v>
      </c>
      <c r="F617" s="71">
        <v>1347.02</v>
      </c>
      <c r="G617" s="71">
        <f t="shared" si="41"/>
        <v>1307</v>
      </c>
      <c r="H617" s="72">
        <v>87</v>
      </c>
      <c r="I617" s="73">
        <f t="shared" si="39"/>
        <v>0.97028997342281487</v>
      </c>
      <c r="J617" s="14"/>
      <c r="K617" s="14"/>
      <c r="L617" s="14"/>
      <c r="M617" s="14"/>
    </row>
    <row r="618" spans="1:13" x14ac:dyDescent="0.3">
      <c r="A618" s="74">
        <v>5960</v>
      </c>
      <c r="B618" s="68" t="str">
        <f>VLOOKUP(A:A,'Product &amp; Group'!A:C,2,FALSE)</f>
        <v>Power Systems</v>
      </c>
      <c r="C618" s="68" t="str">
        <f>VLOOKUP(A:A,'Product &amp; Group'!A:C,3,FALSE)</f>
        <v>Qrxt1975 Chip</v>
      </c>
      <c r="D618" s="69">
        <f>VLOOKUP(A:A,'2019-2017 Costs'!A:D,2,FALSE)</f>
        <v>0.47</v>
      </c>
      <c r="E618" s="71">
        <f t="shared" si="40"/>
        <v>8.93</v>
      </c>
      <c r="F618" s="71">
        <v>227.3</v>
      </c>
      <c r="G618" s="71">
        <f t="shared" si="41"/>
        <v>218.37</v>
      </c>
      <c r="H618" s="72">
        <v>19</v>
      </c>
      <c r="I618" s="73">
        <f t="shared" si="39"/>
        <v>0.9607127144742631</v>
      </c>
      <c r="J618" s="14"/>
      <c r="K618" s="14"/>
      <c r="L618" s="14"/>
      <c r="M618" s="14"/>
    </row>
    <row r="619" spans="1:13" x14ac:dyDescent="0.3">
      <c r="A619" s="74">
        <v>5961</v>
      </c>
      <c r="B619" s="68" t="str">
        <f>VLOOKUP(A:A,'Product &amp; Group'!A:C,2,FALSE)</f>
        <v>Power Systems</v>
      </c>
      <c r="C619" s="68" t="str">
        <f>VLOOKUP(A:A,'Product &amp; Group'!A:C,3,FALSE)</f>
        <v>Qrxt1975 Chip</v>
      </c>
      <c r="D619" s="69">
        <f>VLOOKUP(A:A,'2019-2017 Costs'!A:D,2,FALSE)</f>
        <v>0.65999999999999992</v>
      </c>
      <c r="E619" s="71">
        <f t="shared" si="40"/>
        <v>71.279999999999987</v>
      </c>
      <c r="F619" s="71">
        <v>1322.08</v>
      </c>
      <c r="G619" s="71">
        <f t="shared" si="41"/>
        <v>1250.8</v>
      </c>
      <c r="H619" s="72">
        <v>108</v>
      </c>
      <c r="I619" s="73">
        <f t="shared" si="39"/>
        <v>0.94608495703739559</v>
      </c>
      <c r="J619" s="14"/>
      <c r="K619" s="14"/>
      <c r="L619" s="14"/>
      <c r="M619" s="14"/>
    </row>
    <row r="620" spans="1:13" x14ac:dyDescent="0.3">
      <c r="A620" s="74">
        <v>5962</v>
      </c>
      <c r="B620" s="68" t="str">
        <f>VLOOKUP(A:A,'Product &amp; Group'!A:C,2,FALSE)</f>
        <v>Power Systems</v>
      </c>
      <c r="C620" s="68" t="str">
        <f>VLOOKUP(A:A,'Product &amp; Group'!A:C,3,FALSE)</f>
        <v>Qrxt1975 Chip</v>
      </c>
      <c r="D620" s="69">
        <f>VLOOKUP(A:A,'2019-2017 Costs'!A:D,2,FALSE)</f>
        <v>0.49</v>
      </c>
      <c r="E620" s="71">
        <f t="shared" si="40"/>
        <v>13.719999999999999</v>
      </c>
      <c r="F620" s="71">
        <v>624</v>
      </c>
      <c r="G620" s="71">
        <f t="shared" si="41"/>
        <v>610.28</v>
      </c>
      <c r="H620" s="72">
        <v>28</v>
      </c>
      <c r="I620" s="73">
        <f t="shared" si="39"/>
        <v>0.97801282051282046</v>
      </c>
      <c r="J620" s="14"/>
      <c r="K620" s="14"/>
      <c r="L620" s="14"/>
      <c r="M620" s="14"/>
    </row>
    <row r="621" spans="1:13" x14ac:dyDescent="0.3">
      <c r="A621" s="74">
        <v>5963</v>
      </c>
      <c r="B621" s="68" t="str">
        <f>VLOOKUP(A:A,'Product &amp; Group'!A:C,2,FALSE)</f>
        <v>Power Systems</v>
      </c>
      <c r="C621" s="68" t="str">
        <f>VLOOKUP(A:A,'Product &amp; Group'!A:C,3,FALSE)</f>
        <v>Part C Chip</v>
      </c>
      <c r="D621" s="69">
        <f>VLOOKUP(A:A,'2019-2017 Costs'!A:D,2,FALSE)</f>
        <v>0.56999999999999995</v>
      </c>
      <c r="E621" s="71">
        <f t="shared" si="40"/>
        <v>151.61999999999998</v>
      </c>
      <c r="F621" s="71">
        <v>2005.37</v>
      </c>
      <c r="G621" s="71">
        <f t="shared" si="41"/>
        <v>1853.75</v>
      </c>
      <c r="H621" s="72">
        <v>266</v>
      </c>
      <c r="I621" s="73">
        <f t="shared" si="39"/>
        <v>0.92439300478215991</v>
      </c>
      <c r="J621" s="14"/>
      <c r="K621" s="14"/>
      <c r="L621" s="14"/>
      <c r="M621" s="14"/>
    </row>
    <row r="622" spans="1:13" x14ac:dyDescent="0.3">
      <c r="A622" s="74">
        <v>5970</v>
      </c>
      <c r="B622" s="68" t="str">
        <f>VLOOKUP(A:A,'Product &amp; Group'!A:C,2,FALSE)</f>
        <v>Power Systems</v>
      </c>
      <c r="C622" s="68" t="str">
        <f>VLOOKUP(A:A,'Product &amp; Group'!A:C,3,FALSE)</f>
        <v>Graphics &amp; COSMETIC Chip</v>
      </c>
      <c r="D622" s="69">
        <f>VLOOKUP(A:A,'2019-2017 Costs'!A:D,2,FALSE)</f>
        <v>1.89</v>
      </c>
      <c r="E622" s="71">
        <f t="shared" si="40"/>
        <v>706.86</v>
      </c>
      <c r="F622" s="71">
        <v>1052.8499999999999</v>
      </c>
      <c r="G622" s="71">
        <f t="shared" si="41"/>
        <v>345.9899999999999</v>
      </c>
      <c r="H622" s="72">
        <v>374</v>
      </c>
      <c r="I622" s="73">
        <f t="shared" si="39"/>
        <v>0.32862231087049432</v>
      </c>
      <c r="J622" s="14"/>
      <c r="K622" s="14"/>
    </row>
    <row r="623" spans="1:13" x14ac:dyDescent="0.3">
      <c r="A623" s="74">
        <v>5990</v>
      </c>
      <c r="B623" s="68" t="str">
        <f>VLOOKUP(A:A,'Product &amp; Group'!A:C,2,FALSE)</f>
        <v>Power Systems</v>
      </c>
      <c r="C623" s="68" t="str">
        <f>VLOOKUP(A:A,'Product &amp; Group'!A:C,3,FALSE)</f>
        <v>Graphics &amp; COSMETIC Chip</v>
      </c>
      <c r="D623" s="69">
        <f>VLOOKUP(A:A,'2019-2017 Costs'!A:D,2,FALSE)</f>
        <v>2.12</v>
      </c>
      <c r="E623" s="71">
        <f t="shared" si="40"/>
        <v>625.4</v>
      </c>
      <c r="F623" s="71">
        <v>825.15</v>
      </c>
      <c r="G623" s="71">
        <f t="shared" si="41"/>
        <v>199.75</v>
      </c>
      <c r="H623" s="72">
        <v>295</v>
      </c>
      <c r="I623" s="73">
        <f t="shared" si="39"/>
        <v>0.24207719808519665</v>
      </c>
      <c r="J623" s="14"/>
      <c r="K623" s="14"/>
      <c r="L623" s="14"/>
      <c r="M623" s="14"/>
    </row>
    <row r="624" spans="1:13" x14ac:dyDescent="0.3">
      <c r="A624" s="74">
        <v>5992</v>
      </c>
      <c r="B624" s="68" t="str">
        <f>VLOOKUP(A:A,'Product &amp; Group'!A:C,2,FALSE)</f>
        <v>Power Systems</v>
      </c>
      <c r="C624" s="68" t="str">
        <f>VLOOKUP(A:A,'Product &amp; Group'!A:C,3,FALSE)</f>
        <v>Graphics &amp; COSMETIC Chip</v>
      </c>
      <c r="D624" s="69">
        <f>VLOOKUP(A:A,'2019-2017 Costs'!A:D,2,FALSE)</f>
        <v>1.39</v>
      </c>
      <c r="E624" s="71">
        <f t="shared" si="40"/>
        <v>282.16999999999996</v>
      </c>
      <c r="F624" s="71">
        <v>574.86</v>
      </c>
      <c r="G624" s="71">
        <f t="shared" si="41"/>
        <v>292.69000000000005</v>
      </c>
      <c r="H624" s="72">
        <v>203</v>
      </c>
      <c r="I624" s="73">
        <f t="shared" si="39"/>
        <v>0.50915005392617341</v>
      </c>
      <c r="J624" s="14"/>
      <c r="K624" s="14"/>
      <c r="L624" s="14"/>
      <c r="M624" s="14"/>
    </row>
    <row r="625" spans="1:13" x14ac:dyDescent="0.3">
      <c r="A625" s="74">
        <v>6010</v>
      </c>
      <c r="B625" s="68" t="str">
        <f>VLOOKUP(A:A,'Product &amp; Group'!A:C,2,FALSE)</f>
        <v>Power Systems</v>
      </c>
      <c r="C625" s="68" t="str">
        <f>VLOOKUP(A:A,'Product &amp; Group'!A:C,3,FALSE)</f>
        <v>Graphics &amp; COSMETIC Chip</v>
      </c>
      <c r="D625" s="69">
        <f>VLOOKUP(A:A,'2019-2017 Costs'!A:D,2,FALSE)</f>
        <v>1.1199999999999999</v>
      </c>
      <c r="E625" s="71">
        <f t="shared" si="40"/>
        <v>367.35999999999996</v>
      </c>
      <c r="F625" s="71">
        <v>926.12</v>
      </c>
      <c r="G625" s="71">
        <f t="shared" si="41"/>
        <v>558.76</v>
      </c>
      <c r="H625" s="72">
        <v>328</v>
      </c>
      <c r="I625" s="73">
        <f t="shared" si="39"/>
        <v>0.60333434112210083</v>
      </c>
      <c r="J625" s="14"/>
      <c r="K625" s="14"/>
      <c r="L625" s="14"/>
      <c r="M625" s="14"/>
    </row>
    <row r="626" spans="1:13" x14ac:dyDescent="0.3">
      <c r="A626" s="74">
        <v>6015</v>
      </c>
      <c r="B626" s="68" t="str">
        <f>VLOOKUP(A:A,'Product &amp; Group'!A:C,2,FALSE)</f>
        <v>Power Systems</v>
      </c>
      <c r="C626" s="68" t="str">
        <f>VLOOKUP(A:A,'Product &amp; Group'!A:C,3,FALSE)</f>
        <v>Qrxt1975 Chip</v>
      </c>
      <c r="D626" s="69">
        <f>VLOOKUP(A:A,'2019-2017 Costs'!A:D,2,FALSE)</f>
        <v>0.80999999999999994</v>
      </c>
      <c r="E626" s="71">
        <f t="shared" si="40"/>
        <v>59.129999999999995</v>
      </c>
      <c r="F626" s="71">
        <v>680</v>
      </c>
      <c r="G626" s="71">
        <f t="shared" si="41"/>
        <v>620.87</v>
      </c>
      <c r="H626" s="72">
        <v>73</v>
      </c>
      <c r="I626" s="73">
        <f t="shared" si="39"/>
        <v>0.91304411764705884</v>
      </c>
      <c r="J626" s="14"/>
      <c r="K626" s="14"/>
      <c r="L626" s="14"/>
      <c r="M626" s="14"/>
    </row>
    <row r="627" spans="1:13" x14ac:dyDescent="0.3">
      <c r="A627" s="74">
        <v>6020</v>
      </c>
      <c r="B627" s="68" t="str">
        <f>VLOOKUP(A:A,'Product &amp; Group'!A:C,2,FALSE)</f>
        <v>Power Systems</v>
      </c>
      <c r="C627" s="68" t="str">
        <f>VLOOKUP(A:A,'Product &amp; Group'!A:C,3,FALSE)</f>
        <v>CHILDREN'S Chip</v>
      </c>
      <c r="D627" s="69">
        <f>VLOOKUP(A:A,'2019-2017 Costs'!A:D,2,FALSE)</f>
        <v>1.04</v>
      </c>
      <c r="E627" s="71">
        <f t="shared" si="40"/>
        <v>70.72</v>
      </c>
      <c r="F627" s="71">
        <v>394.73</v>
      </c>
      <c r="G627" s="71">
        <f t="shared" si="41"/>
        <v>324.01</v>
      </c>
      <c r="H627" s="72">
        <v>68</v>
      </c>
      <c r="I627" s="73">
        <f t="shared" si="39"/>
        <v>0.8208395612190611</v>
      </c>
      <c r="J627" s="14"/>
      <c r="K627" s="14"/>
      <c r="L627" s="14"/>
      <c r="M627" s="14"/>
    </row>
    <row r="628" spans="1:13" x14ac:dyDescent="0.3">
      <c r="A628" s="74">
        <v>6030</v>
      </c>
      <c r="B628" s="68" t="str">
        <f>VLOOKUP(A:A,'Product &amp; Group'!A:C,2,FALSE)</f>
        <v>Power Systems</v>
      </c>
      <c r="C628" s="68" t="str">
        <f>VLOOKUP(A:A,'Product &amp; Group'!A:C,3,FALSE)</f>
        <v>CHILDREN'S Chip</v>
      </c>
      <c r="D628" s="69">
        <f>VLOOKUP(A:A,'2019-2017 Costs'!A:D,2,FALSE)</f>
        <v>1.02</v>
      </c>
      <c r="E628" s="71">
        <f t="shared" si="40"/>
        <v>21.42</v>
      </c>
      <c r="F628" s="71">
        <v>126.06</v>
      </c>
      <c r="G628" s="71">
        <f t="shared" si="41"/>
        <v>104.64</v>
      </c>
      <c r="H628" s="72">
        <v>21</v>
      </c>
      <c r="I628" s="73">
        <f t="shared" si="39"/>
        <v>0.83008091385054739</v>
      </c>
      <c r="J628" s="14"/>
      <c r="K628" s="14"/>
      <c r="L628" s="14"/>
      <c r="M628" s="14"/>
    </row>
    <row r="629" spans="1:13" x14ac:dyDescent="0.3">
      <c r="A629" s="74">
        <v>6032</v>
      </c>
      <c r="B629" s="68" t="str">
        <f>VLOOKUP(A:A,'Product &amp; Group'!A:C,2,FALSE)</f>
        <v>Power Systems</v>
      </c>
      <c r="C629" s="68" t="str">
        <f>VLOOKUP(A:A,'Product &amp; Group'!A:C,3,FALSE)</f>
        <v>PROTEIN &amp; ENERGY Chip</v>
      </c>
      <c r="D629" s="69">
        <f>VLOOKUP(A:A,'2019-2017 Costs'!A:D,2,FALSE)</f>
        <v>1.02</v>
      </c>
      <c r="E629" s="71">
        <f t="shared" si="40"/>
        <v>51</v>
      </c>
      <c r="F629" s="71">
        <v>365</v>
      </c>
      <c r="G629" s="71">
        <f t="shared" si="41"/>
        <v>314</v>
      </c>
      <c r="H629" s="72">
        <v>50</v>
      </c>
      <c r="I629" s="73">
        <f t="shared" si="39"/>
        <v>0.86027397260273974</v>
      </c>
      <c r="J629" s="14"/>
      <c r="K629" s="14"/>
    </row>
    <row r="630" spans="1:13" x14ac:dyDescent="0.3">
      <c r="A630" s="74">
        <v>6034</v>
      </c>
      <c r="B630" s="68" t="str">
        <f>VLOOKUP(A:A,'Product &amp; Group'!A:C,2,FALSE)</f>
        <v>Power Systems</v>
      </c>
      <c r="C630" s="68" t="str">
        <f>VLOOKUP(A:A,'Product &amp; Group'!A:C,3,FALSE)</f>
        <v>PROTEIN &amp; ENERGY Chip</v>
      </c>
      <c r="D630" s="69">
        <f>VLOOKUP(A:A,'2019-2017 Costs'!A:D,2,FALSE)</f>
        <v>1.44</v>
      </c>
      <c r="E630" s="71">
        <f t="shared" si="40"/>
        <v>53.28</v>
      </c>
      <c r="F630" s="71">
        <v>415.49</v>
      </c>
      <c r="G630" s="71">
        <f t="shared" si="41"/>
        <v>362.21000000000004</v>
      </c>
      <c r="H630" s="72">
        <v>37</v>
      </c>
      <c r="I630" s="73">
        <f t="shared" si="39"/>
        <v>0.8717658668078655</v>
      </c>
      <c r="J630" s="14"/>
      <c r="K630" s="14"/>
      <c r="L630" s="14"/>
      <c r="M630" s="14"/>
    </row>
    <row r="631" spans="1:13" x14ac:dyDescent="0.3">
      <c r="A631" s="74">
        <v>6036</v>
      </c>
      <c r="B631" s="68" t="str">
        <f>VLOOKUP(A:A,'Product &amp; Group'!A:C,2,FALSE)</f>
        <v>Power Systems</v>
      </c>
      <c r="C631" s="68" t="str">
        <f>VLOOKUP(A:A,'Product &amp; Group'!A:C,3,FALSE)</f>
        <v>SPECIALTIES</v>
      </c>
      <c r="D631" s="69">
        <f>VLOOKUP(A:A,'2019-2017 Costs'!A:D,2,FALSE)</f>
        <v>9.2800000000000011</v>
      </c>
      <c r="E631" s="71">
        <f t="shared" si="40"/>
        <v>621.7600000000001</v>
      </c>
      <c r="F631" s="71">
        <v>651.42999999999995</v>
      </c>
      <c r="G631" s="71">
        <f t="shared" si="41"/>
        <v>29.669999999999845</v>
      </c>
      <c r="H631" s="72">
        <v>67</v>
      </c>
      <c r="I631" s="73">
        <f t="shared" si="39"/>
        <v>4.5545952750103383E-2</v>
      </c>
      <c r="J631" s="14"/>
      <c r="K631" s="14"/>
      <c r="L631" s="14"/>
      <c r="M631" s="14"/>
    </row>
    <row r="632" spans="1:13" x14ac:dyDescent="0.3">
      <c r="A632" s="74">
        <v>6400</v>
      </c>
      <c r="B632" s="68" t="str">
        <f>VLOOKUP(A:A,'Product &amp; Group'!A:C,2,FALSE)</f>
        <v>Power Systems</v>
      </c>
      <c r="C632" s="68" t="str">
        <f>VLOOKUP(A:A,'Product &amp; Group'!A:C,3,FALSE)</f>
        <v>Qrxt1975 Chip</v>
      </c>
      <c r="D632" s="69">
        <f>VLOOKUP(A:A,'2019-2017 Costs'!A:D,2,FALSE)</f>
        <v>2.1100000000000003</v>
      </c>
      <c r="E632" s="71">
        <f t="shared" si="40"/>
        <v>16.880000000000003</v>
      </c>
      <c r="F632" s="71">
        <v>500</v>
      </c>
      <c r="G632" s="71">
        <f t="shared" si="41"/>
        <v>483.12</v>
      </c>
      <c r="H632" s="72">
        <v>8</v>
      </c>
      <c r="I632" s="73">
        <f t="shared" si="39"/>
        <v>0.96623999999999999</v>
      </c>
      <c r="J632" s="14"/>
      <c r="K632" s="14"/>
      <c r="L632" s="14"/>
      <c r="M632" s="14"/>
    </row>
    <row r="633" spans="1:13" x14ac:dyDescent="0.3">
      <c r="A633" s="74">
        <v>6405</v>
      </c>
      <c r="B633" s="68" t="str">
        <f>VLOOKUP(A:A,'Product &amp; Group'!A:C,2,FALSE)</f>
        <v>Power Systems</v>
      </c>
      <c r="C633" s="68" t="str">
        <f>VLOOKUP(A:A,'Product &amp; Group'!A:C,3,FALSE)</f>
        <v>SPECIALTIES</v>
      </c>
      <c r="D633" s="69">
        <f>VLOOKUP(A:A,'2019-2017 Costs'!A:D,2,FALSE)</f>
        <v>1.02</v>
      </c>
      <c r="E633" s="71">
        <f t="shared" si="40"/>
        <v>182.58</v>
      </c>
      <c r="F633" s="71">
        <v>1837.66</v>
      </c>
      <c r="G633" s="71">
        <f t="shared" si="41"/>
        <v>1655.0800000000002</v>
      </c>
      <c r="H633" s="72">
        <v>179</v>
      </c>
      <c r="I633" s="73">
        <f t="shared" si="39"/>
        <v>0.90064538597999633</v>
      </c>
      <c r="J633" s="14"/>
      <c r="K633" s="14"/>
      <c r="L633" s="14"/>
      <c r="M633" s="14"/>
    </row>
    <row r="634" spans="1:13" x14ac:dyDescent="0.3">
      <c r="A634" s="67">
        <v>6410</v>
      </c>
      <c r="B634" s="68" t="str">
        <f>VLOOKUP(A:A,'Product &amp; Group'!A:C,2,FALSE)</f>
        <v>Power Systems</v>
      </c>
      <c r="C634" s="68" t="str">
        <f>VLOOKUP(A:A,'Product &amp; Group'!A:C,3,FALSE)</f>
        <v>THE Computer FAMILY</v>
      </c>
      <c r="D634" s="69">
        <f>VLOOKUP(A:A,'2019-2017 Costs'!A:D,2,FALSE)</f>
        <v>5.8599999999999994</v>
      </c>
      <c r="E634" s="71">
        <f t="shared" si="40"/>
        <v>76.179999999999993</v>
      </c>
      <c r="F634" s="71">
        <v>4.4800000000000004</v>
      </c>
      <c r="G634" s="71">
        <f t="shared" si="41"/>
        <v>-71.699999999999989</v>
      </c>
      <c r="H634" s="72">
        <v>13</v>
      </c>
      <c r="I634" s="73">
        <f t="shared" si="39"/>
        <v>-16.004464285714281</v>
      </c>
      <c r="J634" s="14"/>
      <c r="K634" s="14"/>
      <c r="L634" s="14"/>
      <c r="M634" s="14"/>
    </row>
    <row r="635" spans="1:13" x14ac:dyDescent="0.3">
      <c r="A635" s="74">
        <v>6415</v>
      </c>
      <c r="B635" s="68" t="str">
        <f>VLOOKUP(A:A,'Product &amp; Group'!A:C,2,FALSE)</f>
        <v>Power Systems</v>
      </c>
      <c r="C635" s="68" t="str">
        <f>VLOOKUP(A:A,'Product &amp; Group'!A:C,3,FALSE)</f>
        <v>SPECIALTIES</v>
      </c>
      <c r="D635" s="69">
        <f>VLOOKUP(A:A,'2019-2017 Costs'!A:D,2,FALSE)</f>
        <v>0.98</v>
      </c>
      <c r="E635" s="71">
        <f t="shared" si="40"/>
        <v>277.33999999999997</v>
      </c>
      <c r="F635" s="71">
        <v>1805.76</v>
      </c>
      <c r="G635" s="71">
        <f t="shared" si="41"/>
        <v>1528.42</v>
      </c>
      <c r="H635" s="72">
        <v>283</v>
      </c>
      <c r="I635" s="73">
        <f t="shared" si="39"/>
        <v>0.84641369838738267</v>
      </c>
      <c r="J635" s="14"/>
      <c r="K635" s="14"/>
      <c r="L635" s="14"/>
      <c r="M635" s="14"/>
    </row>
    <row r="636" spans="1:13" x14ac:dyDescent="0.3">
      <c r="A636" s="74">
        <v>6420</v>
      </c>
      <c r="B636" s="68" t="str">
        <f>VLOOKUP(A:A,'Product &amp; Group'!A:C,2,FALSE)</f>
        <v>Power Systems</v>
      </c>
      <c r="C636" s="68" t="str">
        <f>VLOOKUP(A:A,'Product &amp; Group'!A:C,3,FALSE)</f>
        <v>SPECIALTIES</v>
      </c>
      <c r="D636" s="69">
        <f>VLOOKUP(A:A,'2019-2017 Costs'!A:D,2,FALSE)</f>
        <v>1.5</v>
      </c>
      <c r="E636" s="71">
        <f t="shared" si="40"/>
        <v>895.5</v>
      </c>
      <c r="F636" s="71">
        <v>5860.31</v>
      </c>
      <c r="G636" s="71">
        <f t="shared" si="41"/>
        <v>4964.8100000000004</v>
      </c>
      <c r="H636" s="72">
        <v>597</v>
      </c>
      <c r="I636" s="73">
        <f t="shared" si="39"/>
        <v>0.84719238402064057</v>
      </c>
      <c r="J636" s="14"/>
      <c r="K636" s="14"/>
      <c r="L636" s="14"/>
      <c r="M636" s="14"/>
    </row>
    <row r="637" spans="1:13" x14ac:dyDescent="0.3">
      <c r="A637" s="74">
        <v>6425</v>
      </c>
      <c r="B637" s="68" t="str">
        <f>VLOOKUP(A:A,'Product &amp; Group'!A:C,2,FALSE)</f>
        <v>Power Systems</v>
      </c>
      <c r="C637" s="68" t="str">
        <f>VLOOKUP(A:A,'Product &amp; Group'!A:C,3,FALSE)</f>
        <v>SPECIALTIES</v>
      </c>
      <c r="D637" s="69">
        <f>VLOOKUP(A:A,'2019-2017 Costs'!A:D,2,FALSE)</f>
        <v>1.02</v>
      </c>
      <c r="E637" s="71">
        <f t="shared" si="40"/>
        <v>179.52</v>
      </c>
      <c r="F637" s="71">
        <v>1666.69</v>
      </c>
      <c r="G637" s="71">
        <f t="shared" si="41"/>
        <v>1487.17</v>
      </c>
      <c r="H637" s="72">
        <v>176</v>
      </c>
      <c r="I637" s="73">
        <f t="shared" si="39"/>
        <v>0.89228950794688877</v>
      </c>
      <c r="J637" s="14"/>
      <c r="K637" s="14"/>
      <c r="L637" s="14"/>
      <c r="M637" s="14"/>
    </row>
    <row r="638" spans="1:13" x14ac:dyDescent="0.3">
      <c r="A638" s="74">
        <v>6430</v>
      </c>
      <c r="B638" s="68" t="str">
        <f>VLOOKUP(A:A,'Product &amp; Group'!A:C,2,FALSE)</f>
        <v>Power Systems</v>
      </c>
      <c r="C638" s="68" t="str">
        <f>VLOOKUP(A:A,'Product &amp; Group'!A:C,3,FALSE)</f>
        <v>Part A &amp; D Chip</v>
      </c>
      <c r="D638" s="69">
        <f>VLOOKUP(A:A,'2019-2017 Costs'!A:D,2,FALSE)</f>
        <v>2.5300000000000002</v>
      </c>
      <c r="E638" s="71">
        <f t="shared" si="40"/>
        <v>3863.3100000000004</v>
      </c>
      <c r="F638" s="71">
        <v>11836.06</v>
      </c>
      <c r="G638" s="71">
        <f t="shared" si="41"/>
        <v>7972.7499999999991</v>
      </c>
      <c r="H638" s="72">
        <v>1527</v>
      </c>
      <c r="I638" s="73">
        <f t="shared" si="39"/>
        <v>0.67359830889671046</v>
      </c>
      <c r="J638" s="14"/>
      <c r="K638" s="14"/>
      <c r="L638" s="14"/>
      <c r="M638" s="14"/>
    </row>
    <row r="639" spans="1:13" x14ac:dyDescent="0.3">
      <c r="A639" s="74">
        <v>6435</v>
      </c>
      <c r="B639" s="68" t="str">
        <f>VLOOKUP(A:A,'Product &amp; Group'!A:C,2,FALSE)</f>
        <v>Power Systems</v>
      </c>
      <c r="C639" s="68" t="str">
        <f>VLOOKUP(A:A,'Product &amp; Group'!A:C,3,FALSE)</f>
        <v>Processor 505</v>
      </c>
      <c r="D639" s="69">
        <f>VLOOKUP(A:A,'2019-2017 Costs'!A:D,2,FALSE)</f>
        <v>2.33</v>
      </c>
      <c r="E639" s="71">
        <f t="shared" si="40"/>
        <v>1001.9</v>
      </c>
      <c r="F639" s="71">
        <v>5693.29</v>
      </c>
      <c r="G639" s="71">
        <f t="shared" si="41"/>
        <v>4691.3900000000003</v>
      </c>
      <c r="H639" s="72">
        <v>430</v>
      </c>
      <c r="I639" s="73">
        <f t="shared" si="39"/>
        <v>0.8240209088242475</v>
      </c>
      <c r="J639" s="14"/>
      <c r="K639" s="14"/>
      <c r="L639" s="14"/>
      <c r="M639" s="14"/>
    </row>
    <row r="640" spans="1:13" x14ac:dyDescent="0.3">
      <c r="A640" s="74">
        <v>6440</v>
      </c>
      <c r="B640" s="68" t="str">
        <f>VLOOKUP(A:A,'Product &amp; Group'!A:C,2,FALSE)</f>
        <v>Power Systems</v>
      </c>
      <c r="C640" s="68" t="str">
        <f>VLOOKUP(A:A,'Product &amp; Group'!A:C,3,FALSE)</f>
        <v>Processor 505</v>
      </c>
      <c r="D640" s="69">
        <f>VLOOKUP(A:A,'2019-2017 Costs'!A:D,2,FALSE)</f>
        <v>1.02</v>
      </c>
      <c r="E640" s="71">
        <f t="shared" si="40"/>
        <v>517.14</v>
      </c>
      <c r="F640" s="71">
        <v>2295.15</v>
      </c>
      <c r="G640" s="71">
        <f t="shared" si="41"/>
        <v>1778.0100000000002</v>
      </c>
      <c r="H640" s="72">
        <v>507</v>
      </c>
      <c r="I640" s="73">
        <f t="shared" si="39"/>
        <v>0.77468139337298225</v>
      </c>
      <c r="J640" s="14"/>
      <c r="K640" s="14"/>
      <c r="L640" s="14"/>
      <c r="M640" s="14"/>
    </row>
    <row r="641" spans="1:13" x14ac:dyDescent="0.3">
      <c r="A641" s="74">
        <v>6445</v>
      </c>
      <c r="B641" s="68" t="str">
        <f>VLOOKUP(A:A,'Product &amp; Group'!A:C,2,FALSE)</f>
        <v>Power Systems</v>
      </c>
      <c r="C641" s="68" t="str">
        <f>VLOOKUP(A:A,'Product &amp; Group'!A:C,3,FALSE)</f>
        <v>Static FREE INDIV B PartS</v>
      </c>
      <c r="D641" s="69">
        <f>VLOOKUP(A:A,'2019-2017 Costs'!A:D,2,FALSE)</f>
        <v>2.2600000000000002</v>
      </c>
      <c r="E641" s="71">
        <f t="shared" si="40"/>
        <v>343.52000000000004</v>
      </c>
      <c r="F641" s="71">
        <v>1618.03</v>
      </c>
      <c r="G641" s="71">
        <f t="shared" si="41"/>
        <v>1274.51</v>
      </c>
      <c r="H641" s="72">
        <v>152</v>
      </c>
      <c r="I641" s="73">
        <f t="shared" si="39"/>
        <v>0.78769244080764877</v>
      </c>
      <c r="J641" s="14"/>
      <c r="K641" s="14"/>
      <c r="L641" s="14"/>
      <c r="M641" s="14"/>
    </row>
    <row r="642" spans="1:13" x14ac:dyDescent="0.3">
      <c r="A642" s="74">
        <v>6447</v>
      </c>
      <c r="B642" s="68" t="str">
        <f>VLOOKUP(A:A,'Product &amp; Group'!A:C,2,FALSE)</f>
        <v>Power Systems</v>
      </c>
      <c r="C642" s="68" t="str">
        <f>VLOOKUP(A:A,'Product &amp; Group'!A:C,3,FALSE)</f>
        <v>Static FREE INDIV B PartS</v>
      </c>
      <c r="D642" s="69">
        <f>VLOOKUP(A:A,'2019-2017 Costs'!A:D,2,FALSE)</f>
        <v>1.89</v>
      </c>
      <c r="E642" s="71">
        <f t="shared" si="40"/>
        <v>457.38</v>
      </c>
      <c r="F642" s="71">
        <v>4429.25</v>
      </c>
      <c r="G642" s="71">
        <f t="shared" si="41"/>
        <v>3971.87</v>
      </c>
      <c r="H642" s="72">
        <v>242</v>
      </c>
      <c r="I642" s="73">
        <f t="shared" ref="I642:I705" si="42">+G642/F642</f>
        <v>0.89673646779928884</v>
      </c>
      <c r="J642" s="14"/>
      <c r="K642" s="14"/>
      <c r="L642" s="14"/>
      <c r="M642" s="14"/>
    </row>
    <row r="643" spans="1:13" x14ac:dyDescent="0.3">
      <c r="A643" s="74">
        <v>6449</v>
      </c>
      <c r="B643" s="68" t="str">
        <f>VLOOKUP(A:A,'Product &amp; Group'!A:C,2,FALSE)</f>
        <v>Power Systems</v>
      </c>
      <c r="C643" s="68" t="str">
        <f>VLOOKUP(A:A,'Product &amp; Group'!A:C,3,FALSE)</f>
        <v>Part C Chip</v>
      </c>
      <c r="D643" s="69">
        <f>VLOOKUP(A:A,'2019-2017 Costs'!A:D,2,FALSE)</f>
        <v>2.4500000000000002</v>
      </c>
      <c r="E643" s="71">
        <f t="shared" si="40"/>
        <v>504.70000000000005</v>
      </c>
      <c r="F643" s="71">
        <v>1442.97</v>
      </c>
      <c r="G643" s="71">
        <f t="shared" si="41"/>
        <v>938.27</v>
      </c>
      <c r="H643" s="72">
        <v>206</v>
      </c>
      <c r="I643" s="73">
        <f t="shared" si="42"/>
        <v>0.65023527862672126</v>
      </c>
      <c r="J643" s="14"/>
      <c r="K643" s="14"/>
      <c r="L643" s="14"/>
      <c r="M643" s="14"/>
    </row>
    <row r="644" spans="1:13" x14ac:dyDescent="0.3">
      <c r="A644" s="67">
        <v>6451</v>
      </c>
      <c r="B644" s="68" t="str">
        <f>VLOOKUP(A:A,'Product &amp; Group'!A:C,2,FALSE)</f>
        <v>Power Systems</v>
      </c>
      <c r="C644" s="68" t="str">
        <f>VLOOKUP(A:A,'Product &amp; Group'!A:C,3,FALSE)</f>
        <v>Processor 505</v>
      </c>
      <c r="D644" s="69">
        <f>VLOOKUP(A:A,'2019-2017 Costs'!A:D,2,FALSE)</f>
        <v>3.58</v>
      </c>
      <c r="E644" s="71">
        <f t="shared" ref="E644:E707" si="43">D644*H644</f>
        <v>3286.44</v>
      </c>
      <c r="F644" s="71">
        <v>9133.26</v>
      </c>
      <c r="G644" s="71">
        <f t="shared" ref="G644:G707" si="44">F644-E644</f>
        <v>5846.82</v>
      </c>
      <c r="H644" s="72">
        <v>918</v>
      </c>
      <c r="I644" s="73">
        <f t="shared" si="42"/>
        <v>0.64016791375697168</v>
      </c>
      <c r="J644" s="14"/>
      <c r="K644" s="14"/>
    </row>
    <row r="645" spans="1:13" x14ac:dyDescent="0.3">
      <c r="A645" s="74">
        <v>6500</v>
      </c>
      <c r="B645" s="68" t="str">
        <f>VLOOKUP(A:A,'Product &amp; Group'!A:C,2,FALSE)</f>
        <v>Power Systems</v>
      </c>
      <c r="C645" s="68" t="str">
        <f>VLOOKUP(A:A,'Product &amp; Group'!A:C,3,FALSE)</f>
        <v>Processor 505</v>
      </c>
      <c r="D645" s="69">
        <f>VLOOKUP(A:A,'2019-2017 Costs'!A:D,2,FALSE)</f>
        <v>1.99</v>
      </c>
      <c r="E645" s="71">
        <f t="shared" si="43"/>
        <v>921.37</v>
      </c>
      <c r="F645" s="71">
        <v>1593.51</v>
      </c>
      <c r="G645" s="71">
        <f t="shared" si="44"/>
        <v>672.14</v>
      </c>
      <c r="H645" s="72">
        <v>463</v>
      </c>
      <c r="I645" s="73">
        <f t="shared" si="42"/>
        <v>0.42179841984047795</v>
      </c>
      <c r="J645" s="14"/>
      <c r="K645" s="14"/>
    </row>
    <row r="646" spans="1:13" x14ac:dyDescent="0.3">
      <c r="A646" s="74">
        <v>6505</v>
      </c>
      <c r="B646" s="68" t="str">
        <f>VLOOKUP(A:A,'Product &amp; Group'!A:C,2,FALSE)</f>
        <v>Power Systems</v>
      </c>
      <c r="C646" s="68" t="str">
        <f>VLOOKUP(A:A,'Product &amp; Group'!A:C,3,FALSE)</f>
        <v>Processor 413</v>
      </c>
      <c r="D646" s="69">
        <f>VLOOKUP(A:A,'2019-2017 Costs'!A:D,2,FALSE)</f>
        <v>1.99</v>
      </c>
      <c r="E646" s="71">
        <f t="shared" si="43"/>
        <v>829.83</v>
      </c>
      <c r="F646" s="71">
        <v>4618.74</v>
      </c>
      <c r="G646" s="71">
        <f t="shared" si="44"/>
        <v>3788.91</v>
      </c>
      <c r="H646" s="72">
        <v>417</v>
      </c>
      <c r="I646" s="73">
        <f t="shared" si="42"/>
        <v>0.82033411709687054</v>
      </c>
      <c r="J646" s="14"/>
      <c r="K646" s="14"/>
      <c r="L646" s="14"/>
      <c r="M646" s="14"/>
    </row>
    <row r="647" spans="1:13" x14ac:dyDescent="0.3">
      <c r="A647" s="74">
        <v>6510</v>
      </c>
      <c r="B647" s="68" t="str">
        <f>VLOOKUP(A:A,'Product &amp; Group'!A:C,2,FALSE)</f>
        <v>Power Systems</v>
      </c>
      <c r="C647" s="68" t="str">
        <f>VLOOKUP(A:A,'Product &amp; Group'!A:C,3,FALSE)</f>
        <v>Processor 413</v>
      </c>
      <c r="D647" s="69">
        <f>VLOOKUP(A:A,'2019-2017 Costs'!A:D,2,FALSE)</f>
        <v>2.0900000000000003</v>
      </c>
      <c r="E647" s="71">
        <f t="shared" si="43"/>
        <v>2075.3700000000003</v>
      </c>
      <c r="F647" s="71">
        <v>6919.22</v>
      </c>
      <c r="G647" s="71">
        <f t="shared" si="44"/>
        <v>4843.8500000000004</v>
      </c>
      <c r="H647" s="72">
        <v>993</v>
      </c>
      <c r="I647" s="73">
        <f t="shared" si="42"/>
        <v>0.70005723188451885</v>
      </c>
      <c r="J647" s="14"/>
      <c r="K647" s="14"/>
      <c r="L647" s="14"/>
      <c r="M647" s="14"/>
    </row>
    <row r="648" spans="1:13" x14ac:dyDescent="0.3">
      <c r="A648" s="74">
        <v>6600</v>
      </c>
      <c r="B648" s="68" t="str">
        <f>VLOOKUP(A:A,'Product &amp; Group'!A:C,2,FALSE)</f>
        <v>Power Systems</v>
      </c>
      <c r="C648" s="68" t="str">
        <f>VLOOKUP(A:A,'Product &amp; Group'!A:C,3,FALSE)</f>
        <v>Processor 413</v>
      </c>
      <c r="D648" s="69">
        <f>VLOOKUP(A:A,'2019-2017 Costs'!A:D,2,FALSE)</f>
        <v>0.64</v>
      </c>
      <c r="E648" s="71">
        <f t="shared" si="43"/>
        <v>194.56</v>
      </c>
      <c r="F648" s="71">
        <v>2005.04</v>
      </c>
      <c r="G648" s="71">
        <f t="shared" si="44"/>
        <v>1810.48</v>
      </c>
      <c r="H648" s="72">
        <v>304</v>
      </c>
      <c r="I648" s="73">
        <f t="shared" si="42"/>
        <v>0.9029645293859474</v>
      </c>
      <c r="J648" s="14"/>
      <c r="K648" s="14"/>
    </row>
    <row r="649" spans="1:13" x14ac:dyDescent="0.3">
      <c r="A649" s="74">
        <v>6601</v>
      </c>
      <c r="B649" s="68" t="str">
        <f>VLOOKUP(A:A,'Product &amp; Group'!A:C,2,FALSE)</f>
        <v>Power Systems</v>
      </c>
      <c r="C649" s="68" t="str">
        <f>VLOOKUP(A:A,'Product &amp; Group'!A:C,3,FALSE)</f>
        <v>Processor 413</v>
      </c>
      <c r="D649" s="69">
        <f>VLOOKUP(A:A,'2019-2017 Costs'!A:D,2,FALSE)</f>
        <v>0.89</v>
      </c>
      <c r="E649" s="71">
        <f t="shared" si="43"/>
        <v>309.72000000000003</v>
      </c>
      <c r="F649" s="71">
        <v>2530.0500000000002</v>
      </c>
      <c r="G649" s="71">
        <f t="shared" si="44"/>
        <v>2220.33</v>
      </c>
      <c r="H649" s="72">
        <v>348</v>
      </c>
      <c r="I649" s="73">
        <f t="shared" si="42"/>
        <v>0.87758344696745116</v>
      </c>
      <c r="J649" s="14"/>
      <c r="K649" s="14"/>
      <c r="L649" s="14"/>
      <c r="M649" s="14"/>
    </row>
    <row r="650" spans="1:13" x14ac:dyDescent="0.3">
      <c r="A650" s="74">
        <v>6606</v>
      </c>
      <c r="B650" s="68" t="str">
        <f>VLOOKUP(A:A,'Product &amp; Group'!A:C,2,FALSE)</f>
        <v>Power Systems</v>
      </c>
      <c r="C650" s="68" t="str">
        <f>VLOOKUP(A:A,'Product &amp; Group'!A:C,3,FALSE)</f>
        <v>Processor 413</v>
      </c>
      <c r="D650" s="69">
        <f>VLOOKUP(A:A,'2019-2017 Costs'!A:D,2,FALSE)</f>
        <v>2.25</v>
      </c>
      <c r="E650" s="71">
        <f t="shared" si="43"/>
        <v>744.75</v>
      </c>
      <c r="F650" s="71">
        <v>2098.3000000000002</v>
      </c>
      <c r="G650" s="71">
        <f t="shared" si="44"/>
        <v>1353.5500000000002</v>
      </c>
      <c r="H650" s="72">
        <v>331</v>
      </c>
      <c r="I650" s="73">
        <f t="shared" si="42"/>
        <v>0.64506981842443889</v>
      </c>
      <c r="J650" s="14"/>
      <c r="K650" s="14"/>
      <c r="L650" s="14"/>
      <c r="M650" s="14"/>
    </row>
    <row r="651" spans="1:13" x14ac:dyDescent="0.3">
      <c r="A651" s="74">
        <v>6610</v>
      </c>
      <c r="B651" s="68" t="str">
        <f>VLOOKUP(A:A,'Product &amp; Group'!A:C,2,FALSE)</f>
        <v>Power Systems</v>
      </c>
      <c r="C651" s="68" t="str">
        <f>VLOOKUP(A:A,'Product &amp; Group'!A:C,3,FALSE)</f>
        <v>Processor 413</v>
      </c>
      <c r="D651" s="69">
        <f>VLOOKUP(A:A,'2019-2017 Costs'!A:D,2,FALSE)</f>
        <v>0.95</v>
      </c>
      <c r="E651" s="71">
        <f t="shared" si="43"/>
        <v>206.14999999999998</v>
      </c>
      <c r="F651" s="71">
        <v>1569.29</v>
      </c>
      <c r="G651" s="71">
        <f t="shared" si="44"/>
        <v>1363.1399999999999</v>
      </c>
      <c r="H651" s="72">
        <v>217</v>
      </c>
      <c r="I651" s="73">
        <f t="shared" si="42"/>
        <v>0.86863486035085924</v>
      </c>
      <c r="J651" s="14"/>
      <c r="K651" s="14"/>
      <c r="L651" s="14"/>
      <c r="M651" s="14"/>
    </row>
    <row r="652" spans="1:13" x14ac:dyDescent="0.3">
      <c r="A652" s="74">
        <v>6615</v>
      </c>
      <c r="B652" s="68" t="str">
        <f>VLOOKUP(A:A,'Product &amp; Group'!A:C,2,FALSE)</f>
        <v>Power Systems</v>
      </c>
      <c r="C652" s="68" t="str">
        <f>VLOOKUP(A:A,'Product &amp; Group'!A:C,3,FALSE)</f>
        <v>Processor 413</v>
      </c>
      <c r="D652" s="69">
        <f>VLOOKUP(A:A,'2019-2017 Costs'!A:D,2,FALSE)</f>
        <v>1.02</v>
      </c>
      <c r="E652" s="71">
        <f t="shared" si="43"/>
        <v>1798.26</v>
      </c>
      <c r="F652" s="71">
        <v>13167.49</v>
      </c>
      <c r="G652" s="71">
        <f t="shared" si="44"/>
        <v>11369.23</v>
      </c>
      <c r="H652" s="72">
        <v>1763</v>
      </c>
      <c r="I652" s="73">
        <f t="shared" si="42"/>
        <v>0.86343183097158227</v>
      </c>
      <c r="J652" s="14"/>
      <c r="K652" s="14"/>
      <c r="L652" s="14"/>
      <c r="M652" s="14"/>
    </row>
    <row r="653" spans="1:13" x14ac:dyDescent="0.3">
      <c r="A653" s="74">
        <v>6620</v>
      </c>
      <c r="B653" s="68" t="str">
        <f>VLOOKUP(A:A,'Product &amp; Group'!A:C,2,FALSE)</f>
        <v>Power Systems</v>
      </c>
      <c r="C653" s="68" t="str">
        <f>VLOOKUP(A:A,'Product &amp; Group'!A:C,3,FALSE)</f>
        <v>Processor 413</v>
      </c>
      <c r="D653" s="69">
        <f>VLOOKUP(A:A,'2019-2017 Costs'!A:D,2,FALSE)</f>
        <v>1.02</v>
      </c>
      <c r="E653" s="71">
        <f t="shared" si="43"/>
        <v>1237.26</v>
      </c>
      <c r="F653" s="71">
        <v>6975.42</v>
      </c>
      <c r="G653" s="71">
        <f t="shared" si="44"/>
        <v>5738.16</v>
      </c>
      <c r="H653" s="72">
        <v>1213</v>
      </c>
      <c r="I653" s="73">
        <f t="shared" si="42"/>
        <v>0.82262573436438235</v>
      </c>
      <c r="J653" s="14"/>
      <c r="K653" s="14"/>
      <c r="L653" s="14"/>
      <c r="M653" s="14"/>
    </row>
    <row r="654" spans="1:13" x14ac:dyDescent="0.3">
      <c r="A654" s="67">
        <v>6622</v>
      </c>
      <c r="B654" s="68" t="str">
        <f>VLOOKUP(A:A,'Product &amp; Group'!A:C,2,FALSE)</f>
        <v>Power Systems</v>
      </c>
      <c r="C654" s="68" t="str">
        <f>VLOOKUP(A:A,'Product &amp; Group'!A:C,3,FALSE)</f>
        <v>Processor 413</v>
      </c>
      <c r="D654" s="69">
        <f>VLOOKUP(A:A,'2019-2017 Costs'!A:D,2,FALSE)</f>
        <v>3.8200000000000003</v>
      </c>
      <c r="E654" s="71">
        <f t="shared" si="43"/>
        <v>5210.4800000000005</v>
      </c>
      <c r="F654" s="71">
        <v>7234.15</v>
      </c>
      <c r="G654" s="71">
        <f t="shared" si="44"/>
        <v>2023.6699999999992</v>
      </c>
      <c r="H654" s="72">
        <v>1364</v>
      </c>
      <c r="I654" s="73">
        <f t="shared" si="42"/>
        <v>0.2797384627081273</v>
      </c>
      <c r="J654" s="14"/>
      <c r="K654" s="14"/>
      <c r="L654" s="14"/>
      <c r="M654" s="14"/>
    </row>
    <row r="655" spans="1:13" x14ac:dyDescent="0.3">
      <c r="A655" s="74">
        <v>6630</v>
      </c>
      <c r="B655" s="68" t="str">
        <f>VLOOKUP(A:A,'Product &amp; Group'!A:C,2,FALSE)</f>
        <v>Power Systems</v>
      </c>
      <c r="C655" s="68" t="str">
        <f>VLOOKUP(A:A,'Product &amp; Group'!A:C,3,FALSE)</f>
        <v>Processor 413</v>
      </c>
      <c r="D655" s="69">
        <f>VLOOKUP(A:A,'2019-2017 Costs'!A:D,2,FALSE)</f>
        <v>2.79</v>
      </c>
      <c r="E655" s="71">
        <f t="shared" si="43"/>
        <v>2123.19</v>
      </c>
      <c r="F655" s="71">
        <v>3306.38</v>
      </c>
      <c r="G655" s="71">
        <f t="shared" si="44"/>
        <v>1183.19</v>
      </c>
      <c r="H655" s="72">
        <v>761</v>
      </c>
      <c r="I655" s="73">
        <f t="shared" si="42"/>
        <v>0.35785057978816714</v>
      </c>
      <c r="J655" s="14"/>
      <c r="K655" s="14"/>
      <c r="L655" s="14"/>
      <c r="M655" s="14"/>
    </row>
    <row r="656" spans="1:13" x14ac:dyDescent="0.3">
      <c r="A656" s="74">
        <v>6631</v>
      </c>
      <c r="B656" s="68" t="str">
        <f>VLOOKUP(A:A,'Product &amp; Group'!A:C,2,FALSE)</f>
        <v>Power Systems</v>
      </c>
      <c r="C656" s="68" t="str">
        <f>VLOOKUP(A:A,'Product &amp; Group'!A:C,3,FALSE)</f>
        <v>Processor 413</v>
      </c>
      <c r="D656" s="69">
        <f>VLOOKUP(A:A,'2019-2017 Costs'!A:D,2,FALSE)</f>
        <v>0.71</v>
      </c>
      <c r="E656" s="71">
        <f t="shared" si="43"/>
        <v>1575.49</v>
      </c>
      <c r="F656" s="71">
        <v>12489.28</v>
      </c>
      <c r="G656" s="71">
        <f t="shared" si="44"/>
        <v>10913.79</v>
      </c>
      <c r="H656" s="72">
        <v>2219</v>
      </c>
      <c r="I656" s="73">
        <f t="shared" si="42"/>
        <v>0.87385261600348463</v>
      </c>
      <c r="J656" s="14"/>
      <c r="K656" s="14"/>
      <c r="L656" s="14"/>
      <c r="M656" s="14"/>
    </row>
    <row r="657" spans="1:13" x14ac:dyDescent="0.3">
      <c r="A657" s="67">
        <v>6632</v>
      </c>
      <c r="B657" s="68" t="str">
        <f>VLOOKUP(A:A,'Product &amp; Group'!A:C,2,FALSE)</f>
        <v>Power Systems</v>
      </c>
      <c r="C657" s="68" t="str">
        <f>VLOOKUP(A:A,'Product &amp; Group'!A:C,3,FALSE)</f>
        <v>Processor 413</v>
      </c>
      <c r="D657" s="69">
        <f>VLOOKUP(A:A,'2019-2017 Costs'!A:D,2,FALSE)</f>
        <v>3.3600000000000003</v>
      </c>
      <c r="E657" s="71">
        <f t="shared" si="43"/>
        <v>8336.1600000000017</v>
      </c>
      <c r="F657" s="71">
        <v>26688.63</v>
      </c>
      <c r="G657" s="71">
        <f t="shared" si="44"/>
        <v>18352.47</v>
      </c>
      <c r="H657" s="72">
        <v>2481</v>
      </c>
      <c r="I657" s="73">
        <f t="shared" si="42"/>
        <v>0.68765125823243833</v>
      </c>
      <c r="J657" s="14"/>
      <c r="K657" s="14"/>
    </row>
    <row r="658" spans="1:13" x14ac:dyDescent="0.3">
      <c r="A658" s="74">
        <v>6633</v>
      </c>
      <c r="B658" s="68" t="str">
        <f>VLOOKUP(A:A,'Product &amp; Group'!A:C,2,FALSE)</f>
        <v>Power Systems</v>
      </c>
      <c r="C658" s="68" t="str">
        <f>VLOOKUP(A:A,'Product &amp; Group'!A:C,3,FALSE)</f>
        <v>Processor 413</v>
      </c>
      <c r="D658" s="69">
        <f>VLOOKUP(A:A,'2019-2017 Costs'!A:D,2,FALSE)</f>
        <v>1.02</v>
      </c>
      <c r="E658" s="71">
        <f t="shared" si="43"/>
        <v>771.12</v>
      </c>
      <c r="F658" s="71">
        <v>3270.72</v>
      </c>
      <c r="G658" s="71">
        <f t="shared" si="44"/>
        <v>2499.6</v>
      </c>
      <c r="H658" s="72">
        <v>756</v>
      </c>
      <c r="I658" s="73">
        <f t="shared" si="42"/>
        <v>0.7642353977105959</v>
      </c>
      <c r="J658" s="14"/>
      <c r="K658" s="14"/>
      <c r="L658" s="14"/>
      <c r="M658" s="14"/>
    </row>
    <row r="659" spans="1:13" x14ac:dyDescent="0.3">
      <c r="A659" s="74">
        <v>6634</v>
      </c>
      <c r="B659" s="68" t="str">
        <f>VLOOKUP(A:A,'Product &amp; Group'!A:C,2,FALSE)</f>
        <v>Power Systems</v>
      </c>
      <c r="C659" s="68" t="str">
        <f>VLOOKUP(A:A,'Product &amp; Group'!A:C,3,FALSE)</f>
        <v>Processor 413</v>
      </c>
      <c r="D659" s="69">
        <f>VLOOKUP(A:A,'2019-2017 Costs'!A:D,2,FALSE)</f>
        <v>1.02</v>
      </c>
      <c r="E659" s="71">
        <f t="shared" si="43"/>
        <v>943.5</v>
      </c>
      <c r="F659" s="71">
        <v>9195.7000000000007</v>
      </c>
      <c r="G659" s="71">
        <f t="shared" si="44"/>
        <v>8252.2000000000007</v>
      </c>
      <c r="H659" s="72">
        <v>925</v>
      </c>
      <c r="I659" s="73">
        <f t="shared" si="42"/>
        <v>0.89739769674956771</v>
      </c>
      <c r="J659" s="14"/>
      <c r="K659" s="14"/>
      <c r="L659" s="14"/>
      <c r="M659" s="14"/>
    </row>
    <row r="660" spans="1:13" x14ac:dyDescent="0.3">
      <c r="A660" s="74">
        <v>6640</v>
      </c>
      <c r="B660" s="68" t="str">
        <f>VLOOKUP(A:A,'Product &amp; Group'!A:C,2,FALSE)</f>
        <v>Power Systems</v>
      </c>
      <c r="C660" s="68" t="str">
        <f>VLOOKUP(A:A,'Product &amp; Group'!A:C,3,FALSE)</f>
        <v>Processor 413</v>
      </c>
      <c r="D660" s="69">
        <f>VLOOKUP(A:A,'2019-2017 Costs'!A:D,2,FALSE)</f>
        <v>1.56</v>
      </c>
      <c r="E660" s="71">
        <f t="shared" si="43"/>
        <v>1519.44</v>
      </c>
      <c r="F660" s="71">
        <v>9728.43</v>
      </c>
      <c r="G660" s="71">
        <f t="shared" si="44"/>
        <v>8208.99</v>
      </c>
      <c r="H660" s="72">
        <v>974</v>
      </c>
      <c r="I660" s="73">
        <f t="shared" si="42"/>
        <v>0.8438144695495573</v>
      </c>
      <c r="J660" s="14"/>
      <c r="K660" s="14"/>
      <c r="L660" s="14"/>
      <c r="M660" s="14"/>
    </row>
    <row r="661" spans="1:13" x14ac:dyDescent="0.3">
      <c r="A661" s="74">
        <v>6645</v>
      </c>
      <c r="B661" s="68" t="str">
        <f>VLOOKUP(A:A,'Product &amp; Group'!A:C,2,FALSE)</f>
        <v>Power Systems</v>
      </c>
      <c r="C661" s="68" t="str">
        <f>VLOOKUP(A:A,'Product &amp; Group'!A:C,3,FALSE)</f>
        <v>Processor 413</v>
      </c>
      <c r="D661" s="69">
        <f>VLOOKUP(A:A,'2019-2017 Costs'!A:D,2,FALSE)</f>
        <v>1.56</v>
      </c>
      <c r="E661" s="71">
        <f t="shared" si="43"/>
        <v>1255.8</v>
      </c>
      <c r="F661" s="71">
        <v>6849.35</v>
      </c>
      <c r="G661" s="71">
        <f t="shared" si="44"/>
        <v>5593.55</v>
      </c>
      <c r="H661" s="72">
        <v>805</v>
      </c>
      <c r="I661" s="73">
        <f t="shared" si="42"/>
        <v>0.81665413506391116</v>
      </c>
      <c r="J661" s="14"/>
      <c r="K661" s="14"/>
      <c r="L661" s="14"/>
      <c r="M661" s="14"/>
    </row>
    <row r="662" spans="1:13" x14ac:dyDescent="0.3">
      <c r="A662" s="74">
        <v>6650</v>
      </c>
      <c r="B662" s="68" t="str">
        <f>VLOOKUP(A:A,'Product &amp; Group'!A:C,2,FALSE)</f>
        <v>Power Systems</v>
      </c>
      <c r="C662" s="68" t="str">
        <f>VLOOKUP(A:A,'Product &amp; Group'!A:C,3,FALSE)</f>
        <v>Processor 413</v>
      </c>
      <c r="D662" s="69">
        <f>VLOOKUP(A:A,'2019-2017 Costs'!A:D,2,FALSE)</f>
        <v>1.56</v>
      </c>
      <c r="E662" s="71">
        <f t="shared" si="43"/>
        <v>10817.04</v>
      </c>
      <c r="F662" s="71">
        <v>23625.75</v>
      </c>
      <c r="G662" s="71">
        <f t="shared" si="44"/>
        <v>12808.71</v>
      </c>
      <c r="H662" s="72">
        <v>6934</v>
      </c>
      <c r="I662" s="73">
        <f t="shared" si="42"/>
        <v>0.54215040792355795</v>
      </c>
      <c r="J662" s="14"/>
      <c r="K662" s="14"/>
      <c r="L662" s="14"/>
      <c r="M662" s="14"/>
    </row>
    <row r="663" spans="1:13" x14ac:dyDescent="0.3">
      <c r="A663" s="74">
        <v>6655</v>
      </c>
      <c r="B663" s="68" t="str">
        <f>VLOOKUP(A:A,'Product &amp; Group'!A:C,2,FALSE)</f>
        <v>Power Systems</v>
      </c>
      <c r="C663" s="68" t="str">
        <f>VLOOKUP(A:A,'Product &amp; Group'!A:C,3,FALSE)</f>
        <v>Processor 505</v>
      </c>
      <c r="D663" s="69">
        <f>VLOOKUP(A:A,'2019-2017 Costs'!A:D,2,FALSE)</f>
        <v>1.0900000000000001</v>
      </c>
      <c r="E663" s="71">
        <f t="shared" si="43"/>
        <v>3143.5600000000004</v>
      </c>
      <c r="F663" s="71">
        <v>32995.230000000003</v>
      </c>
      <c r="G663" s="71">
        <f t="shared" si="44"/>
        <v>29851.670000000002</v>
      </c>
      <c r="H663" s="72">
        <v>2884</v>
      </c>
      <c r="I663" s="73">
        <f t="shared" si="42"/>
        <v>0.90472683475763005</v>
      </c>
      <c r="J663" s="14"/>
      <c r="K663" s="14"/>
      <c r="L663" s="14"/>
      <c r="M663" s="14"/>
    </row>
    <row r="664" spans="1:13" x14ac:dyDescent="0.3">
      <c r="A664" s="74">
        <v>6660</v>
      </c>
      <c r="B664" s="68" t="str">
        <f>VLOOKUP(A:A,'Product &amp; Group'!A:C,2,FALSE)</f>
        <v>Power Systems</v>
      </c>
      <c r="C664" s="68" t="str">
        <f>VLOOKUP(A:A,'Product &amp; Group'!A:C,3,FALSE)</f>
        <v>Processor 413</v>
      </c>
      <c r="D664" s="69">
        <f>VLOOKUP(A:A,'2019-2017 Costs'!A:D,2,FALSE)</f>
        <v>1.02</v>
      </c>
      <c r="E664" s="71">
        <f t="shared" si="43"/>
        <v>444.72</v>
      </c>
      <c r="F664" s="71">
        <v>3803.14</v>
      </c>
      <c r="G664" s="71">
        <f t="shared" si="44"/>
        <v>3358.42</v>
      </c>
      <c r="H664" s="72">
        <v>436</v>
      </c>
      <c r="I664" s="73">
        <f t="shared" si="42"/>
        <v>0.88306504625125559</v>
      </c>
      <c r="J664" s="14"/>
      <c r="K664" s="14"/>
      <c r="L664" s="14"/>
      <c r="M664" s="14"/>
    </row>
    <row r="665" spans="1:13" x14ac:dyDescent="0.3">
      <c r="A665" s="74">
        <v>6670</v>
      </c>
      <c r="B665" s="68" t="str">
        <f>VLOOKUP(A:A,'Product &amp; Group'!A:C,2,FALSE)</f>
        <v>Power Systems</v>
      </c>
      <c r="C665" s="68" t="str">
        <f>VLOOKUP(A:A,'Product &amp; Group'!A:C,3,FALSE)</f>
        <v>Processor 413</v>
      </c>
      <c r="D665" s="69">
        <f>VLOOKUP(A:A,'2019-2017 Costs'!A:D,2,FALSE)</f>
        <v>2.33</v>
      </c>
      <c r="E665" s="71">
        <f t="shared" si="43"/>
        <v>1596.05</v>
      </c>
      <c r="F665" s="71">
        <v>5809.05</v>
      </c>
      <c r="G665" s="71">
        <f t="shared" si="44"/>
        <v>4213</v>
      </c>
      <c r="H665" s="72">
        <v>685</v>
      </c>
      <c r="I665" s="73">
        <f t="shared" si="42"/>
        <v>0.72524767388815725</v>
      </c>
      <c r="J665" s="14"/>
      <c r="K665" s="14"/>
      <c r="L665" s="14"/>
      <c r="M665" s="14"/>
    </row>
    <row r="666" spans="1:13" x14ac:dyDescent="0.3">
      <c r="A666" s="74">
        <v>6675</v>
      </c>
      <c r="B666" s="68" t="str">
        <f>VLOOKUP(A:A,'Product &amp; Group'!A:C,2,FALSE)</f>
        <v>Power Systems</v>
      </c>
      <c r="C666" s="68" t="str">
        <f>VLOOKUP(A:A,'Product &amp; Group'!A:C,3,FALSE)</f>
        <v>Processor 505</v>
      </c>
      <c r="D666" s="69">
        <f>VLOOKUP(A:A,'2019-2017 Costs'!A:D,2,FALSE)</f>
        <v>1.02</v>
      </c>
      <c r="E666" s="71">
        <f t="shared" si="43"/>
        <v>3650.58</v>
      </c>
      <c r="F666" s="71">
        <v>12681.42</v>
      </c>
      <c r="G666" s="71">
        <f t="shared" si="44"/>
        <v>9030.84</v>
      </c>
      <c r="H666" s="72">
        <v>3579</v>
      </c>
      <c r="I666" s="73">
        <f t="shared" si="42"/>
        <v>0.71213160671281295</v>
      </c>
      <c r="J666" s="14"/>
      <c r="K666" s="14"/>
    </row>
    <row r="667" spans="1:13" x14ac:dyDescent="0.3">
      <c r="A667" s="74">
        <v>6685</v>
      </c>
      <c r="B667" s="68" t="str">
        <f>VLOOKUP(A:A,'Product &amp; Group'!A:C,2,FALSE)</f>
        <v>Power Systems</v>
      </c>
      <c r="C667" s="68" t="str">
        <f>VLOOKUP(A:A,'Product &amp; Group'!A:C,3,FALSE)</f>
        <v>Processor 413</v>
      </c>
      <c r="D667" s="69">
        <f>VLOOKUP(A:A,'2019-2017 Costs'!A:D,2,FALSE)</f>
        <v>1.02</v>
      </c>
      <c r="E667" s="71">
        <f t="shared" si="43"/>
        <v>432.48</v>
      </c>
      <c r="F667" s="71">
        <v>3774.4</v>
      </c>
      <c r="G667" s="71">
        <f t="shared" si="44"/>
        <v>3341.92</v>
      </c>
      <c r="H667" s="72">
        <v>424</v>
      </c>
      <c r="I667" s="73">
        <f t="shared" si="42"/>
        <v>0.88541754980924126</v>
      </c>
      <c r="J667" s="14"/>
      <c r="K667" s="14"/>
      <c r="L667" s="14"/>
      <c r="M667" s="14"/>
    </row>
    <row r="668" spans="1:13" x14ac:dyDescent="0.3">
      <c r="A668" s="74">
        <v>6690</v>
      </c>
      <c r="B668" s="68" t="str">
        <f>VLOOKUP(A:A,'Product &amp; Group'!A:C,2,FALSE)</f>
        <v>Power Systems</v>
      </c>
      <c r="C668" s="68" t="str">
        <f>VLOOKUP(A:A,'Product &amp; Group'!A:C,3,FALSE)</f>
        <v>Processor 413</v>
      </c>
      <c r="D668" s="69">
        <f>VLOOKUP(A:A,'2019-2017 Costs'!A:D,2,FALSE)</f>
        <v>1.9999999999999998</v>
      </c>
      <c r="E668" s="71">
        <f t="shared" si="43"/>
        <v>451.99999999999994</v>
      </c>
      <c r="F668" s="71">
        <v>3089.8</v>
      </c>
      <c r="G668" s="71">
        <f t="shared" si="44"/>
        <v>2637.8</v>
      </c>
      <c r="H668" s="72">
        <v>226</v>
      </c>
      <c r="I668" s="73">
        <f t="shared" si="42"/>
        <v>0.85371221438280798</v>
      </c>
      <c r="J668" s="14"/>
      <c r="K668" s="14"/>
      <c r="L668" s="14"/>
      <c r="M668" s="14"/>
    </row>
    <row r="669" spans="1:13" x14ac:dyDescent="0.3">
      <c r="A669" s="67">
        <v>6692</v>
      </c>
      <c r="B669" s="68" t="str">
        <f>VLOOKUP(A:A,'Product &amp; Group'!A:C,2,FALSE)</f>
        <v>Power Systems</v>
      </c>
      <c r="C669" s="68" t="str">
        <f>VLOOKUP(A:A,'Product &amp; Group'!A:C,3,FALSE)</f>
        <v>Processor 413</v>
      </c>
      <c r="D669" s="69">
        <f>VLOOKUP(A:A,'2019-2017 Costs'!A:D,2,FALSE)</f>
        <v>5.34</v>
      </c>
      <c r="E669" s="71">
        <f t="shared" si="43"/>
        <v>288.36</v>
      </c>
      <c r="F669" s="71">
        <v>817.54</v>
      </c>
      <c r="G669" s="71">
        <f t="shared" si="44"/>
        <v>529.17999999999995</v>
      </c>
      <c r="H669" s="72">
        <v>54</v>
      </c>
      <c r="I669" s="73">
        <f t="shared" si="42"/>
        <v>0.64728331335469824</v>
      </c>
      <c r="J669" s="14"/>
      <c r="K669" s="14"/>
    </row>
    <row r="670" spans="1:13" x14ac:dyDescent="0.3">
      <c r="A670" s="67">
        <v>6694</v>
      </c>
      <c r="B670" s="68" t="str">
        <f>VLOOKUP(A:A,'Product &amp; Group'!A:C,2,FALSE)</f>
        <v>Power Systems</v>
      </c>
      <c r="C670" s="68" t="str">
        <f>VLOOKUP(A:A,'Product &amp; Group'!A:C,3,FALSE)</f>
        <v>Processor 413</v>
      </c>
      <c r="D670" s="69">
        <f>VLOOKUP(A:A,'2019-2017 Costs'!A:D,2,FALSE)</f>
        <v>3.6900000000000004</v>
      </c>
      <c r="E670" s="71">
        <f t="shared" si="43"/>
        <v>12874.410000000002</v>
      </c>
      <c r="F670" s="71">
        <v>32904.870000000003</v>
      </c>
      <c r="G670" s="71">
        <f t="shared" si="44"/>
        <v>20030.46</v>
      </c>
      <c r="H670" s="72">
        <v>3489</v>
      </c>
      <c r="I670" s="73">
        <f t="shared" si="42"/>
        <v>0.60873846333384685</v>
      </c>
      <c r="J670" s="14"/>
      <c r="K670" s="14"/>
      <c r="L670" s="14"/>
      <c r="M670" s="14"/>
    </row>
    <row r="671" spans="1:13" x14ac:dyDescent="0.3">
      <c r="A671" s="74">
        <v>6695</v>
      </c>
      <c r="B671" s="68" t="str">
        <f>VLOOKUP(A:A,'Product &amp; Group'!A:C,2,FALSE)</f>
        <v>Power Systems</v>
      </c>
      <c r="C671" s="68" t="str">
        <f>VLOOKUP(A:A,'Product &amp; Group'!A:C,3,FALSE)</f>
        <v>Processor 413</v>
      </c>
      <c r="D671" s="69">
        <f>VLOOKUP(A:A,'2019-2017 Costs'!A:D,2,FALSE)</f>
        <v>2.4700000000000002</v>
      </c>
      <c r="E671" s="71">
        <f t="shared" si="43"/>
        <v>911.43000000000006</v>
      </c>
      <c r="F671" s="71">
        <v>3665.77</v>
      </c>
      <c r="G671" s="71">
        <f t="shared" si="44"/>
        <v>2754.34</v>
      </c>
      <c r="H671" s="72">
        <v>369</v>
      </c>
      <c r="I671" s="73">
        <f t="shared" si="42"/>
        <v>0.75136737984107027</v>
      </c>
      <c r="J671" s="14"/>
      <c r="K671" s="14"/>
      <c r="L671" s="14"/>
      <c r="M671" s="14"/>
    </row>
    <row r="672" spans="1:13" x14ac:dyDescent="0.3">
      <c r="A672" s="74">
        <v>6696</v>
      </c>
      <c r="B672" s="68" t="str">
        <f>VLOOKUP(A:A,'Product &amp; Group'!A:C,2,FALSE)</f>
        <v>Power Systems</v>
      </c>
      <c r="C672" s="68" t="str">
        <f>VLOOKUP(A:A,'Product &amp; Group'!A:C,3,FALSE)</f>
        <v>Processor 413</v>
      </c>
      <c r="D672" s="69">
        <f>VLOOKUP(A:A,'2019-2017 Costs'!A:D,2,FALSE)</f>
        <v>1.02</v>
      </c>
      <c r="E672" s="71">
        <f t="shared" si="43"/>
        <v>2183.8200000000002</v>
      </c>
      <c r="F672" s="71">
        <v>30395.39</v>
      </c>
      <c r="G672" s="71">
        <f t="shared" si="44"/>
        <v>28211.57</v>
      </c>
      <c r="H672" s="72">
        <v>2141</v>
      </c>
      <c r="I672" s="73">
        <f t="shared" si="42"/>
        <v>0.92815292055801879</v>
      </c>
      <c r="J672" s="14"/>
      <c r="K672" s="14"/>
      <c r="L672" s="14"/>
      <c r="M672" s="14"/>
    </row>
    <row r="673" spans="1:13" x14ac:dyDescent="0.3">
      <c r="A673" s="74">
        <v>6700</v>
      </c>
      <c r="B673" s="68" t="str">
        <f>VLOOKUP(A:A,'Product &amp; Group'!A:C,2,FALSE)</f>
        <v>Power Systems</v>
      </c>
      <c r="C673" s="68" t="str">
        <f>VLOOKUP(A:A,'Product &amp; Group'!A:C,3,FALSE)</f>
        <v>Processor 413</v>
      </c>
      <c r="D673" s="69">
        <f>VLOOKUP(A:A,'2019-2017 Costs'!A:D,2,FALSE)</f>
        <v>0.85</v>
      </c>
      <c r="E673" s="71">
        <f t="shared" si="43"/>
        <v>3940.6</v>
      </c>
      <c r="F673" s="71">
        <v>31753.46</v>
      </c>
      <c r="G673" s="71">
        <f t="shared" si="44"/>
        <v>27812.86</v>
      </c>
      <c r="H673" s="72">
        <v>4636</v>
      </c>
      <c r="I673" s="73">
        <f t="shared" si="42"/>
        <v>0.87590013812667977</v>
      </c>
      <c r="J673" s="14"/>
      <c r="K673" s="14"/>
      <c r="L673" s="14"/>
      <c r="M673" s="14"/>
    </row>
    <row r="674" spans="1:13" x14ac:dyDescent="0.3">
      <c r="A674" s="74">
        <v>6702</v>
      </c>
      <c r="B674" s="68" t="str">
        <f>VLOOKUP(A:A,'Product &amp; Group'!A:C,2,FALSE)</f>
        <v>Power Systems</v>
      </c>
      <c r="C674" s="68" t="str">
        <f>VLOOKUP(A:A,'Product &amp; Group'!A:C,3,FALSE)</f>
        <v>Processor 413</v>
      </c>
      <c r="D674" s="69">
        <f>VLOOKUP(A:A,'2019-2017 Costs'!A:D,2,FALSE)</f>
        <v>0.85</v>
      </c>
      <c r="E674" s="71">
        <f t="shared" si="43"/>
        <v>1034.45</v>
      </c>
      <c r="F674" s="71">
        <v>3988.28</v>
      </c>
      <c r="G674" s="71">
        <f t="shared" si="44"/>
        <v>2953.83</v>
      </c>
      <c r="H674" s="72">
        <v>1217</v>
      </c>
      <c r="I674" s="73">
        <f t="shared" si="42"/>
        <v>0.74062753868835685</v>
      </c>
      <c r="J674" s="14"/>
      <c r="K674" s="14"/>
      <c r="L674" s="14"/>
      <c r="M674" s="14"/>
    </row>
    <row r="675" spans="1:13" x14ac:dyDescent="0.3">
      <c r="A675" s="74">
        <v>6703</v>
      </c>
      <c r="B675" s="68" t="str">
        <f>VLOOKUP(A:A,'Product &amp; Group'!A:C,2,FALSE)</f>
        <v>Power Systems</v>
      </c>
      <c r="C675" s="68" t="str">
        <f>VLOOKUP(A:A,'Product &amp; Group'!A:C,3,FALSE)</f>
        <v>Processor 413</v>
      </c>
      <c r="D675" s="69">
        <f>VLOOKUP(A:A,'2019-2017 Costs'!A:D,2,FALSE)</f>
        <v>1.82</v>
      </c>
      <c r="E675" s="71">
        <f t="shared" si="43"/>
        <v>1550.64</v>
      </c>
      <c r="F675" s="71">
        <v>9510.2900000000009</v>
      </c>
      <c r="G675" s="71">
        <f t="shared" si="44"/>
        <v>7959.6500000000005</v>
      </c>
      <c r="H675" s="72">
        <v>852</v>
      </c>
      <c r="I675" s="73">
        <f t="shared" si="42"/>
        <v>0.83695134428077378</v>
      </c>
      <c r="J675" s="14"/>
      <c r="K675" s="14"/>
      <c r="L675" s="14"/>
      <c r="M675" s="14"/>
    </row>
    <row r="676" spans="1:13" x14ac:dyDescent="0.3">
      <c r="A676" s="74">
        <v>6704</v>
      </c>
      <c r="B676" s="68" t="str">
        <f>VLOOKUP(A:A,'Product &amp; Group'!A:C,2,FALSE)</f>
        <v>Power Systems</v>
      </c>
      <c r="C676" s="68" t="str">
        <f>VLOOKUP(A:A,'Product &amp; Group'!A:C,3,FALSE)</f>
        <v>Processor 413</v>
      </c>
      <c r="D676" s="69">
        <f>VLOOKUP(A:A,'2019-2017 Costs'!A:D,2,FALSE)</f>
        <v>1.82</v>
      </c>
      <c r="E676" s="71">
        <f t="shared" si="43"/>
        <v>10574.2</v>
      </c>
      <c r="F676" s="71">
        <v>35383.86</v>
      </c>
      <c r="G676" s="71">
        <f t="shared" si="44"/>
        <v>24809.66</v>
      </c>
      <c r="H676" s="72">
        <v>5810</v>
      </c>
      <c r="I676" s="73">
        <f t="shared" si="42"/>
        <v>0.70115753340647402</v>
      </c>
      <c r="J676" s="14"/>
      <c r="K676" s="14"/>
      <c r="L676" s="14"/>
      <c r="M676" s="14"/>
    </row>
    <row r="677" spans="1:13" x14ac:dyDescent="0.3">
      <c r="A677" s="74">
        <v>6705</v>
      </c>
      <c r="B677" s="68" t="str">
        <f>VLOOKUP(A:A,'Product &amp; Group'!A:C,2,FALSE)</f>
        <v>Power Systems</v>
      </c>
      <c r="C677" s="68" t="str">
        <f>VLOOKUP(A:A,'Product &amp; Group'!A:C,3,FALSE)</f>
        <v>Processor 413</v>
      </c>
      <c r="D677" s="69">
        <f>VLOOKUP(A:A,'2019-2017 Costs'!A:D,2,FALSE)</f>
        <v>1.82</v>
      </c>
      <c r="E677" s="71">
        <f t="shared" si="43"/>
        <v>11633.44</v>
      </c>
      <c r="F677" s="71">
        <v>49927.97</v>
      </c>
      <c r="G677" s="71">
        <f t="shared" si="44"/>
        <v>38294.53</v>
      </c>
      <c r="H677" s="72">
        <v>6392</v>
      </c>
      <c r="I677" s="73">
        <f t="shared" si="42"/>
        <v>0.7669955337659432</v>
      </c>
      <c r="J677" s="14"/>
      <c r="K677" s="14"/>
      <c r="L677" s="14"/>
      <c r="M677" s="14"/>
    </row>
    <row r="678" spans="1:13" x14ac:dyDescent="0.3">
      <c r="A678" s="74">
        <v>6710</v>
      </c>
      <c r="B678" s="68" t="str">
        <f>VLOOKUP(A:A,'Product &amp; Group'!A:C,2,FALSE)</f>
        <v>Power Systems</v>
      </c>
      <c r="C678" s="68" t="str">
        <f>VLOOKUP(A:A,'Product &amp; Group'!A:C,3,FALSE)</f>
        <v>Processor 413</v>
      </c>
      <c r="D678" s="69">
        <f>VLOOKUP(A:A,'2019-2017 Costs'!A:D,2,FALSE)</f>
        <v>1.5999999999999999</v>
      </c>
      <c r="E678" s="71">
        <f t="shared" si="43"/>
        <v>3759.9999999999995</v>
      </c>
      <c r="F678" s="71">
        <v>14380.94</v>
      </c>
      <c r="G678" s="71">
        <f t="shared" si="44"/>
        <v>10620.94</v>
      </c>
      <c r="H678" s="72">
        <v>2350</v>
      </c>
      <c r="I678" s="73">
        <f t="shared" si="42"/>
        <v>0.73854282126203152</v>
      </c>
      <c r="J678" s="14"/>
      <c r="K678" s="14"/>
    </row>
    <row r="679" spans="1:13" x14ac:dyDescent="0.3">
      <c r="A679" s="74">
        <v>6715</v>
      </c>
      <c r="B679" s="68" t="str">
        <f>VLOOKUP(A:A,'Product &amp; Group'!A:C,2,FALSE)</f>
        <v>Power Systems</v>
      </c>
      <c r="C679" s="68" t="str">
        <f>VLOOKUP(A:A,'Product &amp; Group'!A:C,3,FALSE)</f>
        <v>Processor 413</v>
      </c>
      <c r="D679" s="69">
        <f>VLOOKUP(A:A,'2019-2017 Costs'!A:D,2,FALSE)</f>
        <v>1.38</v>
      </c>
      <c r="E679" s="71">
        <f t="shared" si="43"/>
        <v>3122.9399999999996</v>
      </c>
      <c r="F679" s="71">
        <v>24535.71</v>
      </c>
      <c r="G679" s="71">
        <f t="shared" si="44"/>
        <v>21412.77</v>
      </c>
      <c r="H679" s="72">
        <v>2263</v>
      </c>
      <c r="I679" s="73">
        <f t="shared" si="42"/>
        <v>0.87271858038752503</v>
      </c>
      <c r="J679" s="14"/>
      <c r="K679" s="14"/>
      <c r="L679" s="14"/>
      <c r="M679" s="14"/>
    </row>
    <row r="680" spans="1:13" x14ac:dyDescent="0.3">
      <c r="A680" s="74">
        <v>6720</v>
      </c>
      <c r="B680" s="68" t="str">
        <f>VLOOKUP(A:A,'Product &amp; Group'!A:C,2,FALSE)</f>
        <v>Power Systems</v>
      </c>
      <c r="C680" s="68" t="str">
        <f>VLOOKUP(A:A,'Product &amp; Group'!A:C,3,FALSE)</f>
        <v>Processor 413</v>
      </c>
      <c r="D680" s="69">
        <f>VLOOKUP(A:A,'2019-2017 Costs'!A:D,2,FALSE)</f>
        <v>2.1500000000000004</v>
      </c>
      <c r="E680" s="71">
        <f t="shared" si="43"/>
        <v>3149.7500000000005</v>
      </c>
      <c r="F680" s="71">
        <v>8999.44</v>
      </c>
      <c r="G680" s="71">
        <f t="shared" si="44"/>
        <v>5849.6900000000005</v>
      </c>
      <c r="H680" s="72">
        <v>1465</v>
      </c>
      <c r="I680" s="73">
        <f t="shared" si="42"/>
        <v>0.65000600037335654</v>
      </c>
      <c r="J680" s="14"/>
      <c r="K680" s="14"/>
      <c r="L680" s="14"/>
      <c r="M680" s="14"/>
    </row>
    <row r="681" spans="1:13" x14ac:dyDescent="0.3">
      <c r="A681" s="74">
        <v>6725</v>
      </c>
      <c r="B681" s="68" t="str">
        <f>VLOOKUP(A:A,'Product &amp; Group'!A:C,2,FALSE)</f>
        <v>Power Systems</v>
      </c>
      <c r="C681" s="68" t="str">
        <f>VLOOKUP(A:A,'Product &amp; Group'!A:C,3,FALSE)</f>
        <v>Processor 413</v>
      </c>
      <c r="D681" s="69">
        <f>VLOOKUP(A:A,'2019-2017 Costs'!A:D,2,FALSE)</f>
        <v>1.49</v>
      </c>
      <c r="E681" s="71">
        <f t="shared" si="43"/>
        <v>2337.81</v>
      </c>
      <c r="F681" s="71">
        <v>16413.52</v>
      </c>
      <c r="G681" s="71">
        <f t="shared" si="44"/>
        <v>14075.710000000001</v>
      </c>
      <c r="H681" s="72">
        <v>1569</v>
      </c>
      <c r="I681" s="73">
        <f t="shared" si="42"/>
        <v>0.85756802928317633</v>
      </c>
      <c r="J681" s="14"/>
      <c r="K681" s="14"/>
      <c r="L681" s="14"/>
      <c r="M681" s="14"/>
    </row>
    <row r="682" spans="1:13" x14ac:dyDescent="0.3">
      <c r="A682" s="74">
        <v>6728</v>
      </c>
      <c r="B682" s="68" t="str">
        <f>VLOOKUP(A:A,'Product &amp; Group'!A:C,2,FALSE)</f>
        <v>Power Systems</v>
      </c>
      <c r="C682" s="68" t="str">
        <f>VLOOKUP(A:A,'Product &amp; Group'!A:C,3,FALSE)</f>
        <v>Processor 413</v>
      </c>
      <c r="D682" s="69">
        <f>VLOOKUP(A:A,'2019-2017 Costs'!A:D,2,FALSE)</f>
        <v>0.67999999999999994</v>
      </c>
      <c r="E682" s="71">
        <f t="shared" si="43"/>
        <v>2957.3199999999997</v>
      </c>
      <c r="F682" s="71">
        <v>22531.94</v>
      </c>
      <c r="G682" s="71">
        <f t="shared" si="44"/>
        <v>19574.62</v>
      </c>
      <c r="H682" s="72">
        <v>4349</v>
      </c>
      <c r="I682" s="73">
        <f t="shared" si="42"/>
        <v>0.86874987240335277</v>
      </c>
      <c r="J682" s="14"/>
      <c r="K682" s="14"/>
      <c r="L682" s="14"/>
      <c r="M682" s="14"/>
    </row>
    <row r="683" spans="1:13" x14ac:dyDescent="0.3">
      <c r="A683" s="74">
        <v>6730</v>
      </c>
      <c r="B683" s="68" t="str">
        <f>VLOOKUP(A:A,'Product &amp; Group'!A:C,2,FALSE)</f>
        <v>Power Systems</v>
      </c>
      <c r="C683" s="68" t="str">
        <f>VLOOKUP(A:A,'Product &amp; Group'!A:C,3,FALSE)</f>
        <v>Processor 413</v>
      </c>
      <c r="D683" s="69">
        <f>VLOOKUP(A:A,'2019-2017 Costs'!A:D,2,FALSE)</f>
        <v>1.5999999999999999</v>
      </c>
      <c r="E683" s="71">
        <f t="shared" si="43"/>
        <v>19033.599999999999</v>
      </c>
      <c r="F683" s="71">
        <v>74182.59</v>
      </c>
      <c r="G683" s="71">
        <f t="shared" si="44"/>
        <v>55148.99</v>
      </c>
      <c r="H683" s="72">
        <v>11896</v>
      </c>
      <c r="I683" s="73">
        <f t="shared" si="42"/>
        <v>0.74342227738341304</v>
      </c>
      <c r="J683" s="14"/>
      <c r="K683" s="14"/>
    </row>
    <row r="684" spans="1:13" x14ac:dyDescent="0.3">
      <c r="A684" s="74">
        <v>6735</v>
      </c>
      <c r="B684" s="68" t="str">
        <f>VLOOKUP(A:A,'Product &amp; Group'!A:C,2,FALSE)</f>
        <v>Power Systems</v>
      </c>
      <c r="C684" s="68" t="str">
        <f>VLOOKUP(A:A,'Product &amp; Group'!A:C,3,FALSE)</f>
        <v>Processor 413</v>
      </c>
      <c r="D684" s="69">
        <f>VLOOKUP(A:A,'2019-2017 Costs'!A:D,2,FALSE)</f>
        <v>1.76</v>
      </c>
      <c r="E684" s="71">
        <f t="shared" si="43"/>
        <v>42174.879999999997</v>
      </c>
      <c r="F684" s="71">
        <v>264083.37</v>
      </c>
      <c r="G684" s="71">
        <f t="shared" si="44"/>
        <v>221908.49</v>
      </c>
      <c r="H684" s="72">
        <v>23963</v>
      </c>
      <c r="I684" s="73">
        <f t="shared" si="42"/>
        <v>0.84029710011652758</v>
      </c>
      <c r="J684" s="14"/>
      <c r="K684" s="14"/>
      <c r="L684" s="14"/>
      <c r="M684" s="14"/>
    </row>
    <row r="685" spans="1:13" x14ac:dyDescent="0.3">
      <c r="A685" s="74">
        <v>6760</v>
      </c>
      <c r="B685" s="68" t="str">
        <f>VLOOKUP(A:A,'Product &amp; Group'!A:C,2,FALSE)</f>
        <v>Power Systems</v>
      </c>
      <c r="C685" s="68" t="str">
        <f>VLOOKUP(A:A,'Product &amp; Group'!A:C,3,FALSE)</f>
        <v>Processor 413</v>
      </c>
      <c r="D685" s="69">
        <f>VLOOKUP(A:A,'2019-2017 Costs'!A:D,2,FALSE)</f>
        <v>2.12</v>
      </c>
      <c r="E685" s="71">
        <f t="shared" si="43"/>
        <v>3922</v>
      </c>
      <c r="F685" s="71">
        <v>11799.36</v>
      </c>
      <c r="G685" s="71">
        <f t="shared" si="44"/>
        <v>7877.3600000000006</v>
      </c>
      <c r="H685" s="72">
        <v>1850</v>
      </c>
      <c r="I685" s="73">
        <f t="shared" si="42"/>
        <v>0.66760909066254448</v>
      </c>
      <c r="J685" s="14"/>
      <c r="K685" s="14"/>
      <c r="L685" s="14"/>
      <c r="M685" s="14"/>
    </row>
    <row r="686" spans="1:13" x14ac:dyDescent="0.3">
      <c r="A686" s="74">
        <v>6762</v>
      </c>
      <c r="B686" s="68" t="str">
        <f>VLOOKUP(A:A,'Product &amp; Group'!A:C,2,FALSE)</f>
        <v>Power Systems</v>
      </c>
      <c r="C686" s="68" t="str">
        <f>VLOOKUP(A:A,'Product &amp; Group'!A:C,3,FALSE)</f>
        <v>Processor 413</v>
      </c>
      <c r="D686" s="69">
        <f>VLOOKUP(A:A,'2019-2017 Costs'!A:D,2,FALSE)</f>
        <v>2.12</v>
      </c>
      <c r="E686" s="71">
        <f t="shared" si="43"/>
        <v>6987.52</v>
      </c>
      <c r="F686" s="71">
        <v>35980.82</v>
      </c>
      <c r="G686" s="71">
        <f t="shared" si="44"/>
        <v>28993.3</v>
      </c>
      <c r="H686" s="72">
        <v>3296</v>
      </c>
      <c r="I686" s="73">
        <f t="shared" si="42"/>
        <v>0.80579875611506346</v>
      </c>
      <c r="J686" s="14"/>
      <c r="K686" s="14"/>
      <c r="L686" s="14"/>
      <c r="M686" s="14"/>
    </row>
    <row r="687" spans="1:13" x14ac:dyDescent="0.3">
      <c r="A687" s="74">
        <v>6764</v>
      </c>
      <c r="B687" s="68" t="str">
        <f>VLOOKUP(A:A,'Product &amp; Group'!A:C,2,FALSE)</f>
        <v>Power Systems</v>
      </c>
      <c r="C687" s="68" t="str">
        <f>VLOOKUP(A:A,'Product &amp; Group'!A:C,3,FALSE)</f>
        <v>Processor 413</v>
      </c>
      <c r="D687" s="69">
        <f>VLOOKUP(A:A,'2019-2017 Costs'!A:D,2,FALSE)</f>
        <v>1.02</v>
      </c>
      <c r="E687" s="71">
        <f t="shared" si="43"/>
        <v>239.70000000000002</v>
      </c>
      <c r="F687" s="71">
        <v>2730.99</v>
      </c>
      <c r="G687" s="71">
        <f t="shared" si="44"/>
        <v>2491.29</v>
      </c>
      <c r="H687" s="72">
        <v>235</v>
      </c>
      <c r="I687" s="73">
        <f t="shared" si="42"/>
        <v>0.91222963101292942</v>
      </c>
      <c r="J687" s="14"/>
      <c r="K687" s="14"/>
      <c r="L687" s="14"/>
      <c r="M687" s="14"/>
    </row>
    <row r="688" spans="1:13" x14ac:dyDescent="0.3">
      <c r="A688" s="74">
        <v>6800</v>
      </c>
      <c r="B688" s="68" t="str">
        <f>VLOOKUP(A:A,'Product &amp; Group'!A:C,2,FALSE)</f>
        <v>Power Systems</v>
      </c>
      <c r="C688" s="68" t="str">
        <f>VLOOKUP(A:A,'Product &amp; Group'!A:C,3,FALSE)</f>
        <v>Processor 413</v>
      </c>
      <c r="D688" s="69">
        <f>VLOOKUP(A:A,'2019-2017 Costs'!A:D,2,FALSE)</f>
        <v>1.02</v>
      </c>
      <c r="E688" s="71">
        <f t="shared" si="43"/>
        <v>3483.3</v>
      </c>
      <c r="F688" s="71">
        <v>20551.18</v>
      </c>
      <c r="G688" s="71">
        <f t="shared" si="44"/>
        <v>17067.88</v>
      </c>
      <c r="H688" s="72">
        <v>3415</v>
      </c>
      <c r="I688" s="73">
        <f t="shared" si="42"/>
        <v>0.83050608286239525</v>
      </c>
      <c r="J688" s="14"/>
      <c r="K688" s="14"/>
      <c r="L688" s="14"/>
      <c r="M688" s="14"/>
    </row>
    <row r="689" spans="1:13" x14ac:dyDescent="0.3">
      <c r="A689" s="74">
        <v>6802</v>
      </c>
      <c r="B689" s="68" t="str">
        <f>VLOOKUP(A:A,'Product &amp; Group'!A:C,2,FALSE)</f>
        <v>Power Systems</v>
      </c>
      <c r="C689" s="68" t="str">
        <f>VLOOKUP(A:A,'Product &amp; Group'!A:C,3,FALSE)</f>
        <v>Processor 413</v>
      </c>
      <c r="D689" s="69">
        <f>VLOOKUP(A:A,'2019-2017 Costs'!A:D,2,FALSE)</f>
        <v>1.51</v>
      </c>
      <c r="E689" s="71">
        <f t="shared" si="43"/>
        <v>1220.08</v>
      </c>
      <c r="F689" s="71">
        <v>5135.6899999999996</v>
      </c>
      <c r="G689" s="71">
        <f t="shared" si="44"/>
        <v>3915.6099999999997</v>
      </c>
      <c r="H689" s="72">
        <v>808</v>
      </c>
      <c r="I689" s="73">
        <f t="shared" si="42"/>
        <v>0.76243114362432307</v>
      </c>
      <c r="J689" s="14"/>
      <c r="K689" s="14"/>
      <c r="L689" s="14"/>
      <c r="M689" s="14"/>
    </row>
    <row r="690" spans="1:13" x14ac:dyDescent="0.3">
      <c r="A690" s="74">
        <v>6804</v>
      </c>
      <c r="B690" s="68" t="str">
        <f>VLOOKUP(A:A,'Product &amp; Group'!A:C,2,FALSE)</f>
        <v>Power Systems</v>
      </c>
      <c r="C690" s="68" t="str">
        <f>VLOOKUP(A:A,'Product &amp; Group'!A:C,3,FALSE)</f>
        <v>CHILDREN'S Chip</v>
      </c>
      <c r="D690" s="69">
        <f>VLOOKUP(A:A,'2019-2017 Costs'!A:D,2,FALSE)</f>
        <v>1.02</v>
      </c>
      <c r="E690" s="71">
        <f t="shared" si="43"/>
        <v>1847.22</v>
      </c>
      <c r="F690" s="71">
        <v>17927.78</v>
      </c>
      <c r="G690" s="71">
        <f t="shared" si="44"/>
        <v>16080.56</v>
      </c>
      <c r="H690" s="72">
        <v>1811</v>
      </c>
      <c r="I690" s="73">
        <f t="shared" si="42"/>
        <v>0.89696326037021878</v>
      </c>
      <c r="J690" s="14"/>
      <c r="K690" s="14"/>
      <c r="L690" s="14"/>
      <c r="M690" s="14"/>
    </row>
    <row r="691" spans="1:13" x14ac:dyDescent="0.3">
      <c r="A691" s="74">
        <v>6806</v>
      </c>
      <c r="B691" s="68" t="str">
        <f>VLOOKUP(A:A,'Product &amp; Group'!A:C,2,FALSE)</f>
        <v>Power Systems</v>
      </c>
      <c r="C691" s="68" t="str">
        <f>VLOOKUP(A:A,'Product &amp; Group'!A:C,3,FALSE)</f>
        <v>CHILDREN'S Chip</v>
      </c>
      <c r="D691" s="69">
        <f>VLOOKUP(A:A,'2019-2017 Costs'!A:D,2,FALSE)</f>
        <v>1.02</v>
      </c>
      <c r="E691" s="71">
        <f t="shared" si="43"/>
        <v>375.36</v>
      </c>
      <c r="F691" s="71">
        <v>6937.58</v>
      </c>
      <c r="G691" s="71">
        <f t="shared" si="44"/>
        <v>6562.22</v>
      </c>
      <c r="H691" s="72">
        <v>368</v>
      </c>
      <c r="I691" s="73">
        <f t="shared" si="42"/>
        <v>0.94589467797128113</v>
      </c>
      <c r="J691" s="14"/>
      <c r="K691" s="14"/>
      <c r="L691" s="14"/>
      <c r="M691" s="14"/>
    </row>
    <row r="692" spans="1:13" x14ac:dyDescent="0.3">
      <c r="A692" s="74">
        <v>6808</v>
      </c>
      <c r="B692" s="68" t="str">
        <f>VLOOKUP(A:A,'Product &amp; Group'!A:C,2,FALSE)</f>
        <v>Power Systems</v>
      </c>
      <c r="C692" s="68" t="str">
        <f>VLOOKUP(A:A,'Product &amp; Group'!A:C,3,FALSE)</f>
        <v>Processor 413</v>
      </c>
      <c r="D692" s="69">
        <f>VLOOKUP(A:A,'2019-2017 Costs'!A:D,2,FALSE)</f>
        <v>1.77</v>
      </c>
      <c r="E692" s="71">
        <f t="shared" si="43"/>
        <v>708</v>
      </c>
      <c r="F692" s="71">
        <v>4475.55</v>
      </c>
      <c r="G692" s="71">
        <f t="shared" si="44"/>
        <v>3767.55</v>
      </c>
      <c r="H692" s="72">
        <v>400</v>
      </c>
      <c r="I692" s="73">
        <f t="shared" si="42"/>
        <v>0.84180715219358515</v>
      </c>
      <c r="J692" s="14"/>
      <c r="K692" s="14"/>
      <c r="L692" s="14"/>
      <c r="M692" s="14"/>
    </row>
    <row r="693" spans="1:13" x14ac:dyDescent="0.3">
      <c r="A693" s="74">
        <v>6810</v>
      </c>
      <c r="B693" s="68" t="str">
        <f>VLOOKUP(A:A,'Product &amp; Group'!A:C,2,FALSE)</f>
        <v>Power Systems</v>
      </c>
      <c r="C693" s="68" t="str">
        <f>VLOOKUP(A:A,'Product &amp; Group'!A:C,3,FALSE)</f>
        <v>Processor 413</v>
      </c>
      <c r="D693" s="69">
        <f>VLOOKUP(A:A,'2019-2017 Costs'!A:D,2,FALSE)</f>
        <v>1.51</v>
      </c>
      <c r="E693" s="71">
        <f t="shared" si="43"/>
        <v>3328.04</v>
      </c>
      <c r="F693" s="71">
        <v>21669.42</v>
      </c>
      <c r="G693" s="71">
        <f t="shared" si="44"/>
        <v>18341.379999999997</v>
      </c>
      <c r="H693" s="72">
        <v>2204</v>
      </c>
      <c r="I693" s="73">
        <f t="shared" si="42"/>
        <v>0.84641767061601092</v>
      </c>
      <c r="J693" s="14"/>
      <c r="K693" s="14"/>
      <c r="L693" s="14"/>
      <c r="M693" s="14"/>
    </row>
    <row r="694" spans="1:13" x14ac:dyDescent="0.3">
      <c r="A694" s="74">
        <v>6812</v>
      </c>
      <c r="B694" s="68" t="str">
        <f>VLOOKUP(A:A,'Product &amp; Group'!A:C,2,FALSE)</f>
        <v>Power Systems</v>
      </c>
      <c r="C694" s="68" t="str">
        <f>VLOOKUP(A:A,'Product &amp; Group'!A:C,3,FALSE)</f>
        <v>Processor 413</v>
      </c>
      <c r="D694" s="69">
        <f>VLOOKUP(A:A,'2019-2017 Costs'!A:D,2,FALSE)</f>
        <v>1.41</v>
      </c>
      <c r="E694" s="71">
        <f t="shared" si="43"/>
        <v>14198.699999999999</v>
      </c>
      <c r="F694" s="71">
        <v>48450.93</v>
      </c>
      <c r="G694" s="71">
        <f t="shared" si="44"/>
        <v>34252.230000000003</v>
      </c>
      <c r="H694" s="72">
        <v>10070</v>
      </c>
      <c r="I694" s="73">
        <f t="shared" si="42"/>
        <v>0.70694680164034007</v>
      </c>
      <c r="J694" s="14"/>
      <c r="K694" s="14"/>
      <c r="L694" s="14"/>
      <c r="M694" s="14"/>
    </row>
    <row r="695" spans="1:13" x14ac:dyDescent="0.3">
      <c r="A695" s="74">
        <v>6814</v>
      </c>
      <c r="B695" s="68" t="str">
        <f>VLOOKUP(A:A,'Product &amp; Group'!A:C,2,FALSE)</f>
        <v>Power Systems</v>
      </c>
      <c r="C695" s="68" t="str">
        <f>VLOOKUP(A:A,'Product &amp; Group'!A:C,3,FALSE)</f>
        <v>Processor 413</v>
      </c>
      <c r="D695" s="69">
        <f>VLOOKUP(A:A,'2019-2017 Costs'!A:D,2,FALSE)</f>
        <v>1.77</v>
      </c>
      <c r="E695" s="71">
        <f t="shared" si="43"/>
        <v>16043.28</v>
      </c>
      <c r="F695" s="71">
        <v>38572.370000000003</v>
      </c>
      <c r="G695" s="71">
        <f t="shared" si="44"/>
        <v>22529.090000000004</v>
      </c>
      <c r="H695" s="72">
        <v>9064</v>
      </c>
      <c r="I695" s="73">
        <f t="shared" si="42"/>
        <v>0.5840732628044375</v>
      </c>
      <c r="J695" s="14"/>
      <c r="K695" s="14"/>
      <c r="L695" s="14"/>
      <c r="M695" s="14"/>
    </row>
    <row r="696" spans="1:13" x14ac:dyDescent="0.3">
      <c r="A696" s="74">
        <v>6816</v>
      </c>
      <c r="B696" s="68" t="str">
        <f>VLOOKUP(A:A,'Product &amp; Group'!A:C,2,FALSE)</f>
        <v>Power Systems</v>
      </c>
      <c r="C696" s="68" t="str">
        <f>VLOOKUP(A:A,'Product &amp; Group'!A:C,3,FALSE)</f>
        <v>Processor 413</v>
      </c>
      <c r="D696" s="69">
        <f>VLOOKUP(A:A,'2019-2017 Costs'!A:D,2,FALSE)</f>
        <v>2.2800000000000002</v>
      </c>
      <c r="E696" s="71">
        <f t="shared" si="43"/>
        <v>6238.0800000000008</v>
      </c>
      <c r="F696" s="71">
        <v>19733.650000000001</v>
      </c>
      <c r="G696" s="71">
        <f t="shared" si="44"/>
        <v>13495.57</v>
      </c>
      <c r="H696" s="72">
        <v>2736</v>
      </c>
      <c r="I696" s="73">
        <f t="shared" si="42"/>
        <v>0.68388615385394991</v>
      </c>
      <c r="J696" s="14"/>
      <c r="K696" s="14"/>
      <c r="L696" s="14"/>
      <c r="M696" s="14"/>
    </row>
    <row r="697" spans="1:13" x14ac:dyDescent="0.3">
      <c r="A697" s="74">
        <v>6818</v>
      </c>
      <c r="B697" s="68" t="str">
        <f>VLOOKUP(A:A,'Product &amp; Group'!A:C,2,FALSE)</f>
        <v>Power Systems</v>
      </c>
      <c r="C697" s="68" t="str">
        <f>VLOOKUP(A:A,'Product &amp; Group'!A:C,3,FALSE)</f>
        <v>CHILDREN'S Chip</v>
      </c>
      <c r="D697" s="69">
        <f>VLOOKUP(A:A,'2019-2017 Costs'!A:D,2,FALSE)</f>
        <v>2.2800000000000002</v>
      </c>
      <c r="E697" s="71">
        <f t="shared" si="43"/>
        <v>3974.0400000000004</v>
      </c>
      <c r="F697" s="71">
        <v>15361.52</v>
      </c>
      <c r="G697" s="71">
        <f t="shared" si="44"/>
        <v>11387.48</v>
      </c>
      <c r="H697" s="72">
        <v>1743</v>
      </c>
      <c r="I697" s="73">
        <f t="shared" si="42"/>
        <v>0.74129903811601972</v>
      </c>
      <c r="J697" s="14"/>
      <c r="K697" s="14"/>
      <c r="L697" s="14"/>
      <c r="M697" s="14"/>
    </row>
    <row r="698" spans="1:13" x14ac:dyDescent="0.3">
      <c r="A698" s="74">
        <v>6820</v>
      </c>
      <c r="B698" s="68" t="str">
        <f>VLOOKUP(A:A,'Product &amp; Group'!A:C,2,FALSE)</f>
        <v>Power Systems</v>
      </c>
      <c r="C698" s="68" t="str">
        <f>VLOOKUP(A:A,'Product &amp; Group'!A:C,3,FALSE)</f>
        <v>CHILDREN'S Chip</v>
      </c>
      <c r="D698" s="69">
        <f>VLOOKUP(A:A,'2019-2017 Costs'!A:D,2,FALSE)</f>
        <v>1.9</v>
      </c>
      <c r="E698" s="71">
        <f t="shared" si="43"/>
        <v>3214.7999999999997</v>
      </c>
      <c r="F698" s="71">
        <v>15029.13</v>
      </c>
      <c r="G698" s="71">
        <f t="shared" si="44"/>
        <v>11814.33</v>
      </c>
      <c r="H698" s="72">
        <v>1692</v>
      </c>
      <c r="I698" s="73">
        <f t="shared" si="42"/>
        <v>0.78609540272790246</v>
      </c>
      <c r="J698" s="14"/>
      <c r="K698" s="14"/>
      <c r="L698" s="14"/>
      <c r="M698" s="14"/>
    </row>
    <row r="699" spans="1:13" x14ac:dyDescent="0.3">
      <c r="A699" s="74">
        <v>6822</v>
      </c>
      <c r="B699" s="68" t="str">
        <f>VLOOKUP(A:A,'Product &amp; Group'!A:C,2,FALSE)</f>
        <v>Power Systems</v>
      </c>
      <c r="C699" s="68" t="str">
        <f>VLOOKUP(A:A,'Product &amp; Group'!A:C,3,FALSE)</f>
        <v>CHILDREN'S Chip</v>
      </c>
      <c r="D699" s="69">
        <f>VLOOKUP(A:A,'2019-2017 Costs'!A:D,2,FALSE)</f>
        <v>1.02</v>
      </c>
      <c r="E699" s="71">
        <f t="shared" si="43"/>
        <v>110.16</v>
      </c>
      <c r="F699" s="71">
        <v>847.12</v>
      </c>
      <c r="G699" s="71">
        <f t="shared" si="44"/>
        <v>736.96</v>
      </c>
      <c r="H699" s="72">
        <v>108</v>
      </c>
      <c r="I699" s="73">
        <f t="shared" si="42"/>
        <v>0.86995939182170179</v>
      </c>
      <c r="J699" s="14"/>
      <c r="K699" s="14"/>
      <c r="L699" s="14"/>
      <c r="M699" s="14"/>
    </row>
    <row r="700" spans="1:13" x14ac:dyDescent="0.3">
      <c r="A700" s="74">
        <v>6840</v>
      </c>
      <c r="B700" s="68" t="str">
        <f>VLOOKUP(A:A,'Product &amp; Group'!A:C,2,FALSE)</f>
        <v>Power Systems</v>
      </c>
      <c r="C700" s="68" t="str">
        <f>VLOOKUP(A:A,'Product &amp; Group'!A:C,3,FALSE)</f>
        <v>MULTI-Part Chip</v>
      </c>
      <c r="D700" s="69">
        <f>VLOOKUP(A:A,'2019-2017 Costs'!A:D,2,FALSE)</f>
        <v>1.02</v>
      </c>
      <c r="E700" s="71">
        <f t="shared" si="43"/>
        <v>163.19999999999999</v>
      </c>
      <c r="F700" s="71">
        <v>1005.26</v>
      </c>
      <c r="G700" s="71">
        <f t="shared" si="44"/>
        <v>842.06</v>
      </c>
      <c r="H700" s="72">
        <v>160</v>
      </c>
      <c r="I700" s="73">
        <f t="shared" si="42"/>
        <v>0.83765394027415785</v>
      </c>
      <c r="J700" s="14"/>
      <c r="K700" s="14"/>
      <c r="L700" s="14"/>
      <c r="M700" s="14"/>
    </row>
    <row r="701" spans="1:13" x14ac:dyDescent="0.3">
      <c r="A701" s="74">
        <v>6842</v>
      </c>
      <c r="B701" s="68" t="str">
        <f>VLOOKUP(A:A,'Product &amp; Group'!A:C,2,FALSE)</f>
        <v>Power Systems</v>
      </c>
      <c r="C701" s="68" t="str">
        <f>VLOOKUP(A:A,'Product &amp; Group'!A:C,3,FALSE)</f>
        <v>MULTI-Part Chip</v>
      </c>
      <c r="D701" s="69">
        <f>VLOOKUP(A:A,'2019-2017 Costs'!A:D,2,FALSE)</f>
        <v>1.02</v>
      </c>
      <c r="E701" s="71">
        <f t="shared" si="43"/>
        <v>253.98000000000002</v>
      </c>
      <c r="F701" s="71">
        <v>2611.85</v>
      </c>
      <c r="G701" s="71">
        <f t="shared" si="44"/>
        <v>2357.87</v>
      </c>
      <c r="H701" s="72">
        <v>249</v>
      </c>
      <c r="I701" s="73">
        <f t="shared" si="42"/>
        <v>0.9027585810823745</v>
      </c>
      <c r="J701" s="14"/>
      <c r="K701" s="14"/>
    </row>
    <row r="702" spans="1:13" x14ac:dyDescent="0.3">
      <c r="A702" s="74">
        <v>6844</v>
      </c>
      <c r="B702" s="68" t="str">
        <f>VLOOKUP(A:A,'Product &amp; Group'!A:C,2,FALSE)</f>
        <v>Power Systems</v>
      </c>
      <c r="C702" s="68" t="str">
        <f>VLOOKUP(A:A,'Product &amp; Group'!A:C,3,FALSE)</f>
        <v>MULTI-Part Chip</v>
      </c>
      <c r="D702" s="69">
        <f>VLOOKUP(A:A,'2019-2017 Costs'!A:D,2,FALSE)</f>
        <v>1.02</v>
      </c>
      <c r="E702" s="71">
        <f t="shared" si="43"/>
        <v>244.8</v>
      </c>
      <c r="F702" s="71">
        <v>3528.77</v>
      </c>
      <c r="G702" s="71">
        <f t="shared" si="44"/>
        <v>3283.97</v>
      </c>
      <c r="H702" s="72">
        <v>240</v>
      </c>
      <c r="I702" s="73">
        <f t="shared" si="42"/>
        <v>0.9306273857463081</v>
      </c>
      <c r="J702" s="14"/>
      <c r="K702" s="14"/>
      <c r="L702" s="14"/>
      <c r="M702" s="14"/>
    </row>
    <row r="703" spans="1:13" x14ac:dyDescent="0.3">
      <c r="A703" s="74">
        <v>6850</v>
      </c>
      <c r="B703" s="68" t="str">
        <f>VLOOKUP(A:A,'Product &amp; Group'!A:C,2,FALSE)</f>
        <v>Power Systems</v>
      </c>
      <c r="C703" s="68" t="str">
        <f>VLOOKUP(A:A,'Product &amp; Group'!A:C,3,FALSE)</f>
        <v>Processor 505</v>
      </c>
      <c r="D703" s="69">
        <f>VLOOKUP(A:A,'2019-2017 Costs'!A:D,2,FALSE)</f>
        <v>0.98</v>
      </c>
      <c r="E703" s="71">
        <f t="shared" si="43"/>
        <v>583.1</v>
      </c>
      <c r="F703" s="71">
        <v>13255.6</v>
      </c>
      <c r="G703" s="71">
        <f t="shared" si="44"/>
        <v>12672.5</v>
      </c>
      <c r="H703" s="72">
        <v>595</v>
      </c>
      <c r="I703" s="73">
        <f t="shared" si="42"/>
        <v>0.95601104438878659</v>
      </c>
      <c r="J703" s="14"/>
      <c r="K703" s="14"/>
      <c r="L703" s="14"/>
      <c r="M703" s="14"/>
    </row>
    <row r="704" spans="1:13" x14ac:dyDescent="0.3">
      <c r="A704" s="74">
        <v>6856</v>
      </c>
      <c r="B704" s="68" t="str">
        <f>VLOOKUP(A:A,'Product &amp; Group'!A:C,2,FALSE)</f>
        <v>Power Systems</v>
      </c>
      <c r="C704" s="68" t="str">
        <f>VLOOKUP(A:A,'Product &amp; Group'!A:C,3,FALSE)</f>
        <v>Processor 505</v>
      </c>
      <c r="D704" s="69">
        <f>VLOOKUP(A:A,'2019-2017 Costs'!A:D,2,FALSE)</f>
        <v>0.98</v>
      </c>
      <c r="E704" s="71">
        <f t="shared" si="43"/>
        <v>190.12</v>
      </c>
      <c r="F704" s="71">
        <v>1339.99</v>
      </c>
      <c r="G704" s="71">
        <f t="shared" si="44"/>
        <v>1149.8699999999999</v>
      </c>
      <c r="H704" s="72">
        <v>194</v>
      </c>
      <c r="I704" s="73">
        <f t="shared" si="42"/>
        <v>0.85811834416674737</v>
      </c>
      <c r="J704" s="14"/>
      <c r="K704" s="14"/>
      <c r="L704" s="14"/>
      <c r="M704" s="14"/>
    </row>
    <row r="705" spans="1:13" x14ac:dyDescent="0.3">
      <c r="A705" s="74">
        <v>6860</v>
      </c>
      <c r="B705" s="68" t="str">
        <f>VLOOKUP(A:A,'Product &amp; Group'!A:C,2,FALSE)</f>
        <v>Power Systems</v>
      </c>
      <c r="C705" s="68" t="str">
        <f>VLOOKUP(A:A,'Product &amp; Group'!A:C,3,FALSE)</f>
        <v>Processor 610 Chip</v>
      </c>
      <c r="D705" s="69">
        <f>VLOOKUP(A:A,'2019-2017 Costs'!A:D,2,FALSE)</f>
        <v>1.02</v>
      </c>
      <c r="E705" s="71">
        <f t="shared" si="43"/>
        <v>598.74</v>
      </c>
      <c r="F705" s="71">
        <v>4518.25</v>
      </c>
      <c r="G705" s="71">
        <f t="shared" si="44"/>
        <v>3919.51</v>
      </c>
      <c r="H705" s="72">
        <v>587</v>
      </c>
      <c r="I705" s="73">
        <f t="shared" si="42"/>
        <v>0.86748409229236989</v>
      </c>
      <c r="J705" s="14"/>
      <c r="K705" s="14"/>
    </row>
    <row r="706" spans="1:13" x14ac:dyDescent="0.3">
      <c r="A706" s="74">
        <v>6862</v>
      </c>
      <c r="B706" s="68" t="str">
        <f>VLOOKUP(A:A,'Product &amp; Group'!A:C,2,FALSE)</f>
        <v>Power Systems</v>
      </c>
      <c r="C706" s="68" t="str">
        <f>VLOOKUP(A:A,'Product &amp; Group'!A:C,3,FALSE)</f>
        <v>Processor 610 Chip</v>
      </c>
      <c r="D706" s="69">
        <f>VLOOKUP(A:A,'2019-2017 Costs'!A:D,2,FALSE)</f>
        <v>1.02</v>
      </c>
      <c r="E706" s="71">
        <f t="shared" si="43"/>
        <v>25.5</v>
      </c>
      <c r="F706" s="71">
        <v>389.93</v>
      </c>
      <c r="G706" s="71">
        <f t="shared" si="44"/>
        <v>364.43</v>
      </c>
      <c r="H706" s="72">
        <v>25</v>
      </c>
      <c r="I706" s="73">
        <f t="shared" ref="I706:I769" si="45">+G706/F706</f>
        <v>0.93460364680840147</v>
      </c>
      <c r="J706" s="14"/>
      <c r="K706" s="14"/>
      <c r="L706" s="14"/>
      <c r="M706" s="14"/>
    </row>
    <row r="707" spans="1:13" x14ac:dyDescent="0.3">
      <c r="A707" s="74">
        <v>6866</v>
      </c>
      <c r="B707" s="68" t="str">
        <f>VLOOKUP(A:A,'Product &amp; Group'!A:C,2,FALSE)</f>
        <v>Power Systems</v>
      </c>
      <c r="C707" s="68" t="str">
        <f>VLOOKUP(A:A,'Product &amp; Group'!A:C,3,FALSE)</f>
        <v>Processor 610 Chip</v>
      </c>
      <c r="D707" s="69">
        <f>VLOOKUP(A:A,'2019-2017 Costs'!A:D,2,FALSE)</f>
        <v>1.02</v>
      </c>
      <c r="E707" s="71">
        <f t="shared" si="43"/>
        <v>526.32000000000005</v>
      </c>
      <c r="F707" s="71">
        <v>5683.5</v>
      </c>
      <c r="G707" s="71">
        <f t="shared" si="44"/>
        <v>5157.18</v>
      </c>
      <c r="H707" s="72">
        <v>516</v>
      </c>
      <c r="I707" s="73">
        <f t="shared" si="45"/>
        <v>0.90739509105304839</v>
      </c>
      <c r="J707" s="14"/>
      <c r="K707" s="14"/>
      <c r="L707" s="14"/>
      <c r="M707" s="14"/>
    </row>
    <row r="708" spans="1:13" x14ac:dyDescent="0.3">
      <c r="A708" s="74">
        <v>6868</v>
      </c>
      <c r="B708" s="68" t="str">
        <f>VLOOKUP(A:A,'Product &amp; Group'!A:C,2,FALSE)</f>
        <v>Power Systems</v>
      </c>
      <c r="C708" s="68" t="str">
        <f>VLOOKUP(A:A,'Product &amp; Group'!A:C,3,FALSE)</f>
        <v>Processor 610 Chip</v>
      </c>
      <c r="D708" s="69">
        <f>VLOOKUP(A:A,'2019-2017 Costs'!A:D,2,FALSE)</f>
        <v>1.02</v>
      </c>
      <c r="E708" s="71">
        <f t="shared" ref="E708:E771" si="46">D708*H708</f>
        <v>544.68000000000006</v>
      </c>
      <c r="F708" s="71">
        <v>10480.56</v>
      </c>
      <c r="G708" s="71">
        <f t="shared" ref="G708:G771" si="47">F708-E708</f>
        <v>9935.8799999999992</v>
      </c>
      <c r="H708" s="72">
        <v>534</v>
      </c>
      <c r="I708" s="73">
        <f t="shared" si="45"/>
        <v>0.94802949460715835</v>
      </c>
      <c r="J708" s="14"/>
      <c r="K708" s="14"/>
      <c r="L708" s="14"/>
      <c r="M708" s="14"/>
    </row>
    <row r="709" spans="1:13" x14ac:dyDescent="0.3">
      <c r="A709" s="74">
        <v>6874</v>
      </c>
      <c r="B709" s="68" t="str">
        <f>VLOOKUP(A:A,'Product &amp; Group'!A:C,2,FALSE)</f>
        <v>Power Systems</v>
      </c>
      <c r="C709" s="68" t="str">
        <f>VLOOKUP(A:A,'Product &amp; Group'!A:C,3,FALSE)</f>
        <v>Processor 610 Chip</v>
      </c>
      <c r="D709" s="69">
        <f>VLOOKUP(A:A,'2019-2017 Costs'!A:D,2,FALSE)</f>
        <v>1.02</v>
      </c>
      <c r="E709" s="71">
        <f t="shared" si="46"/>
        <v>616.08000000000004</v>
      </c>
      <c r="F709" s="71">
        <v>11621.13</v>
      </c>
      <c r="G709" s="71">
        <f t="shared" si="47"/>
        <v>11005.05</v>
      </c>
      <c r="H709" s="72">
        <v>604</v>
      </c>
      <c r="I709" s="73">
        <f t="shared" si="45"/>
        <v>0.94698622251020337</v>
      </c>
      <c r="J709" s="14"/>
      <c r="K709" s="14"/>
    </row>
    <row r="710" spans="1:13" x14ac:dyDescent="0.3">
      <c r="A710" s="74">
        <v>6876</v>
      </c>
      <c r="B710" s="68" t="str">
        <f>VLOOKUP(A:A,'Product &amp; Group'!A:C,2,FALSE)</f>
        <v>Power Systems</v>
      </c>
      <c r="C710" s="68" t="str">
        <f>VLOOKUP(A:A,'Product &amp; Group'!A:C,3,FALSE)</f>
        <v>Processor 610 Chip</v>
      </c>
      <c r="D710" s="69">
        <f>VLOOKUP(A:A,'2019-2017 Costs'!A:D,2,FALSE)</f>
        <v>1.02</v>
      </c>
      <c r="E710" s="71">
        <f t="shared" si="46"/>
        <v>620.16</v>
      </c>
      <c r="F710" s="71">
        <v>20414.96</v>
      </c>
      <c r="G710" s="71">
        <f t="shared" si="47"/>
        <v>19794.8</v>
      </c>
      <c r="H710" s="72">
        <v>608</v>
      </c>
      <c r="I710" s="73">
        <f t="shared" si="45"/>
        <v>0.96962227699686898</v>
      </c>
      <c r="J710" s="14"/>
      <c r="K710" s="14"/>
      <c r="L710" s="14"/>
      <c r="M710" s="14"/>
    </row>
    <row r="711" spans="1:13" x14ac:dyDescent="0.3">
      <c r="A711" s="74">
        <v>6882</v>
      </c>
      <c r="B711" s="68" t="str">
        <f>VLOOKUP(A:A,'Product &amp; Group'!A:C,2,FALSE)</f>
        <v>Power Systems</v>
      </c>
      <c r="C711" s="68" t="str">
        <f>VLOOKUP(A:A,'Product &amp; Group'!A:C,3,FALSE)</f>
        <v>Processor 610 Chip</v>
      </c>
      <c r="D711" s="69">
        <f>VLOOKUP(A:A,'2019-2017 Costs'!A:D,2,FALSE)</f>
        <v>1.02</v>
      </c>
      <c r="E711" s="71">
        <f t="shared" si="46"/>
        <v>406.98</v>
      </c>
      <c r="F711" s="71">
        <v>6612.35</v>
      </c>
      <c r="G711" s="71">
        <f t="shared" si="47"/>
        <v>6205.3700000000008</v>
      </c>
      <c r="H711" s="72">
        <v>399</v>
      </c>
      <c r="I711" s="73">
        <f t="shared" si="45"/>
        <v>0.93845153387222402</v>
      </c>
      <c r="J711" s="14"/>
      <c r="K711" s="14"/>
      <c r="L711" s="14"/>
      <c r="M711" s="14"/>
    </row>
    <row r="712" spans="1:13" x14ac:dyDescent="0.3">
      <c r="A712" s="74">
        <v>6884</v>
      </c>
      <c r="B712" s="68" t="str">
        <f>VLOOKUP(A:A,'Product &amp; Group'!A:C,2,FALSE)</f>
        <v>Power Systems</v>
      </c>
      <c r="C712" s="68" t="str">
        <f>VLOOKUP(A:A,'Product &amp; Group'!A:C,3,FALSE)</f>
        <v>Processor 610 Chip</v>
      </c>
      <c r="D712" s="69">
        <f>VLOOKUP(A:A,'2019-2017 Costs'!A:D,2,FALSE)</f>
        <v>1.02</v>
      </c>
      <c r="E712" s="71">
        <f t="shared" si="46"/>
        <v>54.06</v>
      </c>
      <c r="F712" s="71">
        <v>1589.35</v>
      </c>
      <c r="G712" s="71">
        <f t="shared" si="47"/>
        <v>1535.29</v>
      </c>
      <c r="H712" s="72">
        <v>53</v>
      </c>
      <c r="I712" s="73">
        <f t="shared" si="45"/>
        <v>0.96598609494447418</v>
      </c>
      <c r="J712" s="14"/>
      <c r="K712" s="14"/>
    </row>
    <row r="713" spans="1:13" x14ac:dyDescent="0.3">
      <c r="A713" s="74">
        <v>7098</v>
      </c>
      <c r="B713" s="68" t="str">
        <f>VLOOKUP(A:A,'Product &amp; Group'!A:C,2,FALSE)</f>
        <v>Power Systems</v>
      </c>
      <c r="C713" s="68" t="str">
        <f>VLOOKUP(A:A,'Product &amp; Group'!A:C,3,FALSE)</f>
        <v>Processor 610 Chip</v>
      </c>
      <c r="D713" s="69">
        <f>VLOOKUP(A:A,'2019-2017 Costs'!A:D,2,FALSE)</f>
        <v>3.2800000000000002</v>
      </c>
      <c r="E713" s="71">
        <f t="shared" si="46"/>
        <v>2876.5600000000004</v>
      </c>
      <c r="F713" s="71">
        <v>19772.55</v>
      </c>
      <c r="G713" s="71">
        <f t="shared" si="47"/>
        <v>16895.989999999998</v>
      </c>
      <c r="H713" s="72">
        <v>877</v>
      </c>
      <c r="I713" s="73">
        <f t="shared" si="45"/>
        <v>0.85451750027184148</v>
      </c>
      <c r="J713" s="14"/>
      <c r="K713" s="14"/>
      <c r="L713" s="14"/>
      <c r="M713" s="14"/>
    </row>
    <row r="714" spans="1:13" x14ac:dyDescent="0.3">
      <c r="A714" s="74">
        <v>7100</v>
      </c>
      <c r="B714" s="68" t="str">
        <f>VLOOKUP(A:A,'Product &amp; Group'!A:C,2,FALSE)</f>
        <v>Power Systems</v>
      </c>
      <c r="C714" s="68" t="str">
        <f>VLOOKUP(A:A,'Product &amp; Group'!A:C,3,FALSE)</f>
        <v>Processor 610 Chip</v>
      </c>
      <c r="D714" s="69">
        <f>VLOOKUP(A:A,'2019-2017 Costs'!A:D,2,FALSE)</f>
        <v>3.1100000000000003</v>
      </c>
      <c r="E714" s="71">
        <f t="shared" si="46"/>
        <v>939.22000000000014</v>
      </c>
      <c r="F714" s="71">
        <v>2107.88</v>
      </c>
      <c r="G714" s="71">
        <f t="shared" si="47"/>
        <v>1168.6599999999999</v>
      </c>
      <c r="H714" s="72">
        <v>302</v>
      </c>
      <c r="I714" s="73">
        <f t="shared" si="45"/>
        <v>0.55442435053228822</v>
      </c>
      <c r="J714" s="14"/>
      <c r="K714" s="14"/>
    </row>
    <row r="715" spans="1:13" x14ac:dyDescent="0.3">
      <c r="A715" s="74">
        <v>7101</v>
      </c>
      <c r="B715" s="68" t="str">
        <f>VLOOKUP(A:A,'Product &amp; Group'!A:C,2,FALSE)</f>
        <v>Power Systems</v>
      </c>
      <c r="C715" s="68" t="str">
        <f>VLOOKUP(A:A,'Product &amp; Group'!A:C,3,FALSE)</f>
        <v>Processor 610 Chip</v>
      </c>
      <c r="D715" s="69">
        <f>VLOOKUP(A:A,'2019-2017 Costs'!A:D,2,FALSE)</f>
        <v>2.5900000000000003</v>
      </c>
      <c r="E715" s="71">
        <f t="shared" si="46"/>
        <v>10562.02</v>
      </c>
      <c r="F715" s="71">
        <v>84974.27</v>
      </c>
      <c r="G715" s="71">
        <f t="shared" si="47"/>
        <v>74412.25</v>
      </c>
      <c r="H715" s="72">
        <v>4078</v>
      </c>
      <c r="I715" s="73">
        <f t="shared" si="45"/>
        <v>0.87570331583901806</v>
      </c>
      <c r="J715" s="14"/>
      <c r="K715" s="14"/>
    </row>
    <row r="716" spans="1:13" x14ac:dyDescent="0.3">
      <c r="A716" s="74">
        <v>7102</v>
      </c>
      <c r="B716" s="68" t="str">
        <f>VLOOKUP(A:A,'Product &amp; Group'!A:C,2,FALSE)</f>
        <v>Power Systems</v>
      </c>
      <c r="C716" s="68" t="str">
        <f>VLOOKUP(A:A,'Product &amp; Group'!A:C,3,FALSE)</f>
        <v>Processor 610 Chip</v>
      </c>
      <c r="D716" s="69">
        <f>VLOOKUP(A:A,'2019-2017 Costs'!A:D,2,FALSE)</f>
        <v>4.3199999999999994</v>
      </c>
      <c r="E716" s="71">
        <f t="shared" si="46"/>
        <v>2980.7999999999997</v>
      </c>
      <c r="F716" s="71">
        <v>11901.2</v>
      </c>
      <c r="G716" s="71">
        <f t="shared" si="47"/>
        <v>8920.4000000000015</v>
      </c>
      <c r="H716" s="72">
        <v>690</v>
      </c>
      <c r="I716" s="73">
        <f t="shared" si="45"/>
        <v>0.74953786172822912</v>
      </c>
      <c r="J716" s="14"/>
      <c r="K716" s="14"/>
      <c r="L716" s="14"/>
      <c r="M716" s="14"/>
    </row>
    <row r="717" spans="1:13" x14ac:dyDescent="0.3">
      <c r="A717" s="74">
        <v>7104</v>
      </c>
      <c r="B717" s="68" t="str">
        <f>VLOOKUP(A:A,'Product &amp; Group'!A:C,2,FALSE)</f>
        <v>Power Systems</v>
      </c>
      <c r="C717" s="68" t="str">
        <f>VLOOKUP(A:A,'Product &amp; Group'!A:C,3,FALSE)</f>
        <v>Processor 610 Chip</v>
      </c>
      <c r="D717" s="69">
        <f>VLOOKUP(A:A,'2019-2017 Costs'!A:D,2,FALSE)</f>
        <v>2.1500000000000004</v>
      </c>
      <c r="E717" s="71">
        <f t="shared" si="46"/>
        <v>1644.7500000000002</v>
      </c>
      <c r="F717" s="71">
        <v>5210.83</v>
      </c>
      <c r="G717" s="71">
        <f t="shared" si="47"/>
        <v>3566.08</v>
      </c>
      <c r="H717" s="72">
        <v>765</v>
      </c>
      <c r="I717" s="73">
        <f t="shared" si="45"/>
        <v>0.68435930552330437</v>
      </c>
      <c r="J717" s="14"/>
      <c r="K717" s="14"/>
      <c r="L717" s="14"/>
      <c r="M717" s="14"/>
    </row>
    <row r="718" spans="1:13" x14ac:dyDescent="0.3">
      <c r="A718" s="74">
        <v>7108</v>
      </c>
      <c r="B718" s="68" t="str">
        <f>VLOOKUP(A:A,'Product &amp; Group'!A:C,2,FALSE)</f>
        <v>Power Systems</v>
      </c>
      <c r="C718" s="68" t="str">
        <f>VLOOKUP(A:A,'Product &amp; Group'!A:C,3,FALSE)</f>
        <v>Processor 610 Chip</v>
      </c>
      <c r="D718" s="69">
        <f>VLOOKUP(A:A,'2019-2017 Costs'!A:D,2,FALSE)</f>
        <v>3.3400000000000003</v>
      </c>
      <c r="E718" s="71">
        <f t="shared" si="46"/>
        <v>4418.8200000000006</v>
      </c>
      <c r="F718" s="71">
        <v>21900.560000000001</v>
      </c>
      <c r="G718" s="71">
        <f t="shared" si="47"/>
        <v>17481.740000000002</v>
      </c>
      <c r="H718" s="72">
        <v>1323</v>
      </c>
      <c r="I718" s="73">
        <f t="shared" si="45"/>
        <v>0.79823255661042458</v>
      </c>
      <c r="J718" s="14"/>
      <c r="K718" s="14"/>
      <c r="L718" s="14"/>
      <c r="M718" s="14"/>
    </row>
    <row r="719" spans="1:13" x14ac:dyDescent="0.3">
      <c r="A719" s="74">
        <v>7112</v>
      </c>
      <c r="B719" s="68" t="str">
        <f>VLOOKUP(A:A,'Product &amp; Group'!A:C,2,FALSE)</f>
        <v>Power Systems</v>
      </c>
      <c r="C719" s="68" t="str">
        <f>VLOOKUP(A:A,'Product &amp; Group'!A:C,3,FALSE)</f>
        <v>Processor 610 Chip</v>
      </c>
      <c r="D719" s="69">
        <f>VLOOKUP(A:A,'2019-2017 Costs'!A:D,2,FALSE)</f>
        <v>2.6500000000000004</v>
      </c>
      <c r="E719" s="71">
        <f t="shared" si="46"/>
        <v>580.35</v>
      </c>
      <c r="F719" s="71">
        <v>3987.62</v>
      </c>
      <c r="G719" s="71">
        <f t="shared" si="47"/>
        <v>3407.27</v>
      </c>
      <c r="H719" s="72">
        <v>219</v>
      </c>
      <c r="I719" s="73">
        <f t="shared" si="45"/>
        <v>0.85446206007593506</v>
      </c>
      <c r="J719" s="14"/>
      <c r="K719" s="14"/>
    </row>
    <row r="720" spans="1:13" x14ac:dyDescent="0.3">
      <c r="A720" s="74">
        <v>7116</v>
      </c>
      <c r="B720" s="68" t="str">
        <f>VLOOKUP(A:A,'Product &amp; Group'!A:C,2,FALSE)</f>
        <v>Power Systems</v>
      </c>
      <c r="C720" s="68" t="str">
        <f>VLOOKUP(A:A,'Product &amp; Group'!A:C,3,FALSE)</f>
        <v>Processor 610 Chip</v>
      </c>
      <c r="D720" s="69">
        <f>VLOOKUP(A:A,'2019-2017 Costs'!A:D,2,FALSE)</f>
        <v>3.8000000000000003</v>
      </c>
      <c r="E720" s="71">
        <f t="shared" si="46"/>
        <v>406.6</v>
      </c>
      <c r="F720" s="71">
        <v>1921.75</v>
      </c>
      <c r="G720" s="71">
        <f t="shared" si="47"/>
        <v>1515.15</v>
      </c>
      <c r="H720" s="72">
        <v>107</v>
      </c>
      <c r="I720" s="73">
        <f t="shared" si="45"/>
        <v>0.7884220111877196</v>
      </c>
      <c r="J720" s="14"/>
      <c r="K720" s="14"/>
      <c r="L720" s="14"/>
      <c r="M720" s="14"/>
    </row>
    <row r="721" spans="1:13" x14ac:dyDescent="0.3">
      <c r="A721" s="74">
        <v>7120</v>
      </c>
      <c r="B721" s="68" t="str">
        <f>VLOOKUP(A:A,'Product &amp; Group'!A:C,2,FALSE)</f>
        <v>Power Systems</v>
      </c>
      <c r="C721" s="68" t="str">
        <f>VLOOKUP(A:A,'Product &amp; Group'!A:C,3,FALSE)</f>
        <v>Processor 610 Chip</v>
      </c>
      <c r="D721" s="69">
        <f>VLOOKUP(A:A,'2019-2017 Costs'!A:D,2,FALSE)</f>
        <v>2.0700000000000003</v>
      </c>
      <c r="E721" s="71">
        <f t="shared" si="46"/>
        <v>320.85000000000002</v>
      </c>
      <c r="F721" s="71">
        <v>3163.63</v>
      </c>
      <c r="G721" s="71">
        <f t="shared" si="47"/>
        <v>2842.78</v>
      </c>
      <c r="H721" s="72">
        <v>155</v>
      </c>
      <c r="I721" s="73">
        <f t="shared" si="45"/>
        <v>0.89858169254938158</v>
      </c>
      <c r="J721" s="14"/>
      <c r="K721" s="14"/>
      <c r="L721" s="14"/>
      <c r="M721" s="14"/>
    </row>
    <row r="722" spans="1:13" x14ac:dyDescent="0.3">
      <c r="A722" s="74">
        <v>7124</v>
      </c>
      <c r="B722" s="68" t="str">
        <f>VLOOKUP(A:A,'Product &amp; Group'!A:C,2,FALSE)</f>
        <v>Power Systems</v>
      </c>
      <c r="C722" s="68" t="str">
        <f>VLOOKUP(A:A,'Product &amp; Group'!A:C,3,FALSE)</f>
        <v>Processor 610 Chip</v>
      </c>
      <c r="D722" s="69">
        <f>VLOOKUP(A:A,'2019-2017 Costs'!A:D,2,FALSE)</f>
        <v>3.23</v>
      </c>
      <c r="E722" s="71">
        <f t="shared" si="46"/>
        <v>377.91</v>
      </c>
      <c r="F722" s="71">
        <v>1960.23</v>
      </c>
      <c r="G722" s="71">
        <f t="shared" si="47"/>
        <v>1582.32</v>
      </c>
      <c r="H722" s="72">
        <v>117</v>
      </c>
      <c r="I722" s="73">
        <f t="shared" si="45"/>
        <v>0.80721139866240177</v>
      </c>
      <c r="J722" s="14"/>
      <c r="K722" s="14"/>
      <c r="L722" s="14"/>
      <c r="M722" s="14"/>
    </row>
    <row r="723" spans="1:13" x14ac:dyDescent="0.3">
      <c r="A723" s="74">
        <v>7128</v>
      </c>
      <c r="B723" s="68" t="str">
        <f>VLOOKUP(A:A,'Product &amp; Group'!A:C,2,FALSE)</f>
        <v>Power Systems</v>
      </c>
      <c r="C723" s="68" t="str">
        <f>VLOOKUP(A:A,'Product &amp; Group'!A:C,3,FALSE)</f>
        <v>Processor 610 Chip</v>
      </c>
      <c r="D723" s="69">
        <f>VLOOKUP(A:A,'2019-2017 Costs'!A:D,2,FALSE)</f>
        <v>1.02</v>
      </c>
      <c r="E723" s="71">
        <f t="shared" si="46"/>
        <v>38.76</v>
      </c>
      <c r="F723" s="71">
        <v>995.86</v>
      </c>
      <c r="G723" s="71">
        <f t="shared" si="47"/>
        <v>957.1</v>
      </c>
      <c r="H723" s="72">
        <v>38</v>
      </c>
      <c r="I723" s="73">
        <f t="shared" si="45"/>
        <v>0.96107886650734042</v>
      </c>
      <c r="J723" s="14"/>
      <c r="K723" s="14"/>
    </row>
    <row r="724" spans="1:13" x14ac:dyDescent="0.3">
      <c r="A724" s="74">
        <v>7132</v>
      </c>
      <c r="B724" s="68" t="str">
        <f>VLOOKUP(A:A,'Product &amp; Group'!A:C,2,FALSE)</f>
        <v>Power Systems</v>
      </c>
      <c r="C724" s="68" t="str">
        <f>VLOOKUP(A:A,'Product &amp; Group'!A:C,3,FALSE)</f>
        <v>Processor 610 Chip</v>
      </c>
      <c r="D724" s="69">
        <f>VLOOKUP(A:A,'2019-2017 Costs'!A:D,2,FALSE)</f>
        <v>1.68</v>
      </c>
      <c r="E724" s="71">
        <f t="shared" si="46"/>
        <v>246.95999999999998</v>
      </c>
      <c r="F724" s="71">
        <v>3387.5</v>
      </c>
      <c r="G724" s="71">
        <f t="shared" si="47"/>
        <v>3140.54</v>
      </c>
      <c r="H724" s="72">
        <v>147</v>
      </c>
      <c r="I724" s="73">
        <f t="shared" si="45"/>
        <v>0.92709667896678971</v>
      </c>
      <c r="J724" s="14"/>
      <c r="K724" s="14"/>
      <c r="L724" s="14"/>
      <c r="M724" s="14"/>
    </row>
    <row r="725" spans="1:13" x14ac:dyDescent="0.3">
      <c r="A725" s="74">
        <v>7136</v>
      </c>
      <c r="B725" s="68" t="str">
        <f>VLOOKUP(A:A,'Product &amp; Group'!A:C,2,FALSE)</f>
        <v>Power Systems</v>
      </c>
      <c r="C725" s="68" t="str">
        <f>VLOOKUP(A:A,'Product &amp; Group'!A:C,3,FALSE)</f>
        <v>Processor 610 Chip</v>
      </c>
      <c r="D725" s="69">
        <f>VLOOKUP(A:A,'2019-2017 Costs'!A:D,2,FALSE)</f>
        <v>1.97</v>
      </c>
      <c r="E725" s="71">
        <f t="shared" si="46"/>
        <v>490.53</v>
      </c>
      <c r="F725" s="71">
        <v>5621.04</v>
      </c>
      <c r="G725" s="71">
        <f t="shared" si="47"/>
        <v>5130.51</v>
      </c>
      <c r="H725" s="72">
        <v>249</v>
      </c>
      <c r="I725" s="73">
        <f t="shared" si="45"/>
        <v>0.91273323086119296</v>
      </c>
      <c r="J725" s="14"/>
      <c r="K725" s="14"/>
      <c r="L725" s="14"/>
      <c r="M725" s="14"/>
    </row>
    <row r="726" spans="1:13" x14ac:dyDescent="0.3">
      <c r="A726" s="74">
        <v>7138</v>
      </c>
      <c r="B726" s="68" t="str">
        <f>VLOOKUP(A:A,'Product &amp; Group'!A:C,2,FALSE)</f>
        <v>Power Systems</v>
      </c>
      <c r="C726" s="68" t="str">
        <f>VLOOKUP(A:A,'Product &amp; Group'!A:C,3,FALSE)</f>
        <v>Processor 610 Chip</v>
      </c>
      <c r="D726" s="69">
        <f>VLOOKUP(A:A,'2019-2017 Costs'!A:D,2,FALSE)</f>
        <v>1.05</v>
      </c>
      <c r="E726" s="71">
        <f t="shared" si="46"/>
        <v>228.9</v>
      </c>
      <c r="F726" s="71">
        <v>3720.97</v>
      </c>
      <c r="G726" s="71">
        <f t="shared" si="47"/>
        <v>3492.0699999999997</v>
      </c>
      <c r="H726" s="72">
        <v>218</v>
      </c>
      <c r="I726" s="73">
        <f t="shared" si="45"/>
        <v>0.93848378245457498</v>
      </c>
      <c r="J726" s="14"/>
      <c r="K726" s="14"/>
      <c r="L726" s="14"/>
      <c r="M726" s="14"/>
    </row>
    <row r="727" spans="1:13" x14ac:dyDescent="0.3">
      <c r="A727" s="74">
        <v>7140</v>
      </c>
      <c r="B727" s="68" t="str">
        <f>VLOOKUP(A:A,'Product &amp; Group'!A:C,2,FALSE)</f>
        <v>Power Systems</v>
      </c>
      <c r="C727" s="68" t="str">
        <f>VLOOKUP(A:A,'Product &amp; Group'!A:C,3,FALSE)</f>
        <v>Processor 610 Chip</v>
      </c>
      <c r="D727" s="69">
        <f>VLOOKUP(A:A,'2019-2017 Costs'!A:D,2,FALSE)</f>
        <v>2.33</v>
      </c>
      <c r="E727" s="71">
        <f t="shared" si="46"/>
        <v>72.23</v>
      </c>
      <c r="F727" s="71">
        <v>791.51</v>
      </c>
      <c r="G727" s="71">
        <f t="shared" si="47"/>
        <v>719.28</v>
      </c>
      <c r="H727" s="72">
        <v>31</v>
      </c>
      <c r="I727" s="73">
        <f t="shared" si="45"/>
        <v>0.90874404619019344</v>
      </c>
      <c r="J727" s="14"/>
      <c r="K727" s="14"/>
    </row>
    <row r="728" spans="1:13" x14ac:dyDescent="0.3">
      <c r="A728" s="74">
        <v>7144</v>
      </c>
      <c r="B728" s="68" t="str">
        <f>VLOOKUP(A:A,'Product &amp; Group'!A:C,2,FALSE)</f>
        <v>Power Systems</v>
      </c>
      <c r="C728" s="68" t="str">
        <f>VLOOKUP(A:A,'Product &amp; Group'!A:C,3,FALSE)</f>
        <v>Processor 610 Chip</v>
      </c>
      <c r="D728" s="69">
        <f>VLOOKUP(A:A,'2019-2017 Costs'!A:D,2,FALSE)</f>
        <v>2.48</v>
      </c>
      <c r="E728" s="71">
        <f t="shared" si="46"/>
        <v>62</v>
      </c>
      <c r="F728" s="71">
        <v>308.38</v>
      </c>
      <c r="G728" s="71">
        <f t="shared" si="47"/>
        <v>246.38</v>
      </c>
      <c r="H728" s="72">
        <v>25</v>
      </c>
      <c r="I728" s="73">
        <f t="shared" si="45"/>
        <v>0.79894934820675789</v>
      </c>
      <c r="J728" s="14"/>
      <c r="K728" s="14"/>
      <c r="L728" s="14"/>
      <c r="M728" s="14"/>
    </row>
    <row r="729" spans="1:13" x14ac:dyDescent="0.3">
      <c r="A729" s="74">
        <v>7146</v>
      </c>
      <c r="B729" s="68" t="str">
        <f>VLOOKUP(A:A,'Product &amp; Group'!A:C,2,FALSE)</f>
        <v>Power Systems</v>
      </c>
      <c r="C729" s="68" t="str">
        <f>VLOOKUP(A:A,'Product &amp; Group'!A:C,3,FALSE)</f>
        <v>Processor 610 Chip</v>
      </c>
      <c r="D729" s="69">
        <f>VLOOKUP(A:A,'2019-2017 Costs'!A:D,2,FALSE)</f>
        <v>2.9200000000000004</v>
      </c>
      <c r="E729" s="71">
        <f t="shared" si="46"/>
        <v>1255.6000000000001</v>
      </c>
      <c r="F729" s="71">
        <v>6936.95</v>
      </c>
      <c r="G729" s="71">
        <f t="shared" si="47"/>
        <v>5681.3499999999995</v>
      </c>
      <c r="H729" s="72">
        <v>430</v>
      </c>
      <c r="I729" s="73">
        <f t="shared" si="45"/>
        <v>0.81899826292534894</v>
      </c>
      <c r="J729" s="14"/>
      <c r="K729" s="14"/>
      <c r="L729" s="14"/>
      <c r="M729" s="14"/>
    </row>
    <row r="730" spans="1:13" x14ac:dyDescent="0.3">
      <c r="A730" s="74">
        <v>7148</v>
      </c>
      <c r="B730" s="68" t="str">
        <f>VLOOKUP(A:A,'Product &amp; Group'!A:C,2,FALSE)</f>
        <v>Power Systems</v>
      </c>
      <c r="C730" s="68" t="str">
        <f>VLOOKUP(A:A,'Product &amp; Group'!A:C,3,FALSE)</f>
        <v>Processor 610 Chip</v>
      </c>
      <c r="D730" s="69">
        <f>VLOOKUP(A:A,'2019-2017 Costs'!A:D,2,FALSE)</f>
        <v>1.71</v>
      </c>
      <c r="E730" s="71">
        <f t="shared" si="46"/>
        <v>728.46</v>
      </c>
      <c r="F730" s="71">
        <v>6860.27</v>
      </c>
      <c r="G730" s="71">
        <f t="shared" si="47"/>
        <v>6131.81</v>
      </c>
      <c r="H730" s="72">
        <v>426</v>
      </c>
      <c r="I730" s="73">
        <f t="shared" si="45"/>
        <v>0.89381467493261924</v>
      </c>
      <c r="J730" s="14"/>
      <c r="K730" s="14"/>
    </row>
    <row r="731" spans="1:13" x14ac:dyDescent="0.3">
      <c r="A731" s="74">
        <v>7156</v>
      </c>
      <c r="B731" s="68" t="str">
        <f>VLOOKUP(A:A,'Product &amp; Group'!A:C,2,FALSE)</f>
        <v>Power Systems</v>
      </c>
      <c r="C731" s="68" t="str">
        <f>VLOOKUP(A:A,'Product &amp; Group'!A:C,3,FALSE)</f>
        <v>Processor 610 Chip</v>
      </c>
      <c r="D731" s="69">
        <f>VLOOKUP(A:A,'2019-2017 Costs'!A:D,2,FALSE)</f>
        <v>1.02</v>
      </c>
      <c r="E731" s="71">
        <f t="shared" si="46"/>
        <v>2005.32</v>
      </c>
      <c r="F731" s="71">
        <v>30073.24</v>
      </c>
      <c r="G731" s="71">
        <f t="shared" si="47"/>
        <v>28067.920000000002</v>
      </c>
      <c r="H731" s="72">
        <v>1966</v>
      </c>
      <c r="I731" s="73">
        <f t="shared" si="45"/>
        <v>0.9333187910580969</v>
      </c>
      <c r="J731" s="14"/>
      <c r="K731" s="14"/>
    </row>
    <row r="732" spans="1:13" x14ac:dyDescent="0.3">
      <c r="A732" s="74">
        <v>7160</v>
      </c>
      <c r="B732" s="68" t="str">
        <f>VLOOKUP(A:A,'Product &amp; Group'!A:C,2,FALSE)</f>
        <v>Power Systems</v>
      </c>
      <c r="C732" s="68" t="str">
        <f>VLOOKUP(A:A,'Product &amp; Group'!A:C,3,FALSE)</f>
        <v>Processor 610 Chip</v>
      </c>
      <c r="D732" s="69">
        <f>VLOOKUP(A:A,'2019-2017 Costs'!A:D,2,FALSE)</f>
        <v>4.0599999999999996</v>
      </c>
      <c r="E732" s="71">
        <f t="shared" si="46"/>
        <v>5225.2199999999993</v>
      </c>
      <c r="F732" s="71">
        <v>11233.12</v>
      </c>
      <c r="G732" s="71">
        <f t="shared" si="47"/>
        <v>6007.9000000000015</v>
      </c>
      <c r="H732" s="72">
        <v>1287</v>
      </c>
      <c r="I732" s="73">
        <f t="shared" si="45"/>
        <v>0.53483805033686105</v>
      </c>
      <c r="J732" s="14"/>
      <c r="K732" s="14"/>
    </row>
    <row r="733" spans="1:13" x14ac:dyDescent="0.3">
      <c r="A733" s="74">
        <v>7162</v>
      </c>
      <c r="B733" s="68" t="str">
        <f>VLOOKUP(A:A,'Product &amp; Group'!A:C,2,FALSE)</f>
        <v>Power Systems</v>
      </c>
      <c r="C733" s="68" t="str">
        <f>VLOOKUP(A:A,'Product &amp; Group'!A:C,3,FALSE)</f>
        <v>Processor 610 Chip</v>
      </c>
      <c r="D733" s="69">
        <f>VLOOKUP(A:A,'2019-2017 Costs'!A:D,2,FALSE)</f>
        <v>3.66</v>
      </c>
      <c r="E733" s="71">
        <f t="shared" si="46"/>
        <v>7126.02</v>
      </c>
      <c r="F733" s="71">
        <v>29902.98</v>
      </c>
      <c r="G733" s="71">
        <f t="shared" si="47"/>
        <v>22776.959999999999</v>
      </c>
      <c r="H733" s="72">
        <v>1947</v>
      </c>
      <c r="I733" s="73">
        <f t="shared" si="45"/>
        <v>0.76169532267352613</v>
      </c>
      <c r="J733" s="14"/>
      <c r="K733" s="14"/>
    </row>
    <row r="734" spans="1:13" x14ac:dyDescent="0.3">
      <c r="A734" s="74">
        <v>7163</v>
      </c>
      <c r="B734" s="68" t="str">
        <f>VLOOKUP(A:A,'Product &amp; Group'!A:C,2,FALSE)</f>
        <v>Power Systems</v>
      </c>
      <c r="C734" s="68" t="str">
        <f>VLOOKUP(A:A,'Product &amp; Group'!A:C,3,FALSE)</f>
        <v>Processor 610 Chip</v>
      </c>
      <c r="D734" s="69">
        <f>VLOOKUP(A:A,'2019-2017 Costs'!A:D,2,FALSE)</f>
        <v>3.3400000000000003</v>
      </c>
      <c r="E734" s="71">
        <f t="shared" si="46"/>
        <v>2060.7800000000002</v>
      </c>
      <c r="F734" s="71">
        <v>16930.53</v>
      </c>
      <c r="G734" s="71">
        <f t="shared" si="47"/>
        <v>14869.749999999998</v>
      </c>
      <c r="H734" s="72">
        <v>617</v>
      </c>
      <c r="I734" s="73">
        <f t="shared" si="45"/>
        <v>0.87828024285122785</v>
      </c>
      <c r="J734" s="14"/>
      <c r="K734" s="14"/>
      <c r="L734" s="14"/>
      <c r="M734" s="14"/>
    </row>
    <row r="735" spans="1:13" x14ac:dyDescent="0.3">
      <c r="A735" s="74">
        <v>7164</v>
      </c>
      <c r="B735" s="68" t="str">
        <f>VLOOKUP(A:A,'Product &amp; Group'!A:C,2,FALSE)</f>
        <v>Power Systems</v>
      </c>
      <c r="C735" s="68" t="str">
        <f>VLOOKUP(A:A,'Product &amp; Group'!A:C,3,FALSE)</f>
        <v>Processor 610 Chip</v>
      </c>
      <c r="D735" s="69">
        <f>VLOOKUP(A:A,'2019-2017 Costs'!A:D,2,FALSE)</f>
        <v>1.7</v>
      </c>
      <c r="E735" s="71">
        <f t="shared" si="46"/>
        <v>1157.7</v>
      </c>
      <c r="F735" s="71">
        <v>5752.33</v>
      </c>
      <c r="G735" s="71">
        <f t="shared" si="47"/>
        <v>4594.63</v>
      </c>
      <c r="H735" s="72">
        <v>681</v>
      </c>
      <c r="I735" s="73">
        <f t="shared" si="45"/>
        <v>0.79874242263569717</v>
      </c>
      <c r="J735" s="14"/>
      <c r="K735" s="14"/>
    </row>
    <row r="736" spans="1:13" x14ac:dyDescent="0.3">
      <c r="A736" s="74">
        <v>7166</v>
      </c>
      <c r="B736" s="68" t="str">
        <f>VLOOKUP(A:A,'Product &amp; Group'!A:C,2,FALSE)</f>
        <v>Power Systems</v>
      </c>
      <c r="C736" s="68" t="str">
        <f>VLOOKUP(A:A,'Product &amp; Group'!A:C,3,FALSE)</f>
        <v>Processor 610 Chip</v>
      </c>
      <c r="D736" s="69">
        <f>VLOOKUP(A:A,'2019-2017 Costs'!A:D,2,FALSE)</f>
        <v>3.1</v>
      </c>
      <c r="E736" s="71">
        <f t="shared" si="46"/>
        <v>2554.4</v>
      </c>
      <c r="F736" s="71">
        <v>12874.81</v>
      </c>
      <c r="G736" s="71">
        <f t="shared" si="47"/>
        <v>10320.41</v>
      </c>
      <c r="H736" s="72">
        <v>824</v>
      </c>
      <c r="I736" s="73">
        <f t="shared" si="45"/>
        <v>0.80159707211213216</v>
      </c>
      <c r="J736" s="14"/>
      <c r="K736" s="14"/>
      <c r="L736" s="14"/>
      <c r="M736" s="14"/>
    </row>
    <row r="737" spans="1:13" x14ac:dyDescent="0.3">
      <c r="A737" s="74">
        <v>7168</v>
      </c>
      <c r="B737" s="68" t="str">
        <f>VLOOKUP(A:A,'Product &amp; Group'!A:C,2,FALSE)</f>
        <v>Power Systems</v>
      </c>
      <c r="C737" s="68" t="str">
        <f>VLOOKUP(A:A,'Product &amp; Group'!A:C,3,FALSE)</f>
        <v>Processor 610 Chip</v>
      </c>
      <c r="D737" s="69">
        <f>VLOOKUP(A:A,'2019-2017 Costs'!A:D,2,FALSE)</f>
        <v>0.89</v>
      </c>
      <c r="E737" s="71">
        <f t="shared" si="46"/>
        <v>658.6</v>
      </c>
      <c r="F737" s="71">
        <v>17438.88</v>
      </c>
      <c r="G737" s="71">
        <f t="shared" si="47"/>
        <v>16780.280000000002</v>
      </c>
      <c r="H737" s="72">
        <v>740</v>
      </c>
      <c r="I737" s="73">
        <f t="shared" si="45"/>
        <v>0.96223381318066303</v>
      </c>
      <c r="J737" s="14"/>
      <c r="K737" s="14"/>
    </row>
    <row r="738" spans="1:13" x14ac:dyDescent="0.3">
      <c r="A738" s="74">
        <v>7170</v>
      </c>
      <c r="B738" s="68" t="str">
        <f>VLOOKUP(A:A,'Product &amp; Group'!A:C,2,FALSE)</f>
        <v>Power Systems</v>
      </c>
      <c r="C738" s="68" t="str">
        <f>VLOOKUP(A:A,'Product &amp; Group'!A:C,3,FALSE)</f>
        <v>Processor 610 Chip</v>
      </c>
      <c r="D738" s="69">
        <f>VLOOKUP(A:A,'2019-2017 Costs'!A:D,2,FALSE)</f>
        <v>8.64</v>
      </c>
      <c r="E738" s="71">
        <f t="shared" si="46"/>
        <v>5011.2000000000007</v>
      </c>
      <c r="F738" s="71">
        <v>4726.1400000000003</v>
      </c>
      <c r="G738" s="71">
        <f t="shared" si="47"/>
        <v>-285.0600000000004</v>
      </c>
      <c r="H738" s="72">
        <v>580</v>
      </c>
      <c r="I738" s="73">
        <f t="shared" si="45"/>
        <v>-6.0315606393378185E-2</v>
      </c>
      <c r="J738" s="14"/>
      <c r="K738" s="14"/>
      <c r="L738" s="14"/>
      <c r="M738" s="14"/>
    </row>
    <row r="739" spans="1:13" x14ac:dyDescent="0.3">
      <c r="A739" s="74">
        <v>7172</v>
      </c>
      <c r="B739" s="68" t="str">
        <f>VLOOKUP(A:A,'Product &amp; Group'!A:C,2,FALSE)</f>
        <v>Power Systems</v>
      </c>
      <c r="C739" s="68" t="str">
        <f>VLOOKUP(A:A,'Product &amp; Group'!A:C,3,FALSE)</f>
        <v>Processor 610 Chip</v>
      </c>
      <c r="D739" s="69">
        <f>VLOOKUP(A:A,'2019-2017 Costs'!A:D,2,FALSE)</f>
        <v>1.48</v>
      </c>
      <c r="E739" s="71">
        <f t="shared" si="46"/>
        <v>1089.28</v>
      </c>
      <c r="F739" s="71">
        <v>11434.1</v>
      </c>
      <c r="G739" s="71">
        <f t="shared" si="47"/>
        <v>10344.82</v>
      </c>
      <c r="H739" s="72">
        <v>736</v>
      </c>
      <c r="I739" s="73">
        <f t="shared" si="45"/>
        <v>0.90473408488643614</v>
      </c>
      <c r="J739" s="14"/>
      <c r="K739" s="14"/>
      <c r="L739" s="14"/>
      <c r="M739" s="14"/>
    </row>
    <row r="740" spans="1:13" x14ac:dyDescent="0.3">
      <c r="A740" s="74">
        <v>7176</v>
      </c>
      <c r="B740" s="68" t="str">
        <f>VLOOKUP(A:A,'Product &amp; Group'!A:C,2,FALSE)</f>
        <v>Power Systems</v>
      </c>
      <c r="C740" s="68" t="str">
        <f>VLOOKUP(A:A,'Product &amp; Group'!A:C,3,FALSE)</f>
        <v>Processor 610 Chip</v>
      </c>
      <c r="D740" s="69">
        <f>VLOOKUP(A:A,'2019-2017 Costs'!A:D,2,FALSE)</f>
        <v>1.94</v>
      </c>
      <c r="E740" s="71">
        <f t="shared" si="46"/>
        <v>5350.5199999999995</v>
      </c>
      <c r="F740" s="71">
        <v>37349.980000000003</v>
      </c>
      <c r="G740" s="71">
        <f t="shared" si="47"/>
        <v>31999.460000000003</v>
      </c>
      <c r="H740" s="72">
        <v>2758</v>
      </c>
      <c r="I740" s="73">
        <f t="shared" si="45"/>
        <v>0.85674637576780499</v>
      </c>
      <c r="J740" s="14"/>
      <c r="K740" s="14"/>
      <c r="L740" s="14"/>
      <c r="M740" s="14"/>
    </row>
    <row r="741" spans="1:13" x14ac:dyDescent="0.3">
      <c r="A741" s="74">
        <v>7178</v>
      </c>
      <c r="B741" s="68" t="str">
        <f>VLOOKUP(A:A,'Product &amp; Group'!A:C,2,FALSE)</f>
        <v>Power Systems</v>
      </c>
      <c r="C741" s="68" t="str">
        <f>VLOOKUP(A:A,'Product &amp; Group'!A:C,3,FALSE)</f>
        <v>Processor 610 Chip</v>
      </c>
      <c r="D741" s="69">
        <f>VLOOKUP(A:A,'2019-2017 Costs'!A:D,2,FALSE)</f>
        <v>2.1900000000000004</v>
      </c>
      <c r="E741" s="71">
        <f t="shared" si="46"/>
        <v>7474.4700000000012</v>
      </c>
      <c r="F741" s="71">
        <v>79995.08</v>
      </c>
      <c r="G741" s="71">
        <f t="shared" si="47"/>
        <v>72520.61</v>
      </c>
      <c r="H741" s="72">
        <v>3413</v>
      </c>
      <c r="I741" s="73">
        <f t="shared" si="45"/>
        <v>0.9065633786477868</v>
      </c>
      <c r="J741" s="14"/>
      <c r="K741" s="14"/>
      <c r="L741" s="14"/>
      <c r="M741" s="14"/>
    </row>
    <row r="742" spans="1:13" x14ac:dyDescent="0.3">
      <c r="A742" s="74">
        <v>7180</v>
      </c>
      <c r="B742" s="68" t="str">
        <f>VLOOKUP(A:A,'Product &amp; Group'!A:C,2,FALSE)</f>
        <v>Power Systems</v>
      </c>
      <c r="C742" s="68" t="str">
        <f>VLOOKUP(A:A,'Product &amp; Group'!A:C,3,FALSE)</f>
        <v>Processor 610 Chip</v>
      </c>
      <c r="D742" s="69">
        <f>VLOOKUP(A:A,'2019-2017 Costs'!A:D,2,FALSE)</f>
        <v>4.63</v>
      </c>
      <c r="E742" s="71">
        <f t="shared" si="46"/>
        <v>2018.68</v>
      </c>
      <c r="F742" s="71">
        <v>10271.06</v>
      </c>
      <c r="G742" s="71">
        <f t="shared" si="47"/>
        <v>8252.3799999999992</v>
      </c>
      <c r="H742" s="72">
        <v>436</v>
      </c>
      <c r="I742" s="73">
        <f t="shared" si="45"/>
        <v>0.80345942872498066</v>
      </c>
      <c r="J742" s="14"/>
      <c r="K742" s="14"/>
      <c r="L742" s="14"/>
      <c r="M742" s="14"/>
    </row>
    <row r="743" spans="1:13" x14ac:dyDescent="0.3">
      <c r="A743" s="74">
        <v>7184</v>
      </c>
      <c r="B743" s="68" t="str">
        <f>VLOOKUP(A:A,'Product &amp; Group'!A:C,2,FALSE)</f>
        <v>Power Systems</v>
      </c>
      <c r="C743" s="68" t="str">
        <f>VLOOKUP(A:A,'Product &amp; Group'!A:C,3,FALSE)</f>
        <v>Processor 610 Chip</v>
      </c>
      <c r="D743" s="69">
        <f>VLOOKUP(A:A,'2019-2017 Costs'!A:D,2,FALSE)</f>
        <v>0.78</v>
      </c>
      <c r="E743" s="71">
        <f t="shared" si="46"/>
        <v>2022.54</v>
      </c>
      <c r="F743" s="71">
        <v>72639.92</v>
      </c>
      <c r="G743" s="71">
        <f t="shared" si="47"/>
        <v>70617.38</v>
      </c>
      <c r="H743" s="72">
        <v>2593</v>
      </c>
      <c r="I743" s="73">
        <f t="shared" si="45"/>
        <v>0.97215663233109295</v>
      </c>
      <c r="J743" s="14"/>
      <c r="K743" s="14"/>
      <c r="L743" s="14"/>
      <c r="M743" s="14"/>
    </row>
    <row r="744" spans="1:13" x14ac:dyDescent="0.3">
      <c r="A744" s="74">
        <v>7186</v>
      </c>
      <c r="B744" s="68" t="str">
        <f>VLOOKUP(A:A,'Product &amp; Group'!A:C,2,FALSE)</f>
        <v>Power Systems</v>
      </c>
      <c r="C744" s="68" t="str">
        <f>VLOOKUP(A:A,'Product &amp; Group'!A:C,3,FALSE)</f>
        <v>Processor 610 Chip</v>
      </c>
      <c r="D744" s="69">
        <f>VLOOKUP(A:A,'2019-2017 Costs'!A:D,2,FALSE)</f>
        <v>1.25</v>
      </c>
      <c r="E744" s="71">
        <f t="shared" si="46"/>
        <v>15352.5</v>
      </c>
      <c r="F744" s="71">
        <v>228205.39</v>
      </c>
      <c r="G744" s="71">
        <f t="shared" si="47"/>
        <v>212852.89</v>
      </c>
      <c r="H744" s="72">
        <v>12282</v>
      </c>
      <c r="I744" s="73">
        <f t="shared" si="45"/>
        <v>0.93272507717718678</v>
      </c>
      <c r="J744" s="14"/>
      <c r="K744" s="14"/>
      <c r="L744" s="14"/>
      <c r="M744" s="14"/>
    </row>
    <row r="745" spans="1:13" x14ac:dyDescent="0.3">
      <c r="A745" s="74">
        <v>7188</v>
      </c>
      <c r="B745" s="68" t="str">
        <f>VLOOKUP(A:A,'Product &amp; Group'!A:C,2,FALSE)</f>
        <v>Power Systems</v>
      </c>
      <c r="C745" s="68" t="str">
        <f>VLOOKUP(A:A,'Product &amp; Group'!A:C,3,FALSE)</f>
        <v>Processor 610 Chip</v>
      </c>
      <c r="D745" s="69">
        <f>VLOOKUP(A:A,'2019-2017 Costs'!A:D,2,FALSE)</f>
        <v>1.39</v>
      </c>
      <c r="E745" s="71">
        <f t="shared" si="46"/>
        <v>4094.9399999999996</v>
      </c>
      <c r="F745" s="71">
        <v>19348.77</v>
      </c>
      <c r="G745" s="71">
        <f t="shared" si="47"/>
        <v>15253.830000000002</v>
      </c>
      <c r="H745" s="72">
        <v>2946</v>
      </c>
      <c r="I745" s="73">
        <f t="shared" si="45"/>
        <v>0.78836174082383537</v>
      </c>
      <c r="J745" s="14"/>
      <c r="K745" s="14"/>
      <c r="L745" s="14"/>
      <c r="M745" s="14"/>
    </row>
    <row r="746" spans="1:13" x14ac:dyDescent="0.3">
      <c r="A746" s="74">
        <v>7192</v>
      </c>
      <c r="B746" s="68" t="str">
        <f>VLOOKUP(A:A,'Product &amp; Group'!A:C,2,FALSE)</f>
        <v>Power Systems</v>
      </c>
      <c r="C746" s="68" t="str">
        <f>VLOOKUP(A:A,'Product &amp; Group'!A:C,3,FALSE)</f>
        <v>Processor 610 Chip</v>
      </c>
      <c r="D746" s="69">
        <f>VLOOKUP(A:A,'2019-2017 Costs'!A:D,2,FALSE)</f>
        <v>6.18</v>
      </c>
      <c r="E746" s="71">
        <f t="shared" si="46"/>
        <v>37908.119999999995</v>
      </c>
      <c r="F746" s="71">
        <v>155696.54999999999</v>
      </c>
      <c r="G746" s="71">
        <f t="shared" si="47"/>
        <v>117788.43</v>
      </c>
      <c r="H746" s="72">
        <v>6134</v>
      </c>
      <c r="I746" s="73">
        <f t="shared" si="45"/>
        <v>0.75652562629037057</v>
      </c>
      <c r="J746" s="14"/>
      <c r="K746" s="14"/>
      <c r="L746" s="14"/>
      <c r="M746" s="14"/>
    </row>
    <row r="747" spans="1:13" x14ac:dyDescent="0.3">
      <c r="A747" s="74">
        <v>7196</v>
      </c>
      <c r="B747" s="68" t="str">
        <f>VLOOKUP(A:A,'Product &amp; Group'!A:C,2,FALSE)</f>
        <v>Power Systems</v>
      </c>
      <c r="C747" s="68" t="str">
        <f>VLOOKUP(A:A,'Product &amp; Group'!A:C,3,FALSE)</f>
        <v>Processor 610 Chip</v>
      </c>
      <c r="D747" s="69">
        <f>VLOOKUP(A:A,'2019-2017 Costs'!A:D,2,FALSE)</f>
        <v>3.43</v>
      </c>
      <c r="E747" s="71">
        <f t="shared" si="46"/>
        <v>8677.9</v>
      </c>
      <c r="F747" s="71">
        <v>19326.11</v>
      </c>
      <c r="G747" s="71">
        <f t="shared" si="47"/>
        <v>10648.210000000001</v>
      </c>
      <c r="H747" s="72">
        <v>2530</v>
      </c>
      <c r="I747" s="73">
        <f t="shared" si="45"/>
        <v>0.5509753385445908</v>
      </c>
      <c r="J747" s="14"/>
      <c r="K747" s="14"/>
      <c r="L747" s="14"/>
      <c r="M747" s="14"/>
    </row>
    <row r="748" spans="1:13" x14ac:dyDescent="0.3">
      <c r="A748" s="74">
        <v>7200</v>
      </c>
      <c r="B748" s="68" t="str">
        <f>VLOOKUP(A:A,'Product &amp; Group'!A:C,2,FALSE)</f>
        <v>Power Systems</v>
      </c>
      <c r="C748" s="68" t="str">
        <f>VLOOKUP(A:A,'Product &amp; Group'!A:C,3,FALSE)</f>
        <v>Processor 610 Chip</v>
      </c>
      <c r="D748" s="69">
        <f>VLOOKUP(A:A,'2019-2017 Costs'!A:D,2,FALSE)</f>
        <v>2.3200000000000003</v>
      </c>
      <c r="E748" s="71">
        <f t="shared" si="46"/>
        <v>10556.000000000002</v>
      </c>
      <c r="F748" s="71">
        <v>91762.69</v>
      </c>
      <c r="G748" s="71">
        <f t="shared" si="47"/>
        <v>81206.69</v>
      </c>
      <c r="H748" s="72">
        <v>4550</v>
      </c>
      <c r="I748" s="73">
        <f t="shared" si="45"/>
        <v>0.88496413956478392</v>
      </c>
      <c r="J748" s="14"/>
      <c r="K748" s="14"/>
    </row>
    <row r="749" spans="1:13" x14ac:dyDescent="0.3">
      <c r="A749" s="74">
        <v>7204</v>
      </c>
      <c r="B749" s="68" t="str">
        <f>VLOOKUP(A:A,'Product &amp; Group'!A:C,2,FALSE)</f>
        <v>Power Systems</v>
      </c>
      <c r="C749" s="68" t="str">
        <f>VLOOKUP(A:A,'Product &amp; Group'!A:C,3,FALSE)</f>
        <v>Processor 610 Chip</v>
      </c>
      <c r="D749" s="69">
        <f>VLOOKUP(A:A,'2019-2017 Costs'!A:D,2,FALSE)</f>
        <v>1.78</v>
      </c>
      <c r="E749" s="71">
        <f t="shared" si="46"/>
        <v>1885.02</v>
      </c>
      <c r="F749" s="71">
        <v>21792.79</v>
      </c>
      <c r="G749" s="71">
        <f t="shared" si="47"/>
        <v>19907.77</v>
      </c>
      <c r="H749" s="72">
        <v>1059</v>
      </c>
      <c r="I749" s="73">
        <f t="shared" si="45"/>
        <v>0.91350258502926884</v>
      </c>
      <c r="J749" s="14"/>
      <c r="K749" s="14"/>
      <c r="L749" s="14"/>
      <c r="M749" s="14"/>
    </row>
    <row r="750" spans="1:13" x14ac:dyDescent="0.3">
      <c r="A750" s="74">
        <v>7208</v>
      </c>
      <c r="B750" s="68" t="str">
        <f>VLOOKUP(A:A,'Product &amp; Group'!A:C,2,FALSE)</f>
        <v>Power Systems</v>
      </c>
      <c r="C750" s="68" t="str">
        <f>VLOOKUP(A:A,'Product &amp; Group'!A:C,3,FALSE)</f>
        <v>Processor 610 Chip</v>
      </c>
      <c r="D750" s="69">
        <f>VLOOKUP(A:A,'2019-2017 Costs'!A:D,2,FALSE)</f>
        <v>1.34</v>
      </c>
      <c r="E750" s="71">
        <f t="shared" si="46"/>
        <v>1122.92</v>
      </c>
      <c r="F750" s="71">
        <v>8981.34</v>
      </c>
      <c r="G750" s="71">
        <f t="shared" si="47"/>
        <v>7858.42</v>
      </c>
      <c r="H750" s="72">
        <v>838</v>
      </c>
      <c r="I750" s="73">
        <f t="shared" si="45"/>
        <v>0.8749718861550726</v>
      </c>
      <c r="J750" s="14"/>
      <c r="K750" s="14"/>
      <c r="L750" s="14"/>
      <c r="M750" s="14"/>
    </row>
    <row r="751" spans="1:13" x14ac:dyDescent="0.3">
      <c r="A751" s="74">
        <v>7212</v>
      </c>
      <c r="B751" s="68" t="str">
        <f>VLOOKUP(A:A,'Product &amp; Group'!A:C,2,FALSE)</f>
        <v>Power Systems</v>
      </c>
      <c r="C751" s="68" t="str">
        <f>VLOOKUP(A:A,'Product &amp; Group'!A:C,3,FALSE)</f>
        <v>Processor 610 Chip</v>
      </c>
      <c r="D751" s="69">
        <f>VLOOKUP(A:A,'2019-2017 Costs'!A:D,2,FALSE)</f>
        <v>1.65</v>
      </c>
      <c r="E751" s="71">
        <f t="shared" si="46"/>
        <v>2578.9499999999998</v>
      </c>
      <c r="F751" s="71">
        <v>33458.6</v>
      </c>
      <c r="G751" s="71">
        <f t="shared" si="47"/>
        <v>30879.649999999998</v>
      </c>
      <c r="H751" s="72">
        <v>1563</v>
      </c>
      <c r="I751" s="73">
        <f t="shared" si="45"/>
        <v>0.92292116227218113</v>
      </c>
      <c r="J751" s="14"/>
      <c r="K751" s="14"/>
      <c r="L751" s="14"/>
      <c r="M751" s="14"/>
    </row>
    <row r="752" spans="1:13" x14ac:dyDescent="0.3">
      <c r="A752" s="74">
        <v>7216</v>
      </c>
      <c r="B752" s="68" t="str">
        <f>VLOOKUP(A:A,'Product &amp; Group'!A:C,2,FALSE)</f>
        <v>Power Systems</v>
      </c>
      <c r="C752" s="68" t="str">
        <f>VLOOKUP(A:A,'Product &amp; Group'!A:C,3,FALSE)</f>
        <v>Processor 610 Chip</v>
      </c>
      <c r="D752" s="69">
        <f>VLOOKUP(A:A,'2019-2017 Costs'!A:D,2,FALSE)</f>
        <v>2.93</v>
      </c>
      <c r="E752" s="71">
        <f t="shared" si="46"/>
        <v>755.94</v>
      </c>
      <c r="F752" s="71">
        <v>5858.76</v>
      </c>
      <c r="G752" s="71">
        <f t="shared" si="47"/>
        <v>5102.82</v>
      </c>
      <c r="H752" s="72">
        <v>258</v>
      </c>
      <c r="I752" s="73">
        <f t="shared" si="45"/>
        <v>0.87097269729430793</v>
      </c>
      <c r="J752" s="14"/>
      <c r="K752" s="14"/>
      <c r="L752" s="14"/>
      <c r="M752" s="14"/>
    </row>
    <row r="753" spans="1:13" x14ac:dyDescent="0.3">
      <c r="A753" s="74">
        <v>7220</v>
      </c>
      <c r="B753" s="68" t="str">
        <f>VLOOKUP(A:A,'Product &amp; Group'!A:C,2,FALSE)</f>
        <v>Power Systems</v>
      </c>
      <c r="C753" s="68" t="str">
        <f>VLOOKUP(A:A,'Product &amp; Group'!A:C,3,FALSE)</f>
        <v>Processor 610 Chip</v>
      </c>
      <c r="D753" s="69">
        <f>VLOOKUP(A:A,'2019-2017 Costs'!A:D,2,FALSE)</f>
        <v>1</v>
      </c>
      <c r="E753" s="71">
        <f t="shared" si="46"/>
        <v>258</v>
      </c>
      <c r="F753" s="71">
        <v>5410.66</v>
      </c>
      <c r="G753" s="71">
        <f t="shared" si="47"/>
        <v>5152.66</v>
      </c>
      <c r="H753" s="72">
        <v>258</v>
      </c>
      <c r="I753" s="73">
        <f t="shared" si="45"/>
        <v>0.95231635327298336</v>
      </c>
      <c r="J753" s="14"/>
      <c r="K753" s="14"/>
      <c r="L753" s="14"/>
      <c r="M753" s="14"/>
    </row>
    <row r="754" spans="1:13" x14ac:dyDescent="0.3">
      <c r="A754" s="74">
        <v>7224</v>
      </c>
      <c r="B754" s="68" t="str">
        <f>VLOOKUP(A:A,'Product &amp; Group'!A:C,2,FALSE)</f>
        <v>Power Systems</v>
      </c>
      <c r="C754" s="68" t="str">
        <f>VLOOKUP(A:A,'Product &amp; Group'!A:C,3,FALSE)</f>
        <v>Processor 610 Chip</v>
      </c>
      <c r="D754" s="69">
        <f>VLOOKUP(A:A,'2019-2017 Costs'!A:D,2,FALSE)</f>
        <v>1.96</v>
      </c>
      <c r="E754" s="71">
        <f t="shared" si="46"/>
        <v>409.64</v>
      </c>
      <c r="F754" s="71">
        <v>2754.6</v>
      </c>
      <c r="G754" s="71">
        <f t="shared" si="47"/>
        <v>2344.96</v>
      </c>
      <c r="H754" s="72">
        <v>209</v>
      </c>
      <c r="I754" s="73">
        <f t="shared" si="45"/>
        <v>0.85128875335801935</v>
      </c>
      <c r="J754" s="14"/>
      <c r="K754" s="14"/>
      <c r="L754" s="14"/>
      <c r="M754" s="14"/>
    </row>
    <row r="755" spans="1:13" x14ac:dyDescent="0.3">
      <c r="A755" s="74">
        <v>7228</v>
      </c>
      <c r="B755" s="68" t="str">
        <f>VLOOKUP(A:A,'Product &amp; Group'!A:C,2,FALSE)</f>
        <v>Power Systems</v>
      </c>
      <c r="C755" s="68" t="str">
        <f>VLOOKUP(A:A,'Product &amp; Group'!A:C,3,FALSE)</f>
        <v>Processor 610 Chip</v>
      </c>
      <c r="D755" s="69">
        <f>VLOOKUP(A:A,'2019-2017 Costs'!A:D,2,FALSE)</f>
        <v>2.66</v>
      </c>
      <c r="E755" s="71">
        <f t="shared" si="46"/>
        <v>4982.18</v>
      </c>
      <c r="F755" s="71">
        <v>11375.24</v>
      </c>
      <c r="G755" s="71">
        <f t="shared" si="47"/>
        <v>6393.0599999999995</v>
      </c>
      <c r="H755" s="72">
        <v>1873</v>
      </c>
      <c r="I755" s="73">
        <f t="shared" si="45"/>
        <v>0.56201539484002094</v>
      </c>
      <c r="J755" s="14"/>
      <c r="K755" s="14"/>
      <c r="L755" s="14"/>
      <c r="M755" s="14"/>
    </row>
    <row r="756" spans="1:13" x14ac:dyDescent="0.3">
      <c r="A756" s="74">
        <v>7232</v>
      </c>
      <c r="B756" s="68" t="str">
        <f>VLOOKUP(A:A,'Product &amp; Group'!A:C,2,FALSE)</f>
        <v>Power Systems</v>
      </c>
      <c r="C756" s="68" t="str">
        <f>VLOOKUP(A:A,'Product &amp; Group'!A:C,3,FALSE)</f>
        <v>Processor 610 Chip</v>
      </c>
      <c r="D756" s="69">
        <f>VLOOKUP(A:A,'2019-2017 Costs'!A:D,2,FALSE)</f>
        <v>1.42</v>
      </c>
      <c r="E756" s="71">
        <f t="shared" si="46"/>
        <v>1045.1199999999999</v>
      </c>
      <c r="F756" s="71">
        <v>5296.62</v>
      </c>
      <c r="G756" s="71">
        <f t="shared" si="47"/>
        <v>4251.5</v>
      </c>
      <c r="H756" s="72">
        <v>736</v>
      </c>
      <c r="I756" s="73">
        <f t="shared" si="45"/>
        <v>0.80268171022274581</v>
      </c>
      <c r="J756" s="14"/>
      <c r="K756" s="14"/>
      <c r="L756" s="14"/>
      <c r="M756" s="14"/>
    </row>
    <row r="757" spans="1:13" x14ac:dyDescent="0.3">
      <c r="A757" s="74">
        <v>7234</v>
      </c>
      <c r="B757" s="68" t="str">
        <f>VLOOKUP(A:A,'Product &amp; Group'!A:C,2,FALSE)</f>
        <v>Power Systems</v>
      </c>
      <c r="C757" s="68" t="str">
        <f>VLOOKUP(A:A,'Product &amp; Group'!A:C,3,FALSE)</f>
        <v>Processor 610 Chip</v>
      </c>
      <c r="D757" s="69">
        <f>VLOOKUP(A:A,'2019-2017 Costs'!A:D,2,FALSE)</f>
        <v>1.1599999999999999</v>
      </c>
      <c r="E757" s="71">
        <f t="shared" si="46"/>
        <v>890.87999999999988</v>
      </c>
      <c r="F757" s="71">
        <v>17348.509999999998</v>
      </c>
      <c r="G757" s="71">
        <f t="shared" si="47"/>
        <v>16457.629999999997</v>
      </c>
      <c r="H757" s="72">
        <v>768</v>
      </c>
      <c r="I757" s="73">
        <f t="shared" si="45"/>
        <v>0.94864803951463261</v>
      </c>
      <c r="J757" s="14"/>
      <c r="K757" s="14"/>
      <c r="L757" s="14"/>
      <c r="M757" s="14"/>
    </row>
    <row r="758" spans="1:13" x14ac:dyDescent="0.3">
      <c r="A758" s="74">
        <v>7235</v>
      </c>
      <c r="B758" s="68" t="str">
        <f>VLOOKUP(A:A,'Product &amp; Group'!A:C,2,FALSE)</f>
        <v>Power Systems</v>
      </c>
      <c r="C758" s="68" t="str">
        <f>VLOOKUP(A:A,'Product &amp; Group'!A:C,3,FALSE)</f>
        <v>Power  Chip</v>
      </c>
      <c r="D758" s="69">
        <f>VLOOKUP(A:A,'2019-2017 Costs'!A:D,2,FALSE)</f>
        <v>2.02</v>
      </c>
      <c r="E758" s="71">
        <f t="shared" si="46"/>
        <v>286.83999999999997</v>
      </c>
      <c r="F758" s="71">
        <v>1002.4</v>
      </c>
      <c r="G758" s="71">
        <f t="shared" si="47"/>
        <v>715.56</v>
      </c>
      <c r="H758" s="72">
        <v>142</v>
      </c>
      <c r="I758" s="73">
        <f t="shared" si="45"/>
        <v>0.71384676775738221</v>
      </c>
      <c r="J758" s="14"/>
      <c r="K758" s="14"/>
      <c r="L758" s="14"/>
      <c r="M758" s="14"/>
    </row>
    <row r="759" spans="1:13" x14ac:dyDescent="0.3">
      <c r="A759" s="74">
        <v>7236</v>
      </c>
      <c r="B759" s="68" t="str">
        <f>VLOOKUP(A:A,'Product &amp; Group'!A:C,2,FALSE)</f>
        <v>Power Systems</v>
      </c>
      <c r="C759" s="68" t="str">
        <f>VLOOKUP(A:A,'Product &amp; Group'!A:C,3,FALSE)</f>
        <v>Power  Chip</v>
      </c>
      <c r="D759" s="69">
        <f>VLOOKUP(A:A,'2019-2017 Costs'!A:D,2,FALSE)</f>
        <v>2.41</v>
      </c>
      <c r="E759" s="71">
        <f t="shared" si="46"/>
        <v>375.96000000000004</v>
      </c>
      <c r="F759" s="71">
        <v>1612.03</v>
      </c>
      <c r="G759" s="71">
        <f t="shared" si="47"/>
        <v>1236.07</v>
      </c>
      <c r="H759" s="72">
        <v>156</v>
      </c>
      <c r="I759" s="73">
        <f t="shared" si="45"/>
        <v>0.76677853389825246</v>
      </c>
      <c r="J759" s="14"/>
      <c r="K759" s="14"/>
      <c r="L759" s="14"/>
      <c r="M759" s="14"/>
    </row>
    <row r="760" spans="1:13" x14ac:dyDescent="0.3">
      <c r="A760" s="74">
        <v>7238</v>
      </c>
      <c r="B760" s="68" t="str">
        <f>VLOOKUP(A:A,'Product &amp; Group'!A:C,2,FALSE)</f>
        <v>Power Systems</v>
      </c>
      <c r="C760" s="68" t="str">
        <f>VLOOKUP(A:A,'Product &amp; Group'!A:C,3,FALSE)</f>
        <v>Power  Chip</v>
      </c>
      <c r="D760" s="69">
        <f>VLOOKUP(A:A,'2019-2017 Costs'!A:D,2,FALSE)</f>
        <v>1.46</v>
      </c>
      <c r="E760" s="71">
        <f t="shared" si="46"/>
        <v>151.84</v>
      </c>
      <c r="F760" s="71">
        <v>2021.47</v>
      </c>
      <c r="G760" s="71">
        <f t="shared" si="47"/>
        <v>1869.63</v>
      </c>
      <c r="H760" s="72">
        <v>104</v>
      </c>
      <c r="I760" s="73">
        <f t="shared" si="45"/>
        <v>0.92488634508550716</v>
      </c>
      <c r="J760" s="14"/>
      <c r="K760" s="14"/>
      <c r="L760" s="14"/>
      <c r="M760" s="14"/>
    </row>
    <row r="761" spans="1:13" x14ac:dyDescent="0.3">
      <c r="A761" s="74">
        <v>7240</v>
      </c>
      <c r="B761" s="68" t="str">
        <f>VLOOKUP(A:A,'Product &amp; Group'!A:C,2,FALSE)</f>
        <v>Power Systems</v>
      </c>
      <c r="C761" s="68" t="str">
        <f>VLOOKUP(A:A,'Product &amp; Group'!A:C,3,FALSE)</f>
        <v>Power  Chip</v>
      </c>
      <c r="D761" s="69">
        <f>VLOOKUP(A:A,'2019-2017 Costs'!A:D,2,FALSE)</f>
        <v>1.02</v>
      </c>
      <c r="E761" s="71">
        <f t="shared" si="46"/>
        <v>382.5</v>
      </c>
      <c r="F761" s="71">
        <v>3979.88</v>
      </c>
      <c r="G761" s="71">
        <f t="shared" si="47"/>
        <v>3597.38</v>
      </c>
      <c r="H761" s="72">
        <v>375</v>
      </c>
      <c r="I761" s="73">
        <f t="shared" si="45"/>
        <v>0.90389157462034031</v>
      </c>
      <c r="J761" s="14"/>
      <c r="K761" s="14"/>
      <c r="L761" s="14"/>
      <c r="M761" s="14"/>
    </row>
    <row r="762" spans="1:13" x14ac:dyDescent="0.3">
      <c r="A762" s="74">
        <v>7244</v>
      </c>
      <c r="B762" s="68" t="str">
        <f>VLOOKUP(A:A,'Product &amp; Group'!A:C,2,FALSE)</f>
        <v>Power Systems</v>
      </c>
      <c r="C762" s="68" t="str">
        <f>VLOOKUP(A:A,'Product &amp; Group'!A:C,3,FALSE)</f>
        <v>Processor 505</v>
      </c>
      <c r="D762" s="69">
        <f>VLOOKUP(A:A,'2019-2017 Costs'!A:D,2,FALSE)</f>
        <v>5.22</v>
      </c>
      <c r="E762" s="71">
        <f t="shared" si="46"/>
        <v>8211.06</v>
      </c>
      <c r="F762" s="71">
        <v>16315.53</v>
      </c>
      <c r="G762" s="71">
        <f t="shared" si="47"/>
        <v>8104.4700000000012</v>
      </c>
      <c r="H762" s="72">
        <v>1573</v>
      </c>
      <c r="I762" s="73">
        <f t="shared" si="45"/>
        <v>0.49673348030986436</v>
      </c>
      <c r="J762" s="14"/>
      <c r="K762" s="14"/>
      <c r="L762" s="14"/>
      <c r="M762" s="14"/>
    </row>
    <row r="763" spans="1:13" x14ac:dyDescent="0.3">
      <c r="A763" s="74">
        <v>7246</v>
      </c>
      <c r="B763" s="68" t="str">
        <f>VLOOKUP(A:A,'Product &amp; Group'!A:C,2,FALSE)</f>
        <v>Power Systems</v>
      </c>
      <c r="C763" s="68" t="str">
        <f>VLOOKUP(A:A,'Product &amp; Group'!A:C,3,FALSE)</f>
        <v>Processor 505</v>
      </c>
      <c r="D763" s="69">
        <f>VLOOKUP(A:A,'2019-2017 Costs'!A:D,2,FALSE)</f>
        <v>2.3600000000000003</v>
      </c>
      <c r="E763" s="71">
        <f t="shared" si="46"/>
        <v>516.84</v>
      </c>
      <c r="F763" s="71">
        <v>870.45</v>
      </c>
      <c r="G763" s="71">
        <f t="shared" si="47"/>
        <v>353.61</v>
      </c>
      <c r="H763" s="72">
        <v>219</v>
      </c>
      <c r="I763" s="73">
        <f t="shared" si="45"/>
        <v>0.40623815267964847</v>
      </c>
      <c r="J763" s="14"/>
      <c r="K763" s="14"/>
      <c r="L763" s="14"/>
      <c r="M763" s="14"/>
    </row>
    <row r="764" spans="1:13" x14ac:dyDescent="0.3">
      <c r="A764" s="74">
        <v>7247</v>
      </c>
      <c r="B764" s="68" t="str">
        <f>VLOOKUP(A:A,'Product &amp; Group'!A:C,2,FALSE)</f>
        <v>Power Systems</v>
      </c>
      <c r="C764" s="68" t="str">
        <f>VLOOKUP(A:A,'Product &amp; Group'!A:C,3,FALSE)</f>
        <v>MULTI-Part Chip</v>
      </c>
      <c r="D764" s="69">
        <f>VLOOKUP(A:A,'2019-2017 Costs'!A:D,2,FALSE)</f>
        <v>2.56</v>
      </c>
      <c r="E764" s="71">
        <f t="shared" si="46"/>
        <v>1856</v>
      </c>
      <c r="F764" s="71">
        <v>5571.7</v>
      </c>
      <c r="G764" s="71">
        <f t="shared" si="47"/>
        <v>3715.7</v>
      </c>
      <c r="H764" s="72">
        <v>725</v>
      </c>
      <c r="I764" s="73">
        <f t="shared" si="45"/>
        <v>0.66688802340398801</v>
      </c>
      <c r="J764" s="14"/>
      <c r="K764" s="14"/>
      <c r="L764" s="14"/>
      <c r="M764" s="14"/>
    </row>
    <row r="765" spans="1:13" x14ac:dyDescent="0.3">
      <c r="A765" s="74">
        <v>7248</v>
      </c>
      <c r="B765" s="68" t="str">
        <f>VLOOKUP(A:A,'Product &amp; Group'!A:C,2,FALSE)</f>
        <v>Power Systems</v>
      </c>
      <c r="C765" s="68" t="str">
        <f>VLOOKUP(A:A,'Product &amp; Group'!A:C,3,FALSE)</f>
        <v>MULTI-Part Chip</v>
      </c>
      <c r="D765" s="69">
        <f>VLOOKUP(A:A,'2019-2017 Costs'!A:D,2,FALSE)</f>
        <v>2.2100000000000004</v>
      </c>
      <c r="E765" s="71">
        <f t="shared" si="46"/>
        <v>4769.1800000000012</v>
      </c>
      <c r="F765" s="71">
        <v>22907.439999999999</v>
      </c>
      <c r="G765" s="71">
        <f t="shared" si="47"/>
        <v>18138.259999999998</v>
      </c>
      <c r="H765" s="72">
        <v>2158</v>
      </c>
      <c r="I765" s="73">
        <f t="shared" si="45"/>
        <v>0.79180650478621795</v>
      </c>
      <c r="J765" s="14"/>
      <c r="K765" s="14"/>
      <c r="L765" s="14"/>
      <c r="M765" s="14"/>
    </row>
    <row r="766" spans="1:13" x14ac:dyDescent="0.3">
      <c r="A766" s="74">
        <v>7249</v>
      </c>
      <c r="B766" s="68" t="str">
        <f>VLOOKUP(A:A,'Product &amp; Group'!A:C,2,FALSE)</f>
        <v>Power Systems</v>
      </c>
      <c r="C766" s="68" t="str">
        <f>VLOOKUP(A:A,'Product &amp; Group'!A:C,3,FALSE)</f>
        <v>Processor 610 Chip</v>
      </c>
      <c r="D766" s="69">
        <f>VLOOKUP(A:A,'2019-2017 Costs'!A:D,2,FALSE)</f>
        <v>4.9799999999999995</v>
      </c>
      <c r="E766" s="71">
        <f t="shared" si="46"/>
        <v>6708.0599999999995</v>
      </c>
      <c r="F766" s="71">
        <v>31907.599999999999</v>
      </c>
      <c r="G766" s="71">
        <f t="shared" si="47"/>
        <v>25199.54</v>
      </c>
      <c r="H766" s="72">
        <v>1347</v>
      </c>
      <c r="I766" s="73">
        <f t="shared" si="45"/>
        <v>0.78976607454023495</v>
      </c>
      <c r="J766" s="14"/>
      <c r="K766" s="14"/>
      <c r="L766" s="14"/>
      <c r="M766" s="14"/>
    </row>
    <row r="767" spans="1:13" x14ac:dyDescent="0.3">
      <c r="A767" s="74">
        <v>7252</v>
      </c>
      <c r="B767" s="68" t="str">
        <f>VLOOKUP(A:A,'Product &amp; Group'!A:C,2,FALSE)</f>
        <v>Power Systems</v>
      </c>
      <c r="C767" s="68" t="str">
        <f>VLOOKUP(A:A,'Product &amp; Group'!A:C,3,FALSE)</f>
        <v>Processor 505</v>
      </c>
      <c r="D767" s="69">
        <f>VLOOKUP(A:A,'2019-2017 Costs'!A:D,2,FALSE)</f>
        <v>1.76</v>
      </c>
      <c r="E767" s="71">
        <f t="shared" si="46"/>
        <v>784.96</v>
      </c>
      <c r="F767" s="71">
        <v>8958.6</v>
      </c>
      <c r="G767" s="71">
        <f t="shared" si="47"/>
        <v>8173.64</v>
      </c>
      <c r="H767" s="72">
        <v>446</v>
      </c>
      <c r="I767" s="73">
        <f t="shared" si="45"/>
        <v>0.91237916638760519</v>
      </c>
      <c r="J767" s="14"/>
      <c r="K767" s="14"/>
      <c r="L767" s="14"/>
      <c r="M767" s="14"/>
    </row>
    <row r="768" spans="1:13" x14ac:dyDescent="0.3">
      <c r="A768" s="74">
        <v>7253</v>
      </c>
      <c r="B768" s="68" t="str">
        <f>VLOOKUP(A:A,'Product &amp; Group'!A:C,2,FALSE)</f>
        <v>Power Systems</v>
      </c>
      <c r="C768" s="68" t="str">
        <f>VLOOKUP(A:A,'Product &amp; Group'!A:C,3,FALSE)</f>
        <v>Processor 505</v>
      </c>
      <c r="D768" s="69">
        <f>VLOOKUP(A:A,'2019-2017 Costs'!A:D,2,FALSE)</f>
        <v>1.02</v>
      </c>
      <c r="E768" s="71">
        <f t="shared" si="46"/>
        <v>220.32</v>
      </c>
      <c r="F768" s="71">
        <v>1322.3</v>
      </c>
      <c r="G768" s="71">
        <f t="shared" si="47"/>
        <v>1101.98</v>
      </c>
      <c r="H768" s="72">
        <v>216</v>
      </c>
      <c r="I768" s="73">
        <f t="shared" si="45"/>
        <v>0.83338122967556538</v>
      </c>
      <c r="J768" s="14"/>
      <c r="K768" s="14"/>
      <c r="L768" s="14"/>
      <c r="M768" s="14"/>
    </row>
    <row r="769" spans="1:13" x14ac:dyDescent="0.3">
      <c r="A769" s="74">
        <v>7256</v>
      </c>
      <c r="B769" s="68" t="str">
        <f>VLOOKUP(A:A,'Product &amp; Group'!A:C,2,FALSE)</f>
        <v>Power Systems</v>
      </c>
      <c r="C769" s="68" t="str">
        <f>VLOOKUP(A:A,'Product &amp; Group'!A:C,3,FALSE)</f>
        <v>Processor 610 Chip</v>
      </c>
      <c r="D769" s="69">
        <f>VLOOKUP(A:A,'2019-2017 Costs'!A:D,2,FALSE)</f>
        <v>2.35</v>
      </c>
      <c r="E769" s="71">
        <f t="shared" si="46"/>
        <v>2592.0500000000002</v>
      </c>
      <c r="F769" s="71">
        <v>26096.94</v>
      </c>
      <c r="G769" s="71">
        <f t="shared" si="47"/>
        <v>23504.89</v>
      </c>
      <c r="H769" s="72">
        <v>1103</v>
      </c>
      <c r="I769" s="73">
        <f t="shared" si="45"/>
        <v>0.90067609459193299</v>
      </c>
      <c r="J769" s="14"/>
      <c r="K769" s="14"/>
      <c r="L769" s="14"/>
      <c r="M769" s="14"/>
    </row>
    <row r="770" spans="1:13" x14ac:dyDescent="0.3">
      <c r="A770" s="74">
        <v>7260</v>
      </c>
      <c r="B770" s="68" t="str">
        <f>VLOOKUP(A:A,'Product &amp; Group'!A:C,2,FALSE)</f>
        <v>Power Systems</v>
      </c>
      <c r="C770" s="68" t="str">
        <f>VLOOKUP(A:A,'Product &amp; Group'!A:C,3,FALSE)</f>
        <v>Processor 505</v>
      </c>
      <c r="D770" s="69">
        <f>VLOOKUP(A:A,'2019-2017 Costs'!A:D,2,FALSE)</f>
        <v>1.77</v>
      </c>
      <c r="E770" s="71">
        <f t="shared" si="46"/>
        <v>1166.43</v>
      </c>
      <c r="F770" s="71">
        <v>13325.27</v>
      </c>
      <c r="G770" s="71">
        <f t="shared" si="47"/>
        <v>12158.84</v>
      </c>
      <c r="H770" s="72">
        <v>659</v>
      </c>
      <c r="I770" s="73">
        <f t="shared" ref="I770:I833" si="48">+G770/F770</f>
        <v>0.91246481309571958</v>
      </c>
      <c r="J770" s="14"/>
      <c r="K770" s="14"/>
      <c r="L770" s="14"/>
      <c r="M770" s="14"/>
    </row>
    <row r="771" spans="1:13" x14ac:dyDescent="0.3">
      <c r="A771" s="74">
        <v>7264</v>
      </c>
      <c r="B771" s="68" t="str">
        <f>VLOOKUP(A:A,'Product &amp; Group'!A:C,2,FALSE)</f>
        <v>Power Systems</v>
      </c>
      <c r="C771" s="68" t="str">
        <f>VLOOKUP(A:A,'Product &amp; Group'!A:C,3,FALSE)</f>
        <v>Processor 505</v>
      </c>
      <c r="D771" s="69">
        <f>VLOOKUP(A:A,'2019-2017 Costs'!A:D,2,FALSE)</f>
        <v>0.77</v>
      </c>
      <c r="E771" s="71">
        <f t="shared" si="46"/>
        <v>382.69</v>
      </c>
      <c r="F771" s="71">
        <v>3092.9</v>
      </c>
      <c r="G771" s="71">
        <f t="shared" si="47"/>
        <v>2710.21</v>
      </c>
      <c r="H771" s="72">
        <v>497</v>
      </c>
      <c r="I771" s="73">
        <f t="shared" si="48"/>
        <v>0.87626822723010767</v>
      </c>
      <c r="J771" s="14"/>
      <c r="K771" s="14"/>
      <c r="L771" s="14"/>
      <c r="M771" s="14"/>
    </row>
    <row r="772" spans="1:13" x14ac:dyDescent="0.3">
      <c r="A772" s="74">
        <v>7268</v>
      </c>
      <c r="B772" s="68" t="str">
        <f>VLOOKUP(A:A,'Product &amp; Group'!A:C,2,FALSE)</f>
        <v>Power Systems</v>
      </c>
      <c r="C772" s="68" t="str">
        <f>VLOOKUP(A:A,'Product &amp; Group'!A:C,3,FALSE)</f>
        <v>Processor 610 Chip</v>
      </c>
      <c r="D772" s="69">
        <f>VLOOKUP(A:A,'2019-2017 Costs'!A:D,2,FALSE)</f>
        <v>1.02</v>
      </c>
      <c r="E772" s="71">
        <f t="shared" ref="E772:E835" si="49">D772*H772</f>
        <v>83.64</v>
      </c>
      <c r="F772" s="71">
        <v>25141</v>
      </c>
      <c r="G772" s="71">
        <f t="shared" ref="G772:G835" si="50">F772-E772</f>
        <v>25057.360000000001</v>
      </c>
      <c r="H772" s="72">
        <v>82</v>
      </c>
      <c r="I772" s="73">
        <f t="shared" si="48"/>
        <v>0.99667316335865719</v>
      </c>
      <c r="J772" s="14"/>
      <c r="K772" s="14"/>
      <c r="L772" s="14"/>
      <c r="M772" s="14"/>
    </row>
    <row r="773" spans="1:13" x14ac:dyDescent="0.3">
      <c r="A773" s="74">
        <v>7272</v>
      </c>
      <c r="B773" s="68" t="str">
        <f>VLOOKUP(A:A,'Product &amp; Group'!A:C,2,FALSE)</f>
        <v>Power Systems</v>
      </c>
      <c r="C773" s="68" t="str">
        <f>VLOOKUP(A:A,'Product &amp; Group'!A:C,3,FALSE)</f>
        <v>Processor 505</v>
      </c>
      <c r="D773" s="69">
        <f>VLOOKUP(A:A,'2019-2017 Costs'!A:D,2,FALSE)</f>
        <v>2.3800000000000003</v>
      </c>
      <c r="E773" s="71">
        <f t="shared" si="49"/>
        <v>92.820000000000007</v>
      </c>
      <c r="F773" s="71">
        <v>704.36</v>
      </c>
      <c r="G773" s="71">
        <f t="shared" si="50"/>
        <v>611.54</v>
      </c>
      <c r="H773" s="72">
        <v>39</v>
      </c>
      <c r="I773" s="73">
        <f t="shared" si="48"/>
        <v>0.86822079618376957</v>
      </c>
      <c r="J773" s="14"/>
      <c r="K773" s="14"/>
      <c r="L773" s="14"/>
      <c r="M773" s="14"/>
    </row>
    <row r="774" spans="1:13" x14ac:dyDescent="0.3">
      <c r="A774" s="74">
        <v>7276</v>
      </c>
      <c r="B774" s="68" t="str">
        <f>VLOOKUP(A:A,'Product &amp; Group'!A:C,2,FALSE)</f>
        <v>Power Systems</v>
      </c>
      <c r="C774" s="68" t="str">
        <f>VLOOKUP(A:A,'Product &amp; Group'!A:C,3,FALSE)</f>
        <v>MULTI-Part Chip</v>
      </c>
      <c r="D774" s="69">
        <f>VLOOKUP(A:A,'2019-2017 Costs'!A:D,2,FALSE)</f>
        <v>1.44</v>
      </c>
      <c r="E774" s="71">
        <f t="shared" si="49"/>
        <v>188.64</v>
      </c>
      <c r="F774" s="71">
        <v>676.44</v>
      </c>
      <c r="G774" s="71">
        <f t="shared" si="50"/>
        <v>487.80000000000007</v>
      </c>
      <c r="H774" s="72">
        <v>131</v>
      </c>
      <c r="I774" s="73">
        <f t="shared" si="48"/>
        <v>0.72112825971261318</v>
      </c>
      <c r="J774" s="14"/>
      <c r="K774" s="14"/>
      <c r="L774" s="14"/>
      <c r="M774" s="14"/>
    </row>
    <row r="775" spans="1:13" x14ac:dyDescent="0.3">
      <c r="A775" s="74">
        <v>7278</v>
      </c>
      <c r="B775" s="68" t="str">
        <f>VLOOKUP(A:A,'Product &amp; Group'!A:C,2,FALSE)</f>
        <v>Power Systems</v>
      </c>
      <c r="C775" s="68" t="str">
        <f>VLOOKUP(A:A,'Product &amp; Group'!A:C,3,FALSE)</f>
        <v>Dragon Chip</v>
      </c>
      <c r="D775" s="69">
        <f>VLOOKUP(A:A,'2019-2017 Costs'!A:D,2,FALSE)</f>
        <v>1.54</v>
      </c>
      <c r="E775" s="71">
        <f t="shared" si="49"/>
        <v>1030.26</v>
      </c>
      <c r="F775" s="71">
        <v>9700.7999999999993</v>
      </c>
      <c r="G775" s="71">
        <f t="shared" si="50"/>
        <v>8670.5399999999991</v>
      </c>
      <c r="H775" s="72">
        <v>669</v>
      </c>
      <c r="I775" s="73">
        <f t="shared" si="48"/>
        <v>0.89379638792676885</v>
      </c>
      <c r="J775" s="14"/>
      <c r="K775" s="14"/>
      <c r="L775" s="14"/>
      <c r="M775" s="14"/>
    </row>
    <row r="776" spans="1:13" x14ac:dyDescent="0.3">
      <c r="A776" s="74">
        <v>7280</v>
      </c>
      <c r="B776" s="68" t="str">
        <f>VLOOKUP(A:A,'Product &amp; Group'!A:C,2,FALSE)</f>
        <v>Power Systems</v>
      </c>
      <c r="C776" s="68" t="str">
        <f>VLOOKUP(A:A,'Product &amp; Group'!A:C,3,FALSE)</f>
        <v>Processor 505</v>
      </c>
      <c r="D776" s="69">
        <f>VLOOKUP(A:A,'2019-2017 Costs'!A:D,2,FALSE)</f>
        <v>1.02</v>
      </c>
      <c r="E776" s="71">
        <f t="shared" si="49"/>
        <v>272.34000000000003</v>
      </c>
      <c r="F776" s="71">
        <v>3792.18</v>
      </c>
      <c r="G776" s="71">
        <f t="shared" si="50"/>
        <v>3519.8399999999997</v>
      </c>
      <c r="H776" s="72">
        <v>267</v>
      </c>
      <c r="I776" s="73">
        <f t="shared" si="48"/>
        <v>0.92818378874420515</v>
      </c>
      <c r="J776" s="14"/>
      <c r="K776" s="14"/>
      <c r="L776" s="14"/>
      <c r="M776" s="14"/>
    </row>
    <row r="777" spans="1:13" x14ac:dyDescent="0.3">
      <c r="A777" s="74">
        <v>7282</v>
      </c>
      <c r="B777" s="68" t="str">
        <f>VLOOKUP(A:A,'Product &amp; Group'!A:C,2,FALSE)</f>
        <v>Power Systems</v>
      </c>
      <c r="C777" s="68" t="str">
        <f>VLOOKUP(A:A,'Product &amp; Group'!A:C,3,FALSE)</f>
        <v>Dragon Chip</v>
      </c>
      <c r="D777" s="69">
        <f>VLOOKUP(A:A,'2019-2017 Costs'!A:D,2,FALSE)</f>
        <v>5.05</v>
      </c>
      <c r="E777" s="71">
        <f t="shared" si="49"/>
        <v>1919</v>
      </c>
      <c r="F777" s="71">
        <v>2253.58</v>
      </c>
      <c r="G777" s="71">
        <f t="shared" si="50"/>
        <v>334.57999999999993</v>
      </c>
      <c r="H777" s="72">
        <v>380</v>
      </c>
      <c r="I777" s="73">
        <f t="shared" si="48"/>
        <v>0.14846599632584595</v>
      </c>
      <c r="J777" s="14"/>
      <c r="K777" s="14"/>
      <c r="L777" s="14"/>
      <c r="M777" s="14"/>
    </row>
    <row r="778" spans="1:13" x14ac:dyDescent="0.3">
      <c r="A778" s="67">
        <v>7284</v>
      </c>
      <c r="B778" s="68" t="str">
        <f>VLOOKUP(A:A,'Product &amp; Group'!A:C,2,FALSE)</f>
        <v>Power Systems</v>
      </c>
      <c r="C778" s="68" t="str">
        <f>VLOOKUP(A:A,'Product &amp; Group'!A:C,3,FALSE)</f>
        <v>Dragon Chip</v>
      </c>
      <c r="D778" s="69">
        <f>VLOOKUP(A:A,'2019-2017 Costs'!A:D,2,FALSE)</f>
        <v>15.66</v>
      </c>
      <c r="E778" s="71">
        <f t="shared" si="49"/>
        <v>11525.76</v>
      </c>
      <c r="F778" s="71">
        <v>7625.33</v>
      </c>
      <c r="G778" s="71">
        <f t="shared" si="50"/>
        <v>-3900.4300000000003</v>
      </c>
      <c r="H778" s="72">
        <v>736</v>
      </c>
      <c r="I778" s="73">
        <f t="shared" si="48"/>
        <v>-0.51150966581118462</v>
      </c>
      <c r="J778" s="14"/>
      <c r="K778" s="14"/>
      <c r="L778" s="14"/>
      <c r="M778" s="14"/>
    </row>
    <row r="779" spans="1:13" x14ac:dyDescent="0.3">
      <c r="A779" s="74">
        <v>7288</v>
      </c>
      <c r="B779" s="68" t="str">
        <f>VLOOKUP(A:A,'Product &amp; Group'!A:C,2,FALSE)</f>
        <v>Power Systems</v>
      </c>
      <c r="C779" s="68" t="str">
        <f>VLOOKUP(A:A,'Product &amp; Group'!A:C,3,FALSE)</f>
        <v>Dragon Chip</v>
      </c>
      <c r="D779" s="69">
        <f>VLOOKUP(A:A,'2019-2017 Costs'!A:D,2,FALSE)</f>
        <v>1.45</v>
      </c>
      <c r="E779" s="71">
        <f t="shared" si="49"/>
        <v>474.15</v>
      </c>
      <c r="F779" s="71">
        <v>1675.24</v>
      </c>
      <c r="G779" s="71">
        <f t="shared" si="50"/>
        <v>1201.0900000000001</v>
      </c>
      <c r="H779" s="72">
        <v>327</v>
      </c>
      <c r="I779" s="73">
        <f t="shared" si="48"/>
        <v>0.71696592727012254</v>
      </c>
      <c r="J779" s="14"/>
      <c r="K779" s="14"/>
      <c r="L779" s="14"/>
      <c r="M779" s="14"/>
    </row>
    <row r="780" spans="1:13" x14ac:dyDescent="0.3">
      <c r="A780" s="74">
        <v>7292</v>
      </c>
      <c r="B780" s="68" t="str">
        <f>VLOOKUP(A:A,'Product &amp; Group'!A:C,2,FALSE)</f>
        <v>Power Systems</v>
      </c>
      <c r="C780" s="68" t="str">
        <f>VLOOKUP(A:A,'Product &amp; Group'!A:C,3,FALSE)</f>
        <v>Dragon Chip</v>
      </c>
      <c r="D780" s="69">
        <f>VLOOKUP(A:A,'2019-2017 Costs'!A:D,2,FALSE)</f>
        <v>3.23</v>
      </c>
      <c r="E780" s="71">
        <f t="shared" si="49"/>
        <v>2354.67</v>
      </c>
      <c r="F780" s="71">
        <v>6283.27</v>
      </c>
      <c r="G780" s="71">
        <f t="shared" si="50"/>
        <v>3928.6000000000004</v>
      </c>
      <c r="H780" s="72">
        <v>729</v>
      </c>
      <c r="I780" s="73">
        <f t="shared" si="48"/>
        <v>0.62524768154161769</v>
      </c>
      <c r="J780" s="14"/>
      <c r="K780" s="14"/>
      <c r="L780" s="14"/>
      <c r="M780" s="14"/>
    </row>
    <row r="781" spans="1:13" x14ac:dyDescent="0.3">
      <c r="A781" s="74">
        <v>7294</v>
      </c>
      <c r="B781" s="68" t="str">
        <f>VLOOKUP(A:A,'Product &amp; Group'!A:C,2,FALSE)</f>
        <v>Power Systems</v>
      </c>
      <c r="C781" s="68" t="str">
        <f>VLOOKUP(A:A,'Product &amp; Group'!A:C,3,FALSE)</f>
        <v>Dragon Chip</v>
      </c>
      <c r="D781" s="69">
        <f>VLOOKUP(A:A,'2019-2017 Costs'!A:D,2,FALSE)</f>
        <v>1.88</v>
      </c>
      <c r="E781" s="71">
        <f t="shared" si="49"/>
        <v>3904.7599999999998</v>
      </c>
      <c r="F781" s="71">
        <v>14846.28</v>
      </c>
      <c r="G781" s="71">
        <f t="shared" si="50"/>
        <v>10941.52</v>
      </c>
      <c r="H781" s="72">
        <v>2077</v>
      </c>
      <c r="I781" s="73">
        <f t="shared" si="48"/>
        <v>0.73698731264666972</v>
      </c>
      <c r="J781" s="14"/>
      <c r="K781" s="14"/>
      <c r="L781" s="14"/>
      <c r="M781" s="14"/>
    </row>
    <row r="782" spans="1:13" x14ac:dyDescent="0.3">
      <c r="A782" s="74">
        <v>7296</v>
      </c>
      <c r="B782" s="68" t="str">
        <f>VLOOKUP(A:A,'Product &amp; Group'!A:C,2,FALSE)</f>
        <v>Power Systems</v>
      </c>
      <c r="C782" s="68" t="str">
        <f>VLOOKUP(A:A,'Product &amp; Group'!A:C,3,FALSE)</f>
        <v>Dragon Chip</v>
      </c>
      <c r="D782" s="69">
        <f>VLOOKUP(A:A,'2019-2017 Costs'!A:D,2,FALSE)</f>
        <v>1.02</v>
      </c>
      <c r="E782" s="71">
        <f t="shared" si="49"/>
        <v>1098.54</v>
      </c>
      <c r="F782" s="71">
        <v>14019.44</v>
      </c>
      <c r="G782" s="71">
        <f t="shared" si="50"/>
        <v>12920.900000000001</v>
      </c>
      <c r="H782" s="72">
        <v>1077</v>
      </c>
      <c r="I782" s="73">
        <f t="shared" si="48"/>
        <v>0.92164166329040254</v>
      </c>
      <c r="J782" s="14"/>
      <c r="K782" s="14"/>
      <c r="L782" s="14"/>
      <c r="M782" s="14"/>
    </row>
    <row r="783" spans="1:13" x14ac:dyDescent="0.3">
      <c r="A783" s="74">
        <v>7305</v>
      </c>
      <c r="B783" s="68" t="str">
        <f>VLOOKUP(A:A,'Product &amp; Group'!A:C,2,FALSE)</f>
        <v>Power Systems</v>
      </c>
      <c r="C783" s="68" t="str">
        <f>VLOOKUP(A:A,'Product &amp; Group'!A:C,3,FALSE)</f>
        <v>Dragon Chip</v>
      </c>
      <c r="D783" s="69">
        <f>VLOOKUP(A:A,'2019-2017 Costs'!A:D,2,FALSE)</f>
        <v>3.2600000000000002</v>
      </c>
      <c r="E783" s="71">
        <f t="shared" si="49"/>
        <v>3100.26</v>
      </c>
      <c r="F783" s="71">
        <v>5940.37</v>
      </c>
      <c r="G783" s="71">
        <f t="shared" si="50"/>
        <v>2840.1099999999997</v>
      </c>
      <c r="H783" s="72">
        <v>951</v>
      </c>
      <c r="I783" s="73">
        <f t="shared" si="48"/>
        <v>0.47810321579295562</v>
      </c>
      <c r="J783" s="14"/>
      <c r="K783" s="14"/>
      <c r="L783" s="14"/>
      <c r="M783" s="14"/>
    </row>
    <row r="784" spans="1:13" x14ac:dyDescent="0.3">
      <c r="A784" s="74">
        <v>7306</v>
      </c>
      <c r="B784" s="68" t="str">
        <f>VLOOKUP(A:A,'Product &amp; Group'!A:C,2,FALSE)</f>
        <v>Power Systems</v>
      </c>
      <c r="C784" s="68" t="str">
        <f>VLOOKUP(A:A,'Product &amp; Group'!A:C,3,FALSE)</f>
        <v>Dragon Chip</v>
      </c>
      <c r="D784" s="69">
        <f>VLOOKUP(A:A,'2019-2017 Costs'!A:D,2,FALSE)</f>
        <v>1.64</v>
      </c>
      <c r="E784" s="71">
        <f t="shared" si="49"/>
        <v>1715.4399999999998</v>
      </c>
      <c r="F784" s="71">
        <v>6648.66</v>
      </c>
      <c r="G784" s="71">
        <f t="shared" si="50"/>
        <v>4933.22</v>
      </c>
      <c r="H784" s="72">
        <v>1046</v>
      </c>
      <c r="I784" s="73">
        <f t="shared" si="48"/>
        <v>0.74198710717648375</v>
      </c>
      <c r="J784" s="14"/>
      <c r="K784" s="14"/>
      <c r="L784" s="14"/>
      <c r="M784" s="14"/>
    </row>
    <row r="785" spans="1:13" x14ac:dyDescent="0.3">
      <c r="A785" s="74">
        <v>7307</v>
      </c>
      <c r="B785" s="68" t="str">
        <f>VLOOKUP(A:A,'Product &amp; Group'!A:C,2,FALSE)</f>
        <v>Power Systems</v>
      </c>
      <c r="C785" s="68" t="str">
        <f>VLOOKUP(A:A,'Product &amp; Group'!A:C,3,FALSE)</f>
        <v>SPECIALTY Dragon HybridULA</v>
      </c>
      <c r="D785" s="69">
        <f>VLOOKUP(A:A,'2019-2017 Costs'!A:D,2,FALSE)</f>
        <v>3.48</v>
      </c>
      <c r="E785" s="71">
        <f t="shared" si="49"/>
        <v>1987.08</v>
      </c>
      <c r="F785" s="71">
        <v>4223.12</v>
      </c>
      <c r="G785" s="71">
        <f t="shared" si="50"/>
        <v>2236.04</v>
      </c>
      <c r="H785" s="72">
        <v>571</v>
      </c>
      <c r="I785" s="73">
        <f t="shared" si="48"/>
        <v>0.52947583776923224</v>
      </c>
      <c r="J785" s="14"/>
      <c r="K785" s="14"/>
      <c r="L785" s="14"/>
      <c r="M785" s="14"/>
    </row>
    <row r="786" spans="1:13" x14ac:dyDescent="0.3">
      <c r="A786" s="74">
        <v>7308</v>
      </c>
      <c r="B786" s="68" t="str">
        <f>VLOOKUP(A:A,'Product &amp; Group'!A:C,2,FALSE)</f>
        <v>Power Systems</v>
      </c>
      <c r="C786" s="68" t="str">
        <f>VLOOKUP(A:A,'Product &amp; Group'!A:C,3,FALSE)</f>
        <v>SPECIALTY Dragon HybridULA</v>
      </c>
      <c r="D786" s="69">
        <f>VLOOKUP(A:A,'2019-2017 Costs'!A:D,2,FALSE)</f>
        <v>3.6900000000000004</v>
      </c>
      <c r="E786" s="71">
        <f t="shared" si="49"/>
        <v>1062.72</v>
      </c>
      <c r="F786" s="71">
        <v>1956.09</v>
      </c>
      <c r="G786" s="71">
        <f t="shared" si="50"/>
        <v>893.36999999999989</v>
      </c>
      <c r="H786" s="72">
        <v>288</v>
      </c>
      <c r="I786" s="73">
        <f t="shared" si="48"/>
        <v>0.45671211447326038</v>
      </c>
      <c r="J786" s="14"/>
      <c r="K786" s="14"/>
      <c r="L786" s="14"/>
      <c r="M786" s="14"/>
    </row>
    <row r="787" spans="1:13" x14ac:dyDescent="0.3">
      <c r="A787" s="74">
        <v>7310</v>
      </c>
      <c r="B787" s="68" t="str">
        <f>VLOOKUP(A:A,'Product &amp; Group'!A:C,2,FALSE)</f>
        <v>Power Systems</v>
      </c>
      <c r="C787" s="68" t="str">
        <f>VLOOKUP(A:A,'Product &amp; Group'!A:C,3,FALSE)</f>
        <v>SPECIALTY Dragon HybridULA</v>
      </c>
      <c r="D787" s="69">
        <f>VLOOKUP(A:A,'2019-2017 Costs'!A:D,2,FALSE)</f>
        <v>3.41</v>
      </c>
      <c r="E787" s="71">
        <f t="shared" si="49"/>
        <v>4828.5600000000004</v>
      </c>
      <c r="F787" s="71">
        <v>9611.7800000000007</v>
      </c>
      <c r="G787" s="71">
        <f t="shared" si="50"/>
        <v>4783.22</v>
      </c>
      <c r="H787" s="72">
        <v>1416</v>
      </c>
      <c r="I787" s="73">
        <f t="shared" si="48"/>
        <v>0.49764143582146075</v>
      </c>
      <c r="J787" s="14"/>
      <c r="K787" s="14"/>
      <c r="L787" s="14"/>
      <c r="M787" s="14"/>
    </row>
    <row r="788" spans="1:13" x14ac:dyDescent="0.3">
      <c r="A788" s="74">
        <v>7312</v>
      </c>
      <c r="B788" s="68" t="str">
        <f>VLOOKUP(A:A,'Product &amp; Group'!A:C,2,FALSE)</f>
        <v>Power Systems</v>
      </c>
      <c r="C788" s="68" t="str">
        <f>VLOOKUP(A:A,'Product &amp; Group'!A:C,3,FALSE)</f>
        <v>SPECIALTY Dragon HybridULA</v>
      </c>
      <c r="D788" s="69">
        <f>VLOOKUP(A:A,'2019-2017 Costs'!A:D,2,FALSE)</f>
        <v>2.99</v>
      </c>
      <c r="E788" s="71">
        <f t="shared" si="49"/>
        <v>690.69</v>
      </c>
      <c r="F788" s="71">
        <v>1431.93</v>
      </c>
      <c r="G788" s="71">
        <f t="shared" si="50"/>
        <v>741.24</v>
      </c>
      <c r="H788" s="72">
        <v>231</v>
      </c>
      <c r="I788" s="73">
        <f t="shared" si="48"/>
        <v>0.51765100249313867</v>
      </c>
      <c r="J788" s="14"/>
      <c r="K788" s="14"/>
      <c r="L788" s="14"/>
      <c r="M788" s="14"/>
    </row>
    <row r="789" spans="1:13" x14ac:dyDescent="0.3">
      <c r="A789" s="74">
        <v>7314</v>
      </c>
      <c r="B789" s="68" t="str">
        <f>VLOOKUP(A:A,'Product &amp; Group'!A:C,2,FALSE)</f>
        <v>Power Systems</v>
      </c>
      <c r="C789" s="68" t="str">
        <f>VLOOKUP(A:A,'Product &amp; Group'!A:C,3,FALSE)</f>
        <v>SPECIALTY Dragon HybridULA</v>
      </c>
      <c r="D789" s="69">
        <f>VLOOKUP(A:A,'2019-2017 Costs'!A:D,2,FALSE)</f>
        <v>0.69</v>
      </c>
      <c r="E789" s="71">
        <f t="shared" si="49"/>
        <v>163.53</v>
      </c>
      <c r="F789" s="71">
        <v>1521.32</v>
      </c>
      <c r="G789" s="71">
        <f t="shared" si="50"/>
        <v>1357.79</v>
      </c>
      <c r="H789" s="72">
        <v>237</v>
      </c>
      <c r="I789" s="73">
        <f t="shared" si="48"/>
        <v>0.8925078221544448</v>
      </c>
      <c r="J789" s="14"/>
      <c r="K789" s="14"/>
      <c r="L789" s="14"/>
      <c r="M789" s="14"/>
    </row>
    <row r="790" spans="1:13" x14ac:dyDescent="0.3">
      <c r="A790" s="74">
        <v>7316</v>
      </c>
      <c r="B790" s="68" t="str">
        <f>VLOOKUP(A:A,'Product &amp; Group'!A:C,2,FALSE)</f>
        <v>Power Systems</v>
      </c>
      <c r="C790" s="68" t="str">
        <f>VLOOKUP(A:A,'Product &amp; Group'!A:C,3,FALSE)</f>
        <v>SPECIALTY Dragon HybridULA</v>
      </c>
      <c r="D790" s="69">
        <f>VLOOKUP(A:A,'2019-2017 Costs'!A:D,2,FALSE)</f>
        <v>4.0299999999999994</v>
      </c>
      <c r="E790" s="71">
        <f t="shared" si="49"/>
        <v>930.92999999999984</v>
      </c>
      <c r="F790" s="71">
        <v>1209.19</v>
      </c>
      <c r="G790" s="71">
        <f t="shared" si="50"/>
        <v>278.26000000000022</v>
      </c>
      <c r="H790" s="72">
        <v>231</v>
      </c>
      <c r="I790" s="73">
        <f t="shared" si="48"/>
        <v>0.23012099008427145</v>
      </c>
      <c r="J790" s="14"/>
      <c r="K790" s="14"/>
      <c r="L790" s="14"/>
      <c r="M790" s="14"/>
    </row>
    <row r="791" spans="1:13" x14ac:dyDescent="0.3">
      <c r="A791" s="74">
        <v>7318</v>
      </c>
      <c r="B791" s="68" t="str">
        <f>VLOOKUP(A:A,'Product &amp; Group'!A:C,2,FALSE)</f>
        <v>Power Systems</v>
      </c>
      <c r="C791" s="68" t="str">
        <f>VLOOKUP(A:A,'Product &amp; Group'!A:C,3,FALSE)</f>
        <v>SPECIALTY Dragon HybridULA</v>
      </c>
      <c r="D791" s="69">
        <f>VLOOKUP(A:A,'2019-2017 Costs'!A:D,2,FALSE)</f>
        <v>3.5300000000000002</v>
      </c>
      <c r="E791" s="71">
        <f t="shared" si="49"/>
        <v>1870.9</v>
      </c>
      <c r="F791" s="71">
        <v>4191.8100000000004</v>
      </c>
      <c r="G791" s="71">
        <f t="shared" si="50"/>
        <v>2320.9100000000003</v>
      </c>
      <c r="H791" s="72">
        <v>530</v>
      </c>
      <c r="I791" s="73">
        <f t="shared" si="48"/>
        <v>0.55367728976265629</v>
      </c>
      <c r="J791" s="14"/>
      <c r="K791" s="14"/>
      <c r="L791" s="14"/>
      <c r="M791" s="14"/>
    </row>
    <row r="792" spans="1:13" x14ac:dyDescent="0.3">
      <c r="A792" s="74">
        <v>7320</v>
      </c>
      <c r="B792" s="68" t="str">
        <f>VLOOKUP(A:A,'Product &amp; Group'!A:C,2,FALSE)</f>
        <v>Power Systems</v>
      </c>
      <c r="C792" s="68" t="str">
        <f>VLOOKUP(A:A,'Product &amp; Group'!A:C,3,FALSE)</f>
        <v>SPECIALTY Dragon HybridULA</v>
      </c>
      <c r="D792" s="69">
        <f>VLOOKUP(A:A,'2019-2017 Costs'!A:D,2,FALSE)</f>
        <v>5.13</v>
      </c>
      <c r="E792" s="71">
        <f t="shared" si="49"/>
        <v>3278.0699999999997</v>
      </c>
      <c r="F792" s="71">
        <v>5133.46</v>
      </c>
      <c r="G792" s="71">
        <f t="shared" si="50"/>
        <v>1855.3900000000003</v>
      </c>
      <c r="H792" s="72">
        <v>639</v>
      </c>
      <c r="I792" s="73">
        <f t="shared" si="48"/>
        <v>0.36143069196993849</v>
      </c>
      <c r="J792" s="14"/>
      <c r="K792" s="14"/>
      <c r="L792" s="14"/>
      <c r="M792" s="14"/>
    </row>
    <row r="793" spans="1:13" x14ac:dyDescent="0.3">
      <c r="A793" s="74">
        <v>7322</v>
      </c>
      <c r="B793" s="68" t="str">
        <f>VLOOKUP(A:A,'Product &amp; Group'!A:C,2,FALSE)</f>
        <v>Power Systems</v>
      </c>
      <c r="C793" s="68" t="str">
        <f>VLOOKUP(A:A,'Product &amp; Group'!A:C,3,FALSE)</f>
        <v>Processor 505</v>
      </c>
      <c r="D793" s="69">
        <f>VLOOKUP(A:A,'2019-2017 Costs'!A:D,2,FALSE)</f>
        <v>3.89</v>
      </c>
      <c r="E793" s="71">
        <f t="shared" si="49"/>
        <v>373.44</v>
      </c>
      <c r="F793" s="71">
        <v>1536.28</v>
      </c>
      <c r="G793" s="71">
        <f t="shared" si="50"/>
        <v>1162.8399999999999</v>
      </c>
      <c r="H793" s="72">
        <v>96</v>
      </c>
      <c r="I793" s="73">
        <f t="shared" si="48"/>
        <v>0.75691931158382586</v>
      </c>
      <c r="J793" s="14"/>
      <c r="K793" s="14"/>
      <c r="L793" s="14"/>
      <c r="M793" s="14"/>
    </row>
    <row r="794" spans="1:13" x14ac:dyDescent="0.3">
      <c r="A794" s="74">
        <v>7326</v>
      </c>
      <c r="B794" s="68" t="str">
        <f>VLOOKUP(A:A,'Product &amp; Group'!A:C,2,FALSE)</f>
        <v>Power Systems</v>
      </c>
      <c r="C794" s="68" t="str">
        <f>VLOOKUP(A:A,'Product &amp; Group'!A:C,3,FALSE)</f>
        <v>Processor 505</v>
      </c>
      <c r="D794" s="69">
        <f>VLOOKUP(A:A,'2019-2017 Costs'!A:D,2,FALSE)</f>
        <v>1.99</v>
      </c>
      <c r="E794" s="71">
        <f t="shared" si="49"/>
        <v>159.19999999999999</v>
      </c>
      <c r="F794" s="71">
        <v>977.82</v>
      </c>
      <c r="G794" s="71">
        <f t="shared" si="50"/>
        <v>818.62000000000012</v>
      </c>
      <c r="H794" s="72">
        <v>80</v>
      </c>
      <c r="I794" s="73">
        <f t="shared" si="48"/>
        <v>0.8371888486633533</v>
      </c>
      <c r="J794" s="14"/>
      <c r="K794" s="14"/>
      <c r="L794" s="14"/>
      <c r="M794" s="14"/>
    </row>
    <row r="795" spans="1:13" x14ac:dyDescent="0.3">
      <c r="A795" s="74">
        <v>7327</v>
      </c>
      <c r="B795" s="68" t="str">
        <f>VLOOKUP(A:A,'Product &amp; Group'!A:C,2,FALSE)</f>
        <v>Power Systems</v>
      </c>
      <c r="C795" s="68" t="str">
        <f>VLOOKUP(A:A,'Product &amp; Group'!A:C,3,FALSE)</f>
        <v>Processor 505</v>
      </c>
      <c r="D795" s="69">
        <f>VLOOKUP(A:A,'2019-2017 Costs'!A:D,2,FALSE)</f>
        <v>0.96</v>
      </c>
      <c r="E795" s="71">
        <f t="shared" si="49"/>
        <v>128.63999999999999</v>
      </c>
      <c r="F795" s="71">
        <v>1586.72</v>
      </c>
      <c r="G795" s="71">
        <f t="shared" si="50"/>
        <v>1458.08</v>
      </c>
      <c r="H795" s="72">
        <v>134</v>
      </c>
      <c r="I795" s="73">
        <f t="shared" si="48"/>
        <v>0.91892709488756674</v>
      </c>
      <c r="J795" s="14"/>
      <c r="K795" s="14"/>
      <c r="L795" s="14"/>
      <c r="M795" s="14"/>
    </row>
    <row r="796" spans="1:13" x14ac:dyDescent="0.3">
      <c r="A796" s="74">
        <v>7328</v>
      </c>
      <c r="B796" s="68" t="str">
        <f>VLOOKUP(A:A,'Product &amp; Group'!A:C,2,FALSE)</f>
        <v>Power Systems</v>
      </c>
      <c r="C796" s="68" t="str">
        <f>VLOOKUP(A:A,'Product &amp; Group'!A:C,3,FALSE)</f>
        <v>Qrxt1975 Chip</v>
      </c>
      <c r="D796" s="69">
        <f>VLOOKUP(A:A,'2019-2017 Costs'!A:D,2,FALSE)</f>
        <v>3.9200000000000004</v>
      </c>
      <c r="E796" s="71">
        <f t="shared" si="49"/>
        <v>231.28000000000003</v>
      </c>
      <c r="F796" s="71">
        <v>1080.29</v>
      </c>
      <c r="G796" s="71">
        <f t="shared" si="50"/>
        <v>849.01</v>
      </c>
      <c r="H796" s="72">
        <v>59</v>
      </c>
      <c r="I796" s="73">
        <f t="shared" si="48"/>
        <v>0.78590933915892958</v>
      </c>
      <c r="J796" s="14"/>
      <c r="K796" s="14"/>
      <c r="L796" s="14"/>
      <c r="M796" s="14"/>
    </row>
    <row r="797" spans="1:13" x14ac:dyDescent="0.3">
      <c r="A797" s="74">
        <v>7330</v>
      </c>
      <c r="B797" s="68" t="str">
        <f>VLOOKUP(A:A,'Product &amp; Group'!A:C,2,FALSE)</f>
        <v>Power Systems</v>
      </c>
      <c r="C797" s="68" t="str">
        <f>VLOOKUP(A:A,'Product &amp; Group'!A:C,3,FALSE)</f>
        <v>Qrxt1975 Chip</v>
      </c>
      <c r="D797" s="69">
        <f>VLOOKUP(A:A,'2019-2017 Costs'!A:D,2,FALSE)</f>
        <v>1.84</v>
      </c>
      <c r="E797" s="71">
        <f t="shared" si="49"/>
        <v>141.68</v>
      </c>
      <c r="F797" s="71">
        <v>1024.07</v>
      </c>
      <c r="G797" s="71">
        <f t="shared" si="50"/>
        <v>882.38999999999987</v>
      </c>
      <c r="H797" s="72">
        <v>77</v>
      </c>
      <c r="I797" s="73">
        <f t="shared" si="48"/>
        <v>0.86165008251389064</v>
      </c>
      <c r="J797" s="14"/>
      <c r="K797" s="14"/>
      <c r="L797" s="14"/>
      <c r="M797" s="14"/>
    </row>
    <row r="798" spans="1:13" x14ac:dyDescent="0.3">
      <c r="A798" s="74">
        <v>7334</v>
      </c>
      <c r="B798" s="68" t="str">
        <f>VLOOKUP(A:A,'Product &amp; Group'!A:C,2,FALSE)</f>
        <v>Power Systems</v>
      </c>
      <c r="C798" s="68" t="str">
        <f>VLOOKUP(A:A,'Product &amp; Group'!A:C,3,FALSE)</f>
        <v>Qrxt2525 Chip</v>
      </c>
      <c r="D798" s="69">
        <f>VLOOKUP(A:A,'2019-2017 Costs'!A:D,2,FALSE)</f>
        <v>1.02</v>
      </c>
      <c r="E798" s="71">
        <f t="shared" si="49"/>
        <v>672.18000000000006</v>
      </c>
      <c r="F798" s="71">
        <v>11740.73</v>
      </c>
      <c r="G798" s="71">
        <f t="shared" si="50"/>
        <v>11068.55</v>
      </c>
      <c r="H798" s="72">
        <v>659</v>
      </c>
      <c r="I798" s="73">
        <f t="shared" si="48"/>
        <v>0.94274802333415386</v>
      </c>
      <c r="J798" s="14"/>
      <c r="K798" s="14"/>
      <c r="L798" s="14"/>
      <c r="M798" s="14"/>
    </row>
    <row r="799" spans="1:13" x14ac:dyDescent="0.3">
      <c r="A799" s="74">
        <v>7338</v>
      </c>
      <c r="B799" s="68" t="str">
        <f>VLOOKUP(A:A,'Product &amp; Group'!A:C,2,FALSE)</f>
        <v>Power Systems</v>
      </c>
      <c r="C799" s="68" t="str">
        <f>VLOOKUP(A:A,'Product &amp; Group'!A:C,3,FALSE)</f>
        <v>THE Computer FAMILY</v>
      </c>
      <c r="D799" s="69">
        <f>VLOOKUP(A:A,'2019-2017 Costs'!A:D,2,FALSE)</f>
        <v>4.1899999999999995</v>
      </c>
      <c r="E799" s="71">
        <f t="shared" si="49"/>
        <v>4424.6399999999994</v>
      </c>
      <c r="F799" s="71">
        <v>15971.47</v>
      </c>
      <c r="G799" s="71">
        <f t="shared" si="50"/>
        <v>11546.83</v>
      </c>
      <c r="H799" s="72">
        <v>1056</v>
      </c>
      <c r="I799" s="73">
        <f t="shared" si="48"/>
        <v>0.7229660137733096</v>
      </c>
      <c r="J799" s="14"/>
      <c r="K799" s="14"/>
      <c r="L799" s="14"/>
      <c r="M799" s="14"/>
    </row>
    <row r="800" spans="1:13" x14ac:dyDescent="0.3">
      <c r="A800" s="74">
        <v>7340</v>
      </c>
      <c r="B800" s="68" t="str">
        <f>VLOOKUP(A:A,'Product &amp; Group'!A:C,2,FALSE)</f>
        <v>Power Systems</v>
      </c>
      <c r="C800" s="68" t="str">
        <f>VLOOKUP(A:A,'Product &amp; Group'!A:C,3,FALSE)</f>
        <v>THE Computer FAMILY</v>
      </c>
      <c r="D800" s="69">
        <f>VLOOKUP(A:A,'2019-2017 Costs'!A:D,2,FALSE)</f>
        <v>4.08</v>
      </c>
      <c r="E800" s="71">
        <f t="shared" si="49"/>
        <v>4128.96</v>
      </c>
      <c r="F800" s="71">
        <v>15226.79</v>
      </c>
      <c r="G800" s="71">
        <f t="shared" si="50"/>
        <v>11097.830000000002</v>
      </c>
      <c r="H800" s="72">
        <v>1012</v>
      </c>
      <c r="I800" s="73">
        <f t="shared" si="48"/>
        <v>0.72883582160126992</v>
      </c>
      <c r="J800" s="14"/>
      <c r="K800" s="14"/>
      <c r="L800" s="14"/>
      <c r="M800" s="14"/>
    </row>
    <row r="801" spans="1:13" x14ac:dyDescent="0.3">
      <c r="A801" s="74">
        <v>7342</v>
      </c>
      <c r="B801" s="68" t="str">
        <f>VLOOKUP(A:A,'Product &amp; Group'!A:C,2,FALSE)</f>
        <v>Power Systems</v>
      </c>
      <c r="C801" s="68" t="str">
        <f>VLOOKUP(A:A,'Product &amp; Group'!A:C,3,FALSE)</f>
        <v>THE Computer FAMILY</v>
      </c>
      <c r="D801" s="69">
        <f>VLOOKUP(A:A,'2019-2017 Costs'!A:D,2,FALSE)</f>
        <v>2.3600000000000003</v>
      </c>
      <c r="E801" s="71">
        <f t="shared" si="49"/>
        <v>2298.6400000000003</v>
      </c>
      <c r="F801" s="71">
        <v>14568.69</v>
      </c>
      <c r="G801" s="71">
        <f t="shared" si="50"/>
        <v>12270.05</v>
      </c>
      <c r="H801" s="72">
        <v>974</v>
      </c>
      <c r="I801" s="73">
        <f t="shared" si="48"/>
        <v>0.84222054282162628</v>
      </c>
      <c r="J801" s="14"/>
      <c r="K801" s="14"/>
      <c r="L801" s="14"/>
      <c r="M801" s="14"/>
    </row>
    <row r="802" spans="1:13" x14ac:dyDescent="0.3">
      <c r="A802" s="74">
        <v>7344</v>
      </c>
      <c r="B802" s="68" t="str">
        <f>VLOOKUP(A:A,'Product &amp; Group'!A:C,2,FALSE)</f>
        <v>Power Systems</v>
      </c>
      <c r="C802" s="68" t="str">
        <f>VLOOKUP(A:A,'Product &amp; Group'!A:C,3,FALSE)</f>
        <v>THE Computer FAMILY</v>
      </c>
      <c r="D802" s="69">
        <f>VLOOKUP(A:A,'2019-2017 Costs'!A:D,2,FALSE)</f>
        <v>2.54</v>
      </c>
      <c r="E802" s="71">
        <f t="shared" si="49"/>
        <v>2311.4</v>
      </c>
      <c r="F802" s="71">
        <v>8113.68</v>
      </c>
      <c r="G802" s="71">
        <f t="shared" si="50"/>
        <v>5802.2800000000007</v>
      </c>
      <c r="H802" s="72">
        <v>910</v>
      </c>
      <c r="I802" s="73">
        <f t="shared" si="48"/>
        <v>0.71512310073850593</v>
      </c>
      <c r="J802" s="14"/>
      <c r="K802" s="14"/>
      <c r="L802" s="14"/>
      <c r="M802" s="14"/>
    </row>
    <row r="803" spans="1:13" x14ac:dyDescent="0.3">
      <c r="A803" s="74">
        <v>7346</v>
      </c>
      <c r="B803" s="68" t="str">
        <f>VLOOKUP(A:A,'Product &amp; Group'!A:C,2,FALSE)</f>
        <v>Power Systems</v>
      </c>
      <c r="C803" s="68" t="str">
        <f>VLOOKUP(A:A,'Product &amp; Group'!A:C,3,FALSE)</f>
        <v>THE Computer FAMILY</v>
      </c>
      <c r="D803" s="69">
        <f>VLOOKUP(A:A,'2019-2017 Costs'!A:D,2,FALSE)</f>
        <v>1.51</v>
      </c>
      <c r="E803" s="71">
        <f t="shared" si="49"/>
        <v>356.36</v>
      </c>
      <c r="F803" s="71">
        <v>2224.9499999999998</v>
      </c>
      <c r="G803" s="71">
        <f t="shared" si="50"/>
        <v>1868.5899999999997</v>
      </c>
      <c r="H803" s="72">
        <v>236</v>
      </c>
      <c r="I803" s="73">
        <f t="shared" si="48"/>
        <v>0.83983460302478696</v>
      </c>
      <c r="J803" s="14"/>
      <c r="K803" s="14"/>
      <c r="L803" s="14"/>
      <c r="M803" s="14"/>
    </row>
    <row r="804" spans="1:13" x14ac:dyDescent="0.3">
      <c r="A804" s="74">
        <v>7348</v>
      </c>
      <c r="B804" s="68" t="str">
        <f>VLOOKUP(A:A,'Product &amp; Group'!A:C,2,FALSE)</f>
        <v>Power Systems</v>
      </c>
      <c r="C804" s="68" t="str">
        <f>VLOOKUP(A:A,'Product &amp; Group'!A:C,3,FALSE)</f>
        <v>THE Computer FAMILY</v>
      </c>
      <c r="D804" s="69">
        <f>VLOOKUP(A:A,'2019-2017 Costs'!A:D,2,FALSE)</f>
        <v>1.73</v>
      </c>
      <c r="E804" s="71">
        <f t="shared" si="49"/>
        <v>2146.9299999999998</v>
      </c>
      <c r="F804" s="71">
        <v>10470.15</v>
      </c>
      <c r="G804" s="71">
        <f t="shared" si="50"/>
        <v>8323.2199999999993</v>
      </c>
      <c r="H804" s="72">
        <v>1241</v>
      </c>
      <c r="I804" s="73">
        <f t="shared" si="48"/>
        <v>0.7949475413437247</v>
      </c>
      <c r="J804" s="14"/>
      <c r="K804" s="14"/>
      <c r="L804" s="14"/>
      <c r="M804" s="14"/>
    </row>
    <row r="805" spans="1:13" x14ac:dyDescent="0.3">
      <c r="A805" s="74">
        <v>7350</v>
      </c>
      <c r="B805" s="68" t="str">
        <f>VLOOKUP(A:A,'Product &amp; Group'!A:C,2,FALSE)</f>
        <v>Power Systems</v>
      </c>
      <c r="C805" s="68" t="str">
        <f>VLOOKUP(A:A,'Product &amp; Group'!A:C,3,FALSE)</f>
        <v>THE Computer FAMILY</v>
      </c>
      <c r="D805" s="69">
        <f>VLOOKUP(A:A,'2019-2017 Costs'!A:D,2,FALSE)</f>
        <v>1.33</v>
      </c>
      <c r="E805" s="71">
        <f t="shared" si="49"/>
        <v>1380.54</v>
      </c>
      <c r="F805" s="71">
        <v>13291.84</v>
      </c>
      <c r="G805" s="71">
        <f t="shared" si="50"/>
        <v>11911.3</v>
      </c>
      <c r="H805" s="72">
        <v>1038</v>
      </c>
      <c r="I805" s="73">
        <f t="shared" si="48"/>
        <v>0.89613627609119573</v>
      </c>
      <c r="J805" s="14"/>
      <c r="K805" s="14"/>
    </row>
    <row r="806" spans="1:13" x14ac:dyDescent="0.3">
      <c r="A806" s="74">
        <v>7352</v>
      </c>
      <c r="B806" s="68" t="str">
        <f>VLOOKUP(A:A,'Product &amp; Group'!A:C,2,FALSE)</f>
        <v>Power Systems</v>
      </c>
      <c r="C806" s="68" t="str">
        <f>VLOOKUP(A:A,'Product &amp; Group'!A:C,3,FALSE)</f>
        <v>THE Computer FAMILY</v>
      </c>
      <c r="D806" s="69">
        <f>VLOOKUP(A:A,'2019-2017 Costs'!A:D,2,FALSE)</f>
        <v>4.1099999999999994</v>
      </c>
      <c r="E806" s="71">
        <f t="shared" si="49"/>
        <v>756.2399999999999</v>
      </c>
      <c r="F806" s="71">
        <v>3996.13</v>
      </c>
      <c r="G806" s="71">
        <f t="shared" si="50"/>
        <v>3239.8900000000003</v>
      </c>
      <c r="H806" s="72">
        <v>184</v>
      </c>
      <c r="I806" s="73">
        <f t="shared" si="48"/>
        <v>0.81075690730782035</v>
      </c>
      <c r="J806" s="14"/>
      <c r="K806" s="14"/>
      <c r="L806" s="14"/>
      <c r="M806" s="14"/>
    </row>
    <row r="807" spans="1:13" x14ac:dyDescent="0.3">
      <c r="A807" s="74">
        <v>7354</v>
      </c>
      <c r="B807" s="68" t="str">
        <f>VLOOKUP(A:A,'Product &amp; Group'!A:C,2,FALSE)</f>
        <v>Power Systems</v>
      </c>
      <c r="C807" s="68" t="str">
        <f>VLOOKUP(A:A,'Product &amp; Group'!A:C,3,FALSE)</f>
        <v>Laptop</v>
      </c>
      <c r="D807" s="69">
        <f>VLOOKUP(A:A,'2019-2017 Costs'!A:D,2,FALSE)</f>
        <v>2.8800000000000003</v>
      </c>
      <c r="E807" s="71">
        <f t="shared" si="49"/>
        <v>1699.2000000000003</v>
      </c>
      <c r="F807" s="71">
        <v>9007.19</v>
      </c>
      <c r="G807" s="71">
        <f t="shared" si="50"/>
        <v>7307.99</v>
      </c>
      <c r="H807" s="72">
        <v>590</v>
      </c>
      <c r="I807" s="73">
        <f t="shared" si="48"/>
        <v>0.81135070982182</v>
      </c>
      <c r="J807" s="14"/>
      <c r="K807" s="14"/>
      <c r="L807" s="14"/>
      <c r="M807" s="14"/>
    </row>
    <row r="808" spans="1:13" x14ac:dyDescent="0.3">
      <c r="A808" s="74">
        <v>7360</v>
      </c>
      <c r="B808" s="68" t="str">
        <f>VLOOKUP(A:A,'Product &amp; Group'!A:C,2,FALSE)</f>
        <v>Power Systems</v>
      </c>
      <c r="C808" s="68" t="str">
        <f>VLOOKUP(A:A,'Product &amp; Group'!A:C,3,FALSE)</f>
        <v>Laptop</v>
      </c>
      <c r="D808" s="69">
        <f>VLOOKUP(A:A,'2019-2017 Costs'!A:D,2,FALSE)</f>
        <v>1.02</v>
      </c>
      <c r="E808" s="71">
        <f t="shared" si="49"/>
        <v>2113.44</v>
      </c>
      <c r="F808" s="71">
        <v>34141.17</v>
      </c>
      <c r="G808" s="71">
        <f t="shared" si="50"/>
        <v>32027.73</v>
      </c>
      <c r="H808" s="72">
        <v>2072</v>
      </c>
      <c r="I808" s="73">
        <f t="shared" si="48"/>
        <v>0.93809702479440515</v>
      </c>
      <c r="J808" s="14"/>
      <c r="K808" s="14"/>
      <c r="L808" s="14"/>
      <c r="M808" s="14"/>
    </row>
    <row r="809" spans="1:13" x14ac:dyDescent="0.3">
      <c r="A809" s="74">
        <v>7361</v>
      </c>
      <c r="B809" s="68" t="str">
        <f>VLOOKUP(A:A,'Product &amp; Group'!A:C,2,FALSE)</f>
        <v>Power Systems</v>
      </c>
      <c r="C809" s="68" t="str">
        <f>VLOOKUP(A:A,'Product &amp; Group'!A:C,3,FALSE)</f>
        <v>Laptop</v>
      </c>
      <c r="D809" s="69">
        <f>VLOOKUP(A:A,'2019-2017 Costs'!A:D,2,FALSE)</f>
        <v>5.2299999999999995</v>
      </c>
      <c r="E809" s="71">
        <f t="shared" si="49"/>
        <v>6987.28</v>
      </c>
      <c r="F809" s="71">
        <v>21717.15</v>
      </c>
      <c r="G809" s="71">
        <f t="shared" si="50"/>
        <v>14729.870000000003</v>
      </c>
      <c r="H809" s="72">
        <v>1336</v>
      </c>
      <c r="I809" s="73">
        <f t="shared" si="48"/>
        <v>0.67825980849236667</v>
      </c>
      <c r="J809" s="14"/>
      <c r="K809" s="14"/>
      <c r="L809" s="14"/>
      <c r="M809" s="14"/>
    </row>
    <row r="810" spans="1:13" x14ac:dyDescent="0.3">
      <c r="A810" s="74">
        <v>7362</v>
      </c>
      <c r="B810" s="68" t="str">
        <f>VLOOKUP(A:A,'Product &amp; Group'!A:C,2,FALSE)</f>
        <v>Power Systems</v>
      </c>
      <c r="C810" s="68" t="str">
        <f>VLOOKUP(A:A,'Product &amp; Group'!A:C,3,FALSE)</f>
        <v>THE Computer FAMILY</v>
      </c>
      <c r="D810" s="69">
        <f>VLOOKUP(A:A,'2019-2017 Costs'!A:D,2,FALSE)</f>
        <v>2.7800000000000002</v>
      </c>
      <c r="E810" s="71">
        <f t="shared" si="49"/>
        <v>2054.42</v>
      </c>
      <c r="F810" s="71">
        <v>9499.99</v>
      </c>
      <c r="G810" s="71">
        <f t="shared" si="50"/>
        <v>7445.57</v>
      </c>
      <c r="H810" s="72">
        <v>739</v>
      </c>
      <c r="I810" s="73">
        <f t="shared" si="48"/>
        <v>0.78374503552108998</v>
      </c>
      <c r="J810" s="14"/>
      <c r="K810" s="14"/>
      <c r="L810" s="14"/>
      <c r="M810" s="14"/>
    </row>
    <row r="811" spans="1:13" x14ac:dyDescent="0.3">
      <c r="A811" s="74">
        <v>7363</v>
      </c>
      <c r="B811" s="68" t="str">
        <f>VLOOKUP(A:A,'Product &amp; Group'!A:C,2,FALSE)</f>
        <v>Power Systems</v>
      </c>
      <c r="C811" s="68" t="str">
        <f>VLOOKUP(A:A,'Product &amp; Group'!A:C,3,FALSE)</f>
        <v>THE Computer FAMILY</v>
      </c>
      <c r="D811" s="69">
        <f>VLOOKUP(A:A,'2019-2017 Costs'!A:D,2,FALSE)</f>
        <v>5.5699999999999994</v>
      </c>
      <c r="E811" s="71">
        <f t="shared" si="49"/>
        <v>3013.37</v>
      </c>
      <c r="F811" s="71">
        <v>11805.1</v>
      </c>
      <c r="G811" s="71">
        <f t="shared" si="50"/>
        <v>8791.73</v>
      </c>
      <c r="H811" s="72">
        <v>541</v>
      </c>
      <c r="I811" s="73">
        <f t="shared" si="48"/>
        <v>0.7447399852606077</v>
      </c>
      <c r="J811" s="14"/>
      <c r="K811" s="14"/>
      <c r="L811" s="14"/>
      <c r="M811" s="14"/>
    </row>
    <row r="812" spans="1:13" x14ac:dyDescent="0.3">
      <c r="A812" s="74">
        <v>7364</v>
      </c>
      <c r="B812" s="68" t="str">
        <f>VLOOKUP(A:A,'Product &amp; Group'!A:C,2,FALSE)</f>
        <v>Power Systems</v>
      </c>
      <c r="C812" s="68" t="str">
        <f>VLOOKUP(A:A,'Product &amp; Group'!A:C,3,FALSE)</f>
        <v>THE Computer FAMILY</v>
      </c>
      <c r="D812" s="69">
        <f>VLOOKUP(A:A,'2019-2017 Costs'!A:D,2,FALSE)</f>
        <v>1.02</v>
      </c>
      <c r="E812" s="71">
        <f t="shared" si="49"/>
        <v>252.96</v>
      </c>
      <c r="F812" s="71">
        <v>3172.32</v>
      </c>
      <c r="G812" s="71">
        <f t="shared" si="50"/>
        <v>2919.36</v>
      </c>
      <c r="H812" s="72">
        <v>248</v>
      </c>
      <c r="I812" s="73">
        <f t="shared" si="48"/>
        <v>0.92026025117264332</v>
      </c>
      <c r="J812" s="14"/>
      <c r="K812" s="14"/>
      <c r="L812" s="14"/>
      <c r="M812" s="14"/>
    </row>
    <row r="813" spans="1:13" x14ac:dyDescent="0.3">
      <c r="A813" s="74">
        <v>7365</v>
      </c>
      <c r="B813" s="68" t="str">
        <f>VLOOKUP(A:A,'Product &amp; Group'!A:C,2,FALSE)</f>
        <v>Power Systems</v>
      </c>
      <c r="C813" s="68" t="str">
        <f>VLOOKUP(A:A,'Product &amp; Group'!A:C,3,FALSE)</f>
        <v>THE Computer FAMILY</v>
      </c>
      <c r="D813" s="69">
        <f>VLOOKUP(A:A,'2019-2017 Costs'!A:D,2,FALSE)</f>
        <v>3.3200000000000003</v>
      </c>
      <c r="E813" s="71">
        <f t="shared" si="49"/>
        <v>723.7600000000001</v>
      </c>
      <c r="F813" s="71">
        <v>2817.77</v>
      </c>
      <c r="G813" s="71">
        <f t="shared" si="50"/>
        <v>2094.0099999999998</v>
      </c>
      <c r="H813" s="72">
        <v>218</v>
      </c>
      <c r="I813" s="73">
        <f t="shared" si="48"/>
        <v>0.74314440142382088</v>
      </c>
      <c r="J813" s="14"/>
      <c r="K813" s="14"/>
      <c r="L813" s="14"/>
      <c r="M813" s="14"/>
    </row>
    <row r="814" spans="1:13" x14ac:dyDescent="0.3">
      <c r="A814" s="74">
        <v>7367</v>
      </c>
      <c r="B814" s="68" t="str">
        <f>VLOOKUP(A:A,'Product &amp; Group'!A:C,2,FALSE)</f>
        <v>Power Systems</v>
      </c>
      <c r="C814" s="68" t="str">
        <f>VLOOKUP(A:A,'Product &amp; Group'!A:C,3,FALSE)</f>
        <v>THE Computer FAMILY</v>
      </c>
      <c r="D814" s="69">
        <f>VLOOKUP(A:A,'2019-2017 Costs'!A:D,2,FALSE)</f>
        <v>3.48</v>
      </c>
      <c r="E814" s="71">
        <f t="shared" si="49"/>
        <v>932.64</v>
      </c>
      <c r="F814" s="71">
        <v>5783.27</v>
      </c>
      <c r="G814" s="71">
        <f t="shared" si="50"/>
        <v>4850.63</v>
      </c>
      <c r="H814" s="72">
        <v>268</v>
      </c>
      <c r="I814" s="73">
        <f t="shared" si="48"/>
        <v>0.83873483340739752</v>
      </c>
      <c r="J814" s="14"/>
      <c r="K814" s="14"/>
      <c r="L814" s="14"/>
      <c r="M814" s="14"/>
    </row>
    <row r="815" spans="1:13" x14ac:dyDescent="0.3">
      <c r="A815" s="74">
        <v>7370</v>
      </c>
      <c r="B815" s="68" t="str">
        <f>VLOOKUP(A:A,'Product &amp; Group'!A:C,2,FALSE)</f>
        <v>Power Systems</v>
      </c>
      <c r="C815" s="68" t="str">
        <f>VLOOKUP(A:A,'Product &amp; Group'!A:C,3,FALSE)</f>
        <v>THE Computer FAMILY</v>
      </c>
      <c r="D815" s="69">
        <f>VLOOKUP(A:A,'2019-2017 Costs'!A:D,2,FALSE)</f>
        <v>5.58</v>
      </c>
      <c r="E815" s="71">
        <f t="shared" si="49"/>
        <v>3258.7200000000003</v>
      </c>
      <c r="F815" s="71">
        <v>8017.25</v>
      </c>
      <c r="G815" s="71">
        <f t="shared" si="50"/>
        <v>4758.53</v>
      </c>
      <c r="H815" s="72">
        <v>584</v>
      </c>
      <c r="I815" s="73">
        <f t="shared" si="48"/>
        <v>0.59353643705759451</v>
      </c>
      <c r="J815" s="14"/>
      <c r="K815" s="14"/>
      <c r="L815" s="14"/>
      <c r="M815" s="14"/>
    </row>
    <row r="816" spans="1:13" x14ac:dyDescent="0.3">
      <c r="A816" s="74">
        <v>7371</v>
      </c>
      <c r="B816" s="68" t="str">
        <f>VLOOKUP(A:A,'Product &amp; Group'!A:C,2,FALSE)</f>
        <v>Power Systems</v>
      </c>
      <c r="C816" s="68" t="str">
        <f>VLOOKUP(A:A,'Product &amp; Group'!A:C,3,FALSE)</f>
        <v>THE Computer FAMILY</v>
      </c>
      <c r="D816" s="69">
        <f>VLOOKUP(A:A,'2019-2017 Costs'!A:D,2,FALSE)</f>
        <v>11</v>
      </c>
      <c r="E816" s="71">
        <f t="shared" si="49"/>
        <v>37246</v>
      </c>
      <c r="F816" s="71">
        <v>43027.32</v>
      </c>
      <c r="G816" s="71">
        <f t="shared" si="50"/>
        <v>5781.32</v>
      </c>
      <c r="H816" s="72">
        <v>3386</v>
      </c>
      <c r="I816" s="73">
        <f t="shared" si="48"/>
        <v>0.13436393435612537</v>
      </c>
      <c r="J816" s="14"/>
      <c r="K816" s="14"/>
      <c r="L816" s="14"/>
      <c r="M816" s="14"/>
    </row>
    <row r="817" spans="1:13" x14ac:dyDescent="0.3">
      <c r="A817" s="74">
        <v>7400</v>
      </c>
      <c r="B817" s="68" t="str">
        <f>VLOOKUP(A:A,'Product &amp; Group'!A:C,2,FALSE)</f>
        <v>Power Systems</v>
      </c>
      <c r="C817" s="68" t="str">
        <f>VLOOKUP(A:A,'Product &amp; Group'!A:C,3,FALSE)</f>
        <v>THE Computer FAMILY</v>
      </c>
      <c r="D817" s="69">
        <f>VLOOKUP(A:A,'2019-2017 Costs'!A:D,2,FALSE)</f>
        <v>1.02</v>
      </c>
      <c r="E817" s="71">
        <f t="shared" si="49"/>
        <v>388.62</v>
      </c>
      <c r="F817" s="71">
        <v>7250.22</v>
      </c>
      <c r="G817" s="71">
        <f t="shared" si="50"/>
        <v>6861.6</v>
      </c>
      <c r="H817" s="72">
        <v>381</v>
      </c>
      <c r="I817" s="73">
        <f t="shared" si="48"/>
        <v>0.94639886789642247</v>
      </c>
      <c r="J817" s="14"/>
      <c r="K817" s="14"/>
      <c r="L817" s="14"/>
      <c r="M817" s="14"/>
    </row>
    <row r="818" spans="1:13" x14ac:dyDescent="0.3">
      <c r="A818" s="74">
        <v>7404</v>
      </c>
      <c r="B818" s="68" t="str">
        <f>VLOOKUP(A:A,'Product &amp; Group'!A:C,2,FALSE)</f>
        <v>Power Systems</v>
      </c>
      <c r="C818" s="68" t="str">
        <f>VLOOKUP(A:A,'Product &amp; Group'!A:C,3,FALSE)</f>
        <v>THE Computer FAMILY</v>
      </c>
      <c r="D818" s="69">
        <f>VLOOKUP(A:A,'2019-2017 Costs'!A:D,2,FALSE)</f>
        <v>1.43</v>
      </c>
      <c r="E818" s="71">
        <f t="shared" si="49"/>
        <v>2802.7999999999997</v>
      </c>
      <c r="F818" s="71">
        <v>43108.4</v>
      </c>
      <c r="G818" s="71">
        <f t="shared" si="50"/>
        <v>40305.599999999999</v>
      </c>
      <c r="H818" s="72">
        <v>1960</v>
      </c>
      <c r="I818" s="73">
        <f t="shared" si="48"/>
        <v>0.93498250920934201</v>
      </c>
      <c r="J818" s="14"/>
      <c r="K818" s="14"/>
      <c r="L818" s="14"/>
      <c r="M818" s="14"/>
    </row>
    <row r="819" spans="1:13" x14ac:dyDescent="0.3">
      <c r="A819" s="74">
        <v>7408</v>
      </c>
      <c r="B819" s="68" t="str">
        <f>VLOOKUP(A:A,'Product &amp; Group'!A:C,2,FALSE)</f>
        <v>Power Systems</v>
      </c>
      <c r="C819" s="68" t="str">
        <f>VLOOKUP(A:A,'Product &amp; Group'!A:C,3,FALSE)</f>
        <v>THE Computer FAMILY</v>
      </c>
      <c r="D819" s="69">
        <f>VLOOKUP(A:A,'2019-2017 Costs'!A:D,2,FALSE)</f>
        <v>1.65</v>
      </c>
      <c r="E819" s="71">
        <f t="shared" si="49"/>
        <v>391.04999999999995</v>
      </c>
      <c r="F819" s="71">
        <v>4464.8900000000003</v>
      </c>
      <c r="G819" s="71">
        <f t="shared" si="50"/>
        <v>4073.84</v>
      </c>
      <c r="H819" s="72">
        <v>237</v>
      </c>
      <c r="I819" s="73">
        <f t="shared" si="48"/>
        <v>0.91241665528154103</v>
      </c>
      <c r="J819" s="14"/>
      <c r="K819" s="14"/>
      <c r="L819" s="14"/>
      <c r="M819" s="14"/>
    </row>
    <row r="820" spans="1:13" x14ac:dyDescent="0.3">
      <c r="A820" s="74">
        <v>7412</v>
      </c>
      <c r="B820" s="68" t="str">
        <f>VLOOKUP(A:A,'Product &amp; Group'!A:C,2,FALSE)</f>
        <v>Power Systems</v>
      </c>
      <c r="C820" s="68" t="str">
        <f>VLOOKUP(A:A,'Product &amp; Group'!A:C,3,FALSE)</f>
        <v>THE Computer FAMILY</v>
      </c>
      <c r="D820" s="69">
        <f>VLOOKUP(A:A,'2019-2017 Costs'!A:D,2,FALSE)</f>
        <v>1.52</v>
      </c>
      <c r="E820" s="71">
        <f t="shared" si="49"/>
        <v>2451.7600000000002</v>
      </c>
      <c r="F820" s="71">
        <v>20213.3</v>
      </c>
      <c r="G820" s="71">
        <f t="shared" si="50"/>
        <v>17761.54</v>
      </c>
      <c r="H820" s="72">
        <v>1613</v>
      </c>
      <c r="I820" s="73">
        <f t="shared" si="48"/>
        <v>0.87870560472560155</v>
      </c>
      <c r="J820" s="14"/>
      <c r="K820" s="14"/>
      <c r="L820" s="14"/>
      <c r="M820" s="14"/>
    </row>
    <row r="821" spans="1:13" x14ac:dyDescent="0.3">
      <c r="A821" s="74">
        <v>7416</v>
      </c>
      <c r="B821" s="68" t="str">
        <f>VLOOKUP(A:A,'Product &amp; Group'!A:C,2,FALSE)</f>
        <v>Power Systems</v>
      </c>
      <c r="C821" s="68" t="str">
        <f>VLOOKUP(A:A,'Product &amp; Group'!A:C,3,FALSE)</f>
        <v>THE Computer FAMILY</v>
      </c>
      <c r="D821" s="69">
        <f>VLOOKUP(A:A,'2019-2017 Costs'!A:D,2,FALSE)</f>
        <v>3.25</v>
      </c>
      <c r="E821" s="71">
        <f t="shared" si="49"/>
        <v>4247.75</v>
      </c>
      <c r="F821" s="71">
        <v>28281.15</v>
      </c>
      <c r="G821" s="71">
        <f t="shared" si="50"/>
        <v>24033.4</v>
      </c>
      <c r="H821" s="72">
        <v>1307</v>
      </c>
      <c r="I821" s="73">
        <f t="shared" si="48"/>
        <v>0.84980278383304786</v>
      </c>
      <c r="J821" s="14"/>
      <c r="K821" s="14"/>
      <c r="L821" s="14"/>
      <c r="M821" s="14"/>
    </row>
    <row r="822" spans="1:13" x14ac:dyDescent="0.3">
      <c r="A822" s="74">
        <v>7420</v>
      </c>
      <c r="B822" s="68" t="str">
        <f>VLOOKUP(A:A,'Product &amp; Group'!A:C,2,FALSE)</f>
        <v>Power Systems</v>
      </c>
      <c r="C822" s="68" t="str">
        <f>VLOOKUP(A:A,'Product &amp; Group'!A:C,3,FALSE)</f>
        <v>Laptop</v>
      </c>
      <c r="D822" s="69">
        <f>VLOOKUP(A:A,'2019-2017 Costs'!A:D,2,FALSE)</f>
        <v>1.02</v>
      </c>
      <c r="E822" s="71">
        <f t="shared" si="49"/>
        <v>308.04000000000002</v>
      </c>
      <c r="F822" s="71">
        <v>8688.74</v>
      </c>
      <c r="G822" s="71">
        <f t="shared" si="50"/>
        <v>8380.6999999999989</v>
      </c>
      <c r="H822" s="72">
        <v>302</v>
      </c>
      <c r="I822" s="73">
        <f t="shared" si="48"/>
        <v>0.96454721858405235</v>
      </c>
      <c r="J822" s="14"/>
      <c r="K822" s="14"/>
      <c r="L822" s="14"/>
      <c r="M822" s="14"/>
    </row>
    <row r="823" spans="1:13" x14ac:dyDescent="0.3">
      <c r="A823" s="74">
        <v>7424</v>
      </c>
      <c r="B823" s="68" t="str">
        <f>VLOOKUP(A:A,'Product &amp; Group'!A:C,2,FALSE)</f>
        <v>Power Systems</v>
      </c>
      <c r="C823" s="68" t="str">
        <f>VLOOKUP(A:A,'Product &amp; Group'!A:C,3,FALSE)</f>
        <v>THE Computer FAMILY</v>
      </c>
      <c r="D823" s="69">
        <f>VLOOKUP(A:A,'2019-2017 Costs'!A:D,2,FALSE)</f>
        <v>2.39</v>
      </c>
      <c r="E823" s="71">
        <f t="shared" si="49"/>
        <v>2038.67</v>
      </c>
      <c r="F823" s="71">
        <v>10703.99</v>
      </c>
      <c r="G823" s="71">
        <f t="shared" si="50"/>
        <v>8665.32</v>
      </c>
      <c r="H823" s="72">
        <v>853</v>
      </c>
      <c r="I823" s="73">
        <f t="shared" si="48"/>
        <v>0.80954111504214787</v>
      </c>
      <c r="J823" s="14"/>
      <c r="K823" s="14"/>
      <c r="L823" s="14"/>
      <c r="M823" s="14"/>
    </row>
    <row r="824" spans="1:13" x14ac:dyDescent="0.3">
      <c r="A824" s="74">
        <v>7428</v>
      </c>
      <c r="B824" s="68" t="str">
        <f>VLOOKUP(A:A,'Product &amp; Group'!A:C,2,FALSE)</f>
        <v>Power Systems</v>
      </c>
      <c r="C824" s="68" t="str">
        <f>VLOOKUP(A:A,'Product &amp; Group'!A:C,3,FALSE)</f>
        <v>THE Computer FAMILY</v>
      </c>
      <c r="D824" s="69">
        <f>VLOOKUP(A:A,'2019-2017 Costs'!A:D,2,FALSE)</f>
        <v>1.77</v>
      </c>
      <c r="E824" s="71">
        <f t="shared" si="49"/>
        <v>715.08</v>
      </c>
      <c r="F824" s="71">
        <v>8857.68</v>
      </c>
      <c r="G824" s="71">
        <f t="shared" si="50"/>
        <v>8142.6</v>
      </c>
      <c r="H824" s="72">
        <v>404</v>
      </c>
      <c r="I824" s="73">
        <f t="shared" si="48"/>
        <v>0.91927005717072641</v>
      </c>
      <c r="J824" s="14"/>
      <c r="K824" s="14"/>
      <c r="L824" s="14"/>
      <c r="M824" s="14"/>
    </row>
    <row r="825" spans="1:13" x14ac:dyDescent="0.3">
      <c r="A825" s="74">
        <v>7432</v>
      </c>
      <c r="B825" s="68" t="str">
        <f>VLOOKUP(A:A,'Product &amp; Group'!A:C,2,FALSE)</f>
        <v>Power Systems</v>
      </c>
      <c r="C825" s="68" t="str">
        <f>VLOOKUP(A:A,'Product &amp; Group'!A:C,3,FALSE)</f>
        <v>Laptop</v>
      </c>
      <c r="D825" s="69">
        <f>VLOOKUP(A:A,'2019-2017 Costs'!A:D,2,FALSE)</f>
        <v>2.29</v>
      </c>
      <c r="E825" s="71">
        <f t="shared" si="49"/>
        <v>4369.32</v>
      </c>
      <c r="F825" s="71">
        <v>30009.759999999998</v>
      </c>
      <c r="G825" s="71">
        <f t="shared" si="50"/>
        <v>25640.44</v>
      </c>
      <c r="H825" s="72">
        <v>1908</v>
      </c>
      <c r="I825" s="73">
        <f t="shared" si="48"/>
        <v>0.85440336743779355</v>
      </c>
      <c r="J825" s="14"/>
      <c r="K825" s="14"/>
      <c r="L825" s="14"/>
      <c r="M825" s="14"/>
    </row>
    <row r="826" spans="1:13" x14ac:dyDescent="0.3">
      <c r="A826" s="74">
        <v>7434</v>
      </c>
      <c r="B826" s="68" t="str">
        <f>VLOOKUP(A:A,'Product &amp; Group'!A:C,2,FALSE)</f>
        <v>Power Systems</v>
      </c>
      <c r="C826" s="68" t="str">
        <f>VLOOKUP(A:A,'Product &amp; Group'!A:C,3,FALSE)</f>
        <v>Qrxt1975 Chip</v>
      </c>
      <c r="D826" s="69">
        <f>VLOOKUP(A:A,'2019-2017 Costs'!A:D,2,FALSE)</f>
        <v>1.47</v>
      </c>
      <c r="E826" s="71">
        <f t="shared" si="49"/>
        <v>1752.24</v>
      </c>
      <c r="F826" s="71">
        <v>14867.32</v>
      </c>
      <c r="G826" s="71">
        <f t="shared" si="50"/>
        <v>13115.08</v>
      </c>
      <c r="H826" s="72">
        <v>1192</v>
      </c>
      <c r="I826" s="73">
        <f t="shared" si="48"/>
        <v>0.88214150230169264</v>
      </c>
      <c r="J826" s="14"/>
      <c r="K826" s="14"/>
      <c r="L826" s="14"/>
      <c r="M826" s="14"/>
    </row>
    <row r="827" spans="1:13" x14ac:dyDescent="0.3">
      <c r="A827" s="74">
        <v>7436</v>
      </c>
      <c r="B827" s="68" t="str">
        <f>VLOOKUP(A:A,'Product &amp; Group'!A:C,2,FALSE)</f>
        <v>Power Systems</v>
      </c>
      <c r="C827" s="68" t="str">
        <f>VLOOKUP(A:A,'Product &amp; Group'!A:C,3,FALSE)</f>
        <v>Qrxt1975 Chip</v>
      </c>
      <c r="D827" s="69">
        <f>VLOOKUP(A:A,'2019-2017 Costs'!A:D,2,FALSE)</f>
        <v>3.5500000000000003</v>
      </c>
      <c r="E827" s="71">
        <f t="shared" si="49"/>
        <v>5268.2000000000007</v>
      </c>
      <c r="F827" s="71">
        <v>27606.55</v>
      </c>
      <c r="G827" s="71">
        <f t="shared" si="50"/>
        <v>22338.35</v>
      </c>
      <c r="H827" s="72">
        <v>1484</v>
      </c>
      <c r="I827" s="73">
        <f t="shared" si="48"/>
        <v>0.80916847632174249</v>
      </c>
      <c r="J827" s="14"/>
      <c r="K827" s="14"/>
      <c r="L827" s="14"/>
      <c r="M827" s="14"/>
    </row>
    <row r="828" spans="1:13" x14ac:dyDescent="0.3">
      <c r="A828" s="74">
        <v>7438</v>
      </c>
      <c r="B828" s="68" t="str">
        <f>VLOOKUP(A:A,'Product &amp; Group'!A:C,2,FALSE)</f>
        <v>Power Systems</v>
      </c>
      <c r="C828" s="68" t="str">
        <f>VLOOKUP(A:A,'Product &amp; Group'!A:C,3,FALSE)</f>
        <v>THE Computer FAMILY</v>
      </c>
      <c r="D828" s="69">
        <f>VLOOKUP(A:A,'2019-2017 Costs'!A:D,2,FALSE)</f>
        <v>1.24</v>
      </c>
      <c r="E828" s="71">
        <f t="shared" si="49"/>
        <v>143.84</v>
      </c>
      <c r="F828" s="71">
        <v>1488.23</v>
      </c>
      <c r="G828" s="71">
        <f t="shared" si="50"/>
        <v>1344.39</v>
      </c>
      <c r="H828" s="72">
        <v>116</v>
      </c>
      <c r="I828" s="73">
        <f t="shared" si="48"/>
        <v>0.90334827278041707</v>
      </c>
      <c r="J828" s="14"/>
      <c r="K828" s="14"/>
      <c r="L828" s="14"/>
      <c r="M828" s="14"/>
    </row>
    <row r="829" spans="1:13" x14ac:dyDescent="0.3">
      <c r="A829" s="74">
        <v>7440</v>
      </c>
      <c r="B829" s="68" t="str">
        <f>VLOOKUP(A:A,'Product &amp; Group'!A:C,2,FALSE)</f>
        <v>Power Systems</v>
      </c>
      <c r="C829" s="68" t="str">
        <f>VLOOKUP(A:A,'Product &amp; Group'!A:C,3,FALSE)</f>
        <v>THE Computer FAMILY</v>
      </c>
      <c r="D829" s="69">
        <f>VLOOKUP(A:A,'2019-2017 Costs'!A:D,2,FALSE)</f>
        <v>4.76</v>
      </c>
      <c r="E829" s="71">
        <f t="shared" si="49"/>
        <v>837.76</v>
      </c>
      <c r="F829" s="71">
        <v>2219.11</v>
      </c>
      <c r="G829" s="71">
        <f t="shared" si="50"/>
        <v>1381.3500000000001</v>
      </c>
      <c r="H829" s="72">
        <v>176</v>
      </c>
      <c r="I829" s="73">
        <f t="shared" si="48"/>
        <v>0.62247928223476978</v>
      </c>
      <c r="J829" s="14"/>
      <c r="K829" s="14"/>
      <c r="L829" s="14"/>
      <c r="M829" s="14"/>
    </row>
    <row r="830" spans="1:13" x14ac:dyDescent="0.3">
      <c r="A830" s="74">
        <v>7442</v>
      </c>
      <c r="B830" s="68" t="str">
        <f>VLOOKUP(A:A,'Product &amp; Group'!A:C,2,FALSE)</f>
        <v>Power Systems</v>
      </c>
      <c r="C830" s="68" t="str">
        <f>VLOOKUP(A:A,'Product &amp; Group'!A:C,3,FALSE)</f>
        <v>THE Computer FAMILY</v>
      </c>
      <c r="D830" s="69">
        <f>VLOOKUP(A:A,'2019-2017 Costs'!A:D,2,FALSE)</f>
        <v>4.18</v>
      </c>
      <c r="E830" s="71">
        <f t="shared" si="49"/>
        <v>313.5</v>
      </c>
      <c r="F830" s="71">
        <v>1623.67</v>
      </c>
      <c r="G830" s="71">
        <f t="shared" si="50"/>
        <v>1310.17</v>
      </c>
      <c r="H830" s="72">
        <v>75</v>
      </c>
      <c r="I830" s="73">
        <f t="shared" si="48"/>
        <v>0.80691889361754543</v>
      </c>
      <c r="J830" s="14"/>
      <c r="K830" s="14"/>
      <c r="L830" s="14"/>
      <c r="M830" s="14"/>
    </row>
    <row r="831" spans="1:13" x14ac:dyDescent="0.3">
      <c r="A831" s="74">
        <v>7444</v>
      </c>
      <c r="B831" s="68" t="str">
        <f>VLOOKUP(A:A,'Product &amp; Group'!A:C,2,FALSE)</f>
        <v>Power Systems</v>
      </c>
      <c r="C831" s="68" t="str">
        <f>VLOOKUP(A:A,'Product &amp; Group'!A:C,3,FALSE)</f>
        <v>THE Computer FAMILY</v>
      </c>
      <c r="D831" s="69">
        <f>VLOOKUP(A:A,'2019-2017 Costs'!A:D,2,FALSE)</f>
        <v>1.82</v>
      </c>
      <c r="E831" s="71">
        <f t="shared" si="49"/>
        <v>87.36</v>
      </c>
      <c r="F831" s="71">
        <v>636.27</v>
      </c>
      <c r="G831" s="71">
        <f t="shared" si="50"/>
        <v>548.91</v>
      </c>
      <c r="H831" s="72">
        <v>48</v>
      </c>
      <c r="I831" s="73">
        <f t="shared" si="48"/>
        <v>0.86269979725588186</v>
      </c>
      <c r="J831" s="14"/>
      <c r="K831" s="14"/>
      <c r="L831" s="14"/>
      <c r="M831" s="14"/>
    </row>
    <row r="832" spans="1:13" x14ac:dyDescent="0.3">
      <c r="A832" s="74">
        <v>7446</v>
      </c>
      <c r="B832" s="68" t="str">
        <f>VLOOKUP(A:A,'Product &amp; Group'!A:C,2,FALSE)</f>
        <v>Power Systems</v>
      </c>
      <c r="C832" s="68" t="str">
        <f>VLOOKUP(A:A,'Product &amp; Group'!A:C,3,FALSE)</f>
        <v>THE Computer FAMILY</v>
      </c>
      <c r="D832" s="69">
        <f>VLOOKUP(A:A,'2019-2017 Costs'!A:D,2,FALSE)</f>
        <v>1.68</v>
      </c>
      <c r="E832" s="71">
        <f t="shared" si="49"/>
        <v>752.64</v>
      </c>
      <c r="F832" s="71">
        <v>5571.68</v>
      </c>
      <c r="G832" s="71">
        <f t="shared" si="50"/>
        <v>4819.04</v>
      </c>
      <c r="H832" s="72">
        <v>448</v>
      </c>
      <c r="I832" s="73">
        <f t="shared" si="48"/>
        <v>0.86491686529018175</v>
      </c>
      <c r="J832" s="14"/>
      <c r="K832" s="14"/>
      <c r="L832" s="14"/>
      <c r="M832" s="14"/>
    </row>
    <row r="833" spans="1:13" x14ac:dyDescent="0.3">
      <c r="A833" s="74">
        <v>7447</v>
      </c>
      <c r="B833" s="68" t="str">
        <f>VLOOKUP(A:A,'Product &amp; Group'!A:C,2,FALSE)</f>
        <v>Power Systems</v>
      </c>
      <c r="C833" s="68" t="str">
        <f>VLOOKUP(A:A,'Product &amp; Group'!A:C,3,FALSE)</f>
        <v>THE Computer FAMILY</v>
      </c>
      <c r="D833" s="69">
        <f>VLOOKUP(A:A,'2019-2017 Costs'!A:D,2,FALSE)</f>
        <v>0.66999999999999993</v>
      </c>
      <c r="E833" s="71">
        <f t="shared" si="49"/>
        <v>483.73999999999995</v>
      </c>
      <c r="F833" s="71">
        <v>9227.6200000000008</v>
      </c>
      <c r="G833" s="71">
        <f t="shared" si="50"/>
        <v>8743.880000000001</v>
      </c>
      <c r="H833" s="72">
        <v>722</v>
      </c>
      <c r="I833" s="73">
        <f t="shared" si="48"/>
        <v>0.94757694833554051</v>
      </c>
      <c r="J833" s="14"/>
      <c r="K833" s="14"/>
      <c r="L833" s="14"/>
      <c r="M833" s="14"/>
    </row>
    <row r="834" spans="1:13" x14ac:dyDescent="0.3">
      <c r="A834" s="74">
        <v>7450</v>
      </c>
      <c r="B834" s="68" t="str">
        <f>VLOOKUP(A:A,'Product &amp; Group'!A:C,2,FALSE)</f>
        <v>Power Systems</v>
      </c>
      <c r="C834" s="68" t="str">
        <f>VLOOKUP(A:A,'Product &amp; Group'!A:C,3,FALSE)</f>
        <v>THE Computer FAMILY</v>
      </c>
      <c r="D834" s="69">
        <f>VLOOKUP(A:A,'2019-2017 Costs'!A:D,2,FALSE)</f>
        <v>5.77</v>
      </c>
      <c r="E834" s="71">
        <f t="shared" si="49"/>
        <v>4315.96</v>
      </c>
      <c r="F834" s="71">
        <v>15983.74</v>
      </c>
      <c r="G834" s="71">
        <f t="shared" si="50"/>
        <v>11667.779999999999</v>
      </c>
      <c r="H834" s="72">
        <v>748</v>
      </c>
      <c r="I834" s="73">
        <f t="shared" ref="I834:I897" si="51">+G834/F834</f>
        <v>0.72997809023420046</v>
      </c>
      <c r="J834" s="14"/>
      <c r="K834" s="14"/>
    </row>
    <row r="835" spans="1:13" x14ac:dyDescent="0.3">
      <c r="A835" s="74">
        <v>7454</v>
      </c>
      <c r="B835" s="68" t="str">
        <f>VLOOKUP(A:A,'Product &amp; Group'!A:C,2,FALSE)</f>
        <v>Power Systems</v>
      </c>
      <c r="C835" s="68" t="str">
        <f>VLOOKUP(A:A,'Product &amp; Group'!A:C,3,FALSE)</f>
        <v>THE Computer FAMILY</v>
      </c>
      <c r="D835" s="69">
        <f>VLOOKUP(A:A,'2019-2017 Costs'!A:D,2,FALSE)</f>
        <v>2.5100000000000002</v>
      </c>
      <c r="E835" s="71">
        <f t="shared" si="49"/>
        <v>848.38000000000011</v>
      </c>
      <c r="F835" s="71">
        <v>4491.07</v>
      </c>
      <c r="G835" s="71">
        <f t="shared" si="50"/>
        <v>3642.6899999999996</v>
      </c>
      <c r="H835" s="72">
        <v>338</v>
      </c>
      <c r="I835" s="73">
        <f t="shared" si="51"/>
        <v>0.81109624209820819</v>
      </c>
      <c r="J835" s="14"/>
      <c r="K835" s="14"/>
      <c r="L835" s="14"/>
      <c r="M835" s="14"/>
    </row>
    <row r="836" spans="1:13" x14ac:dyDescent="0.3">
      <c r="A836" s="74">
        <v>7456</v>
      </c>
      <c r="B836" s="68" t="str">
        <f>VLOOKUP(A:A,'Product &amp; Group'!A:C,2,FALSE)</f>
        <v>Power Systems</v>
      </c>
      <c r="C836" s="68" t="str">
        <f>VLOOKUP(A:A,'Product &amp; Group'!A:C,3,FALSE)</f>
        <v>THE Computer FAMILY</v>
      </c>
      <c r="D836" s="69">
        <f>VLOOKUP(A:A,'2019-2017 Costs'!A:D,2,FALSE)</f>
        <v>1.02</v>
      </c>
      <c r="E836" s="71">
        <f t="shared" ref="E836:E899" si="52">D836*H836</f>
        <v>942.48</v>
      </c>
      <c r="F836" s="71">
        <v>11858.11</v>
      </c>
      <c r="G836" s="71">
        <f t="shared" ref="G836:G899" si="53">F836-E836</f>
        <v>10915.630000000001</v>
      </c>
      <c r="H836" s="72">
        <v>924</v>
      </c>
      <c r="I836" s="73">
        <f t="shared" si="51"/>
        <v>0.92052021780874027</v>
      </c>
      <c r="J836" s="14"/>
      <c r="K836" s="14"/>
      <c r="L836" s="14"/>
      <c r="M836" s="14"/>
    </row>
    <row r="837" spans="1:13" x14ac:dyDescent="0.3">
      <c r="A837" s="74">
        <v>7458</v>
      </c>
      <c r="B837" s="68" t="str">
        <f>VLOOKUP(A:A,'Product &amp; Group'!A:C,2,FALSE)</f>
        <v>Power Systems</v>
      </c>
      <c r="C837" s="68" t="str">
        <f>VLOOKUP(A:A,'Product &amp; Group'!A:C,3,FALSE)</f>
        <v>THE Computer FAMILY</v>
      </c>
      <c r="D837" s="69">
        <f>VLOOKUP(A:A,'2019-2017 Costs'!A:D,2,FALSE)</f>
        <v>1.02</v>
      </c>
      <c r="E837" s="71">
        <f t="shared" si="52"/>
        <v>306</v>
      </c>
      <c r="F837" s="71">
        <v>6637.04</v>
      </c>
      <c r="G837" s="71">
        <f t="shared" si="53"/>
        <v>6331.04</v>
      </c>
      <c r="H837" s="72">
        <v>300</v>
      </c>
      <c r="I837" s="73">
        <f t="shared" si="51"/>
        <v>0.95389510986825454</v>
      </c>
      <c r="J837" s="14"/>
      <c r="K837" s="14"/>
      <c r="L837" s="14"/>
      <c r="M837" s="14"/>
    </row>
    <row r="838" spans="1:13" x14ac:dyDescent="0.3">
      <c r="A838" s="74">
        <v>7460</v>
      </c>
      <c r="B838" s="68" t="str">
        <f>VLOOKUP(A:A,'Product &amp; Group'!A:C,2,FALSE)</f>
        <v>Power Systems</v>
      </c>
      <c r="C838" s="68" t="str">
        <f>VLOOKUP(A:A,'Product &amp; Group'!A:C,3,FALSE)</f>
        <v>THE Computer FAMILY</v>
      </c>
      <c r="D838" s="69">
        <f>VLOOKUP(A:A,'2019-2017 Costs'!A:D,2,FALSE)</f>
        <v>2.4400000000000004</v>
      </c>
      <c r="E838" s="71">
        <f t="shared" si="52"/>
        <v>1912.9600000000003</v>
      </c>
      <c r="F838" s="71">
        <v>9831.2999999999993</v>
      </c>
      <c r="G838" s="71">
        <f t="shared" si="53"/>
        <v>7918.3399999999992</v>
      </c>
      <c r="H838" s="72">
        <v>784</v>
      </c>
      <c r="I838" s="73">
        <f t="shared" si="51"/>
        <v>0.80542146003071824</v>
      </c>
      <c r="J838" s="14"/>
      <c r="K838" s="14"/>
      <c r="L838" s="14"/>
      <c r="M838" s="14"/>
    </row>
    <row r="839" spans="1:13" x14ac:dyDescent="0.3">
      <c r="A839" s="74">
        <v>7462</v>
      </c>
      <c r="B839" s="68" t="str">
        <f>VLOOKUP(A:A,'Product &amp; Group'!A:C,2,FALSE)</f>
        <v>Power Systems</v>
      </c>
      <c r="C839" s="68" t="str">
        <f>VLOOKUP(A:A,'Product &amp; Group'!A:C,3,FALSE)</f>
        <v>THE Computer FAMILY</v>
      </c>
      <c r="D839" s="69">
        <f>VLOOKUP(A:A,'2019-2017 Costs'!A:D,2,FALSE)</f>
        <v>3.6100000000000003</v>
      </c>
      <c r="E839" s="71">
        <f t="shared" si="52"/>
        <v>2346.5</v>
      </c>
      <c r="F839" s="71">
        <v>8140.29</v>
      </c>
      <c r="G839" s="71">
        <f t="shared" si="53"/>
        <v>5793.79</v>
      </c>
      <c r="H839" s="72">
        <v>650</v>
      </c>
      <c r="I839" s="73">
        <f t="shared" si="51"/>
        <v>0.71174245634983524</v>
      </c>
      <c r="J839" s="14"/>
      <c r="K839" s="14"/>
      <c r="L839" s="14"/>
      <c r="M839" s="14"/>
    </row>
    <row r="840" spans="1:13" x14ac:dyDescent="0.3">
      <c r="A840" s="74">
        <v>7464</v>
      </c>
      <c r="B840" s="68" t="str">
        <f>VLOOKUP(A:A,'Product &amp; Group'!A:C,2,FALSE)</f>
        <v>Power Systems</v>
      </c>
      <c r="C840" s="68" t="str">
        <f>VLOOKUP(A:A,'Product &amp; Group'!A:C,3,FALSE)</f>
        <v>THE Computer FAMILY</v>
      </c>
      <c r="D840" s="69">
        <f>VLOOKUP(A:A,'2019-2017 Costs'!A:D,2,FALSE)</f>
        <v>2.93</v>
      </c>
      <c r="E840" s="71">
        <f t="shared" si="52"/>
        <v>577.21</v>
      </c>
      <c r="F840" s="71">
        <v>2420.83</v>
      </c>
      <c r="G840" s="71">
        <f t="shared" si="53"/>
        <v>1843.62</v>
      </c>
      <c r="H840" s="72">
        <v>197</v>
      </c>
      <c r="I840" s="73">
        <f t="shared" si="51"/>
        <v>0.76156524828261374</v>
      </c>
      <c r="J840" s="14"/>
      <c r="K840" s="14"/>
      <c r="L840" s="14"/>
      <c r="M840" s="14"/>
    </row>
    <row r="841" spans="1:13" x14ac:dyDescent="0.3">
      <c r="A841" s="74">
        <v>7466</v>
      </c>
      <c r="B841" s="68" t="str">
        <f>VLOOKUP(A:A,'Product &amp; Group'!A:C,2,FALSE)</f>
        <v>Power Systems</v>
      </c>
      <c r="C841" s="68" t="str">
        <f>VLOOKUP(A:A,'Product &amp; Group'!A:C,3,FALSE)</f>
        <v>THE Computer FAMILY</v>
      </c>
      <c r="D841" s="69">
        <f>VLOOKUP(A:A,'2019-2017 Costs'!A:D,2,FALSE)</f>
        <v>1.02</v>
      </c>
      <c r="E841" s="71">
        <f t="shared" si="52"/>
        <v>401.88</v>
      </c>
      <c r="F841" s="71">
        <v>5026.18</v>
      </c>
      <c r="G841" s="71">
        <f t="shared" si="53"/>
        <v>4624.3</v>
      </c>
      <c r="H841" s="72">
        <v>394</v>
      </c>
      <c r="I841" s="73">
        <f t="shared" si="51"/>
        <v>0.92004265664978169</v>
      </c>
      <c r="J841" s="14"/>
      <c r="K841" s="14"/>
      <c r="L841" s="14"/>
      <c r="M841" s="14"/>
    </row>
    <row r="842" spans="1:13" x14ac:dyDescent="0.3">
      <c r="A842" s="74">
        <v>7468</v>
      </c>
      <c r="B842" s="68" t="str">
        <f>VLOOKUP(A:A,'Product &amp; Group'!A:C,2,FALSE)</f>
        <v>Power Systems</v>
      </c>
      <c r="C842" s="68" t="str">
        <f>VLOOKUP(A:A,'Product &amp; Group'!A:C,3,FALSE)</f>
        <v>Qrxt1975 Chip</v>
      </c>
      <c r="D842" s="69">
        <f>VLOOKUP(A:A,'2019-2017 Costs'!A:D,2,FALSE)</f>
        <v>2.56</v>
      </c>
      <c r="E842" s="71">
        <f t="shared" si="52"/>
        <v>2334.7200000000003</v>
      </c>
      <c r="F842" s="71">
        <v>14109.24</v>
      </c>
      <c r="G842" s="71">
        <f t="shared" si="53"/>
        <v>11774.52</v>
      </c>
      <c r="H842" s="72">
        <v>912</v>
      </c>
      <c r="I842" s="73">
        <f t="shared" si="51"/>
        <v>0.83452545991137728</v>
      </c>
      <c r="J842" s="14"/>
      <c r="K842" s="14"/>
      <c r="L842" s="14"/>
      <c r="M842" s="14"/>
    </row>
    <row r="843" spans="1:13" x14ac:dyDescent="0.3">
      <c r="A843" s="74">
        <v>7472</v>
      </c>
      <c r="B843" s="68" t="str">
        <f>VLOOKUP(A:A,'Product &amp; Group'!A:C,2,FALSE)</f>
        <v>Power Systems</v>
      </c>
      <c r="C843" s="68" t="str">
        <f>VLOOKUP(A:A,'Product &amp; Group'!A:C,3,FALSE)</f>
        <v>Qrxt1975 Chip</v>
      </c>
      <c r="D843" s="69">
        <f>VLOOKUP(A:A,'2019-2017 Costs'!A:D,2,FALSE)</f>
        <v>1.02</v>
      </c>
      <c r="E843" s="71">
        <f t="shared" si="52"/>
        <v>733.38</v>
      </c>
      <c r="F843" s="71">
        <v>11167.82</v>
      </c>
      <c r="G843" s="71">
        <f t="shared" si="53"/>
        <v>10434.44</v>
      </c>
      <c r="H843" s="72">
        <v>719</v>
      </c>
      <c r="I843" s="73">
        <f t="shared" si="51"/>
        <v>0.93433096163799212</v>
      </c>
      <c r="J843" s="14"/>
      <c r="K843" s="14"/>
      <c r="L843" s="14"/>
      <c r="M843" s="14"/>
    </row>
    <row r="844" spans="1:13" x14ac:dyDescent="0.3">
      <c r="A844" s="74">
        <v>7474</v>
      </c>
      <c r="B844" s="68" t="str">
        <f>VLOOKUP(A:A,'Product &amp; Group'!A:C,2,FALSE)</f>
        <v>Power Systems</v>
      </c>
      <c r="C844" s="68" t="str">
        <f>VLOOKUP(A:A,'Product &amp; Group'!A:C,3,FALSE)</f>
        <v>Qrxt1975 Chip</v>
      </c>
      <c r="D844" s="69">
        <f>VLOOKUP(A:A,'2019-2017 Costs'!A:D,2,FALSE)</f>
        <v>1.02</v>
      </c>
      <c r="E844" s="71">
        <f t="shared" si="52"/>
        <v>282.54000000000002</v>
      </c>
      <c r="F844" s="71">
        <v>4375.76</v>
      </c>
      <c r="G844" s="71">
        <f t="shared" si="53"/>
        <v>4093.2200000000003</v>
      </c>
      <c r="H844" s="72">
        <v>277</v>
      </c>
      <c r="I844" s="73">
        <f t="shared" si="51"/>
        <v>0.93543064519077834</v>
      </c>
      <c r="J844" s="14"/>
      <c r="K844" s="14"/>
      <c r="L844" s="14"/>
      <c r="M844" s="14"/>
    </row>
    <row r="845" spans="1:13" x14ac:dyDescent="0.3">
      <c r="A845" s="74">
        <v>7476</v>
      </c>
      <c r="B845" s="68" t="str">
        <f>VLOOKUP(A:A,'Product &amp; Group'!A:C,2,FALSE)</f>
        <v>Power Systems</v>
      </c>
      <c r="C845" s="68" t="str">
        <f>VLOOKUP(A:A,'Product &amp; Group'!A:C,3,FALSE)</f>
        <v>Qrxt1975 Chip</v>
      </c>
      <c r="D845" s="69">
        <f>VLOOKUP(A:A,'2019-2017 Costs'!A:D,2,FALSE)</f>
        <v>2.2200000000000002</v>
      </c>
      <c r="E845" s="71">
        <f t="shared" si="52"/>
        <v>368.52000000000004</v>
      </c>
      <c r="F845" s="71">
        <v>2580.96</v>
      </c>
      <c r="G845" s="71">
        <f t="shared" si="53"/>
        <v>2212.44</v>
      </c>
      <c r="H845" s="72">
        <v>166</v>
      </c>
      <c r="I845" s="73">
        <f t="shared" si="51"/>
        <v>0.85721591965780175</v>
      </c>
      <c r="J845" s="14"/>
      <c r="K845" s="14"/>
      <c r="L845" s="14"/>
      <c r="M845" s="14"/>
    </row>
    <row r="846" spans="1:13" x14ac:dyDescent="0.3">
      <c r="A846" s="74">
        <v>7478</v>
      </c>
      <c r="B846" s="68" t="str">
        <f>VLOOKUP(A:A,'Product &amp; Group'!A:C,2,FALSE)</f>
        <v>Power Systems</v>
      </c>
      <c r="C846" s="68" t="str">
        <f>VLOOKUP(A:A,'Product &amp; Group'!A:C,3,FALSE)</f>
        <v>SPECIALTIES</v>
      </c>
      <c r="D846" s="69">
        <f>VLOOKUP(A:A,'2019-2017 Costs'!A:D,2,FALSE)</f>
        <v>6.6099999999999994</v>
      </c>
      <c r="E846" s="71">
        <f t="shared" si="52"/>
        <v>1077.4299999999998</v>
      </c>
      <c r="F846" s="71">
        <v>3432.04</v>
      </c>
      <c r="G846" s="71">
        <f t="shared" si="53"/>
        <v>2354.61</v>
      </c>
      <c r="H846" s="72">
        <v>163</v>
      </c>
      <c r="I846" s="73">
        <f t="shared" si="51"/>
        <v>0.68606717870421097</v>
      </c>
      <c r="J846" s="14"/>
      <c r="K846" s="14"/>
      <c r="L846" s="14"/>
      <c r="M846" s="14"/>
    </row>
    <row r="847" spans="1:13" x14ac:dyDescent="0.3">
      <c r="A847" s="74">
        <v>7500</v>
      </c>
      <c r="B847" s="68" t="str">
        <f>VLOOKUP(A:A,'Product &amp; Group'!A:C,2,FALSE)</f>
        <v>Power Systems</v>
      </c>
      <c r="C847" s="68" t="str">
        <f>VLOOKUP(A:A,'Product &amp; Group'!A:C,3,FALSE)</f>
        <v>SPECIALTIES</v>
      </c>
      <c r="D847" s="69">
        <f>VLOOKUP(A:A,'2019-2017 Costs'!A:D,2,FALSE)</f>
        <v>1.02</v>
      </c>
      <c r="E847" s="71">
        <f t="shared" si="52"/>
        <v>169.32</v>
      </c>
      <c r="F847" s="71">
        <v>2150.46</v>
      </c>
      <c r="G847" s="71">
        <f t="shared" si="53"/>
        <v>1981.14</v>
      </c>
      <c r="H847" s="72">
        <v>166</v>
      </c>
      <c r="I847" s="73">
        <f t="shared" si="51"/>
        <v>0.92126335760720968</v>
      </c>
      <c r="J847" s="14"/>
      <c r="K847" s="14"/>
      <c r="L847" s="14"/>
      <c r="M847" s="14"/>
    </row>
    <row r="848" spans="1:13" x14ac:dyDescent="0.3">
      <c r="A848" s="74">
        <v>7510</v>
      </c>
      <c r="B848" s="68" t="str">
        <f>VLOOKUP(A:A,'Product &amp; Group'!A:C,2,FALSE)</f>
        <v>Power Systems</v>
      </c>
      <c r="C848" s="68" t="str">
        <f>VLOOKUP(A:A,'Product &amp; Group'!A:C,3,FALSE)</f>
        <v>Qrxt1975 Chip</v>
      </c>
      <c r="D848" s="69">
        <f>VLOOKUP(A:A,'2019-2017 Costs'!A:D,2,FALSE)</f>
        <v>1.1199999999999999</v>
      </c>
      <c r="E848" s="71">
        <f t="shared" si="52"/>
        <v>70.559999999999988</v>
      </c>
      <c r="F848" s="71">
        <v>667.79</v>
      </c>
      <c r="G848" s="71">
        <f t="shared" si="53"/>
        <v>597.23</v>
      </c>
      <c r="H848" s="72">
        <v>63</v>
      </c>
      <c r="I848" s="73">
        <f t="shared" si="51"/>
        <v>0.89433804040192288</v>
      </c>
      <c r="J848" s="14"/>
      <c r="K848" s="14"/>
      <c r="L848" s="14"/>
      <c r="M848" s="14"/>
    </row>
    <row r="849" spans="1:13" x14ac:dyDescent="0.3">
      <c r="A849" s="74">
        <v>7515</v>
      </c>
      <c r="B849" s="68" t="str">
        <f>VLOOKUP(A:A,'Product &amp; Group'!A:C,2,FALSE)</f>
        <v>Power Systems</v>
      </c>
      <c r="C849" s="68" t="str">
        <f>VLOOKUP(A:A,'Product &amp; Group'!A:C,3,FALSE)</f>
        <v>Qrxt1975 Chip</v>
      </c>
      <c r="D849" s="69">
        <f>VLOOKUP(A:A,'2019-2017 Costs'!A:D,2,FALSE)</f>
        <v>2.4700000000000002</v>
      </c>
      <c r="E849" s="71">
        <f t="shared" si="52"/>
        <v>713.83</v>
      </c>
      <c r="F849" s="71">
        <v>3653.54</v>
      </c>
      <c r="G849" s="71">
        <f t="shared" si="53"/>
        <v>2939.71</v>
      </c>
      <c r="H849" s="72">
        <v>289</v>
      </c>
      <c r="I849" s="73">
        <f t="shared" si="51"/>
        <v>0.80461962918156094</v>
      </c>
      <c r="J849" s="14"/>
      <c r="K849" s="14"/>
      <c r="L849" s="14"/>
      <c r="M849" s="14"/>
    </row>
    <row r="850" spans="1:13" x14ac:dyDescent="0.3">
      <c r="A850" s="74">
        <v>7520</v>
      </c>
      <c r="B850" s="68" t="str">
        <f>VLOOKUP(A:A,'Product &amp; Group'!A:C,2,FALSE)</f>
        <v>Power Systems</v>
      </c>
      <c r="C850" s="68" t="str">
        <f>VLOOKUP(A:A,'Product &amp; Group'!A:C,3,FALSE)</f>
        <v>Circit Board PRODUCTS</v>
      </c>
      <c r="D850" s="69">
        <f>VLOOKUP(A:A,'2019-2017 Costs'!A:D,2,FALSE)</f>
        <v>1.3699999999999999</v>
      </c>
      <c r="E850" s="71">
        <f t="shared" si="52"/>
        <v>715.14</v>
      </c>
      <c r="F850" s="71">
        <v>6803.23</v>
      </c>
      <c r="G850" s="71">
        <f t="shared" si="53"/>
        <v>6088.0899999999992</v>
      </c>
      <c r="H850" s="72">
        <v>522</v>
      </c>
      <c r="I850" s="73">
        <f t="shared" si="51"/>
        <v>0.89488228385634461</v>
      </c>
      <c r="J850" s="14"/>
      <c r="K850" s="14"/>
      <c r="L850" s="14"/>
      <c r="M850" s="14"/>
    </row>
    <row r="851" spans="1:13" x14ac:dyDescent="0.3">
      <c r="A851" s="74">
        <v>7522</v>
      </c>
      <c r="B851" s="68" t="str">
        <f>VLOOKUP(A:A,'Product &amp; Group'!A:C,2,FALSE)</f>
        <v>Power Systems</v>
      </c>
      <c r="C851" s="68" t="str">
        <f>VLOOKUP(A:A,'Product &amp; Group'!A:C,3,FALSE)</f>
        <v>Processor 505</v>
      </c>
      <c r="D851" s="69">
        <f>VLOOKUP(A:A,'2019-2017 Costs'!A:D,2,FALSE)</f>
        <v>0.78</v>
      </c>
      <c r="E851" s="71">
        <f t="shared" si="52"/>
        <v>311.22000000000003</v>
      </c>
      <c r="F851" s="71">
        <v>3231.18</v>
      </c>
      <c r="G851" s="71">
        <f t="shared" si="53"/>
        <v>2919.96</v>
      </c>
      <c r="H851" s="72">
        <v>399</v>
      </c>
      <c r="I851" s="73">
        <f t="shared" si="51"/>
        <v>0.9036822461144226</v>
      </c>
      <c r="J851" s="14"/>
      <c r="K851" s="14"/>
      <c r="L851" s="14"/>
      <c r="M851" s="14"/>
    </row>
    <row r="852" spans="1:13" x14ac:dyDescent="0.3">
      <c r="A852" s="74">
        <v>7525</v>
      </c>
      <c r="B852" s="68" t="str">
        <f>VLOOKUP(A:A,'Product &amp; Group'!A:C,2,FALSE)</f>
        <v>Power Systems</v>
      </c>
      <c r="C852" s="68" t="str">
        <f>VLOOKUP(A:A,'Product &amp; Group'!A:C,3,FALSE)</f>
        <v>Processor 505</v>
      </c>
      <c r="D852" s="69">
        <f>VLOOKUP(A:A,'2019-2017 Costs'!A:D,2,FALSE)</f>
        <v>1.1199999999999999</v>
      </c>
      <c r="E852" s="71">
        <f t="shared" si="52"/>
        <v>376.31999999999994</v>
      </c>
      <c r="F852" s="71">
        <v>994.4</v>
      </c>
      <c r="G852" s="71">
        <f t="shared" si="53"/>
        <v>618.08000000000004</v>
      </c>
      <c r="H852" s="72">
        <v>336</v>
      </c>
      <c r="I852" s="73">
        <f t="shared" si="51"/>
        <v>0.621560740144811</v>
      </c>
      <c r="J852" s="14"/>
      <c r="K852" s="14"/>
      <c r="L852" s="14"/>
      <c r="M852" s="14"/>
    </row>
    <row r="853" spans="1:13" x14ac:dyDescent="0.3">
      <c r="A853" s="74">
        <v>7550</v>
      </c>
      <c r="B853" s="68" t="str">
        <f>VLOOKUP(A:A,'Product &amp; Group'!A:C,2,FALSE)</f>
        <v>Power Systems</v>
      </c>
      <c r="C853" s="68" t="str">
        <f>VLOOKUP(A:A,'Product &amp; Group'!A:C,3,FALSE)</f>
        <v>SPECIALTIES</v>
      </c>
      <c r="D853" s="69">
        <f>VLOOKUP(A:A,'2019-2017 Costs'!A:D,2,FALSE)</f>
        <v>0.9</v>
      </c>
      <c r="E853" s="71">
        <f t="shared" si="52"/>
        <v>402.3</v>
      </c>
      <c r="F853" s="71">
        <v>5536.25</v>
      </c>
      <c r="G853" s="71">
        <f t="shared" si="53"/>
        <v>5133.95</v>
      </c>
      <c r="H853" s="72">
        <v>447</v>
      </c>
      <c r="I853" s="73">
        <f t="shared" si="51"/>
        <v>0.92733348385640091</v>
      </c>
      <c r="J853" s="14"/>
      <c r="K853" s="14"/>
      <c r="L853" s="14"/>
      <c r="M853" s="14"/>
    </row>
    <row r="854" spans="1:13" x14ac:dyDescent="0.3">
      <c r="A854" s="74">
        <v>7555</v>
      </c>
      <c r="B854" s="68" t="str">
        <f>VLOOKUP(A:A,'Product &amp; Group'!A:C,2,FALSE)</f>
        <v>Power Systems</v>
      </c>
      <c r="C854" s="68" t="str">
        <f>VLOOKUP(A:A,'Product &amp; Group'!A:C,3,FALSE)</f>
        <v>SPECIALTIES</v>
      </c>
      <c r="D854" s="69">
        <f>VLOOKUP(A:A,'2019-2017 Costs'!A:D,2,FALSE)</f>
        <v>2.33</v>
      </c>
      <c r="E854" s="71">
        <f t="shared" si="52"/>
        <v>3786.25</v>
      </c>
      <c r="F854" s="71">
        <v>21166.06</v>
      </c>
      <c r="G854" s="71">
        <f t="shared" si="53"/>
        <v>17379.810000000001</v>
      </c>
      <c r="H854" s="72">
        <v>1625</v>
      </c>
      <c r="I854" s="73">
        <f t="shared" si="51"/>
        <v>0.82111692020149241</v>
      </c>
      <c r="J854" s="14"/>
      <c r="K854" s="14"/>
      <c r="L854" s="14"/>
      <c r="M854" s="14"/>
    </row>
    <row r="855" spans="1:13" x14ac:dyDescent="0.3">
      <c r="A855" s="74">
        <v>7560</v>
      </c>
      <c r="B855" s="68" t="str">
        <f>VLOOKUP(A:A,'Product &amp; Group'!A:C,2,FALSE)</f>
        <v>Power Systems</v>
      </c>
      <c r="C855" s="68" t="str">
        <f>VLOOKUP(A:A,'Product &amp; Group'!A:C,3,FALSE)</f>
        <v>2025 HybridULATIONS</v>
      </c>
      <c r="D855" s="69">
        <f>VLOOKUP(A:A,'2019-2017 Costs'!A:D,2,FALSE)</f>
        <v>1.56</v>
      </c>
      <c r="E855" s="71">
        <f t="shared" si="52"/>
        <v>703.56000000000006</v>
      </c>
      <c r="F855" s="71">
        <v>3488.97</v>
      </c>
      <c r="G855" s="71">
        <f t="shared" si="53"/>
        <v>2785.41</v>
      </c>
      <c r="H855" s="72">
        <v>451</v>
      </c>
      <c r="I855" s="73">
        <f t="shared" si="51"/>
        <v>0.79834736326193689</v>
      </c>
      <c r="J855" s="14"/>
      <c r="K855" s="14"/>
      <c r="L855" s="14"/>
      <c r="M855" s="14"/>
    </row>
    <row r="856" spans="1:13" x14ac:dyDescent="0.3">
      <c r="A856" s="74">
        <v>7562</v>
      </c>
      <c r="B856" s="68" t="str">
        <f>VLOOKUP(A:A,'Product &amp; Group'!A:C,2,FALSE)</f>
        <v>Power Systems</v>
      </c>
      <c r="C856" s="68" t="str">
        <f>VLOOKUP(A:A,'Product &amp; Group'!A:C,3,FALSE)</f>
        <v>2025 HybridULATIONS</v>
      </c>
      <c r="D856" s="69">
        <f>VLOOKUP(A:A,'2019-2017 Costs'!A:D,2,FALSE)</f>
        <v>1.25</v>
      </c>
      <c r="E856" s="71">
        <f t="shared" si="52"/>
        <v>508.75</v>
      </c>
      <c r="F856" s="71">
        <v>12098</v>
      </c>
      <c r="G856" s="71">
        <f t="shared" si="53"/>
        <v>11589.25</v>
      </c>
      <c r="H856" s="72">
        <v>407</v>
      </c>
      <c r="I856" s="73">
        <f t="shared" si="51"/>
        <v>0.95794759464374279</v>
      </c>
      <c r="J856" s="14"/>
      <c r="K856" s="14"/>
      <c r="L856" s="14"/>
      <c r="M856" s="14"/>
    </row>
    <row r="857" spans="1:13" x14ac:dyDescent="0.3">
      <c r="A857" s="74">
        <v>7564</v>
      </c>
      <c r="B857" s="68" t="str">
        <f>VLOOKUP(A:A,'Product &amp; Group'!A:C,2,FALSE)</f>
        <v>Power Systems</v>
      </c>
      <c r="C857" s="68" t="str">
        <f>VLOOKUP(A:A,'Product &amp; Group'!A:C,3,FALSE)</f>
        <v>2025 HybridULATIONS</v>
      </c>
      <c r="D857" s="69">
        <f>VLOOKUP(A:A,'2019-2017 Costs'!A:D,2,FALSE)</f>
        <v>2.02</v>
      </c>
      <c r="E857" s="71">
        <f t="shared" si="52"/>
        <v>492.88</v>
      </c>
      <c r="F857" s="71">
        <v>2196.2600000000002</v>
      </c>
      <c r="G857" s="71">
        <f t="shared" si="53"/>
        <v>1703.38</v>
      </c>
      <c r="H857" s="72">
        <v>244</v>
      </c>
      <c r="I857" s="73">
        <f t="shared" si="51"/>
        <v>0.77558212597779863</v>
      </c>
      <c r="J857" s="14"/>
      <c r="K857" s="14"/>
      <c r="L857" s="14"/>
      <c r="M857" s="14"/>
    </row>
    <row r="858" spans="1:13" x14ac:dyDescent="0.3">
      <c r="A858" s="74">
        <v>7570</v>
      </c>
      <c r="B858" s="68" t="str">
        <f>VLOOKUP(A:A,'Product &amp; Group'!A:C,2,FALSE)</f>
        <v>Power Systems</v>
      </c>
      <c r="C858" s="68" t="str">
        <f>VLOOKUP(A:A,'Product &amp; Group'!A:C,3,FALSE)</f>
        <v>ANTI-OXIDANT &amp; SPECIALTY Hybrid</v>
      </c>
      <c r="D858" s="69">
        <f>VLOOKUP(A:A,'2019-2017 Costs'!A:D,2,FALSE)</f>
        <v>1.32</v>
      </c>
      <c r="E858" s="71">
        <f t="shared" si="52"/>
        <v>146.52000000000001</v>
      </c>
      <c r="F858" s="71">
        <v>1093.97</v>
      </c>
      <c r="G858" s="71">
        <f t="shared" si="53"/>
        <v>947.45</v>
      </c>
      <c r="H858" s="72">
        <v>111</v>
      </c>
      <c r="I858" s="73">
        <f t="shared" si="51"/>
        <v>0.86606579705110742</v>
      </c>
      <c r="J858" s="14"/>
      <c r="K858" s="14"/>
      <c r="L858" s="14"/>
      <c r="M858" s="14"/>
    </row>
    <row r="859" spans="1:13" x14ac:dyDescent="0.3">
      <c r="A859" s="74">
        <v>7802</v>
      </c>
      <c r="B859" s="68" t="str">
        <f>VLOOKUP(A:A,'Product &amp; Group'!A:C,2,FALSE)</f>
        <v>Power Systems</v>
      </c>
      <c r="C859" s="68" t="str">
        <f>VLOOKUP(A:A,'Product &amp; Group'!A:C,3,FALSE)</f>
        <v>ANTI-OXIDANT &amp; SPECIALTY Hybrid</v>
      </c>
      <c r="D859" s="69">
        <f>VLOOKUP(A:A,'2019-2017 Costs'!A:D,2,FALSE)</f>
        <v>2.3000000000000003</v>
      </c>
      <c r="E859" s="71">
        <f t="shared" si="52"/>
        <v>190.90000000000003</v>
      </c>
      <c r="F859" s="71">
        <v>843.87</v>
      </c>
      <c r="G859" s="71">
        <f t="shared" si="53"/>
        <v>652.97</v>
      </c>
      <c r="H859" s="72">
        <v>83</v>
      </c>
      <c r="I859" s="73">
        <f t="shared" si="51"/>
        <v>0.77378032161351873</v>
      </c>
      <c r="J859" s="14"/>
      <c r="K859" s="14"/>
      <c r="L859" s="14"/>
      <c r="M859" s="14"/>
    </row>
    <row r="860" spans="1:13" x14ac:dyDescent="0.3">
      <c r="A860" s="74">
        <v>7808</v>
      </c>
      <c r="B860" s="68" t="str">
        <f>VLOOKUP(A:A,'Product &amp; Group'!A:C,2,FALSE)</f>
        <v>Power Systems</v>
      </c>
      <c r="C860" s="68" t="str">
        <f>VLOOKUP(A:A,'Product &amp; Group'!A:C,3,FALSE)</f>
        <v>ANTI-OXIDANT &amp; SPECIALTY Hybrid</v>
      </c>
      <c r="D860" s="69">
        <f>VLOOKUP(A:A,'2019-2017 Costs'!A:D,2,FALSE)</f>
        <v>1.22</v>
      </c>
      <c r="E860" s="71">
        <f t="shared" si="52"/>
        <v>514.84</v>
      </c>
      <c r="F860" s="71">
        <v>5245.83</v>
      </c>
      <c r="G860" s="71">
        <f t="shared" si="53"/>
        <v>4730.99</v>
      </c>
      <c r="H860" s="72">
        <v>422</v>
      </c>
      <c r="I860" s="73">
        <f t="shared" si="51"/>
        <v>0.90185728473854465</v>
      </c>
      <c r="J860" s="14"/>
      <c r="K860" s="14"/>
      <c r="L860" s="14"/>
      <c r="M860" s="14"/>
    </row>
    <row r="861" spans="1:13" x14ac:dyDescent="0.3">
      <c r="A861" s="74">
        <v>7816</v>
      </c>
      <c r="B861" s="68" t="str">
        <f>VLOOKUP(A:A,'Product &amp; Group'!A:C,2,FALSE)</f>
        <v>Power Systems</v>
      </c>
      <c r="C861" s="68" t="str">
        <f>VLOOKUP(A:A,'Product &amp; Group'!A:C,3,FALSE)</f>
        <v>ANTI-OXIDANT &amp; SPECIALTY Hybrid</v>
      </c>
      <c r="D861" s="69">
        <f>VLOOKUP(A:A,'2019-2017 Costs'!A:D,2,FALSE)</f>
        <v>2.6100000000000003</v>
      </c>
      <c r="E861" s="71">
        <f t="shared" si="52"/>
        <v>574.20000000000005</v>
      </c>
      <c r="F861" s="71">
        <v>938.09</v>
      </c>
      <c r="G861" s="71">
        <f t="shared" si="53"/>
        <v>363.89</v>
      </c>
      <c r="H861" s="72">
        <v>220</v>
      </c>
      <c r="I861" s="73">
        <f t="shared" si="51"/>
        <v>0.38790521165346603</v>
      </c>
      <c r="J861" s="14"/>
      <c r="K861" s="14"/>
      <c r="L861" s="14"/>
      <c r="M861" s="14"/>
    </row>
    <row r="862" spans="1:13" x14ac:dyDescent="0.3">
      <c r="A862" s="74">
        <v>7818</v>
      </c>
      <c r="B862" s="68" t="str">
        <f>VLOOKUP(A:A,'Product &amp; Group'!A:C,2,FALSE)</f>
        <v>Power Systems</v>
      </c>
      <c r="C862" s="68" t="str">
        <f>VLOOKUP(A:A,'Product &amp; Group'!A:C,3,FALSE)</f>
        <v>ANTI-OXIDANT &amp; SPECIALTY Hybrid</v>
      </c>
      <c r="D862" s="69">
        <f>VLOOKUP(A:A,'2019-2017 Costs'!A:D,2,FALSE)</f>
        <v>2.2600000000000002</v>
      </c>
      <c r="E862" s="71">
        <f t="shared" si="52"/>
        <v>1344.7</v>
      </c>
      <c r="F862" s="71">
        <v>8331.27</v>
      </c>
      <c r="G862" s="71">
        <f t="shared" si="53"/>
        <v>6986.5700000000006</v>
      </c>
      <c r="H862" s="72">
        <v>595</v>
      </c>
      <c r="I862" s="73">
        <f t="shared" si="51"/>
        <v>0.83859603637860736</v>
      </c>
      <c r="J862" s="14"/>
      <c r="K862" s="14"/>
      <c r="L862" s="14"/>
      <c r="M862" s="14"/>
    </row>
    <row r="863" spans="1:13" x14ac:dyDescent="0.3">
      <c r="A863" s="74">
        <v>7820</v>
      </c>
      <c r="B863" s="68" t="str">
        <f>VLOOKUP(A:A,'Product &amp; Group'!A:C,2,FALSE)</f>
        <v>Power Systems</v>
      </c>
      <c r="C863" s="68" t="str">
        <f>VLOOKUP(A:A,'Product &amp; Group'!A:C,3,FALSE)</f>
        <v>ANTI-OXIDANT &amp; SPECIALTY Hybrid</v>
      </c>
      <c r="D863" s="69">
        <f>VLOOKUP(A:A,'2019-2017 Costs'!A:D,2,FALSE)</f>
        <v>1.41</v>
      </c>
      <c r="E863" s="71">
        <f t="shared" si="52"/>
        <v>346.85999999999996</v>
      </c>
      <c r="F863" s="71">
        <v>3529.76</v>
      </c>
      <c r="G863" s="71">
        <f t="shared" si="53"/>
        <v>3182.9</v>
      </c>
      <c r="H863" s="72">
        <v>246</v>
      </c>
      <c r="I863" s="73">
        <f t="shared" si="51"/>
        <v>0.90173269570735681</v>
      </c>
      <c r="J863" s="14"/>
      <c r="K863" s="14"/>
      <c r="L863" s="14"/>
      <c r="M863" s="14"/>
    </row>
    <row r="864" spans="1:13" x14ac:dyDescent="0.3">
      <c r="A864" s="74">
        <v>7824</v>
      </c>
      <c r="B864" s="68" t="str">
        <f>VLOOKUP(A:A,'Product &amp; Group'!A:C,2,FALSE)</f>
        <v>Power Systems</v>
      </c>
      <c r="C864" s="68" t="str">
        <f>VLOOKUP(A:A,'Product &amp; Group'!A:C,3,FALSE)</f>
        <v>ANTI-OXIDANT &amp; SPECIALTY Hybrid</v>
      </c>
      <c r="D864" s="69">
        <f>VLOOKUP(A:A,'2019-2017 Costs'!A:D,2,FALSE)</f>
        <v>1.45</v>
      </c>
      <c r="E864" s="71">
        <f t="shared" si="52"/>
        <v>739.5</v>
      </c>
      <c r="F864" s="71">
        <v>10368.59</v>
      </c>
      <c r="G864" s="71">
        <f t="shared" si="53"/>
        <v>9629.09</v>
      </c>
      <c r="H864" s="72">
        <v>510</v>
      </c>
      <c r="I864" s="73">
        <f t="shared" si="51"/>
        <v>0.9286788271114973</v>
      </c>
      <c r="J864" s="14"/>
      <c r="K864" s="14"/>
      <c r="L864" s="14"/>
      <c r="M864" s="14"/>
    </row>
    <row r="865" spans="1:13" x14ac:dyDescent="0.3">
      <c r="A865" s="74">
        <v>7826</v>
      </c>
      <c r="B865" s="68" t="str">
        <f>VLOOKUP(A:A,'Product &amp; Group'!A:C,2,FALSE)</f>
        <v>Power Systems</v>
      </c>
      <c r="C865" s="68" t="str">
        <f>VLOOKUP(A:A,'Product &amp; Group'!A:C,3,FALSE)</f>
        <v>ANTI-OXIDANT &amp; SPECIALTY Hybrid</v>
      </c>
      <c r="D865" s="69">
        <f>VLOOKUP(A:A,'2019-2017 Costs'!A:D,2,FALSE)</f>
        <v>1.02</v>
      </c>
      <c r="E865" s="71">
        <f t="shared" si="52"/>
        <v>368.22</v>
      </c>
      <c r="F865" s="71">
        <v>9615.17</v>
      </c>
      <c r="G865" s="71">
        <f t="shared" si="53"/>
        <v>9246.9500000000007</v>
      </c>
      <c r="H865" s="72">
        <v>361</v>
      </c>
      <c r="I865" s="73">
        <f t="shared" si="51"/>
        <v>0.96170426523920016</v>
      </c>
      <c r="J865" s="14"/>
      <c r="K865" s="14"/>
      <c r="L865" s="14"/>
      <c r="M865" s="14"/>
    </row>
    <row r="866" spans="1:13" x14ac:dyDescent="0.3">
      <c r="A866" s="74">
        <v>7828</v>
      </c>
      <c r="B866" s="68" t="str">
        <f>VLOOKUP(A:A,'Product &amp; Group'!A:C,2,FALSE)</f>
        <v>Power Systems</v>
      </c>
      <c r="C866" s="68" t="str">
        <f>VLOOKUP(A:A,'Product &amp; Group'!A:C,3,FALSE)</f>
        <v>ANTI-OXIDANT &amp; SPECIALTY Hybrid</v>
      </c>
      <c r="D866" s="69">
        <f>VLOOKUP(A:A,'2019-2017 Costs'!A:D,2,FALSE)</f>
        <v>1.67</v>
      </c>
      <c r="E866" s="71">
        <f t="shared" si="52"/>
        <v>512.68999999999994</v>
      </c>
      <c r="F866" s="71">
        <v>14202.23</v>
      </c>
      <c r="G866" s="71">
        <f t="shared" si="53"/>
        <v>13689.539999999999</v>
      </c>
      <c r="H866" s="72">
        <v>307</v>
      </c>
      <c r="I866" s="73">
        <f t="shared" si="51"/>
        <v>0.9639007395317496</v>
      </c>
      <c r="J866" s="14"/>
      <c r="K866" s="14"/>
      <c r="L866" s="14"/>
      <c r="M866" s="14"/>
    </row>
    <row r="867" spans="1:13" x14ac:dyDescent="0.3">
      <c r="A867" s="74">
        <v>7832</v>
      </c>
      <c r="B867" s="68" t="str">
        <f>VLOOKUP(A:A,'Product &amp; Group'!A:C,2,FALSE)</f>
        <v>Power Systems</v>
      </c>
      <c r="C867" s="68" t="str">
        <f>VLOOKUP(A:A,'Product &amp; Group'!A:C,3,FALSE)</f>
        <v>ANTI-OXIDANT &amp; SPECIALTY Hybrid</v>
      </c>
      <c r="D867" s="69">
        <f>VLOOKUP(A:A,'2019-2017 Costs'!A:D,2,FALSE)</f>
        <v>1.25</v>
      </c>
      <c r="E867" s="71">
        <f t="shared" si="52"/>
        <v>410</v>
      </c>
      <c r="F867" s="71">
        <v>3265.35</v>
      </c>
      <c r="G867" s="71">
        <f t="shared" si="53"/>
        <v>2855.35</v>
      </c>
      <c r="H867" s="72">
        <v>328</v>
      </c>
      <c r="I867" s="73">
        <f t="shared" si="51"/>
        <v>0.87443918722342173</v>
      </c>
      <c r="J867" s="14"/>
      <c r="K867" s="14"/>
      <c r="L867" s="14"/>
      <c r="M867" s="14"/>
    </row>
    <row r="868" spans="1:13" x14ac:dyDescent="0.3">
      <c r="A868" s="74">
        <v>7836</v>
      </c>
      <c r="B868" s="68" t="str">
        <f>VLOOKUP(A:A,'Product &amp; Group'!A:C,2,FALSE)</f>
        <v>Power Systems</v>
      </c>
      <c r="C868" s="68" t="str">
        <f>VLOOKUP(A:A,'Product &amp; Group'!A:C,3,FALSE)</f>
        <v>ANTI-OXIDANT &amp; SPECIALTY Hybrid</v>
      </c>
      <c r="D868" s="69">
        <f>VLOOKUP(A:A,'2019-2017 Costs'!A:D,2,FALSE)</f>
        <v>1.22</v>
      </c>
      <c r="E868" s="71">
        <f t="shared" si="52"/>
        <v>855.22</v>
      </c>
      <c r="F868" s="71">
        <v>5726.1</v>
      </c>
      <c r="G868" s="71">
        <f t="shared" si="53"/>
        <v>4870.88</v>
      </c>
      <c r="H868" s="72">
        <v>701</v>
      </c>
      <c r="I868" s="73">
        <f t="shared" si="51"/>
        <v>0.8506452908611446</v>
      </c>
      <c r="J868" s="14"/>
      <c r="K868" s="14"/>
      <c r="L868" s="14"/>
      <c r="M868" s="14"/>
    </row>
    <row r="869" spans="1:13" x14ac:dyDescent="0.3">
      <c r="A869" s="74">
        <v>7838</v>
      </c>
      <c r="B869" s="68" t="str">
        <f>VLOOKUP(A:A,'Product &amp; Group'!A:C,2,FALSE)</f>
        <v>Power Systems</v>
      </c>
      <c r="C869" s="68" t="str">
        <f>VLOOKUP(A:A,'Product &amp; Group'!A:C,3,FALSE)</f>
        <v>2025 HybridULATIONS</v>
      </c>
      <c r="D869" s="69">
        <f>VLOOKUP(A:A,'2019-2017 Costs'!A:D,2,FALSE)</f>
        <v>1.02</v>
      </c>
      <c r="E869" s="71">
        <f t="shared" si="52"/>
        <v>3.06</v>
      </c>
      <c r="F869" s="71">
        <v>155.715</v>
      </c>
      <c r="G869" s="71">
        <f t="shared" si="53"/>
        <v>152.655</v>
      </c>
      <c r="H869" s="72">
        <v>3</v>
      </c>
      <c r="I869" s="73">
        <f t="shared" si="51"/>
        <v>0.98034871399672474</v>
      </c>
      <c r="J869" s="14"/>
      <c r="K869" s="14"/>
      <c r="L869" s="14"/>
      <c r="M869" s="14"/>
    </row>
    <row r="870" spans="1:13" x14ac:dyDescent="0.3">
      <c r="A870" s="74">
        <v>7840</v>
      </c>
      <c r="B870" s="68" t="str">
        <f>VLOOKUP(A:A,'Product &amp; Group'!A:C,2,FALSE)</f>
        <v>Power Systems</v>
      </c>
      <c r="C870" s="68" t="str">
        <f>VLOOKUP(A:A,'Product &amp; Group'!A:C,3,FALSE)</f>
        <v>NUTRITIONAL SELLING AIDS</v>
      </c>
      <c r="D870" s="69">
        <f>VLOOKUP(A:A,'2019-2017 Costs'!A:D,2,FALSE)</f>
        <v>1.79</v>
      </c>
      <c r="E870" s="71">
        <f t="shared" si="52"/>
        <v>102.03</v>
      </c>
      <c r="F870" s="71">
        <v>178.31</v>
      </c>
      <c r="G870" s="71">
        <f t="shared" si="53"/>
        <v>76.28</v>
      </c>
      <c r="H870" s="72">
        <v>57</v>
      </c>
      <c r="I870" s="73">
        <f t="shared" si="51"/>
        <v>0.42779429084179238</v>
      </c>
      <c r="J870" s="14"/>
      <c r="K870" s="14"/>
      <c r="L870" s="14"/>
      <c r="M870" s="14"/>
    </row>
    <row r="871" spans="1:13" x14ac:dyDescent="0.3">
      <c r="A871" s="74">
        <v>7844</v>
      </c>
      <c r="B871" s="68" t="str">
        <f>VLOOKUP(A:A,'Product &amp; Group'!A:C,2,FALSE)</f>
        <v>Power Systems</v>
      </c>
      <c r="C871" s="68" t="str">
        <f>VLOOKUP(A:A,'Product &amp; Group'!A:C,3,FALSE)</f>
        <v>NUTRITIONAL SELLING AIDS</v>
      </c>
      <c r="D871" s="69">
        <f>VLOOKUP(A:A,'2019-2017 Costs'!A:D,2,FALSE)</f>
        <v>1.07</v>
      </c>
      <c r="E871" s="71">
        <f t="shared" si="52"/>
        <v>2436.3900000000003</v>
      </c>
      <c r="F871" s="71">
        <v>25000</v>
      </c>
      <c r="G871" s="71">
        <f t="shared" si="53"/>
        <v>22563.61</v>
      </c>
      <c r="H871" s="72">
        <v>2277</v>
      </c>
      <c r="I871" s="73">
        <f t="shared" si="51"/>
        <v>0.90254440000000002</v>
      </c>
      <c r="J871" s="14"/>
      <c r="K871" s="14"/>
      <c r="L871" s="14"/>
      <c r="M871" s="14"/>
    </row>
    <row r="872" spans="1:13" x14ac:dyDescent="0.3">
      <c r="A872" s="74">
        <v>7848</v>
      </c>
      <c r="B872" s="68" t="str">
        <f>VLOOKUP(A:A,'Product &amp; Group'!A:C,2,FALSE)</f>
        <v>Power Systems</v>
      </c>
      <c r="C872" s="68" t="str">
        <f>VLOOKUP(A:A,'Product &amp; Group'!A:C,3,FALSE)</f>
        <v>NUTRITIONAL SELLING AIDS</v>
      </c>
      <c r="D872" s="69">
        <f>VLOOKUP(A:A,'2019-2017 Costs'!A:D,2,FALSE)</f>
        <v>1.28</v>
      </c>
      <c r="E872" s="71">
        <f t="shared" si="52"/>
        <v>2832.64</v>
      </c>
      <c r="F872" s="71">
        <v>60251</v>
      </c>
      <c r="G872" s="71">
        <f t="shared" si="53"/>
        <v>57418.36</v>
      </c>
      <c r="H872" s="72">
        <v>2213</v>
      </c>
      <c r="I872" s="73">
        <f t="shared" si="51"/>
        <v>0.9529860085309787</v>
      </c>
      <c r="J872" s="14"/>
      <c r="K872" s="14"/>
      <c r="L872" s="14"/>
      <c r="M872" s="14"/>
    </row>
    <row r="873" spans="1:13" x14ac:dyDescent="0.3">
      <c r="A873" s="74">
        <v>7849</v>
      </c>
      <c r="B873" s="68" t="str">
        <f>VLOOKUP(A:A,'Product &amp; Group'!A:C,2,FALSE)</f>
        <v>Power Systems</v>
      </c>
      <c r="C873" s="68" t="str">
        <f>VLOOKUP(A:A,'Product &amp; Group'!A:C,3,FALSE)</f>
        <v>PROTEIN &amp; ENERGY Chip</v>
      </c>
      <c r="D873" s="69">
        <f>VLOOKUP(A:A,'2019-2017 Costs'!A:D,2,FALSE)</f>
        <v>1.29</v>
      </c>
      <c r="E873" s="71">
        <f t="shared" si="52"/>
        <v>49.02</v>
      </c>
      <c r="F873" s="71">
        <v>1472.1</v>
      </c>
      <c r="G873" s="71">
        <f t="shared" si="53"/>
        <v>1423.08</v>
      </c>
      <c r="H873" s="72">
        <v>38</v>
      </c>
      <c r="I873" s="73">
        <f t="shared" si="51"/>
        <v>0.96670063175056042</v>
      </c>
      <c r="J873" s="14"/>
      <c r="K873" s="14"/>
      <c r="L873" s="14"/>
      <c r="M873" s="14"/>
    </row>
    <row r="874" spans="1:13" x14ac:dyDescent="0.3">
      <c r="A874" s="74">
        <v>7852</v>
      </c>
      <c r="B874" s="68" t="str">
        <f>VLOOKUP(A:A,'Product &amp; Group'!A:C,2,FALSE)</f>
        <v>Hybrid Systems</v>
      </c>
      <c r="C874" s="68" t="str">
        <f>VLOOKUP(A:A,'Product &amp; Group'!A:C,3,FALSE)</f>
        <v>Processor 610 Chip</v>
      </c>
      <c r="D874" s="69">
        <f>VLOOKUP(A:A,'2019-2017 Costs'!A:D,2,FALSE)</f>
        <v>1.6099999999999999</v>
      </c>
      <c r="E874" s="71">
        <f t="shared" si="52"/>
        <v>482.99999999999994</v>
      </c>
      <c r="F874" s="71">
        <v>300</v>
      </c>
      <c r="G874" s="71">
        <f t="shared" si="53"/>
        <v>-182.99999999999994</v>
      </c>
      <c r="H874" s="72">
        <v>300</v>
      </c>
      <c r="I874" s="73">
        <f t="shared" si="51"/>
        <v>-0.60999999999999976</v>
      </c>
      <c r="J874" s="14"/>
      <c r="K874" s="14"/>
      <c r="L874" s="14"/>
      <c r="M874" s="14"/>
    </row>
    <row r="875" spans="1:13" x14ac:dyDescent="0.3">
      <c r="A875" s="74">
        <v>7864</v>
      </c>
      <c r="B875" s="68" t="str">
        <f>VLOOKUP(A:A,'Product &amp; Group'!A:C,2,FALSE)</f>
        <v>Hybrid Systems</v>
      </c>
      <c r="C875" s="68" t="str">
        <f>VLOOKUP(A:A,'Product &amp; Group'!A:C,3,FALSE)</f>
        <v>Processor 610 Chip</v>
      </c>
      <c r="D875" s="69">
        <f>VLOOKUP(A:A,'2019-2017 Costs'!A:D,2,FALSE)</f>
        <v>1.33</v>
      </c>
      <c r="E875" s="71">
        <f t="shared" si="52"/>
        <v>558.6</v>
      </c>
      <c r="F875" s="71">
        <v>227.84999999999997</v>
      </c>
      <c r="G875" s="71">
        <f t="shared" si="53"/>
        <v>-330.75000000000006</v>
      </c>
      <c r="H875" s="72">
        <v>420</v>
      </c>
      <c r="I875" s="73">
        <f t="shared" si="51"/>
        <v>-1.4516129032258069</v>
      </c>
      <c r="J875" s="14"/>
      <c r="K875" s="14"/>
      <c r="L875" s="14"/>
      <c r="M875" s="14"/>
    </row>
    <row r="876" spans="1:13" x14ac:dyDescent="0.3">
      <c r="A876" s="74">
        <v>7872</v>
      </c>
      <c r="B876" s="68" t="str">
        <f>VLOOKUP(A:A,'Product &amp; Group'!A:C,2,FALSE)</f>
        <v>Hybrid Systems</v>
      </c>
      <c r="C876" s="68" t="str">
        <f>VLOOKUP(A:A,'Product &amp; Group'!A:C,3,FALSE)</f>
        <v>Processor 610 Chip</v>
      </c>
      <c r="D876" s="69">
        <f>VLOOKUP(A:A,'2019-2017 Costs'!A:D,2,FALSE)</f>
        <v>1.7</v>
      </c>
      <c r="E876" s="71">
        <f t="shared" si="52"/>
        <v>102</v>
      </c>
      <c r="F876" s="71">
        <v>19.8</v>
      </c>
      <c r="G876" s="71">
        <f t="shared" si="53"/>
        <v>-82.2</v>
      </c>
      <c r="H876" s="72">
        <v>60</v>
      </c>
      <c r="I876" s="73">
        <f t="shared" si="51"/>
        <v>-4.1515151515151514</v>
      </c>
      <c r="J876" s="14"/>
      <c r="K876" s="14"/>
      <c r="L876" s="14"/>
      <c r="M876" s="14"/>
    </row>
    <row r="877" spans="1:13" x14ac:dyDescent="0.3">
      <c r="A877" s="74">
        <v>8905</v>
      </c>
      <c r="B877" s="68" t="str">
        <f>VLOOKUP(A:A,'Product &amp; Group'!A:C,2,FALSE)</f>
        <v>Hybrid Systems</v>
      </c>
      <c r="C877" s="68" t="str">
        <f>VLOOKUP(A:A,'Product &amp; Group'!A:C,3,FALSE)</f>
        <v>Processor 610 Chip</v>
      </c>
      <c r="D877" s="69">
        <f>VLOOKUP(A:A,'2019-2017 Costs'!A:D,2,FALSE)</f>
        <v>0.98</v>
      </c>
      <c r="E877" s="71">
        <f t="shared" si="52"/>
        <v>294</v>
      </c>
      <c r="F877" s="71">
        <v>225</v>
      </c>
      <c r="G877" s="71">
        <f t="shared" si="53"/>
        <v>-69</v>
      </c>
      <c r="H877" s="72">
        <v>300</v>
      </c>
      <c r="I877" s="73">
        <f t="shared" si="51"/>
        <v>-0.30666666666666664</v>
      </c>
      <c r="J877" s="14"/>
      <c r="K877" s="14"/>
      <c r="L877" s="14"/>
      <c r="M877" s="14"/>
    </row>
    <row r="878" spans="1:13" x14ac:dyDescent="0.3">
      <c r="A878" s="74">
        <v>10001</v>
      </c>
      <c r="B878" s="68" t="str">
        <f>VLOOKUP(A:A,'Product &amp; Group'!A:C,2,FALSE)</f>
        <v>Hybrid Systems</v>
      </c>
      <c r="C878" s="68" t="str">
        <f>VLOOKUP(A:A,'Product &amp; Group'!A:C,3,FALSE)</f>
        <v>Processor 610 Chip</v>
      </c>
      <c r="D878" s="69">
        <f>VLOOKUP(A:A,'2019-2017 Costs'!A:D,2,FALSE)</f>
        <v>7.85</v>
      </c>
      <c r="E878" s="71">
        <f t="shared" si="52"/>
        <v>94.199999999999989</v>
      </c>
      <c r="F878" s="71">
        <v>6.51</v>
      </c>
      <c r="G878" s="71">
        <f t="shared" si="53"/>
        <v>-87.689999999999984</v>
      </c>
      <c r="H878" s="72">
        <v>12</v>
      </c>
      <c r="I878" s="73">
        <f t="shared" si="51"/>
        <v>-13.470046082949306</v>
      </c>
      <c r="J878" s="14"/>
      <c r="K878" s="14"/>
      <c r="L878" s="14"/>
      <c r="M878" s="14"/>
    </row>
    <row r="879" spans="1:13" x14ac:dyDescent="0.3">
      <c r="A879" s="74">
        <v>10002</v>
      </c>
      <c r="B879" s="68" t="str">
        <f>VLOOKUP(A:A,'Product &amp; Group'!A:C,2,FALSE)</f>
        <v>Hybrid Systems</v>
      </c>
      <c r="C879" s="68" t="str">
        <f>VLOOKUP(A:A,'Product &amp; Group'!A:C,3,FALSE)</f>
        <v>Part C Chip</v>
      </c>
      <c r="D879" s="69">
        <f>VLOOKUP(A:A,'2019-2017 Costs'!A:D,2,FALSE)</f>
        <v>4.2699999999999996</v>
      </c>
      <c r="E879" s="71">
        <f t="shared" si="52"/>
        <v>3279.3599999999997</v>
      </c>
      <c r="F879" s="71">
        <v>225</v>
      </c>
      <c r="G879" s="71">
        <f t="shared" si="53"/>
        <v>-3054.3599999999997</v>
      </c>
      <c r="H879" s="72">
        <v>768</v>
      </c>
      <c r="I879" s="73">
        <f t="shared" si="51"/>
        <v>-13.574933333333332</v>
      </c>
      <c r="J879" s="14"/>
      <c r="K879" s="14"/>
      <c r="L879" s="14"/>
      <c r="M879" s="14"/>
    </row>
    <row r="880" spans="1:13" x14ac:dyDescent="0.3">
      <c r="A880" s="74">
        <v>10003</v>
      </c>
      <c r="B880" s="68" t="str">
        <f>VLOOKUP(A:A,'Product &amp; Group'!A:C,2,FALSE)</f>
        <v>Power Systems</v>
      </c>
      <c r="C880" s="68" t="str">
        <f>VLOOKUP(A:A,'Product &amp; Group'!A:C,3,FALSE)</f>
        <v>Circit Board ACTIVES: Hybrid</v>
      </c>
      <c r="D880" s="69">
        <f>VLOOKUP(A:A,'2019-2017 Costs'!A:D,2,FALSE)</f>
        <v>9.4500000000000011</v>
      </c>
      <c r="E880" s="71">
        <f t="shared" si="52"/>
        <v>9761.85</v>
      </c>
      <c r="F880" s="71">
        <v>19863.919999999998</v>
      </c>
      <c r="G880" s="71">
        <f t="shared" si="53"/>
        <v>10102.069999999998</v>
      </c>
      <c r="H880" s="72">
        <v>1033</v>
      </c>
      <c r="I880" s="73">
        <f t="shared" si="51"/>
        <v>0.5085637678766326</v>
      </c>
      <c r="J880" s="14"/>
      <c r="K880" s="14"/>
      <c r="L880" s="14"/>
      <c r="M880" s="14"/>
    </row>
    <row r="881" spans="1:13" x14ac:dyDescent="0.3">
      <c r="A881" s="74">
        <v>10004</v>
      </c>
      <c r="B881" s="68" t="str">
        <f>VLOOKUP(A:A,'Product &amp; Group'!A:C,2,FALSE)</f>
        <v>Hybrid Systems</v>
      </c>
      <c r="C881" s="68" t="str">
        <f>VLOOKUP(A:A,'Product &amp; Group'!A:C,3,FALSE)</f>
        <v>Part C Chip</v>
      </c>
      <c r="D881" s="69">
        <f>VLOOKUP(A:A,'2019-2017 Costs'!A:D,2,FALSE)</f>
        <v>17.2</v>
      </c>
      <c r="E881" s="71">
        <f t="shared" si="52"/>
        <v>45064</v>
      </c>
      <c r="F881" s="71">
        <v>500</v>
      </c>
      <c r="G881" s="71">
        <f t="shared" si="53"/>
        <v>-44564</v>
      </c>
      <c r="H881" s="72">
        <v>2620</v>
      </c>
      <c r="I881" s="73">
        <f t="shared" si="51"/>
        <v>-89.128</v>
      </c>
      <c r="J881" s="14"/>
      <c r="K881" s="14"/>
      <c r="L881" s="14"/>
      <c r="M881" s="14"/>
    </row>
    <row r="882" spans="1:13" x14ac:dyDescent="0.3">
      <c r="A882" s="74">
        <v>10005</v>
      </c>
      <c r="B882" s="68" t="str">
        <f>VLOOKUP(A:A,'Product &amp; Group'!A:C,2,FALSE)</f>
        <v>Power Systems</v>
      </c>
      <c r="C882" s="68" t="str">
        <f>VLOOKUP(A:A,'Product &amp; Group'!A:C,3,FALSE)</f>
        <v>Circit Board ACTIVES: Hybrid</v>
      </c>
      <c r="D882" s="69">
        <f>VLOOKUP(A:A,'2019-2017 Costs'!A:D,2,FALSE)</f>
        <v>17.399999999999999</v>
      </c>
      <c r="E882" s="71">
        <f t="shared" si="52"/>
        <v>6316.2</v>
      </c>
      <c r="F882" s="71">
        <v>3955.8</v>
      </c>
      <c r="G882" s="71">
        <f t="shared" si="53"/>
        <v>-2360.3999999999996</v>
      </c>
      <c r="H882" s="72">
        <v>363</v>
      </c>
      <c r="I882" s="73">
        <f t="shared" si="51"/>
        <v>-0.59669346276353696</v>
      </c>
      <c r="J882" s="14"/>
      <c r="K882" s="14"/>
      <c r="L882" s="14"/>
      <c r="M882" s="14"/>
    </row>
    <row r="883" spans="1:13" x14ac:dyDescent="0.3">
      <c r="A883" s="74">
        <v>10006</v>
      </c>
      <c r="B883" s="68" t="str">
        <f>VLOOKUP(A:A,'Product &amp; Group'!A:C,2,FALSE)</f>
        <v>Hybrid Systems</v>
      </c>
      <c r="C883" s="68" t="str">
        <f>VLOOKUP(A:A,'Product &amp; Group'!A:C,3,FALSE)</f>
        <v>Circit Board ACTIVES: Hybrid</v>
      </c>
      <c r="D883" s="69">
        <f>VLOOKUP(A:A,'2019-2017 Costs'!A:D,2,FALSE)</f>
        <v>17.299999999999997</v>
      </c>
      <c r="E883" s="71">
        <f t="shared" si="52"/>
        <v>2283.5999999999995</v>
      </c>
      <c r="F883" s="71">
        <v>100</v>
      </c>
      <c r="G883" s="71">
        <f t="shared" si="53"/>
        <v>-2183.5999999999995</v>
      </c>
      <c r="H883" s="72">
        <v>132</v>
      </c>
      <c r="I883" s="73">
        <f t="shared" si="51"/>
        <v>-21.835999999999995</v>
      </c>
      <c r="J883" s="14"/>
      <c r="K883" s="14"/>
      <c r="L883" s="14"/>
      <c r="M883" s="14"/>
    </row>
    <row r="884" spans="1:13" x14ac:dyDescent="0.3">
      <c r="A884" s="74">
        <v>10007</v>
      </c>
      <c r="B884" s="68" t="str">
        <f>VLOOKUP(A:A,'Product &amp; Group'!A:C,2,FALSE)</f>
        <v>Hybrid Systems</v>
      </c>
      <c r="C884" s="68" t="str">
        <f>VLOOKUP(A:A,'Product &amp; Group'!A:C,3,FALSE)</f>
        <v>Processor 610 Chip</v>
      </c>
      <c r="D884" s="69">
        <f>VLOOKUP(A:A,'2019-2017 Costs'!A:D,2,FALSE)</f>
        <v>5.0699999999999994</v>
      </c>
      <c r="E884" s="71">
        <f t="shared" si="52"/>
        <v>11681.279999999999</v>
      </c>
      <c r="F884" s="71">
        <v>3200</v>
      </c>
      <c r="G884" s="71">
        <f t="shared" si="53"/>
        <v>-8481.2799999999988</v>
      </c>
      <c r="H884" s="72">
        <v>2304</v>
      </c>
      <c r="I884" s="73">
        <f t="shared" si="51"/>
        <v>-2.6503999999999994</v>
      </c>
      <c r="J884" s="14"/>
      <c r="K884" s="14"/>
      <c r="L884" s="14"/>
      <c r="M884" s="14"/>
    </row>
    <row r="885" spans="1:13" x14ac:dyDescent="0.3">
      <c r="A885" s="74">
        <v>10008</v>
      </c>
      <c r="B885" s="68" t="str">
        <f>VLOOKUP(A:A,'Product &amp; Group'!A:C,2,FALSE)</f>
        <v>Power Systems</v>
      </c>
      <c r="C885" s="68" t="str">
        <f>VLOOKUP(A:A,'Product &amp; Group'!A:C,3,FALSE)</f>
        <v>Computerized EXTEND-X HA</v>
      </c>
      <c r="D885" s="69">
        <f>VLOOKUP(A:A,'2019-2017 Costs'!A:D,2,FALSE)</f>
        <v>4.45</v>
      </c>
      <c r="E885" s="71">
        <f t="shared" si="52"/>
        <v>894.45</v>
      </c>
      <c r="F885" s="71">
        <v>1654.49</v>
      </c>
      <c r="G885" s="71">
        <f t="shared" si="53"/>
        <v>760.04</v>
      </c>
      <c r="H885" s="72">
        <v>201</v>
      </c>
      <c r="I885" s="73">
        <f t="shared" si="51"/>
        <v>0.45938023197480793</v>
      </c>
      <c r="J885" s="14"/>
      <c r="K885" s="14"/>
      <c r="L885" s="14"/>
      <c r="M885" s="14"/>
    </row>
    <row r="886" spans="1:13" x14ac:dyDescent="0.3">
      <c r="A886" s="74">
        <v>10009</v>
      </c>
      <c r="B886" s="68" t="str">
        <f>VLOOKUP(A:A,'Product &amp; Group'!A:C,2,FALSE)</f>
        <v>Hybrid Systems</v>
      </c>
      <c r="C886" s="68" t="str">
        <f>VLOOKUP(A:A,'Product &amp; Group'!A:C,3,FALSE)</f>
        <v>Processor 610 Chip</v>
      </c>
      <c r="D886" s="69">
        <f>VLOOKUP(A:A,'2019-2017 Costs'!A:D,2,FALSE)</f>
        <v>11.57</v>
      </c>
      <c r="E886" s="71">
        <f t="shared" si="52"/>
        <v>44845.32</v>
      </c>
      <c r="F886" s="71">
        <v>4500</v>
      </c>
      <c r="G886" s="71">
        <f t="shared" si="53"/>
        <v>-40345.32</v>
      </c>
      <c r="H886" s="72">
        <v>3876</v>
      </c>
      <c r="I886" s="73">
        <f t="shared" si="51"/>
        <v>-8.9656266666666671</v>
      </c>
      <c r="J886" s="14"/>
      <c r="K886" s="14"/>
      <c r="L886" s="14"/>
      <c r="M886" s="14"/>
    </row>
    <row r="887" spans="1:13" x14ac:dyDescent="0.3">
      <c r="A887" s="74">
        <v>10010</v>
      </c>
      <c r="B887" s="68" t="str">
        <f>VLOOKUP(A:A,'Product &amp; Group'!A:C,2,FALSE)</f>
        <v>Hybrid Systems</v>
      </c>
      <c r="C887" s="68" t="str">
        <f>VLOOKUP(A:A,'Product &amp; Group'!A:C,3,FALSE)</f>
        <v>Processor 610 Chip</v>
      </c>
      <c r="D887" s="69">
        <f>VLOOKUP(A:A,'2019-2017 Costs'!A:D,2,FALSE)</f>
        <v>6.97</v>
      </c>
      <c r="E887" s="71">
        <f t="shared" si="52"/>
        <v>4377.16</v>
      </c>
      <c r="F887" s="71">
        <v>501</v>
      </c>
      <c r="G887" s="71">
        <f t="shared" si="53"/>
        <v>-3876.16</v>
      </c>
      <c r="H887" s="72">
        <v>628</v>
      </c>
      <c r="I887" s="73">
        <f t="shared" si="51"/>
        <v>-7.7368463073852292</v>
      </c>
      <c r="J887" s="14"/>
      <c r="K887" s="14"/>
      <c r="L887" s="14"/>
      <c r="M887" s="14"/>
    </row>
    <row r="888" spans="1:13" x14ac:dyDescent="0.3">
      <c r="A888" s="74">
        <v>10011</v>
      </c>
      <c r="B888" s="68" t="str">
        <f>VLOOKUP(A:A,'Product &amp; Group'!A:C,2,FALSE)</f>
        <v>Hybrid Systems</v>
      </c>
      <c r="C888" s="68" t="str">
        <f>VLOOKUP(A:A,'Product &amp; Group'!A:C,3,FALSE)</f>
        <v>MULTI-Part Chip</v>
      </c>
      <c r="D888" s="69">
        <f>VLOOKUP(A:A,'2019-2017 Costs'!A:D,2,FALSE)</f>
        <v>8.6800000000000015</v>
      </c>
      <c r="E888" s="71">
        <f t="shared" si="52"/>
        <v>63537.600000000013</v>
      </c>
      <c r="F888" s="71">
        <v>1152.8999999999999</v>
      </c>
      <c r="G888" s="71">
        <f t="shared" si="53"/>
        <v>-62384.700000000012</v>
      </c>
      <c r="H888" s="72">
        <v>7320</v>
      </c>
      <c r="I888" s="73">
        <f t="shared" si="51"/>
        <v>-54.111111111111128</v>
      </c>
      <c r="J888" s="14"/>
      <c r="K888" s="14"/>
      <c r="L888" s="14"/>
      <c r="M888" s="14"/>
    </row>
    <row r="889" spans="1:13" x14ac:dyDescent="0.3">
      <c r="A889" s="74">
        <v>10012</v>
      </c>
      <c r="B889" s="68" t="str">
        <f>VLOOKUP(A:A,'Product &amp; Group'!A:C,2,FALSE)</f>
        <v>Hybrid Systems</v>
      </c>
      <c r="C889" s="68" t="str">
        <f>VLOOKUP(A:A,'Product &amp; Group'!A:C,3,FALSE)</f>
        <v>Processor 610 Chip</v>
      </c>
      <c r="D889" s="69">
        <f>VLOOKUP(A:A,'2019-2017 Costs'!A:D,2,FALSE)</f>
        <v>7.85</v>
      </c>
      <c r="E889" s="71">
        <f t="shared" si="52"/>
        <v>23016.2</v>
      </c>
      <c r="F889" s="71">
        <v>1231.4399999999998</v>
      </c>
      <c r="G889" s="71">
        <f t="shared" si="53"/>
        <v>-21784.760000000002</v>
      </c>
      <c r="H889" s="72">
        <v>2932</v>
      </c>
      <c r="I889" s="73">
        <f t="shared" si="51"/>
        <v>-17.690476190476193</v>
      </c>
      <c r="J889" s="14"/>
      <c r="K889" s="14"/>
      <c r="L889" s="14"/>
      <c r="M889" s="14"/>
    </row>
    <row r="890" spans="1:13" x14ac:dyDescent="0.3">
      <c r="A890" s="74">
        <v>10013</v>
      </c>
      <c r="B890" s="68" t="str">
        <f>VLOOKUP(A:A,'Product &amp; Group'!A:C,2,FALSE)</f>
        <v>Hybrid Systems</v>
      </c>
      <c r="C890" s="68" t="str">
        <f>VLOOKUP(A:A,'Product &amp; Group'!A:C,3,FALSE)</f>
        <v>Processor 610 Chip</v>
      </c>
      <c r="D890" s="69">
        <f>VLOOKUP(A:A,'2019-2017 Costs'!A:D,2,FALSE)</f>
        <v>1.02</v>
      </c>
      <c r="E890" s="71">
        <f t="shared" si="52"/>
        <v>2607.12</v>
      </c>
      <c r="F890" s="71">
        <v>1118.25</v>
      </c>
      <c r="G890" s="71">
        <f t="shared" si="53"/>
        <v>-1488.87</v>
      </c>
      <c r="H890" s="72">
        <v>2556</v>
      </c>
      <c r="I890" s="73">
        <f t="shared" si="51"/>
        <v>-1.3314285714285714</v>
      </c>
      <c r="J890" s="14"/>
      <c r="K890" s="14"/>
      <c r="L890" s="14"/>
      <c r="M890" s="14"/>
    </row>
    <row r="891" spans="1:13" x14ac:dyDescent="0.3">
      <c r="A891" s="74">
        <v>10014</v>
      </c>
      <c r="B891" s="68" t="str">
        <f>VLOOKUP(A:A,'Product &amp; Group'!A:C,2,FALSE)</f>
        <v>Power Systems</v>
      </c>
      <c r="C891" s="68" t="str">
        <f>VLOOKUP(A:A,'Product &amp; Group'!A:C,3,FALSE)</f>
        <v>Computerized EXTEND-X HA</v>
      </c>
      <c r="D891" s="69">
        <f>VLOOKUP(A:A,'2019-2017 Costs'!A:D,2,FALSE)</f>
        <v>3.9000000000000004</v>
      </c>
      <c r="E891" s="71">
        <f t="shared" si="52"/>
        <v>791.7</v>
      </c>
      <c r="F891" s="71">
        <v>1136.24</v>
      </c>
      <c r="G891" s="71">
        <f t="shared" si="53"/>
        <v>344.53999999999996</v>
      </c>
      <c r="H891" s="72">
        <v>203</v>
      </c>
      <c r="I891" s="73">
        <f t="shared" si="51"/>
        <v>0.30322819122720551</v>
      </c>
      <c r="J891" s="14"/>
      <c r="K891" s="14"/>
      <c r="L891" s="14"/>
      <c r="M891" s="14"/>
    </row>
    <row r="892" spans="1:13" x14ac:dyDescent="0.3">
      <c r="A892" s="74">
        <v>10015</v>
      </c>
      <c r="B892" s="68" t="str">
        <f>VLOOKUP(A:A,'Product &amp; Group'!A:C,2,FALSE)</f>
        <v>Hybrid Systems</v>
      </c>
      <c r="C892" s="68" t="str">
        <f>VLOOKUP(A:A,'Product &amp; Group'!A:C,3,FALSE)</f>
        <v>MULTI-Part Chip</v>
      </c>
      <c r="D892" s="69">
        <f>VLOOKUP(A:A,'2019-2017 Costs'!A:D,2,FALSE)</f>
        <v>1.91</v>
      </c>
      <c r="E892" s="71">
        <f t="shared" si="52"/>
        <v>1337</v>
      </c>
      <c r="F892" s="71">
        <v>257.25</v>
      </c>
      <c r="G892" s="71">
        <f t="shared" si="53"/>
        <v>-1079.75</v>
      </c>
      <c r="H892" s="72">
        <v>700</v>
      </c>
      <c r="I892" s="73">
        <f t="shared" si="51"/>
        <v>-4.1972789115646263</v>
      </c>
      <c r="J892" s="14"/>
      <c r="K892" s="14"/>
      <c r="L892" s="14"/>
      <c r="M892" s="14"/>
    </row>
    <row r="893" spans="1:13" x14ac:dyDescent="0.3">
      <c r="A893" s="74">
        <v>10016</v>
      </c>
      <c r="B893" s="68" t="str">
        <f>VLOOKUP(A:A,'Product &amp; Group'!A:C,2,FALSE)</f>
        <v>Hybrid Systems</v>
      </c>
      <c r="C893" s="68" t="str">
        <f>VLOOKUP(A:A,'Product &amp; Group'!A:C,3,FALSE)</f>
        <v>Dragon Chip</v>
      </c>
      <c r="D893" s="69">
        <f>VLOOKUP(A:A,'2019-2017 Costs'!A:D,2,FALSE)</f>
        <v>0.84</v>
      </c>
      <c r="E893" s="71">
        <f t="shared" si="52"/>
        <v>191.51999999999998</v>
      </c>
      <c r="F893" s="71">
        <v>43.89</v>
      </c>
      <c r="G893" s="71">
        <f t="shared" si="53"/>
        <v>-147.63</v>
      </c>
      <c r="H893" s="72">
        <v>228</v>
      </c>
      <c r="I893" s="73">
        <f t="shared" si="51"/>
        <v>-3.3636363636363633</v>
      </c>
      <c r="J893" s="14"/>
      <c r="K893" s="14"/>
      <c r="L893" s="14"/>
      <c r="M893" s="14"/>
    </row>
    <row r="894" spans="1:13" x14ac:dyDescent="0.3">
      <c r="A894" s="74">
        <v>10017</v>
      </c>
      <c r="B894" s="68" t="str">
        <f>VLOOKUP(A:A,'Product &amp; Group'!A:C,2,FALSE)</f>
        <v>Power Systems</v>
      </c>
      <c r="C894" s="68" t="str">
        <f>VLOOKUP(A:A,'Product &amp; Group'!A:C,3,FALSE)</f>
        <v>Computerized EXTEND-X HA</v>
      </c>
      <c r="D894" s="69">
        <f>VLOOKUP(A:A,'2019-2017 Costs'!A:D,2,FALSE)</f>
        <v>2.3200000000000003</v>
      </c>
      <c r="E894" s="71">
        <f t="shared" si="52"/>
        <v>716.88000000000011</v>
      </c>
      <c r="F894" s="71">
        <v>8077.92</v>
      </c>
      <c r="G894" s="71">
        <f t="shared" si="53"/>
        <v>7361.04</v>
      </c>
      <c r="H894" s="72">
        <v>309</v>
      </c>
      <c r="I894" s="73">
        <f t="shared" si="51"/>
        <v>0.91125438231623979</v>
      </c>
      <c r="J894" s="14"/>
      <c r="K894" s="14"/>
      <c r="L894" s="14"/>
      <c r="M894" s="14"/>
    </row>
    <row r="895" spans="1:13" x14ac:dyDescent="0.3">
      <c r="A895" s="74">
        <v>10018</v>
      </c>
      <c r="B895" s="68" t="str">
        <f>VLOOKUP(A:A,'Product &amp; Group'!A:C,2,FALSE)</f>
        <v>Hybrid Systems</v>
      </c>
      <c r="C895" s="68" t="str">
        <f>VLOOKUP(A:A,'Product &amp; Group'!A:C,3,FALSE)</f>
        <v>Dragon Chip</v>
      </c>
      <c r="D895" s="69">
        <f>VLOOKUP(A:A,'2019-2017 Costs'!A:D,2,FALSE)</f>
        <v>2.3200000000000003</v>
      </c>
      <c r="E895" s="71">
        <f t="shared" si="52"/>
        <v>139.20000000000002</v>
      </c>
      <c r="F895" s="71">
        <v>20</v>
      </c>
      <c r="G895" s="71">
        <f t="shared" si="53"/>
        <v>-119.20000000000002</v>
      </c>
      <c r="H895" s="72">
        <v>60</v>
      </c>
      <c r="I895" s="73">
        <f t="shared" si="51"/>
        <v>-5.9600000000000009</v>
      </c>
      <c r="J895" s="14"/>
      <c r="K895" s="14"/>
      <c r="L895" s="14"/>
      <c r="M895" s="14"/>
    </row>
    <row r="896" spans="1:13" x14ac:dyDescent="0.3">
      <c r="A896" s="74">
        <v>10019</v>
      </c>
      <c r="B896" s="68" t="str">
        <f>VLOOKUP(A:A,'Product &amp; Group'!A:C,2,FALSE)</f>
        <v>Power Systems</v>
      </c>
      <c r="C896" s="68" t="str">
        <f>VLOOKUP(A:A,'Product &amp; Group'!A:C,3,FALSE)</f>
        <v>Computerized EXTEND-X HA</v>
      </c>
      <c r="D896" s="69">
        <f>VLOOKUP(A:A,'2019-2017 Costs'!A:D,2,FALSE)</f>
        <v>3.7</v>
      </c>
      <c r="E896" s="71">
        <f t="shared" si="52"/>
        <v>1665</v>
      </c>
      <c r="F896" s="71">
        <v>7416.02</v>
      </c>
      <c r="G896" s="71">
        <f t="shared" si="53"/>
        <v>5751.02</v>
      </c>
      <c r="H896" s="72">
        <v>450</v>
      </c>
      <c r="I896" s="73">
        <f t="shared" si="51"/>
        <v>0.77548604237852647</v>
      </c>
      <c r="J896" s="14"/>
      <c r="K896" s="14"/>
      <c r="L896" s="14"/>
      <c r="M896" s="14"/>
    </row>
    <row r="897" spans="1:13" x14ac:dyDescent="0.3">
      <c r="A897" s="74">
        <v>10020</v>
      </c>
      <c r="B897" s="68" t="str">
        <f>VLOOKUP(A:A,'Product &amp; Group'!A:C,2,FALSE)</f>
        <v>Hybrid Systems</v>
      </c>
      <c r="C897" s="68" t="str">
        <f>VLOOKUP(A:A,'Product &amp; Group'!A:C,3,FALSE)</f>
        <v>Power CHIP/WHOLE PowerS</v>
      </c>
      <c r="D897" s="69">
        <f>VLOOKUP(A:A,'2019-2017 Costs'!A:D,2,FALSE)</f>
        <v>3.91</v>
      </c>
      <c r="E897" s="71">
        <f t="shared" si="52"/>
        <v>4652.9000000000005</v>
      </c>
      <c r="F897" s="71">
        <v>752</v>
      </c>
      <c r="G897" s="71">
        <f t="shared" si="53"/>
        <v>-3900.9000000000005</v>
      </c>
      <c r="H897" s="72">
        <v>1190</v>
      </c>
      <c r="I897" s="73">
        <f t="shared" si="51"/>
        <v>-5.1873670212765965</v>
      </c>
      <c r="J897" s="14"/>
      <c r="K897" s="14"/>
      <c r="L897" s="14"/>
      <c r="M897" s="14"/>
    </row>
    <row r="898" spans="1:13" x14ac:dyDescent="0.3">
      <c r="A898" s="74">
        <v>10021</v>
      </c>
      <c r="B898" s="68" t="str">
        <f>VLOOKUP(A:A,'Product &amp; Group'!A:C,2,FALSE)</f>
        <v>Hybrid Systems</v>
      </c>
      <c r="C898" s="68" t="str">
        <f>VLOOKUP(A:A,'Product &amp; Group'!A:C,3,FALSE)</f>
        <v>Qrxt1975 Chip</v>
      </c>
      <c r="D898" s="69">
        <f>VLOOKUP(A:A,'2019-2017 Costs'!A:D,2,FALSE)</f>
        <v>2.2600000000000002</v>
      </c>
      <c r="E898" s="71">
        <f t="shared" si="52"/>
        <v>1518.7200000000003</v>
      </c>
      <c r="F898" s="71">
        <v>325</v>
      </c>
      <c r="G898" s="71">
        <f t="shared" si="53"/>
        <v>-1193.7200000000003</v>
      </c>
      <c r="H898" s="72">
        <v>672</v>
      </c>
      <c r="I898" s="73">
        <f t="shared" ref="I898:I961" si="54">+G898/F898</f>
        <v>-3.6729846153846162</v>
      </c>
      <c r="J898" s="14"/>
      <c r="K898" s="14"/>
      <c r="L898" s="14"/>
      <c r="M898" s="14"/>
    </row>
    <row r="899" spans="1:13" x14ac:dyDescent="0.3">
      <c r="A899" s="74">
        <v>10022</v>
      </c>
      <c r="B899" s="68" t="str">
        <f>VLOOKUP(A:A,'Product &amp; Group'!A:C,2,FALSE)</f>
        <v>Hybrid Systems</v>
      </c>
      <c r="C899" s="68" t="str">
        <f>VLOOKUP(A:A,'Product &amp; Group'!A:C,3,FALSE)</f>
        <v>Qrxt1975 Chip</v>
      </c>
      <c r="D899" s="69">
        <f>VLOOKUP(A:A,'2019-2017 Costs'!A:D,2,FALSE)</f>
        <v>3.4400000000000004</v>
      </c>
      <c r="E899" s="71">
        <f t="shared" si="52"/>
        <v>3398.7200000000003</v>
      </c>
      <c r="F899" s="71">
        <v>525</v>
      </c>
      <c r="G899" s="71">
        <f t="shared" si="53"/>
        <v>-2873.7200000000003</v>
      </c>
      <c r="H899" s="72">
        <v>988</v>
      </c>
      <c r="I899" s="73">
        <f t="shared" si="54"/>
        <v>-5.4737523809523818</v>
      </c>
      <c r="J899" s="14"/>
      <c r="K899" s="14"/>
      <c r="L899" s="14"/>
      <c r="M899" s="14"/>
    </row>
    <row r="900" spans="1:13" x14ac:dyDescent="0.3">
      <c r="A900" s="74">
        <v>10023</v>
      </c>
      <c r="B900" s="68" t="str">
        <f>VLOOKUP(A:A,'Product &amp; Group'!A:C,2,FALSE)</f>
        <v>Hybrid Systems</v>
      </c>
      <c r="C900" s="68" t="str">
        <f>VLOOKUP(A:A,'Product &amp; Group'!A:C,3,FALSE)</f>
        <v>Qrxt1975 Chip</v>
      </c>
      <c r="D900" s="69">
        <f>VLOOKUP(A:A,'2019-2017 Costs'!A:D,2,FALSE)</f>
        <v>1.1099999999999999</v>
      </c>
      <c r="E900" s="71">
        <f t="shared" ref="E900:E963" si="55">D900*H900</f>
        <v>306.35999999999996</v>
      </c>
      <c r="F900" s="71">
        <v>541</v>
      </c>
      <c r="G900" s="71">
        <f t="shared" ref="G900:G963" si="56">F900-E900</f>
        <v>234.64000000000004</v>
      </c>
      <c r="H900" s="72">
        <v>276</v>
      </c>
      <c r="I900" s="73">
        <f t="shared" si="54"/>
        <v>0.43371534195933464</v>
      </c>
      <c r="J900" s="14"/>
      <c r="K900" s="14"/>
      <c r="L900" s="14"/>
      <c r="M900" s="14"/>
    </row>
    <row r="901" spans="1:13" x14ac:dyDescent="0.3">
      <c r="A901" s="74">
        <v>10024</v>
      </c>
      <c r="B901" s="68" t="str">
        <f>VLOOKUP(A:A,'Product &amp; Group'!A:C,2,FALSE)</f>
        <v>Hybrid Systems</v>
      </c>
      <c r="C901" s="68" t="str">
        <f>VLOOKUP(A:A,'Product &amp; Group'!A:C,3,FALSE)</f>
        <v>SPECIALTIES</v>
      </c>
      <c r="D901" s="69">
        <f>VLOOKUP(A:A,'2019-2017 Costs'!A:D,2,FALSE)</f>
        <v>1.03</v>
      </c>
      <c r="E901" s="71">
        <f t="shared" si="55"/>
        <v>2727.44</v>
      </c>
      <c r="F901" s="71">
        <v>1200</v>
      </c>
      <c r="G901" s="71">
        <f t="shared" si="56"/>
        <v>-1527.44</v>
      </c>
      <c r="H901" s="72">
        <v>2648</v>
      </c>
      <c r="I901" s="73">
        <f t="shared" si="54"/>
        <v>-1.2728666666666668</v>
      </c>
      <c r="J901" s="14"/>
      <c r="K901" s="14"/>
      <c r="L901" s="14"/>
      <c r="M901" s="14"/>
    </row>
    <row r="902" spans="1:13" x14ac:dyDescent="0.3">
      <c r="A902" s="74">
        <v>10025</v>
      </c>
      <c r="B902" s="68" t="str">
        <f>VLOOKUP(A:A,'Product &amp; Group'!A:C,2,FALSE)</f>
        <v>Hybrid Systems</v>
      </c>
      <c r="C902" s="68" t="str">
        <f>VLOOKUP(A:A,'Product &amp; Group'!A:C,3,FALSE)</f>
        <v>Qrxt2525 Chip</v>
      </c>
      <c r="D902" s="69">
        <f>VLOOKUP(A:A,'2019-2017 Costs'!A:D,2,FALSE)</f>
        <v>0.98</v>
      </c>
      <c r="E902" s="71">
        <f t="shared" si="55"/>
        <v>1873.76</v>
      </c>
      <c r="F902" s="71">
        <v>1525</v>
      </c>
      <c r="G902" s="71">
        <f t="shared" si="56"/>
        <v>-348.76</v>
      </c>
      <c r="H902" s="72">
        <v>1912</v>
      </c>
      <c r="I902" s="73">
        <f t="shared" si="54"/>
        <v>-0.22869508196721311</v>
      </c>
      <c r="J902" s="14"/>
      <c r="K902" s="14"/>
      <c r="L902" s="14"/>
      <c r="M902" s="14"/>
    </row>
    <row r="903" spans="1:13" x14ac:dyDescent="0.3">
      <c r="A903" s="74">
        <v>10026</v>
      </c>
      <c r="B903" s="68" t="str">
        <f>VLOOKUP(A:A,'Product &amp; Group'!A:C,2,FALSE)</f>
        <v>Hybrid Systems</v>
      </c>
      <c r="C903" s="68" t="str">
        <f>VLOOKUP(A:A,'Product &amp; Group'!A:C,3,FALSE)</f>
        <v>SPECIALTIES</v>
      </c>
      <c r="D903" s="69">
        <f>VLOOKUP(A:A,'2019-2017 Costs'!A:D,2,FALSE)</f>
        <v>1.03</v>
      </c>
      <c r="E903" s="71">
        <f t="shared" si="55"/>
        <v>605.64</v>
      </c>
      <c r="F903" s="71">
        <v>267.53999999999996</v>
      </c>
      <c r="G903" s="71">
        <f t="shared" si="56"/>
        <v>-338.1</v>
      </c>
      <c r="H903" s="72">
        <v>588</v>
      </c>
      <c r="I903" s="73">
        <f t="shared" si="54"/>
        <v>-1.2637362637362639</v>
      </c>
      <c r="J903" s="14"/>
      <c r="K903" s="14"/>
      <c r="L903" s="14"/>
      <c r="M903" s="14"/>
    </row>
    <row r="904" spans="1:13" x14ac:dyDescent="0.3">
      <c r="A904" s="74">
        <v>10027</v>
      </c>
      <c r="B904" s="68" t="str">
        <f>VLOOKUP(A:A,'Product &amp; Group'!A:C,2,FALSE)</f>
        <v>Hybrid Systems</v>
      </c>
      <c r="C904" s="68" t="str">
        <f>VLOOKUP(A:A,'Product &amp; Group'!A:C,3,FALSE)</f>
        <v>SPECIALTIES</v>
      </c>
      <c r="D904" s="69">
        <f>VLOOKUP(A:A,'2019-2017 Costs'!A:D,2,FALSE)</f>
        <v>2.5900000000000003</v>
      </c>
      <c r="E904" s="71">
        <f t="shared" si="55"/>
        <v>932.40000000000009</v>
      </c>
      <c r="F904" s="71">
        <v>37.799999999999997</v>
      </c>
      <c r="G904" s="71">
        <f t="shared" si="56"/>
        <v>-894.60000000000014</v>
      </c>
      <c r="H904" s="72">
        <v>360</v>
      </c>
      <c r="I904" s="73">
        <f t="shared" si="54"/>
        <v>-23.666666666666671</v>
      </c>
      <c r="J904" s="14"/>
      <c r="K904" s="14"/>
      <c r="L904" s="14"/>
      <c r="M904" s="14"/>
    </row>
    <row r="905" spans="1:13" x14ac:dyDescent="0.3">
      <c r="A905" s="74">
        <v>10028</v>
      </c>
      <c r="B905" s="68" t="str">
        <f>VLOOKUP(A:A,'Product &amp; Group'!A:C,2,FALSE)</f>
        <v>Hybrid Systems</v>
      </c>
      <c r="C905" s="68" t="str">
        <f>VLOOKUP(A:A,'Product &amp; Group'!A:C,3,FALSE)</f>
        <v>Part C Chip</v>
      </c>
      <c r="D905" s="69">
        <f>VLOOKUP(A:A,'2019-2017 Costs'!A:D,2,FALSE)</f>
        <v>-1.9999999999999997E-2</v>
      </c>
      <c r="E905" s="71">
        <f t="shared" si="55"/>
        <v>-9.1999999999999993</v>
      </c>
      <c r="F905" s="71">
        <v>225</v>
      </c>
      <c r="G905" s="71">
        <f t="shared" si="56"/>
        <v>234.2</v>
      </c>
      <c r="H905" s="72">
        <v>460</v>
      </c>
      <c r="I905" s="73">
        <f t="shared" si="54"/>
        <v>1.0408888888888888</v>
      </c>
      <c r="J905" s="14"/>
      <c r="K905" s="14"/>
      <c r="L905" s="14"/>
      <c r="M905" s="14"/>
    </row>
    <row r="906" spans="1:13" x14ac:dyDescent="0.3">
      <c r="A906" s="74">
        <v>10029</v>
      </c>
      <c r="B906" s="68" t="str">
        <f>VLOOKUP(A:A,'Product &amp; Group'!A:C,2,FALSE)</f>
        <v>Hybrid Systems</v>
      </c>
      <c r="C906" s="68" t="str">
        <f>VLOOKUP(A:A,'Product &amp; Group'!A:C,3,FALSE)</f>
        <v>HA:BOTANICAL Hybrid-COMBINATIONS</v>
      </c>
      <c r="D906" s="69">
        <f>VLOOKUP(A:A,'2019-2017 Costs'!A:D,2,FALSE)</f>
        <v>1.08</v>
      </c>
      <c r="E906" s="71">
        <f t="shared" si="55"/>
        <v>38.880000000000003</v>
      </c>
      <c r="F906" s="71">
        <v>5.67</v>
      </c>
      <c r="G906" s="71">
        <f t="shared" si="56"/>
        <v>-33.21</v>
      </c>
      <c r="H906" s="72">
        <v>36</v>
      </c>
      <c r="I906" s="73">
        <f t="shared" si="54"/>
        <v>-5.8571428571428577</v>
      </c>
      <c r="J906" s="14"/>
      <c r="K906" s="14"/>
      <c r="L906" s="14"/>
      <c r="M906" s="14"/>
    </row>
    <row r="907" spans="1:13" x14ac:dyDescent="0.3">
      <c r="A907" s="74">
        <v>10030</v>
      </c>
      <c r="B907" s="68" t="str">
        <f>VLOOKUP(A:A,'Product &amp; Group'!A:C,2,FALSE)</f>
        <v>Hybrid Systems</v>
      </c>
      <c r="C907" s="68" t="str">
        <f>VLOOKUP(A:A,'Product &amp; Group'!A:C,3,FALSE)</f>
        <v>Circit Board KIDZ:STD CHILD Chip</v>
      </c>
      <c r="D907" s="69">
        <f>VLOOKUP(A:A,'2019-2017 Costs'!A:D,2,FALSE)</f>
        <v>1.96</v>
      </c>
      <c r="E907" s="71">
        <f t="shared" si="55"/>
        <v>164.64</v>
      </c>
      <c r="F907" s="71">
        <v>8.82</v>
      </c>
      <c r="G907" s="71">
        <f t="shared" si="56"/>
        <v>-155.82</v>
      </c>
      <c r="H907" s="72">
        <v>84</v>
      </c>
      <c r="I907" s="73">
        <f t="shared" si="54"/>
        <v>-17.666666666666664</v>
      </c>
      <c r="J907" s="14"/>
      <c r="K907" s="14"/>
      <c r="L907" s="14"/>
      <c r="M907" s="14"/>
    </row>
    <row r="908" spans="1:13" x14ac:dyDescent="0.3">
      <c r="A908" s="74">
        <v>10031</v>
      </c>
      <c r="B908" s="68" t="str">
        <f>VLOOKUP(A:A,'Product &amp; Group'!A:C,2,FALSE)</f>
        <v>Hybrid Systems</v>
      </c>
      <c r="C908" s="68" t="str">
        <f>VLOOKUP(A:A,'Product &amp; Group'!A:C,3,FALSE)</f>
        <v>Processor 413</v>
      </c>
      <c r="D908" s="69">
        <f>VLOOKUP(A:A,'2019-2017 Costs'!A:D,2,FALSE)</f>
        <v>1.92</v>
      </c>
      <c r="E908" s="71">
        <f t="shared" si="55"/>
        <v>6092.16</v>
      </c>
      <c r="F908" s="71">
        <v>2100</v>
      </c>
      <c r="G908" s="71">
        <f t="shared" si="56"/>
        <v>-3992.16</v>
      </c>
      <c r="H908" s="72">
        <v>3173</v>
      </c>
      <c r="I908" s="73">
        <f t="shared" si="54"/>
        <v>-1.9010285714285713</v>
      </c>
      <c r="J908" s="14"/>
      <c r="K908" s="14"/>
      <c r="L908" s="14"/>
      <c r="M908" s="14"/>
    </row>
    <row r="909" spans="1:13" x14ac:dyDescent="0.3">
      <c r="A909" s="74">
        <v>10032</v>
      </c>
      <c r="B909" s="68" t="str">
        <f>VLOOKUP(A:A,'Product &amp; Group'!A:C,2,FALSE)</f>
        <v>Hybrid Systems</v>
      </c>
      <c r="C909" s="68" t="str">
        <f>VLOOKUP(A:A,'Product &amp; Group'!A:C,3,FALSE)</f>
        <v>Processor 413</v>
      </c>
      <c r="D909" s="69">
        <f>VLOOKUP(A:A,'2019-2017 Costs'!A:D,2,FALSE)</f>
        <v>4.4399999999999995</v>
      </c>
      <c r="E909" s="71">
        <f t="shared" si="55"/>
        <v>2925.9599999999996</v>
      </c>
      <c r="F909" s="71">
        <v>185</v>
      </c>
      <c r="G909" s="71">
        <f t="shared" si="56"/>
        <v>-2740.9599999999996</v>
      </c>
      <c r="H909" s="72">
        <v>659</v>
      </c>
      <c r="I909" s="73">
        <f t="shared" si="54"/>
        <v>-14.815999999999997</v>
      </c>
      <c r="J909" s="14"/>
      <c r="K909" s="14"/>
      <c r="L909" s="14"/>
      <c r="M909" s="14"/>
    </row>
    <row r="910" spans="1:13" x14ac:dyDescent="0.3">
      <c r="A910" s="74">
        <v>10033</v>
      </c>
      <c r="B910" s="68" t="str">
        <f>VLOOKUP(A:A,'Product &amp; Group'!A:C,2,FALSE)</f>
        <v>Hybrid Systems</v>
      </c>
      <c r="C910" s="68" t="str">
        <f>VLOOKUP(A:A,'Product &amp; Group'!A:C,3,FALSE)</f>
        <v>Processor 413</v>
      </c>
      <c r="D910" s="69">
        <f>VLOOKUP(A:A,'2019-2017 Costs'!A:D,2,FALSE)</f>
        <v>7.33</v>
      </c>
      <c r="E910" s="71">
        <f t="shared" si="55"/>
        <v>23991.09</v>
      </c>
      <c r="F910" s="71">
        <v>1255</v>
      </c>
      <c r="G910" s="71">
        <f t="shared" si="56"/>
        <v>-22736.09</v>
      </c>
      <c r="H910" s="72">
        <v>3273</v>
      </c>
      <c r="I910" s="73">
        <f t="shared" si="54"/>
        <v>-18.116406374501992</v>
      </c>
      <c r="J910" s="14"/>
      <c r="K910" s="14"/>
      <c r="L910" s="14"/>
      <c r="M910" s="14"/>
    </row>
    <row r="911" spans="1:13" x14ac:dyDescent="0.3">
      <c r="A911" s="74">
        <v>10034</v>
      </c>
      <c r="B911" s="68" t="str">
        <f>VLOOKUP(A:A,'Product &amp; Group'!A:C,2,FALSE)</f>
        <v>Hybrid Systems</v>
      </c>
      <c r="C911" s="68" t="str">
        <f>VLOOKUP(A:A,'Product &amp; Group'!A:C,3,FALSE)</f>
        <v>Processor 413</v>
      </c>
      <c r="D911" s="69">
        <f>VLOOKUP(A:A,'2019-2017 Costs'!A:D,2,FALSE)</f>
        <v>8.32</v>
      </c>
      <c r="E911" s="71">
        <f t="shared" si="55"/>
        <v>19884.8</v>
      </c>
      <c r="F911" s="71">
        <v>800</v>
      </c>
      <c r="G911" s="71">
        <f t="shared" si="56"/>
        <v>-19084.8</v>
      </c>
      <c r="H911" s="72">
        <v>2390</v>
      </c>
      <c r="I911" s="73">
        <f t="shared" si="54"/>
        <v>-23.855999999999998</v>
      </c>
      <c r="J911" s="14"/>
      <c r="K911" s="14"/>
      <c r="L911" s="14"/>
      <c r="M911" s="14"/>
    </row>
    <row r="912" spans="1:13" x14ac:dyDescent="0.3">
      <c r="A912" s="74">
        <v>10035</v>
      </c>
      <c r="B912" s="68" t="str">
        <f>VLOOKUP(A:A,'Product &amp; Group'!A:C,2,FALSE)</f>
        <v>Hybrid Systems</v>
      </c>
      <c r="C912" s="68" t="str">
        <f>VLOOKUP(A:A,'Product &amp; Group'!A:C,3,FALSE)</f>
        <v>Processor 413</v>
      </c>
      <c r="D912" s="69">
        <f>VLOOKUP(A:A,'2019-2017 Costs'!A:D,2,FALSE)</f>
        <v>7.87</v>
      </c>
      <c r="E912" s="71">
        <f t="shared" si="55"/>
        <v>18817.170000000002</v>
      </c>
      <c r="F912" s="71">
        <v>854</v>
      </c>
      <c r="G912" s="71">
        <f t="shared" si="56"/>
        <v>-17963.170000000002</v>
      </c>
      <c r="H912" s="72">
        <v>2391</v>
      </c>
      <c r="I912" s="73">
        <f t="shared" si="54"/>
        <v>-21.034156908665107</v>
      </c>
      <c r="J912" s="14"/>
      <c r="K912" s="14"/>
      <c r="L912" s="14"/>
      <c r="M912" s="14"/>
    </row>
    <row r="913" spans="1:13" x14ac:dyDescent="0.3">
      <c r="A913" s="74">
        <v>10036</v>
      </c>
      <c r="B913" s="68" t="str">
        <f>VLOOKUP(A:A,'Product &amp; Group'!A:C,2,FALSE)</f>
        <v>Hybrid Systems</v>
      </c>
      <c r="C913" s="68" t="str">
        <f>VLOOKUP(A:A,'Product &amp; Group'!A:C,3,FALSE)</f>
        <v>Processor 413</v>
      </c>
      <c r="D913" s="69">
        <f>VLOOKUP(A:A,'2019-2017 Costs'!A:D,2,FALSE)</f>
        <v>27.439999999999998</v>
      </c>
      <c r="E913" s="71">
        <f t="shared" si="55"/>
        <v>75899.039999999994</v>
      </c>
      <c r="F913" s="71">
        <v>750</v>
      </c>
      <c r="G913" s="71">
        <f t="shared" si="56"/>
        <v>-75149.039999999994</v>
      </c>
      <c r="H913" s="72">
        <v>2766</v>
      </c>
      <c r="I913" s="73">
        <f t="shared" si="54"/>
        <v>-100.19871999999999</v>
      </c>
      <c r="J913" s="14"/>
      <c r="K913" s="14"/>
      <c r="L913" s="14"/>
      <c r="M913" s="14"/>
    </row>
    <row r="914" spans="1:13" x14ac:dyDescent="0.3">
      <c r="A914" s="74">
        <v>10037</v>
      </c>
      <c r="B914" s="68" t="str">
        <f>VLOOKUP(A:A,'Product &amp; Group'!A:C,2,FALSE)</f>
        <v>Hybrid Systems</v>
      </c>
      <c r="C914" s="68" t="str">
        <f>VLOOKUP(A:A,'Product &amp; Group'!A:C,3,FALSE)</f>
        <v>Processor 413</v>
      </c>
      <c r="D914" s="69">
        <f>VLOOKUP(A:A,'2019-2017 Costs'!A:D,2,FALSE)</f>
        <v>5.4399999999999995</v>
      </c>
      <c r="E914" s="71">
        <f t="shared" si="55"/>
        <v>8034.8799999999992</v>
      </c>
      <c r="F914" s="71">
        <v>900</v>
      </c>
      <c r="G914" s="71">
        <f t="shared" si="56"/>
        <v>-7134.8799999999992</v>
      </c>
      <c r="H914" s="72">
        <v>1477</v>
      </c>
      <c r="I914" s="73">
        <f t="shared" si="54"/>
        <v>-7.9276444444444438</v>
      </c>
      <c r="J914" s="14"/>
      <c r="K914" s="14"/>
      <c r="L914" s="14"/>
      <c r="M914" s="14"/>
    </row>
    <row r="915" spans="1:13" x14ac:dyDescent="0.3">
      <c r="A915" s="74">
        <v>10038</v>
      </c>
      <c r="B915" s="68" t="str">
        <f>VLOOKUP(A:A,'Product &amp; Group'!A:C,2,FALSE)</f>
        <v>Power Systems</v>
      </c>
      <c r="C915" s="68" t="str">
        <f>VLOOKUP(A:A,'Product &amp; Group'!A:C,3,FALSE)</f>
        <v>Processor 610 Chip</v>
      </c>
      <c r="D915" s="69">
        <f>VLOOKUP(A:A,'2019-2017 Costs'!A:D,2,FALSE)</f>
        <v>7.0000000000000007E-2</v>
      </c>
      <c r="E915" s="71">
        <f t="shared" si="55"/>
        <v>5.6700000000000008</v>
      </c>
      <c r="F915" s="71">
        <v>1100</v>
      </c>
      <c r="G915" s="71">
        <f t="shared" si="56"/>
        <v>1094.33</v>
      </c>
      <c r="H915" s="72">
        <v>81</v>
      </c>
      <c r="I915" s="73">
        <f t="shared" si="54"/>
        <v>0.99484545454545448</v>
      </c>
      <c r="J915" s="14"/>
      <c r="K915" s="14"/>
      <c r="L915" s="14"/>
      <c r="M915" s="14"/>
    </row>
    <row r="916" spans="1:13" x14ac:dyDescent="0.3">
      <c r="A916" s="67">
        <v>10039</v>
      </c>
      <c r="B916" s="68" t="str">
        <f>VLOOKUP(A:A,'Product &amp; Group'!A:C,2,FALSE)</f>
        <v>Power Systems</v>
      </c>
      <c r="C916" s="68" t="str">
        <f>VLOOKUP(A:A,'Product &amp; Group'!A:C,3,FALSE)</f>
        <v>Processor 610 Chip</v>
      </c>
      <c r="D916" s="69">
        <f>VLOOKUP(A:A,'2019-2017 Costs'!A:D,2,FALSE)</f>
        <v>13.450000000000001</v>
      </c>
      <c r="E916" s="71">
        <f t="shared" si="55"/>
        <v>766.65000000000009</v>
      </c>
      <c r="F916" s="71">
        <v>640.15</v>
      </c>
      <c r="G916" s="71">
        <f t="shared" si="56"/>
        <v>-126.50000000000011</v>
      </c>
      <c r="H916" s="72">
        <v>57</v>
      </c>
      <c r="I916" s="73">
        <f t="shared" si="54"/>
        <v>-0.19760993517144437</v>
      </c>
      <c r="J916" s="14"/>
      <c r="K916" s="14"/>
      <c r="L916" s="14"/>
      <c r="M916" s="14"/>
    </row>
    <row r="917" spans="1:13" x14ac:dyDescent="0.3">
      <c r="A917" s="74">
        <v>10040</v>
      </c>
      <c r="B917" s="68" t="str">
        <f>VLOOKUP(A:A,'Product &amp; Group'!A:C,2,FALSE)</f>
        <v>Power Systems</v>
      </c>
      <c r="C917" s="68" t="str">
        <f>VLOOKUP(A:A,'Product &amp; Group'!A:C,3,FALSE)</f>
        <v>Processor 610 Chip</v>
      </c>
      <c r="D917" s="69">
        <f>VLOOKUP(A:A,'2019-2017 Costs'!A:D,2,FALSE)</f>
        <v>3.5300000000000002</v>
      </c>
      <c r="E917" s="71">
        <f t="shared" si="55"/>
        <v>490.67</v>
      </c>
      <c r="F917" s="71">
        <v>1854.43</v>
      </c>
      <c r="G917" s="71">
        <f t="shared" si="56"/>
        <v>1363.76</v>
      </c>
      <c r="H917" s="72">
        <v>139</v>
      </c>
      <c r="I917" s="73">
        <f t="shared" si="54"/>
        <v>0.73540656697745399</v>
      </c>
      <c r="J917" s="14"/>
      <c r="K917" s="14"/>
      <c r="L917" s="14"/>
      <c r="M917" s="14"/>
    </row>
    <row r="918" spans="1:13" x14ac:dyDescent="0.3">
      <c r="A918" s="74">
        <v>10041</v>
      </c>
      <c r="B918" s="68" t="str">
        <f>VLOOKUP(A:A,'Product &amp; Group'!A:C,2,FALSE)</f>
        <v>Power Systems</v>
      </c>
      <c r="C918" s="68" t="str">
        <f>VLOOKUP(A:A,'Product &amp; Group'!A:C,3,FALSE)</f>
        <v>Processor 610 Chip</v>
      </c>
      <c r="D918" s="69">
        <f>VLOOKUP(A:A,'2019-2017 Costs'!A:D,2,FALSE)</f>
        <v>4.08</v>
      </c>
      <c r="E918" s="71">
        <f t="shared" si="55"/>
        <v>681.36</v>
      </c>
      <c r="F918" s="71">
        <v>2297.38</v>
      </c>
      <c r="G918" s="71">
        <f t="shared" si="56"/>
        <v>1616.02</v>
      </c>
      <c r="H918" s="72">
        <v>167</v>
      </c>
      <c r="I918" s="73">
        <f t="shared" si="54"/>
        <v>0.7034186769276306</v>
      </c>
      <c r="J918" s="14"/>
      <c r="K918" s="14"/>
      <c r="L918" s="14"/>
      <c r="M918" s="14"/>
    </row>
    <row r="919" spans="1:13" x14ac:dyDescent="0.3">
      <c r="A919" s="74">
        <v>10042</v>
      </c>
      <c r="B919" s="68" t="str">
        <f>VLOOKUP(A:A,'Product &amp; Group'!A:C,2,FALSE)</f>
        <v>Power Systems</v>
      </c>
      <c r="C919" s="68" t="str">
        <f>VLOOKUP(A:A,'Product &amp; Group'!A:C,3,FALSE)</f>
        <v>Processor 610 Chip</v>
      </c>
      <c r="D919" s="69">
        <f>VLOOKUP(A:A,'2019-2017 Costs'!A:D,2,FALSE)</f>
        <v>5.92</v>
      </c>
      <c r="E919" s="71">
        <f t="shared" si="55"/>
        <v>473.6</v>
      </c>
      <c r="F919" s="71">
        <v>1047.7</v>
      </c>
      <c r="G919" s="71">
        <f t="shared" si="56"/>
        <v>574.1</v>
      </c>
      <c r="H919" s="72">
        <v>80</v>
      </c>
      <c r="I919" s="73">
        <f t="shared" si="54"/>
        <v>0.54796220292068343</v>
      </c>
      <c r="J919" s="14"/>
      <c r="K919" s="14"/>
      <c r="L919" s="14"/>
      <c r="M919" s="14"/>
    </row>
    <row r="920" spans="1:13" x14ac:dyDescent="0.3">
      <c r="A920" s="74">
        <v>10483</v>
      </c>
      <c r="B920" s="68" t="str">
        <f>VLOOKUP(A:A,'Product &amp; Group'!A:C,2,FALSE)</f>
        <v>Power Systems</v>
      </c>
      <c r="C920" s="68" t="str">
        <f>VLOOKUP(A:A,'Product &amp; Group'!A:C,3,FALSE)</f>
        <v>Processor 610 Chip</v>
      </c>
      <c r="D920" s="69">
        <f>VLOOKUP(A:A,'2019-2017 Costs'!A:D,2,FALSE)</f>
        <v>2.4500000000000002</v>
      </c>
      <c r="E920" s="71">
        <f t="shared" si="55"/>
        <v>203.35000000000002</v>
      </c>
      <c r="F920" s="71">
        <v>1145.56</v>
      </c>
      <c r="G920" s="71">
        <f t="shared" si="56"/>
        <v>942.20999999999992</v>
      </c>
      <c r="H920" s="72">
        <v>83</v>
      </c>
      <c r="I920" s="73">
        <f t="shared" si="54"/>
        <v>0.82248856454485142</v>
      </c>
      <c r="J920" s="14"/>
      <c r="K920" s="14"/>
      <c r="L920" s="14"/>
      <c r="M920" s="14"/>
    </row>
    <row r="921" spans="1:13" x14ac:dyDescent="0.3">
      <c r="A921" s="74">
        <v>10702</v>
      </c>
      <c r="B921" s="68" t="str">
        <f>VLOOKUP(A:A,'Product &amp; Group'!A:C,2,FALSE)</f>
        <v>Power Systems</v>
      </c>
      <c r="C921" s="68" t="str">
        <f>VLOOKUP(A:A,'Product &amp; Group'!A:C,3,FALSE)</f>
        <v>Processor 610 Chip</v>
      </c>
      <c r="D921" s="69">
        <f>VLOOKUP(A:A,'2019-2017 Costs'!A:D,2,FALSE)</f>
        <v>-1.9999999999999997E-2</v>
      </c>
      <c r="E921" s="71">
        <f t="shared" si="55"/>
        <v>-0.73999999999999988</v>
      </c>
      <c r="F921" s="71">
        <v>2100</v>
      </c>
      <c r="G921" s="71">
        <f t="shared" si="56"/>
        <v>2100.7399999999998</v>
      </c>
      <c r="H921" s="72">
        <v>37</v>
      </c>
      <c r="I921" s="73">
        <f t="shared" si="54"/>
        <v>1.0003523809523809</v>
      </c>
      <c r="J921" s="14"/>
      <c r="K921" s="14"/>
      <c r="L921" s="14"/>
      <c r="M921" s="14"/>
    </row>
    <row r="922" spans="1:13" x14ac:dyDescent="0.3">
      <c r="A922" s="74">
        <v>10703</v>
      </c>
      <c r="B922" s="68" t="str">
        <f>VLOOKUP(A:A,'Product &amp; Group'!A:C,2,FALSE)</f>
        <v>Power Systems</v>
      </c>
      <c r="C922" s="68" t="str">
        <f>VLOOKUP(A:A,'Product &amp; Group'!A:C,3,FALSE)</f>
        <v>Processor 610 Chip</v>
      </c>
      <c r="D922" s="69">
        <f>VLOOKUP(A:A,'2019-2017 Costs'!A:D,2,FALSE)</f>
        <v>-1.9999999999999997E-2</v>
      </c>
      <c r="E922" s="71">
        <f t="shared" si="55"/>
        <v>-1.0199999999999998</v>
      </c>
      <c r="F922" s="71">
        <v>1058.23</v>
      </c>
      <c r="G922" s="71">
        <f t="shared" si="56"/>
        <v>1059.25</v>
      </c>
      <c r="H922" s="72">
        <v>51</v>
      </c>
      <c r="I922" s="73">
        <f t="shared" si="54"/>
        <v>1.0009638736380559</v>
      </c>
      <c r="J922" s="14"/>
      <c r="K922" s="14"/>
      <c r="L922" s="14"/>
      <c r="M922" s="14"/>
    </row>
    <row r="923" spans="1:13" x14ac:dyDescent="0.3">
      <c r="A923" s="74">
        <v>10704</v>
      </c>
      <c r="B923" s="68" t="str">
        <f>VLOOKUP(A:A,'Product &amp; Group'!A:C,2,FALSE)</f>
        <v>Power Systems</v>
      </c>
      <c r="C923" s="68" t="str">
        <f>VLOOKUP(A:A,'Product &amp; Group'!A:C,3,FALSE)</f>
        <v>Processor 610 Chip</v>
      </c>
      <c r="D923" s="69">
        <f>VLOOKUP(A:A,'2019-2017 Costs'!A:D,2,FALSE)</f>
        <v>-1.9999999999999997E-2</v>
      </c>
      <c r="E923" s="71">
        <f t="shared" si="55"/>
        <v>-0.19999999999999996</v>
      </c>
      <c r="F923" s="71">
        <v>133.19999999999999</v>
      </c>
      <c r="G923" s="71">
        <f t="shared" si="56"/>
        <v>133.39999999999998</v>
      </c>
      <c r="H923" s="72">
        <v>10</v>
      </c>
      <c r="I923" s="73">
        <f t="shared" si="54"/>
        <v>1.0015015015015014</v>
      </c>
      <c r="J923" s="14"/>
      <c r="K923" s="14"/>
      <c r="L923" s="14"/>
      <c r="M923" s="14"/>
    </row>
    <row r="924" spans="1:13" x14ac:dyDescent="0.3">
      <c r="A924" s="74">
        <v>10705</v>
      </c>
      <c r="B924" s="68" t="str">
        <f>VLOOKUP(A:A,'Product &amp; Group'!A:C,2,FALSE)</f>
        <v>Power Systems</v>
      </c>
      <c r="C924" s="68" t="str">
        <f>VLOOKUP(A:A,'Product &amp; Group'!A:C,3,FALSE)</f>
        <v>Processor 610 Chip</v>
      </c>
      <c r="D924" s="69">
        <f>VLOOKUP(A:A,'2019-2017 Costs'!A:D,2,FALSE)</f>
        <v>-1.9999999999999997E-2</v>
      </c>
      <c r="E924" s="71">
        <f t="shared" si="55"/>
        <v>-1.2199999999999998</v>
      </c>
      <c r="F924" s="71">
        <v>1600</v>
      </c>
      <c r="G924" s="71">
        <f t="shared" si="56"/>
        <v>1601.22</v>
      </c>
      <c r="H924" s="72">
        <v>61</v>
      </c>
      <c r="I924" s="73">
        <f t="shared" si="54"/>
        <v>1.0007625</v>
      </c>
      <c r="J924" s="14"/>
      <c r="K924" s="14"/>
      <c r="L924" s="14"/>
      <c r="M924" s="14"/>
    </row>
    <row r="925" spans="1:13" x14ac:dyDescent="0.3">
      <c r="A925" s="74">
        <v>10706</v>
      </c>
      <c r="B925" s="68" t="str">
        <f>VLOOKUP(A:A,'Product &amp; Group'!A:C,2,FALSE)</f>
        <v>Power Systems</v>
      </c>
      <c r="C925" s="68" t="str">
        <f>VLOOKUP(A:A,'Product &amp; Group'!A:C,3,FALSE)</f>
        <v>Processor 610 Chip</v>
      </c>
      <c r="D925" s="69">
        <f>VLOOKUP(A:A,'2019-2017 Costs'!A:D,2,FALSE)</f>
        <v>-1.9999999999999997E-2</v>
      </c>
      <c r="E925" s="71">
        <f t="shared" si="55"/>
        <v>-3.9999999999999994E-2</v>
      </c>
      <c r="F925" s="71">
        <v>56</v>
      </c>
      <c r="G925" s="71">
        <f t="shared" si="56"/>
        <v>56.04</v>
      </c>
      <c r="H925" s="72">
        <v>2</v>
      </c>
      <c r="I925" s="73">
        <f t="shared" si="54"/>
        <v>1.0007142857142857</v>
      </c>
      <c r="J925" s="14"/>
      <c r="K925" s="14"/>
      <c r="L925" s="14"/>
      <c r="M925" s="14"/>
    </row>
    <row r="926" spans="1:13" x14ac:dyDescent="0.3">
      <c r="A926" s="74">
        <v>10712</v>
      </c>
      <c r="B926" s="68" t="str">
        <f>VLOOKUP(A:A,'Product &amp; Group'!A:C,2,FALSE)</f>
        <v>Power Systems</v>
      </c>
      <c r="C926" s="68" t="str">
        <f>VLOOKUP(A:A,'Product &amp; Group'!A:C,3,FALSE)</f>
        <v>Processor 610 Chip</v>
      </c>
      <c r="D926" s="69">
        <f>VLOOKUP(A:A,'2019-2017 Costs'!A:D,2,FALSE)</f>
        <v>0.75</v>
      </c>
      <c r="E926" s="71">
        <f t="shared" si="55"/>
        <v>39.75</v>
      </c>
      <c r="F926" s="71">
        <v>706.69</v>
      </c>
      <c r="G926" s="71">
        <f t="shared" si="56"/>
        <v>666.94</v>
      </c>
      <c r="H926" s="72">
        <v>53</v>
      </c>
      <c r="I926" s="73">
        <f t="shared" si="54"/>
        <v>0.94375185724999644</v>
      </c>
      <c r="J926" s="14"/>
      <c r="K926" s="14"/>
      <c r="L926" s="14"/>
      <c r="M926" s="14"/>
    </row>
    <row r="927" spans="1:13" x14ac:dyDescent="0.3">
      <c r="A927" s="74">
        <v>10713</v>
      </c>
      <c r="B927" s="68" t="str">
        <f>VLOOKUP(A:A,'Product &amp; Group'!A:C,2,FALSE)</f>
        <v>Power Systems</v>
      </c>
      <c r="C927" s="68" t="str">
        <f>VLOOKUP(A:A,'Product &amp; Group'!A:C,3,FALSE)</f>
        <v>Processor 610 Chip</v>
      </c>
      <c r="D927" s="69">
        <f>VLOOKUP(A:A,'2019-2017 Costs'!A:D,2,FALSE)</f>
        <v>1.1399999999999999</v>
      </c>
      <c r="E927" s="71">
        <f t="shared" si="55"/>
        <v>100.32</v>
      </c>
      <c r="F927" s="71">
        <v>2244</v>
      </c>
      <c r="G927" s="71">
        <f t="shared" si="56"/>
        <v>2143.6799999999998</v>
      </c>
      <c r="H927" s="72">
        <v>88</v>
      </c>
      <c r="I927" s="73">
        <f t="shared" si="54"/>
        <v>0.95529411764705874</v>
      </c>
      <c r="J927" s="14"/>
      <c r="K927" s="14"/>
      <c r="L927" s="14"/>
      <c r="M927" s="14"/>
    </row>
    <row r="928" spans="1:13" x14ac:dyDescent="0.3">
      <c r="A928" s="74">
        <v>10732</v>
      </c>
      <c r="B928" s="68" t="str">
        <f>VLOOKUP(A:A,'Product &amp; Group'!A:C,2,FALSE)</f>
        <v>Power Systems</v>
      </c>
      <c r="C928" s="68" t="str">
        <f>VLOOKUP(A:A,'Product &amp; Group'!A:C,3,FALSE)</f>
        <v>Processor 610 Chip</v>
      </c>
      <c r="D928" s="69">
        <f>VLOOKUP(A:A,'2019-2017 Costs'!A:D,2,FALSE)</f>
        <v>0.98</v>
      </c>
      <c r="E928" s="71">
        <f t="shared" si="55"/>
        <v>359.65999999999997</v>
      </c>
      <c r="F928" s="71">
        <v>4333.4399999999996</v>
      </c>
      <c r="G928" s="71">
        <f t="shared" si="56"/>
        <v>3973.7799999999997</v>
      </c>
      <c r="H928" s="72">
        <v>367</v>
      </c>
      <c r="I928" s="73">
        <f t="shared" si="54"/>
        <v>0.91700358145030281</v>
      </c>
      <c r="J928" s="14"/>
      <c r="K928" s="14"/>
      <c r="L928" s="14"/>
      <c r="M928" s="14"/>
    </row>
    <row r="929" spans="1:13" x14ac:dyDescent="0.3">
      <c r="A929" s="74">
        <v>10733</v>
      </c>
      <c r="B929" s="68" t="str">
        <f>VLOOKUP(A:A,'Product &amp; Group'!A:C,2,FALSE)</f>
        <v>Power Systems</v>
      </c>
      <c r="C929" s="68" t="str">
        <f>VLOOKUP(A:A,'Product &amp; Group'!A:C,3,FALSE)</f>
        <v>Processor 610 Chip</v>
      </c>
      <c r="D929" s="69">
        <f>VLOOKUP(A:A,'2019-2017 Costs'!A:D,2,FALSE)</f>
        <v>0.98</v>
      </c>
      <c r="E929" s="71">
        <f t="shared" si="55"/>
        <v>189.042</v>
      </c>
      <c r="F929" s="71">
        <v>4003.81</v>
      </c>
      <c r="G929" s="71">
        <f t="shared" si="56"/>
        <v>3814.768</v>
      </c>
      <c r="H929" s="72">
        <v>192.9</v>
      </c>
      <c r="I929" s="73">
        <f t="shared" si="54"/>
        <v>0.95278447278966782</v>
      </c>
      <c r="J929" s="14"/>
      <c r="K929" s="14"/>
      <c r="L929" s="14"/>
      <c r="M929" s="14"/>
    </row>
    <row r="930" spans="1:13" x14ac:dyDescent="0.3">
      <c r="A930" s="74">
        <v>10739</v>
      </c>
      <c r="B930" s="68" t="str">
        <f>VLOOKUP(A:A,'Product &amp; Group'!A:C,2,FALSE)</f>
        <v>Power Systems</v>
      </c>
      <c r="C930" s="68" t="str">
        <f>VLOOKUP(A:A,'Product &amp; Group'!A:C,3,FALSE)</f>
        <v>Processor 610 Chip</v>
      </c>
      <c r="D930" s="69">
        <f>VLOOKUP(A:A,'2019-2017 Costs'!A:D,2,FALSE)</f>
        <v>0.98</v>
      </c>
      <c r="E930" s="71">
        <f t="shared" si="55"/>
        <v>193.06</v>
      </c>
      <c r="F930" s="71">
        <v>3822</v>
      </c>
      <c r="G930" s="71">
        <f t="shared" si="56"/>
        <v>3628.94</v>
      </c>
      <c r="H930" s="72">
        <v>197</v>
      </c>
      <c r="I930" s="73">
        <f t="shared" si="54"/>
        <v>0.94948717948717953</v>
      </c>
      <c r="J930" s="14"/>
      <c r="K930" s="14"/>
      <c r="L930" s="14"/>
      <c r="M930" s="14"/>
    </row>
    <row r="931" spans="1:13" x14ac:dyDescent="0.3">
      <c r="A931" s="74">
        <v>10901</v>
      </c>
      <c r="B931" s="68" t="str">
        <f>VLOOKUP(A:A,'Product &amp; Group'!A:C,2,FALSE)</f>
        <v>Power Systems</v>
      </c>
      <c r="C931" s="68" t="str">
        <f>VLOOKUP(A:A,'Product &amp; Group'!A:C,3,FALSE)</f>
        <v>Processor 610 Chip</v>
      </c>
      <c r="D931" s="69">
        <f>VLOOKUP(A:A,'2019-2017 Costs'!A:D,2,FALSE)</f>
        <v>0.98</v>
      </c>
      <c r="E931" s="71">
        <f t="shared" si="55"/>
        <v>219.51999999999998</v>
      </c>
      <c r="F931" s="71">
        <v>3054.77</v>
      </c>
      <c r="G931" s="71">
        <f t="shared" si="56"/>
        <v>2835.25</v>
      </c>
      <c r="H931" s="72">
        <v>224</v>
      </c>
      <c r="I931" s="73">
        <f t="shared" si="54"/>
        <v>0.92813861600054992</v>
      </c>
      <c r="J931" s="14"/>
      <c r="K931" s="14"/>
      <c r="L931" s="14"/>
      <c r="M931" s="14"/>
    </row>
    <row r="932" spans="1:13" x14ac:dyDescent="0.3">
      <c r="A932" s="74">
        <v>10902</v>
      </c>
      <c r="B932" s="68" t="str">
        <f>VLOOKUP(A:A,'Product &amp; Group'!A:C,2,FALSE)</f>
        <v>Power Systems</v>
      </c>
      <c r="C932" s="68" t="str">
        <f>VLOOKUP(A:A,'Product &amp; Group'!A:C,3,FALSE)</f>
        <v>Processor A</v>
      </c>
      <c r="D932" s="69">
        <f>VLOOKUP(A:A,'2019-2017 Costs'!A:D,2,FALSE)</f>
        <v>417.33000000000004</v>
      </c>
      <c r="E932" s="71">
        <f t="shared" si="55"/>
        <v>51331.590000000004</v>
      </c>
      <c r="F932" s="71">
        <v>2895.73</v>
      </c>
      <c r="G932" s="71">
        <f t="shared" si="56"/>
        <v>-48435.86</v>
      </c>
      <c r="H932" s="72">
        <v>123</v>
      </c>
      <c r="I932" s="73">
        <f t="shared" si="54"/>
        <v>-16.726649238706649</v>
      </c>
      <c r="J932" s="14"/>
      <c r="K932" s="14"/>
      <c r="L932" s="14"/>
      <c r="M932" s="14"/>
    </row>
    <row r="933" spans="1:13" x14ac:dyDescent="0.3">
      <c r="A933" s="74">
        <v>10903</v>
      </c>
      <c r="B933" s="68" t="str">
        <f>VLOOKUP(A:A,'Product &amp; Group'!A:C,2,FALSE)</f>
        <v>Power Systems</v>
      </c>
      <c r="C933" s="68" t="str">
        <f>VLOOKUP(A:A,'Product &amp; Group'!A:C,3,FALSE)</f>
        <v>Processor A</v>
      </c>
      <c r="D933" s="69">
        <f>VLOOKUP(A:A,'2019-2017 Costs'!A:D,2,FALSE)</f>
        <v>308.32000000000005</v>
      </c>
      <c r="E933" s="71">
        <f t="shared" si="55"/>
        <v>24357.280000000002</v>
      </c>
      <c r="F933" s="71">
        <v>3939.54</v>
      </c>
      <c r="G933" s="71">
        <f t="shared" si="56"/>
        <v>-20417.740000000002</v>
      </c>
      <c r="H933" s="72">
        <v>79</v>
      </c>
      <c r="I933" s="73">
        <f t="shared" si="54"/>
        <v>-5.1827726079694587</v>
      </c>
      <c r="J933" s="14"/>
      <c r="K933" s="14"/>
      <c r="L933" s="14"/>
      <c r="M933" s="14"/>
    </row>
    <row r="934" spans="1:13" x14ac:dyDescent="0.3">
      <c r="A934" s="74">
        <v>11341</v>
      </c>
      <c r="B934" s="68" t="str">
        <f>VLOOKUP(A:A,'Product &amp; Group'!A:C,2,FALSE)</f>
        <v>Power Systems</v>
      </c>
      <c r="C934" s="68" t="str">
        <f>VLOOKUP(A:A,'Product &amp; Group'!A:C,3,FALSE)</f>
        <v>Static FREE INDIV B PartS</v>
      </c>
      <c r="D934" s="69">
        <f>VLOOKUP(A:A,'2019-2017 Costs'!A:D,2,FALSE)</f>
        <v>6.72</v>
      </c>
      <c r="E934" s="71">
        <f t="shared" si="55"/>
        <v>1464.96</v>
      </c>
      <c r="F934" s="71">
        <v>6397.1</v>
      </c>
      <c r="G934" s="71">
        <f t="shared" si="56"/>
        <v>4932.1400000000003</v>
      </c>
      <c r="H934" s="72">
        <v>218</v>
      </c>
      <c r="I934" s="73">
        <f t="shared" si="54"/>
        <v>0.77099623266792772</v>
      </c>
      <c r="J934" s="14"/>
      <c r="K934" s="14"/>
      <c r="L934" s="14"/>
      <c r="M934" s="14"/>
    </row>
    <row r="935" spans="1:13" x14ac:dyDescent="0.3">
      <c r="A935" s="74">
        <v>11345</v>
      </c>
      <c r="B935" s="68" t="str">
        <f>VLOOKUP(A:A,'Product &amp; Group'!A:C,2,FALSE)</f>
        <v>Power Systems</v>
      </c>
      <c r="C935" s="68" t="str">
        <f>VLOOKUP(A:A,'Product &amp; Group'!A:C,3,FALSE)</f>
        <v>CHILDREN'S Chip</v>
      </c>
      <c r="D935" s="69">
        <f>VLOOKUP(A:A,'2019-2017 Costs'!A:D,2,FALSE)</f>
        <v>2.37</v>
      </c>
      <c r="E935" s="71">
        <f t="shared" si="55"/>
        <v>78.210000000000008</v>
      </c>
      <c r="F935" s="71">
        <v>1200</v>
      </c>
      <c r="G935" s="71">
        <f t="shared" si="56"/>
        <v>1121.79</v>
      </c>
      <c r="H935" s="72">
        <v>33</v>
      </c>
      <c r="I935" s="73">
        <f t="shared" si="54"/>
        <v>0.93482500000000002</v>
      </c>
      <c r="J935" s="14"/>
      <c r="K935" s="14"/>
      <c r="L935" s="14"/>
      <c r="M935" s="14"/>
    </row>
    <row r="936" spans="1:13" x14ac:dyDescent="0.3">
      <c r="A936" s="74">
        <v>11450</v>
      </c>
      <c r="B936" s="68" t="str">
        <f>VLOOKUP(A:A,'Product &amp; Group'!A:C,2,FALSE)</f>
        <v>Power Systems</v>
      </c>
      <c r="C936" s="68" t="str">
        <f>VLOOKUP(A:A,'Product &amp; Group'!A:C,3,FALSE)</f>
        <v>Processor 610 Chip</v>
      </c>
      <c r="D936" s="69">
        <f>VLOOKUP(A:A,'2019-2017 Costs'!A:D,2,FALSE)</f>
        <v>0.82</v>
      </c>
      <c r="E936" s="71">
        <f t="shared" si="55"/>
        <v>151.69999999999999</v>
      </c>
      <c r="F936" s="71">
        <v>4855</v>
      </c>
      <c r="G936" s="71">
        <f t="shared" si="56"/>
        <v>4703.3</v>
      </c>
      <c r="H936" s="72">
        <v>185</v>
      </c>
      <c r="I936" s="73">
        <f t="shared" si="54"/>
        <v>0.96875386199794034</v>
      </c>
      <c r="J936" s="14"/>
      <c r="K936" s="14"/>
      <c r="L936" s="14"/>
      <c r="M936" s="14"/>
    </row>
    <row r="937" spans="1:13" x14ac:dyDescent="0.3">
      <c r="A937" s="74">
        <v>11460</v>
      </c>
      <c r="B937" s="68" t="str">
        <f>VLOOKUP(A:A,'Product &amp; Group'!A:C,2,FALSE)</f>
        <v>Power Systems</v>
      </c>
      <c r="C937" s="68" t="str">
        <f>VLOOKUP(A:A,'Product &amp; Group'!A:C,3,FALSE)</f>
        <v>Processor 610 Chip</v>
      </c>
      <c r="D937" s="69">
        <f>VLOOKUP(A:A,'2019-2017 Costs'!A:D,2,FALSE)</f>
        <v>1.57</v>
      </c>
      <c r="E937" s="71">
        <f t="shared" si="55"/>
        <v>547.93000000000006</v>
      </c>
      <c r="F937" s="71">
        <v>4500</v>
      </c>
      <c r="G937" s="71">
        <f t="shared" si="56"/>
        <v>3952.0699999999997</v>
      </c>
      <c r="H937" s="72">
        <v>349</v>
      </c>
      <c r="I937" s="73">
        <f t="shared" si="54"/>
        <v>0.87823777777777767</v>
      </c>
      <c r="J937" s="14"/>
      <c r="K937" s="14"/>
      <c r="L937" s="14"/>
      <c r="M937" s="14"/>
    </row>
    <row r="938" spans="1:13" x14ac:dyDescent="0.3">
      <c r="A938" s="74">
        <v>17320</v>
      </c>
      <c r="B938" s="68" t="str">
        <f>VLOOKUP(A:A,'Product &amp; Group'!A:C,2,FALSE)</f>
        <v>Power Systems</v>
      </c>
      <c r="C938" s="68" t="str">
        <f>VLOOKUP(A:A,'Product &amp; Group'!A:C,3,FALSE)</f>
        <v>SPECIALTY Dragon HybridULA</v>
      </c>
      <c r="D938" s="69">
        <f>VLOOKUP(A:A,'2019-2017 Costs'!A:D,2,FALSE)</f>
        <v>1.02</v>
      </c>
      <c r="E938" s="71">
        <f t="shared" si="55"/>
        <v>159.12</v>
      </c>
      <c r="F938" s="71">
        <v>1701.04</v>
      </c>
      <c r="G938" s="71">
        <f t="shared" si="56"/>
        <v>1541.92</v>
      </c>
      <c r="H938" s="72">
        <v>156</v>
      </c>
      <c r="I938" s="73">
        <f t="shared" si="54"/>
        <v>0.90645722616752111</v>
      </c>
      <c r="J938" s="14"/>
      <c r="K938" s="14"/>
      <c r="L938" s="14"/>
      <c r="M938" s="14"/>
    </row>
    <row r="939" spans="1:13" x14ac:dyDescent="0.3">
      <c r="A939" s="74">
        <v>17331</v>
      </c>
      <c r="B939" s="68" t="str">
        <f>VLOOKUP(A:A,'Product &amp; Group'!A:C,2,FALSE)</f>
        <v>Power Systems</v>
      </c>
      <c r="C939" s="68" t="str">
        <f>VLOOKUP(A:A,'Product &amp; Group'!A:C,3,FALSE)</f>
        <v>SPECIALTY Dragon HybridULA</v>
      </c>
      <c r="D939" s="69">
        <f>VLOOKUP(A:A,'2019-2017 Costs'!A:D,2,FALSE)</f>
        <v>5.42</v>
      </c>
      <c r="E939" s="71">
        <f t="shared" si="55"/>
        <v>59.62</v>
      </c>
      <c r="F939" s="71">
        <v>108.82</v>
      </c>
      <c r="G939" s="71">
        <f t="shared" si="56"/>
        <v>49.199999999999996</v>
      </c>
      <c r="H939" s="72">
        <v>11</v>
      </c>
      <c r="I939" s="73">
        <f t="shared" si="54"/>
        <v>0.45212277154934755</v>
      </c>
      <c r="J939" s="14"/>
      <c r="K939" s="14"/>
      <c r="L939" s="14"/>
      <c r="M939" s="14"/>
    </row>
    <row r="940" spans="1:13" x14ac:dyDescent="0.3">
      <c r="A940" s="74">
        <v>17335</v>
      </c>
      <c r="B940" s="68" t="str">
        <f>VLOOKUP(A:A,'Product &amp; Group'!A:C,2,FALSE)</f>
        <v>Power Systems</v>
      </c>
      <c r="C940" s="68" t="str">
        <f>VLOOKUP(A:A,'Product &amp; Group'!A:C,3,FALSE)</f>
        <v>SPECIALTY Dragon HybridULA</v>
      </c>
      <c r="D940" s="69">
        <f>VLOOKUP(A:A,'2019-2017 Costs'!A:D,2,FALSE)</f>
        <v>1.97</v>
      </c>
      <c r="E940" s="71">
        <f t="shared" si="55"/>
        <v>11.82</v>
      </c>
      <c r="F940" s="71">
        <v>72.56</v>
      </c>
      <c r="G940" s="71">
        <f t="shared" si="56"/>
        <v>60.74</v>
      </c>
      <c r="H940" s="72">
        <v>6</v>
      </c>
      <c r="I940" s="73">
        <f t="shared" si="54"/>
        <v>0.83710033076074974</v>
      </c>
      <c r="J940" s="14"/>
      <c r="K940" s="14"/>
      <c r="L940" s="14"/>
      <c r="M940" s="14"/>
    </row>
    <row r="941" spans="1:13" x14ac:dyDescent="0.3">
      <c r="A941" s="74">
        <v>17363</v>
      </c>
      <c r="B941" s="68" t="str">
        <f>VLOOKUP(A:A,'Product &amp; Group'!A:C,2,FALSE)</f>
        <v>Power Systems</v>
      </c>
      <c r="C941" s="68" t="str">
        <f>VLOOKUP(A:A,'Product &amp; Group'!A:C,3,FALSE)</f>
        <v>Power CHIP/WHOLE PowerS</v>
      </c>
      <c r="D941" s="69">
        <f>VLOOKUP(A:A,'2019-2017 Costs'!A:D,2,FALSE)</f>
        <v>2.23</v>
      </c>
      <c r="E941" s="71">
        <f t="shared" si="55"/>
        <v>4468.5676600000006</v>
      </c>
      <c r="F941" s="71">
        <v>63750.84</v>
      </c>
      <c r="G941" s="71">
        <f t="shared" si="56"/>
        <v>59282.272339999996</v>
      </c>
      <c r="H941" s="72">
        <v>2003.8420000000001</v>
      </c>
      <c r="I941" s="73">
        <f t="shared" si="54"/>
        <v>0.92990574461450237</v>
      </c>
      <c r="J941" s="14"/>
      <c r="K941" s="14"/>
      <c r="L941" s="14"/>
      <c r="M941" s="14"/>
    </row>
    <row r="942" spans="1:13" x14ac:dyDescent="0.3">
      <c r="A942" s="74">
        <v>17364</v>
      </c>
      <c r="B942" s="68" t="str">
        <f>VLOOKUP(A:A,'Product &amp; Group'!A:C,2,FALSE)</f>
        <v>Power Systems</v>
      </c>
      <c r="C942" s="68" t="str">
        <f>VLOOKUP(A:A,'Product &amp; Group'!A:C,3,FALSE)</f>
        <v>Qrxt1975 Chip</v>
      </c>
      <c r="D942" s="69">
        <f>VLOOKUP(A:A,'2019-2017 Costs'!A:D,2,FALSE)</f>
        <v>4.3599999999999994</v>
      </c>
      <c r="E942" s="71">
        <f t="shared" si="55"/>
        <v>204.91999999999996</v>
      </c>
      <c r="F942" s="71">
        <v>369.29</v>
      </c>
      <c r="G942" s="71">
        <f t="shared" si="56"/>
        <v>164.37000000000006</v>
      </c>
      <c r="H942" s="72">
        <v>47</v>
      </c>
      <c r="I942" s="73">
        <f t="shared" si="54"/>
        <v>0.4450973489669367</v>
      </c>
      <c r="J942" s="14"/>
      <c r="K942" s="14"/>
      <c r="L942" s="14"/>
      <c r="M942" s="14"/>
    </row>
    <row r="943" spans="1:13" x14ac:dyDescent="0.3">
      <c r="A943" s="74">
        <v>17370</v>
      </c>
      <c r="B943" s="68" t="str">
        <f>VLOOKUP(A:A,'Product &amp; Group'!A:C,2,FALSE)</f>
        <v>Power Systems</v>
      </c>
      <c r="C943" s="68" t="str">
        <f>VLOOKUP(A:A,'Product &amp; Group'!A:C,3,FALSE)</f>
        <v>Qrxt1975 Chip</v>
      </c>
      <c r="D943" s="69">
        <f>VLOOKUP(A:A,'2019-2017 Costs'!A:D,2,FALSE)</f>
        <v>0.97</v>
      </c>
      <c r="E943" s="71">
        <f t="shared" si="55"/>
        <v>60.14</v>
      </c>
      <c r="F943" s="71">
        <v>198.07</v>
      </c>
      <c r="G943" s="71">
        <f t="shared" si="56"/>
        <v>137.93</v>
      </c>
      <c r="H943" s="72">
        <v>62</v>
      </c>
      <c r="I943" s="73">
        <f t="shared" si="54"/>
        <v>0.6963699702125512</v>
      </c>
      <c r="J943" s="14"/>
      <c r="K943" s="14"/>
      <c r="L943" s="14"/>
      <c r="M943" s="14"/>
    </row>
    <row r="944" spans="1:13" x14ac:dyDescent="0.3">
      <c r="A944" s="74">
        <v>24420</v>
      </c>
      <c r="B944" s="68" t="str">
        <f>VLOOKUP(A:A,'Product &amp; Group'!A:C,2,FALSE)</f>
        <v>Power Systems</v>
      </c>
      <c r="C944" s="68" t="str">
        <f>VLOOKUP(A:A,'Product &amp; Group'!A:C,3,FALSE)</f>
        <v>THE Computer FAMILY</v>
      </c>
      <c r="D944" s="69">
        <f>VLOOKUP(A:A,'2019-2017 Costs'!A:D,2,FALSE)</f>
        <v>0.9</v>
      </c>
      <c r="E944" s="71">
        <f t="shared" si="55"/>
        <v>196.20000000000002</v>
      </c>
      <c r="F944" s="71">
        <v>1675.72</v>
      </c>
      <c r="G944" s="71">
        <f t="shared" si="56"/>
        <v>1479.52</v>
      </c>
      <c r="H944" s="72">
        <v>218</v>
      </c>
      <c r="I944" s="73">
        <f t="shared" si="54"/>
        <v>0.88291600028644401</v>
      </c>
      <c r="J944" s="14"/>
      <c r="K944" s="14"/>
      <c r="L944" s="14"/>
      <c r="M944" s="14"/>
    </row>
    <row r="945" spans="1:13" x14ac:dyDescent="0.3">
      <c r="A945" s="74">
        <v>24430</v>
      </c>
      <c r="B945" s="68" t="str">
        <f>VLOOKUP(A:A,'Product &amp; Group'!A:C,2,FALSE)</f>
        <v>Power Systems</v>
      </c>
      <c r="C945" s="68" t="str">
        <f>VLOOKUP(A:A,'Product &amp; Group'!A:C,3,FALSE)</f>
        <v>THE Computer FAMILY</v>
      </c>
      <c r="D945" s="69">
        <f>VLOOKUP(A:A,'2019-2017 Costs'!A:D,2,FALSE)</f>
        <v>1.27</v>
      </c>
      <c r="E945" s="71">
        <f t="shared" si="55"/>
        <v>176.53</v>
      </c>
      <c r="F945" s="71">
        <v>1122.3800000000001</v>
      </c>
      <c r="G945" s="71">
        <f t="shared" si="56"/>
        <v>945.85000000000014</v>
      </c>
      <c r="H945" s="72">
        <v>139</v>
      </c>
      <c r="I945" s="73">
        <f t="shared" si="54"/>
        <v>0.8427181524973717</v>
      </c>
      <c r="J945" s="14"/>
      <c r="K945" s="14"/>
      <c r="L945" s="14"/>
      <c r="M945" s="14"/>
    </row>
    <row r="946" spans="1:13" x14ac:dyDescent="0.3">
      <c r="A946" s="74">
        <v>24440</v>
      </c>
      <c r="B946" s="68" t="str">
        <f>VLOOKUP(A:A,'Product &amp; Group'!A:C,2,FALSE)</f>
        <v>Power Systems</v>
      </c>
      <c r="C946" s="68" t="str">
        <f>VLOOKUP(A:A,'Product &amp; Group'!A:C,3,FALSE)</f>
        <v>THE Computer FAMILY</v>
      </c>
      <c r="D946" s="69">
        <f>VLOOKUP(A:A,'2019-2017 Costs'!A:D,2,FALSE)</f>
        <v>0.82</v>
      </c>
      <c r="E946" s="71">
        <f t="shared" si="55"/>
        <v>70.52</v>
      </c>
      <c r="F946" s="71">
        <v>689.57</v>
      </c>
      <c r="G946" s="71">
        <f t="shared" si="56"/>
        <v>619.05000000000007</v>
      </c>
      <c r="H946" s="72">
        <v>86</v>
      </c>
      <c r="I946" s="73">
        <f t="shared" si="54"/>
        <v>0.8977333700712038</v>
      </c>
      <c r="J946" s="14"/>
      <c r="K946" s="14"/>
      <c r="L946" s="14"/>
      <c r="M946" s="14"/>
    </row>
    <row r="947" spans="1:13" x14ac:dyDescent="0.3">
      <c r="A947" s="74">
        <v>24460</v>
      </c>
      <c r="B947" s="68" t="str">
        <f>VLOOKUP(A:A,'Product &amp; Group'!A:C,2,FALSE)</f>
        <v>Power Systems</v>
      </c>
      <c r="C947" s="68" t="str">
        <f>VLOOKUP(A:A,'Product &amp; Group'!A:C,3,FALSE)</f>
        <v>THE Computer FAMILY</v>
      </c>
      <c r="D947" s="69">
        <f>VLOOKUP(A:A,'2019-2017 Costs'!A:D,2,FALSE)</f>
        <v>1.57</v>
      </c>
      <c r="E947" s="71">
        <f t="shared" si="55"/>
        <v>97.34</v>
      </c>
      <c r="F947" s="71">
        <v>498.33</v>
      </c>
      <c r="G947" s="71">
        <f t="shared" si="56"/>
        <v>400.99</v>
      </c>
      <c r="H947" s="72">
        <v>62</v>
      </c>
      <c r="I947" s="73">
        <f t="shared" si="54"/>
        <v>0.80466758974976427</v>
      </c>
      <c r="J947" s="14"/>
      <c r="K947" s="14"/>
      <c r="L947" s="14"/>
      <c r="M947" s="14"/>
    </row>
    <row r="948" spans="1:13" x14ac:dyDescent="0.3">
      <c r="A948" s="74">
        <v>24470</v>
      </c>
      <c r="B948" s="68" t="str">
        <f>VLOOKUP(A:A,'Product &amp; Group'!A:C,2,FALSE)</f>
        <v>Power Systems</v>
      </c>
      <c r="C948" s="68" t="str">
        <f>VLOOKUP(A:A,'Product &amp; Group'!A:C,3,FALSE)</f>
        <v>THE Computer FAMILY</v>
      </c>
      <c r="D948" s="69">
        <f>VLOOKUP(A:A,'2019-2017 Costs'!A:D,2,FALSE)</f>
        <v>1.48</v>
      </c>
      <c r="E948" s="71">
        <f t="shared" si="55"/>
        <v>816.96</v>
      </c>
      <c r="F948" s="71">
        <v>4799.1400000000003</v>
      </c>
      <c r="G948" s="71">
        <f t="shared" si="56"/>
        <v>3982.1800000000003</v>
      </c>
      <c r="H948" s="72">
        <v>552</v>
      </c>
      <c r="I948" s="73">
        <f t="shared" si="54"/>
        <v>0.82976950036881614</v>
      </c>
      <c r="J948" s="14"/>
      <c r="K948" s="14"/>
      <c r="L948" s="14"/>
      <c r="M948" s="14"/>
    </row>
    <row r="949" spans="1:13" x14ac:dyDescent="0.3">
      <c r="A949" s="74">
        <v>24490</v>
      </c>
      <c r="B949" s="68" t="str">
        <f>VLOOKUP(A:A,'Product &amp; Group'!A:C,2,FALSE)</f>
        <v>Power Systems</v>
      </c>
      <c r="C949" s="68" t="str">
        <f>VLOOKUP(A:A,'Product &amp; Group'!A:C,3,FALSE)</f>
        <v>THE Computer FAMILY</v>
      </c>
      <c r="D949" s="69">
        <f>VLOOKUP(A:A,'2019-2017 Costs'!A:D,2,FALSE)</f>
        <v>1.02</v>
      </c>
      <c r="E949" s="71">
        <f t="shared" si="55"/>
        <v>486.54</v>
      </c>
      <c r="F949" s="71">
        <v>4142.57</v>
      </c>
      <c r="G949" s="71">
        <f t="shared" si="56"/>
        <v>3656.0299999999997</v>
      </c>
      <c r="H949" s="72">
        <v>477</v>
      </c>
      <c r="I949" s="73">
        <f t="shared" si="54"/>
        <v>0.88255116992591554</v>
      </c>
      <c r="J949" s="14"/>
      <c r="K949" s="14"/>
      <c r="L949" s="14"/>
      <c r="M949" s="14"/>
    </row>
    <row r="950" spans="1:13" x14ac:dyDescent="0.3">
      <c r="A950" s="74">
        <v>24500</v>
      </c>
      <c r="B950" s="68" t="str">
        <f>VLOOKUP(A:A,'Product &amp; Group'!A:C,2,FALSE)</f>
        <v>Power Systems</v>
      </c>
      <c r="C950" s="68" t="str">
        <f>VLOOKUP(A:A,'Product &amp; Group'!A:C,3,FALSE)</f>
        <v>THE Computer FAMILY</v>
      </c>
      <c r="D950" s="69">
        <f>VLOOKUP(A:A,'2019-2017 Costs'!A:D,2,FALSE)</f>
        <v>0.90999999999999992</v>
      </c>
      <c r="E950" s="71">
        <f t="shared" si="55"/>
        <v>249.33999999999997</v>
      </c>
      <c r="F950" s="71">
        <v>2479.41</v>
      </c>
      <c r="G950" s="71">
        <f t="shared" si="56"/>
        <v>2230.0699999999997</v>
      </c>
      <c r="H950" s="72">
        <v>274</v>
      </c>
      <c r="I950" s="73">
        <f t="shared" si="54"/>
        <v>0.89943575286055955</v>
      </c>
      <c r="J950" s="14"/>
      <c r="K950" s="14"/>
      <c r="L950" s="14"/>
      <c r="M950" s="14"/>
    </row>
    <row r="951" spans="1:13" x14ac:dyDescent="0.3">
      <c r="A951" s="74">
        <v>24520</v>
      </c>
      <c r="B951" s="68" t="str">
        <f>VLOOKUP(A:A,'Product &amp; Group'!A:C,2,FALSE)</f>
        <v>Power Systems</v>
      </c>
      <c r="C951" s="68" t="str">
        <f>VLOOKUP(A:A,'Product &amp; Group'!A:C,3,FALSE)</f>
        <v>THE Computer FAMILY</v>
      </c>
      <c r="D951" s="69">
        <f>VLOOKUP(A:A,'2019-2017 Costs'!A:D,2,FALSE)</f>
        <v>1.74</v>
      </c>
      <c r="E951" s="71">
        <f t="shared" si="55"/>
        <v>238.38</v>
      </c>
      <c r="F951" s="71">
        <v>1218.8599999999999</v>
      </c>
      <c r="G951" s="71">
        <f t="shared" si="56"/>
        <v>980.4799999999999</v>
      </c>
      <c r="H951" s="72">
        <v>137</v>
      </c>
      <c r="I951" s="73">
        <f t="shared" si="54"/>
        <v>0.8044238058513693</v>
      </c>
      <c r="J951" s="14"/>
      <c r="K951" s="14"/>
      <c r="L951" s="14"/>
      <c r="M951" s="14"/>
    </row>
    <row r="952" spans="1:13" x14ac:dyDescent="0.3">
      <c r="A952" s="74">
        <v>24600</v>
      </c>
      <c r="B952" s="68" t="str">
        <f>VLOOKUP(A:A,'Product &amp; Group'!A:C,2,FALSE)</f>
        <v>Power Systems</v>
      </c>
      <c r="C952" s="68" t="str">
        <f>VLOOKUP(A:A,'Product &amp; Group'!A:C,3,FALSE)</f>
        <v>THE Computer FAMILY</v>
      </c>
      <c r="D952" s="69">
        <f>VLOOKUP(A:A,'2019-2017 Costs'!A:D,2,FALSE)</f>
        <v>1.71</v>
      </c>
      <c r="E952" s="71">
        <f t="shared" si="55"/>
        <v>148.77000000000001</v>
      </c>
      <c r="F952" s="71">
        <v>786.74</v>
      </c>
      <c r="G952" s="71">
        <f t="shared" si="56"/>
        <v>637.97</v>
      </c>
      <c r="H952" s="72">
        <v>87</v>
      </c>
      <c r="I952" s="73">
        <f t="shared" si="54"/>
        <v>0.8109032208861886</v>
      </c>
      <c r="J952" s="14"/>
      <c r="K952" s="14"/>
      <c r="L952" s="14"/>
      <c r="M952" s="14"/>
    </row>
    <row r="953" spans="1:13" x14ac:dyDescent="0.3">
      <c r="A953" s="74">
        <v>24620</v>
      </c>
      <c r="B953" s="68" t="str">
        <f>VLOOKUP(A:A,'Product &amp; Group'!A:C,2,FALSE)</f>
        <v>Power Systems</v>
      </c>
      <c r="C953" s="68" t="str">
        <f>VLOOKUP(A:A,'Product &amp; Group'!A:C,3,FALSE)</f>
        <v>THE Computer FAMILY</v>
      </c>
      <c r="D953" s="69">
        <f>VLOOKUP(A:A,'2019-2017 Costs'!A:D,2,FALSE)</f>
        <v>1.02</v>
      </c>
      <c r="E953" s="71">
        <f t="shared" si="55"/>
        <v>97.92</v>
      </c>
      <c r="F953" s="71">
        <v>873.93</v>
      </c>
      <c r="G953" s="71">
        <f t="shared" si="56"/>
        <v>776.01</v>
      </c>
      <c r="H953" s="72">
        <v>96</v>
      </c>
      <c r="I953" s="73">
        <f t="shared" si="54"/>
        <v>0.88795441282482579</v>
      </c>
      <c r="J953" s="14"/>
      <c r="K953" s="14"/>
      <c r="L953" s="14"/>
      <c r="M953" s="14"/>
    </row>
    <row r="954" spans="1:13" x14ac:dyDescent="0.3">
      <c r="A954" s="74">
        <v>24650</v>
      </c>
      <c r="B954" s="68" t="str">
        <f>VLOOKUP(A:A,'Product &amp; Group'!A:C,2,FALSE)</f>
        <v>Power Systems</v>
      </c>
      <c r="C954" s="68" t="str">
        <f>VLOOKUP(A:A,'Product &amp; Group'!A:C,3,FALSE)</f>
        <v>THE Computer FAMILY</v>
      </c>
      <c r="D954" s="69">
        <f>VLOOKUP(A:A,'2019-2017 Costs'!A:D,2,FALSE)</f>
        <v>1.73</v>
      </c>
      <c r="E954" s="71">
        <f t="shared" si="55"/>
        <v>98.61</v>
      </c>
      <c r="F954" s="71">
        <v>544.29</v>
      </c>
      <c r="G954" s="71">
        <f t="shared" si="56"/>
        <v>445.67999999999995</v>
      </c>
      <c r="H954" s="72">
        <v>57</v>
      </c>
      <c r="I954" s="73">
        <f t="shared" si="54"/>
        <v>0.81882819820316377</v>
      </c>
      <c r="J954" s="14"/>
      <c r="K954" s="14"/>
      <c r="L954" s="14"/>
      <c r="M954" s="14"/>
    </row>
    <row r="955" spans="1:13" x14ac:dyDescent="0.3">
      <c r="A955" s="74">
        <v>24670</v>
      </c>
      <c r="B955" s="68" t="str">
        <f>VLOOKUP(A:A,'Product &amp; Group'!A:C,2,FALSE)</f>
        <v>Power Systems</v>
      </c>
      <c r="C955" s="68" t="str">
        <f>VLOOKUP(A:A,'Product &amp; Group'!A:C,3,FALSE)</f>
        <v>THE Computer FAMILY</v>
      </c>
      <c r="D955" s="69">
        <f>VLOOKUP(A:A,'2019-2017 Costs'!A:D,2,FALSE)</f>
        <v>1.02</v>
      </c>
      <c r="E955" s="71">
        <f t="shared" si="55"/>
        <v>53.04</v>
      </c>
      <c r="F955" s="71">
        <v>494.04</v>
      </c>
      <c r="G955" s="71">
        <f t="shared" si="56"/>
        <v>441</v>
      </c>
      <c r="H955" s="72">
        <v>52</v>
      </c>
      <c r="I955" s="73">
        <f t="shared" si="54"/>
        <v>0.89264027204274954</v>
      </c>
      <c r="J955" s="14"/>
      <c r="K955" s="14"/>
      <c r="L955" s="14"/>
      <c r="M955" s="14"/>
    </row>
    <row r="956" spans="1:13" x14ac:dyDescent="0.3">
      <c r="A956" s="74">
        <v>24680</v>
      </c>
      <c r="B956" s="68" t="str">
        <f>VLOOKUP(A:A,'Product &amp; Group'!A:C,2,FALSE)</f>
        <v>Power Systems</v>
      </c>
      <c r="C956" s="68" t="str">
        <f>VLOOKUP(A:A,'Product &amp; Group'!A:C,3,FALSE)</f>
        <v>THE Computer FAMILY</v>
      </c>
      <c r="D956" s="69">
        <f>VLOOKUP(A:A,'2019-2017 Costs'!A:D,2,FALSE)</f>
        <v>2.08</v>
      </c>
      <c r="E956" s="71">
        <f t="shared" si="55"/>
        <v>72.8</v>
      </c>
      <c r="F956" s="71">
        <v>337.83</v>
      </c>
      <c r="G956" s="71">
        <f t="shared" si="56"/>
        <v>265.02999999999997</v>
      </c>
      <c r="H956" s="72">
        <v>35</v>
      </c>
      <c r="I956" s="73">
        <f t="shared" si="54"/>
        <v>0.78450700056241296</v>
      </c>
      <c r="J956" s="14"/>
      <c r="K956" s="14"/>
      <c r="L956" s="14"/>
      <c r="M956" s="14"/>
    </row>
    <row r="957" spans="1:13" x14ac:dyDescent="0.3">
      <c r="A957" s="74">
        <v>24710</v>
      </c>
      <c r="B957" s="68" t="str">
        <f>VLOOKUP(A:A,'Product &amp; Group'!A:C,2,FALSE)</f>
        <v>Power Systems</v>
      </c>
      <c r="C957" s="68" t="str">
        <f>VLOOKUP(A:A,'Product &amp; Group'!A:C,3,FALSE)</f>
        <v>Circit Board PRODUCTS</v>
      </c>
      <c r="D957" s="69">
        <f>VLOOKUP(A:A,'2019-2017 Costs'!A:D,2,FALSE)</f>
        <v>0.59</v>
      </c>
      <c r="E957" s="71">
        <f t="shared" si="55"/>
        <v>349.87</v>
      </c>
      <c r="F957" s="71">
        <v>9786.5499999999993</v>
      </c>
      <c r="G957" s="71">
        <f t="shared" si="56"/>
        <v>9436.6799999999985</v>
      </c>
      <c r="H957" s="72">
        <v>593</v>
      </c>
      <c r="I957" s="73">
        <f t="shared" si="54"/>
        <v>0.96424991442336672</v>
      </c>
      <c r="J957" s="14"/>
      <c r="K957" s="14"/>
      <c r="L957" s="14"/>
      <c r="M957" s="14"/>
    </row>
    <row r="958" spans="1:13" x14ac:dyDescent="0.3">
      <c r="A958" s="74">
        <v>24720</v>
      </c>
      <c r="B958" s="68" t="str">
        <f>VLOOKUP(A:A,'Product &amp; Group'!A:C,2,FALSE)</f>
        <v>Power Systems</v>
      </c>
      <c r="C958" s="68" t="str">
        <f>VLOOKUP(A:A,'Product &amp; Group'!A:C,3,FALSE)</f>
        <v>THE Computer FAMILY</v>
      </c>
      <c r="D958" s="69">
        <f>VLOOKUP(A:A,'2019-2017 Costs'!A:D,2,FALSE)</f>
        <v>1.1099999999999999</v>
      </c>
      <c r="E958" s="71">
        <f t="shared" si="55"/>
        <v>530.57999999999993</v>
      </c>
      <c r="F958" s="71">
        <v>4401.07</v>
      </c>
      <c r="G958" s="71">
        <f t="shared" si="56"/>
        <v>3870.49</v>
      </c>
      <c r="H958" s="72">
        <v>478</v>
      </c>
      <c r="I958" s="73">
        <f t="shared" si="54"/>
        <v>0.87944295364536351</v>
      </c>
      <c r="J958" s="14"/>
      <c r="K958" s="14"/>
      <c r="L958" s="14"/>
      <c r="M958" s="14"/>
    </row>
    <row r="959" spans="1:13" x14ac:dyDescent="0.3">
      <c r="A959" s="74">
        <v>24740</v>
      </c>
      <c r="B959" s="68" t="str">
        <f>VLOOKUP(A:A,'Product &amp; Group'!A:C,2,FALSE)</f>
        <v>Power Systems</v>
      </c>
      <c r="C959" s="68" t="str">
        <f>VLOOKUP(A:A,'Product &amp; Group'!A:C,3,FALSE)</f>
        <v>THE Computer FAMILY</v>
      </c>
      <c r="D959" s="69">
        <f>VLOOKUP(A:A,'2019-2017 Costs'!A:D,2,FALSE)</f>
        <v>0.94</v>
      </c>
      <c r="E959" s="71">
        <f t="shared" si="55"/>
        <v>429.58</v>
      </c>
      <c r="F959" s="71">
        <v>4141.5200000000004</v>
      </c>
      <c r="G959" s="71">
        <f t="shared" si="56"/>
        <v>3711.9400000000005</v>
      </c>
      <c r="H959" s="72">
        <v>457</v>
      </c>
      <c r="I959" s="73">
        <f t="shared" si="54"/>
        <v>0.89627479765883056</v>
      </c>
      <c r="J959" s="14"/>
      <c r="K959" s="14"/>
    </row>
    <row r="960" spans="1:13" x14ac:dyDescent="0.3">
      <c r="A960" s="74">
        <v>24750</v>
      </c>
      <c r="B960" s="68" t="str">
        <f>VLOOKUP(A:A,'Product &amp; Group'!A:C,2,FALSE)</f>
        <v>Power Systems</v>
      </c>
      <c r="C960" s="68" t="str">
        <f>VLOOKUP(A:A,'Product &amp; Group'!A:C,3,FALSE)</f>
        <v>THE Computer FAMILY</v>
      </c>
      <c r="D960" s="69">
        <f>VLOOKUP(A:A,'2019-2017 Costs'!A:D,2,FALSE)</f>
        <v>1.82</v>
      </c>
      <c r="E960" s="71">
        <f t="shared" si="55"/>
        <v>798.98</v>
      </c>
      <c r="F960" s="71">
        <v>3973.71</v>
      </c>
      <c r="G960" s="71">
        <f t="shared" si="56"/>
        <v>3174.73</v>
      </c>
      <c r="H960" s="72">
        <v>439</v>
      </c>
      <c r="I960" s="73">
        <f t="shared" si="54"/>
        <v>0.79893349036542671</v>
      </c>
      <c r="J960" s="14"/>
      <c r="K960" s="14"/>
      <c r="L960" s="14"/>
      <c r="M960" s="14"/>
    </row>
    <row r="961" spans="1:13" x14ac:dyDescent="0.3">
      <c r="A961" s="74">
        <v>24761</v>
      </c>
      <c r="B961" s="68" t="str">
        <f>VLOOKUP(A:A,'Product &amp; Group'!A:C,2,FALSE)</f>
        <v>Power Systems</v>
      </c>
      <c r="C961" s="68" t="str">
        <f>VLOOKUP(A:A,'Product &amp; Group'!A:C,3,FALSE)</f>
        <v>THE Computer FAMILY</v>
      </c>
      <c r="D961" s="69">
        <f>VLOOKUP(A:A,'2019-2017 Costs'!A:D,2,FALSE)</f>
        <v>2.9400000000000004</v>
      </c>
      <c r="E961" s="71">
        <f t="shared" si="55"/>
        <v>114.66000000000001</v>
      </c>
      <c r="F961" s="71">
        <v>555.11</v>
      </c>
      <c r="G961" s="71">
        <f t="shared" si="56"/>
        <v>440.45</v>
      </c>
      <c r="H961" s="72">
        <v>39</v>
      </c>
      <c r="I961" s="73">
        <f t="shared" si="54"/>
        <v>0.79344634396786218</v>
      </c>
      <c r="J961" s="14"/>
      <c r="K961" s="14"/>
      <c r="L961" s="14"/>
      <c r="M961" s="14"/>
    </row>
    <row r="962" spans="1:13" x14ac:dyDescent="0.3">
      <c r="A962" s="74">
        <v>24763</v>
      </c>
      <c r="B962" s="68" t="str">
        <f>VLOOKUP(A:A,'Product &amp; Group'!A:C,2,FALSE)</f>
        <v>Power Systems</v>
      </c>
      <c r="C962" s="68" t="str">
        <f>VLOOKUP(A:A,'Product &amp; Group'!A:C,3,FALSE)</f>
        <v>THE Computer FAMILY</v>
      </c>
      <c r="D962" s="69">
        <f>VLOOKUP(A:A,'2019-2017 Costs'!A:D,2,FALSE)</f>
        <v>6.6</v>
      </c>
      <c r="E962" s="71">
        <f t="shared" si="55"/>
        <v>12751.199999999999</v>
      </c>
      <c r="F962" s="71">
        <v>15379.77</v>
      </c>
      <c r="G962" s="71">
        <f t="shared" si="56"/>
        <v>2628.5700000000015</v>
      </c>
      <c r="H962" s="72">
        <v>1932</v>
      </c>
      <c r="I962" s="73">
        <f t="shared" ref="I962:I1025" si="57">+G962/F962</f>
        <v>0.17091087838114624</v>
      </c>
      <c r="J962" s="14"/>
      <c r="K962" s="14"/>
      <c r="L962" s="14"/>
      <c r="M962" s="14"/>
    </row>
    <row r="963" spans="1:13" x14ac:dyDescent="0.3">
      <c r="A963" s="74">
        <v>25001</v>
      </c>
      <c r="B963" s="68" t="str">
        <f>VLOOKUP(A:A,'Product &amp; Group'!A:C,2,FALSE)</f>
        <v>Power Systems</v>
      </c>
      <c r="C963" s="68" t="str">
        <f>VLOOKUP(A:A,'Product &amp; Group'!A:C,3,FALSE)</f>
        <v>THE Computer FAMILY</v>
      </c>
      <c r="D963" s="69">
        <f>VLOOKUP(A:A,'2019-2017 Costs'!A:D,2,FALSE)</f>
        <v>6.2</v>
      </c>
      <c r="E963" s="71">
        <f t="shared" si="55"/>
        <v>9994.4</v>
      </c>
      <c r="F963" s="71">
        <v>12815.95</v>
      </c>
      <c r="G963" s="71">
        <f t="shared" si="56"/>
        <v>2821.5500000000011</v>
      </c>
      <c r="H963" s="72">
        <v>1612</v>
      </c>
      <c r="I963" s="73">
        <f t="shared" si="57"/>
        <v>0.22015925467874023</v>
      </c>
      <c r="J963" s="14"/>
      <c r="K963" s="14"/>
      <c r="L963" s="14"/>
      <c r="M963" s="14"/>
    </row>
    <row r="964" spans="1:13" x14ac:dyDescent="0.3">
      <c r="A964" s="74">
        <v>25005</v>
      </c>
      <c r="B964" s="68" t="str">
        <f>VLOOKUP(A:A,'Product &amp; Group'!A:C,2,FALSE)</f>
        <v>Power Systems</v>
      </c>
      <c r="C964" s="68" t="str">
        <f>VLOOKUP(A:A,'Product &amp; Group'!A:C,3,FALSE)</f>
        <v>THE Computer FAMILY</v>
      </c>
      <c r="D964" s="69">
        <f>VLOOKUP(A:A,'2019-2017 Costs'!A:D,2,FALSE)</f>
        <v>2.2200000000000002</v>
      </c>
      <c r="E964" s="71">
        <f t="shared" ref="E964:E1027" si="58">D964*H964</f>
        <v>1276.5</v>
      </c>
      <c r="F964" s="71">
        <v>4567.12</v>
      </c>
      <c r="G964" s="71">
        <f t="shared" ref="G964:G1027" si="59">F964-E964</f>
        <v>3290.62</v>
      </c>
      <c r="H964" s="72">
        <v>575</v>
      </c>
      <c r="I964" s="73">
        <f t="shared" si="57"/>
        <v>0.72050219832191842</v>
      </c>
      <c r="J964" s="14"/>
      <c r="K964" s="14"/>
      <c r="L964" s="14"/>
      <c r="M964" s="14"/>
    </row>
    <row r="965" spans="1:13" x14ac:dyDescent="0.3">
      <c r="A965" s="74">
        <v>28190</v>
      </c>
      <c r="B965" s="68" t="str">
        <f>VLOOKUP(A:A,'Product &amp; Group'!A:C,2,FALSE)</f>
        <v>Power Systems</v>
      </c>
      <c r="C965" s="68" t="str">
        <f>VLOOKUP(A:A,'Product &amp; Group'!A:C,3,FALSE)</f>
        <v>THE Computer FAMILY</v>
      </c>
      <c r="D965" s="69">
        <f>VLOOKUP(A:A,'2019-2017 Costs'!A:D,2,FALSE)</f>
        <v>1.8499999999999999</v>
      </c>
      <c r="E965" s="71">
        <f t="shared" si="58"/>
        <v>2059.0499999999997</v>
      </c>
      <c r="F965" s="71">
        <v>9018.11</v>
      </c>
      <c r="G965" s="71">
        <f t="shared" si="59"/>
        <v>6959.0600000000013</v>
      </c>
      <c r="H965" s="72">
        <v>1113</v>
      </c>
      <c r="I965" s="73">
        <f t="shared" si="57"/>
        <v>0.77167610508188533</v>
      </c>
      <c r="J965" s="14"/>
      <c r="K965" s="14"/>
    </row>
    <row r="966" spans="1:13" x14ac:dyDescent="0.3">
      <c r="A966" s="74">
        <v>28200</v>
      </c>
      <c r="B966" s="68" t="str">
        <f>VLOOKUP(A:A,'Product &amp; Group'!A:C,2,FALSE)</f>
        <v>Power Systems</v>
      </c>
      <c r="C966" s="68" t="str">
        <f>VLOOKUP(A:A,'Product &amp; Group'!A:C,3,FALSE)</f>
        <v>THE Computer FAMILY</v>
      </c>
      <c r="D966" s="69">
        <f>VLOOKUP(A:A,'2019-2017 Costs'!A:D,2,FALSE)</f>
        <v>1.02</v>
      </c>
      <c r="E966" s="71">
        <f t="shared" si="58"/>
        <v>639.54</v>
      </c>
      <c r="F966" s="71">
        <v>4872.58</v>
      </c>
      <c r="G966" s="71">
        <f t="shared" si="59"/>
        <v>4233.04</v>
      </c>
      <c r="H966" s="72">
        <v>627</v>
      </c>
      <c r="I966" s="73">
        <f t="shared" si="57"/>
        <v>0.86874715243259215</v>
      </c>
      <c r="J966" s="14"/>
      <c r="K966" s="14"/>
      <c r="L966" s="14"/>
      <c r="M966" s="14"/>
    </row>
    <row r="967" spans="1:13" x14ac:dyDescent="0.3">
      <c r="A967" s="74">
        <v>29600</v>
      </c>
      <c r="B967" s="68" t="str">
        <f>VLOOKUP(A:A,'Product &amp; Group'!A:C,2,FALSE)</f>
        <v>Power Systems</v>
      </c>
      <c r="C967" s="68" t="str">
        <f>VLOOKUP(A:A,'Product &amp; Group'!A:C,3,FALSE)</f>
        <v>THE Computer FAMILY</v>
      </c>
      <c r="D967" s="69">
        <f>VLOOKUP(A:A,'2019-2017 Costs'!A:D,2,FALSE)</f>
        <v>1.7</v>
      </c>
      <c r="E967" s="71">
        <f t="shared" si="58"/>
        <v>1419.5</v>
      </c>
      <c r="F967" s="71">
        <v>6878.24</v>
      </c>
      <c r="G967" s="71">
        <f t="shared" si="59"/>
        <v>5458.74</v>
      </c>
      <c r="H967" s="72">
        <v>835</v>
      </c>
      <c r="I967" s="73">
        <f t="shared" si="57"/>
        <v>0.79362453185698667</v>
      </c>
      <c r="J967" s="14"/>
      <c r="K967" s="14"/>
      <c r="L967" s="14"/>
      <c r="M967" s="14"/>
    </row>
    <row r="968" spans="1:13" x14ac:dyDescent="0.3">
      <c r="A968" s="74">
        <v>29620</v>
      </c>
      <c r="B968" s="68" t="str">
        <f>VLOOKUP(A:A,'Product &amp; Group'!A:C,2,FALSE)</f>
        <v>Power Systems</v>
      </c>
      <c r="C968" s="68" t="str">
        <f>VLOOKUP(A:A,'Product &amp; Group'!A:C,3,FALSE)</f>
        <v>THE Computer FAMILY</v>
      </c>
      <c r="D968" s="69">
        <f>VLOOKUP(A:A,'2019-2017 Costs'!A:D,2,FALSE)</f>
        <v>1.02</v>
      </c>
      <c r="E968" s="71">
        <f t="shared" si="58"/>
        <v>471.24</v>
      </c>
      <c r="F968" s="71">
        <v>3784.6</v>
      </c>
      <c r="G968" s="71">
        <f t="shared" si="59"/>
        <v>3313.3599999999997</v>
      </c>
      <c r="H968" s="72">
        <v>462</v>
      </c>
      <c r="I968" s="73">
        <f t="shared" si="57"/>
        <v>0.87548485969455159</v>
      </c>
      <c r="J968" s="14"/>
      <c r="K968" s="14"/>
      <c r="L968" s="14"/>
      <c r="M968" s="14"/>
    </row>
    <row r="969" spans="1:13" x14ac:dyDescent="0.3">
      <c r="A969" s="67">
        <v>29901</v>
      </c>
      <c r="B969" s="68" t="str">
        <f>VLOOKUP(A:A,'Product &amp; Group'!A:C,2,FALSE)</f>
        <v>Power Systems</v>
      </c>
      <c r="C969" s="68" t="str">
        <f>VLOOKUP(A:A,'Product &amp; Group'!A:C,3,FALSE)</f>
        <v>THE Computer FAMILY</v>
      </c>
      <c r="D969" s="69">
        <f>VLOOKUP(A:A,'2019-2017 Costs'!A:D,2,FALSE)</f>
        <v>6.8999999999999995</v>
      </c>
      <c r="E969" s="71">
        <f t="shared" si="58"/>
        <v>1048.8</v>
      </c>
      <c r="F969" s="71">
        <v>1244.3699999999999</v>
      </c>
      <c r="G969" s="71">
        <f t="shared" si="59"/>
        <v>195.56999999999994</v>
      </c>
      <c r="H969" s="72">
        <v>152</v>
      </c>
      <c r="I969" s="73">
        <f t="shared" si="57"/>
        <v>0.15716386605270133</v>
      </c>
      <c r="J969" s="14"/>
      <c r="K969" s="14"/>
      <c r="L969" s="14"/>
      <c r="M969" s="14"/>
    </row>
    <row r="970" spans="1:13" x14ac:dyDescent="0.3">
      <c r="A970" s="67">
        <v>29903</v>
      </c>
      <c r="B970" s="68" t="str">
        <f>VLOOKUP(A:A,'Product &amp; Group'!A:C,2,FALSE)</f>
        <v>Power Systems</v>
      </c>
      <c r="C970" s="68" t="str">
        <f>VLOOKUP(A:A,'Product &amp; Group'!A:C,3,FALSE)</f>
        <v>THE Computer FAMILY</v>
      </c>
      <c r="D970" s="69">
        <f>VLOOKUP(A:A,'2019-2017 Costs'!A:D,2,FALSE)</f>
        <v>4.37</v>
      </c>
      <c r="E970" s="71">
        <f t="shared" si="58"/>
        <v>948.29000000000008</v>
      </c>
      <c r="F970" s="71">
        <v>1766.72</v>
      </c>
      <c r="G970" s="71">
        <f t="shared" si="59"/>
        <v>818.43</v>
      </c>
      <c r="H970" s="72">
        <v>217</v>
      </c>
      <c r="I970" s="73">
        <f t="shared" si="57"/>
        <v>0.46324827929722873</v>
      </c>
      <c r="J970" s="14"/>
      <c r="K970" s="14"/>
      <c r="L970" s="14"/>
      <c r="M970" s="14"/>
    </row>
    <row r="971" spans="1:13" x14ac:dyDescent="0.3">
      <c r="A971" s="74">
        <v>29905</v>
      </c>
      <c r="B971" s="68" t="str">
        <f>VLOOKUP(A:A,'Product &amp; Group'!A:C,2,FALSE)</f>
        <v>Power Systems</v>
      </c>
      <c r="C971" s="68" t="str">
        <f>VLOOKUP(A:A,'Product &amp; Group'!A:C,3,FALSE)</f>
        <v>THE Computer FAMILY</v>
      </c>
      <c r="D971" s="69">
        <f>VLOOKUP(A:A,'2019-2017 Costs'!A:D,2,FALSE)</f>
        <v>0.98</v>
      </c>
      <c r="E971" s="71">
        <f t="shared" si="58"/>
        <v>175.42</v>
      </c>
      <c r="F971" s="71">
        <v>1459.11</v>
      </c>
      <c r="G971" s="71">
        <f t="shared" si="59"/>
        <v>1283.6899999999998</v>
      </c>
      <c r="H971" s="72">
        <v>179</v>
      </c>
      <c r="I971" s="73">
        <f t="shared" si="57"/>
        <v>0.87977602785259501</v>
      </c>
      <c r="J971" s="14"/>
      <c r="K971" s="14"/>
      <c r="L971" s="14"/>
      <c r="M971" s="14"/>
    </row>
    <row r="972" spans="1:13" x14ac:dyDescent="0.3">
      <c r="A972" s="67">
        <v>29910</v>
      </c>
      <c r="B972" s="68" t="str">
        <f>VLOOKUP(A:A,'Product &amp; Group'!A:C,2,FALSE)</f>
        <v>Power Systems</v>
      </c>
      <c r="C972" s="68" t="str">
        <f>VLOOKUP(A:A,'Product &amp; Group'!A:C,3,FALSE)</f>
        <v>THE Computer FAMILY</v>
      </c>
      <c r="D972" s="69">
        <f>VLOOKUP(A:A,'2019-2017 Costs'!A:D,2,FALSE)</f>
        <v>3.37</v>
      </c>
      <c r="E972" s="71">
        <f t="shared" si="58"/>
        <v>913.27</v>
      </c>
      <c r="F972" s="71">
        <v>2205.4299999999998</v>
      </c>
      <c r="G972" s="71">
        <f t="shared" si="59"/>
        <v>1292.1599999999999</v>
      </c>
      <c r="H972" s="72">
        <v>271</v>
      </c>
      <c r="I972" s="73">
        <f t="shared" si="57"/>
        <v>0.58589934842638391</v>
      </c>
      <c r="J972" s="14"/>
      <c r="K972" s="14"/>
      <c r="L972" s="14"/>
      <c r="M972" s="14"/>
    </row>
    <row r="973" spans="1:13" x14ac:dyDescent="0.3">
      <c r="A973" s="67">
        <v>29912</v>
      </c>
      <c r="B973" s="68" t="str">
        <f>VLOOKUP(A:A,'Product &amp; Group'!A:C,2,FALSE)</f>
        <v>Power Systems</v>
      </c>
      <c r="C973" s="68" t="str">
        <f>VLOOKUP(A:A,'Product &amp; Group'!A:C,3,FALSE)</f>
        <v>THE Computer FAMILY</v>
      </c>
      <c r="D973" s="69">
        <f>VLOOKUP(A:A,'2019-2017 Costs'!A:D,2,FALSE)</f>
        <v>3.7</v>
      </c>
      <c r="E973" s="71">
        <f t="shared" si="58"/>
        <v>92.5</v>
      </c>
      <c r="F973" s="71">
        <v>275.51</v>
      </c>
      <c r="G973" s="71">
        <f t="shared" si="59"/>
        <v>183.01</v>
      </c>
      <c r="H973" s="72">
        <v>25</v>
      </c>
      <c r="I973" s="73">
        <f t="shared" si="57"/>
        <v>0.66425901056223002</v>
      </c>
      <c r="J973" s="14"/>
      <c r="K973" s="14"/>
      <c r="L973" s="14"/>
      <c r="M973" s="14"/>
    </row>
    <row r="974" spans="1:13" x14ac:dyDescent="0.3">
      <c r="A974" s="67">
        <v>29914</v>
      </c>
      <c r="B974" s="68" t="str">
        <f>VLOOKUP(A:A,'Product &amp; Group'!A:C,2,FALSE)</f>
        <v>Power Systems</v>
      </c>
      <c r="C974" s="68" t="str">
        <f>VLOOKUP(A:A,'Product &amp; Group'!A:C,3,FALSE)</f>
        <v>THE Computer FAMILY</v>
      </c>
      <c r="D974" s="69">
        <f>VLOOKUP(A:A,'2019-2017 Costs'!A:D,2,FALSE)</f>
        <v>3.4200000000000004</v>
      </c>
      <c r="E974" s="71">
        <f t="shared" si="58"/>
        <v>2075.94</v>
      </c>
      <c r="F974" s="71">
        <v>4848.17</v>
      </c>
      <c r="G974" s="71">
        <f t="shared" si="59"/>
        <v>2772.23</v>
      </c>
      <c r="H974" s="72">
        <v>607</v>
      </c>
      <c r="I974" s="73">
        <f t="shared" si="57"/>
        <v>0.57180956938391181</v>
      </c>
      <c r="J974" s="14"/>
      <c r="K974" s="14"/>
      <c r="L974" s="14"/>
      <c r="M974" s="14"/>
    </row>
    <row r="975" spans="1:13" x14ac:dyDescent="0.3">
      <c r="A975" s="67">
        <v>29916</v>
      </c>
      <c r="B975" s="68" t="str">
        <f>VLOOKUP(A:A,'Product &amp; Group'!A:C,2,FALSE)</f>
        <v>Power Systems</v>
      </c>
      <c r="C975" s="68" t="str">
        <f>VLOOKUP(A:A,'Product &amp; Group'!A:C,3,FALSE)</f>
        <v>THE Computer FAMILY</v>
      </c>
      <c r="D975" s="69">
        <f>VLOOKUP(A:A,'2019-2017 Costs'!A:D,2,FALSE)</f>
        <v>3.9200000000000004</v>
      </c>
      <c r="E975" s="71">
        <f t="shared" si="58"/>
        <v>2783.2000000000003</v>
      </c>
      <c r="F975" s="71">
        <v>5602.59</v>
      </c>
      <c r="G975" s="71">
        <f t="shared" si="59"/>
        <v>2819.39</v>
      </c>
      <c r="H975" s="72">
        <v>710</v>
      </c>
      <c r="I975" s="73">
        <f t="shared" si="57"/>
        <v>0.50322975623774002</v>
      </c>
      <c r="J975" s="14"/>
      <c r="K975" s="14"/>
      <c r="L975" s="14"/>
      <c r="M975" s="14"/>
    </row>
    <row r="976" spans="1:13" x14ac:dyDescent="0.3">
      <c r="A976" s="67">
        <v>29918</v>
      </c>
      <c r="B976" s="68" t="str">
        <f>VLOOKUP(A:A,'Product &amp; Group'!A:C,2,FALSE)</f>
        <v>Power Systems</v>
      </c>
      <c r="C976" s="68" t="str">
        <f>VLOOKUP(A:A,'Product &amp; Group'!A:C,3,FALSE)</f>
        <v>Laptop</v>
      </c>
      <c r="D976" s="69">
        <f>VLOOKUP(A:A,'2019-2017 Costs'!A:D,2,FALSE)</f>
        <v>3.5</v>
      </c>
      <c r="E976" s="71">
        <f t="shared" si="58"/>
        <v>609</v>
      </c>
      <c r="F976" s="71">
        <v>1912.58</v>
      </c>
      <c r="G976" s="71">
        <f t="shared" si="59"/>
        <v>1303.58</v>
      </c>
      <c r="H976" s="72">
        <v>174</v>
      </c>
      <c r="I976" s="73">
        <f t="shared" si="57"/>
        <v>0.68158194689895324</v>
      </c>
      <c r="J976" s="14"/>
      <c r="K976" s="14"/>
      <c r="L976" s="14"/>
      <c r="M976" s="14"/>
    </row>
    <row r="977" spans="1:13" x14ac:dyDescent="0.3">
      <c r="A977" s="74">
        <v>29920</v>
      </c>
      <c r="B977" s="68" t="str">
        <f>VLOOKUP(A:A,'Product &amp; Group'!A:C,2,FALSE)</f>
        <v>Power Systems</v>
      </c>
      <c r="C977" s="68" t="str">
        <f>VLOOKUP(A:A,'Product &amp; Group'!A:C,3,FALSE)</f>
        <v>Laptop</v>
      </c>
      <c r="D977" s="69">
        <f>VLOOKUP(A:A,'2019-2017 Costs'!A:D,2,FALSE)</f>
        <v>2.4200000000000004</v>
      </c>
      <c r="E977" s="71">
        <f t="shared" si="58"/>
        <v>2107.8200000000002</v>
      </c>
      <c r="F977" s="71">
        <v>8529.06</v>
      </c>
      <c r="G977" s="71">
        <f t="shared" si="59"/>
        <v>6421.24</v>
      </c>
      <c r="H977" s="72">
        <v>871</v>
      </c>
      <c r="I977" s="73">
        <f t="shared" si="57"/>
        <v>0.75286608371848718</v>
      </c>
      <c r="J977" s="14"/>
      <c r="K977" s="14"/>
      <c r="L977" s="14"/>
      <c r="M977" s="14"/>
    </row>
    <row r="978" spans="1:13" x14ac:dyDescent="0.3">
      <c r="A978" s="74">
        <v>29921</v>
      </c>
      <c r="B978" s="68" t="str">
        <f>VLOOKUP(A:A,'Product &amp; Group'!A:C,2,FALSE)</f>
        <v>Power Systems</v>
      </c>
      <c r="C978" s="68" t="str">
        <f>VLOOKUP(A:A,'Product &amp; Group'!A:C,3,FALSE)</f>
        <v>Laptop</v>
      </c>
      <c r="D978" s="69">
        <f>VLOOKUP(A:A,'2019-2017 Costs'!A:D,2,FALSE)</f>
        <v>1.68</v>
      </c>
      <c r="E978" s="71">
        <f t="shared" si="58"/>
        <v>456.96</v>
      </c>
      <c r="F978" s="71">
        <v>2708.26</v>
      </c>
      <c r="G978" s="71">
        <f t="shared" si="59"/>
        <v>2251.3000000000002</v>
      </c>
      <c r="H978" s="72">
        <v>272</v>
      </c>
      <c r="I978" s="73">
        <f t="shared" si="57"/>
        <v>0.83127173905016505</v>
      </c>
      <c r="J978" s="14"/>
      <c r="K978" s="14"/>
      <c r="L978" s="14"/>
      <c r="M978" s="14"/>
    </row>
    <row r="979" spans="1:13" x14ac:dyDescent="0.3">
      <c r="A979" s="74">
        <v>29922</v>
      </c>
      <c r="B979" s="68" t="str">
        <f>VLOOKUP(A:A,'Product &amp; Group'!A:C,2,FALSE)</f>
        <v>Power Systems</v>
      </c>
      <c r="C979" s="68" t="str">
        <f>VLOOKUP(A:A,'Product &amp; Group'!A:C,3,FALSE)</f>
        <v>THE Computer FAMILY</v>
      </c>
      <c r="D979" s="69">
        <f>VLOOKUP(A:A,'2019-2017 Costs'!A:D,2,FALSE)</f>
        <v>1.02</v>
      </c>
      <c r="E979" s="71">
        <f t="shared" si="58"/>
        <v>501.84000000000003</v>
      </c>
      <c r="F979" s="71">
        <v>4018.97</v>
      </c>
      <c r="G979" s="71">
        <f t="shared" si="59"/>
        <v>3517.1299999999997</v>
      </c>
      <c r="H979" s="72">
        <v>492</v>
      </c>
      <c r="I979" s="73">
        <f t="shared" si="57"/>
        <v>0.87513218560974571</v>
      </c>
      <c r="J979" s="14"/>
      <c r="K979" s="14"/>
      <c r="L979" s="14"/>
      <c r="M979" s="14"/>
    </row>
    <row r="980" spans="1:13" x14ac:dyDescent="0.3">
      <c r="A980" s="74">
        <v>29923</v>
      </c>
      <c r="B980" s="68" t="str">
        <f>VLOOKUP(A:A,'Product &amp; Group'!A:C,2,FALSE)</f>
        <v>Power Systems</v>
      </c>
      <c r="C980" s="68" t="str">
        <f>VLOOKUP(A:A,'Product &amp; Group'!A:C,3,FALSE)</f>
        <v>Laptop</v>
      </c>
      <c r="D980" s="69">
        <f>VLOOKUP(A:A,'2019-2017 Costs'!A:D,2,FALSE)</f>
        <v>1.02</v>
      </c>
      <c r="E980" s="71">
        <f t="shared" si="58"/>
        <v>281.52</v>
      </c>
      <c r="F980" s="71">
        <v>2717.71</v>
      </c>
      <c r="G980" s="71">
        <f t="shared" si="59"/>
        <v>2436.19</v>
      </c>
      <c r="H980" s="72">
        <v>276</v>
      </c>
      <c r="I980" s="73">
        <f t="shared" si="57"/>
        <v>0.89641278870814034</v>
      </c>
      <c r="J980" s="14"/>
      <c r="K980" s="14"/>
      <c r="L980" s="14"/>
      <c r="M980" s="14"/>
    </row>
    <row r="981" spans="1:13" x14ac:dyDescent="0.3">
      <c r="A981" s="74">
        <v>29930</v>
      </c>
      <c r="B981" s="68" t="str">
        <f>VLOOKUP(A:A,'Product &amp; Group'!A:C,2,FALSE)</f>
        <v>Power Systems</v>
      </c>
      <c r="C981" s="68" t="str">
        <f>VLOOKUP(A:A,'Product &amp; Group'!A:C,3,FALSE)</f>
        <v>Qrxt1975 Chip</v>
      </c>
      <c r="D981" s="69">
        <f>VLOOKUP(A:A,'2019-2017 Costs'!A:D,2,FALSE)</f>
        <v>1.02</v>
      </c>
      <c r="E981" s="71">
        <f t="shared" si="58"/>
        <v>224.4</v>
      </c>
      <c r="F981" s="71">
        <v>1768.25</v>
      </c>
      <c r="G981" s="71">
        <f t="shared" si="59"/>
        <v>1543.85</v>
      </c>
      <c r="H981" s="72">
        <v>220</v>
      </c>
      <c r="I981" s="73">
        <f t="shared" si="57"/>
        <v>0.87309486780715395</v>
      </c>
      <c r="J981" s="14"/>
      <c r="K981" s="14"/>
      <c r="L981" s="14"/>
      <c r="M981" s="14"/>
    </row>
    <row r="982" spans="1:13" x14ac:dyDescent="0.3">
      <c r="A982" s="74">
        <v>29931</v>
      </c>
      <c r="B982" s="68" t="str">
        <f>VLOOKUP(A:A,'Product &amp; Group'!A:C,2,FALSE)</f>
        <v>Power Systems</v>
      </c>
      <c r="C982" s="68" t="str">
        <f>VLOOKUP(A:A,'Product &amp; Group'!A:C,3,FALSE)</f>
        <v>Laptop</v>
      </c>
      <c r="D982" s="69">
        <f>VLOOKUP(A:A,'2019-2017 Costs'!A:D,2,FALSE)</f>
        <v>1.02</v>
      </c>
      <c r="E982" s="71">
        <f t="shared" si="58"/>
        <v>162.18</v>
      </c>
      <c r="F982" s="71">
        <v>1575.1</v>
      </c>
      <c r="G982" s="71">
        <f t="shared" si="59"/>
        <v>1412.9199999999998</v>
      </c>
      <c r="H982" s="72">
        <v>159</v>
      </c>
      <c r="I982" s="73">
        <f t="shared" si="57"/>
        <v>0.89703510888197568</v>
      </c>
      <c r="J982" s="14"/>
      <c r="K982" s="14"/>
      <c r="L982" s="14"/>
      <c r="M982" s="14"/>
    </row>
    <row r="983" spans="1:13" x14ac:dyDescent="0.3">
      <c r="A983" s="67">
        <v>29932</v>
      </c>
      <c r="B983" s="68" t="str">
        <f>VLOOKUP(A:A,'Product &amp; Group'!A:C,2,FALSE)</f>
        <v>Power Systems</v>
      </c>
      <c r="C983" s="68" t="str">
        <f>VLOOKUP(A:A,'Product &amp; Group'!A:C,3,FALSE)</f>
        <v>Laptop</v>
      </c>
      <c r="D983" s="69">
        <f>VLOOKUP(A:A,'2019-2017 Costs'!A:D,2,FALSE)</f>
        <v>5.47</v>
      </c>
      <c r="E983" s="71">
        <f t="shared" si="58"/>
        <v>1482.37</v>
      </c>
      <c r="F983" s="71">
        <v>2684.97</v>
      </c>
      <c r="G983" s="71">
        <f t="shared" si="59"/>
        <v>1202.5999999999999</v>
      </c>
      <c r="H983" s="72">
        <v>271</v>
      </c>
      <c r="I983" s="73">
        <f t="shared" si="57"/>
        <v>0.44790072142333059</v>
      </c>
      <c r="J983" s="14"/>
      <c r="K983" s="14"/>
      <c r="L983" s="14"/>
      <c r="M983" s="14"/>
    </row>
    <row r="984" spans="1:13" x14ac:dyDescent="0.3">
      <c r="A984" s="74">
        <v>29940</v>
      </c>
      <c r="B984" s="68" t="str">
        <f>VLOOKUP(A:A,'Product &amp; Group'!A:C,2,FALSE)</f>
        <v>Power Systems</v>
      </c>
      <c r="C984" s="68" t="str">
        <f>VLOOKUP(A:A,'Product &amp; Group'!A:C,3,FALSE)</f>
        <v>THE Computer FAMILY</v>
      </c>
      <c r="D984" s="69">
        <f>VLOOKUP(A:A,'2019-2017 Costs'!A:D,2,FALSE)</f>
        <v>2.2000000000000002</v>
      </c>
      <c r="E984" s="71">
        <f t="shared" si="58"/>
        <v>215.60000000000002</v>
      </c>
      <c r="F984" s="71">
        <v>801.51</v>
      </c>
      <c r="G984" s="71">
        <f t="shared" si="59"/>
        <v>585.91</v>
      </c>
      <c r="H984" s="72">
        <v>98</v>
      </c>
      <c r="I984" s="73">
        <f t="shared" si="57"/>
        <v>0.73100772292298288</v>
      </c>
      <c r="J984" s="14"/>
      <c r="K984" s="14"/>
      <c r="L984" s="14"/>
      <c r="M984" s="14"/>
    </row>
    <row r="985" spans="1:13" x14ac:dyDescent="0.3">
      <c r="A985" s="74">
        <v>29941</v>
      </c>
      <c r="B985" s="68" t="str">
        <f>VLOOKUP(A:A,'Product &amp; Group'!A:C,2,FALSE)</f>
        <v>Power Systems</v>
      </c>
      <c r="C985" s="68" t="str">
        <f>VLOOKUP(A:A,'Product &amp; Group'!A:C,3,FALSE)</f>
        <v>THE Computer FAMILY</v>
      </c>
      <c r="D985" s="69">
        <f>VLOOKUP(A:A,'2019-2017 Costs'!A:D,2,FALSE)</f>
        <v>2.0700000000000003</v>
      </c>
      <c r="E985" s="71">
        <f t="shared" si="58"/>
        <v>358.11000000000007</v>
      </c>
      <c r="F985" s="71">
        <v>1415.48</v>
      </c>
      <c r="G985" s="71">
        <f t="shared" si="59"/>
        <v>1057.3699999999999</v>
      </c>
      <c r="H985" s="72">
        <v>173</v>
      </c>
      <c r="I985" s="73">
        <f t="shared" si="57"/>
        <v>0.74700454969339014</v>
      </c>
      <c r="J985" s="14"/>
      <c r="K985" s="14"/>
      <c r="L985" s="14"/>
      <c r="M985" s="14"/>
    </row>
    <row r="986" spans="1:13" x14ac:dyDescent="0.3">
      <c r="A986" s="74">
        <v>29947</v>
      </c>
      <c r="B986" s="68" t="str">
        <f>VLOOKUP(A:A,'Product &amp; Group'!A:C,2,FALSE)</f>
        <v>Power Systems</v>
      </c>
      <c r="C986" s="68" t="str">
        <f>VLOOKUP(A:A,'Product &amp; Group'!A:C,3,FALSE)</f>
        <v>THE Computer FAMILY</v>
      </c>
      <c r="D986" s="69">
        <f>VLOOKUP(A:A,'2019-2017 Costs'!A:D,2,FALSE)</f>
        <v>5.92</v>
      </c>
      <c r="E986" s="71">
        <f t="shared" si="58"/>
        <v>1237.28</v>
      </c>
      <c r="F986" s="71">
        <v>1622.82</v>
      </c>
      <c r="G986" s="71">
        <f t="shared" si="59"/>
        <v>385.53999999999996</v>
      </c>
      <c r="H986" s="72">
        <v>209</v>
      </c>
      <c r="I986" s="73">
        <f t="shared" si="57"/>
        <v>0.23757409940720473</v>
      </c>
      <c r="J986" s="14"/>
      <c r="K986" s="14"/>
    </row>
    <row r="987" spans="1:13" x14ac:dyDescent="0.3">
      <c r="A987" s="74">
        <v>29948</v>
      </c>
      <c r="B987" s="68" t="str">
        <f>VLOOKUP(A:A,'Product &amp; Group'!A:C,2,FALSE)</f>
        <v>Power Systems</v>
      </c>
      <c r="C987" s="68" t="str">
        <f>VLOOKUP(A:A,'Product &amp; Group'!A:C,3,FALSE)</f>
        <v>THE Computer FAMILY</v>
      </c>
      <c r="D987" s="69">
        <f>VLOOKUP(A:A,'2019-2017 Costs'!A:D,2,FALSE)</f>
        <v>5.2799999999999994</v>
      </c>
      <c r="E987" s="71">
        <f t="shared" si="58"/>
        <v>2360.16</v>
      </c>
      <c r="F987" s="71">
        <v>3645.92</v>
      </c>
      <c r="G987" s="71">
        <f t="shared" si="59"/>
        <v>1285.7600000000002</v>
      </c>
      <c r="H987" s="72">
        <v>447</v>
      </c>
      <c r="I987" s="73">
        <f t="shared" si="57"/>
        <v>0.3526572168341599</v>
      </c>
      <c r="J987" s="14"/>
      <c r="K987" s="14"/>
    </row>
    <row r="988" spans="1:13" x14ac:dyDescent="0.3">
      <c r="A988" s="74">
        <v>29949</v>
      </c>
      <c r="B988" s="68" t="str">
        <f>VLOOKUP(A:A,'Product &amp; Group'!A:C,2,FALSE)</f>
        <v>Power Systems</v>
      </c>
      <c r="C988" s="68" t="str">
        <f>VLOOKUP(A:A,'Product &amp; Group'!A:C,3,FALSE)</f>
        <v>THE Computer FAMILY</v>
      </c>
      <c r="D988" s="69">
        <f>VLOOKUP(A:A,'2019-2017 Costs'!A:D,2,FALSE)</f>
        <v>6.35</v>
      </c>
      <c r="E988" s="71">
        <f t="shared" si="58"/>
        <v>895.34999999999991</v>
      </c>
      <c r="F988" s="71">
        <v>1235.04</v>
      </c>
      <c r="G988" s="71">
        <f t="shared" si="59"/>
        <v>339.69000000000005</v>
      </c>
      <c r="H988" s="72">
        <v>141</v>
      </c>
      <c r="I988" s="73">
        <f t="shared" si="57"/>
        <v>0.2750437232802177</v>
      </c>
      <c r="J988" s="14"/>
      <c r="K988" s="14"/>
      <c r="L988" s="14"/>
      <c r="M988" s="14"/>
    </row>
    <row r="989" spans="1:13" x14ac:dyDescent="0.3">
      <c r="A989" s="74">
        <v>29950</v>
      </c>
      <c r="B989" s="68" t="str">
        <f>VLOOKUP(A:A,'Product &amp; Group'!A:C,2,FALSE)</f>
        <v>Power Systems</v>
      </c>
      <c r="C989" s="68" t="str">
        <f>VLOOKUP(A:A,'Product &amp; Group'!A:C,3,FALSE)</f>
        <v>THE Computer FAMILY</v>
      </c>
      <c r="D989" s="69">
        <f>VLOOKUP(A:A,'2019-2017 Costs'!A:D,2,FALSE)</f>
        <v>1.48</v>
      </c>
      <c r="E989" s="71">
        <f t="shared" si="58"/>
        <v>794.76</v>
      </c>
      <c r="F989" s="71">
        <v>4186.07</v>
      </c>
      <c r="G989" s="71">
        <f t="shared" si="59"/>
        <v>3391.3099999999995</v>
      </c>
      <c r="H989" s="72">
        <v>537</v>
      </c>
      <c r="I989" s="73">
        <f t="shared" si="57"/>
        <v>0.81014173198250383</v>
      </c>
      <c r="J989" s="14"/>
      <c r="K989" s="14"/>
      <c r="L989" s="14"/>
      <c r="M989" s="14"/>
    </row>
    <row r="990" spans="1:13" x14ac:dyDescent="0.3">
      <c r="A990" s="74">
        <v>29951</v>
      </c>
      <c r="B990" s="68" t="str">
        <f>VLOOKUP(A:A,'Product &amp; Group'!A:C,2,FALSE)</f>
        <v>Power Systems</v>
      </c>
      <c r="C990" s="68" t="str">
        <f>VLOOKUP(A:A,'Product &amp; Group'!A:C,3,FALSE)</f>
        <v>THE Computer FAMILY</v>
      </c>
      <c r="D990" s="69">
        <f>VLOOKUP(A:A,'2019-2017 Costs'!A:D,2,FALSE)</f>
        <v>5.3999999999999995</v>
      </c>
      <c r="E990" s="71">
        <f t="shared" si="58"/>
        <v>1058.3999999999999</v>
      </c>
      <c r="F990" s="71">
        <v>1449.64</v>
      </c>
      <c r="G990" s="71">
        <f t="shared" si="59"/>
        <v>391.24000000000024</v>
      </c>
      <c r="H990" s="72">
        <v>196</v>
      </c>
      <c r="I990" s="73">
        <f t="shared" si="57"/>
        <v>0.26988769625562226</v>
      </c>
      <c r="J990" s="14"/>
      <c r="K990" s="14"/>
      <c r="L990" s="14"/>
      <c r="M990" s="14"/>
    </row>
    <row r="991" spans="1:13" x14ac:dyDescent="0.3">
      <c r="A991" s="74">
        <v>29952</v>
      </c>
      <c r="B991" s="68" t="str">
        <f>VLOOKUP(A:A,'Product &amp; Group'!A:C,2,FALSE)</f>
        <v>Power Systems</v>
      </c>
      <c r="C991" s="68" t="str">
        <f>VLOOKUP(A:A,'Product &amp; Group'!A:C,3,FALSE)</f>
        <v>THE Computer FAMILY</v>
      </c>
      <c r="D991" s="69">
        <f>VLOOKUP(A:A,'2019-2017 Costs'!A:D,2,FALSE)</f>
        <v>4.7299999999999995</v>
      </c>
      <c r="E991" s="71">
        <f t="shared" si="58"/>
        <v>1906.1899999999998</v>
      </c>
      <c r="F991" s="71">
        <v>3306.24</v>
      </c>
      <c r="G991" s="71">
        <f t="shared" si="59"/>
        <v>1400.05</v>
      </c>
      <c r="H991" s="72">
        <v>403</v>
      </c>
      <c r="I991" s="73">
        <f t="shared" si="57"/>
        <v>0.42345685733643051</v>
      </c>
      <c r="J991" s="14"/>
      <c r="K991" s="14"/>
      <c r="L991" s="14"/>
      <c r="M991" s="14"/>
    </row>
    <row r="992" spans="1:13" x14ac:dyDescent="0.3">
      <c r="A992" s="67">
        <v>29953</v>
      </c>
      <c r="B992" s="68" t="str">
        <f>VLOOKUP(A:A,'Product &amp; Group'!A:C,2,FALSE)</f>
        <v>Power Systems</v>
      </c>
      <c r="C992" s="68" t="str">
        <f>VLOOKUP(A:A,'Product &amp; Group'!A:C,3,FALSE)</f>
        <v>THE Computer FAMILY</v>
      </c>
      <c r="D992" s="69">
        <f>VLOOKUP(A:A,'2019-2017 Costs'!A:D,2,FALSE)</f>
        <v>4.37</v>
      </c>
      <c r="E992" s="71">
        <f t="shared" si="58"/>
        <v>550.62</v>
      </c>
      <c r="F992" s="71">
        <v>1034.98</v>
      </c>
      <c r="G992" s="71">
        <f t="shared" si="59"/>
        <v>484.36</v>
      </c>
      <c r="H992" s="72">
        <v>126</v>
      </c>
      <c r="I992" s="73">
        <f t="shared" si="57"/>
        <v>0.46798971960810837</v>
      </c>
      <c r="J992" s="14"/>
      <c r="K992" s="14"/>
      <c r="L992" s="14"/>
      <c r="M992" s="14"/>
    </row>
    <row r="993" spans="1:13" x14ac:dyDescent="0.3">
      <c r="A993" s="74">
        <v>29954</v>
      </c>
      <c r="B993" s="68" t="str">
        <f>VLOOKUP(A:A,'Product &amp; Group'!A:C,2,FALSE)</f>
        <v>Power Systems</v>
      </c>
      <c r="C993" s="68" t="str">
        <f>VLOOKUP(A:A,'Product &amp; Group'!A:C,3,FALSE)</f>
        <v>THE Computer FAMILY</v>
      </c>
      <c r="D993" s="69">
        <f>VLOOKUP(A:A,'2019-2017 Costs'!A:D,2,FALSE)</f>
        <v>1.9</v>
      </c>
      <c r="E993" s="71">
        <f t="shared" si="58"/>
        <v>400.9</v>
      </c>
      <c r="F993" s="71">
        <v>1739.75</v>
      </c>
      <c r="G993" s="71">
        <f t="shared" si="59"/>
        <v>1338.85</v>
      </c>
      <c r="H993" s="72">
        <v>211</v>
      </c>
      <c r="I993" s="73">
        <f t="shared" si="57"/>
        <v>0.76956459261388122</v>
      </c>
      <c r="J993" s="14"/>
      <c r="K993" s="14"/>
      <c r="L993" s="14"/>
      <c r="M993" s="14"/>
    </row>
    <row r="994" spans="1:13" x14ac:dyDescent="0.3">
      <c r="A994" s="74">
        <v>29955</v>
      </c>
      <c r="B994" s="68" t="str">
        <f>VLOOKUP(A:A,'Product &amp; Group'!A:C,2,FALSE)</f>
        <v>Power Systems</v>
      </c>
      <c r="C994" s="68" t="str">
        <f>VLOOKUP(A:A,'Product &amp; Group'!A:C,3,FALSE)</f>
        <v>PROTEIN &amp; ENERGY Chip</v>
      </c>
      <c r="D994" s="69">
        <f>VLOOKUP(A:A,'2019-2017 Costs'!A:D,2,FALSE)</f>
        <v>2.79</v>
      </c>
      <c r="E994" s="71">
        <f t="shared" si="58"/>
        <v>477.09000000000003</v>
      </c>
      <c r="F994" s="71">
        <v>526.75</v>
      </c>
      <c r="G994" s="71">
        <f t="shared" si="59"/>
        <v>49.659999999999968</v>
      </c>
      <c r="H994" s="72">
        <v>171</v>
      </c>
      <c r="I994" s="73">
        <f t="shared" si="57"/>
        <v>9.4276222116753614E-2</v>
      </c>
      <c r="J994" s="14"/>
      <c r="K994" s="14"/>
      <c r="L994" s="14"/>
      <c r="M994" s="14"/>
    </row>
    <row r="995" spans="1:13" x14ac:dyDescent="0.3">
      <c r="A995" s="74">
        <v>29956</v>
      </c>
      <c r="B995" s="68" t="str">
        <f>VLOOKUP(A:A,'Product &amp; Group'!A:C,2,FALSE)</f>
        <v>Power Systems</v>
      </c>
      <c r="C995" s="68" t="str">
        <f>VLOOKUP(A:A,'Product &amp; Group'!A:C,3,FALSE)</f>
        <v>Qrxt1975 Chip</v>
      </c>
      <c r="D995" s="69">
        <f>VLOOKUP(A:A,'2019-2017 Costs'!A:D,2,FALSE)</f>
        <v>3.66</v>
      </c>
      <c r="E995" s="71">
        <f t="shared" si="58"/>
        <v>691.74</v>
      </c>
      <c r="F995" s="71">
        <v>2434.5500000000002</v>
      </c>
      <c r="G995" s="71">
        <f t="shared" si="59"/>
        <v>1742.8100000000002</v>
      </c>
      <c r="H995" s="72">
        <v>189</v>
      </c>
      <c r="I995" s="73">
        <f t="shared" si="57"/>
        <v>0.71586535499373605</v>
      </c>
      <c r="J995" s="14"/>
      <c r="K995" s="14"/>
      <c r="L995" s="14"/>
      <c r="M995" s="14"/>
    </row>
    <row r="996" spans="1:13" x14ac:dyDescent="0.3">
      <c r="A996" s="74">
        <v>29957</v>
      </c>
      <c r="B996" s="68" t="str">
        <f>VLOOKUP(A:A,'Product &amp; Group'!A:C,2,FALSE)</f>
        <v>Power Systems</v>
      </c>
      <c r="C996" s="68" t="str">
        <f>VLOOKUP(A:A,'Product &amp; Group'!A:C,3,FALSE)</f>
        <v>Qrxt1975 Chip</v>
      </c>
      <c r="D996" s="69">
        <f>VLOOKUP(A:A,'2019-2017 Costs'!A:D,2,FALSE)</f>
        <v>8.2200000000000006</v>
      </c>
      <c r="E996" s="71">
        <f t="shared" si="58"/>
        <v>1561.8000000000002</v>
      </c>
      <c r="F996" s="71">
        <v>2396.6799999999998</v>
      </c>
      <c r="G996" s="71">
        <f t="shared" si="59"/>
        <v>834.87999999999965</v>
      </c>
      <c r="H996" s="72">
        <v>190</v>
      </c>
      <c r="I996" s="73">
        <f t="shared" si="57"/>
        <v>0.34834854882587568</v>
      </c>
      <c r="J996" s="14"/>
      <c r="K996" s="14"/>
      <c r="L996" s="14"/>
      <c r="M996" s="14"/>
    </row>
    <row r="997" spans="1:13" x14ac:dyDescent="0.3">
      <c r="A997" s="74">
        <v>29958</v>
      </c>
      <c r="B997" s="68" t="str">
        <f>VLOOKUP(A:A,'Product &amp; Group'!A:C,2,FALSE)</f>
        <v>Power Systems</v>
      </c>
      <c r="C997" s="68" t="str">
        <f>VLOOKUP(A:A,'Product &amp; Group'!A:C,3,FALSE)</f>
        <v>Qrxt1975 Chip</v>
      </c>
      <c r="D997" s="69">
        <f>VLOOKUP(A:A,'2019-2017 Costs'!A:D,2,FALSE)</f>
        <v>2.91</v>
      </c>
      <c r="E997" s="71">
        <f t="shared" si="58"/>
        <v>264.81</v>
      </c>
      <c r="F997" s="71">
        <v>1244.27</v>
      </c>
      <c r="G997" s="71">
        <f t="shared" si="59"/>
        <v>979.46</v>
      </c>
      <c r="H997" s="72">
        <v>91</v>
      </c>
      <c r="I997" s="73">
        <f t="shared" si="57"/>
        <v>0.78717641669412597</v>
      </c>
      <c r="J997" s="14"/>
      <c r="K997" s="14"/>
      <c r="L997" s="14"/>
      <c r="M997" s="14"/>
    </row>
    <row r="998" spans="1:13" x14ac:dyDescent="0.3">
      <c r="A998" s="74">
        <v>29959</v>
      </c>
      <c r="B998" s="68" t="str">
        <f>VLOOKUP(A:A,'Product &amp; Group'!A:C,2,FALSE)</f>
        <v>Power Systems</v>
      </c>
      <c r="C998" s="68" t="str">
        <f>VLOOKUP(A:A,'Product &amp; Group'!A:C,3,FALSE)</f>
        <v>Qrxt1975 Chip</v>
      </c>
      <c r="D998" s="69">
        <f>VLOOKUP(A:A,'2019-2017 Costs'!A:D,2,FALSE)</f>
        <v>6.02</v>
      </c>
      <c r="E998" s="71">
        <f t="shared" si="58"/>
        <v>246.82</v>
      </c>
      <c r="F998" s="71">
        <v>394.87</v>
      </c>
      <c r="G998" s="71">
        <f t="shared" si="59"/>
        <v>148.05000000000001</v>
      </c>
      <c r="H998" s="72">
        <v>41</v>
      </c>
      <c r="I998" s="73">
        <f t="shared" si="57"/>
        <v>0.37493352242510197</v>
      </c>
      <c r="J998" s="14"/>
      <c r="K998" s="14"/>
      <c r="L998" s="14"/>
      <c r="M998" s="14"/>
    </row>
    <row r="999" spans="1:13" x14ac:dyDescent="0.3">
      <c r="A999" s="74">
        <v>29960</v>
      </c>
      <c r="B999" s="68" t="str">
        <f>VLOOKUP(A:A,'Product &amp; Group'!A:C,2,FALSE)</f>
        <v>Power Systems</v>
      </c>
      <c r="C999" s="68" t="str">
        <f>VLOOKUP(A:A,'Product &amp; Group'!A:C,3,FALSE)</f>
        <v>Qrxt1975 Chip</v>
      </c>
      <c r="D999" s="69">
        <f>VLOOKUP(A:A,'2019-2017 Costs'!A:D,2,FALSE)</f>
        <v>1.02</v>
      </c>
      <c r="E999" s="71">
        <f t="shared" si="58"/>
        <v>203.6532</v>
      </c>
      <c r="F999" s="71">
        <v>28521</v>
      </c>
      <c r="G999" s="71">
        <f t="shared" si="59"/>
        <v>28317.346799999999</v>
      </c>
      <c r="H999" s="72">
        <v>199.66</v>
      </c>
      <c r="I999" s="73">
        <f t="shared" si="57"/>
        <v>0.99285953507941516</v>
      </c>
      <c r="J999" s="14"/>
      <c r="K999" s="14"/>
      <c r="L999" s="14"/>
      <c r="M999" s="14"/>
    </row>
    <row r="1000" spans="1:13" x14ac:dyDescent="0.3">
      <c r="A1000" s="74">
        <v>29961</v>
      </c>
      <c r="B1000" s="68" t="str">
        <f>VLOOKUP(A:A,'Product &amp; Group'!A:C,2,FALSE)</f>
        <v>Power Systems</v>
      </c>
      <c r="C1000" s="68" t="str">
        <f>VLOOKUP(A:A,'Product &amp; Group'!A:C,3,FALSE)</f>
        <v>Qrxt1975 Chip</v>
      </c>
      <c r="D1000" s="69">
        <f>VLOOKUP(A:A,'2019-2017 Costs'!A:D,2,FALSE)</f>
        <v>3.89</v>
      </c>
      <c r="E1000" s="71">
        <f t="shared" si="58"/>
        <v>1770.6113</v>
      </c>
      <c r="F1000" s="71">
        <v>9686.99</v>
      </c>
      <c r="G1000" s="71">
        <f t="shared" si="59"/>
        <v>7916.3786999999993</v>
      </c>
      <c r="H1000" s="72">
        <v>455.17</v>
      </c>
      <c r="I1000" s="73">
        <f t="shared" si="57"/>
        <v>0.81721759803612881</v>
      </c>
      <c r="J1000" s="14"/>
      <c r="K1000" s="14"/>
    </row>
    <row r="1001" spans="1:13" x14ac:dyDescent="0.3">
      <c r="A1001" s="74">
        <v>29963</v>
      </c>
      <c r="B1001" s="68" t="str">
        <f>VLOOKUP(A:A,'Product &amp; Group'!A:C,2,FALSE)</f>
        <v>Power Systems</v>
      </c>
      <c r="C1001" s="68" t="str">
        <f>VLOOKUP(A:A,'Product &amp; Group'!A:C,3,FALSE)</f>
        <v>Qrxt1975 Chip</v>
      </c>
      <c r="D1001" s="69">
        <f>VLOOKUP(A:A,'2019-2017 Costs'!A:D,2,FALSE)</f>
        <v>1.02</v>
      </c>
      <c r="E1001" s="71">
        <f t="shared" si="58"/>
        <v>629.34</v>
      </c>
      <c r="F1001" s="71">
        <v>12869.48</v>
      </c>
      <c r="G1001" s="71">
        <f t="shared" si="59"/>
        <v>12240.14</v>
      </c>
      <c r="H1001" s="72">
        <v>617</v>
      </c>
      <c r="I1001" s="73">
        <f t="shared" si="57"/>
        <v>0.95109825727224406</v>
      </c>
      <c r="J1001" s="14"/>
      <c r="K1001" s="14"/>
      <c r="L1001" s="14"/>
      <c r="M1001" s="14"/>
    </row>
    <row r="1002" spans="1:13" x14ac:dyDescent="0.3">
      <c r="A1002" s="74">
        <v>29964</v>
      </c>
      <c r="B1002" s="68" t="str">
        <f>VLOOKUP(A:A,'Product &amp; Group'!A:C,2,FALSE)</f>
        <v>Power Systems</v>
      </c>
      <c r="C1002" s="68" t="str">
        <f>VLOOKUP(A:A,'Product &amp; Group'!A:C,3,FALSE)</f>
        <v>Qrxt1975 Chip</v>
      </c>
      <c r="D1002" s="69">
        <f>VLOOKUP(A:A,'2019-2017 Costs'!A:D,2,FALSE)</f>
        <v>1.52</v>
      </c>
      <c r="E1002" s="71">
        <f t="shared" si="58"/>
        <v>553.28</v>
      </c>
      <c r="F1002" s="71">
        <v>7192.31</v>
      </c>
      <c r="G1002" s="71">
        <f t="shared" si="59"/>
        <v>6639.0300000000007</v>
      </c>
      <c r="H1002" s="72">
        <v>364</v>
      </c>
      <c r="I1002" s="73">
        <f t="shared" si="57"/>
        <v>0.92307339366629082</v>
      </c>
      <c r="J1002" s="14"/>
      <c r="K1002" s="14"/>
    </row>
    <row r="1003" spans="1:13" x14ac:dyDescent="0.3">
      <c r="A1003" s="74">
        <v>29965</v>
      </c>
      <c r="B1003" s="68" t="str">
        <f>VLOOKUP(A:A,'Product &amp; Group'!A:C,2,FALSE)</f>
        <v>Power Systems</v>
      </c>
      <c r="C1003" s="68" t="str">
        <f>VLOOKUP(A:A,'Product &amp; Group'!A:C,3,FALSE)</f>
        <v>Qrxt1975 Chip</v>
      </c>
      <c r="D1003" s="69">
        <f>VLOOKUP(A:A,'2019-2017 Costs'!A:D,2,FALSE)</f>
        <v>1.21</v>
      </c>
      <c r="E1003" s="71">
        <f t="shared" si="58"/>
        <v>269.83</v>
      </c>
      <c r="F1003" s="71">
        <v>4603.41</v>
      </c>
      <c r="G1003" s="71">
        <f t="shared" si="59"/>
        <v>4333.58</v>
      </c>
      <c r="H1003" s="72">
        <v>223</v>
      </c>
      <c r="I1003" s="73">
        <f t="shared" si="57"/>
        <v>0.94138475608299066</v>
      </c>
      <c r="J1003" s="14"/>
      <c r="K1003" s="14"/>
      <c r="L1003" s="14"/>
      <c r="M1003" s="14"/>
    </row>
    <row r="1004" spans="1:13" x14ac:dyDescent="0.3">
      <c r="A1004" s="74">
        <v>29967</v>
      </c>
      <c r="B1004" s="68" t="str">
        <f>VLOOKUP(A:A,'Product &amp; Group'!A:C,2,FALSE)</f>
        <v>Power Systems</v>
      </c>
      <c r="C1004" s="68" t="str">
        <f>VLOOKUP(A:A,'Product &amp; Group'!A:C,3,FALSE)</f>
        <v>Input Out Put CHIP: Qrxt2100</v>
      </c>
      <c r="D1004" s="69">
        <f>VLOOKUP(A:A,'2019-2017 Costs'!A:D,2,FALSE)</f>
        <v>5.18</v>
      </c>
      <c r="E1004" s="71">
        <f t="shared" si="58"/>
        <v>647.5</v>
      </c>
      <c r="F1004" s="71">
        <v>2779.65</v>
      </c>
      <c r="G1004" s="71">
        <f t="shared" si="59"/>
        <v>2132.15</v>
      </c>
      <c r="H1004" s="72">
        <v>125</v>
      </c>
      <c r="I1004" s="73">
        <f t="shared" si="57"/>
        <v>0.76705700357958739</v>
      </c>
      <c r="J1004" s="14"/>
      <c r="K1004" s="14"/>
      <c r="L1004" s="14"/>
      <c r="M1004" s="14"/>
    </row>
    <row r="1005" spans="1:13" x14ac:dyDescent="0.3">
      <c r="A1005" s="74">
        <v>29968</v>
      </c>
      <c r="B1005" s="68" t="str">
        <f>VLOOKUP(A:A,'Product &amp; Group'!A:C,2,FALSE)</f>
        <v>Power Systems</v>
      </c>
      <c r="C1005" s="68" t="str">
        <f>VLOOKUP(A:A,'Product &amp; Group'!A:C,3,FALSE)</f>
        <v>Input Out Put CHIP: ORAL Processor</v>
      </c>
      <c r="D1005" s="69">
        <f>VLOOKUP(A:A,'2019-2017 Costs'!A:D,2,FALSE)</f>
        <v>1.5999999999999999</v>
      </c>
      <c r="E1005" s="71">
        <f t="shared" si="58"/>
        <v>4041.5999999999995</v>
      </c>
      <c r="F1005" s="71">
        <v>33178.339999999997</v>
      </c>
      <c r="G1005" s="71">
        <f t="shared" si="59"/>
        <v>29136.739999999998</v>
      </c>
      <c r="H1005" s="72">
        <v>2526</v>
      </c>
      <c r="I1005" s="73">
        <f t="shared" si="57"/>
        <v>0.87818558734403229</v>
      </c>
      <c r="J1005" s="14"/>
      <c r="K1005" s="14"/>
      <c r="L1005" s="14"/>
      <c r="M1005" s="14"/>
    </row>
    <row r="1006" spans="1:13" x14ac:dyDescent="0.3">
      <c r="A1006" s="74">
        <v>29969</v>
      </c>
      <c r="B1006" s="68" t="str">
        <f>VLOOKUP(A:A,'Product &amp; Group'!A:C,2,FALSE)</f>
        <v>Power Systems</v>
      </c>
      <c r="C1006" s="68" t="str">
        <f>VLOOKUP(A:A,'Product &amp; Group'!A:C,3,FALSE)</f>
        <v>Input Out Put CHIP: ORAL Processor</v>
      </c>
      <c r="D1006" s="69">
        <f>VLOOKUP(A:A,'2019-2017 Costs'!A:D,2,FALSE)</f>
        <v>2.58</v>
      </c>
      <c r="E1006" s="71">
        <f t="shared" si="58"/>
        <v>3573.3</v>
      </c>
      <c r="F1006" s="71">
        <v>18723.02</v>
      </c>
      <c r="G1006" s="71">
        <f t="shared" si="59"/>
        <v>15149.720000000001</v>
      </c>
      <c r="H1006" s="72">
        <v>1385</v>
      </c>
      <c r="I1006" s="73">
        <f t="shared" si="57"/>
        <v>0.80914937867929426</v>
      </c>
      <c r="J1006" s="14"/>
      <c r="K1006" s="14"/>
      <c r="L1006" s="14"/>
      <c r="M1006" s="14"/>
    </row>
    <row r="1007" spans="1:13" x14ac:dyDescent="0.3">
      <c r="A1007" s="74">
        <v>29970</v>
      </c>
      <c r="B1007" s="68" t="str">
        <f>VLOOKUP(A:A,'Product &amp; Group'!A:C,2,FALSE)</f>
        <v>Power Systems</v>
      </c>
      <c r="C1007" s="68" t="str">
        <f>VLOOKUP(A:A,'Product &amp; Group'!A:C,3,FALSE)</f>
        <v>Input Out Put CHIP: ORAL Processor</v>
      </c>
      <c r="D1007" s="69">
        <f>VLOOKUP(A:A,'2019-2017 Costs'!A:D,2,FALSE)</f>
        <v>2.1300000000000003</v>
      </c>
      <c r="E1007" s="71">
        <f t="shared" si="58"/>
        <v>406.83000000000004</v>
      </c>
      <c r="F1007" s="71">
        <v>4797.46</v>
      </c>
      <c r="G1007" s="71">
        <f t="shared" si="59"/>
        <v>4390.63</v>
      </c>
      <c r="H1007" s="72">
        <v>191</v>
      </c>
      <c r="I1007" s="73">
        <f t="shared" si="57"/>
        <v>0.91519887607192141</v>
      </c>
      <c r="J1007" s="14"/>
      <c r="K1007" s="14"/>
      <c r="L1007" s="14"/>
      <c r="M1007" s="14"/>
    </row>
    <row r="1008" spans="1:13" x14ac:dyDescent="0.3">
      <c r="A1008" s="74">
        <v>29971</v>
      </c>
      <c r="B1008" s="68" t="str">
        <f>VLOOKUP(A:A,'Product &amp; Group'!A:C,2,FALSE)</f>
        <v>Power Systems</v>
      </c>
      <c r="C1008" s="68" t="str">
        <f>VLOOKUP(A:A,'Product &amp; Group'!A:C,3,FALSE)</f>
        <v>Input Out Put CHIP: ORAL Processor</v>
      </c>
      <c r="D1008" s="69">
        <f>VLOOKUP(A:A,'2019-2017 Costs'!A:D,2,FALSE)</f>
        <v>1.1599999999999999</v>
      </c>
      <c r="E1008" s="71">
        <f t="shared" si="58"/>
        <v>84.679999999999993</v>
      </c>
      <c r="F1008" s="71">
        <v>1825.86</v>
      </c>
      <c r="G1008" s="71">
        <f t="shared" si="59"/>
        <v>1741.1799999999998</v>
      </c>
      <c r="H1008" s="72">
        <v>73</v>
      </c>
      <c r="I1008" s="73">
        <f t="shared" si="57"/>
        <v>0.95362185490672879</v>
      </c>
      <c r="J1008" s="14"/>
      <c r="K1008" s="14"/>
      <c r="L1008" s="14"/>
      <c r="M1008" s="14"/>
    </row>
    <row r="1009" spans="1:13" x14ac:dyDescent="0.3">
      <c r="A1009" s="74">
        <v>29972</v>
      </c>
      <c r="B1009" s="68" t="str">
        <f>VLOOKUP(A:A,'Product &amp; Group'!A:C,2,FALSE)</f>
        <v>Power Systems</v>
      </c>
      <c r="C1009" s="68" t="str">
        <f>VLOOKUP(A:A,'Product &amp; Group'!A:C,3,FALSE)</f>
        <v>Input Out Put CHIP: ORAL Processor</v>
      </c>
      <c r="D1009" s="69">
        <f>VLOOKUP(A:A,'2019-2017 Costs'!A:D,2,FALSE)</f>
        <v>3.9000000000000004</v>
      </c>
      <c r="E1009" s="71">
        <f t="shared" si="58"/>
        <v>495.30000000000007</v>
      </c>
      <c r="F1009" s="71">
        <v>2406.83</v>
      </c>
      <c r="G1009" s="71">
        <f t="shared" si="59"/>
        <v>1911.5299999999997</v>
      </c>
      <c r="H1009" s="72">
        <v>127</v>
      </c>
      <c r="I1009" s="73">
        <f t="shared" si="57"/>
        <v>0.79421064221403248</v>
      </c>
      <c r="J1009" s="14"/>
      <c r="K1009" s="14"/>
      <c r="L1009" s="14"/>
      <c r="M1009" s="14"/>
    </row>
    <row r="1010" spans="1:13" x14ac:dyDescent="0.3">
      <c r="A1010" s="74">
        <v>29973</v>
      </c>
      <c r="B1010" s="68" t="str">
        <f>VLOOKUP(A:A,'Product &amp; Group'!A:C,2,FALSE)</f>
        <v>Power Systems</v>
      </c>
      <c r="C1010" s="68" t="str">
        <f>VLOOKUP(A:A,'Product &amp; Group'!A:C,3,FALSE)</f>
        <v>Input Out Put CHIP: ORAL Processor</v>
      </c>
      <c r="D1010" s="69">
        <f>VLOOKUP(A:A,'2019-2017 Costs'!A:D,2,FALSE)</f>
        <v>2.2600000000000002</v>
      </c>
      <c r="E1010" s="71">
        <f t="shared" si="58"/>
        <v>94.920000000000016</v>
      </c>
      <c r="F1010" s="71">
        <v>1154.1400000000001</v>
      </c>
      <c r="G1010" s="71">
        <f t="shared" si="59"/>
        <v>1059.22</v>
      </c>
      <c r="H1010" s="72">
        <v>42</v>
      </c>
      <c r="I1010" s="73">
        <f t="shared" si="57"/>
        <v>0.91775694456478407</v>
      </c>
      <c r="J1010" s="14"/>
      <c r="K1010" s="14"/>
      <c r="L1010" s="14"/>
      <c r="M1010" s="14"/>
    </row>
    <row r="1011" spans="1:13" x14ac:dyDescent="0.3">
      <c r="A1011" s="74">
        <v>29974</v>
      </c>
      <c r="B1011" s="68" t="str">
        <f>VLOOKUP(A:A,'Product &amp; Group'!A:C,2,FALSE)</f>
        <v>Power Systems</v>
      </c>
      <c r="C1011" s="68" t="str">
        <f>VLOOKUP(A:A,'Product &amp; Group'!A:C,3,FALSE)</f>
        <v>Circit Board PRODUCTS</v>
      </c>
      <c r="D1011" s="69">
        <f>VLOOKUP(A:A,'2019-2017 Costs'!A:D,2,FALSE)</f>
        <v>2.31</v>
      </c>
      <c r="E1011" s="71">
        <f t="shared" si="58"/>
        <v>277.2</v>
      </c>
      <c r="F1011" s="71">
        <v>1016.61</v>
      </c>
      <c r="G1011" s="71">
        <f t="shared" si="59"/>
        <v>739.41000000000008</v>
      </c>
      <c r="H1011" s="72">
        <v>120</v>
      </c>
      <c r="I1011" s="73">
        <f t="shared" si="57"/>
        <v>0.72732906424292509</v>
      </c>
      <c r="J1011" s="14"/>
      <c r="K1011" s="14"/>
      <c r="L1011" s="14"/>
      <c r="M1011" s="14"/>
    </row>
    <row r="1012" spans="1:13" x14ac:dyDescent="0.3">
      <c r="A1012" s="74">
        <v>29975</v>
      </c>
      <c r="B1012" s="68" t="str">
        <f>VLOOKUP(A:A,'Product &amp; Group'!A:C,2,FALSE)</f>
        <v>Power Systems</v>
      </c>
      <c r="C1012" s="68" t="str">
        <f>VLOOKUP(A:A,'Product &amp; Group'!A:C,3,FALSE)</f>
        <v>HA Computerized PERSONAL Processor</v>
      </c>
      <c r="D1012" s="69">
        <f>VLOOKUP(A:A,'2019-2017 Costs'!A:D,2,FALSE)</f>
        <v>4.2399999999999993</v>
      </c>
      <c r="E1012" s="71">
        <f t="shared" si="58"/>
        <v>496.07999999999993</v>
      </c>
      <c r="F1012" s="71">
        <v>3008.38</v>
      </c>
      <c r="G1012" s="71">
        <f t="shared" si="59"/>
        <v>2512.3000000000002</v>
      </c>
      <c r="H1012" s="72">
        <v>117</v>
      </c>
      <c r="I1012" s="73">
        <f t="shared" si="57"/>
        <v>0.83510061893776721</v>
      </c>
      <c r="J1012" s="14"/>
      <c r="K1012" s="14"/>
      <c r="L1012" s="14"/>
      <c r="M1012" s="14"/>
    </row>
    <row r="1013" spans="1:13" x14ac:dyDescent="0.3">
      <c r="A1013" s="74">
        <v>29976</v>
      </c>
      <c r="B1013" s="68" t="str">
        <f>VLOOKUP(A:A,'Product &amp; Group'!A:C,2,FALSE)</f>
        <v>Power Systems</v>
      </c>
      <c r="C1013" s="68" t="str">
        <f>VLOOKUP(A:A,'Product &amp; Group'!A:C,3,FALSE)</f>
        <v>HA Computerized PERSONAL Processor</v>
      </c>
      <c r="D1013" s="69">
        <f>VLOOKUP(A:A,'2019-2017 Costs'!A:D,2,FALSE)</f>
        <v>1.28</v>
      </c>
      <c r="E1013" s="71">
        <f t="shared" si="58"/>
        <v>98.56</v>
      </c>
      <c r="F1013" s="71">
        <v>1062.8599999999999</v>
      </c>
      <c r="G1013" s="71">
        <f t="shared" si="59"/>
        <v>964.3</v>
      </c>
      <c r="H1013" s="72">
        <v>77</v>
      </c>
      <c r="I1013" s="73">
        <f t="shared" si="57"/>
        <v>0.90726906648100414</v>
      </c>
      <c r="J1013" s="14"/>
      <c r="K1013" s="14"/>
      <c r="L1013" s="14"/>
      <c r="M1013" s="14"/>
    </row>
    <row r="1014" spans="1:13" x14ac:dyDescent="0.3">
      <c r="A1014" s="74">
        <v>29977</v>
      </c>
      <c r="B1014" s="68" t="str">
        <f>VLOOKUP(A:A,'Product &amp; Group'!A:C,2,FALSE)</f>
        <v>Power Systems</v>
      </c>
      <c r="C1014" s="68" t="str">
        <f>VLOOKUP(A:A,'Product &amp; Group'!A:C,3,FALSE)</f>
        <v>SPECIALTIES</v>
      </c>
      <c r="D1014" s="69">
        <f>VLOOKUP(A:A,'2019-2017 Costs'!A:D,2,FALSE)</f>
        <v>2.48</v>
      </c>
      <c r="E1014" s="71">
        <f t="shared" si="58"/>
        <v>74.400000000000006</v>
      </c>
      <c r="F1014" s="71">
        <v>224.36</v>
      </c>
      <c r="G1014" s="71">
        <f t="shared" si="59"/>
        <v>149.96</v>
      </c>
      <c r="H1014" s="72">
        <v>30</v>
      </c>
      <c r="I1014" s="73">
        <f t="shared" si="57"/>
        <v>0.66839008735960059</v>
      </c>
      <c r="J1014" s="14"/>
      <c r="K1014" s="14"/>
      <c r="L1014" s="14"/>
      <c r="M1014" s="14"/>
    </row>
    <row r="1015" spans="1:13" x14ac:dyDescent="0.3">
      <c r="A1015" s="74">
        <v>29978</v>
      </c>
      <c r="B1015" s="68" t="str">
        <f>VLOOKUP(A:A,'Product &amp; Group'!A:C,2,FALSE)</f>
        <v>Power Systems</v>
      </c>
      <c r="C1015" s="68" t="str">
        <f>VLOOKUP(A:A,'Product &amp; Group'!A:C,3,FALSE)</f>
        <v>ANTI-OXIDANT &amp; SPECIALTY Hybrid</v>
      </c>
      <c r="D1015" s="69">
        <f>VLOOKUP(A:A,'2019-2017 Costs'!A:D,2,FALSE)</f>
        <v>2.5300000000000002</v>
      </c>
      <c r="E1015" s="71">
        <f t="shared" si="58"/>
        <v>392.15000000000003</v>
      </c>
      <c r="F1015" s="71">
        <v>986.28</v>
      </c>
      <c r="G1015" s="71">
        <f t="shared" si="59"/>
        <v>594.12999999999988</v>
      </c>
      <c r="H1015" s="72">
        <v>155</v>
      </c>
      <c r="I1015" s="73">
        <f t="shared" si="57"/>
        <v>0.60239485744413346</v>
      </c>
      <c r="J1015" s="14"/>
      <c r="K1015" s="14"/>
      <c r="L1015" s="14"/>
      <c r="M1015" s="14"/>
    </row>
    <row r="1016" spans="1:13" x14ac:dyDescent="0.3">
      <c r="A1016" s="74">
        <v>29979</v>
      </c>
      <c r="B1016" s="68" t="str">
        <f>VLOOKUP(A:A,'Product &amp; Group'!A:C,2,FALSE)</f>
        <v>Power Systems</v>
      </c>
      <c r="C1016" s="68" t="str">
        <f>VLOOKUP(A:A,'Product &amp; Group'!A:C,3,FALSE)</f>
        <v>ANTI-OXIDANT &amp; SPECIALTY Hybrid</v>
      </c>
      <c r="D1016" s="69">
        <f>VLOOKUP(A:A,'2019-2017 Costs'!A:D,2,FALSE)</f>
        <v>2.5100000000000002</v>
      </c>
      <c r="E1016" s="71">
        <f t="shared" si="58"/>
        <v>429.21000000000004</v>
      </c>
      <c r="F1016" s="71">
        <v>1502.19</v>
      </c>
      <c r="G1016" s="71">
        <f t="shared" si="59"/>
        <v>1072.98</v>
      </c>
      <c r="H1016" s="72">
        <v>171</v>
      </c>
      <c r="I1016" s="73">
        <f t="shared" si="57"/>
        <v>0.71427715535318437</v>
      </c>
      <c r="J1016" s="14"/>
      <c r="K1016" s="14"/>
      <c r="L1016" s="14"/>
      <c r="M1016" s="14"/>
    </row>
    <row r="1017" spans="1:13" x14ac:dyDescent="0.3">
      <c r="A1017" s="74">
        <v>29980</v>
      </c>
      <c r="B1017" s="68" t="str">
        <f>VLOOKUP(A:A,'Product &amp; Group'!A:C,2,FALSE)</f>
        <v>Power Systems</v>
      </c>
      <c r="C1017" s="68" t="str">
        <f>VLOOKUP(A:A,'Product &amp; Group'!A:C,3,FALSE)</f>
        <v>ANTI-OXIDANT &amp; SPECIALTY Hybrid</v>
      </c>
      <c r="D1017" s="69">
        <f>VLOOKUP(A:A,'2019-2017 Costs'!A:D,2,FALSE)</f>
        <v>2.23</v>
      </c>
      <c r="E1017" s="71">
        <f t="shared" si="58"/>
        <v>86.97</v>
      </c>
      <c r="F1017" s="71">
        <v>393.22</v>
      </c>
      <c r="G1017" s="71">
        <f t="shared" si="59"/>
        <v>306.25</v>
      </c>
      <c r="H1017" s="72">
        <v>39</v>
      </c>
      <c r="I1017" s="73">
        <f t="shared" si="57"/>
        <v>0.77882610243629513</v>
      </c>
      <c r="J1017" s="14"/>
      <c r="K1017" s="14"/>
      <c r="L1017" s="14"/>
      <c r="M1017" s="14"/>
    </row>
    <row r="1018" spans="1:13" x14ac:dyDescent="0.3">
      <c r="A1018" s="74">
        <v>29981</v>
      </c>
      <c r="B1018" s="68" t="str">
        <f>VLOOKUP(A:A,'Product &amp; Group'!A:C,2,FALSE)</f>
        <v>Power Systems</v>
      </c>
      <c r="C1018" s="68" t="str">
        <f>VLOOKUP(A:A,'Product &amp; Group'!A:C,3,FALSE)</f>
        <v>Power  Chip</v>
      </c>
      <c r="D1018" s="69">
        <f>VLOOKUP(A:A,'2019-2017 Costs'!A:D,2,FALSE)</f>
        <v>1.51</v>
      </c>
      <c r="E1018" s="71">
        <f t="shared" si="58"/>
        <v>30.2</v>
      </c>
      <c r="F1018" s="71">
        <v>233.23</v>
      </c>
      <c r="G1018" s="71">
        <f t="shared" si="59"/>
        <v>203.03</v>
      </c>
      <c r="H1018" s="72">
        <v>20</v>
      </c>
      <c r="I1018" s="73">
        <f t="shared" si="57"/>
        <v>0.87051408480898684</v>
      </c>
      <c r="J1018" s="14"/>
      <c r="K1018" s="14"/>
      <c r="L1018" s="14"/>
      <c r="M1018" s="14"/>
    </row>
    <row r="1019" spans="1:13" x14ac:dyDescent="0.3">
      <c r="A1019" s="74">
        <v>29982</v>
      </c>
      <c r="B1019" s="68" t="str">
        <f>VLOOKUP(A:A,'Product &amp; Group'!A:C,2,FALSE)</f>
        <v>Power Systems</v>
      </c>
      <c r="C1019" s="68" t="str">
        <f>VLOOKUP(A:A,'Product &amp; Group'!A:C,3,FALSE)</f>
        <v>ANTI-OXIDANT &amp; SPECIALTY Hybrid</v>
      </c>
      <c r="D1019" s="69">
        <f>VLOOKUP(A:A,'2019-2017 Costs'!A:D,2,FALSE)</f>
        <v>4.12</v>
      </c>
      <c r="E1019" s="71">
        <f t="shared" si="58"/>
        <v>296.64</v>
      </c>
      <c r="F1019" s="71">
        <v>613.61</v>
      </c>
      <c r="G1019" s="71">
        <f t="shared" si="59"/>
        <v>316.97000000000003</v>
      </c>
      <c r="H1019" s="72">
        <v>72</v>
      </c>
      <c r="I1019" s="73">
        <f t="shared" si="57"/>
        <v>0.51656589690520038</v>
      </c>
      <c r="J1019" s="14"/>
      <c r="K1019" s="14"/>
      <c r="L1019" s="14"/>
      <c r="M1019" s="14"/>
    </row>
    <row r="1020" spans="1:13" x14ac:dyDescent="0.3">
      <c r="A1020" s="74">
        <v>29983</v>
      </c>
      <c r="B1020" s="68" t="str">
        <f>VLOOKUP(A:A,'Product &amp; Group'!A:C,2,FALSE)</f>
        <v>Power Systems</v>
      </c>
      <c r="C1020" s="68" t="str">
        <f>VLOOKUP(A:A,'Product &amp; Group'!A:C,3,FALSE)</f>
        <v>Circit Board ACTIVES: Hybrid</v>
      </c>
      <c r="D1020" s="69">
        <f>VLOOKUP(A:A,'2019-2017 Costs'!A:D,2,FALSE)</f>
        <v>1.02</v>
      </c>
      <c r="E1020" s="71">
        <f t="shared" si="58"/>
        <v>96.9</v>
      </c>
      <c r="F1020" s="71">
        <v>1096.21</v>
      </c>
      <c r="G1020" s="71">
        <f t="shared" si="59"/>
        <v>999.31000000000006</v>
      </c>
      <c r="H1020" s="72">
        <v>95</v>
      </c>
      <c r="I1020" s="73">
        <f t="shared" si="57"/>
        <v>0.91160452832942596</v>
      </c>
      <c r="J1020" s="14"/>
      <c r="K1020" s="14"/>
      <c r="L1020" s="14"/>
      <c r="M1020" s="14"/>
    </row>
    <row r="1021" spans="1:13" x14ac:dyDescent="0.3">
      <c r="A1021" s="74">
        <v>29984</v>
      </c>
      <c r="B1021" s="68" t="str">
        <f>VLOOKUP(A:A,'Product &amp; Group'!A:C,2,FALSE)</f>
        <v>Power Systems</v>
      </c>
      <c r="C1021" s="68" t="str">
        <f>VLOOKUP(A:A,'Product &amp; Group'!A:C,3,FALSE)</f>
        <v>Circit Board ACTIVES: Hybrid</v>
      </c>
      <c r="D1021" s="69">
        <f>VLOOKUP(A:A,'2019-2017 Costs'!A:D,2,FALSE)</f>
        <v>2.33</v>
      </c>
      <c r="E1021" s="71">
        <f t="shared" si="58"/>
        <v>123.49000000000001</v>
      </c>
      <c r="F1021" s="71">
        <v>467.91</v>
      </c>
      <c r="G1021" s="71">
        <f t="shared" si="59"/>
        <v>344.42</v>
      </c>
      <c r="H1021" s="72">
        <v>53</v>
      </c>
      <c r="I1021" s="73">
        <f t="shared" si="57"/>
        <v>0.73608172511807823</v>
      </c>
      <c r="J1021" s="14"/>
      <c r="K1021" s="14"/>
      <c r="L1021" s="14"/>
      <c r="M1021" s="14"/>
    </row>
    <row r="1022" spans="1:13" x14ac:dyDescent="0.3">
      <c r="A1022" s="74">
        <v>29985</v>
      </c>
      <c r="B1022" s="68" t="str">
        <f>VLOOKUP(A:A,'Product &amp; Group'!A:C,2,FALSE)</f>
        <v>Power Systems</v>
      </c>
      <c r="C1022" s="68" t="str">
        <f>VLOOKUP(A:A,'Product &amp; Group'!A:C,3,FALSE)</f>
        <v>Circit Board ACTIVES: Hybrid</v>
      </c>
      <c r="D1022" s="69">
        <f>VLOOKUP(A:A,'2019-2017 Costs'!A:D,2,FALSE)</f>
        <v>1.29</v>
      </c>
      <c r="E1022" s="71">
        <f t="shared" si="58"/>
        <v>27.09</v>
      </c>
      <c r="F1022" s="71">
        <v>331.01</v>
      </c>
      <c r="G1022" s="71">
        <f t="shared" si="59"/>
        <v>303.92</v>
      </c>
      <c r="H1022" s="72">
        <v>21</v>
      </c>
      <c r="I1022" s="73">
        <f t="shared" si="57"/>
        <v>0.91815957221836209</v>
      </c>
      <c r="J1022" s="14"/>
      <c r="K1022" s="14"/>
      <c r="L1022" s="14"/>
      <c r="M1022" s="14"/>
    </row>
    <row r="1023" spans="1:13" x14ac:dyDescent="0.3">
      <c r="A1023" s="74">
        <v>29986</v>
      </c>
      <c r="B1023" s="68" t="str">
        <f>VLOOKUP(A:A,'Product &amp; Group'!A:C,2,FALSE)</f>
        <v>Power Systems</v>
      </c>
      <c r="C1023" s="68" t="str">
        <f>VLOOKUP(A:A,'Product &amp; Group'!A:C,3,FALSE)</f>
        <v>Computerized EXTEND-X HA</v>
      </c>
      <c r="D1023" s="69">
        <f>VLOOKUP(A:A,'2019-2017 Costs'!A:D,2,FALSE)</f>
        <v>4.2799999999999994</v>
      </c>
      <c r="E1023" s="71">
        <f t="shared" si="58"/>
        <v>1532.2399999999998</v>
      </c>
      <c r="F1023" s="71">
        <v>3724.24</v>
      </c>
      <c r="G1023" s="71">
        <f t="shared" si="59"/>
        <v>2192</v>
      </c>
      <c r="H1023" s="72">
        <v>358</v>
      </c>
      <c r="I1023" s="73">
        <f t="shared" si="57"/>
        <v>0.58857646123772911</v>
      </c>
      <c r="J1023" s="14"/>
      <c r="K1023" s="14"/>
      <c r="L1023" s="14"/>
      <c r="M1023" s="14"/>
    </row>
    <row r="1024" spans="1:13" x14ac:dyDescent="0.3">
      <c r="A1024" s="74">
        <v>29987</v>
      </c>
      <c r="B1024" s="68" t="str">
        <f>VLOOKUP(A:A,'Product &amp; Group'!A:C,2,FALSE)</f>
        <v>Power Systems</v>
      </c>
      <c r="C1024" s="68" t="str">
        <f>VLOOKUP(A:A,'Product &amp; Group'!A:C,3,FALSE)</f>
        <v>Computerized EXTEND-X HA</v>
      </c>
      <c r="D1024" s="69">
        <f>VLOOKUP(A:A,'2019-2017 Costs'!A:D,2,FALSE)</f>
        <v>6.4799999999999995</v>
      </c>
      <c r="E1024" s="71">
        <f t="shared" si="58"/>
        <v>2423.52</v>
      </c>
      <c r="F1024" s="71">
        <v>6822.68</v>
      </c>
      <c r="G1024" s="71">
        <f t="shared" si="59"/>
        <v>4399.16</v>
      </c>
      <c r="H1024" s="72">
        <v>374</v>
      </c>
      <c r="I1024" s="73">
        <f t="shared" si="57"/>
        <v>0.64478474734268643</v>
      </c>
      <c r="J1024" s="14"/>
      <c r="K1024" s="14"/>
      <c r="L1024" s="14"/>
      <c r="M1024" s="14"/>
    </row>
    <row r="1025" spans="1:13" x14ac:dyDescent="0.3">
      <c r="A1025" s="74">
        <v>29988</v>
      </c>
      <c r="B1025" s="68" t="str">
        <f>VLOOKUP(A:A,'Product &amp; Group'!A:C,2,FALSE)</f>
        <v>Power Systems</v>
      </c>
      <c r="C1025" s="68" t="str">
        <f>VLOOKUP(A:A,'Product &amp; Group'!A:C,3,FALSE)</f>
        <v>Computerized EXTEND-X HA</v>
      </c>
      <c r="D1025" s="69">
        <f>VLOOKUP(A:A,'2019-2017 Costs'!A:D,2,FALSE)</f>
        <v>2.02</v>
      </c>
      <c r="E1025" s="71">
        <f t="shared" si="58"/>
        <v>109.08</v>
      </c>
      <c r="F1025" s="71">
        <v>603.96</v>
      </c>
      <c r="G1025" s="71">
        <f t="shared" si="59"/>
        <v>494.88000000000005</v>
      </c>
      <c r="H1025" s="72">
        <v>54</v>
      </c>
      <c r="I1025" s="73">
        <f t="shared" si="57"/>
        <v>0.81939201271607398</v>
      </c>
      <c r="J1025" s="14"/>
      <c r="K1025" s="14"/>
      <c r="L1025" s="14"/>
      <c r="M1025" s="14"/>
    </row>
    <row r="1026" spans="1:13" x14ac:dyDescent="0.3">
      <c r="A1026" s="74">
        <v>29989</v>
      </c>
      <c r="B1026" s="68" t="str">
        <f>VLOOKUP(A:A,'Product &amp; Group'!A:C,2,FALSE)</f>
        <v>Power Systems</v>
      </c>
      <c r="C1026" s="68" t="str">
        <f>VLOOKUP(A:A,'Product &amp; Group'!A:C,3,FALSE)</f>
        <v>Computerized EXTEND-X HA</v>
      </c>
      <c r="D1026" s="69">
        <f>VLOOKUP(A:A,'2019-2017 Costs'!A:D,2,FALSE)</f>
        <v>-1.9999999999999997E-2</v>
      </c>
      <c r="E1026" s="71">
        <f t="shared" si="58"/>
        <v>-1.2599999999999998</v>
      </c>
      <c r="F1026" s="71">
        <v>1222.8800000000001</v>
      </c>
      <c r="G1026" s="71">
        <f t="shared" si="59"/>
        <v>1224.1400000000001</v>
      </c>
      <c r="H1026" s="72">
        <v>63</v>
      </c>
      <c r="I1026" s="73">
        <f t="shared" ref="I1026:I1089" si="60">+G1026/F1026</f>
        <v>1.0010303545728116</v>
      </c>
      <c r="J1026" s="14"/>
      <c r="K1026" s="14"/>
      <c r="L1026" s="14"/>
      <c r="M1026" s="14"/>
    </row>
    <row r="1027" spans="1:13" x14ac:dyDescent="0.3">
      <c r="A1027" s="74">
        <v>29990</v>
      </c>
      <c r="B1027" s="68" t="str">
        <f>VLOOKUP(A:A,'Product &amp; Group'!A:C,2,FALSE)</f>
        <v>Power Systems</v>
      </c>
      <c r="C1027" s="68" t="str">
        <f>VLOOKUP(A:A,'Product &amp; Group'!A:C,3,FALSE)</f>
        <v>Computerized EXTEND-X HA</v>
      </c>
      <c r="D1027" s="69">
        <f>VLOOKUP(A:A,'2019-2017 Costs'!A:D,2,FALSE)</f>
        <v>2.81</v>
      </c>
      <c r="E1027" s="71">
        <f t="shared" si="58"/>
        <v>73.06</v>
      </c>
      <c r="F1027" s="71">
        <v>587.47</v>
      </c>
      <c r="G1027" s="71">
        <f t="shared" si="59"/>
        <v>514.41000000000008</v>
      </c>
      <c r="H1027" s="72">
        <v>26</v>
      </c>
      <c r="I1027" s="73">
        <f t="shared" si="60"/>
        <v>0.87563620269971243</v>
      </c>
      <c r="J1027" s="14"/>
      <c r="K1027" s="14"/>
      <c r="L1027" s="14"/>
      <c r="M1027" s="14"/>
    </row>
    <row r="1028" spans="1:13" x14ac:dyDescent="0.3">
      <c r="A1028" s="74">
        <v>29991</v>
      </c>
      <c r="B1028" s="68" t="str">
        <f>VLOOKUP(A:A,'Product &amp; Group'!A:C,2,FALSE)</f>
        <v>Power Systems</v>
      </c>
      <c r="C1028" s="68" t="str">
        <f>VLOOKUP(A:A,'Product &amp; Group'!A:C,3,FALSE)</f>
        <v>Computerized EXTEND-X HA</v>
      </c>
      <c r="D1028" s="69">
        <f>VLOOKUP(A:A,'2019-2017 Costs'!A:D,2,FALSE)</f>
        <v>3.5300000000000002</v>
      </c>
      <c r="E1028" s="71">
        <f t="shared" ref="E1028:E1091" si="61">D1028*H1028</f>
        <v>67.070000000000007</v>
      </c>
      <c r="F1028" s="71">
        <v>436.29</v>
      </c>
      <c r="G1028" s="71">
        <f t="shared" ref="G1028:G1091" si="62">F1028-E1028</f>
        <v>369.22</v>
      </c>
      <c r="H1028" s="72">
        <v>19</v>
      </c>
      <c r="I1028" s="73">
        <f t="shared" si="60"/>
        <v>0.84627197506245844</v>
      </c>
      <c r="J1028" s="14"/>
      <c r="K1028" s="14"/>
      <c r="L1028" s="14"/>
      <c r="M1028" s="14"/>
    </row>
    <row r="1029" spans="1:13" x14ac:dyDescent="0.3">
      <c r="A1029" s="74">
        <v>29992</v>
      </c>
      <c r="B1029" s="68" t="str">
        <f>VLOOKUP(A:A,'Product &amp; Group'!A:C,2,FALSE)</f>
        <v>Power Systems</v>
      </c>
      <c r="C1029" s="68" t="str">
        <f>VLOOKUP(A:A,'Product &amp; Group'!A:C,3,FALSE)</f>
        <v>Circit Board ACTIVES: Hybrid</v>
      </c>
      <c r="D1029" s="69">
        <f>VLOOKUP(A:A,'2019-2017 Costs'!A:D,2,FALSE)</f>
        <v>6.84</v>
      </c>
      <c r="E1029" s="71">
        <f t="shared" si="61"/>
        <v>342</v>
      </c>
      <c r="F1029" s="71">
        <v>1071.23</v>
      </c>
      <c r="G1029" s="71">
        <f t="shared" si="62"/>
        <v>729.23</v>
      </c>
      <c r="H1029" s="72">
        <v>50</v>
      </c>
      <c r="I1029" s="73">
        <f t="shared" si="60"/>
        <v>0.68074083063394419</v>
      </c>
      <c r="J1029" s="14"/>
      <c r="K1029" s="14"/>
      <c r="L1029" s="14"/>
      <c r="M1029" s="14"/>
    </row>
    <row r="1030" spans="1:13" x14ac:dyDescent="0.3">
      <c r="A1030" s="74">
        <v>29993</v>
      </c>
      <c r="B1030" s="68" t="str">
        <f>VLOOKUP(A:A,'Product &amp; Group'!A:C,2,FALSE)</f>
        <v>Power Systems</v>
      </c>
      <c r="C1030" s="68" t="str">
        <f>VLOOKUP(A:A,'Product &amp; Group'!A:C,3,FALSE)</f>
        <v>Computerized EXTEND-X HA</v>
      </c>
      <c r="D1030" s="69">
        <f>VLOOKUP(A:A,'2019-2017 Costs'!A:D,2,FALSE)</f>
        <v>5.26</v>
      </c>
      <c r="E1030" s="71">
        <f t="shared" si="61"/>
        <v>10.52</v>
      </c>
      <c r="F1030" s="71">
        <v>64.42</v>
      </c>
      <c r="G1030" s="71">
        <f t="shared" si="62"/>
        <v>53.900000000000006</v>
      </c>
      <c r="H1030" s="72">
        <v>2</v>
      </c>
      <c r="I1030" s="73">
        <f t="shared" si="60"/>
        <v>0.83669667805029502</v>
      </c>
      <c r="J1030" s="14"/>
      <c r="K1030" s="14"/>
      <c r="L1030" s="14"/>
      <c r="M1030" s="14"/>
    </row>
    <row r="1031" spans="1:13" x14ac:dyDescent="0.3">
      <c r="A1031" s="74">
        <v>29994</v>
      </c>
      <c r="B1031" s="68" t="str">
        <f>VLOOKUP(A:A,'Product &amp; Group'!A:C,2,FALSE)</f>
        <v>Power Systems</v>
      </c>
      <c r="C1031" s="68" t="str">
        <f>VLOOKUP(A:A,'Product &amp; Group'!A:C,3,FALSE)</f>
        <v>THE Computer FAMILY</v>
      </c>
      <c r="D1031" s="69">
        <f>VLOOKUP(A:A,'2019-2017 Costs'!A:D,2,FALSE)</f>
        <v>5</v>
      </c>
      <c r="E1031" s="71">
        <f t="shared" si="61"/>
        <v>10300</v>
      </c>
      <c r="F1031" s="71">
        <v>5375.52</v>
      </c>
      <c r="G1031" s="71">
        <f t="shared" si="62"/>
        <v>-4924.4799999999996</v>
      </c>
      <c r="H1031" s="72">
        <v>2060</v>
      </c>
      <c r="I1031" s="73">
        <f t="shared" si="60"/>
        <v>-0.91609369884215841</v>
      </c>
      <c r="J1031" s="14"/>
      <c r="K1031" s="14"/>
      <c r="L1031" s="14"/>
      <c r="M1031" s="14"/>
    </row>
    <row r="1032" spans="1:13" x14ac:dyDescent="0.3">
      <c r="A1032" s="74">
        <v>29995</v>
      </c>
      <c r="B1032" s="68" t="str">
        <f>VLOOKUP(A:A,'Product &amp; Group'!A:C,2,FALSE)</f>
        <v>Power Systems</v>
      </c>
      <c r="C1032" s="68" t="str">
        <f>VLOOKUP(A:A,'Product &amp; Group'!A:C,3,FALSE)</f>
        <v>ANTI-OXIDANT &amp; SPECIALTY Hybrid</v>
      </c>
      <c r="D1032" s="69">
        <f>VLOOKUP(A:A,'2019-2017 Costs'!A:D,2,FALSE)</f>
        <v>0.87</v>
      </c>
      <c r="E1032" s="71">
        <f t="shared" si="61"/>
        <v>26.1</v>
      </c>
      <c r="F1032" s="71">
        <v>361.39</v>
      </c>
      <c r="G1032" s="71">
        <f t="shared" si="62"/>
        <v>335.28999999999996</v>
      </c>
      <c r="H1032" s="72">
        <v>30</v>
      </c>
      <c r="I1032" s="73">
        <f t="shared" si="60"/>
        <v>0.92777885386978054</v>
      </c>
      <c r="J1032" s="14"/>
      <c r="K1032" s="14"/>
      <c r="L1032" s="14"/>
      <c r="M1032" s="14"/>
    </row>
    <row r="1033" spans="1:13" x14ac:dyDescent="0.3">
      <c r="A1033" s="74">
        <v>29996</v>
      </c>
      <c r="B1033" s="68" t="str">
        <f>VLOOKUP(A:A,'Product &amp; Group'!A:C,2,FALSE)</f>
        <v>Power Systems</v>
      </c>
      <c r="C1033" s="68" t="str">
        <f>VLOOKUP(A:A,'Product &amp; Group'!A:C,3,FALSE)</f>
        <v>THE Computer FAMILY</v>
      </c>
      <c r="D1033" s="69">
        <f>VLOOKUP(A:A,'2019-2017 Costs'!A:D,2,FALSE)</f>
        <v>1.24</v>
      </c>
      <c r="E1033" s="71">
        <f t="shared" si="61"/>
        <v>389.36</v>
      </c>
      <c r="F1033" s="71">
        <v>12962.65</v>
      </c>
      <c r="G1033" s="71">
        <f t="shared" si="62"/>
        <v>12573.289999999999</v>
      </c>
      <c r="H1033" s="72">
        <v>314</v>
      </c>
      <c r="I1033" s="73">
        <f t="shared" si="60"/>
        <v>0.9699629319622145</v>
      </c>
      <c r="J1033" s="14"/>
      <c r="K1033" s="14"/>
      <c r="L1033" s="14"/>
      <c r="M1033" s="14"/>
    </row>
    <row r="1034" spans="1:13" x14ac:dyDescent="0.3">
      <c r="A1034" s="74">
        <v>29997</v>
      </c>
      <c r="B1034" s="68" t="str">
        <f>VLOOKUP(A:A,'Product &amp; Group'!A:C,2,FALSE)</f>
        <v>Power Systems</v>
      </c>
      <c r="C1034" s="68" t="str">
        <f>VLOOKUP(A:A,'Product &amp; Group'!A:C,3,FALSE)</f>
        <v>THE Computer FAMILY</v>
      </c>
      <c r="D1034" s="69">
        <f>VLOOKUP(A:A,'2019-2017 Costs'!A:D,2,FALSE)</f>
        <v>0.54999999999999993</v>
      </c>
      <c r="E1034" s="71">
        <f t="shared" si="61"/>
        <v>120.44999999999999</v>
      </c>
      <c r="F1034" s="71">
        <v>9990.86</v>
      </c>
      <c r="G1034" s="71">
        <f t="shared" si="62"/>
        <v>9870.41</v>
      </c>
      <c r="H1034" s="72">
        <v>219</v>
      </c>
      <c r="I1034" s="73">
        <f t="shared" si="60"/>
        <v>0.98794398079844969</v>
      </c>
      <c r="J1034" s="14"/>
      <c r="K1034" s="14"/>
      <c r="L1034" s="14"/>
      <c r="M1034" s="14"/>
    </row>
    <row r="1035" spans="1:13" x14ac:dyDescent="0.3">
      <c r="A1035" s="74">
        <v>29998</v>
      </c>
      <c r="B1035" s="68" t="str">
        <f>VLOOKUP(A:A,'Product &amp; Group'!A:C,2,FALSE)</f>
        <v>Power Systems</v>
      </c>
      <c r="C1035" s="68" t="str">
        <f>VLOOKUP(A:A,'Product &amp; Group'!A:C,3,FALSE)</f>
        <v>THE Computer FAMILY</v>
      </c>
      <c r="D1035" s="69">
        <f>VLOOKUP(A:A,'2019-2017 Costs'!A:D,2,FALSE)</f>
        <v>1.8599999999999999</v>
      </c>
      <c r="E1035" s="71">
        <f t="shared" si="61"/>
        <v>130.19999999999999</v>
      </c>
      <c r="F1035" s="71">
        <v>2886.66</v>
      </c>
      <c r="G1035" s="71">
        <f t="shared" si="62"/>
        <v>2756.46</v>
      </c>
      <c r="H1035" s="72">
        <v>70</v>
      </c>
      <c r="I1035" s="73">
        <f t="shared" si="60"/>
        <v>0.9548959697366507</v>
      </c>
      <c r="J1035" s="14"/>
      <c r="K1035" s="14"/>
      <c r="L1035" s="14"/>
      <c r="M1035" s="14"/>
    </row>
    <row r="1036" spans="1:13" x14ac:dyDescent="0.3">
      <c r="A1036" s="74">
        <v>29999</v>
      </c>
      <c r="B1036" s="68" t="str">
        <f>VLOOKUP(A:A,'Product &amp; Group'!A:C,2,FALSE)</f>
        <v>Power Systems</v>
      </c>
      <c r="C1036" s="68" t="str">
        <f>VLOOKUP(A:A,'Product &amp; Group'!A:C,3,FALSE)</f>
        <v>Processor 610 Chip</v>
      </c>
      <c r="D1036" s="69">
        <f>VLOOKUP(A:A,'2019-2017 Costs'!A:D,2,FALSE)</f>
        <v>2.7600000000000002</v>
      </c>
      <c r="E1036" s="71">
        <f t="shared" si="61"/>
        <v>229.08</v>
      </c>
      <c r="F1036" s="71">
        <v>4273.75</v>
      </c>
      <c r="G1036" s="71">
        <f t="shared" si="62"/>
        <v>4044.67</v>
      </c>
      <c r="H1036" s="72">
        <v>83</v>
      </c>
      <c r="I1036" s="73">
        <f t="shared" si="60"/>
        <v>0.9463983620941796</v>
      </c>
      <c r="J1036" s="14"/>
      <c r="K1036" s="14"/>
      <c r="L1036" s="14"/>
      <c r="M1036" s="14"/>
    </row>
    <row r="1037" spans="1:13" x14ac:dyDescent="0.3">
      <c r="A1037" s="74">
        <v>30001</v>
      </c>
      <c r="B1037" s="68" t="str">
        <f>VLOOKUP(A:A,'Product &amp; Group'!A:C,2,FALSE)</f>
        <v>Power Systems</v>
      </c>
      <c r="C1037" s="68" t="str">
        <f>VLOOKUP(A:A,'Product &amp; Group'!A:C,3,FALSE)</f>
        <v>Qrxt1975 Chip</v>
      </c>
      <c r="D1037" s="69">
        <f>VLOOKUP(A:A,'2019-2017 Costs'!A:D,2,FALSE)</f>
        <v>2.16</v>
      </c>
      <c r="E1037" s="71">
        <f t="shared" si="61"/>
        <v>64.800000000000011</v>
      </c>
      <c r="F1037" s="71">
        <v>1663.61</v>
      </c>
      <c r="G1037" s="71">
        <f t="shared" si="62"/>
        <v>1598.81</v>
      </c>
      <c r="H1037" s="72">
        <v>30</v>
      </c>
      <c r="I1037" s="73">
        <f t="shared" si="60"/>
        <v>0.96104856306466058</v>
      </c>
      <c r="J1037" s="14"/>
      <c r="K1037" s="14"/>
      <c r="L1037" s="14"/>
      <c r="M1037" s="14"/>
    </row>
    <row r="1038" spans="1:13" x14ac:dyDescent="0.3">
      <c r="A1038" s="67">
        <v>30002</v>
      </c>
      <c r="B1038" s="68" t="str">
        <f>VLOOKUP(A:A,'Product &amp; Group'!A:C,2,FALSE)</f>
        <v>Power Systems</v>
      </c>
      <c r="C1038" s="68" t="str">
        <f>VLOOKUP(A:A,'Product &amp; Group'!A:C,3,FALSE)</f>
        <v>ANTI-OXIDANT &amp; SPECIALTY Hybrid</v>
      </c>
      <c r="D1038" s="69">
        <f>VLOOKUP(A:A,'2019-2017 Costs'!A:D,2,FALSE)</f>
        <v>5.08</v>
      </c>
      <c r="E1038" s="71">
        <f t="shared" si="61"/>
        <v>182.88</v>
      </c>
      <c r="F1038" s="71">
        <v>2639.24</v>
      </c>
      <c r="G1038" s="71">
        <f t="shared" si="62"/>
        <v>2456.3599999999997</v>
      </c>
      <c r="H1038" s="72">
        <v>36</v>
      </c>
      <c r="I1038" s="73">
        <f t="shared" si="60"/>
        <v>0.93070732483593754</v>
      </c>
      <c r="J1038" s="14"/>
      <c r="K1038" s="14"/>
      <c r="L1038" s="14"/>
      <c r="M1038" s="14"/>
    </row>
    <row r="1039" spans="1:13" x14ac:dyDescent="0.3">
      <c r="A1039" s="67">
        <v>30004</v>
      </c>
      <c r="B1039" s="68" t="str">
        <f>VLOOKUP(A:A,'Product &amp; Group'!A:C,2,FALSE)</f>
        <v>Power Systems</v>
      </c>
      <c r="C1039" s="68" t="str">
        <f>VLOOKUP(A:A,'Product &amp; Group'!A:C,3,FALSE)</f>
        <v>SPECIALTIES</v>
      </c>
      <c r="D1039" s="69">
        <f>VLOOKUP(A:A,'2019-2017 Costs'!A:D,2,FALSE)</f>
        <v>4.9899999999999993</v>
      </c>
      <c r="E1039" s="71">
        <f t="shared" si="61"/>
        <v>29.939999999999998</v>
      </c>
      <c r="F1039" s="71">
        <v>283.14</v>
      </c>
      <c r="G1039" s="71">
        <f t="shared" si="62"/>
        <v>253.2</v>
      </c>
      <c r="H1039" s="72">
        <v>6</v>
      </c>
      <c r="I1039" s="73">
        <f t="shared" si="60"/>
        <v>0.89425725789362154</v>
      </c>
      <c r="J1039" s="14"/>
      <c r="K1039" s="14"/>
      <c r="L1039" s="14"/>
      <c r="M1039" s="14"/>
    </row>
    <row r="1040" spans="1:13" x14ac:dyDescent="0.3">
      <c r="A1040" s="67">
        <v>30006</v>
      </c>
      <c r="B1040" s="68" t="str">
        <f>VLOOKUP(A:A,'Product &amp; Group'!A:C,2,FALSE)</f>
        <v>Power Systems</v>
      </c>
      <c r="C1040" s="68" t="str">
        <f>VLOOKUP(A:A,'Product &amp; Group'!A:C,3,FALSE)</f>
        <v>THE Computer FAMILY</v>
      </c>
      <c r="D1040" s="69">
        <f>VLOOKUP(A:A,'2019-2017 Costs'!A:D,2,FALSE)</f>
        <v>4.1399999999999997</v>
      </c>
      <c r="E1040" s="71">
        <f t="shared" si="61"/>
        <v>62.099999999999994</v>
      </c>
      <c r="F1040" s="71">
        <v>2921.73</v>
      </c>
      <c r="G1040" s="71">
        <f t="shared" si="62"/>
        <v>2859.63</v>
      </c>
      <c r="H1040" s="72">
        <v>15</v>
      </c>
      <c r="I1040" s="73">
        <f t="shared" si="60"/>
        <v>0.97874546929387729</v>
      </c>
      <c r="J1040" s="14"/>
      <c r="K1040" s="14"/>
      <c r="L1040" s="14"/>
      <c r="M1040" s="14"/>
    </row>
    <row r="1041" spans="1:13" x14ac:dyDescent="0.3">
      <c r="A1041" s="74">
        <v>30011</v>
      </c>
      <c r="B1041" s="68" t="str">
        <f>VLOOKUP(A:A,'Product &amp; Group'!A:C,2,FALSE)</f>
        <v>Hybrid Systems</v>
      </c>
      <c r="C1041" s="68" t="str">
        <f>VLOOKUP(A:A,'Product &amp; Group'!A:C,3,FALSE)</f>
        <v>Qrxt1975 Chip</v>
      </c>
      <c r="D1041" s="69">
        <f>VLOOKUP(A:A,'2019-2017 Costs'!A:D,2,FALSE)</f>
        <v>1.02</v>
      </c>
      <c r="E1041" s="71">
        <f t="shared" si="61"/>
        <v>832.32</v>
      </c>
      <c r="F1041" s="71">
        <v>458</v>
      </c>
      <c r="G1041" s="71">
        <f t="shared" si="62"/>
        <v>-374.32000000000005</v>
      </c>
      <c r="H1041" s="72">
        <v>816</v>
      </c>
      <c r="I1041" s="73">
        <f t="shared" si="60"/>
        <v>-0.81729257641921405</v>
      </c>
      <c r="J1041" s="14"/>
      <c r="K1041" s="14"/>
      <c r="L1041" s="14"/>
      <c r="M1041" s="14"/>
    </row>
    <row r="1042" spans="1:13" x14ac:dyDescent="0.3">
      <c r="A1042" s="74">
        <v>30020</v>
      </c>
      <c r="B1042" s="68" t="str">
        <f>VLOOKUP(A:A,'Product &amp; Group'!A:C,2,FALSE)</f>
        <v>Hybrid Systems</v>
      </c>
      <c r="C1042" s="68" t="str">
        <f>VLOOKUP(A:A,'Product &amp; Group'!A:C,3,FALSE)</f>
        <v>ANTI-OXIDANT &amp; SPECIALTY Hybrid</v>
      </c>
      <c r="D1042" s="69">
        <f>VLOOKUP(A:A,'2019-2017 Costs'!A:D,2,FALSE)</f>
        <v>1.02</v>
      </c>
      <c r="E1042" s="71">
        <f t="shared" si="61"/>
        <v>281.52</v>
      </c>
      <c r="F1042" s="71">
        <v>72.45</v>
      </c>
      <c r="G1042" s="71">
        <f t="shared" si="62"/>
        <v>-209.07</v>
      </c>
      <c r="H1042" s="72">
        <v>276</v>
      </c>
      <c r="I1042" s="73">
        <f t="shared" si="60"/>
        <v>-2.8857142857142857</v>
      </c>
      <c r="J1042" s="14"/>
      <c r="K1042" s="14"/>
      <c r="L1042" s="14"/>
      <c r="M1042" s="14"/>
    </row>
    <row r="1043" spans="1:13" x14ac:dyDescent="0.3">
      <c r="A1043" s="74">
        <v>30031</v>
      </c>
      <c r="B1043" s="68" t="str">
        <f>VLOOKUP(A:A,'Product &amp; Group'!A:C,2,FALSE)</f>
        <v>Hybrid Systems</v>
      </c>
      <c r="C1043" s="68" t="str">
        <f>VLOOKUP(A:A,'Product &amp; Group'!A:C,3,FALSE)</f>
        <v>Processor 413</v>
      </c>
      <c r="D1043" s="69">
        <f>VLOOKUP(A:A,'2019-2017 Costs'!A:D,2,FALSE)</f>
        <v>1.02</v>
      </c>
      <c r="E1043" s="71">
        <f t="shared" si="61"/>
        <v>624.24</v>
      </c>
      <c r="F1043" s="71">
        <v>301</v>
      </c>
      <c r="G1043" s="71">
        <f t="shared" si="62"/>
        <v>-323.24</v>
      </c>
      <c r="H1043" s="72">
        <v>612</v>
      </c>
      <c r="I1043" s="73">
        <f t="shared" si="60"/>
        <v>-1.0738870431893688</v>
      </c>
      <c r="J1043" s="14"/>
      <c r="K1043" s="14"/>
      <c r="L1043" s="14"/>
      <c r="M1043" s="14"/>
    </row>
    <row r="1044" spans="1:13" x14ac:dyDescent="0.3">
      <c r="A1044" s="74">
        <v>30071</v>
      </c>
      <c r="B1044" s="68" t="str">
        <f>VLOOKUP(A:A,'Product &amp; Group'!A:C,2,FALSE)</f>
        <v>Hybrid Systems</v>
      </c>
      <c r="C1044" s="68" t="str">
        <f>VLOOKUP(A:A,'Product &amp; Group'!A:C,3,FALSE)</f>
        <v>Processor 413</v>
      </c>
      <c r="D1044" s="69">
        <f>VLOOKUP(A:A,'2019-2017 Costs'!A:D,2,FALSE)</f>
        <v>2.2000000000000002</v>
      </c>
      <c r="E1044" s="71">
        <f t="shared" si="61"/>
        <v>297</v>
      </c>
      <c r="F1044" s="71">
        <v>37.800000000000004</v>
      </c>
      <c r="G1044" s="71">
        <f t="shared" si="62"/>
        <v>-259.2</v>
      </c>
      <c r="H1044" s="72">
        <v>135</v>
      </c>
      <c r="I1044" s="73">
        <f t="shared" si="60"/>
        <v>-6.8571428571428559</v>
      </c>
      <c r="J1044" s="14"/>
      <c r="K1044" s="14"/>
      <c r="L1044" s="14"/>
      <c r="M1044" s="14"/>
    </row>
    <row r="1045" spans="1:13" x14ac:dyDescent="0.3">
      <c r="A1045" s="74">
        <v>30081</v>
      </c>
      <c r="B1045" s="68" t="str">
        <f>VLOOKUP(A:A,'Product &amp; Group'!A:C,2,FALSE)</f>
        <v>Hybrid Systems</v>
      </c>
      <c r="C1045" s="68" t="str">
        <f>VLOOKUP(A:A,'Product &amp; Group'!A:C,3,FALSE)</f>
        <v>Processor 610 Chip</v>
      </c>
      <c r="D1045" s="69">
        <f>VLOOKUP(A:A,'2019-2017 Costs'!A:D,2,FALSE)</f>
        <v>4.26</v>
      </c>
      <c r="E1045" s="71">
        <f t="shared" si="61"/>
        <v>2095.92</v>
      </c>
      <c r="F1045" s="71">
        <v>524</v>
      </c>
      <c r="G1045" s="71">
        <f t="shared" si="62"/>
        <v>-1571.92</v>
      </c>
      <c r="H1045" s="72">
        <v>492</v>
      </c>
      <c r="I1045" s="73">
        <f t="shared" si="60"/>
        <v>-2.9998473282442748</v>
      </c>
      <c r="J1045" s="14"/>
      <c r="K1045" s="14"/>
      <c r="L1045" s="14"/>
      <c r="M1045" s="14"/>
    </row>
    <row r="1046" spans="1:13" x14ac:dyDescent="0.3">
      <c r="A1046" s="74">
        <v>30091</v>
      </c>
      <c r="B1046" s="68" t="str">
        <f>VLOOKUP(A:A,'Product &amp; Group'!A:C,2,FALSE)</f>
        <v>Hybrid Systems</v>
      </c>
      <c r="C1046" s="68" t="str">
        <f>VLOOKUP(A:A,'Product &amp; Group'!A:C,3,FALSE)</f>
        <v>Processor 610 Chip</v>
      </c>
      <c r="D1046" s="69">
        <f>VLOOKUP(A:A,'2019-2017 Costs'!A:D,2,FALSE)</f>
        <v>6.3199999999999994</v>
      </c>
      <c r="E1046" s="71">
        <f t="shared" si="61"/>
        <v>3488.64</v>
      </c>
      <c r="F1046" s="71">
        <v>625</v>
      </c>
      <c r="G1046" s="71">
        <f t="shared" si="62"/>
        <v>-2863.64</v>
      </c>
      <c r="H1046" s="72">
        <v>552</v>
      </c>
      <c r="I1046" s="73">
        <f t="shared" si="60"/>
        <v>-4.5818240000000001</v>
      </c>
      <c r="J1046" s="14"/>
      <c r="K1046" s="14"/>
      <c r="L1046" s="14"/>
      <c r="M1046" s="14"/>
    </row>
    <row r="1047" spans="1:13" x14ac:dyDescent="0.3">
      <c r="A1047" s="74">
        <v>30501</v>
      </c>
      <c r="B1047" s="68" t="str">
        <f>VLOOKUP(A:A,'Product &amp; Group'!A:C,2,FALSE)</f>
        <v>Hybrid Systems</v>
      </c>
      <c r="C1047" s="68" t="str">
        <f>VLOOKUP(A:A,'Product &amp; Group'!A:C,3,FALSE)</f>
        <v>Dragon Chip</v>
      </c>
      <c r="D1047" s="69">
        <f>VLOOKUP(A:A,'2019-2017 Costs'!A:D,2,FALSE)</f>
        <v>8.7200000000000006</v>
      </c>
      <c r="E1047" s="71">
        <f t="shared" si="61"/>
        <v>13812.480000000001</v>
      </c>
      <c r="F1047" s="71">
        <v>525</v>
      </c>
      <c r="G1047" s="71">
        <f t="shared" si="62"/>
        <v>-13287.480000000001</v>
      </c>
      <c r="H1047" s="72">
        <v>1584</v>
      </c>
      <c r="I1047" s="73">
        <f t="shared" si="60"/>
        <v>-25.309485714285717</v>
      </c>
      <c r="J1047" s="14"/>
      <c r="K1047" s="14"/>
      <c r="L1047" s="14"/>
      <c r="M1047" s="14"/>
    </row>
    <row r="1048" spans="1:13" x14ac:dyDescent="0.3">
      <c r="A1048" s="74">
        <v>30505</v>
      </c>
      <c r="B1048" s="68" t="str">
        <f>VLOOKUP(A:A,'Product &amp; Group'!A:C,2,FALSE)</f>
        <v>Hybrid Systems</v>
      </c>
      <c r="C1048" s="68" t="str">
        <f>VLOOKUP(A:A,'Product &amp; Group'!A:C,3,FALSE)</f>
        <v>Processor 610 Chip</v>
      </c>
      <c r="D1048" s="69">
        <f>VLOOKUP(A:A,'2019-2017 Costs'!A:D,2,FALSE)</f>
        <v>2.85</v>
      </c>
      <c r="E1048" s="71">
        <f t="shared" si="61"/>
        <v>4770.9000000000005</v>
      </c>
      <c r="F1048" s="71">
        <v>4500</v>
      </c>
      <c r="G1048" s="71">
        <f t="shared" si="62"/>
        <v>-270.90000000000055</v>
      </c>
      <c r="H1048" s="72">
        <v>1674</v>
      </c>
      <c r="I1048" s="73">
        <f t="shared" si="60"/>
        <v>-6.0200000000000121E-2</v>
      </c>
      <c r="J1048" s="14"/>
      <c r="K1048" s="14"/>
      <c r="L1048" s="14"/>
      <c r="M1048" s="14"/>
    </row>
    <row r="1049" spans="1:13" x14ac:dyDescent="0.3">
      <c r="A1049" s="74">
        <v>30511</v>
      </c>
      <c r="B1049" s="68" t="str">
        <f>VLOOKUP(A:A,'Product &amp; Group'!A:C,2,FALSE)</f>
        <v>Hybrid Systems</v>
      </c>
      <c r="C1049" s="68" t="str">
        <f>VLOOKUP(A:A,'Product &amp; Group'!A:C,3,FALSE)</f>
        <v>Qrxt2525 Chip</v>
      </c>
      <c r="D1049" s="69">
        <f>VLOOKUP(A:A,'2019-2017 Costs'!A:D,2,FALSE)</f>
        <v>2.39</v>
      </c>
      <c r="E1049" s="71">
        <f t="shared" si="61"/>
        <v>3090.27</v>
      </c>
      <c r="F1049" s="71">
        <v>398</v>
      </c>
      <c r="G1049" s="71">
        <f t="shared" si="62"/>
        <v>-2692.27</v>
      </c>
      <c r="H1049" s="72">
        <v>1293</v>
      </c>
      <c r="I1049" s="73">
        <f t="shared" si="60"/>
        <v>-6.7644974874371862</v>
      </c>
      <c r="J1049" s="14"/>
      <c r="K1049" s="14"/>
      <c r="L1049" s="14"/>
      <c r="M1049" s="14"/>
    </row>
    <row r="1050" spans="1:13" x14ac:dyDescent="0.3">
      <c r="A1050" s="74">
        <v>30517</v>
      </c>
      <c r="B1050" s="68" t="str">
        <f>VLOOKUP(A:A,'Product &amp; Group'!A:C,2,FALSE)</f>
        <v>Hybrid Systems</v>
      </c>
      <c r="C1050" s="68" t="str">
        <f>VLOOKUP(A:A,'Product &amp; Group'!A:C,3,FALSE)</f>
        <v>Processor 413</v>
      </c>
      <c r="D1050" s="69">
        <f>VLOOKUP(A:A,'2019-2017 Costs'!A:D,2,FALSE)</f>
        <v>6.26</v>
      </c>
      <c r="E1050" s="71">
        <f t="shared" si="61"/>
        <v>4388.26</v>
      </c>
      <c r="F1050" s="71">
        <v>689</v>
      </c>
      <c r="G1050" s="71">
        <f t="shared" si="62"/>
        <v>-3699.26</v>
      </c>
      <c r="H1050" s="72">
        <v>701</v>
      </c>
      <c r="I1050" s="73">
        <f t="shared" si="60"/>
        <v>-5.3690275761973876</v>
      </c>
      <c r="J1050" s="14"/>
      <c r="K1050" s="14"/>
      <c r="L1050" s="14"/>
      <c r="M1050" s="14"/>
    </row>
    <row r="1051" spans="1:13" x14ac:dyDescent="0.3">
      <c r="A1051" s="74">
        <v>30521</v>
      </c>
      <c r="B1051" s="68" t="str">
        <f>VLOOKUP(A:A,'Product &amp; Group'!A:C,2,FALSE)</f>
        <v>Hybrid Systems</v>
      </c>
      <c r="C1051" s="68" t="str">
        <f>VLOOKUP(A:A,'Product &amp; Group'!A:C,3,FALSE)</f>
        <v>NONE (use for multi concept collateral)</v>
      </c>
      <c r="D1051" s="69">
        <f>VLOOKUP(A:A,'2019-2017 Costs'!A:D,2,FALSE)</f>
        <v>4.1399999999999997</v>
      </c>
      <c r="E1051" s="71">
        <f t="shared" si="61"/>
        <v>426.41999999999996</v>
      </c>
      <c r="F1051" s="71">
        <v>594.82499999999993</v>
      </c>
      <c r="G1051" s="71">
        <f t="shared" si="62"/>
        <v>168.40499999999997</v>
      </c>
      <c r="H1051" s="72">
        <v>103</v>
      </c>
      <c r="I1051" s="73">
        <f t="shared" si="60"/>
        <v>0.2831168831168831</v>
      </c>
      <c r="J1051" s="14"/>
      <c r="K1051" s="14"/>
      <c r="L1051" s="14"/>
      <c r="M1051" s="14"/>
    </row>
    <row r="1052" spans="1:13" x14ac:dyDescent="0.3">
      <c r="A1052" s="74">
        <v>30522</v>
      </c>
      <c r="B1052" s="68" t="str">
        <f>VLOOKUP(A:A,'Product &amp; Group'!A:C,2,FALSE)</f>
        <v>Hybrid Systems</v>
      </c>
      <c r="C1052" s="68" t="str">
        <f>VLOOKUP(A:A,'Product &amp; Group'!A:C,3,FALSE)</f>
        <v>NONE (use for multi concept collateral)</v>
      </c>
      <c r="D1052" s="69">
        <f>VLOOKUP(A:A,'2019-2017 Costs'!A:D,2,FALSE)</f>
        <v>6.31</v>
      </c>
      <c r="E1052" s="71">
        <f t="shared" si="61"/>
        <v>14809.57</v>
      </c>
      <c r="F1052" s="71">
        <v>7511</v>
      </c>
      <c r="G1052" s="71">
        <f t="shared" si="62"/>
        <v>-7298.57</v>
      </c>
      <c r="H1052" s="72">
        <v>2347</v>
      </c>
      <c r="I1052" s="73">
        <f t="shared" si="60"/>
        <v>-0.97171748102782585</v>
      </c>
      <c r="J1052" s="14"/>
      <c r="K1052" s="14"/>
      <c r="L1052" s="14"/>
      <c r="M1052" s="14"/>
    </row>
    <row r="1053" spans="1:13" x14ac:dyDescent="0.3">
      <c r="A1053" s="74">
        <v>30524</v>
      </c>
      <c r="B1053" s="68" t="str">
        <f>VLOOKUP(A:A,'Product &amp; Group'!A:C,2,FALSE)</f>
        <v>Expert Systems</v>
      </c>
      <c r="C1053" s="68" t="str">
        <f>VLOOKUP(A:A,'Product &amp; Group'!A:C,3,FALSE)</f>
        <v>Processor 413</v>
      </c>
      <c r="D1053" s="69">
        <f>VLOOKUP(A:A,'2019-2017 Costs'!A:D,2,FALSE)</f>
        <v>6.1899999999999995</v>
      </c>
      <c r="E1053" s="71">
        <f t="shared" si="61"/>
        <v>74.28</v>
      </c>
      <c r="F1053" s="71">
        <v>71.97</v>
      </c>
      <c r="G1053" s="71">
        <f t="shared" si="62"/>
        <v>-2.3100000000000023</v>
      </c>
      <c r="H1053" s="72">
        <v>12</v>
      </c>
      <c r="I1053" s="73">
        <f t="shared" si="60"/>
        <v>-3.209670696123388E-2</v>
      </c>
      <c r="J1053" s="14"/>
      <c r="K1053" s="14"/>
      <c r="L1053" s="14"/>
      <c r="M1053" s="14"/>
    </row>
    <row r="1054" spans="1:13" x14ac:dyDescent="0.3">
      <c r="A1054" s="74">
        <v>30526</v>
      </c>
      <c r="B1054" s="68" t="str">
        <f>VLOOKUP(A:A,'Product &amp; Group'!A:C,2,FALSE)</f>
        <v>Expert Systems</v>
      </c>
      <c r="C1054" s="68" t="str">
        <f>VLOOKUP(A:A,'Product &amp; Group'!A:C,3,FALSE)</f>
        <v>Processor 413</v>
      </c>
      <c r="D1054" s="69">
        <f>VLOOKUP(A:A,'2019-2017 Costs'!A:D,2,FALSE)</f>
        <v>12.24</v>
      </c>
      <c r="E1054" s="71">
        <f t="shared" si="61"/>
        <v>146.88</v>
      </c>
      <c r="F1054" s="71">
        <v>56.74</v>
      </c>
      <c r="G1054" s="71">
        <f t="shared" si="62"/>
        <v>-90.139999999999986</v>
      </c>
      <c r="H1054" s="72">
        <v>12</v>
      </c>
      <c r="I1054" s="73">
        <f t="shared" si="60"/>
        <v>-1.5886499823757487</v>
      </c>
      <c r="J1054" s="14"/>
      <c r="K1054" s="14"/>
      <c r="L1054" s="14"/>
      <c r="M1054" s="14"/>
    </row>
    <row r="1055" spans="1:13" x14ac:dyDescent="0.3">
      <c r="A1055" s="74">
        <v>30527</v>
      </c>
      <c r="B1055" s="68" t="str">
        <f>VLOOKUP(A:A,'Product &amp; Group'!A:C,2,FALSE)</f>
        <v>Expert Systems</v>
      </c>
      <c r="C1055" s="68" t="str">
        <f>VLOOKUP(A:A,'Product &amp; Group'!A:C,3,FALSE)</f>
        <v>ESSENTIAL Qrxt2100 ACIDS (EFA)</v>
      </c>
      <c r="D1055" s="69">
        <f>VLOOKUP(A:A,'2019-2017 Costs'!A:D,2,FALSE)</f>
        <v>10.47</v>
      </c>
      <c r="E1055" s="71">
        <f t="shared" si="61"/>
        <v>104.7</v>
      </c>
      <c r="F1055" s="71">
        <v>90.36</v>
      </c>
      <c r="G1055" s="71">
        <f t="shared" si="62"/>
        <v>-14.340000000000003</v>
      </c>
      <c r="H1055" s="72">
        <v>10</v>
      </c>
      <c r="I1055" s="73">
        <f t="shared" si="60"/>
        <v>-0.15869853917662685</v>
      </c>
      <c r="J1055" s="14"/>
      <c r="K1055" s="14"/>
      <c r="L1055" s="14"/>
      <c r="M1055" s="14"/>
    </row>
    <row r="1056" spans="1:13" x14ac:dyDescent="0.3">
      <c r="A1056" s="74">
        <v>30529</v>
      </c>
      <c r="B1056" s="68" t="str">
        <f>VLOOKUP(A:A,'Product &amp; Group'!A:C,2,FALSE)</f>
        <v>Expert Systems</v>
      </c>
      <c r="C1056" s="68" t="str">
        <f>VLOOKUP(A:A,'Product &amp; Group'!A:C,3,FALSE)</f>
        <v>Part A &amp; D Chip</v>
      </c>
      <c r="D1056" s="69">
        <f>VLOOKUP(A:A,'2019-2017 Costs'!A:D,2,FALSE)</f>
        <v>0.59</v>
      </c>
      <c r="E1056" s="71">
        <f t="shared" si="61"/>
        <v>88.5</v>
      </c>
      <c r="F1056" s="71">
        <v>1319.62</v>
      </c>
      <c r="G1056" s="71">
        <f t="shared" si="62"/>
        <v>1231.1199999999999</v>
      </c>
      <c r="H1056" s="72">
        <v>150</v>
      </c>
      <c r="I1056" s="73">
        <f t="shared" si="60"/>
        <v>0.93293523893241992</v>
      </c>
      <c r="J1056" s="14"/>
      <c r="K1056" s="14"/>
    </row>
    <row r="1057" spans="1:13" x14ac:dyDescent="0.3">
      <c r="A1057" s="74">
        <v>30530</v>
      </c>
      <c r="B1057" s="68" t="str">
        <f>VLOOKUP(A:A,'Product &amp; Group'!A:C,2,FALSE)</f>
        <v>Expert Systems</v>
      </c>
      <c r="C1057" s="68" t="str">
        <f>VLOOKUP(A:A,'Product &amp; Group'!A:C,3,FALSE)</f>
        <v>Part A &amp; D Chip</v>
      </c>
      <c r="D1057" s="69">
        <f>VLOOKUP(A:A,'2019-2017 Costs'!A:D,2,FALSE)</f>
        <v>28.689999999999998</v>
      </c>
      <c r="E1057" s="71">
        <f t="shared" si="61"/>
        <v>86070</v>
      </c>
      <c r="F1057" s="71">
        <v>6160</v>
      </c>
      <c r="G1057" s="71">
        <f t="shared" si="62"/>
        <v>-79910</v>
      </c>
      <c r="H1057" s="72">
        <v>3000</v>
      </c>
      <c r="I1057" s="73">
        <f t="shared" si="60"/>
        <v>-12.972402597402597</v>
      </c>
      <c r="J1057" s="14"/>
      <c r="K1057" s="14"/>
      <c r="L1057" s="14"/>
      <c r="M1057" s="14"/>
    </row>
    <row r="1058" spans="1:13" x14ac:dyDescent="0.3">
      <c r="A1058" s="74">
        <v>30531</v>
      </c>
      <c r="B1058" s="68" t="str">
        <f>VLOOKUP(A:A,'Product &amp; Group'!A:C,2,FALSE)</f>
        <v>Expert Systems</v>
      </c>
      <c r="C1058" s="68" t="str">
        <f>VLOOKUP(A:A,'Product &amp; Group'!A:C,3,FALSE)</f>
        <v>Processor A</v>
      </c>
      <c r="D1058" s="69">
        <f>VLOOKUP(A:A,'2019-2017 Costs'!A:D,2,FALSE)</f>
        <v>8.82</v>
      </c>
      <c r="E1058" s="71">
        <f t="shared" si="61"/>
        <v>5292</v>
      </c>
      <c r="F1058" s="71">
        <v>4488</v>
      </c>
      <c r="G1058" s="71">
        <f t="shared" si="62"/>
        <v>-804</v>
      </c>
      <c r="H1058" s="72">
        <v>600</v>
      </c>
      <c r="I1058" s="73">
        <f t="shared" si="60"/>
        <v>-0.17914438502673796</v>
      </c>
      <c r="J1058" s="14"/>
      <c r="K1058" s="14"/>
    </row>
    <row r="1059" spans="1:13" x14ac:dyDescent="0.3">
      <c r="A1059" s="74">
        <v>30535</v>
      </c>
      <c r="B1059" s="68" t="str">
        <f>VLOOKUP(A:A,'Product &amp; Group'!A:C,2,FALSE)</f>
        <v>Expert Systems</v>
      </c>
      <c r="C1059" s="68" t="str">
        <f>VLOOKUP(A:A,'Product &amp; Group'!A:C,3,FALSE)</f>
        <v>Static FREE B-COMPLEX Chip</v>
      </c>
      <c r="D1059" s="69">
        <f>VLOOKUP(A:A,'2019-2017 Costs'!A:D,2,FALSE)</f>
        <v>3</v>
      </c>
      <c r="E1059" s="71">
        <f t="shared" si="61"/>
        <v>450</v>
      </c>
      <c r="F1059" s="71">
        <v>669.37</v>
      </c>
      <c r="G1059" s="71">
        <f t="shared" si="62"/>
        <v>219.37</v>
      </c>
      <c r="H1059" s="72">
        <v>150</v>
      </c>
      <c r="I1059" s="73">
        <f t="shared" si="60"/>
        <v>0.32772607078297505</v>
      </c>
      <c r="J1059" s="14"/>
      <c r="K1059" s="14"/>
      <c r="L1059" s="14"/>
      <c r="M1059" s="14"/>
    </row>
    <row r="1060" spans="1:13" x14ac:dyDescent="0.3">
      <c r="A1060" s="74">
        <v>30541</v>
      </c>
      <c r="B1060" s="68" t="str">
        <f>VLOOKUP(A:A,'Product &amp; Group'!A:C,2,FALSE)</f>
        <v>Expert Systems</v>
      </c>
      <c r="C1060" s="68" t="str">
        <f>VLOOKUP(A:A,'Product &amp; Group'!A:C,3,FALSE)</f>
        <v>Static FREE B-COMPLEX Chip</v>
      </c>
      <c r="D1060" s="69">
        <f>VLOOKUP(A:A,'2019-2017 Costs'!A:D,2,FALSE)</f>
        <v>13.72</v>
      </c>
      <c r="E1060" s="71">
        <f t="shared" si="61"/>
        <v>4116</v>
      </c>
      <c r="F1060" s="71">
        <v>2142</v>
      </c>
      <c r="G1060" s="71">
        <f t="shared" si="62"/>
        <v>-1974</v>
      </c>
      <c r="H1060" s="72">
        <v>300</v>
      </c>
      <c r="I1060" s="73">
        <f t="shared" si="60"/>
        <v>-0.92156862745098034</v>
      </c>
      <c r="J1060" s="14"/>
      <c r="K1060" s="14"/>
      <c r="L1060" s="14"/>
      <c r="M1060" s="14"/>
    </row>
    <row r="1061" spans="1:13" x14ac:dyDescent="0.3">
      <c r="A1061" s="74">
        <v>30542</v>
      </c>
      <c r="B1061" s="68" t="str">
        <f>VLOOKUP(A:A,'Product &amp; Group'!A:C,2,FALSE)</f>
        <v>Expert Systems</v>
      </c>
      <c r="C1061" s="68" t="str">
        <f>VLOOKUP(A:A,'Product &amp; Group'!A:C,3,FALSE)</f>
        <v>Static FREE B-COMPLEX Chip</v>
      </c>
      <c r="D1061" s="69">
        <f>VLOOKUP(A:A,'2019-2017 Costs'!A:D,2,FALSE)</f>
        <v>9.6800000000000015</v>
      </c>
      <c r="E1061" s="71">
        <f t="shared" si="61"/>
        <v>11616.000000000002</v>
      </c>
      <c r="F1061" s="71">
        <v>8874</v>
      </c>
      <c r="G1061" s="71">
        <f t="shared" si="62"/>
        <v>-2742.0000000000018</v>
      </c>
      <c r="H1061" s="72">
        <v>1200</v>
      </c>
      <c r="I1061" s="73">
        <f t="shared" si="60"/>
        <v>-0.30899256254225849</v>
      </c>
      <c r="J1061" s="14"/>
      <c r="K1061" s="14"/>
      <c r="L1061" s="14"/>
      <c r="M1061" s="14"/>
    </row>
    <row r="1062" spans="1:13" x14ac:dyDescent="0.3">
      <c r="A1062" s="74">
        <v>30545</v>
      </c>
      <c r="B1062" s="68" t="str">
        <f>VLOOKUP(A:A,'Product &amp; Group'!A:C,2,FALSE)</f>
        <v>Expert Systems</v>
      </c>
      <c r="C1062" s="68" t="str">
        <f>VLOOKUP(A:A,'Product &amp; Group'!A:C,3,FALSE)</f>
        <v>Static FREE INDIV B PartS</v>
      </c>
      <c r="D1062" s="69">
        <f>VLOOKUP(A:A,'2019-2017 Costs'!A:D,2,FALSE)</f>
        <v>4.67</v>
      </c>
      <c r="E1062" s="71">
        <f t="shared" si="61"/>
        <v>2335</v>
      </c>
      <c r="F1062" s="71">
        <v>1390</v>
      </c>
      <c r="G1062" s="71">
        <f t="shared" si="62"/>
        <v>-945</v>
      </c>
      <c r="H1062" s="72">
        <v>500</v>
      </c>
      <c r="I1062" s="73">
        <f t="shared" si="60"/>
        <v>-0.67985611510791366</v>
      </c>
      <c r="J1062" s="14"/>
      <c r="K1062" s="14"/>
      <c r="L1062" s="14"/>
      <c r="M1062" s="14"/>
    </row>
    <row r="1063" spans="1:13" x14ac:dyDescent="0.3">
      <c r="A1063" s="74">
        <v>30546</v>
      </c>
      <c r="B1063" s="68" t="str">
        <f>VLOOKUP(A:A,'Product &amp; Group'!A:C,2,FALSE)</f>
        <v>Expert Systems</v>
      </c>
      <c r="C1063" s="68" t="str">
        <f>VLOOKUP(A:A,'Product &amp; Group'!A:C,3,FALSE)</f>
        <v>Static FREE INDIV B PartS</v>
      </c>
      <c r="D1063" s="69">
        <f>VLOOKUP(A:A,'2019-2017 Costs'!A:D,2,FALSE)</f>
        <v>6.7</v>
      </c>
      <c r="E1063" s="71">
        <f t="shared" si="61"/>
        <v>1005</v>
      </c>
      <c r="F1063" s="71">
        <v>972.19</v>
      </c>
      <c r="G1063" s="71">
        <f t="shared" si="62"/>
        <v>-32.809999999999945</v>
      </c>
      <c r="H1063" s="72">
        <v>150</v>
      </c>
      <c r="I1063" s="73">
        <f t="shared" si="60"/>
        <v>-3.3748547094703651E-2</v>
      </c>
      <c r="J1063" s="14"/>
      <c r="K1063" s="14"/>
      <c r="L1063" s="14"/>
      <c r="M1063" s="14"/>
    </row>
    <row r="1064" spans="1:13" x14ac:dyDescent="0.3">
      <c r="A1064" s="74">
        <v>30551</v>
      </c>
      <c r="B1064" s="68" t="str">
        <f>VLOOKUP(A:A,'Product &amp; Group'!A:C,2,FALSE)</f>
        <v>Expert Systems</v>
      </c>
      <c r="C1064" s="68" t="str">
        <f>VLOOKUP(A:A,'Product &amp; Group'!A:C,3,FALSE)</f>
        <v>Static FREE INDIV B PartS</v>
      </c>
      <c r="D1064" s="69">
        <f>VLOOKUP(A:A,'2019-2017 Costs'!A:D,2,FALSE)</f>
        <v>8.4400000000000013</v>
      </c>
      <c r="E1064" s="71">
        <f t="shared" si="61"/>
        <v>16880.000000000004</v>
      </c>
      <c r="F1064" s="71">
        <v>3780</v>
      </c>
      <c r="G1064" s="71">
        <f t="shared" si="62"/>
        <v>-13100.000000000004</v>
      </c>
      <c r="H1064" s="72">
        <v>2000</v>
      </c>
      <c r="I1064" s="73">
        <f t="shared" si="60"/>
        <v>-3.4656084656084665</v>
      </c>
      <c r="J1064" s="14"/>
      <c r="K1064" s="14"/>
      <c r="L1064" s="14"/>
      <c r="M1064" s="14"/>
    </row>
    <row r="1065" spans="1:13" x14ac:dyDescent="0.3">
      <c r="A1065" s="74">
        <v>30554</v>
      </c>
      <c r="B1065" s="68" t="str">
        <f>VLOOKUP(A:A,'Product &amp; Group'!A:C,2,FALSE)</f>
        <v>Expert Systems</v>
      </c>
      <c r="C1065" s="68" t="str">
        <f>VLOOKUP(A:A,'Product &amp; Group'!A:C,3,FALSE)</f>
        <v>Static FREE INDIV B PartS</v>
      </c>
      <c r="D1065" s="69">
        <f>VLOOKUP(A:A,'2019-2017 Costs'!A:D,2,FALSE)</f>
        <v>6.97</v>
      </c>
      <c r="E1065" s="71">
        <f t="shared" si="61"/>
        <v>8364</v>
      </c>
      <c r="F1065" s="71">
        <v>2779.5</v>
      </c>
      <c r="G1065" s="71">
        <f t="shared" si="62"/>
        <v>-5584.5</v>
      </c>
      <c r="H1065" s="72">
        <v>1200</v>
      </c>
      <c r="I1065" s="73">
        <f t="shared" si="60"/>
        <v>-2.0091743119266057</v>
      </c>
      <c r="J1065" s="14"/>
      <c r="K1065" s="14"/>
      <c r="L1065" s="14"/>
      <c r="M1065" s="14"/>
    </row>
    <row r="1066" spans="1:13" x14ac:dyDescent="0.3">
      <c r="A1066" s="74">
        <v>30557</v>
      </c>
      <c r="B1066" s="68" t="str">
        <f>VLOOKUP(A:A,'Product &amp; Group'!A:C,2,FALSE)</f>
        <v>Expert Systems</v>
      </c>
      <c r="C1066" s="68" t="str">
        <f>VLOOKUP(A:A,'Product &amp; Group'!A:C,3,FALSE)</f>
        <v>Part C Chip</v>
      </c>
      <c r="D1066" s="69">
        <f>VLOOKUP(A:A,'2019-2017 Costs'!A:D,2,FALSE)</f>
        <v>8.65</v>
      </c>
      <c r="E1066" s="71">
        <f t="shared" si="61"/>
        <v>8650</v>
      </c>
      <c r="F1066" s="71">
        <v>5310</v>
      </c>
      <c r="G1066" s="71">
        <f t="shared" si="62"/>
        <v>-3340</v>
      </c>
      <c r="H1066" s="72">
        <v>1000</v>
      </c>
      <c r="I1066" s="73">
        <f t="shared" si="60"/>
        <v>-0.62900188323917139</v>
      </c>
      <c r="J1066" s="14"/>
      <c r="K1066" s="14"/>
      <c r="L1066" s="14"/>
      <c r="M1066" s="14"/>
    </row>
    <row r="1067" spans="1:13" x14ac:dyDescent="0.3">
      <c r="A1067" s="74">
        <v>30558</v>
      </c>
      <c r="B1067" s="68" t="str">
        <f>VLOOKUP(A:A,'Product &amp; Group'!A:C,2,FALSE)</f>
        <v>Expert Systems</v>
      </c>
      <c r="C1067" s="68" t="str">
        <f>VLOOKUP(A:A,'Product &amp; Group'!A:C,3,FALSE)</f>
        <v>Part C Chip</v>
      </c>
      <c r="D1067" s="69">
        <f>VLOOKUP(A:A,'2019-2017 Costs'!A:D,2,FALSE)</f>
        <v>9.7700000000000014</v>
      </c>
      <c r="E1067" s="71">
        <f t="shared" si="61"/>
        <v>4885.0000000000009</v>
      </c>
      <c r="F1067" s="71">
        <v>2140</v>
      </c>
      <c r="G1067" s="71">
        <f t="shared" si="62"/>
        <v>-2745.0000000000009</v>
      </c>
      <c r="H1067" s="72">
        <v>500</v>
      </c>
      <c r="I1067" s="73">
        <f t="shared" si="60"/>
        <v>-1.2827102803738322</v>
      </c>
      <c r="J1067" s="14"/>
      <c r="K1067" s="14"/>
      <c r="L1067" s="14"/>
      <c r="M1067" s="14"/>
    </row>
    <row r="1068" spans="1:13" x14ac:dyDescent="0.3">
      <c r="A1068" s="74">
        <v>30566</v>
      </c>
      <c r="B1068" s="68" t="str">
        <f>VLOOKUP(A:A,'Product &amp; Group'!A:C,2,FALSE)</f>
        <v>Expert Systems</v>
      </c>
      <c r="C1068" s="68" t="str">
        <f>VLOOKUP(A:A,'Product &amp; Group'!A:C,3,FALSE)</f>
        <v>Part C Chip</v>
      </c>
      <c r="D1068" s="69">
        <f>VLOOKUP(A:A,'2019-2017 Costs'!A:D,2,FALSE)</f>
        <v>1.59</v>
      </c>
      <c r="E1068" s="71">
        <f t="shared" si="61"/>
        <v>238.5</v>
      </c>
      <c r="F1068" s="71">
        <v>570.55999999999995</v>
      </c>
      <c r="G1068" s="71">
        <f t="shared" si="62"/>
        <v>332.05999999999995</v>
      </c>
      <c r="H1068" s="72">
        <v>150</v>
      </c>
      <c r="I1068" s="73">
        <f t="shared" si="60"/>
        <v>0.58198962422882783</v>
      </c>
      <c r="J1068" s="14"/>
      <c r="K1068" s="14"/>
      <c r="L1068" s="14"/>
      <c r="M1068" s="14"/>
    </row>
    <row r="1069" spans="1:13" x14ac:dyDescent="0.3">
      <c r="A1069" s="74">
        <v>30568</v>
      </c>
      <c r="B1069" s="68" t="str">
        <f>VLOOKUP(A:A,'Product &amp; Group'!A:C,2,FALSE)</f>
        <v>Expert Systems</v>
      </c>
      <c r="C1069" s="68" t="str">
        <f>VLOOKUP(A:A,'Product &amp; Group'!A:C,3,FALSE)</f>
        <v>Part C Chip</v>
      </c>
      <c r="D1069" s="69">
        <f>VLOOKUP(A:A,'2019-2017 Costs'!A:D,2,FALSE)</f>
        <v>9.25</v>
      </c>
      <c r="E1069" s="71">
        <f t="shared" si="61"/>
        <v>18500</v>
      </c>
      <c r="F1069" s="71">
        <v>8160</v>
      </c>
      <c r="G1069" s="71">
        <f t="shared" si="62"/>
        <v>-10340</v>
      </c>
      <c r="H1069" s="72">
        <v>2000</v>
      </c>
      <c r="I1069" s="73">
        <f t="shared" si="60"/>
        <v>-1.267156862745098</v>
      </c>
      <c r="J1069" s="14"/>
      <c r="K1069" s="14"/>
      <c r="L1069" s="14"/>
      <c r="M1069" s="14"/>
    </row>
    <row r="1070" spans="1:13" x14ac:dyDescent="0.3">
      <c r="A1070" s="74">
        <v>30569</v>
      </c>
      <c r="B1070" s="68" t="str">
        <f>VLOOKUP(A:A,'Product &amp; Group'!A:C,2,FALSE)</f>
        <v>Expert Systems</v>
      </c>
      <c r="C1070" s="68" t="str">
        <f>VLOOKUP(A:A,'Product &amp; Group'!A:C,3,FALSE)</f>
        <v>Part C Chip</v>
      </c>
      <c r="D1070" s="69">
        <f>VLOOKUP(A:A,'2019-2017 Costs'!A:D,2,FALSE)</f>
        <v>13.020000000000001</v>
      </c>
      <c r="E1070" s="71">
        <f t="shared" si="61"/>
        <v>6562.0800000000008</v>
      </c>
      <c r="F1070" s="71">
        <v>1934.72</v>
      </c>
      <c r="G1070" s="71">
        <f t="shared" si="62"/>
        <v>-4627.3600000000006</v>
      </c>
      <c r="H1070" s="72">
        <v>504</v>
      </c>
      <c r="I1070" s="73">
        <f t="shared" si="60"/>
        <v>-2.3917466093284818</v>
      </c>
      <c r="J1070" s="14"/>
      <c r="K1070" s="14"/>
      <c r="L1070" s="14"/>
      <c r="M1070" s="14"/>
    </row>
    <row r="1071" spans="1:13" x14ac:dyDescent="0.3">
      <c r="A1071" s="74">
        <v>30570</v>
      </c>
      <c r="B1071" s="68" t="str">
        <f>VLOOKUP(A:A,'Product &amp; Group'!A:C,2,FALSE)</f>
        <v>Expert Systems</v>
      </c>
      <c r="C1071" s="68" t="str">
        <f>VLOOKUP(A:A,'Product &amp; Group'!A:C,3,FALSE)</f>
        <v>Part C Chip</v>
      </c>
      <c r="D1071" s="69">
        <f>VLOOKUP(A:A,'2019-2017 Costs'!A:D,2,FALSE)</f>
        <v>15.46</v>
      </c>
      <c r="E1071" s="71">
        <f t="shared" si="61"/>
        <v>7730</v>
      </c>
      <c r="F1071" s="71">
        <v>1790.01</v>
      </c>
      <c r="G1071" s="71">
        <f t="shared" si="62"/>
        <v>-5939.99</v>
      </c>
      <c r="H1071" s="72">
        <v>500</v>
      </c>
      <c r="I1071" s="73">
        <f t="shared" si="60"/>
        <v>-3.3184116289853129</v>
      </c>
      <c r="J1071" s="14"/>
      <c r="K1071" s="14"/>
      <c r="L1071" s="14"/>
      <c r="M1071" s="14"/>
    </row>
    <row r="1072" spans="1:13" x14ac:dyDescent="0.3">
      <c r="A1072" s="74">
        <v>30571</v>
      </c>
      <c r="B1072" s="68" t="str">
        <f>VLOOKUP(A:A,'Product &amp; Group'!A:C,2,FALSE)</f>
        <v>Expert Systems</v>
      </c>
      <c r="C1072" s="68" t="str">
        <f>VLOOKUP(A:A,'Product &amp; Group'!A:C,3,FALSE)</f>
        <v>Part C Chip</v>
      </c>
      <c r="D1072" s="69">
        <f>VLOOKUP(A:A,'2019-2017 Costs'!A:D,2,FALSE)</f>
        <v>1.02</v>
      </c>
      <c r="E1072" s="71">
        <f t="shared" si="61"/>
        <v>510</v>
      </c>
      <c r="F1072" s="71">
        <v>2990</v>
      </c>
      <c r="G1072" s="71">
        <f t="shared" si="62"/>
        <v>2480</v>
      </c>
      <c r="H1072" s="72">
        <v>500</v>
      </c>
      <c r="I1072" s="73">
        <f t="shared" si="60"/>
        <v>0.8294314381270903</v>
      </c>
      <c r="J1072" s="14"/>
      <c r="K1072" s="14"/>
      <c r="L1072" s="14"/>
      <c r="M1072" s="14"/>
    </row>
    <row r="1073" spans="1:13" x14ac:dyDescent="0.3">
      <c r="A1073" s="74">
        <v>30572</v>
      </c>
      <c r="B1073" s="68" t="str">
        <f>VLOOKUP(A:A,'Product &amp; Group'!A:C,2,FALSE)</f>
        <v>Expert Systems</v>
      </c>
      <c r="C1073" s="68" t="str">
        <f>VLOOKUP(A:A,'Product &amp; Group'!A:C,3,FALSE)</f>
        <v>Part C Chip</v>
      </c>
      <c r="D1073" s="69">
        <f>VLOOKUP(A:A,'2019-2017 Costs'!A:D,2,FALSE)</f>
        <v>10.600000000000001</v>
      </c>
      <c r="E1073" s="71">
        <f t="shared" si="61"/>
        <v>9540.0000000000018</v>
      </c>
      <c r="F1073" s="71">
        <v>2352.37</v>
      </c>
      <c r="G1073" s="71">
        <f t="shared" si="62"/>
        <v>-7187.6300000000019</v>
      </c>
      <c r="H1073" s="72">
        <v>900</v>
      </c>
      <c r="I1073" s="73">
        <f t="shared" si="60"/>
        <v>-3.0554844688548153</v>
      </c>
      <c r="J1073" s="14"/>
      <c r="K1073" s="14"/>
      <c r="L1073" s="14"/>
      <c r="M1073" s="14"/>
    </row>
    <row r="1074" spans="1:13" x14ac:dyDescent="0.3">
      <c r="A1074" s="74">
        <v>30573</v>
      </c>
      <c r="B1074" s="68" t="str">
        <f>VLOOKUP(A:A,'Product &amp; Group'!A:C,2,FALSE)</f>
        <v>Expert Systems</v>
      </c>
      <c r="C1074" s="68" t="str">
        <f>VLOOKUP(A:A,'Product &amp; Group'!A:C,3,FALSE)</f>
        <v>Part C Chip</v>
      </c>
      <c r="D1074" s="69">
        <f>VLOOKUP(A:A,'2019-2017 Costs'!A:D,2,FALSE)</f>
        <v>15.05</v>
      </c>
      <c r="E1074" s="71">
        <f t="shared" si="61"/>
        <v>4515</v>
      </c>
      <c r="F1074" s="71">
        <v>1957.12</v>
      </c>
      <c r="G1074" s="71">
        <f t="shared" si="62"/>
        <v>-2557.88</v>
      </c>
      <c r="H1074" s="72">
        <v>300</v>
      </c>
      <c r="I1074" s="73">
        <f t="shared" si="60"/>
        <v>-1.3069612491824723</v>
      </c>
      <c r="J1074" s="14"/>
      <c r="K1074" s="14"/>
      <c r="L1074" s="14"/>
      <c r="M1074" s="14"/>
    </row>
    <row r="1075" spans="1:13" x14ac:dyDescent="0.3">
      <c r="A1075" s="74">
        <v>30574</v>
      </c>
      <c r="B1075" s="68" t="str">
        <f>VLOOKUP(A:A,'Product &amp; Group'!A:C,2,FALSE)</f>
        <v>Expert Systems</v>
      </c>
      <c r="C1075" s="68" t="str">
        <f>VLOOKUP(A:A,'Product &amp; Group'!A:C,3,FALSE)</f>
        <v>Part C Chip</v>
      </c>
      <c r="D1075" s="69">
        <f>VLOOKUP(A:A,'2019-2017 Costs'!A:D,2,FALSE)</f>
        <v>11.15</v>
      </c>
      <c r="E1075" s="71">
        <f t="shared" si="61"/>
        <v>22300</v>
      </c>
      <c r="F1075" s="71">
        <v>12720</v>
      </c>
      <c r="G1075" s="71">
        <f t="shared" si="62"/>
        <v>-9580</v>
      </c>
      <c r="H1075" s="72">
        <v>2000</v>
      </c>
      <c r="I1075" s="73">
        <f t="shared" si="60"/>
        <v>-0.75314465408805031</v>
      </c>
      <c r="J1075" s="14"/>
      <c r="K1075" s="14"/>
      <c r="L1075" s="14"/>
      <c r="M1075" s="14"/>
    </row>
    <row r="1076" spans="1:13" x14ac:dyDescent="0.3">
      <c r="A1076" s="74">
        <v>30575</v>
      </c>
      <c r="B1076" s="68" t="str">
        <f>VLOOKUP(A:A,'Product &amp; Group'!A:C,2,FALSE)</f>
        <v>Expert Systems</v>
      </c>
      <c r="C1076" s="68" t="str">
        <f>VLOOKUP(A:A,'Product &amp; Group'!A:C,3,FALSE)</f>
        <v>Part C Chip</v>
      </c>
      <c r="D1076" s="69">
        <f>VLOOKUP(A:A,'2019-2017 Costs'!A:D,2,FALSE)</f>
        <v>19.93</v>
      </c>
      <c r="E1076" s="71">
        <f t="shared" si="61"/>
        <v>2989.5</v>
      </c>
      <c r="F1076" s="71">
        <v>494.06</v>
      </c>
      <c r="G1076" s="71">
        <f t="shared" si="62"/>
        <v>-2495.44</v>
      </c>
      <c r="H1076" s="72">
        <v>150</v>
      </c>
      <c r="I1076" s="73">
        <f t="shared" si="60"/>
        <v>-5.0508845079544997</v>
      </c>
      <c r="J1076" s="14"/>
      <c r="K1076" s="14"/>
      <c r="L1076" s="14"/>
      <c r="M1076" s="14"/>
    </row>
    <row r="1077" spans="1:13" x14ac:dyDescent="0.3">
      <c r="A1077" s="74">
        <v>30576</v>
      </c>
      <c r="B1077" s="68" t="str">
        <f>VLOOKUP(A:A,'Product &amp; Group'!A:C,2,FALSE)</f>
        <v>Expert Systems</v>
      </c>
      <c r="C1077" s="68" t="str">
        <f>VLOOKUP(A:A,'Product &amp; Group'!A:C,3,FALSE)</f>
        <v>Part C Chip</v>
      </c>
      <c r="D1077" s="69">
        <f>VLOOKUP(A:A,'2019-2017 Costs'!A:D,2,FALSE)</f>
        <v>13.940000000000001</v>
      </c>
      <c r="E1077" s="71">
        <f t="shared" si="61"/>
        <v>7903.9800000000005</v>
      </c>
      <c r="F1077" s="71">
        <v>1823.6</v>
      </c>
      <c r="G1077" s="71">
        <f t="shared" si="62"/>
        <v>-6080.380000000001</v>
      </c>
      <c r="H1077" s="72">
        <v>567</v>
      </c>
      <c r="I1077" s="73">
        <f t="shared" si="60"/>
        <v>-3.3342728668567676</v>
      </c>
      <c r="J1077" s="14"/>
      <c r="K1077" s="14"/>
      <c r="L1077" s="14"/>
      <c r="M1077" s="14"/>
    </row>
    <row r="1078" spans="1:13" x14ac:dyDescent="0.3">
      <c r="A1078" s="74">
        <v>30577</v>
      </c>
      <c r="B1078" s="68" t="str">
        <f>VLOOKUP(A:A,'Product &amp; Group'!A:C,2,FALSE)</f>
        <v>Expert Systems</v>
      </c>
      <c r="C1078" s="68" t="str">
        <f>VLOOKUP(A:A,'Product &amp; Group'!A:C,3,FALSE)</f>
        <v>Processor 610 Chip</v>
      </c>
      <c r="D1078" s="69">
        <f>VLOOKUP(A:A,'2019-2017 Costs'!A:D,2,FALSE)</f>
        <v>4.5999999999999996</v>
      </c>
      <c r="E1078" s="71">
        <f t="shared" si="61"/>
        <v>690</v>
      </c>
      <c r="F1078" s="71">
        <v>761.81</v>
      </c>
      <c r="G1078" s="71">
        <f t="shared" si="62"/>
        <v>71.809999999999945</v>
      </c>
      <c r="H1078" s="72">
        <v>150</v>
      </c>
      <c r="I1078" s="73">
        <f t="shared" si="60"/>
        <v>9.4262348879641841E-2</v>
      </c>
      <c r="J1078" s="14"/>
      <c r="K1078" s="14"/>
      <c r="L1078" s="14"/>
      <c r="M1078" s="14"/>
    </row>
    <row r="1079" spans="1:13" x14ac:dyDescent="0.3">
      <c r="A1079" s="74">
        <v>30578</v>
      </c>
      <c r="B1079" s="68" t="str">
        <f>VLOOKUP(A:A,'Product &amp; Group'!A:C,2,FALSE)</f>
        <v>Expert Systems</v>
      </c>
      <c r="C1079" s="68" t="str">
        <f>VLOOKUP(A:A,'Product &amp; Group'!A:C,3,FALSE)</f>
        <v>Power  Chip</v>
      </c>
      <c r="D1079" s="69">
        <f>VLOOKUP(A:A,'2019-2017 Costs'!A:D,2,FALSE)</f>
        <v>10.940000000000001</v>
      </c>
      <c r="E1079" s="71">
        <f t="shared" si="61"/>
        <v>9846.0000000000018</v>
      </c>
      <c r="F1079" s="71">
        <v>6311.25</v>
      </c>
      <c r="G1079" s="71">
        <f t="shared" si="62"/>
        <v>-3534.7500000000018</v>
      </c>
      <c r="H1079" s="72">
        <v>900</v>
      </c>
      <c r="I1079" s="73">
        <f t="shared" si="60"/>
        <v>-0.56007130124777216</v>
      </c>
      <c r="J1079" s="14"/>
      <c r="K1079" s="14"/>
      <c r="L1079" s="14"/>
      <c r="M1079" s="14"/>
    </row>
    <row r="1080" spans="1:13" x14ac:dyDescent="0.3">
      <c r="A1080" s="74">
        <v>30579</v>
      </c>
      <c r="B1080" s="68" t="str">
        <f>VLOOKUP(A:A,'Product &amp; Group'!A:C,2,FALSE)</f>
        <v>Expert Systems</v>
      </c>
      <c r="C1080" s="68" t="str">
        <f>VLOOKUP(A:A,'Product &amp; Group'!A:C,3,FALSE)</f>
        <v>MULTI-Part Chip</v>
      </c>
      <c r="D1080" s="69">
        <f>VLOOKUP(A:A,'2019-2017 Costs'!A:D,2,FALSE)</f>
        <v>11.16</v>
      </c>
      <c r="E1080" s="71">
        <f t="shared" si="61"/>
        <v>10044</v>
      </c>
      <c r="F1080" s="71">
        <v>4513.5</v>
      </c>
      <c r="G1080" s="71">
        <f t="shared" si="62"/>
        <v>-5530.5</v>
      </c>
      <c r="H1080" s="72">
        <v>900</v>
      </c>
      <c r="I1080" s="73">
        <f t="shared" si="60"/>
        <v>-1.2253240279162512</v>
      </c>
      <c r="J1080" s="14"/>
      <c r="K1080" s="14"/>
    </row>
    <row r="1081" spans="1:13" x14ac:dyDescent="0.3">
      <c r="A1081" s="74">
        <v>30581</v>
      </c>
      <c r="B1081" s="68" t="str">
        <f>VLOOKUP(A:A,'Product &amp; Group'!A:C,2,FALSE)</f>
        <v>Expert Systems</v>
      </c>
      <c r="C1081" s="68" t="str">
        <f>VLOOKUP(A:A,'Product &amp; Group'!A:C,3,FALSE)</f>
        <v>MULTI-Part Chip</v>
      </c>
      <c r="D1081" s="69">
        <f>VLOOKUP(A:A,'2019-2017 Costs'!A:D,2,FALSE)</f>
        <v>4.59</v>
      </c>
      <c r="E1081" s="71">
        <f t="shared" si="61"/>
        <v>1377</v>
      </c>
      <c r="F1081" s="71">
        <v>1185.74</v>
      </c>
      <c r="G1081" s="71">
        <f t="shared" si="62"/>
        <v>-191.26</v>
      </c>
      <c r="H1081" s="72">
        <v>300</v>
      </c>
      <c r="I1081" s="73">
        <f t="shared" si="60"/>
        <v>-0.16130011638301819</v>
      </c>
      <c r="J1081" s="14"/>
      <c r="K1081" s="14"/>
      <c r="L1081" s="14"/>
      <c r="M1081" s="14"/>
    </row>
    <row r="1082" spans="1:13" x14ac:dyDescent="0.3">
      <c r="A1082" s="74">
        <v>30582</v>
      </c>
      <c r="B1082" s="68" t="str">
        <f>VLOOKUP(A:A,'Product &amp; Group'!A:C,2,FALSE)</f>
        <v>Expert Systems</v>
      </c>
      <c r="C1082" s="68" t="str">
        <f>VLOOKUP(A:A,'Product &amp; Group'!A:C,3,FALSE)</f>
        <v>MULTI-Part Chip</v>
      </c>
      <c r="D1082" s="69">
        <f>VLOOKUP(A:A,'2019-2017 Costs'!A:D,2,FALSE)</f>
        <v>2.35</v>
      </c>
      <c r="E1082" s="71">
        <f t="shared" si="61"/>
        <v>2115</v>
      </c>
      <c r="F1082" s="71">
        <v>6116.17</v>
      </c>
      <c r="G1082" s="71">
        <f t="shared" si="62"/>
        <v>4001.17</v>
      </c>
      <c r="H1082" s="72">
        <v>900</v>
      </c>
      <c r="I1082" s="73">
        <f t="shared" si="60"/>
        <v>0.65419535428217335</v>
      </c>
      <c r="J1082" s="14"/>
      <c r="K1082" s="14"/>
      <c r="L1082" s="14"/>
      <c r="M1082" s="14"/>
    </row>
    <row r="1083" spans="1:13" x14ac:dyDescent="0.3">
      <c r="A1083" s="74">
        <v>30583</v>
      </c>
      <c r="B1083" s="68" t="str">
        <f>VLOOKUP(A:A,'Product &amp; Group'!A:C,2,FALSE)</f>
        <v>Expert Systems</v>
      </c>
      <c r="C1083" s="68" t="str">
        <f>VLOOKUP(A:A,'Product &amp; Group'!A:C,3,FALSE)</f>
        <v>MULTI-Part Chip</v>
      </c>
      <c r="D1083" s="69">
        <f>VLOOKUP(A:A,'2019-2017 Costs'!A:D,2,FALSE)</f>
        <v>4.5299999999999994</v>
      </c>
      <c r="E1083" s="71">
        <f t="shared" si="61"/>
        <v>788.21999999999991</v>
      </c>
      <c r="F1083" s="71">
        <v>2719.88</v>
      </c>
      <c r="G1083" s="71">
        <f t="shared" si="62"/>
        <v>1931.6600000000003</v>
      </c>
      <c r="H1083" s="72">
        <v>174</v>
      </c>
      <c r="I1083" s="73">
        <f t="shared" si="60"/>
        <v>0.71020045001985388</v>
      </c>
      <c r="J1083" s="14"/>
      <c r="K1083" s="14"/>
      <c r="L1083" s="14"/>
      <c r="M1083" s="14"/>
    </row>
    <row r="1084" spans="1:13" x14ac:dyDescent="0.3">
      <c r="A1084" s="74">
        <v>30584</v>
      </c>
      <c r="B1084" s="68" t="str">
        <f>VLOOKUP(A:A,'Product &amp; Group'!A:C,2,FALSE)</f>
        <v>Expert Systems</v>
      </c>
      <c r="C1084" s="68" t="str">
        <f>VLOOKUP(A:A,'Product &amp; Group'!A:C,3,FALSE)</f>
        <v>MULTI-Part Chip</v>
      </c>
      <c r="D1084" s="69">
        <f>VLOOKUP(A:A,'2019-2017 Costs'!A:D,2,FALSE)</f>
        <v>8.92</v>
      </c>
      <c r="E1084" s="71">
        <f t="shared" si="61"/>
        <v>17840</v>
      </c>
      <c r="F1084" s="71">
        <v>25360</v>
      </c>
      <c r="G1084" s="71">
        <f t="shared" si="62"/>
        <v>7520</v>
      </c>
      <c r="H1084" s="72">
        <v>2000</v>
      </c>
      <c r="I1084" s="73">
        <f t="shared" si="60"/>
        <v>0.29652996845425866</v>
      </c>
      <c r="J1084" s="14"/>
      <c r="K1084" s="14"/>
      <c r="L1084" s="14"/>
      <c r="M1084" s="14"/>
    </row>
    <row r="1085" spans="1:13" x14ac:dyDescent="0.3">
      <c r="A1085" s="74">
        <v>30585</v>
      </c>
      <c r="B1085" s="68" t="str">
        <f>VLOOKUP(A:A,'Product &amp; Group'!A:C,2,FALSE)</f>
        <v>Expert Systems</v>
      </c>
      <c r="C1085" s="68" t="str">
        <f>VLOOKUP(A:A,'Product &amp; Group'!A:C,3,FALSE)</f>
        <v>Dragon Chip</v>
      </c>
      <c r="D1085" s="69">
        <f>VLOOKUP(A:A,'2019-2017 Costs'!A:D,2,FALSE)</f>
        <v>0.98</v>
      </c>
      <c r="E1085" s="71">
        <f t="shared" si="61"/>
        <v>147</v>
      </c>
      <c r="F1085" s="71">
        <v>991.31</v>
      </c>
      <c r="G1085" s="71">
        <f t="shared" si="62"/>
        <v>844.31</v>
      </c>
      <c r="H1085" s="72">
        <v>150</v>
      </c>
      <c r="I1085" s="73">
        <f t="shared" si="60"/>
        <v>0.85171137182112555</v>
      </c>
      <c r="J1085" s="14"/>
      <c r="K1085" s="14"/>
    </row>
    <row r="1086" spans="1:13" x14ac:dyDescent="0.3">
      <c r="A1086" s="74">
        <v>30587</v>
      </c>
      <c r="B1086" s="68" t="str">
        <f>VLOOKUP(A:A,'Product &amp; Group'!A:C,2,FALSE)</f>
        <v>Expert Systems</v>
      </c>
      <c r="C1086" s="68" t="str">
        <f>VLOOKUP(A:A,'Product &amp; Group'!A:C,3,FALSE)</f>
        <v>Dragon Chip</v>
      </c>
      <c r="D1086" s="69">
        <f>VLOOKUP(A:A,'2019-2017 Costs'!A:D,2,FALSE)</f>
        <v>2.3400000000000003</v>
      </c>
      <c r="E1086" s="71">
        <f t="shared" si="61"/>
        <v>1170.0000000000002</v>
      </c>
      <c r="F1086" s="71">
        <v>2280</v>
      </c>
      <c r="G1086" s="71">
        <f t="shared" si="62"/>
        <v>1109.9999999999998</v>
      </c>
      <c r="H1086" s="72">
        <v>500</v>
      </c>
      <c r="I1086" s="73">
        <f t="shared" si="60"/>
        <v>0.4868421052631578</v>
      </c>
      <c r="J1086" s="14"/>
      <c r="K1086" s="14"/>
      <c r="L1086" s="14"/>
      <c r="M1086" s="14"/>
    </row>
    <row r="1087" spans="1:13" x14ac:dyDescent="0.3">
      <c r="A1087" s="74">
        <v>30588</v>
      </c>
      <c r="B1087" s="68" t="str">
        <f>VLOOKUP(A:A,'Product &amp; Group'!A:C,2,FALSE)</f>
        <v>Expert Systems</v>
      </c>
      <c r="C1087" s="68" t="str">
        <f>VLOOKUP(A:A,'Product &amp; Group'!A:C,3,FALSE)</f>
        <v>Dragon Chip</v>
      </c>
      <c r="D1087" s="69">
        <f>VLOOKUP(A:A,'2019-2017 Costs'!A:D,2,FALSE)</f>
        <v>4.51</v>
      </c>
      <c r="E1087" s="71">
        <f t="shared" si="61"/>
        <v>1100.44</v>
      </c>
      <c r="F1087" s="71">
        <v>878.4</v>
      </c>
      <c r="G1087" s="71">
        <f t="shared" si="62"/>
        <v>-222.04000000000008</v>
      </c>
      <c r="H1087" s="72">
        <v>244</v>
      </c>
      <c r="I1087" s="73">
        <f t="shared" si="60"/>
        <v>-0.25277777777777788</v>
      </c>
      <c r="J1087" s="14"/>
      <c r="K1087" s="14"/>
      <c r="L1087" s="14"/>
      <c r="M1087" s="14"/>
    </row>
    <row r="1088" spans="1:13" x14ac:dyDescent="0.3">
      <c r="A1088" s="74">
        <v>30589</v>
      </c>
      <c r="B1088" s="68" t="str">
        <f>VLOOKUP(A:A,'Product &amp; Group'!A:C,2,FALSE)</f>
        <v>Expert Systems</v>
      </c>
      <c r="C1088" s="68" t="str">
        <f>VLOOKUP(A:A,'Product &amp; Group'!A:C,3,FALSE)</f>
        <v>Dragon Chip</v>
      </c>
      <c r="D1088" s="69">
        <f>VLOOKUP(A:A,'2019-2017 Costs'!A:D,2,FALSE)</f>
        <v>15.870000000000001</v>
      </c>
      <c r="E1088" s="71">
        <f t="shared" si="61"/>
        <v>2380.5</v>
      </c>
      <c r="F1088" s="71">
        <v>1134.75</v>
      </c>
      <c r="G1088" s="71">
        <f t="shared" si="62"/>
        <v>-1245.75</v>
      </c>
      <c r="H1088" s="72">
        <v>150</v>
      </c>
      <c r="I1088" s="73">
        <f t="shared" si="60"/>
        <v>-1.0978189028420358</v>
      </c>
      <c r="J1088" s="14"/>
      <c r="K1088" s="14"/>
      <c r="L1088" s="14"/>
      <c r="M1088" s="14"/>
    </row>
    <row r="1089" spans="1:13" x14ac:dyDescent="0.3">
      <c r="A1089" s="74">
        <v>30592</v>
      </c>
      <c r="B1089" s="68" t="str">
        <f>VLOOKUP(A:A,'Product &amp; Group'!A:C,2,FALSE)</f>
        <v>Expert Systems</v>
      </c>
      <c r="C1089" s="68" t="str">
        <f>VLOOKUP(A:A,'Product &amp; Group'!A:C,3,FALSE)</f>
        <v>Dragon Chip</v>
      </c>
      <c r="D1089" s="69">
        <f>VLOOKUP(A:A,'2019-2017 Costs'!A:D,2,FALSE)</f>
        <v>3.33</v>
      </c>
      <c r="E1089" s="71">
        <f t="shared" si="61"/>
        <v>499.5</v>
      </c>
      <c r="F1089" s="71">
        <v>545.05999999999995</v>
      </c>
      <c r="G1089" s="71">
        <f t="shared" si="62"/>
        <v>45.559999999999945</v>
      </c>
      <c r="H1089" s="72">
        <v>150</v>
      </c>
      <c r="I1089" s="73">
        <f t="shared" si="60"/>
        <v>8.358712802260293E-2</v>
      </c>
      <c r="J1089" s="14"/>
      <c r="K1089" s="14"/>
      <c r="L1089" s="14"/>
      <c r="M1089" s="14"/>
    </row>
    <row r="1090" spans="1:13" x14ac:dyDescent="0.3">
      <c r="A1090" s="74">
        <v>30593</v>
      </c>
      <c r="B1090" s="68" t="str">
        <f>VLOOKUP(A:A,'Product &amp; Group'!A:C,2,FALSE)</f>
        <v>Expert Systems</v>
      </c>
      <c r="C1090" s="68" t="str">
        <f>VLOOKUP(A:A,'Product &amp; Group'!A:C,3,FALSE)</f>
        <v>Dragon Chip</v>
      </c>
      <c r="D1090" s="69">
        <f>VLOOKUP(A:A,'2019-2017 Costs'!A:D,2,FALSE)</f>
        <v>6.46</v>
      </c>
      <c r="E1090" s="71">
        <f t="shared" si="61"/>
        <v>969</v>
      </c>
      <c r="F1090" s="71">
        <v>379.31</v>
      </c>
      <c r="G1090" s="71">
        <f t="shared" si="62"/>
        <v>-589.69000000000005</v>
      </c>
      <c r="H1090" s="72">
        <v>150</v>
      </c>
      <c r="I1090" s="73">
        <f t="shared" ref="I1090:I1153" si="63">+G1090/F1090</f>
        <v>-1.5546386860351693</v>
      </c>
      <c r="J1090" s="14"/>
      <c r="K1090" s="14"/>
      <c r="L1090" s="14"/>
      <c r="M1090" s="14"/>
    </row>
    <row r="1091" spans="1:13" x14ac:dyDescent="0.3">
      <c r="A1091" s="74">
        <v>30595</v>
      </c>
      <c r="B1091" s="68" t="str">
        <f>VLOOKUP(A:A,'Product &amp; Group'!A:C,2,FALSE)</f>
        <v>Expert Systems</v>
      </c>
      <c r="C1091" s="68" t="str">
        <f>VLOOKUP(A:A,'Product &amp; Group'!A:C,3,FALSE)</f>
        <v>Dragon Chip</v>
      </c>
      <c r="D1091" s="69">
        <f>VLOOKUP(A:A,'2019-2017 Costs'!A:D,2,FALSE)</f>
        <v>6.5299999999999994</v>
      </c>
      <c r="E1091" s="71">
        <f t="shared" si="61"/>
        <v>7947.0099999999993</v>
      </c>
      <c r="F1091" s="71">
        <v>2543.5300000000002</v>
      </c>
      <c r="G1091" s="71">
        <f t="shared" si="62"/>
        <v>-5403.48</v>
      </c>
      <c r="H1091" s="72">
        <v>1217</v>
      </c>
      <c r="I1091" s="73">
        <f t="shared" si="63"/>
        <v>-2.1244019138755976</v>
      </c>
      <c r="J1091" s="14"/>
      <c r="K1091" s="14"/>
      <c r="L1091" s="14"/>
      <c r="M1091" s="14"/>
    </row>
    <row r="1092" spans="1:13" x14ac:dyDescent="0.3">
      <c r="A1092" s="74">
        <v>30596</v>
      </c>
      <c r="B1092" s="68" t="str">
        <f>VLOOKUP(A:A,'Product &amp; Group'!A:C,2,FALSE)</f>
        <v>Expert Systems</v>
      </c>
      <c r="C1092" s="68" t="str">
        <f>VLOOKUP(A:A,'Product &amp; Group'!A:C,3,FALSE)</f>
        <v>Dragon Chip</v>
      </c>
      <c r="D1092" s="69">
        <f>VLOOKUP(A:A,'2019-2017 Costs'!A:D,2,FALSE)</f>
        <v>12.370000000000001</v>
      </c>
      <c r="E1092" s="71">
        <f t="shared" ref="E1092:E1155" si="64">D1092*H1092</f>
        <v>8040.5000000000009</v>
      </c>
      <c r="F1092" s="71">
        <v>2624.29</v>
      </c>
      <c r="G1092" s="71">
        <f t="shared" ref="G1092:G1155" si="65">F1092-E1092</f>
        <v>-5416.2100000000009</v>
      </c>
      <c r="H1092" s="72">
        <v>650</v>
      </c>
      <c r="I1092" s="73">
        <f t="shared" si="63"/>
        <v>-2.0638763246439993</v>
      </c>
      <c r="J1092" s="14"/>
      <c r="K1092" s="14"/>
      <c r="L1092" s="14"/>
      <c r="M1092" s="14"/>
    </row>
    <row r="1093" spans="1:13" x14ac:dyDescent="0.3">
      <c r="A1093" s="74">
        <v>30597</v>
      </c>
      <c r="B1093" s="68" t="str">
        <f>VLOOKUP(A:A,'Product &amp; Group'!A:C,2,FALSE)</f>
        <v>Expert Systems</v>
      </c>
      <c r="C1093" s="68" t="str">
        <f>VLOOKUP(A:A,'Product &amp; Group'!A:C,3,FALSE)</f>
        <v>Dragon Chip</v>
      </c>
      <c r="D1093" s="69">
        <f>VLOOKUP(A:A,'2019-2017 Costs'!A:D,2,FALSE)</f>
        <v>0.41000000000000003</v>
      </c>
      <c r="E1093" s="71">
        <f t="shared" si="64"/>
        <v>61.500000000000007</v>
      </c>
      <c r="F1093" s="71">
        <v>478.12</v>
      </c>
      <c r="G1093" s="71">
        <f t="shared" si="65"/>
        <v>416.62</v>
      </c>
      <c r="H1093" s="72">
        <v>150</v>
      </c>
      <c r="I1093" s="73">
        <f t="shared" si="63"/>
        <v>0.87137120388187062</v>
      </c>
      <c r="J1093" s="14"/>
      <c r="K1093" s="14"/>
      <c r="L1093" s="14"/>
      <c r="M1093" s="14"/>
    </row>
    <row r="1094" spans="1:13" x14ac:dyDescent="0.3">
      <c r="A1094" s="74">
        <v>30598</v>
      </c>
      <c r="B1094" s="68" t="str">
        <f>VLOOKUP(A:A,'Product &amp; Group'!A:C,2,FALSE)</f>
        <v>Expert Systems</v>
      </c>
      <c r="C1094" s="68" t="str">
        <f>VLOOKUP(A:A,'Product &amp; Group'!A:C,3,FALSE)</f>
        <v>Dragon Chip</v>
      </c>
      <c r="D1094" s="69">
        <f>VLOOKUP(A:A,'2019-2017 Costs'!A:D,2,FALSE)</f>
        <v>14.49</v>
      </c>
      <c r="E1094" s="71">
        <f t="shared" si="64"/>
        <v>217.35</v>
      </c>
      <c r="F1094" s="71">
        <v>17.587500000000002</v>
      </c>
      <c r="G1094" s="71">
        <f t="shared" si="65"/>
        <v>-199.76249999999999</v>
      </c>
      <c r="H1094" s="72">
        <v>15</v>
      </c>
      <c r="I1094" s="73">
        <f t="shared" si="63"/>
        <v>-11.358208955223878</v>
      </c>
      <c r="J1094" s="14"/>
      <c r="K1094" s="14"/>
      <c r="L1094" s="14"/>
      <c r="M1094" s="14"/>
    </row>
    <row r="1095" spans="1:13" x14ac:dyDescent="0.3">
      <c r="A1095" s="74">
        <v>30599</v>
      </c>
      <c r="B1095" s="68" t="str">
        <f>VLOOKUP(A:A,'Product &amp; Group'!A:C,2,FALSE)</f>
        <v>Expert Systems</v>
      </c>
      <c r="C1095" s="68" t="str">
        <f>VLOOKUP(A:A,'Product &amp; Group'!A:C,3,FALSE)</f>
        <v>Dragon Chip</v>
      </c>
      <c r="D1095" s="69">
        <f>VLOOKUP(A:A,'2019-2017 Costs'!A:D,2,FALSE)</f>
        <v>8.99</v>
      </c>
      <c r="E1095" s="71">
        <f t="shared" si="64"/>
        <v>1348.5</v>
      </c>
      <c r="F1095" s="71">
        <v>529.12</v>
      </c>
      <c r="G1095" s="71">
        <f t="shared" si="65"/>
        <v>-819.38</v>
      </c>
      <c r="H1095" s="72">
        <v>150</v>
      </c>
      <c r="I1095" s="73">
        <f t="shared" si="63"/>
        <v>-1.5485712125793771</v>
      </c>
      <c r="J1095" s="14"/>
      <c r="K1095" s="14"/>
      <c r="L1095" s="14"/>
      <c r="M1095" s="14"/>
    </row>
    <row r="1096" spans="1:13" x14ac:dyDescent="0.3">
      <c r="A1096" s="74">
        <v>30600</v>
      </c>
      <c r="B1096" s="68" t="str">
        <f>VLOOKUP(A:A,'Product &amp; Group'!A:C,2,FALSE)</f>
        <v>Expert Systems</v>
      </c>
      <c r="C1096" s="68" t="str">
        <f>VLOOKUP(A:A,'Product &amp; Group'!A:C,3,FALSE)</f>
        <v>Dragon Chip</v>
      </c>
      <c r="D1096" s="69">
        <f>VLOOKUP(A:A,'2019-2017 Costs'!A:D,2,FALSE)</f>
        <v>0.98</v>
      </c>
      <c r="E1096" s="71">
        <f t="shared" si="64"/>
        <v>980</v>
      </c>
      <c r="F1096" s="71">
        <v>2920</v>
      </c>
      <c r="G1096" s="71">
        <f t="shared" si="65"/>
        <v>1940</v>
      </c>
      <c r="H1096" s="72">
        <v>1000</v>
      </c>
      <c r="I1096" s="73">
        <f t="shared" si="63"/>
        <v>0.66438356164383561</v>
      </c>
      <c r="J1096" s="14"/>
      <c r="K1096" s="14"/>
      <c r="L1096" s="14"/>
      <c r="M1096" s="14"/>
    </row>
    <row r="1097" spans="1:13" x14ac:dyDescent="0.3">
      <c r="A1097" s="74">
        <v>30601</v>
      </c>
      <c r="B1097" s="68" t="str">
        <f>VLOOKUP(A:A,'Product &amp; Group'!A:C,2,FALSE)</f>
        <v>Expert Systems</v>
      </c>
      <c r="C1097" s="68" t="str">
        <f>VLOOKUP(A:A,'Product &amp; Group'!A:C,3,FALSE)</f>
        <v>Dragon Chip</v>
      </c>
      <c r="D1097" s="69">
        <f>VLOOKUP(A:A,'2019-2017 Costs'!A:D,2,FALSE)</f>
        <v>7.75</v>
      </c>
      <c r="E1097" s="71">
        <f t="shared" si="64"/>
        <v>9300</v>
      </c>
      <c r="F1097" s="71">
        <v>4233</v>
      </c>
      <c r="G1097" s="71">
        <f t="shared" si="65"/>
        <v>-5067</v>
      </c>
      <c r="H1097" s="72">
        <v>1200</v>
      </c>
      <c r="I1097" s="73">
        <f t="shared" si="63"/>
        <v>-1.1970233876683203</v>
      </c>
      <c r="J1097" s="14"/>
      <c r="K1097" s="14"/>
      <c r="L1097" s="14"/>
      <c r="M1097" s="14"/>
    </row>
    <row r="1098" spans="1:13" x14ac:dyDescent="0.3">
      <c r="A1098" s="74">
        <v>30605</v>
      </c>
      <c r="B1098" s="68" t="str">
        <f>VLOOKUP(A:A,'Product &amp; Group'!A:C,2,FALSE)</f>
        <v>Expert Systems</v>
      </c>
      <c r="C1098" s="68" t="str">
        <f>VLOOKUP(A:A,'Product &amp; Group'!A:C,3,FALSE)</f>
        <v>Power CHIP/WHOLE PowerS</v>
      </c>
      <c r="D1098" s="69">
        <f>VLOOKUP(A:A,'2019-2017 Costs'!A:D,2,FALSE)</f>
        <v>2.6500000000000004</v>
      </c>
      <c r="E1098" s="71">
        <f t="shared" si="64"/>
        <v>2385.0000000000005</v>
      </c>
      <c r="F1098" s="71">
        <v>4704.75</v>
      </c>
      <c r="G1098" s="71">
        <f t="shared" si="65"/>
        <v>2319.7499999999995</v>
      </c>
      <c r="H1098" s="72">
        <v>900</v>
      </c>
      <c r="I1098" s="73">
        <f t="shared" si="63"/>
        <v>0.49306551889048295</v>
      </c>
      <c r="J1098" s="14"/>
      <c r="K1098" s="14"/>
      <c r="L1098" s="14"/>
      <c r="M1098" s="14"/>
    </row>
    <row r="1099" spans="1:13" x14ac:dyDescent="0.3">
      <c r="A1099" s="74">
        <v>30701</v>
      </c>
      <c r="B1099" s="68" t="str">
        <f>VLOOKUP(A:A,'Product &amp; Group'!A:C,2,FALSE)</f>
        <v>Expert Systems</v>
      </c>
      <c r="C1099" s="68" t="str">
        <f>VLOOKUP(A:A,'Product &amp; Group'!A:C,3,FALSE)</f>
        <v>Power CHIP/WHOLE PowerS</v>
      </c>
      <c r="D1099" s="69">
        <f>VLOOKUP(A:A,'2019-2017 Costs'!A:D,2,FALSE)</f>
        <v>7.92</v>
      </c>
      <c r="E1099" s="71">
        <f t="shared" si="64"/>
        <v>4752</v>
      </c>
      <c r="F1099" s="71">
        <v>3302.25</v>
      </c>
      <c r="G1099" s="71">
        <f t="shared" si="65"/>
        <v>-1449.75</v>
      </c>
      <c r="H1099" s="72">
        <v>600</v>
      </c>
      <c r="I1099" s="73">
        <f t="shared" si="63"/>
        <v>-0.43901885078355668</v>
      </c>
      <c r="J1099" s="14"/>
      <c r="K1099" s="14"/>
      <c r="L1099" s="14"/>
      <c r="M1099" s="14"/>
    </row>
    <row r="1100" spans="1:13" x14ac:dyDescent="0.3">
      <c r="A1100" s="74">
        <v>30705</v>
      </c>
      <c r="B1100" s="68" t="str">
        <f>VLOOKUP(A:A,'Product &amp; Group'!A:C,2,FALSE)</f>
        <v>Expert Systems</v>
      </c>
      <c r="C1100" s="68" t="str">
        <f>VLOOKUP(A:A,'Product &amp; Group'!A:C,3,FALSE)</f>
        <v>Power CHIP/WHOLE PowerS</v>
      </c>
      <c r="D1100" s="69">
        <f>VLOOKUP(A:A,'2019-2017 Costs'!A:D,2,FALSE)</f>
        <v>2.62</v>
      </c>
      <c r="E1100" s="71">
        <f t="shared" si="64"/>
        <v>1572</v>
      </c>
      <c r="F1100" s="71">
        <v>3748.5</v>
      </c>
      <c r="G1100" s="71">
        <f t="shared" si="65"/>
        <v>2176.5</v>
      </c>
      <c r="H1100" s="72">
        <v>600</v>
      </c>
      <c r="I1100" s="73">
        <f t="shared" si="63"/>
        <v>0.58063225290116049</v>
      </c>
      <c r="J1100" s="14"/>
      <c r="K1100" s="14"/>
      <c r="L1100" s="14"/>
      <c r="M1100" s="14"/>
    </row>
    <row r="1101" spans="1:13" x14ac:dyDescent="0.3">
      <c r="A1101" s="67">
        <v>30711</v>
      </c>
      <c r="B1101" s="68" t="str">
        <f>VLOOKUP(A:A,'Product &amp; Group'!A:C,2,FALSE)</f>
        <v>Expert Systems</v>
      </c>
      <c r="C1101" s="68" t="str">
        <f>VLOOKUP(A:A,'Product &amp; Group'!A:C,3,FALSE)</f>
        <v>Power CHIP/WHOLE PowerS</v>
      </c>
      <c r="D1101" s="69">
        <f>VLOOKUP(A:A,'2019-2017 Costs'!A:D,2,FALSE)</f>
        <v>10.030000000000001</v>
      </c>
      <c r="E1101" s="71">
        <f t="shared" si="64"/>
        <v>4714.1000000000004</v>
      </c>
      <c r="F1101" s="71">
        <v>1813.95</v>
      </c>
      <c r="G1101" s="71">
        <f t="shared" si="65"/>
        <v>-2900.1500000000005</v>
      </c>
      <c r="H1101" s="72">
        <v>470</v>
      </c>
      <c r="I1101" s="73">
        <f t="shared" si="63"/>
        <v>-1.5988037156481714</v>
      </c>
      <c r="J1101" s="14"/>
      <c r="K1101" s="14"/>
      <c r="L1101" s="14"/>
      <c r="M1101" s="14"/>
    </row>
    <row r="1102" spans="1:13" x14ac:dyDescent="0.3">
      <c r="A1102" s="67">
        <v>30714</v>
      </c>
      <c r="B1102" s="68" t="str">
        <f>VLOOKUP(A:A,'Product &amp; Group'!A:C,2,FALSE)</f>
        <v>Expert Systems</v>
      </c>
      <c r="C1102" s="68" t="str">
        <f>VLOOKUP(A:A,'Product &amp; Group'!A:C,3,FALSE)</f>
        <v>Power CHIP/WHOLE PowerS</v>
      </c>
      <c r="D1102" s="69">
        <f>VLOOKUP(A:A,'2019-2017 Costs'!A:D,2,FALSE)</f>
        <v>8.89</v>
      </c>
      <c r="E1102" s="71">
        <f t="shared" si="64"/>
        <v>4445</v>
      </c>
      <c r="F1102" s="71">
        <v>1629.99</v>
      </c>
      <c r="G1102" s="71">
        <f t="shared" si="65"/>
        <v>-2815.01</v>
      </c>
      <c r="H1102" s="72">
        <v>500</v>
      </c>
      <c r="I1102" s="73">
        <f t="shared" si="63"/>
        <v>-1.7270105951570256</v>
      </c>
      <c r="J1102" s="14"/>
      <c r="K1102" s="14"/>
      <c r="L1102" s="14"/>
      <c r="M1102" s="14"/>
    </row>
    <row r="1103" spans="1:13" x14ac:dyDescent="0.3">
      <c r="A1103" s="67">
        <v>30716</v>
      </c>
      <c r="B1103" s="68" t="str">
        <f>VLOOKUP(A:A,'Product &amp; Group'!A:C,2,FALSE)</f>
        <v>Expert Systems</v>
      </c>
      <c r="C1103" s="68" t="str">
        <f>VLOOKUP(A:A,'Product &amp; Group'!A:C,3,FALSE)</f>
        <v>Power CHIP/WHOLE PowerS</v>
      </c>
      <c r="D1103" s="69">
        <f>VLOOKUP(A:A,'2019-2017 Costs'!A:D,2,FALSE)</f>
        <v>4.58</v>
      </c>
      <c r="E1103" s="71">
        <f t="shared" si="64"/>
        <v>30667.68</v>
      </c>
      <c r="F1103" s="71">
        <v>22647.53</v>
      </c>
      <c r="G1103" s="71">
        <f t="shared" si="65"/>
        <v>-8020.1500000000015</v>
      </c>
      <c r="H1103" s="72">
        <v>6696</v>
      </c>
      <c r="I1103" s="73">
        <f t="shared" si="63"/>
        <v>-0.3541291257810455</v>
      </c>
      <c r="J1103" s="14"/>
      <c r="K1103" s="14"/>
      <c r="L1103" s="14"/>
      <c r="M1103" s="14"/>
    </row>
    <row r="1104" spans="1:13" x14ac:dyDescent="0.3">
      <c r="A1104" s="67">
        <v>30719</v>
      </c>
      <c r="B1104" s="68" t="str">
        <f>VLOOKUP(A:A,'Product &amp; Group'!A:C,2,FALSE)</f>
        <v>Expert Systems</v>
      </c>
      <c r="C1104" s="68" t="str">
        <f>VLOOKUP(A:A,'Product &amp; Group'!A:C,3,FALSE)</f>
        <v>Power CHIP/WHOLE PowerS</v>
      </c>
      <c r="D1104" s="69">
        <f>VLOOKUP(A:A,'2019-2017 Costs'!A:D,2,FALSE)</f>
        <v>10.913952000000002</v>
      </c>
      <c r="E1104" s="71">
        <f t="shared" si="64"/>
        <v>13751.579520000003</v>
      </c>
      <c r="F1104" s="71">
        <v>9464.49</v>
      </c>
      <c r="G1104" s="71">
        <f t="shared" si="65"/>
        <v>-4287.0895200000032</v>
      </c>
      <c r="H1104" s="72">
        <v>1260</v>
      </c>
      <c r="I1104" s="73">
        <f t="shared" si="63"/>
        <v>-0.45296571923051354</v>
      </c>
      <c r="J1104" s="14"/>
      <c r="K1104" s="14"/>
      <c r="L1104" s="14"/>
      <c r="M1104" s="14"/>
    </row>
    <row r="1105" spans="1:13" x14ac:dyDescent="0.3">
      <c r="A1105" s="67">
        <v>30729</v>
      </c>
      <c r="B1105" s="68" t="str">
        <f>VLOOKUP(A:A,'Product &amp; Group'!A:C,2,FALSE)</f>
        <v>Expert Systems</v>
      </c>
      <c r="C1105" s="68" t="str">
        <f>VLOOKUP(A:A,'Product &amp; Group'!A:C,3,FALSE)</f>
        <v>Power CHIP/WHOLE PowerS</v>
      </c>
      <c r="D1105" s="69">
        <f>VLOOKUP(A:A,'2019-2017 Costs'!A:D,2,FALSE)</f>
        <v>11.582608000000002</v>
      </c>
      <c r="E1105" s="71">
        <f t="shared" si="64"/>
        <v>34747.824000000008</v>
      </c>
      <c r="F1105" s="71">
        <v>12210</v>
      </c>
      <c r="G1105" s="71">
        <f t="shared" si="65"/>
        <v>-22537.824000000008</v>
      </c>
      <c r="H1105" s="72">
        <v>3000</v>
      </c>
      <c r="I1105" s="73">
        <f t="shared" si="63"/>
        <v>-1.845849631449632</v>
      </c>
      <c r="J1105" s="14"/>
      <c r="K1105" s="14"/>
      <c r="L1105" s="14"/>
      <c r="M1105" s="14"/>
    </row>
    <row r="1106" spans="1:13" x14ac:dyDescent="0.3">
      <c r="A1106" s="67">
        <v>30731</v>
      </c>
      <c r="B1106" s="68" t="str">
        <f>VLOOKUP(A:A,'Product &amp; Group'!A:C,2,FALSE)</f>
        <v>Expert Systems</v>
      </c>
      <c r="C1106" s="68" t="str">
        <f>VLOOKUP(A:A,'Product &amp; Group'!A:C,3,FALSE)</f>
        <v>Power CHIP/WHOLE PowerS</v>
      </c>
      <c r="D1106" s="69">
        <f>VLOOKUP(A:A,'2019-2017 Costs'!A:D,2,FALSE)</f>
        <v>11.049376000000001</v>
      </c>
      <c r="E1106" s="71">
        <f t="shared" si="64"/>
        <v>4375.5528960000001</v>
      </c>
      <c r="F1106" s="71">
        <v>1783.09</v>
      </c>
      <c r="G1106" s="71">
        <f t="shared" si="65"/>
        <v>-2592.462896</v>
      </c>
      <c r="H1106" s="72">
        <v>396</v>
      </c>
      <c r="I1106" s="73">
        <f t="shared" si="63"/>
        <v>-1.453915896561587</v>
      </c>
      <c r="J1106" s="14"/>
      <c r="K1106" s="14"/>
      <c r="L1106" s="14"/>
      <c r="M1106" s="14"/>
    </row>
    <row r="1107" spans="1:13" x14ac:dyDescent="0.3">
      <c r="A1107" s="67">
        <v>30733</v>
      </c>
      <c r="B1107" s="68" t="str">
        <f>VLOOKUP(A:A,'Product &amp; Group'!A:C,2,FALSE)</f>
        <v>Expert Systems</v>
      </c>
      <c r="C1107" s="68" t="str">
        <f>VLOOKUP(A:A,'Product &amp; Group'!A:C,3,FALSE)</f>
        <v>Power CHIP/WHOLE PowerS</v>
      </c>
      <c r="D1107" s="69">
        <f>VLOOKUP(A:A,'2019-2017 Costs'!A:D,2,FALSE)</f>
        <v>8.6800000000000015</v>
      </c>
      <c r="E1107" s="71">
        <f t="shared" si="64"/>
        <v>7812.0000000000009</v>
      </c>
      <c r="F1107" s="71">
        <v>4647.37</v>
      </c>
      <c r="G1107" s="71">
        <f t="shared" si="65"/>
        <v>-3164.630000000001</v>
      </c>
      <c r="H1107" s="72">
        <v>900</v>
      </c>
      <c r="I1107" s="73">
        <f t="shared" si="63"/>
        <v>-0.68095073127381744</v>
      </c>
      <c r="J1107" s="14"/>
      <c r="K1107" s="14"/>
      <c r="L1107" s="14"/>
      <c r="M1107" s="14"/>
    </row>
    <row r="1108" spans="1:13" x14ac:dyDescent="0.3">
      <c r="A1108" s="67">
        <v>30735</v>
      </c>
      <c r="B1108" s="68" t="str">
        <f>VLOOKUP(A:A,'Product &amp; Group'!A:C,2,FALSE)</f>
        <v>Expert Systems</v>
      </c>
      <c r="C1108" s="68" t="str">
        <f>VLOOKUP(A:A,'Product &amp; Group'!A:C,3,FALSE)</f>
        <v>Power CHIP/WHOLE PowerS</v>
      </c>
      <c r="D1108" s="69">
        <f>VLOOKUP(A:A,'2019-2017 Costs'!A:D,2,FALSE)</f>
        <v>3.5900000000000003</v>
      </c>
      <c r="E1108" s="71">
        <f t="shared" si="64"/>
        <v>538.5</v>
      </c>
      <c r="F1108" s="71">
        <v>1357.87</v>
      </c>
      <c r="G1108" s="71">
        <f t="shared" si="65"/>
        <v>819.36999999999989</v>
      </c>
      <c r="H1108" s="72">
        <v>150</v>
      </c>
      <c r="I1108" s="73">
        <f t="shared" si="63"/>
        <v>0.60342300809355831</v>
      </c>
      <c r="J1108" s="14"/>
      <c r="K1108" s="14"/>
      <c r="L1108" s="14"/>
      <c r="M1108" s="14"/>
    </row>
    <row r="1109" spans="1:13" x14ac:dyDescent="0.3">
      <c r="A1109" s="67">
        <v>30737</v>
      </c>
      <c r="B1109" s="68" t="str">
        <f>VLOOKUP(A:A,'Product &amp; Group'!A:C,2,FALSE)</f>
        <v>Expert Systems</v>
      </c>
      <c r="C1109" s="68" t="str">
        <f>VLOOKUP(A:A,'Product &amp; Group'!A:C,3,FALSE)</f>
        <v>ESSENTIAL Qrxt2100 ACIDS (EFA)</v>
      </c>
      <c r="D1109" s="69">
        <f>VLOOKUP(A:A,'2019-2017 Costs'!A:D,2,FALSE)</f>
        <v>4.63</v>
      </c>
      <c r="E1109" s="71">
        <f t="shared" si="64"/>
        <v>2333.52</v>
      </c>
      <c r="F1109" s="71">
        <v>3524.34</v>
      </c>
      <c r="G1109" s="71">
        <f t="shared" si="65"/>
        <v>1190.8200000000002</v>
      </c>
      <c r="H1109" s="72">
        <v>504</v>
      </c>
      <c r="I1109" s="73">
        <f t="shared" si="63"/>
        <v>0.3378845400841009</v>
      </c>
      <c r="J1109" s="14"/>
      <c r="K1109" s="14"/>
      <c r="L1109" s="14"/>
      <c r="M1109" s="14"/>
    </row>
    <row r="1110" spans="1:13" x14ac:dyDescent="0.3">
      <c r="A1110" s="74">
        <v>30739</v>
      </c>
      <c r="B1110" s="68" t="str">
        <f>VLOOKUP(A:A,'Product &amp; Group'!A:C,2,FALSE)</f>
        <v>Expert Systems</v>
      </c>
      <c r="C1110" s="68" t="str">
        <f>VLOOKUP(A:A,'Product &amp; Group'!A:C,3,FALSE)</f>
        <v>ESSENTIAL Qrxt2100 ACIDS (EFA)</v>
      </c>
      <c r="D1110" s="69">
        <f>VLOOKUP(A:A,'2019-2017 Costs'!A:D,2,FALSE)</f>
        <v>0.98</v>
      </c>
      <c r="E1110" s="71">
        <f t="shared" si="64"/>
        <v>148.96</v>
      </c>
      <c r="F1110" s="71">
        <v>1176.48</v>
      </c>
      <c r="G1110" s="71">
        <f t="shared" si="65"/>
        <v>1027.52</v>
      </c>
      <c r="H1110" s="72">
        <v>152</v>
      </c>
      <c r="I1110" s="73">
        <f t="shared" si="63"/>
        <v>0.87338501291989656</v>
      </c>
      <c r="J1110" s="14"/>
      <c r="K1110" s="14"/>
      <c r="L1110" s="14"/>
      <c r="M1110" s="14"/>
    </row>
    <row r="1111" spans="1:13" x14ac:dyDescent="0.3">
      <c r="A1111" s="67">
        <v>30748</v>
      </c>
      <c r="B1111" s="68" t="str">
        <f>VLOOKUP(A:A,'Product &amp; Group'!A:C,2,FALSE)</f>
        <v>Expert Systems</v>
      </c>
      <c r="C1111" s="68" t="str">
        <f>VLOOKUP(A:A,'Product &amp; Group'!A:C,3,FALSE)</f>
        <v>LECITHIN &amp; LIPOTROPIC Chip</v>
      </c>
      <c r="D1111" s="69">
        <f>VLOOKUP(A:A,'2019-2017 Costs'!A:D,2,FALSE)</f>
        <v>10.541536000000001</v>
      </c>
      <c r="E1111" s="71">
        <f t="shared" si="64"/>
        <v>7969.4012160000002</v>
      </c>
      <c r="F1111" s="71">
        <v>2807.97</v>
      </c>
      <c r="G1111" s="71">
        <f t="shared" si="65"/>
        <v>-5161.4312160000009</v>
      </c>
      <c r="H1111" s="72">
        <v>756</v>
      </c>
      <c r="I1111" s="73">
        <f t="shared" si="63"/>
        <v>-1.8381361681214547</v>
      </c>
      <c r="J1111" s="14"/>
      <c r="K1111" s="14"/>
      <c r="L1111" s="14"/>
      <c r="M1111" s="14"/>
    </row>
    <row r="1112" spans="1:13" x14ac:dyDescent="0.3">
      <c r="A1112" s="74">
        <v>30806</v>
      </c>
      <c r="B1112" s="68" t="str">
        <f>VLOOKUP(A:A,'Product &amp; Group'!A:C,2,FALSE)</f>
        <v>Expert Systems</v>
      </c>
      <c r="C1112" s="68" t="str">
        <f>VLOOKUP(A:A,'Product &amp; Group'!A:C,3,FALSE)</f>
        <v>LECITHIN &amp; LIPOTROPIC Chip</v>
      </c>
      <c r="D1112" s="69">
        <f>VLOOKUP(A:A,'2019-2017 Costs'!A:D,2,FALSE)</f>
        <v>3.1300000000000003</v>
      </c>
      <c r="E1112" s="71">
        <f t="shared" si="64"/>
        <v>751.2</v>
      </c>
      <c r="F1112" s="71">
        <v>912.9</v>
      </c>
      <c r="G1112" s="71">
        <f t="shared" si="65"/>
        <v>161.69999999999993</v>
      </c>
      <c r="H1112" s="72">
        <v>240</v>
      </c>
      <c r="I1112" s="73">
        <f t="shared" si="63"/>
        <v>0.17712783437397298</v>
      </c>
      <c r="J1112" s="14"/>
      <c r="K1112" s="14"/>
      <c r="L1112" s="14"/>
      <c r="M1112" s="14"/>
    </row>
    <row r="1113" spans="1:13" x14ac:dyDescent="0.3">
      <c r="A1113" s="74">
        <v>30807</v>
      </c>
      <c r="B1113" s="68" t="str">
        <f>VLOOKUP(A:A,'Product &amp; Group'!A:C,2,FALSE)</f>
        <v>Expert Systems</v>
      </c>
      <c r="C1113" s="68" t="str">
        <f>VLOOKUP(A:A,'Product &amp; Group'!A:C,3,FALSE)</f>
        <v>LECITHIN &amp; LIPOTROPIC Chip</v>
      </c>
      <c r="D1113" s="69">
        <f>VLOOKUP(A:A,'2019-2017 Costs'!A:D,2,FALSE)</f>
        <v>4.6399999999999997</v>
      </c>
      <c r="E1113" s="71">
        <f t="shared" si="64"/>
        <v>2570.56</v>
      </c>
      <c r="F1113" s="71">
        <v>2107.27</v>
      </c>
      <c r="G1113" s="71">
        <f t="shared" si="65"/>
        <v>-463.28999999999996</v>
      </c>
      <c r="H1113" s="72">
        <v>554</v>
      </c>
      <c r="I1113" s="73">
        <f t="shared" si="63"/>
        <v>-0.21985317496096843</v>
      </c>
      <c r="J1113" s="14"/>
      <c r="K1113" s="14"/>
      <c r="L1113" s="14"/>
      <c r="M1113" s="14"/>
    </row>
    <row r="1114" spans="1:13" x14ac:dyDescent="0.3">
      <c r="A1114" s="74">
        <v>30808</v>
      </c>
      <c r="B1114" s="68" t="str">
        <f>VLOOKUP(A:A,'Product &amp; Group'!A:C,2,FALSE)</f>
        <v>Expert Systems</v>
      </c>
      <c r="C1114" s="68" t="str">
        <f>VLOOKUP(A:A,'Product &amp; Group'!A:C,3,FALSE)</f>
        <v>Qrxt2525 Chip</v>
      </c>
      <c r="D1114" s="69">
        <f>VLOOKUP(A:A,'2019-2017 Costs'!A:D,2,FALSE)</f>
        <v>9.0500000000000007</v>
      </c>
      <c r="E1114" s="71">
        <f t="shared" si="64"/>
        <v>3638.1000000000004</v>
      </c>
      <c r="F1114" s="71">
        <v>2569.1799999999998</v>
      </c>
      <c r="G1114" s="71">
        <f t="shared" si="65"/>
        <v>-1068.9200000000005</v>
      </c>
      <c r="H1114" s="72">
        <v>402</v>
      </c>
      <c r="I1114" s="73">
        <f t="shared" si="63"/>
        <v>-0.41605492803151223</v>
      </c>
      <c r="J1114" s="14"/>
      <c r="K1114" s="14"/>
      <c r="L1114" s="14"/>
      <c r="M1114" s="14"/>
    </row>
    <row r="1115" spans="1:13" x14ac:dyDescent="0.3">
      <c r="A1115" s="74">
        <v>30810</v>
      </c>
      <c r="B1115" s="68" t="str">
        <f>VLOOKUP(A:A,'Product &amp; Group'!A:C,2,FALSE)</f>
        <v>Expert Systems</v>
      </c>
      <c r="C1115" s="68" t="str">
        <f>VLOOKUP(A:A,'Product &amp; Group'!A:C,3,FALSE)</f>
        <v>Qrxt2525 Chip</v>
      </c>
      <c r="D1115" s="69">
        <f>VLOOKUP(A:A,'2019-2017 Costs'!A:D,2,FALSE)</f>
        <v>-1.9999999999999997E-2</v>
      </c>
      <c r="E1115" s="71">
        <f t="shared" si="64"/>
        <v>-2.9999999999999996</v>
      </c>
      <c r="F1115" s="71">
        <v>612</v>
      </c>
      <c r="G1115" s="71">
        <f t="shared" si="65"/>
        <v>615</v>
      </c>
      <c r="H1115" s="72">
        <v>150</v>
      </c>
      <c r="I1115" s="73">
        <f t="shared" si="63"/>
        <v>1.0049019607843137</v>
      </c>
      <c r="J1115" s="14"/>
      <c r="K1115" s="14"/>
      <c r="L1115" s="14"/>
      <c r="M1115" s="14"/>
    </row>
    <row r="1116" spans="1:13" x14ac:dyDescent="0.3">
      <c r="A1116" s="74">
        <v>30815</v>
      </c>
      <c r="B1116" s="68" t="str">
        <f>VLOOKUP(A:A,'Product &amp; Group'!A:C,2,FALSE)</f>
        <v>Expert Systems</v>
      </c>
      <c r="C1116" s="68" t="str">
        <f>VLOOKUP(A:A,'Product &amp; Group'!A:C,3,FALSE)</f>
        <v>Qrxt2525 Chip</v>
      </c>
      <c r="D1116" s="69">
        <f>VLOOKUP(A:A,'2019-2017 Costs'!A:D,2,FALSE)</f>
        <v>1.89</v>
      </c>
      <c r="E1116" s="71">
        <f t="shared" si="64"/>
        <v>336.41999999999996</v>
      </c>
      <c r="F1116" s="71">
        <v>726.24</v>
      </c>
      <c r="G1116" s="71">
        <f t="shared" si="65"/>
        <v>389.82000000000005</v>
      </c>
      <c r="H1116" s="72">
        <v>178</v>
      </c>
      <c r="I1116" s="73">
        <f t="shared" si="63"/>
        <v>0.53676470588235303</v>
      </c>
      <c r="J1116" s="14"/>
      <c r="K1116" s="14"/>
      <c r="L1116" s="14"/>
      <c r="M1116" s="14"/>
    </row>
    <row r="1117" spans="1:13" x14ac:dyDescent="0.3">
      <c r="A1117" s="74">
        <v>30841</v>
      </c>
      <c r="B1117" s="68" t="str">
        <f>VLOOKUP(A:A,'Product &amp; Group'!A:C,2,FALSE)</f>
        <v>Expert Systems</v>
      </c>
      <c r="C1117" s="68" t="str">
        <f>VLOOKUP(A:A,'Product &amp; Group'!A:C,3,FALSE)</f>
        <v>Qrxt2525 Chip</v>
      </c>
      <c r="D1117" s="69">
        <f>VLOOKUP(A:A,'2019-2017 Costs'!A:D,2,FALSE)</f>
        <v>6.05</v>
      </c>
      <c r="E1117" s="71">
        <f t="shared" si="64"/>
        <v>2613.6</v>
      </c>
      <c r="F1117" s="71">
        <v>2823.65</v>
      </c>
      <c r="G1117" s="71">
        <f t="shared" si="65"/>
        <v>210.05000000000018</v>
      </c>
      <c r="H1117" s="72">
        <v>432</v>
      </c>
      <c r="I1117" s="73">
        <f t="shared" si="63"/>
        <v>7.4389531280434962E-2</v>
      </c>
      <c r="J1117" s="14"/>
      <c r="K1117" s="14"/>
      <c r="L1117" s="14"/>
      <c r="M1117" s="14"/>
    </row>
    <row r="1118" spans="1:13" x14ac:dyDescent="0.3">
      <c r="A1118" s="74">
        <v>30845</v>
      </c>
      <c r="B1118" s="68" t="str">
        <f>VLOOKUP(A:A,'Product &amp; Group'!A:C,2,FALSE)</f>
        <v>Expert Systems</v>
      </c>
      <c r="C1118" s="68" t="str">
        <f>VLOOKUP(A:A,'Product &amp; Group'!A:C,3,FALSE)</f>
        <v>Qrxt2525 Chip</v>
      </c>
      <c r="D1118" s="69">
        <f>VLOOKUP(A:A,'2019-2017 Costs'!A:D,2,FALSE)</f>
        <v>2.1500000000000004</v>
      </c>
      <c r="E1118" s="71">
        <f t="shared" si="64"/>
        <v>432.15000000000009</v>
      </c>
      <c r="F1118" s="71">
        <v>1345.44</v>
      </c>
      <c r="G1118" s="71">
        <f t="shared" si="65"/>
        <v>913.29</v>
      </c>
      <c r="H1118" s="72">
        <v>201</v>
      </c>
      <c r="I1118" s="73">
        <f t="shared" si="63"/>
        <v>0.67880396004281118</v>
      </c>
      <c r="J1118" s="14"/>
      <c r="K1118" s="14"/>
      <c r="L1118" s="14"/>
      <c r="M1118" s="14"/>
    </row>
    <row r="1119" spans="1:13" x14ac:dyDescent="0.3">
      <c r="A1119" s="74">
        <v>30860</v>
      </c>
      <c r="B1119" s="68" t="str">
        <f>VLOOKUP(A:A,'Product &amp; Group'!A:C,2,FALSE)</f>
        <v>Expert Systems</v>
      </c>
      <c r="C1119" s="68" t="str">
        <f>VLOOKUP(A:A,'Product &amp; Group'!A:C,3,FALSE)</f>
        <v>Qrxt2525 Chip</v>
      </c>
      <c r="D1119" s="69">
        <f>VLOOKUP(A:A,'2019-2017 Costs'!A:D,2,FALSE)</f>
        <v>1.02</v>
      </c>
      <c r="E1119" s="71">
        <f t="shared" si="64"/>
        <v>153</v>
      </c>
      <c r="F1119" s="71">
        <v>605.62</v>
      </c>
      <c r="G1119" s="71">
        <f t="shared" si="65"/>
        <v>452.62</v>
      </c>
      <c r="H1119" s="72">
        <v>150</v>
      </c>
      <c r="I1119" s="73">
        <f t="shared" si="63"/>
        <v>0.74736633532578189</v>
      </c>
      <c r="J1119" s="14"/>
      <c r="K1119" s="14"/>
      <c r="L1119" s="14"/>
      <c r="M1119" s="14"/>
    </row>
    <row r="1120" spans="1:13" x14ac:dyDescent="0.3">
      <c r="A1120" s="74">
        <v>30870</v>
      </c>
      <c r="B1120" s="68" t="str">
        <f>VLOOKUP(A:A,'Product &amp; Group'!A:C,2,FALSE)</f>
        <v>Expert Systems</v>
      </c>
      <c r="C1120" s="68" t="str">
        <f>VLOOKUP(A:A,'Product &amp; Group'!A:C,3,FALSE)</f>
        <v>Qrxt2525 Chip</v>
      </c>
      <c r="D1120" s="69">
        <f>VLOOKUP(A:A,'2019-2017 Costs'!A:D,2,FALSE)</f>
        <v>1.02</v>
      </c>
      <c r="E1120" s="71">
        <f t="shared" si="64"/>
        <v>1224</v>
      </c>
      <c r="F1120" s="71">
        <v>4845</v>
      </c>
      <c r="G1120" s="71">
        <f t="shared" si="65"/>
        <v>3621</v>
      </c>
      <c r="H1120" s="72">
        <v>1200</v>
      </c>
      <c r="I1120" s="73">
        <f t="shared" si="63"/>
        <v>0.74736842105263157</v>
      </c>
      <c r="J1120" s="14"/>
      <c r="K1120" s="14"/>
      <c r="L1120" s="14"/>
      <c r="M1120" s="14"/>
    </row>
    <row r="1121" spans="1:13" x14ac:dyDescent="0.3">
      <c r="A1121" s="74">
        <v>30871</v>
      </c>
      <c r="B1121" s="68" t="str">
        <f>VLOOKUP(A:A,'Product &amp; Group'!A:C,2,FALSE)</f>
        <v>Expert Systems</v>
      </c>
      <c r="C1121" s="68" t="str">
        <f>VLOOKUP(A:A,'Product &amp; Group'!A:C,3,FALSE)</f>
        <v>Qrxt2525 Chip</v>
      </c>
      <c r="D1121" s="69">
        <f>VLOOKUP(A:A,'2019-2017 Costs'!A:D,2,FALSE)</f>
        <v>3.1</v>
      </c>
      <c r="E1121" s="71">
        <f t="shared" si="64"/>
        <v>930</v>
      </c>
      <c r="F1121" s="71">
        <v>2110.2800000000002</v>
      </c>
      <c r="G1121" s="71">
        <f t="shared" si="65"/>
        <v>1180.2800000000002</v>
      </c>
      <c r="H1121" s="72">
        <v>300</v>
      </c>
      <c r="I1121" s="73">
        <f t="shared" si="63"/>
        <v>0.55930018765282341</v>
      </c>
      <c r="J1121" s="14"/>
      <c r="K1121" s="14"/>
      <c r="L1121" s="14"/>
      <c r="M1121" s="14"/>
    </row>
    <row r="1122" spans="1:13" x14ac:dyDescent="0.3">
      <c r="A1122" s="74">
        <v>30872</v>
      </c>
      <c r="B1122" s="68" t="str">
        <f>VLOOKUP(A:A,'Product &amp; Group'!A:C,2,FALSE)</f>
        <v>Expert Systems</v>
      </c>
      <c r="C1122" s="68" t="str">
        <f>VLOOKUP(A:A,'Product &amp; Group'!A:C,3,FALSE)</f>
        <v>THE Computer FAMILY</v>
      </c>
      <c r="D1122" s="69">
        <f>VLOOKUP(A:A,'2019-2017 Costs'!A:D,2,FALSE)</f>
        <v>4.54</v>
      </c>
      <c r="E1122" s="71">
        <f t="shared" si="64"/>
        <v>908</v>
      </c>
      <c r="F1122" s="71">
        <v>2086.62</v>
      </c>
      <c r="G1122" s="71">
        <f t="shared" si="65"/>
        <v>1178.6199999999999</v>
      </c>
      <c r="H1122" s="72">
        <v>200</v>
      </c>
      <c r="I1122" s="73">
        <f t="shared" si="63"/>
        <v>0.56484649816449561</v>
      </c>
      <c r="J1122" s="14"/>
      <c r="K1122" s="14"/>
      <c r="L1122" s="14"/>
      <c r="M1122" s="14"/>
    </row>
    <row r="1123" spans="1:13" x14ac:dyDescent="0.3">
      <c r="A1123" s="74">
        <v>30890</v>
      </c>
      <c r="B1123" s="68" t="str">
        <f>VLOOKUP(A:A,'Product &amp; Group'!A:C,2,FALSE)</f>
        <v>Expert Systems</v>
      </c>
      <c r="C1123" s="68" t="str">
        <f>VLOOKUP(A:A,'Product &amp; Group'!A:C,3,FALSE)</f>
        <v>THE Computer FAMILY</v>
      </c>
      <c r="D1123" s="69">
        <f>VLOOKUP(A:A,'2019-2017 Costs'!A:D,2,FALSE)</f>
        <v>1.02</v>
      </c>
      <c r="E1123" s="71">
        <f t="shared" si="64"/>
        <v>204</v>
      </c>
      <c r="F1123" s="71">
        <v>2086.62</v>
      </c>
      <c r="G1123" s="71">
        <f t="shared" si="65"/>
        <v>1882.62</v>
      </c>
      <c r="H1123" s="72">
        <v>200</v>
      </c>
      <c r="I1123" s="73">
        <f t="shared" si="63"/>
        <v>0.90223423527043733</v>
      </c>
      <c r="J1123" s="14"/>
      <c r="K1123" s="14"/>
      <c r="L1123" s="14"/>
      <c r="M1123" s="14"/>
    </row>
    <row r="1124" spans="1:13" x14ac:dyDescent="0.3">
      <c r="A1124" s="74">
        <v>30930</v>
      </c>
      <c r="B1124" s="68" t="str">
        <f>VLOOKUP(A:A,'Product &amp; Group'!A:C,2,FALSE)</f>
        <v>Expert Systems</v>
      </c>
      <c r="C1124" s="68" t="str">
        <f>VLOOKUP(A:A,'Product &amp; Group'!A:C,3,FALSE)</f>
        <v>THE Computer FAMILY</v>
      </c>
      <c r="D1124" s="69">
        <f>VLOOKUP(A:A,'2019-2017 Costs'!A:D,2,FALSE)</f>
        <v>10.950000000000001</v>
      </c>
      <c r="E1124" s="71">
        <f t="shared" si="64"/>
        <v>1642.5000000000002</v>
      </c>
      <c r="F1124" s="71">
        <v>1564.96</v>
      </c>
      <c r="G1124" s="71">
        <f t="shared" si="65"/>
        <v>-77.540000000000191</v>
      </c>
      <c r="H1124" s="72">
        <v>150</v>
      </c>
      <c r="I1124" s="73">
        <f t="shared" si="63"/>
        <v>-4.9547592270729086E-2</v>
      </c>
      <c r="J1124" s="14"/>
      <c r="K1124" s="14"/>
      <c r="L1124" s="14"/>
      <c r="M1124" s="14"/>
    </row>
    <row r="1125" spans="1:13" x14ac:dyDescent="0.3">
      <c r="A1125" s="74">
        <v>30931</v>
      </c>
      <c r="B1125" s="68" t="str">
        <f>VLOOKUP(A:A,'Product &amp; Group'!A:C,2,FALSE)</f>
        <v>Expert Systems</v>
      </c>
      <c r="C1125" s="68" t="str">
        <f>VLOOKUP(A:A,'Product &amp; Group'!A:C,3,FALSE)</f>
        <v>Laptop</v>
      </c>
      <c r="D1125" s="69">
        <f>VLOOKUP(A:A,'2019-2017 Costs'!A:D,2,FALSE)</f>
        <v>8.6000000000000014</v>
      </c>
      <c r="E1125" s="71">
        <f t="shared" si="64"/>
        <v>4730.0000000000009</v>
      </c>
      <c r="F1125" s="71">
        <v>38524</v>
      </c>
      <c r="G1125" s="71">
        <f t="shared" si="65"/>
        <v>33794</v>
      </c>
      <c r="H1125" s="72">
        <v>550</v>
      </c>
      <c r="I1125" s="73">
        <f t="shared" si="63"/>
        <v>0.87721939570138097</v>
      </c>
      <c r="J1125" s="14"/>
      <c r="K1125" s="14"/>
      <c r="L1125" s="14"/>
      <c r="M1125" s="14"/>
    </row>
    <row r="1126" spans="1:13" x14ac:dyDescent="0.3">
      <c r="A1126" s="74">
        <v>30935</v>
      </c>
      <c r="B1126" s="68" t="str">
        <f>VLOOKUP(A:A,'Product &amp; Group'!A:C,2,FALSE)</f>
        <v>Expert Systems</v>
      </c>
      <c r="C1126" s="68" t="str">
        <f>VLOOKUP(A:A,'Product &amp; Group'!A:C,3,FALSE)</f>
        <v>Laptop</v>
      </c>
      <c r="D1126" s="69">
        <f>VLOOKUP(A:A,'2019-2017 Costs'!A:D,2,FALSE)</f>
        <v>2.85</v>
      </c>
      <c r="E1126" s="71">
        <f t="shared" si="64"/>
        <v>427.5</v>
      </c>
      <c r="F1126" s="71">
        <v>1889.91</v>
      </c>
      <c r="G1126" s="71">
        <f t="shared" si="65"/>
        <v>1462.41</v>
      </c>
      <c r="H1126" s="72">
        <v>150</v>
      </c>
      <c r="I1126" s="73">
        <f t="shared" si="63"/>
        <v>0.77379875232153916</v>
      </c>
      <c r="J1126" s="14"/>
      <c r="K1126" s="14"/>
      <c r="L1126" s="14"/>
      <c r="M1126" s="14"/>
    </row>
    <row r="1127" spans="1:13" x14ac:dyDescent="0.3">
      <c r="A1127" s="74">
        <v>30950</v>
      </c>
      <c r="B1127" s="68" t="str">
        <f>VLOOKUP(A:A,'Product &amp; Group'!A:C,2,FALSE)</f>
        <v>Expert Systems</v>
      </c>
      <c r="C1127" s="68" t="str">
        <f>VLOOKUP(A:A,'Product &amp; Group'!A:C,3,FALSE)</f>
        <v>ESSENTIAL Qrxt2100 ACIDS (EFA)</v>
      </c>
      <c r="D1127" s="69">
        <f>VLOOKUP(A:A,'2019-2017 Costs'!A:D,2,FALSE)</f>
        <v>11.31</v>
      </c>
      <c r="E1127" s="71">
        <f t="shared" si="64"/>
        <v>10179</v>
      </c>
      <c r="F1127" s="71">
        <v>9906.75</v>
      </c>
      <c r="G1127" s="71">
        <f t="shared" si="65"/>
        <v>-272.25</v>
      </c>
      <c r="H1127" s="72">
        <v>900</v>
      </c>
      <c r="I1127" s="73">
        <f t="shared" si="63"/>
        <v>-2.7481262775380422E-2</v>
      </c>
      <c r="J1127" s="14"/>
      <c r="K1127" s="14"/>
      <c r="L1127" s="14"/>
      <c r="M1127" s="14"/>
    </row>
    <row r="1128" spans="1:13" x14ac:dyDescent="0.3">
      <c r="A1128" s="74">
        <v>30951</v>
      </c>
      <c r="B1128" s="68" t="str">
        <f>VLOOKUP(A:A,'Product &amp; Group'!A:C,2,FALSE)</f>
        <v>Expert Systems</v>
      </c>
      <c r="C1128" s="68" t="str">
        <f>VLOOKUP(A:A,'Product &amp; Group'!A:C,3,FALSE)</f>
        <v>SPECIALTIES</v>
      </c>
      <c r="D1128" s="69">
        <f>VLOOKUP(A:A,'2019-2017 Costs'!A:D,2,FALSE)</f>
        <v>8.120000000000001</v>
      </c>
      <c r="E1128" s="71">
        <f t="shared" si="64"/>
        <v>1218.0000000000002</v>
      </c>
      <c r="F1128" s="71">
        <v>1272.45</v>
      </c>
      <c r="G1128" s="71">
        <f t="shared" si="65"/>
        <v>54.449999999999818</v>
      </c>
      <c r="H1128" s="72">
        <v>150</v>
      </c>
      <c r="I1128" s="73">
        <f t="shared" si="63"/>
        <v>4.2791465283508051E-2</v>
      </c>
      <c r="J1128" s="14"/>
      <c r="K1128" s="14"/>
      <c r="L1128" s="14"/>
      <c r="M1128" s="14"/>
    </row>
    <row r="1129" spans="1:13" x14ac:dyDescent="0.3">
      <c r="A1129" s="74">
        <v>30955</v>
      </c>
      <c r="B1129" s="68" t="str">
        <f>VLOOKUP(A:A,'Product &amp; Group'!A:C,2,FALSE)</f>
        <v>Expert Systems</v>
      </c>
      <c r="C1129" s="68" t="str">
        <f>VLOOKUP(A:A,'Product &amp; Group'!A:C,3,FALSE)</f>
        <v>Qrxt1975 Chip</v>
      </c>
      <c r="D1129" s="69">
        <f>VLOOKUP(A:A,'2019-2017 Costs'!A:D,2,FALSE)</f>
        <v>2.72</v>
      </c>
      <c r="E1129" s="71">
        <f t="shared" si="64"/>
        <v>5440</v>
      </c>
      <c r="F1129" s="71">
        <v>12240</v>
      </c>
      <c r="G1129" s="71">
        <f t="shared" si="65"/>
        <v>6800</v>
      </c>
      <c r="H1129" s="72">
        <v>2000</v>
      </c>
      <c r="I1129" s="73">
        <f t="shared" si="63"/>
        <v>0.55555555555555558</v>
      </c>
      <c r="J1129" s="14"/>
      <c r="K1129" s="14"/>
      <c r="L1129" s="14"/>
      <c r="M1129" s="14"/>
    </row>
    <row r="1130" spans="1:13" x14ac:dyDescent="0.3">
      <c r="A1130" s="74">
        <v>30959</v>
      </c>
      <c r="B1130" s="68" t="str">
        <f>VLOOKUP(A:A,'Product &amp; Group'!A:C,2,FALSE)</f>
        <v>Expert Systems</v>
      </c>
      <c r="C1130" s="68" t="str">
        <f>VLOOKUP(A:A,'Product &amp; Group'!A:C,3,FALSE)</f>
        <v>SPECIALTIES</v>
      </c>
      <c r="D1130" s="69">
        <f>VLOOKUP(A:A,'2019-2017 Costs'!A:D,2,FALSE)</f>
        <v>57.9</v>
      </c>
      <c r="E1130" s="71">
        <f t="shared" si="64"/>
        <v>52110</v>
      </c>
      <c r="F1130" s="71">
        <v>7114.5</v>
      </c>
      <c r="G1130" s="71">
        <f t="shared" si="65"/>
        <v>-44995.5</v>
      </c>
      <c r="H1130" s="72">
        <v>900</v>
      </c>
      <c r="I1130" s="73">
        <f t="shared" si="63"/>
        <v>-6.3244781783681212</v>
      </c>
      <c r="J1130" s="14"/>
      <c r="K1130" s="14"/>
      <c r="L1130" s="14"/>
      <c r="M1130" s="14"/>
    </row>
    <row r="1131" spans="1:13" x14ac:dyDescent="0.3">
      <c r="A1131" s="74">
        <v>32851</v>
      </c>
      <c r="B1131" s="68" t="str">
        <f>VLOOKUP(A:A,'Product &amp; Group'!A:C,2,FALSE)</f>
        <v>Expert Systems</v>
      </c>
      <c r="C1131" s="68" t="str">
        <f>VLOOKUP(A:A,'Product &amp; Group'!A:C,3,FALSE)</f>
        <v>SPECIALTIES</v>
      </c>
      <c r="D1131" s="69">
        <f>VLOOKUP(A:A,'2019-2017 Costs'!A:D,2,FALSE)</f>
        <v>6.85</v>
      </c>
      <c r="E1131" s="71">
        <f t="shared" si="64"/>
        <v>3822.2999999999997</v>
      </c>
      <c r="F1131" s="71">
        <v>4256.84</v>
      </c>
      <c r="G1131" s="71">
        <f t="shared" si="65"/>
        <v>434.54000000000042</v>
      </c>
      <c r="H1131" s="72">
        <v>558</v>
      </c>
      <c r="I1131" s="73">
        <f t="shared" si="63"/>
        <v>0.10208041645915759</v>
      </c>
      <c r="J1131" s="14"/>
      <c r="K1131" s="14"/>
      <c r="L1131" s="14"/>
      <c r="M1131" s="14"/>
    </row>
    <row r="1132" spans="1:13" x14ac:dyDescent="0.3">
      <c r="A1132" s="74">
        <v>32855</v>
      </c>
      <c r="B1132" s="68" t="str">
        <f>VLOOKUP(A:A,'Product &amp; Group'!A:C,2,FALSE)</f>
        <v>Expert Systems</v>
      </c>
      <c r="C1132" s="68" t="str">
        <f>VLOOKUP(A:A,'Product &amp; Group'!A:C,3,FALSE)</f>
        <v>2025 HybridULATIONS</v>
      </c>
      <c r="D1132" s="69">
        <f>VLOOKUP(A:A,'2019-2017 Costs'!A:D,2,FALSE)</f>
        <v>2.37</v>
      </c>
      <c r="E1132" s="71">
        <f t="shared" si="64"/>
        <v>2133</v>
      </c>
      <c r="F1132" s="71">
        <v>23868</v>
      </c>
      <c r="G1132" s="71">
        <f t="shared" si="65"/>
        <v>21735</v>
      </c>
      <c r="H1132" s="72">
        <v>900</v>
      </c>
      <c r="I1132" s="73">
        <f t="shared" si="63"/>
        <v>0.91063348416289591</v>
      </c>
      <c r="J1132" s="14"/>
      <c r="K1132" s="14"/>
      <c r="L1132" s="14"/>
      <c r="M1132" s="14"/>
    </row>
    <row r="1133" spans="1:13" x14ac:dyDescent="0.3">
      <c r="A1133" s="67">
        <v>32962</v>
      </c>
      <c r="B1133" s="68" t="str">
        <f>VLOOKUP(A:A,'Product &amp; Group'!A:C,2,FALSE)</f>
        <v>Expert Systems</v>
      </c>
      <c r="C1133" s="68" t="str">
        <f>VLOOKUP(A:A,'Product &amp; Group'!A:C,3,FALSE)</f>
        <v>2025 HybridULATIONS</v>
      </c>
      <c r="D1133" s="69">
        <f>VLOOKUP(A:A,'2019-2017 Costs'!A:D,2,FALSE)</f>
        <v>4.08</v>
      </c>
      <c r="E1133" s="71">
        <f t="shared" si="64"/>
        <v>612</v>
      </c>
      <c r="F1133" s="71">
        <v>1055.1400000000001</v>
      </c>
      <c r="G1133" s="71">
        <f t="shared" si="65"/>
        <v>443.1400000000001</v>
      </c>
      <c r="H1133" s="72">
        <v>150</v>
      </c>
      <c r="I1133" s="73">
        <f t="shared" si="63"/>
        <v>0.41998218245919977</v>
      </c>
      <c r="J1133" s="14"/>
      <c r="K1133" s="14"/>
      <c r="L1133" s="14"/>
      <c r="M1133" s="14"/>
    </row>
    <row r="1134" spans="1:13" x14ac:dyDescent="0.3">
      <c r="A1134" s="74">
        <v>33011</v>
      </c>
      <c r="B1134" s="68" t="str">
        <f>VLOOKUP(A:A,'Product &amp; Group'!A:C,2,FALSE)</f>
        <v>Expert Systems</v>
      </c>
      <c r="C1134" s="68" t="str">
        <f>VLOOKUP(A:A,'Product &amp; Group'!A:C,3,FALSE)</f>
        <v>2025 HybridULATIONS</v>
      </c>
      <c r="D1134" s="69">
        <f>VLOOKUP(A:A,'2019-2017 Costs'!A:D,2,FALSE)</f>
        <v>4.5699999999999994</v>
      </c>
      <c r="E1134" s="71">
        <f t="shared" si="64"/>
        <v>2641.4599999999996</v>
      </c>
      <c r="F1134" s="71">
        <v>3561.93</v>
      </c>
      <c r="G1134" s="71">
        <f t="shared" si="65"/>
        <v>920.47000000000025</v>
      </c>
      <c r="H1134" s="72">
        <v>578</v>
      </c>
      <c r="I1134" s="73">
        <f t="shared" si="63"/>
        <v>0.25841889088219033</v>
      </c>
      <c r="J1134" s="14"/>
      <c r="K1134" s="14"/>
      <c r="L1134" s="14"/>
      <c r="M1134" s="14"/>
    </row>
    <row r="1135" spans="1:13" x14ac:dyDescent="0.3">
      <c r="A1135" s="74">
        <v>33015</v>
      </c>
      <c r="B1135" s="68" t="str">
        <f>VLOOKUP(A:A,'Product &amp; Group'!A:C,2,FALSE)</f>
        <v>Expert Systems</v>
      </c>
      <c r="C1135" s="68" t="str">
        <f>VLOOKUP(A:A,'Product &amp; Group'!A:C,3,FALSE)</f>
        <v>ANTI-OXIDANT &amp; SPECIALTY Hybrid</v>
      </c>
      <c r="D1135" s="69">
        <f>VLOOKUP(A:A,'2019-2017 Costs'!A:D,2,FALSE)</f>
        <v>1.83</v>
      </c>
      <c r="E1135" s="71">
        <f t="shared" si="64"/>
        <v>1130.94</v>
      </c>
      <c r="F1135" s="71">
        <v>3293.94</v>
      </c>
      <c r="G1135" s="71">
        <f t="shared" si="65"/>
        <v>2163</v>
      </c>
      <c r="H1135" s="72">
        <v>618</v>
      </c>
      <c r="I1135" s="73">
        <f t="shared" si="63"/>
        <v>0.65666041275797371</v>
      </c>
      <c r="J1135" s="14"/>
      <c r="K1135" s="14"/>
      <c r="L1135" s="14"/>
      <c r="M1135" s="14"/>
    </row>
    <row r="1136" spans="1:13" x14ac:dyDescent="0.3">
      <c r="A1136" s="74">
        <v>33410</v>
      </c>
      <c r="B1136" s="68" t="str">
        <f>VLOOKUP(A:A,'Product &amp; Group'!A:C,2,FALSE)</f>
        <v>Expert Systems</v>
      </c>
      <c r="C1136" s="68" t="str">
        <f>VLOOKUP(A:A,'Product &amp; Group'!A:C,3,FALSE)</f>
        <v>Circit Board ACTIVES: Hybrid</v>
      </c>
      <c r="D1136" s="69">
        <f>VLOOKUP(A:A,'2019-2017 Costs'!A:D,2,FALSE)</f>
        <v>4.4399999999999995</v>
      </c>
      <c r="E1136" s="71">
        <f t="shared" si="64"/>
        <v>7832.1599999999989</v>
      </c>
      <c r="F1136" s="71">
        <v>4831.59</v>
      </c>
      <c r="G1136" s="71">
        <f t="shared" si="65"/>
        <v>-3000.5699999999988</v>
      </c>
      <c r="H1136" s="72">
        <v>1764</v>
      </c>
      <c r="I1136" s="73">
        <f t="shared" si="63"/>
        <v>-0.62103158587545693</v>
      </c>
      <c r="J1136" s="14"/>
      <c r="K1136" s="14"/>
      <c r="L1136" s="14"/>
      <c r="M1136" s="14"/>
    </row>
    <row r="1137" spans="1:13" x14ac:dyDescent="0.3">
      <c r="A1137" s="74">
        <v>33411</v>
      </c>
      <c r="B1137" s="68" t="str">
        <f>VLOOKUP(A:A,'Product &amp; Group'!A:C,2,FALSE)</f>
        <v>Expert Systems</v>
      </c>
      <c r="C1137" s="68" t="str">
        <f>VLOOKUP(A:A,'Product &amp; Group'!A:C,3,FALSE)</f>
        <v>Circit Board ACTIVES: Hybrid</v>
      </c>
      <c r="D1137" s="69">
        <f>VLOOKUP(A:A,'2019-2017 Costs'!A:D,2,FALSE)</f>
        <v>5.12</v>
      </c>
      <c r="E1137" s="71">
        <f t="shared" si="64"/>
        <v>9031.68</v>
      </c>
      <c r="F1137" s="71">
        <v>12445.02</v>
      </c>
      <c r="G1137" s="71">
        <f t="shared" si="65"/>
        <v>3413.34</v>
      </c>
      <c r="H1137" s="72">
        <v>1764</v>
      </c>
      <c r="I1137" s="73">
        <f t="shared" si="63"/>
        <v>0.27427356484762577</v>
      </c>
      <c r="J1137" s="14"/>
      <c r="K1137" s="14"/>
      <c r="L1137" s="14"/>
      <c r="M1137" s="14"/>
    </row>
    <row r="1138" spans="1:13" x14ac:dyDescent="0.3">
      <c r="A1138" s="74">
        <v>33415</v>
      </c>
      <c r="B1138" s="68" t="str">
        <f>VLOOKUP(A:A,'Product &amp; Group'!A:C,2,FALSE)</f>
        <v>Expert Systems</v>
      </c>
      <c r="C1138" s="68" t="str">
        <f>VLOOKUP(A:A,'Product &amp; Group'!A:C,3,FALSE)</f>
        <v>Circit Board ACTIVES: Hybrid</v>
      </c>
      <c r="D1138" s="69">
        <f>VLOOKUP(A:A,'2019-2017 Costs'!A:D,2,FALSE)</f>
        <v>1.95</v>
      </c>
      <c r="E1138" s="71">
        <f t="shared" si="64"/>
        <v>1755</v>
      </c>
      <c r="F1138" s="71">
        <v>3633.75</v>
      </c>
      <c r="G1138" s="71">
        <f t="shared" si="65"/>
        <v>1878.75</v>
      </c>
      <c r="H1138" s="72">
        <v>900</v>
      </c>
      <c r="I1138" s="73">
        <f t="shared" si="63"/>
        <v>0.51702786377708976</v>
      </c>
      <c r="J1138" s="14"/>
      <c r="K1138" s="14"/>
      <c r="L1138" s="14"/>
      <c r="M1138" s="14"/>
    </row>
    <row r="1139" spans="1:13" x14ac:dyDescent="0.3">
      <c r="A1139" s="74">
        <v>33421</v>
      </c>
      <c r="B1139" s="68" t="str">
        <f>VLOOKUP(A:A,'Product &amp; Group'!A:C,2,FALSE)</f>
        <v>Expert Systems</v>
      </c>
      <c r="C1139" s="68" t="str">
        <f>VLOOKUP(A:A,'Product &amp; Group'!A:C,3,FALSE)</f>
        <v>Circit Board ACTIVES: Hybrid</v>
      </c>
      <c r="D1139" s="69">
        <f>VLOOKUP(A:A,'2019-2017 Costs'!A:D,2,FALSE)</f>
        <v>5.3999999999999995</v>
      </c>
      <c r="E1139" s="71">
        <f t="shared" si="64"/>
        <v>2721.6</v>
      </c>
      <c r="F1139" s="71">
        <v>3649.83</v>
      </c>
      <c r="G1139" s="71">
        <f t="shared" si="65"/>
        <v>928.23</v>
      </c>
      <c r="H1139" s="72">
        <v>504</v>
      </c>
      <c r="I1139" s="73">
        <f t="shared" si="63"/>
        <v>0.25432143414898778</v>
      </c>
      <c r="J1139" s="14"/>
      <c r="K1139" s="14"/>
      <c r="L1139" s="14"/>
      <c r="M1139" s="14"/>
    </row>
    <row r="1140" spans="1:13" x14ac:dyDescent="0.3">
      <c r="A1140" s="74">
        <v>33425</v>
      </c>
      <c r="B1140" s="68" t="str">
        <f>VLOOKUP(A:A,'Product &amp; Group'!A:C,2,FALSE)</f>
        <v>Expert Systems</v>
      </c>
      <c r="C1140" s="68" t="str">
        <f>VLOOKUP(A:A,'Product &amp; Group'!A:C,3,FALSE)</f>
        <v>Computerized EXTEND-X HA</v>
      </c>
      <c r="D1140" s="69">
        <f>VLOOKUP(A:A,'2019-2017 Costs'!A:D,2,FALSE)</f>
        <v>1.97</v>
      </c>
      <c r="E1140" s="71">
        <f t="shared" si="64"/>
        <v>992.88</v>
      </c>
      <c r="F1140" s="71">
        <v>2384.42</v>
      </c>
      <c r="G1140" s="71">
        <f t="shared" si="65"/>
        <v>1391.54</v>
      </c>
      <c r="H1140" s="72">
        <v>504</v>
      </c>
      <c r="I1140" s="73">
        <f t="shared" si="63"/>
        <v>0.58359684954831781</v>
      </c>
      <c r="J1140" s="14"/>
      <c r="K1140" s="14"/>
      <c r="L1140" s="14"/>
      <c r="M1140" s="14"/>
    </row>
    <row r="1141" spans="1:13" x14ac:dyDescent="0.3">
      <c r="A1141" s="74">
        <v>33430</v>
      </c>
      <c r="B1141" s="68" t="str">
        <f>VLOOKUP(A:A,'Product &amp; Group'!A:C,2,FALSE)</f>
        <v>Expert Systems</v>
      </c>
      <c r="C1141" s="68" t="str">
        <f>VLOOKUP(A:A,'Product &amp; Group'!A:C,3,FALSE)</f>
        <v>Computerized EXTEND-X HA</v>
      </c>
      <c r="D1141" s="69">
        <f>VLOOKUP(A:A,'2019-2017 Costs'!A:D,2,FALSE)</f>
        <v>0.97</v>
      </c>
      <c r="E1141" s="71">
        <f t="shared" si="64"/>
        <v>9700</v>
      </c>
      <c r="F1141" s="71">
        <v>63329</v>
      </c>
      <c r="G1141" s="71">
        <f t="shared" si="65"/>
        <v>53629</v>
      </c>
      <c r="H1141" s="72">
        <v>10000</v>
      </c>
      <c r="I1141" s="73">
        <f t="shared" si="63"/>
        <v>0.84683162532173251</v>
      </c>
      <c r="J1141" s="14"/>
      <c r="K1141" s="14"/>
      <c r="L1141" s="14"/>
      <c r="M1141" s="14"/>
    </row>
    <row r="1142" spans="1:13" x14ac:dyDescent="0.3">
      <c r="A1142" s="74">
        <v>33440</v>
      </c>
      <c r="B1142" s="68" t="str">
        <f>VLOOKUP(A:A,'Product &amp; Group'!A:C,2,FALSE)</f>
        <v>Expert Systems</v>
      </c>
      <c r="C1142" s="68" t="str">
        <f>VLOOKUP(A:A,'Product &amp; Group'!A:C,3,FALSE)</f>
        <v>HA:BOTANICAL Hybrid-COMBINATIONS</v>
      </c>
      <c r="D1142" s="69">
        <f>VLOOKUP(A:A,'2019-2017 Costs'!A:D,2,FALSE)</f>
        <v>1.8699999999999999</v>
      </c>
      <c r="E1142" s="71">
        <f t="shared" si="64"/>
        <v>1122</v>
      </c>
      <c r="F1142" s="71">
        <v>7560.75</v>
      </c>
      <c r="G1142" s="71">
        <f t="shared" si="65"/>
        <v>6438.75</v>
      </c>
      <c r="H1142" s="72">
        <v>600</v>
      </c>
      <c r="I1142" s="73">
        <f t="shared" si="63"/>
        <v>0.85160202360876902</v>
      </c>
      <c r="J1142" s="14"/>
      <c r="K1142" s="14"/>
      <c r="L1142" s="14"/>
      <c r="M1142" s="14"/>
    </row>
    <row r="1143" spans="1:13" x14ac:dyDescent="0.3">
      <c r="A1143" s="74">
        <v>33450</v>
      </c>
      <c r="B1143" s="68" t="str">
        <f>VLOOKUP(A:A,'Product &amp; Group'!A:C,2,FALSE)</f>
        <v>Expert Systems</v>
      </c>
      <c r="C1143" s="68" t="str">
        <f>VLOOKUP(A:A,'Product &amp; Group'!A:C,3,FALSE)</f>
        <v>Part C Chip</v>
      </c>
      <c r="D1143" s="69">
        <f>VLOOKUP(A:A,'2019-2017 Costs'!A:D,2,FALSE)</f>
        <v>1.23</v>
      </c>
      <c r="E1143" s="71">
        <f t="shared" si="64"/>
        <v>265.68</v>
      </c>
      <c r="F1143" s="71">
        <v>1208.3499999999999</v>
      </c>
      <c r="G1143" s="71">
        <f t="shared" si="65"/>
        <v>942.66999999999985</v>
      </c>
      <c r="H1143" s="72">
        <v>216</v>
      </c>
      <c r="I1143" s="73">
        <f t="shared" si="63"/>
        <v>0.78012992924235525</v>
      </c>
      <c r="J1143" s="14"/>
      <c r="K1143" s="14"/>
      <c r="L1143" s="14"/>
      <c r="M1143" s="14"/>
    </row>
    <row r="1144" spans="1:13" x14ac:dyDescent="0.3">
      <c r="A1144" s="74">
        <v>33460</v>
      </c>
      <c r="B1144" s="68" t="str">
        <f>VLOOKUP(A:A,'Product &amp; Group'!A:C,2,FALSE)</f>
        <v>Expert Systems</v>
      </c>
      <c r="C1144" s="68" t="str">
        <f>VLOOKUP(A:A,'Product &amp; Group'!A:C,3,FALSE)</f>
        <v>Processor 413</v>
      </c>
      <c r="D1144" s="69">
        <f>VLOOKUP(A:A,'2019-2017 Costs'!A:D,2,FALSE)</f>
        <v>2.39</v>
      </c>
      <c r="E1144" s="71">
        <f t="shared" si="64"/>
        <v>346.55</v>
      </c>
      <c r="F1144" s="71">
        <v>665.55</v>
      </c>
      <c r="G1144" s="71">
        <f t="shared" si="65"/>
        <v>318.99999999999994</v>
      </c>
      <c r="H1144" s="72">
        <v>145</v>
      </c>
      <c r="I1144" s="73">
        <f t="shared" si="63"/>
        <v>0.47930283224400866</v>
      </c>
      <c r="J1144" s="14"/>
      <c r="K1144" s="14"/>
      <c r="L1144" s="14"/>
      <c r="M1144" s="14"/>
    </row>
    <row r="1145" spans="1:13" x14ac:dyDescent="0.3">
      <c r="A1145" s="74">
        <v>33480</v>
      </c>
      <c r="B1145" s="68" t="str">
        <f>VLOOKUP(A:A,'Product &amp; Group'!A:C,2,FALSE)</f>
        <v>Expert Systems</v>
      </c>
      <c r="C1145" s="68" t="str">
        <f>VLOOKUP(A:A,'Product &amp; Group'!A:C,3,FALSE)</f>
        <v>Processor 413</v>
      </c>
      <c r="D1145" s="69">
        <f>VLOOKUP(A:A,'2019-2017 Costs'!A:D,2,FALSE)</f>
        <v>0.94</v>
      </c>
      <c r="E1145" s="71">
        <f t="shared" si="64"/>
        <v>1880</v>
      </c>
      <c r="F1145" s="71">
        <v>9840</v>
      </c>
      <c r="G1145" s="71">
        <f t="shared" si="65"/>
        <v>7960</v>
      </c>
      <c r="H1145" s="72">
        <v>2000</v>
      </c>
      <c r="I1145" s="73">
        <f t="shared" si="63"/>
        <v>0.80894308943089432</v>
      </c>
      <c r="J1145" s="14"/>
      <c r="K1145" s="14"/>
      <c r="L1145" s="14"/>
      <c r="M1145" s="14"/>
    </row>
    <row r="1146" spans="1:13" x14ac:dyDescent="0.3">
      <c r="A1146" s="74">
        <v>33490</v>
      </c>
      <c r="B1146" s="68" t="str">
        <f>VLOOKUP(A:A,'Product &amp; Group'!A:C,2,FALSE)</f>
        <v>Expert Systems</v>
      </c>
      <c r="C1146" s="68" t="str">
        <f>VLOOKUP(A:A,'Product &amp; Group'!A:C,3,FALSE)</f>
        <v>Processor 413</v>
      </c>
      <c r="D1146" s="69">
        <f>VLOOKUP(A:A,'2019-2017 Costs'!A:D,2,FALSE)</f>
        <v>1.8</v>
      </c>
      <c r="E1146" s="71">
        <f t="shared" si="64"/>
        <v>2160</v>
      </c>
      <c r="F1146" s="71">
        <v>6706.5</v>
      </c>
      <c r="G1146" s="71">
        <f t="shared" si="65"/>
        <v>4546.5</v>
      </c>
      <c r="H1146" s="72">
        <v>1200</v>
      </c>
      <c r="I1146" s="73">
        <f t="shared" si="63"/>
        <v>0.67792440169984347</v>
      </c>
      <c r="J1146" s="14"/>
      <c r="K1146" s="14"/>
      <c r="L1146" s="14"/>
      <c r="M1146" s="14"/>
    </row>
    <row r="1147" spans="1:13" x14ac:dyDescent="0.3">
      <c r="A1147" s="74">
        <v>33642</v>
      </c>
      <c r="B1147" s="68" t="str">
        <f>VLOOKUP(A:A,'Product &amp; Group'!A:C,2,FALSE)</f>
        <v>Expert Systems</v>
      </c>
      <c r="C1147" s="68" t="str">
        <f>VLOOKUP(A:A,'Product &amp; Group'!A:C,3,FALSE)</f>
        <v>Processor 413</v>
      </c>
      <c r="D1147" s="69">
        <f>VLOOKUP(A:A,'2019-2017 Costs'!A:D,2,FALSE)</f>
        <v>2.12</v>
      </c>
      <c r="E1147" s="71">
        <f t="shared" si="64"/>
        <v>2385</v>
      </c>
      <c r="F1147" s="71">
        <v>8055</v>
      </c>
      <c r="G1147" s="71">
        <f t="shared" si="65"/>
        <v>5670</v>
      </c>
      <c r="H1147" s="72">
        <v>1125</v>
      </c>
      <c r="I1147" s="73">
        <f t="shared" si="63"/>
        <v>0.7039106145251397</v>
      </c>
      <c r="J1147" s="14"/>
      <c r="K1147" s="14"/>
      <c r="L1147" s="14"/>
      <c r="M1147" s="14"/>
    </row>
    <row r="1148" spans="1:13" x14ac:dyDescent="0.3">
      <c r="A1148" s="74">
        <v>33643</v>
      </c>
      <c r="B1148" s="68" t="str">
        <f>VLOOKUP(A:A,'Product &amp; Group'!A:C,2,FALSE)</f>
        <v>Expert Systems</v>
      </c>
      <c r="C1148" s="68" t="str">
        <f>VLOOKUP(A:A,'Product &amp; Group'!A:C,3,FALSE)</f>
        <v>Processor 413</v>
      </c>
      <c r="D1148" s="69">
        <f>VLOOKUP(A:A,'2019-2017 Costs'!A:D,2,FALSE)</f>
        <v>4.08</v>
      </c>
      <c r="E1148" s="71">
        <f t="shared" si="64"/>
        <v>40800</v>
      </c>
      <c r="F1148" s="71">
        <v>30000</v>
      </c>
      <c r="G1148" s="71">
        <f t="shared" si="65"/>
        <v>-10800</v>
      </c>
      <c r="H1148" s="72">
        <v>10000</v>
      </c>
      <c r="I1148" s="73">
        <f t="shared" si="63"/>
        <v>-0.36</v>
      </c>
      <c r="J1148" s="14"/>
      <c r="K1148" s="14"/>
      <c r="L1148" s="14"/>
      <c r="M1148" s="14"/>
    </row>
    <row r="1149" spans="1:13" x14ac:dyDescent="0.3">
      <c r="A1149" s="74">
        <v>33644</v>
      </c>
      <c r="B1149" s="68" t="str">
        <f>VLOOKUP(A:A,'Product &amp; Group'!A:C,2,FALSE)</f>
        <v>Expert Systems</v>
      </c>
      <c r="C1149" s="68" t="str">
        <f>VLOOKUP(A:A,'Product &amp; Group'!A:C,3,FALSE)</f>
        <v>Processor 413</v>
      </c>
      <c r="D1149" s="69">
        <f>VLOOKUP(A:A,'2019-2017 Costs'!A:D,2,FALSE)</f>
        <v>1.07</v>
      </c>
      <c r="E1149" s="71">
        <f t="shared" si="64"/>
        <v>3318.07</v>
      </c>
      <c r="F1149" s="71">
        <v>9365.02</v>
      </c>
      <c r="G1149" s="71">
        <f t="shared" si="65"/>
        <v>6046.9500000000007</v>
      </c>
      <c r="H1149" s="72">
        <v>3101</v>
      </c>
      <c r="I1149" s="73">
        <f t="shared" si="63"/>
        <v>0.64569536423841067</v>
      </c>
      <c r="J1149" s="14"/>
      <c r="K1149" s="14"/>
    </row>
    <row r="1150" spans="1:13" x14ac:dyDescent="0.3">
      <c r="A1150" s="74">
        <v>33645</v>
      </c>
      <c r="B1150" s="68" t="str">
        <f>VLOOKUP(A:A,'Product &amp; Group'!A:C,2,FALSE)</f>
        <v>Expert Systems</v>
      </c>
      <c r="C1150" s="68" t="str">
        <f>VLOOKUP(A:A,'Product &amp; Group'!A:C,3,FALSE)</f>
        <v>Processor 610 Chip</v>
      </c>
      <c r="D1150" s="69">
        <f>VLOOKUP(A:A,'2019-2017 Costs'!A:D,2,FALSE)</f>
        <v>1.9</v>
      </c>
      <c r="E1150" s="71">
        <f t="shared" si="64"/>
        <v>1710</v>
      </c>
      <c r="F1150" s="71">
        <v>6732</v>
      </c>
      <c r="G1150" s="71">
        <f t="shared" si="65"/>
        <v>5022</v>
      </c>
      <c r="H1150" s="72">
        <v>900</v>
      </c>
      <c r="I1150" s="73">
        <f t="shared" si="63"/>
        <v>0.74598930481283421</v>
      </c>
      <c r="J1150" s="14"/>
      <c r="K1150" s="14"/>
      <c r="L1150" s="14"/>
      <c r="M1150" s="14"/>
    </row>
    <row r="1151" spans="1:13" x14ac:dyDescent="0.3">
      <c r="A1151" s="74">
        <v>33646</v>
      </c>
      <c r="B1151" s="68" t="str">
        <f>VLOOKUP(A:A,'Product &amp; Group'!A:C,2,FALSE)</f>
        <v>Expert Systems</v>
      </c>
      <c r="C1151" s="68" t="str">
        <f>VLOOKUP(A:A,'Product &amp; Group'!A:C,3,FALSE)</f>
        <v>Processor 610 Chip</v>
      </c>
      <c r="D1151" s="69">
        <f>VLOOKUP(A:A,'2019-2017 Costs'!A:D,2,FALSE)</f>
        <v>3.75</v>
      </c>
      <c r="E1151" s="71">
        <f t="shared" si="64"/>
        <v>1875</v>
      </c>
      <c r="F1151" s="71">
        <v>3325</v>
      </c>
      <c r="G1151" s="71">
        <f t="shared" si="65"/>
        <v>1450</v>
      </c>
      <c r="H1151" s="72">
        <v>500</v>
      </c>
      <c r="I1151" s="73">
        <f t="shared" si="63"/>
        <v>0.43609022556390975</v>
      </c>
      <c r="J1151" s="14"/>
      <c r="K1151" s="14"/>
      <c r="L1151" s="14"/>
      <c r="M1151" s="14"/>
    </row>
    <row r="1152" spans="1:13" x14ac:dyDescent="0.3">
      <c r="A1152" s="74">
        <v>33647</v>
      </c>
      <c r="B1152" s="68" t="str">
        <f>VLOOKUP(A:A,'Product &amp; Group'!A:C,2,FALSE)</f>
        <v>Expert Systems</v>
      </c>
      <c r="C1152" s="68" t="str">
        <f>VLOOKUP(A:A,'Product &amp; Group'!A:C,3,FALSE)</f>
        <v>Dragon Chip</v>
      </c>
      <c r="D1152" s="69">
        <f>VLOOKUP(A:A,'2019-2017 Costs'!A:D,2,FALSE)</f>
        <v>7.31</v>
      </c>
      <c r="E1152" s="71">
        <f t="shared" si="64"/>
        <v>3581.8999999999996</v>
      </c>
      <c r="F1152" s="71">
        <v>1700.3</v>
      </c>
      <c r="G1152" s="71">
        <f t="shared" si="65"/>
        <v>-1881.5999999999997</v>
      </c>
      <c r="H1152" s="72">
        <v>490</v>
      </c>
      <c r="I1152" s="73">
        <f t="shared" si="63"/>
        <v>-1.1066282420749278</v>
      </c>
      <c r="J1152" s="14"/>
      <c r="K1152" s="14"/>
      <c r="L1152" s="14"/>
      <c r="M1152" s="14"/>
    </row>
    <row r="1153" spans="1:13" x14ac:dyDescent="0.3">
      <c r="A1153" s="74">
        <v>33648</v>
      </c>
      <c r="B1153" s="68" t="str">
        <f>VLOOKUP(A:A,'Product &amp; Group'!A:C,2,FALSE)</f>
        <v>Expert Systems</v>
      </c>
      <c r="C1153" s="68" t="str">
        <f>VLOOKUP(A:A,'Product &amp; Group'!A:C,3,FALSE)</f>
        <v>Dragon Chip</v>
      </c>
      <c r="D1153" s="69">
        <f>VLOOKUP(A:A,'2019-2017 Costs'!A:D,2,FALSE)</f>
        <v>3.5700000000000003</v>
      </c>
      <c r="E1153" s="71">
        <f t="shared" si="64"/>
        <v>2313.36</v>
      </c>
      <c r="F1153" s="71">
        <v>1963.11</v>
      </c>
      <c r="G1153" s="71">
        <f t="shared" si="65"/>
        <v>-350.25000000000023</v>
      </c>
      <c r="H1153" s="72">
        <v>648</v>
      </c>
      <c r="I1153" s="73">
        <f t="shared" si="63"/>
        <v>-0.17841588092363661</v>
      </c>
      <c r="J1153" s="14"/>
      <c r="K1153" s="14"/>
      <c r="L1153" s="14"/>
      <c r="M1153" s="14"/>
    </row>
    <row r="1154" spans="1:13" x14ac:dyDescent="0.3">
      <c r="A1154" s="74">
        <v>33649</v>
      </c>
      <c r="B1154" s="68" t="str">
        <f>VLOOKUP(A:A,'Product &amp; Group'!A:C,2,FALSE)</f>
        <v>Expert Systems</v>
      </c>
      <c r="C1154" s="68" t="str">
        <f>VLOOKUP(A:A,'Product &amp; Group'!A:C,3,FALSE)</f>
        <v>Dragon Chip</v>
      </c>
      <c r="D1154" s="69">
        <f>VLOOKUP(A:A,'2019-2017 Costs'!A:D,2,FALSE)</f>
        <v>3.1900000000000004</v>
      </c>
      <c r="E1154" s="71">
        <f t="shared" si="64"/>
        <v>146.74</v>
      </c>
      <c r="F1154" s="71">
        <v>167.44</v>
      </c>
      <c r="G1154" s="71">
        <f t="shared" si="65"/>
        <v>20.699999999999989</v>
      </c>
      <c r="H1154" s="72">
        <v>46</v>
      </c>
      <c r="I1154" s="73">
        <f t="shared" ref="I1154:I1217" si="66">+G1154/F1154</f>
        <v>0.12362637362637356</v>
      </c>
      <c r="J1154" s="14"/>
      <c r="K1154" s="14"/>
      <c r="L1154" s="14"/>
      <c r="M1154" s="14"/>
    </row>
    <row r="1155" spans="1:13" x14ac:dyDescent="0.3">
      <c r="A1155" s="74">
        <v>34210</v>
      </c>
      <c r="B1155" s="68" t="str">
        <f>VLOOKUP(A:A,'Product &amp; Group'!A:C,2,FALSE)</f>
        <v>Expert Systems</v>
      </c>
      <c r="C1155" s="68" t="str">
        <f>VLOOKUP(A:A,'Product &amp; Group'!A:C,3,FALSE)</f>
        <v>Dragon Chip</v>
      </c>
      <c r="D1155" s="69">
        <f>VLOOKUP(A:A,'2019-2017 Costs'!A:D,2,FALSE)</f>
        <v>1.48</v>
      </c>
      <c r="E1155" s="71">
        <f t="shared" si="64"/>
        <v>740</v>
      </c>
      <c r="F1155" s="71">
        <v>1160</v>
      </c>
      <c r="G1155" s="71">
        <f t="shared" si="65"/>
        <v>420</v>
      </c>
      <c r="H1155" s="72">
        <v>500</v>
      </c>
      <c r="I1155" s="73">
        <f t="shared" si="66"/>
        <v>0.36206896551724138</v>
      </c>
      <c r="J1155" s="14"/>
      <c r="K1155" s="14"/>
      <c r="L1155" s="14"/>
      <c r="M1155" s="14"/>
    </row>
    <row r="1156" spans="1:13" x14ac:dyDescent="0.3">
      <c r="A1156" s="74">
        <v>36270</v>
      </c>
      <c r="B1156" s="68" t="str">
        <f>VLOOKUP(A:A,'Product &amp; Group'!A:C,2,FALSE)</f>
        <v>Expert Systems</v>
      </c>
      <c r="C1156" s="68" t="str">
        <f>VLOOKUP(A:A,'Product &amp; Group'!A:C,3,FALSE)</f>
        <v>Dragon Chip</v>
      </c>
      <c r="D1156" s="69">
        <f>VLOOKUP(A:A,'2019-2017 Costs'!A:D,2,FALSE)</f>
        <v>0.59</v>
      </c>
      <c r="E1156" s="71">
        <f t="shared" ref="E1156:E1219" si="67">D1156*H1156</f>
        <v>295</v>
      </c>
      <c r="F1156" s="71">
        <v>2855</v>
      </c>
      <c r="G1156" s="71">
        <f t="shared" ref="G1156:G1219" si="68">F1156-E1156</f>
        <v>2560</v>
      </c>
      <c r="H1156" s="72">
        <v>500</v>
      </c>
      <c r="I1156" s="73">
        <f t="shared" si="66"/>
        <v>0.89667250437828372</v>
      </c>
      <c r="J1156" s="14"/>
      <c r="K1156" s="14"/>
      <c r="L1156" s="14"/>
      <c r="M1156" s="14"/>
    </row>
    <row r="1157" spans="1:13" x14ac:dyDescent="0.3">
      <c r="A1157" s="74">
        <v>36611</v>
      </c>
      <c r="B1157" s="68" t="str">
        <f>VLOOKUP(A:A,'Product &amp; Group'!A:C,2,FALSE)</f>
        <v>Expert Systems</v>
      </c>
      <c r="C1157" s="68" t="str">
        <f>VLOOKUP(A:A,'Product &amp; Group'!A:C,3,FALSE)</f>
        <v>Part A &amp; D Chip</v>
      </c>
      <c r="D1157" s="69">
        <f>VLOOKUP(A:A,'2019-2017 Costs'!A:D,2,FALSE)</f>
        <v>2.23</v>
      </c>
      <c r="E1157" s="71">
        <f t="shared" si="67"/>
        <v>1115</v>
      </c>
      <c r="F1157" s="71">
        <v>7952</v>
      </c>
      <c r="G1157" s="71">
        <f t="shared" si="68"/>
        <v>6837</v>
      </c>
      <c r="H1157" s="72">
        <v>500</v>
      </c>
      <c r="I1157" s="73">
        <f t="shared" si="66"/>
        <v>0.85978370221327971</v>
      </c>
      <c r="J1157" s="14"/>
      <c r="K1157" s="14"/>
      <c r="L1157" s="14"/>
      <c r="M1157" s="14"/>
    </row>
    <row r="1158" spans="1:13" x14ac:dyDescent="0.3">
      <c r="A1158" s="74">
        <v>36641</v>
      </c>
      <c r="B1158" s="68" t="str">
        <f>VLOOKUP(A:A,'Product &amp; Group'!A:C,2,FALSE)</f>
        <v>Expert Systems</v>
      </c>
      <c r="C1158" s="68" t="str">
        <f>VLOOKUP(A:A,'Product &amp; Group'!A:C,3,FALSE)</f>
        <v>Laptop</v>
      </c>
      <c r="D1158" s="69">
        <f>VLOOKUP(A:A,'2019-2017 Costs'!A:D,2,FALSE)</f>
        <v>2.87</v>
      </c>
      <c r="E1158" s="71">
        <f t="shared" si="67"/>
        <v>717.5</v>
      </c>
      <c r="F1158" s="71">
        <v>5852</v>
      </c>
      <c r="G1158" s="71">
        <f t="shared" si="68"/>
        <v>5134.5</v>
      </c>
      <c r="H1158" s="72">
        <v>250</v>
      </c>
      <c r="I1158" s="73">
        <f t="shared" si="66"/>
        <v>0.87739234449760761</v>
      </c>
      <c r="J1158" s="14"/>
      <c r="K1158" s="14"/>
      <c r="L1158" s="14"/>
      <c r="M1158" s="14"/>
    </row>
    <row r="1159" spans="1:13" x14ac:dyDescent="0.3">
      <c r="A1159" s="74">
        <v>36661</v>
      </c>
      <c r="B1159" s="68" t="str">
        <f>VLOOKUP(A:A,'Product &amp; Group'!A:C,2,FALSE)</f>
        <v>Expert Systems</v>
      </c>
      <c r="C1159" s="68" t="str">
        <f>VLOOKUP(A:A,'Product &amp; Group'!A:C,3,FALSE)</f>
        <v>THE Computer FAMILY</v>
      </c>
      <c r="D1159" s="69">
        <f>VLOOKUP(A:A,'2019-2017 Costs'!A:D,2,FALSE)</f>
        <v>2.2800000000000002</v>
      </c>
      <c r="E1159" s="71">
        <f t="shared" si="67"/>
        <v>342.00000000000006</v>
      </c>
      <c r="F1159" s="71">
        <v>1564.96</v>
      </c>
      <c r="G1159" s="71">
        <f t="shared" si="68"/>
        <v>1222.96</v>
      </c>
      <c r="H1159" s="72">
        <v>150</v>
      </c>
      <c r="I1159" s="73">
        <f t="shared" si="66"/>
        <v>0.78146406297924553</v>
      </c>
      <c r="J1159" s="14"/>
      <c r="K1159" s="14"/>
      <c r="L1159" s="14"/>
      <c r="M1159" s="14"/>
    </row>
    <row r="1160" spans="1:13" x14ac:dyDescent="0.3">
      <c r="A1160" s="74">
        <v>36671</v>
      </c>
      <c r="B1160" s="68" t="str">
        <f>VLOOKUP(A:A,'Product &amp; Group'!A:C,2,FALSE)</f>
        <v>Expert Systems</v>
      </c>
      <c r="C1160" s="68" t="str">
        <f>VLOOKUP(A:A,'Product &amp; Group'!A:C,3,FALSE)</f>
        <v>THE Computer FAMILY</v>
      </c>
      <c r="D1160" s="69">
        <f>VLOOKUP(A:A,'2019-2017 Costs'!A:D,2,FALSE)</f>
        <v>2.54</v>
      </c>
      <c r="E1160" s="71">
        <f t="shared" si="67"/>
        <v>762</v>
      </c>
      <c r="F1160" s="71">
        <v>3129.92</v>
      </c>
      <c r="G1160" s="71">
        <f t="shared" si="68"/>
        <v>2367.92</v>
      </c>
      <c r="H1160" s="72">
        <v>300</v>
      </c>
      <c r="I1160" s="73">
        <f t="shared" si="66"/>
        <v>0.75654329823126465</v>
      </c>
      <c r="J1160" s="14"/>
      <c r="K1160" s="14"/>
      <c r="L1160" s="14"/>
      <c r="M1160" s="14"/>
    </row>
    <row r="1161" spans="1:13" x14ac:dyDescent="0.3">
      <c r="A1161" s="74">
        <v>36681</v>
      </c>
      <c r="B1161" s="68" t="str">
        <f>VLOOKUP(A:A,'Product &amp; Group'!A:C,2,FALSE)</f>
        <v>Expert Systems</v>
      </c>
      <c r="C1161" s="68" t="str">
        <f>VLOOKUP(A:A,'Product &amp; Group'!A:C,3,FALSE)</f>
        <v>SPECIALTIES</v>
      </c>
      <c r="D1161" s="69">
        <f>VLOOKUP(A:A,'2019-2017 Costs'!A:D,2,FALSE)</f>
        <v>2.2600000000000002</v>
      </c>
      <c r="E1161" s="71">
        <f t="shared" si="67"/>
        <v>325.44000000000005</v>
      </c>
      <c r="F1161" s="71">
        <v>1292.76</v>
      </c>
      <c r="G1161" s="71">
        <f t="shared" si="68"/>
        <v>967.31999999999994</v>
      </c>
      <c r="H1161" s="72">
        <v>144</v>
      </c>
      <c r="I1161" s="73">
        <f t="shared" si="66"/>
        <v>0.74825953773322185</v>
      </c>
      <c r="J1161" s="14"/>
      <c r="K1161" s="14"/>
      <c r="L1161" s="14"/>
      <c r="M1161" s="14"/>
    </row>
    <row r="1162" spans="1:13" x14ac:dyDescent="0.3">
      <c r="A1162" s="74">
        <v>36691</v>
      </c>
      <c r="B1162" s="68" t="str">
        <f>VLOOKUP(A:A,'Product &amp; Group'!A:C,2,FALSE)</f>
        <v>Expert Systems</v>
      </c>
      <c r="C1162" s="68" t="str">
        <f>VLOOKUP(A:A,'Product &amp; Group'!A:C,3,FALSE)</f>
        <v>SPECIALTIES</v>
      </c>
      <c r="D1162" s="69">
        <f>VLOOKUP(A:A,'2019-2017 Costs'!A:D,2,FALSE)</f>
        <v>2.31</v>
      </c>
      <c r="E1162" s="71">
        <f t="shared" si="67"/>
        <v>6.93</v>
      </c>
      <c r="F1162" s="71">
        <v>22</v>
      </c>
      <c r="G1162" s="71">
        <f t="shared" si="68"/>
        <v>15.07</v>
      </c>
      <c r="H1162" s="72">
        <v>3</v>
      </c>
      <c r="I1162" s="73">
        <f t="shared" si="66"/>
        <v>0.68500000000000005</v>
      </c>
      <c r="J1162" s="14"/>
      <c r="K1162" s="14"/>
      <c r="L1162" s="14"/>
      <c r="M1162" s="14"/>
    </row>
    <row r="1163" spans="1:13" x14ac:dyDescent="0.3">
      <c r="A1163" s="74">
        <v>36721</v>
      </c>
      <c r="B1163" s="68" t="str">
        <f>VLOOKUP(A:A,'Product &amp; Group'!A:C,2,FALSE)</f>
        <v>Expert Systems</v>
      </c>
      <c r="C1163" s="68" t="str">
        <f>VLOOKUP(A:A,'Product &amp; Group'!A:C,3,FALSE)</f>
        <v>2025 HybridULATIONS</v>
      </c>
      <c r="D1163" s="69">
        <f>VLOOKUP(A:A,'2019-2017 Costs'!A:D,2,FALSE)</f>
        <v>1.72</v>
      </c>
      <c r="E1163" s="71">
        <f t="shared" si="67"/>
        <v>15.48</v>
      </c>
      <c r="F1163" s="71">
        <v>100.84</v>
      </c>
      <c r="G1163" s="71">
        <f t="shared" si="68"/>
        <v>85.36</v>
      </c>
      <c r="H1163" s="72">
        <v>9</v>
      </c>
      <c r="I1163" s="73">
        <f t="shared" si="66"/>
        <v>0.84648948829829429</v>
      </c>
      <c r="J1163" s="14"/>
      <c r="K1163" s="14"/>
      <c r="L1163" s="14"/>
      <c r="M1163" s="14"/>
    </row>
    <row r="1164" spans="1:13" x14ac:dyDescent="0.3">
      <c r="A1164" s="74">
        <v>36741</v>
      </c>
      <c r="B1164" s="68" t="str">
        <f>VLOOKUP(A:A,'Product &amp; Group'!A:C,2,FALSE)</f>
        <v>Expert Systems</v>
      </c>
      <c r="C1164" s="68" t="str">
        <f>VLOOKUP(A:A,'Product &amp; Group'!A:C,3,FALSE)</f>
        <v>ANTI-OXIDANT &amp; SPECIALTY Hybrid</v>
      </c>
      <c r="D1164" s="69">
        <f>VLOOKUP(A:A,'2019-2017 Costs'!A:D,2,FALSE)</f>
        <v>2.41</v>
      </c>
      <c r="E1164" s="71">
        <f t="shared" si="67"/>
        <v>848.32</v>
      </c>
      <c r="F1164" s="71">
        <v>4813.34</v>
      </c>
      <c r="G1164" s="71">
        <f t="shared" si="68"/>
        <v>3965.02</v>
      </c>
      <c r="H1164" s="72">
        <v>352</v>
      </c>
      <c r="I1164" s="73">
        <f t="shared" si="66"/>
        <v>0.82375647679158337</v>
      </c>
      <c r="J1164" s="14"/>
      <c r="K1164" s="14"/>
      <c r="L1164" s="14"/>
      <c r="M1164" s="14"/>
    </row>
    <row r="1165" spans="1:13" x14ac:dyDescent="0.3">
      <c r="A1165" s="74">
        <v>37721</v>
      </c>
      <c r="B1165" s="68" t="str">
        <f>VLOOKUP(A:A,'Product &amp; Group'!A:C,2,FALSE)</f>
        <v>Expert Systems</v>
      </c>
      <c r="C1165" s="68" t="str">
        <f>VLOOKUP(A:A,'Product &amp; Group'!A:C,3,FALSE)</f>
        <v>ANTI-OXIDANT &amp; SPECIALTY Hybrid</v>
      </c>
      <c r="D1165" s="69">
        <f>VLOOKUP(A:A,'2019-2017 Costs'!A:D,2,FALSE)</f>
        <v>10.32</v>
      </c>
      <c r="E1165" s="71">
        <f t="shared" si="67"/>
        <v>1548</v>
      </c>
      <c r="F1165" s="71">
        <v>2084.62</v>
      </c>
      <c r="G1165" s="71">
        <f t="shared" si="68"/>
        <v>536.61999999999989</v>
      </c>
      <c r="H1165" s="72">
        <v>150</v>
      </c>
      <c r="I1165" s="73">
        <f t="shared" si="66"/>
        <v>0.25741861826136175</v>
      </c>
      <c r="J1165" s="14"/>
      <c r="K1165" s="14"/>
      <c r="L1165" s="14"/>
      <c r="M1165" s="14"/>
    </row>
    <row r="1166" spans="1:13" x14ac:dyDescent="0.3">
      <c r="A1166" s="74">
        <v>37725</v>
      </c>
      <c r="B1166" s="68" t="str">
        <f>VLOOKUP(A:A,'Product &amp; Group'!A:C,2,FALSE)</f>
        <v>Expert Systems</v>
      </c>
      <c r="C1166" s="68" t="str">
        <f>VLOOKUP(A:A,'Product &amp; Group'!A:C,3,FALSE)</f>
        <v>Static FREE B-COMPLEX Chip</v>
      </c>
      <c r="D1166" s="69">
        <f>VLOOKUP(A:A,'2019-2017 Costs'!A:D,2,FALSE)</f>
        <v>3.3000000000000003</v>
      </c>
      <c r="E1166" s="71">
        <f t="shared" si="67"/>
        <v>66</v>
      </c>
      <c r="F1166" s="71">
        <v>67.150000000000006</v>
      </c>
      <c r="G1166" s="71">
        <f t="shared" si="68"/>
        <v>1.1500000000000057</v>
      </c>
      <c r="H1166" s="72">
        <v>20</v>
      </c>
      <c r="I1166" s="73">
        <f t="shared" si="66"/>
        <v>1.7125837676842972E-2</v>
      </c>
      <c r="J1166" s="14"/>
      <c r="K1166" s="14"/>
      <c r="L1166" s="14"/>
      <c r="M1166" s="14"/>
    </row>
    <row r="1167" spans="1:13" x14ac:dyDescent="0.3">
      <c r="A1167" s="74">
        <v>37731</v>
      </c>
      <c r="B1167" s="68" t="str">
        <f>VLOOKUP(A:A,'Product &amp; Group'!A:C,2,FALSE)</f>
        <v>Expert Systems</v>
      </c>
      <c r="C1167" s="68" t="str">
        <f>VLOOKUP(A:A,'Product &amp; Group'!A:C,3,FALSE)</f>
        <v>Part C Chip</v>
      </c>
      <c r="D1167" s="69">
        <f>VLOOKUP(A:A,'2019-2017 Costs'!A:D,2,FALSE)</f>
        <v>5.97</v>
      </c>
      <c r="E1167" s="71">
        <f t="shared" si="67"/>
        <v>101.49</v>
      </c>
      <c r="F1167" s="71">
        <v>71.16</v>
      </c>
      <c r="G1167" s="71">
        <f t="shared" si="68"/>
        <v>-30.33</v>
      </c>
      <c r="H1167" s="72">
        <v>17</v>
      </c>
      <c r="I1167" s="73">
        <f t="shared" si="66"/>
        <v>-0.42622259696458686</v>
      </c>
      <c r="J1167" s="14"/>
      <c r="K1167" s="14"/>
      <c r="L1167" s="14"/>
      <c r="M1167" s="14"/>
    </row>
    <row r="1168" spans="1:13" x14ac:dyDescent="0.3">
      <c r="A1168" s="74">
        <v>37735</v>
      </c>
      <c r="B1168" s="68" t="str">
        <f>VLOOKUP(A:A,'Product &amp; Group'!A:C,2,FALSE)</f>
        <v>Expert Systems</v>
      </c>
      <c r="C1168" s="68" t="str">
        <f>VLOOKUP(A:A,'Product &amp; Group'!A:C,3,FALSE)</f>
        <v>Part C Chip</v>
      </c>
      <c r="D1168" s="69">
        <f>VLOOKUP(A:A,'2019-2017 Costs'!A:D,2,FALSE)</f>
        <v>2.1500000000000004</v>
      </c>
      <c r="E1168" s="71">
        <f t="shared" si="67"/>
        <v>978.25000000000011</v>
      </c>
      <c r="F1168" s="71">
        <v>4051.2</v>
      </c>
      <c r="G1168" s="71">
        <f t="shared" si="68"/>
        <v>3072.95</v>
      </c>
      <c r="H1168" s="72">
        <v>455</v>
      </c>
      <c r="I1168" s="73">
        <f t="shared" si="66"/>
        <v>0.75852833728278035</v>
      </c>
      <c r="J1168" s="14"/>
      <c r="K1168" s="14"/>
      <c r="L1168" s="14"/>
      <c r="M1168" s="14"/>
    </row>
    <row r="1169" spans="1:13" x14ac:dyDescent="0.3">
      <c r="A1169" s="74">
        <v>37741</v>
      </c>
      <c r="B1169" s="68" t="str">
        <f>VLOOKUP(A:A,'Product &amp; Group'!A:C,2,FALSE)</f>
        <v>Expert Systems</v>
      </c>
      <c r="C1169" s="68" t="str">
        <f>VLOOKUP(A:A,'Product &amp; Group'!A:C,3,FALSE)</f>
        <v>Part A &amp; D Chip</v>
      </c>
      <c r="D1169" s="69">
        <f>VLOOKUP(A:A,'2019-2017 Costs'!A:D,2,FALSE)</f>
        <v>5.25</v>
      </c>
      <c r="E1169" s="71">
        <f t="shared" si="67"/>
        <v>2257.5</v>
      </c>
      <c r="F1169" s="71">
        <v>2841.75</v>
      </c>
      <c r="G1169" s="71">
        <f t="shared" si="68"/>
        <v>584.25</v>
      </c>
      <c r="H1169" s="72">
        <v>430</v>
      </c>
      <c r="I1169" s="73">
        <f t="shared" si="66"/>
        <v>0.20559514383742411</v>
      </c>
      <c r="J1169" s="14"/>
      <c r="K1169" s="14"/>
      <c r="L1169" s="14"/>
      <c r="M1169" s="14"/>
    </row>
    <row r="1170" spans="1:13" x14ac:dyDescent="0.3">
      <c r="A1170" s="74">
        <v>37745</v>
      </c>
      <c r="B1170" s="68" t="str">
        <f>VLOOKUP(A:A,'Product &amp; Group'!A:C,2,FALSE)</f>
        <v>Expert Systems</v>
      </c>
      <c r="C1170" s="68" t="str">
        <f>VLOOKUP(A:A,'Product &amp; Group'!A:C,3,FALSE)</f>
        <v>Dragon Chip</v>
      </c>
      <c r="D1170" s="69">
        <f>VLOOKUP(A:A,'2019-2017 Costs'!A:D,2,FALSE)</f>
        <v>1.92</v>
      </c>
      <c r="E1170" s="71">
        <f t="shared" si="67"/>
        <v>7.68</v>
      </c>
      <c r="F1170" s="71">
        <v>20.309999999999999</v>
      </c>
      <c r="G1170" s="71">
        <f t="shared" si="68"/>
        <v>12.629999999999999</v>
      </c>
      <c r="H1170" s="72">
        <v>4</v>
      </c>
      <c r="I1170" s="73">
        <f t="shared" si="66"/>
        <v>0.62186115214180204</v>
      </c>
      <c r="J1170" s="14"/>
      <c r="K1170" s="14"/>
      <c r="L1170" s="14"/>
      <c r="M1170" s="14"/>
    </row>
    <row r="1171" spans="1:13" x14ac:dyDescent="0.3">
      <c r="A1171" s="74">
        <v>39511</v>
      </c>
      <c r="B1171" s="68" t="str">
        <f>VLOOKUP(A:A,'Product &amp; Group'!A:C,2,FALSE)</f>
        <v>Expert Systems</v>
      </c>
      <c r="C1171" s="68" t="str">
        <f>VLOOKUP(A:A,'Product &amp; Group'!A:C,3,FALSE)</f>
        <v>Power CHIP/WHOLE PowerS</v>
      </c>
      <c r="D1171" s="69">
        <f>VLOOKUP(A:A,'2019-2017 Costs'!A:D,2,FALSE)</f>
        <v>9.4700000000000006</v>
      </c>
      <c r="E1171" s="71">
        <f t="shared" si="67"/>
        <v>2320.15</v>
      </c>
      <c r="F1171" s="71">
        <v>1530.64</v>
      </c>
      <c r="G1171" s="71">
        <f t="shared" si="68"/>
        <v>-789.51</v>
      </c>
      <c r="H1171" s="72">
        <v>245</v>
      </c>
      <c r="I1171" s="73">
        <f t="shared" si="66"/>
        <v>-0.51580384675691215</v>
      </c>
      <c r="J1171" s="14"/>
      <c r="K1171" s="14"/>
      <c r="L1171" s="14"/>
      <c r="M1171" s="14"/>
    </row>
    <row r="1172" spans="1:13" x14ac:dyDescent="0.3">
      <c r="A1172" s="74">
        <v>39515</v>
      </c>
      <c r="B1172" s="68" t="str">
        <f>VLOOKUP(A:A,'Product &amp; Group'!A:C,2,FALSE)</f>
        <v>Expert Systems</v>
      </c>
      <c r="C1172" s="68" t="str">
        <f>VLOOKUP(A:A,'Product &amp; Group'!A:C,3,FALSE)</f>
        <v>Power CHIP/WHOLE PowerS</v>
      </c>
      <c r="D1172" s="69">
        <f>VLOOKUP(A:A,'2019-2017 Costs'!A:D,2,FALSE)</f>
        <v>3.0700000000000003</v>
      </c>
      <c r="E1172" s="71">
        <f t="shared" si="67"/>
        <v>2486.7000000000003</v>
      </c>
      <c r="F1172" s="71">
        <v>2805.62</v>
      </c>
      <c r="G1172" s="71">
        <f t="shared" si="68"/>
        <v>318.91999999999962</v>
      </c>
      <c r="H1172" s="72">
        <v>810</v>
      </c>
      <c r="I1172" s="73">
        <f t="shared" si="66"/>
        <v>0.11367184436951534</v>
      </c>
      <c r="J1172" s="14"/>
      <c r="K1172" s="14"/>
      <c r="L1172" s="14"/>
      <c r="M1172" s="14"/>
    </row>
    <row r="1173" spans="1:13" x14ac:dyDescent="0.3">
      <c r="A1173" s="74">
        <v>39540</v>
      </c>
      <c r="B1173" s="68" t="str">
        <f>VLOOKUP(A:A,'Product &amp; Group'!A:C,2,FALSE)</f>
        <v>Expert Systems</v>
      </c>
      <c r="C1173" s="68" t="str">
        <f>VLOOKUP(A:A,'Product &amp; Group'!A:C,3,FALSE)</f>
        <v>Power CHIP/WHOLE PowerS</v>
      </c>
      <c r="D1173" s="69">
        <f>VLOOKUP(A:A,'2019-2017 Costs'!A:D,2,FALSE)</f>
        <v>1.3599999999999999</v>
      </c>
      <c r="E1173" s="71">
        <f t="shared" si="67"/>
        <v>184.95999999999998</v>
      </c>
      <c r="F1173" s="71">
        <v>702.26</v>
      </c>
      <c r="G1173" s="71">
        <f t="shared" si="68"/>
        <v>517.29999999999995</v>
      </c>
      <c r="H1173" s="72">
        <v>136</v>
      </c>
      <c r="I1173" s="73">
        <f t="shared" si="66"/>
        <v>0.73662176401902424</v>
      </c>
      <c r="J1173" s="14"/>
      <c r="K1173" s="14"/>
    </row>
    <row r="1174" spans="1:13" x14ac:dyDescent="0.3">
      <c r="A1174" s="74">
        <v>39550</v>
      </c>
      <c r="B1174" s="68" t="str">
        <f>VLOOKUP(A:A,'Product &amp; Group'!A:C,2,FALSE)</f>
        <v>Expert Systems</v>
      </c>
      <c r="C1174" s="68" t="str">
        <f>VLOOKUP(A:A,'Product &amp; Group'!A:C,3,FALSE)</f>
        <v>Computerized EXTEND-X HA</v>
      </c>
      <c r="D1174" s="69">
        <f>VLOOKUP(A:A,'2019-2017 Costs'!A:D,2,FALSE)</f>
        <v>1.02</v>
      </c>
      <c r="E1174" s="71">
        <f t="shared" si="67"/>
        <v>1542.24</v>
      </c>
      <c r="F1174" s="71">
        <v>6894.72</v>
      </c>
      <c r="G1174" s="71">
        <f t="shared" si="68"/>
        <v>5352.4800000000005</v>
      </c>
      <c r="H1174" s="72">
        <v>1512</v>
      </c>
      <c r="I1174" s="73">
        <f t="shared" si="66"/>
        <v>0.77631578947368429</v>
      </c>
      <c r="J1174" s="14"/>
      <c r="K1174" s="14"/>
      <c r="L1174" s="14"/>
      <c r="M1174" s="14"/>
    </row>
    <row r="1175" spans="1:13" x14ac:dyDescent="0.3">
      <c r="A1175" s="74">
        <v>42200</v>
      </c>
      <c r="B1175" s="68" t="str">
        <f>VLOOKUP(A:A,'Product &amp; Group'!A:C,2,FALSE)</f>
        <v>Expert Systems</v>
      </c>
      <c r="C1175" s="68" t="str">
        <f>VLOOKUP(A:A,'Product &amp; Group'!A:C,3,FALSE)</f>
        <v>ESSENTIAL Qrxt2100 ACIDS (EFA)</v>
      </c>
      <c r="D1175" s="69">
        <f>VLOOKUP(A:A,'2019-2017 Costs'!A:D,2,FALSE)</f>
        <v>1.02</v>
      </c>
      <c r="E1175" s="71">
        <f t="shared" si="67"/>
        <v>153</v>
      </c>
      <c r="F1175" s="71">
        <v>435</v>
      </c>
      <c r="G1175" s="71">
        <f t="shared" si="68"/>
        <v>282</v>
      </c>
      <c r="H1175" s="72">
        <v>150</v>
      </c>
      <c r="I1175" s="73">
        <f t="shared" si="66"/>
        <v>0.64827586206896548</v>
      </c>
      <c r="J1175" s="14"/>
      <c r="K1175" s="14"/>
      <c r="L1175" s="14"/>
      <c r="M1175" s="14"/>
    </row>
    <row r="1176" spans="1:13" x14ac:dyDescent="0.3">
      <c r="A1176" s="74">
        <v>43241</v>
      </c>
      <c r="B1176" s="68" t="str">
        <f>VLOOKUP(A:A,'Product &amp; Group'!A:C,2,FALSE)</f>
        <v>Expert Systems</v>
      </c>
      <c r="C1176" s="68" t="str">
        <f>VLOOKUP(A:A,'Product &amp; Group'!A:C,3,FALSE)</f>
        <v>Qrxt2525 Chip</v>
      </c>
      <c r="D1176" s="69">
        <f>VLOOKUP(A:A,'2019-2017 Costs'!A:D,2,FALSE)</f>
        <v>4.45</v>
      </c>
      <c r="E1176" s="71">
        <f t="shared" si="67"/>
        <v>667.5</v>
      </c>
      <c r="F1176" s="71">
        <v>262.5</v>
      </c>
      <c r="G1176" s="71">
        <f t="shared" si="68"/>
        <v>-405</v>
      </c>
      <c r="H1176" s="72">
        <v>150</v>
      </c>
      <c r="I1176" s="73">
        <f t="shared" si="66"/>
        <v>-1.5428571428571429</v>
      </c>
      <c r="J1176" s="14"/>
      <c r="K1176" s="14"/>
    </row>
    <row r="1177" spans="1:13" x14ac:dyDescent="0.3">
      <c r="A1177" s="74">
        <v>43263</v>
      </c>
      <c r="B1177" s="68" t="str">
        <f>VLOOKUP(A:A,'Product &amp; Group'!A:C,2,FALSE)</f>
        <v>Expert Systems</v>
      </c>
      <c r="C1177" s="68" t="str">
        <f>VLOOKUP(A:A,'Product &amp; Group'!A:C,3,FALSE)</f>
        <v>Qrxt2525 Chip</v>
      </c>
      <c r="D1177" s="69">
        <f>VLOOKUP(A:A,'2019-2017 Costs'!A:D,2,FALSE)</f>
        <v>1.02</v>
      </c>
      <c r="E1177" s="71">
        <f t="shared" si="67"/>
        <v>10.199999999999999</v>
      </c>
      <c r="F1177" s="71">
        <v>4.0250000000000004</v>
      </c>
      <c r="G1177" s="71">
        <f t="shared" si="68"/>
        <v>-6.1749999999999989</v>
      </c>
      <c r="H1177" s="72">
        <v>10</v>
      </c>
      <c r="I1177" s="73">
        <f t="shared" si="66"/>
        <v>-1.5341614906832295</v>
      </c>
      <c r="J1177" s="14"/>
      <c r="K1177" s="14"/>
      <c r="L1177" s="14"/>
      <c r="M1177" s="14"/>
    </row>
    <row r="1178" spans="1:13" x14ac:dyDescent="0.3">
      <c r="A1178" s="74">
        <v>43281</v>
      </c>
      <c r="B1178" s="68" t="str">
        <f>VLOOKUP(A:A,'Product &amp; Group'!A:C,2,FALSE)</f>
        <v>Expert Systems</v>
      </c>
      <c r="C1178" s="68" t="str">
        <f>VLOOKUP(A:A,'Product &amp; Group'!A:C,3,FALSE)</f>
        <v>Qrxt2525 Chip</v>
      </c>
      <c r="D1178" s="69">
        <f>VLOOKUP(A:A,'2019-2017 Costs'!A:D,2,FALSE)</f>
        <v>1.02</v>
      </c>
      <c r="E1178" s="71">
        <f t="shared" si="67"/>
        <v>71.400000000000006</v>
      </c>
      <c r="F1178" s="71">
        <v>82.075000000000017</v>
      </c>
      <c r="G1178" s="71">
        <f t="shared" si="68"/>
        <v>10.675000000000011</v>
      </c>
      <c r="H1178" s="72">
        <v>70</v>
      </c>
      <c r="I1178" s="73">
        <f t="shared" si="66"/>
        <v>0.13006396588486152</v>
      </c>
      <c r="J1178" s="14"/>
      <c r="K1178" s="14"/>
      <c r="L1178" s="14"/>
      <c r="M1178" s="14"/>
    </row>
    <row r="1179" spans="1:13" x14ac:dyDescent="0.3">
      <c r="A1179" s="74">
        <v>43285</v>
      </c>
      <c r="B1179" s="68" t="str">
        <f>VLOOKUP(A:A,'Product &amp; Group'!A:C,2,FALSE)</f>
        <v>Expert Systems</v>
      </c>
      <c r="C1179" s="68" t="str">
        <f>VLOOKUP(A:A,'Product &amp; Group'!A:C,3,FALSE)</f>
        <v>SPECIALTIES</v>
      </c>
      <c r="D1179" s="69">
        <f>VLOOKUP(A:A,'2019-2017 Costs'!A:D,2,FALSE)</f>
        <v>2.6</v>
      </c>
      <c r="E1179" s="71">
        <f t="shared" si="67"/>
        <v>676</v>
      </c>
      <c r="F1179" s="71">
        <v>525</v>
      </c>
      <c r="G1179" s="71">
        <f t="shared" si="68"/>
        <v>-151</v>
      </c>
      <c r="H1179" s="72">
        <v>260</v>
      </c>
      <c r="I1179" s="73">
        <f t="shared" si="66"/>
        <v>-0.28761904761904761</v>
      </c>
      <c r="J1179" s="14"/>
      <c r="K1179" s="14"/>
      <c r="L1179" s="14"/>
      <c r="M1179" s="14"/>
    </row>
    <row r="1180" spans="1:13" x14ac:dyDescent="0.3">
      <c r="A1180" s="74">
        <v>43286</v>
      </c>
      <c r="B1180" s="68" t="str">
        <f>VLOOKUP(A:A,'Product &amp; Group'!A:C,2,FALSE)</f>
        <v>Expert Systems</v>
      </c>
      <c r="C1180" s="68" t="str">
        <f>VLOOKUP(A:A,'Product &amp; Group'!A:C,3,FALSE)</f>
        <v>SPECIALTIES</v>
      </c>
      <c r="D1180" s="69">
        <f>VLOOKUP(A:A,'2019-2017 Costs'!A:D,2,FALSE)</f>
        <v>-1.9999999999999997E-2</v>
      </c>
      <c r="E1180" s="71">
        <f t="shared" si="67"/>
        <v>-0.59999999999999987</v>
      </c>
      <c r="F1180" s="71">
        <v>31.5</v>
      </c>
      <c r="G1180" s="71">
        <f t="shared" si="68"/>
        <v>32.1</v>
      </c>
      <c r="H1180" s="72">
        <v>30</v>
      </c>
      <c r="I1180" s="73">
        <f t="shared" si="66"/>
        <v>1.0190476190476192</v>
      </c>
      <c r="J1180" s="14"/>
      <c r="K1180" s="14"/>
      <c r="L1180" s="14"/>
      <c r="M1180" s="14"/>
    </row>
    <row r="1181" spans="1:13" x14ac:dyDescent="0.3">
      <c r="A1181" s="67">
        <v>43351</v>
      </c>
      <c r="B1181" s="68" t="str">
        <f>VLOOKUP(A:A,'Product &amp; Group'!A:C,2,FALSE)</f>
        <v>Expert Systems</v>
      </c>
      <c r="C1181" s="68" t="str">
        <f>VLOOKUP(A:A,'Product &amp; Group'!A:C,3,FALSE)</f>
        <v>2025 HybridULATIONS</v>
      </c>
      <c r="D1181" s="69">
        <f>VLOOKUP(A:A,'2019-2017 Costs'!A:D,2,FALSE)</f>
        <v>3.43</v>
      </c>
      <c r="E1181" s="71">
        <f t="shared" si="67"/>
        <v>514.5</v>
      </c>
      <c r="F1181" s="71">
        <v>540</v>
      </c>
      <c r="G1181" s="71">
        <f t="shared" si="68"/>
        <v>25.5</v>
      </c>
      <c r="H1181" s="72">
        <v>150</v>
      </c>
      <c r="I1181" s="73">
        <f t="shared" si="66"/>
        <v>4.7222222222222221E-2</v>
      </c>
      <c r="J1181" s="14"/>
      <c r="K1181" s="14"/>
      <c r="L1181" s="14"/>
      <c r="M1181" s="14"/>
    </row>
    <row r="1182" spans="1:13" x14ac:dyDescent="0.3">
      <c r="A1182" s="74">
        <v>43371</v>
      </c>
      <c r="B1182" s="68" t="str">
        <f>VLOOKUP(A:A,'Product &amp; Group'!A:C,2,FALSE)</f>
        <v>Expert Systems</v>
      </c>
      <c r="C1182" s="68" t="str">
        <f>VLOOKUP(A:A,'Product &amp; Group'!A:C,3,FALSE)</f>
        <v>2025 HybridULATIONS</v>
      </c>
      <c r="D1182" s="69">
        <f>VLOOKUP(A:A,'2019-2017 Costs'!A:D,2,FALSE)</f>
        <v>0.56999999999999995</v>
      </c>
      <c r="E1182" s="71">
        <f t="shared" si="67"/>
        <v>17.099999999999998</v>
      </c>
      <c r="F1182" s="71">
        <v>34.65</v>
      </c>
      <c r="G1182" s="71">
        <f t="shared" si="68"/>
        <v>17.55</v>
      </c>
      <c r="H1182" s="72">
        <v>30</v>
      </c>
      <c r="I1182" s="73">
        <f t="shared" si="66"/>
        <v>0.50649350649350655</v>
      </c>
      <c r="J1182" s="14"/>
      <c r="K1182" s="14"/>
      <c r="L1182" s="14"/>
      <c r="M1182" s="14"/>
    </row>
    <row r="1183" spans="1:13" x14ac:dyDescent="0.3">
      <c r="A1183" s="74">
        <v>43630</v>
      </c>
      <c r="B1183" s="68" t="str">
        <f>VLOOKUP(A:A,'Product &amp; Group'!A:C,2,FALSE)</f>
        <v>Expert Systems</v>
      </c>
      <c r="C1183" s="68" t="str">
        <f>VLOOKUP(A:A,'Product &amp; Group'!A:C,3,FALSE)</f>
        <v>Processor A</v>
      </c>
      <c r="D1183" s="69">
        <f>VLOOKUP(A:A,'2019-2017 Costs'!A:D,2,FALSE)</f>
        <v>1.02</v>
      </c>
      <c r="E1183" s="71">
        <f t="shared" si="67"/>
        <v>322.32</v>
      </c>
      <c r="F1183" s="71">
        <v>1627.4</v>
      </c>
      <c r="G1183" s="71">
        <f t="shared" si="68"/>
        <v>1305.0800000000002</v>
      </c>
      <c r="H1183" s="72">
        <v>316</v>
      </c>
      <c r="I1183" s="73">
        <f t="shared" si="66"/>
        <v>0.80194174757281556</v>
      </c>
      <c r="J1183" s="14"/>
      <c r="K1183" s="14"/>
      <c r="L1183" s="14"/>
      <c r="M1183" s="14"/>
    </row>
    <row r="1184" spans="1:13" x14ac:dyDescent="0.3">
      <c r="A1184" s="74">
        <v>44000</v>
      </c>
      <c r="B1184" s="68" t="str">
        <f>VLOOKUP(A:A,'Product &amp; Group'!A:C,2,FALSE)</f>
        <v>Expert Systems</v>
      </c>
      <c r="C1184" s="68" t="str">
        <f>VLOOKUP(A:A,'Product &amp; Group'!A:C,3,FALSE)</f>
        <v>Processor A</v>
      </c>
      <c r="D1184" s="69">
        <f>VLOOKUP(A:A,'2019-2017 Costs'!A:D,2,FALSE)</f>
        <v>1.1299999999999999</v>
      </c>
      <c r="E1184" s="71">
        <f t="shared" si="67"/>
        <v>169.49999999999997</v>
      </c>
      <c r="F1184" s="71">
        <v>772.5</v>
      </c>
      <c r="G1184" s="71">
        <f t="shared" si="68"/>
        <v>603</v>
      </c>
      <c r="H1184" s="72">
        <v>150</v>
      </c>
      <c r="I1184" s="73">
        <f t="shared" si="66"/>
        <v>0.78058252427184471</v>
      </c>
      <c r="J1184" s="14"/>
      <c r="K1184" s="14"/>
      <c r="L1184" s="14"/>
      <c r="M1184" s="14"/>
    </row>
    <row r="1185" spans="1:13" x14ac:dyDescent="0.3">
      <c r="A1185" s="74">
        <v>44327</v>
      </c>
      <c r="B1185" s="68" t="str">
        <f>VLOOKUP(A:A,'Product &amp; Group'!A:C,2,FALSE)</f>
        <v>Expert Systems</v>
      </c>
      <c r="C1185" s="68" t="str">
        <f>VLOOKUP(A:A,'Product &amp; Group'!A:C,3,FALSE)</f>
        <v>Computerized EXTEND-X HA</v>
      </c>
      <c r="D1185" s="69">
        <f>VLOOKUP(A:A,'2019-2017 Costs'!A:D,2,FALSE)</f>
        <v>0.65999999999999992</v>
      </c>
      <c r="E1185" s="71">
        <f t="shared" si="67"/>
        <v>125.39999999999999</v>
      </c>
      <c r="F1185" s="71">
        <v>622.5</v>
      </c>
      <c r="G1185" s="71">
        <f t="shared" si="68"/>
        <v>497.1</v>
      </c>
      <c r="H1185" s="72">
        <v>190</v>
      </c>
      <c r="I1185" s="73">
        <f t="shared" si="66"/>
        <v>0.79855421686746997</v>
      </c>
      <c r="J1185" s="14"/>
      <c r="K1185" s="14"/>
      <c r="L1185" s="14"/>
      <c r="M1185" s="14"/>
    </row>
    <row r="1186" spans="1:13" x14ac:dyDescent="0.3">
      <c r="A1186" s="74">
        <v>44331</v>
      </c>
      <c r="B1186" s="68" t="str">
        <f>VLOOKUP(A:A,'Product &amp; Group'!A:C,2,FALSE)</f>
        <v>Expert Systems</v>
      </c>
      <c r="C1186" s="68" t="str">
        <f>VLOOKUP(A:A,'Product &amp; Group'!A:C,3,FALSE)</f>
        <v>Processor 413</v>
      </c>
      <c r="D1186" s="69">
        <f>VLOOKUP(A:A,'2019-2017 Costs'!A:D,2,FALSE)</f>
        <v>0.62</v>
      </c>
      <c r="E1186" s="71">
        <f t="shared" si="67"/>
        <v>12400</v>
      </c>
      <c r="F1186" s="71">
        <v>6000</v>
      </c>
      <c r="G1186" s="71">
        <f t="shared" si="68"/>
        <v>-6400</v>
      </c>
      <c r="H1186" s="72">
        <v>20000</v>
      </c>
      <c r="I1186" s="73">
        <f t="shared" si="66"/>
        <v>-1.0666666666666667</v>
      </c>
      <c r="J1186" s="14"/>
      <c r="K1186" s="14"/>
      <c r="L1186" s="14"/>
      <c r="M1186" s="14"/>
    </row>
    <row r="1187" spans="1:13" x14ac:dyDescent="0.3">
      <c r="A1187" s="74">
        <v>44332</v>
      </c>
      <c r="B1187" s="68" t="str">
        <f>VLOOKUP(A:A,'Product &amp; Group'!A:C,2,FALSE)</f>
        <v>Expert Systems</v>
      </c>
      <c r="C1187" s="68" t="str">
        <f>VLOOKUP(A:A,'Product &amp; Group'!A:C,3,FALSE)</f>
        <v>Qrxt1975 Chip</v>
      </c>
      <c r="D1187" s="69">
        <f>VLOOKUP(A:A,'2019-2017 Costs'!A:D,2,FALSE)</f>
        <v>1</v>
      </c>
      <c r="E1187" s="71">
        <f t="shared" si="67"/>
        <v>500</v>
      </c>
      <c r="F1187" s="71">
        <v>1170</v>
      </c>
      <c r="G1187" s="71">
        <f t="shared" si="68"/>
        <v>670</v>
      </c>
      <c r="H1187" s="72">
        <v>500</v>
      </c>
      <c r="I1187" s="73">
        <f t="shared" si="66"/>
        <v>0.57264957264957261</v>
      </c>
      <c r="J1187" s="14"/>
      <c r="K1187" s="14"/>
      <c r="L1187" s="14"/>
      <c r="M1187" s="14"/>
    </row>
    <row r="1188" spans="1:13" x14ac:dyDescent="0.3">
      <c r="A1188" s="74">
        <v>44400</v>
      </c>
      <c r="B1188" s="68" t="str">
        <f>VLOOKUP(A:A,'Product &amp; Group'!A:C,2,FALSE)</f>
        <v>Expert Systems</v>
      </c>
      <c r="C1188" s="68" t="str">
        <f>VLOOKUP(A:A,'Product &amp; Group'!A:C,3,FALSE)</f>
        <v>Qrxt1975 Chip</v>
      </c>
      <c r="D1188" s="69">
        <f>VLOOKUP(A:A,'2019-2017 Costs'!A:D,2,FALSE)</f>
        <v>1.63</v>
      </c>
      <c r="E1188" s="71">
        <f t="shared" si="67"/>
        <v>815</v>
      </c>
      <c r="F1188" s="71">
        <v>750</v>
      </c>
      <c r="G1188" s="71">
        <f t="shared" si="68"/>
        <v>-65</v>
      </c>
      <c r="H1188" s="72">
        <v>500</v>
      </c>
      <c r="I1188" s="73">
        <f t="shared" si="66"/>
        <v>-8.666666666666667E-2</v>
      </c>
      <c r="J1188" s="14"/>
      <c r="K1188" s="14"/>
      <c r="L1188" s="14"/>
      <c r="M1188" s="14"/>
    </row>
    <row r="1189" spans="1:13" x14ac:dyDescent="0.3">
      <c r="A1189" s="74">
        <v>44541</v>
      </c>
      <c r="B1189" s="68" t="str">
        <f>VLOOKUP(A:A,'Product &amp; Group'!A:C,2,FALSE)</f>
        <v>Expert Systems</v>
      </c>
      <c r="C1189" s="68" t="str">
        <f>VLOOKUP(A:A,'Product &amp; Group'!A:C,3,FALSE)</f>
        <v>ANTI-OXIDANT &amp; SPECIALTY Hybrid</v>
      </c>
      <c r="D1189" s="69">
        <f>VLOOKUP(A:A,'2019-2017 Costs'!A:D,2,FALSE)</f>
        <v>9.4600000000000009</v>
      </c>
      <c r="E1189" s="71">
        <f t="shared" si="67"/>
        <v>1513.6000000000001</v>
      </c>
      <c r="F1189" s="71">
        <v>352.5</v>
      </c>
      <c r="G1189" s="71">
        <f t="shared" si="68"/>
        <v>-1161.1000000000001</v>
      </c>
      <c r="H1189" s="72">
        <v>160</v>
      </c>
      <c r="I1189" s="73">
        <f t="shared" si="66"/>
        <v>-3.2939007092198587</v>
      </c>
      <c r="J1189" s="14"/>
      <c r="K1189" s="14"/>
      <c r="L1189" s="14"/>
      <c r="M1189" s="14"/>
    </row>
    <row r="1190" spans="1:13" x14ac:dyDescent="0.3">
      <c r="A1190" s="74">
        <v>44550</v>
      </c>
      <c r="B1190" s="68" t="str">
        <f>VLOOKUP(A:A,'Product &amp; Group'!A:C,2,FALSE)</f>
        <v>Expert Systems</v>
      </c>
      <c r="C1190" s="68" t="str">
        <f>VLOOKUP(A:A,'Product &amp; Group'!A:C,3,FALSE)</f>
        <v>Power CHIP/WHOLE PowerS</v>
      </c>
      <c r="D1190" s="69">
        <f>VLOOKUP(A:A,'2019-2017 Costs'!A:D,2,FALSE)</f>
        <v>0.62</v>
      </c>
      <c r="E1190" s="71">
        <f t="shared" si="67"/>
        <v>223.2</v>
      </c>
      <c r="F1190" s="71">
        <v>300</v>
      </c>
      <c r="G1190" s="71">
        <f t="shared" si="68"/>
        <v>76.800000000000011</v>
      </c>
      <c r="H1190" s="72">
        <v>360</v>
      </c>
      <c r="I1190" s="73">
        <f t="shared" si="66"/>
        <v>0.25600000000000006</v>
      </c>
      <c r="J1190" s="14"/>
      <c r="K1190" s="14"/>
      <c r="L1190" s="14"/>
      <c r="M1190" s="14"/>
    </row>
    <row r="1191" spans="1:13" x14ac:dyDescent="0.3">
      <c r="A1191" s="74">
        <v>44590</v>
      </c>
      <c r="B1191" s="68" t="str">
        <f>VLOOKUP(A:A,'Product &amp; Group'!A:C,2,FALSE)</f>
        <v>Expert Systems</v>
      </c>
      <c r="C1191" s="68" t="str">
        <f>VLOOKUP(A:A,'Product &amp; Group'!A:C,3,FALSE)</f>
        <v>Processor 610 Chip</v>
      </c>
      <c r="D1191" s="69">
        <f>VLOOKUP(A:A,'2019-2017 Costs'!A:D,2,FALSE)</f>
        <v>-1.9999999999999997E-2</v>
      </c>
      <c r="E1191" s="71">
        <f t="shared" si="67"/>
        <v>-6.1999999999999993</v>
      </c>
      <c r="F1191" s="71">
        <v>444.84999999999997</v>
      </c>
      <c r="G1191" s="71">
        <f t="shared" si="68"/>
        <v>451.04999999999995</v>
      </c>
      <c r="H1191" s="72">
        <v>310</v>
      </c>
      <c r="I1191" s="73">
        <f t="shared" si="66"/>
        <v>1.013937282229965</v>
      </c>
      <c r="J1191" s="14"/>
      <c r="K1191" s="14"/>
      <c r="L1191" s="14"/>
      <c r="M1191" s="14"/>
    </row>
    <row r="1192" spans="1:13" x14ac:dyDescent="0.3">
      <c r="A1192" s="74">
        <v>44592</v>
      </c>
      <c r="B1192" s="68" t="str">
        <f>VLOOKUP(A:A,'Product &amp; Group'!A:C,2,FALSE)</f>
        <v>Expert Systems</v>
      </c>
      <c r="C1192" s="68" t="str">
        <f>VLOOKUP(A:A,'Product &amp; Group'!A:C,3,FALSE)</f>
        <v>Part A &amp; D Chip</v>
      </c>
      <c r="D1192" s="69">
        <f>VLOOKUP(A:A,'2019-2017 Costs'!A:D,2,FALSE)</f>
        <v>-1.9999999999999997E-2</v>
      </c>
      <c r="E1192" s="71">
        <f t="shared" si="67"/>
        <v>-7.9999999999999991</v>
      </c>
      <c r="F1192" s="71">
        <v>1948</v>
      </c>
      <c r="G1192" s="71">
        <f t="shared" si="68"/>
        <v>1956</v>
      </c>
      <c r="H1192" s="72">
        <v>400</v>
      </c>
      <c r="I1192" s="73">
        <f t="shared" si="66"/>
        <v>1.0041067761806981</v>
      </c>
      <c r="J1192" s="14"/>
      <c r="K1192" s="14"/>
      <c r="L1192" s="14"/>
      <c r="M1192" s="14"/>
    </row>
    <row r="1193" spans="1:13" x14ac:dyDescent="0.3">
      <c r="A1193" s="74">
        <v>44594</v>
      </c>
      <c r="B1193" s="68" t="str">
        <f>VLOOKUP(A:A,'Product &amp; Group'!A:C,2,FALSE)</f>
        <v>Expert Systems</v>
      </c>
      <c r="C1193" s="68" t="str">
        <f>VLOOKUP(A:A,'Product &amp; Group'!A:C,3,FALSE)</f>
        <v>STRESS Chip</v>
      </c>
      <c r="D1193" s="69">
        <f>VLOOKUP(A:A,'2019-2017 Costs'!A:D,2,FALSE)</f>
        <v>-1.9999999999999997E-2</v>
      </c>
      <c r="E1193" s="71">
        <f t="shared" si="67"/>
        <v>-18.499999999999996</v>
      </c>
      <c r="F1193" s="71">
        <v>4125.5</v>
      </c>
      <c r="G1193" s="71">
        <f t="shared" si="68"/>
        <v>4144</v>
      </c>
      <c r="H1193" s="72">
        <v>925</v>
      </c>
      <c r="I1193" s="73">
        <f t="shared" si="66"/>
        <v>1.0044843049327354</v>
      </c>
      <c r="J1193" s="14"/>
      <c r="K1193" s="14"/>
      <c r="L1193" s="14"/>
      <c r="M1193" s="14"/>
    </row>
    <row r="1194" spans="1:13" x14ac:dyDescent="0.3">
      <c r="A1194" s="74">
        <v>44596</v>
      </c>
      <c r="B1194" s="68" t="str">
        <f>VLOOKUP(A:A,'Product &amp; Group'!A:C,2,FALSE)</f>
        <v>Expert Systems</v>
      </c>
      <c r="C1194" s="68" t="str">
        <f>VLOOKUP(A:A,'Product &amp; Group'!A:C,3,FALSE)</f>
        <v>LECITHIN &amp; LIPOTROPIC Chip</v>
      </c>
      <c r="D1194" s="69">
        <f>VLOOKUP(A:A,'2019-2017 Costs'!A:D,2,FALSE)</f>
        <v>-1.9999999999999997E-2</v>
      </c>
      <c r="E1194" s="71">
        <f t="shared" si="67"/>
        <v>-17.279999999999998</v>
      </c>
      <c r="F1194" s="71">
        <v>6566.4</v>
      </c>
      <c r="G1194" s="71">
        <f t="shared" si="68"/>
        <v>6583.6799999999994</v>
      </c>
      <c r="H1194" s="72">
        <v>864</v>
      </c>
      <c r="I1194" s="73">
        <f t="shared" si="66"/>
        <v>1.0026315789473683</v>
      </c>
      <c r="J1194" s="14"/>
      <c r="K1194" s="14"/>
      <c r="L1194" s="14"/>
      <c r="M1194" s="14"/>
    </row>
    <row r="1195" spans="1:13" x14ac:dyDescent="0.3">
      <c r="A1195" s="74">
        <v>44600</v>
      </c>
      <c r="B1195" s="68" t="str">
        <f>VLOOKUP(A:A,'Product &amp; Group'!A:C,2,FALSE)</f>
        <v>Expert Systems</v>
      </c>
      <c r="C1195" s="68" t="str">
        <f>VLOOKUP(A:A,'Product &amp; Group'!A:C,3,FALSE)</f>
        <v>SPECIALTIES</v>
      </c>
      <c r="D1195" s="69">
        <f>VLOOKUP(A:A,'2019-2017 Costs'!A:D,2,FALSE)</f>
        <v>0.74</v>
      </c>
      <c r="E1195" s="71">
        <f t="shared" si="67"/>
        <v>390.71999999999997</v>
      </c>
      <c r="F1195" s="71">
        <v>2603.04</v>
      </c>
      <c r="G1195" s="71">
        <f t="shared" si="68"/>
        <v>2212.3200000000002</v>
      </c>
      <c r="H1195" s="72">
        <v>528</v>
      </c>
      <c r="I1195" s="73">
        <f t="shared" si="66"/>
        <v>0.84989858012170394</v>
      </c>
      <c r="J1195" s="14"/>
      <c r="K1195" s="14"/>
      <c r="L1195" s="14"/>
      <c r="M1195" s="14"/>
    </row>
    <row r="1196" spans="1:13" x14ac:dyDescent="0.3">
      <c r="A1196" s="74">
        <v>44604</v>
      </c>
      <c r="B1196" s="68" t="str">
        <f>VLOOKUP(A:A,'Product &amp; Group'!A:C,2,FALSE)</f>
        <v>Expert Systems</v>
      </c>
      <c r="C1196" s="68" t="str">
        <f>VLOOKUP(A:A,'Product &amp; Group'!A:C,3,FALSE)</f>
        <v>SPECIALTIES</v>
      </c>
      <c r="D1196" s="69">
        <f>VLOOKUP(A:A,'2019-2017 Costs'!A:D,2,FALSE)</f>
        <v>0.41000000000000003</v>
      </c>
      <c r="E1196" s="71">
        <f t="shared" si="67"/>
        <v>61.500000000000007</v>
      </c>
      <c r="F1196" s="71">
        <v>1735.5</v>
      </c>
      <c r="G1196" s="71">
        <f t="shared" si="68"/>
        <v>1674</v>
      </c>
      <c r="H1196" s="72">
        <v>150</v>
      </c>
      <c r="I1196" s="73">
        <f t="shared" si="66"/>
        <v>0.96456352636127918</v>
      </c>
      <c r="J1196" s="14"/>
      <c r="K1196" s="14"/>
      <c r="L1196" s="14"/>
      <c r="M1196" s="14"/>
    </row>
    <row r="1197" spans="1:13" x14ac:dyDescent="0.3">
      <c r="A1197" s="74">
        <v>44606</v>
      </c>
      <c r="B1197" s="68" t="str">
        <f>VLOOKUP(A:A,'Product &amp; Group'!A:C,2,FALSE)</f>
        <v>Expert Systems</v>
      </c>
      <c r="C1197" s="68" t="str">
        <f>VLOOKUP(A:A,'Product &amp; Group'!A:C,3,FALSE)</f>
        <v>Static FREE B-COMPLEX Chip</v>
      </c>
      <c r="D1197" s="69">
        <f>VLOOKUP(A:A,'2019-2017 Costs'!A:D,2,FALSE)</f>
        <v>0.41000000000000003</v>
      </c>
      <c r="E1197" s="71">
        <f t="shared" si="67"/>
        <v>413.28000000000003</v>
      </c>
      <c r="F1197" s="71">
        <v>6179.04</v>
      </c>
      <c r="G1197" s="71">
        <f t="shared" si="68"/>
        <v>5765.76</v>
      </c>
      <c r="H1197" s="72">
        <v>1008</v>
      </c>
      <c r="I1197" s="73">
        <f t="shared" si="66"/>
        <v>0.93311582381729208</v>
      </c>
      <c r="J1197" s="14"/>
      <c r="K1197" s="14"/>
      <c r="L1197" s="14"/>
      <c r="M1197" s="14"/>
    </row>
    <row r="1198" spans="1:13" x14ac:dyDescent="0.3">
      <c r="A1198" s="74">
        <v>44608</v>
      </c>
      <c r="B1198" s="68" t="str">
        <f>VLOOKUP(A:A,'Product &amp; Group'!A:C,2,FALSE)</f>
        <v>Expert Systems</v>
      </c>
      <c r="C1198" s="68" t="str">
        <f>VLOOKUP(A:A,'Product &amp; Group'!A:C,3,FALSE)</f>
        <v>Part E Chip</v>
      </c>
      <c r="D1198" s="69">
        <f>VLOOKUP(A:A,'2019-2017 Costs'!A:D,2,FALSE)</f>
        <v>0.45999999999999996</v>
      </c>
      <c r="E1198" s="71">
        <f t="shared" si="67"/>
        <v>323.83999999999997</v>
      </c>
      <c r="F1198" s="71">
        <v>4477.4399999999996</v>
      </c>
      <c r="G1198" s="71">
        <f t="shared" si="68"/>
        <v>4153.5999999999995</v>
      </c>
      <c r="H1198" s="72">
        <v>704</v>
      </c>
      <c r="I1198" s="73">
        <f t="shared" si="66"/>
        <v>0.92767295597484278</v>
      </c>
      <c r="J1198" s="14"/>
      <c r="K1198" s="14"/>
      <c r="L1198" s="14"/>
      <c r="M1198" s="14"/>
    </row>
    <row r="1199" spans="1:13" x14ac:dyDescent="0.3">
      <c r="A1199" s="74">
        <v>44609</v>
      </c>
      <c r="B1199" s="68" t="str">
        <f>VLOOKUP(A:A,'Product &amp; Group'!A:C,2,FALSE)</f>
        <v>Expert Systems</v>
      </c>
      <c r="C1199" s="68" t="str">
        <f>VLOOKUP(A:A,'Product &amp; Group'!A:C,3,FALSE)</f>
        <v>CLEANSING &amp; FIBER</v>
      </c>
      <c r="D1199" s="69">
        <f>VLOOKUP(A:A,'2019-2017 Costs'!A:D,2,FALSE)</f>
        <v>0.48</v>
      </c>
      <c r="E1199" s="71">
        <f t="shared" si="67"/>
        <v>38.4</v>
      </c>
      <c r="F1199" s="71">
        <v>1255</v>
      </c>
      <c r="G1199" s="71">
        <f t="shared" si="68"/>
        <v>1216.5999999999999</v>
      </c>
      <c r="H1199" s="72">
        <v>80</v>
      </c>
      <c r="I1199" s="73">
        <f t="shared" si="66"/>
        <v>0.96940239043824694</v>
      </c>
      <c r="J1199" s="14"/>
      <c r="K1199" s="14"/>
      <c r="L1199" s="14"/>
      <c r="M1199" s="14"/>
    </row>
    <row r="1200" spans="1:13" x14ac:dyDescent="0.3">
      <c r="A1200" s="74">
        <v>44611</v>
      </c>
      <c r="B1200" s="68" t="str">
        <f>VLOOKUP(A:A,'Product &amp; Group'!A:C,2,FALSE)</f>
        <v>Expert Systems</v>
      </c>
      <c r="C1200" s="68" t="str">
        <f>VLOOKUP(A:A,'Product &amp; Group'!A:C,3,FALSE)</f>
        <v>Processor 413</v>
      </c>
      <c r="D1200" s="69">
        <f>VLOOKUP(A:A,'2019-2017 Costs'!A:D,2,FALSE)</f>
        <v>0.54999999999999993</v>
      </c>
      <c r="E1200" s="71">
        <f t="shared" si="67"/>
        <v>762.3</v>
      </c>
      <c r="F1200" s="71">
        <v>5890.5</v>
      </c>
      <c r="G1200" s="71">
        <f t="shared" si="68"/>
        <v>5128.2</v>
      </c>
      <c r="H1200" s="72">
        <v>1386</v>
      </c>
      <c r="I1200" s="73">
        <f t="shared" si="66"/>
        <v>0.87058823529411766</v>
      </c>
      <c r="J1200" s="14"/>
      <c r="K1200" s="14"/>
      <c r="L1200" s="14"/>
      <c r="M1200" s="14"/>
    </row>
    <row r="1201" spans="1:13" x14ac:dyDescent="0.3">
      <c r="A1201" s="74">
        <v>44614</v>
      </c>
      <c r="B1201" s="68" t="str">
        <f>VLOOKUP(A:A,'Product &amp; Group'!A:C,2,FALSE)</f>
        <v>Expert Systems</v>
      </c>
      <c r="C1201" s="68" t="str">
        <f>VLOOKUP(A:A,'Product &amp; Group'!A:C,3,FALSE)</f>
        <v>Processor 413</v>
      </c>
      <c r="D1201" s="69">
        <f>VLOOKUP(A:A,'2019-2017 Costs'!A:D,2,FALSE)</f>
        <v>0.5</v>
      </c>
      <c r="E1201" s="71">
        <f t="shared" si="67"/>
        <v>417</v>
      </c>
      <c r="F1201" s="71">
        <v>3711.3</v>
      </c>
      <c r="G1201" s="71">
        <f t="shared" si="68"/>
        <v>3294.3</v>
      </c>
      <c r="H1201" s="72">
        <v>834</v>
      </c>
      <c r="I1201" s="73">
        <f t="shared" si="66"/>
        <v>0.88764044943820231</v>
      </c>
      <c r="J1201" s="14"/>
      <c r="K1201" s="14"/>
      <c r="L1201" s="14"/>
      <c r="M1201" s="14"/>
    </row>
    <row r="1202" spans="1:13" x14ac:dyDescent="0.3">
      <c r="A1202" s="74">
        <v>44620</v>
      </c>
      <c r="B1202" s="68" t="str">
        <f>VLOOKUP(A:A,'Product &amp; Group'!A:C,2,FALSE)</f>
        <v>Expert Systems</v>
      </c>
      <c r="C1202" s="68" t="str">
        <f>VLOOKUP(A:A,'Product &amp; Group'!A:C,3,FALSE)</f>
        <v>Processor 413</v>
      </c>
      <c r="D1202" s="69">
        <f>VLOOKUP(A:A,'2019-2017 Costs'!A:D,2,FALSE)</f>
        <v>1.21</v>
      </c>
      <c r="E1202" s="71">
        <f t="shared" si="67"/>
        <v>1677.06</v>
      </c>
      <c r="F1202" s="71">
        <v>5890.5</v>
      </c>
      <c r="G1202" s="71">
        <f t="shared" si="68"/>
        <v>4213.4400000000005</v>
      </c>
      <c r="H1202" s="72">
        <v>1386</v>
      </c>
      <c r="I1202" s="73">
        <f t="shared" si="66"/>
        <v>0.71529411764705886</v>
      </c>
      <c r="J1202" s="14"/>
      <c r="K1202" s="14"/>
      <c r="L1202" s="14"/>
      <c r="M1202" s="14"/>
    </row>
    <row r="1203" spans="1:13" x14ac:dyDescent="0.3">
      <c r="A1203" s="74">
        <v>44621</v>
      </c>
      <c r="B1203" s="68" t="str">
        <f>VLOOKUP(A:A,'Product &amp; Group'!A:C,2,FALSE)</f>
        <v>Expert Systems</v>
      </c>
      <c r="C1203" s="68" t="str">
        <f>VLOOKUP(A:A,'Product &amp; Group'!A:C,3,FALSE)</f>
        <v>Processor 413</v>
      </c>
      <c r="D1203" s="69">
        <f>VLOOKUP(A:A,'2019-2017 Costs'!A:D,2,FALSE)</f>
        <v>-1.9999999999999997E-2</v>
      </c>
      <c r="E1203" s="71">
        <f t="shared" si="67"/>
        <v>-4.68</v>
      </c>
      <c r="F1203" s="71">
        <v>1041.3</v>
      </c>
      <c r="G1203" s="71">
        <f t="shared" si="68"/>
        <v>1045.98</v>
      </c>
      <c r="H1203" s="72">
        <v>234</v>
      </c>
      <c r="I1203" s="73">
        <f t="shared" si="66"/>
        <v>1.0044943820224719</v>
      </c>
      <c r="J1203" s="14"/>
      <c r="K1203" s="14"/>
      <c r="L1203" s="14"/>
      <c r="M1203" s="14"/>
    </row>
    <row r="1204" spans="1:13" x14ac:dyDescent="0.3">
      <c r="A1204" s="74">
        <v>44622</v>
      </c>
      <c r="B1204" s="68" t="str">
        <f>VLOOKUP(A:A,'Product &amp; Group'!A:C,2,FALSE)</f>
        <v>Expert Systems</v>
      </c>
      <c r="C1204" s="68" t="str">
        <f>VLOOKUP(A:A,'Product &amp; Group'!A:C,3,FALSE)</f>
        <v>Processor 610 Chip</v>
      </c>
      <c r="D1204" s="69">
        <f>VLOOKUP(A:A,'2019-2017 Costs'!A:D,2,FALSE)</f>
        <v>-1.9999999999999997E-2</v>
      </c>
      <c r="E1204" s="71">
        <f t="shared" si="67"/>
        <v>-9.9999999999999982</v>
      </c>
      <c r="F1204" s="71">
        <v>2765</v>
      </c>
      <c r="G1204" s="71">
        <f t="shared" si="68"/>
        <v>2775</v>
      </c>
      <c r="H1204" s="72">
        <v>500</v>
      </c>
      <c r="I1204" s="73">
        <f t="shared" si="66"/>
        <v>1.003616636528029</v>
      </c>
      <c r="J1204" s="14"/>
      <c r="K1204" s="14"/>
      <c r="L1204" s="14"/>
      <c r="M1204" s="14"/>
    </row>
    <row r="1205" spans="1:13" x14ac:dyDescent="0.3">
      <c r="A1205" s="74">
        <v>44623</v>
      </c>
      <c r="B1205" s="68" t="str">
        <f>VLOOKUP(A:A,'Product &amp; Group'!A:C,2,FALSE)</f>
        <v>Expert Systems</v>
      </c>
      <c r="C1205" s="68" t="str">
        <f>VLOOKUP(A:A,'Product &amp; Group'!A:C,3,FALSE)</f>
        <v>Processor 610 Chip</v>
      </c>
      <c r="D1205" s="69">
        <f>VLOOKUP(A:A,'2019-2017 Costs'!A:D,2,FALSE)</f>
        <v>-1.9999999999999997E-2</v>
      </c>
      <c r="E1205" s="71">
        <f t="shared" si="67"/>
        <v>-49.999999999999993</v>
      </c>
      <c r="F1205" s="71">
        <v>12300</v>
      </c>
      <c r="G1205" s="71">
        <f t="shared" si="68"/>
        <v>12350</v>
      </c>
      <c r="H1205" s="72">
        <v>2500</v>
      </c>
      <c r="I1205" s="73">
        <f t="shared" si="66"/>
        <v>1.0040650406504066</v>
      </c>
      <c r="J1205" s="14"/>
      <c r="K1205" s="14"/>
      <c r="L1205" s="14"/>
      <c r="M1205" s="14"/>
    </row>
    <row r="1206" spans="1:13" x14ac:dyDescent="0.3">
      <c r="A1206" s="74">
        <v>44670</v>
      </c>
      <c r="B1206" s="68" t="str">
        <f>VLOOKUP(A:A,'Product &amp; Group'!A:C,2,FALSE)</f>
        <v>Expert Systems</v>
      </c>
      <c r="C1206" s="68" t="str">
        <f>VLOOKUP(A:A,'Product &amp; Group'!A:C,3,FALSE)</f>
        <v>Processor 610 Chip</v>
      </c>
      <c r="D1206" s="69">
        <f>VLOOKUP(A:A,'2019-2017 Costs'!A:D,2,FALSE)</f>
        <v>1.6099999999999999</v>
      </c>
      <c r="E1206" s="71">
        <f t="shared" si="67"/>
        <v>8049.9999999999991</v>
      </c>
      <c r="F1206" s="71">
        <v>23750</v>
      </c>
      <c r="G1206" s="71">
        <f t="shared" si="68"/>
        <v>15700</v>
      </c>
      <c r="H1206" s="72">
        <v>5000</v>
      </c>
      <c r="I1206" s="73">
        <f t="shared" si="66"/>
        <v>0.66105263157894734</v>
      </c>
      <c r="J1206" s="14"/>
      <c r="K1206" s="14"/>
    </row>
    <row r="1207" spans="1:13" x14ac:dyDescent="0.3">
      <c r="A1207" s="74">
        <v>44690</v>
      </c>
      <c r="B1207" s="68" t="str">
        <f>VLOOKUP(A:A,'Product &amp; Group'!A:C,2,FALSE)</f>
        <v>Expert Systems</v>
      </c>
      <c r="C1207" s="68" t="str">
        <f>VLOOKUP(A:A,'Product &amp; Group'!A:C,3,FALSE)</f>
        <v>MULTI-Part Chip</v>
      </c>
      <c r="D1207" s="69">
        <f>VLOOKUP(A:A,'2019-2017 Costs'!A:D,2,FALSE)</f>
        <v>1.75</v>
      </c>
      <c r="E1207" s="71">
        <f t="shared" si="67"/>
        <v>756</v>
      </c>
      <c r="F1207" s="71">
        <v>2419.1999999999998</v>
      </c>
      <c r="G1207" s="71">
        <f t="shared" si="68"/>
        <v>1663.1999999999998</v>
      </c>
      <c r="H1207" s="72">
        <v>432</v>
      </c>
      <c r="I1207" s="73">
        <f t="shared" si="66"/>
        <v>0.6875</v>
      </c>
      <c r="J1207" s="14"/>
      <c r="K1207" s="14"/>
      <c r="L1207" s="14"/>
      <c r="M1207" s="14"/>
    </row>
    <row r="1208" spans="1:13" x14ac:dyDescent="0.3">
      <c r="A1208" s="74">
        <v>44730</v>
      </c>
      <c r="B1208" s="68" t="str">
        <f>VLOOKUP(A:A,'Product &amp; Group'!A:C,2,FALSE)</f>
        <v>Expert Systems</v>
      </c>
      <c r="C1208" s="68" t="str">
        <f>VLOOKUP(A:A,'Product &amp; Group'!A:C,3,FALSE)</f>
        <v>SPECIALTY Dragon HybridULA</v>
      </c>
      <c r="D1208" s="69">
        <f>VLOOKUP(A:A,'2019-2017 Costs'!A:D,2,FALSE)</f>
        <v>0.98</v>
      </c>
      <c r="E1208" s="71">
        <f t="shared" si="67"/>
        <v>1137.78</v>
      </c>
      <c r="F1208" s="71">
        <v>8127</v>
      </c>
      <c r="G1208" s="71">
        <f t="shared" si="68"/>
        <v>6989.22</v>
      </c>
      <c r="H1208" s="72">
        <v>1161</v>
      </c>
      <c r="I1208" s="73">
        <f t="shared" si="66"/>
        <v>0.86</v>
      </c>
      <c r="J1208" s="14"/>
      <c r="K1208" s="14"/>
      <c r="L1208" s="14"/>
      <c r="M1208" s="14"/>
    </row>
    <row r="1209" spans="1:13" x14ac:dyDescent="0.3">
      <c r="A1209" s="74">
        <v>44732</v>
      </c>
      <c r="B1209" s="68" t="str">
        <f>VLOOKUP(A:A,'Product &amp; Group'!A:C,2,FALSE)</f>
        <v>Expert Systems</v>
      </c>
      <c r="C1209" s="68" t="str">
        <f>VLOOKUP(A:A,'Product &amp; Group'!A:C,3,FALSE)</f>
        <v>SPECIALTY Dragon HybridULA</v>
      </c>
      <c r="D1209" s="69">
        <f>VLOOKUP(A:A,'2019-2017 Costs'!A:D,2,FALSE)</f>
        <v>0.98</v>
      </c>
      <c r="E1209" s="71">
        <f t="shared" si="67"/>
        <v>264.60000000000002</v>
      </c>
      <c r="F1209" s="71">
        <v>1944</v>
      </c>
      <c r="G1209" s="71">
        <f t="shared" si="68"/>
        <v>1679.4</v>
      </c>
      <c r="H1209" s="72">
        <v>270</v>
      </c>
      <c r="I1209" s="73">
        <f t="shared" si="66"/>
        <v>0.86388888888888893</v>
      </c>
      <c r="J1209" s="14"/>
      <c r="K1209" s="14"/>
      <c r="L1209" s="14"/>
      <c r="M1209" s="14"/>
    </row>
    <row r="1210" spans="1:13" x14ac:dyDescent="0.3">
      <c r="A1210" s="74">
        <v>44733</v>
      </c>
      <c r="B1210" s="68" t="str">
        <f>VLOOKUP(A:A,'Product &amp; Group'!A:C,2,FALSE)</f>
        <v>Expert Systems</v>
      </c>
      <c r="C1210" s="68" t="str">
        <f>VLOOKUP(A:A,'Product &amp; Group'!A:C,3,FALSE)</f>
        <v>SPECIALTY Dragon HybridULA</v>
      </c>
      <c r="D1210" s="69">
        <f>VLOOKUP(A:A,'2019-2017 Costs'!A:D,2,FALSE)</f>
        <v>0.98</v>
      </c>
      <c r="E1210" s="71">
        <f t="shared" si="67"/>
        <v>780.08</v>
      </c>
      <c r="F1210" s="71">
        <v>5174</v>
      </c>
      <c r="G1210" s="71">
        <f t="shared" si="68"/>
        <v>4393.92</v>
      </c>
      <c r="H1210" s="72">
        <v>796</v>
      </c>
      <c r="I1210" s="73">
        <f t="shared" si="66"/>
        <v>0.84923076923076923</v>
      </c>
      <c r="J1210" s="14"/>
      <c r="K1210" s="14"/>
    </row>
    <row r="1211" spans="1:13" x14ac:dyDescent="0.3">
      <c r="A1211" s="74">
        <v>44735</v>
      </c>
      <c r="B1211" s="68" t="str">
        <f>VLOOKUP(A:A,'Product &amp; Group'!A:C,2,FALSE)</f>
        <v>Expert Systems</v>
      </c>
      <c r="C1211" s="68" t="str">
        <f>VLOOKUP(A:A,'Product &amp; Group'!A:C,3,FALSE)</f>
        <v>SPECIALTY Dragon HybridULA</v>
      </c>
      <c r="D1211" s="69">
        <f>VLOOKUP(A:A,'2019-2017 Costs'!A:D,2,FALSE)</f>
        <v>-1.9999999999999997E-2</v>
      </c>
      <c r="E1211" s="71">
        <f t="shared" si="67"/>
        <v>-9.7199999999999989</v>
      </c>
      <c r="F1211" s="71">
        <v>2877.12</v>
      </c>
      <c r="G1211" s="71">
        <f t="shared" si="68"/>
        <v>2886.8399999999997</v>
      </c>
      <c r="H1211" s="72">
        <v>486</v>
      </c>
      <c r="I1211" s="73">
        <f t="shared" si="66"/>
        <v>1.0033783783783783</v>
      </c>
      <c r="J1211" s="14"/>
      <c r="K1211" s="14"/>
      <c r="L1211" s="14"/>
      <c r="M1211" s="14"/>
    </row>
    <row r="1212" spans="1:13" x14ac:dyDescent="0.3">
      <c r="A1212" s="74">
        <v>44736</v>
      </c>
      <c r="B1212" s="68" t="str">
        <f>VLOOKUP(A:A,'Product &amp; Group'!A:C,2,FALSE)</f>
        <v>Expert Systems</v>
      </c>
      <c r="C1212" s="68" t="str">
        <f>VLOOKUP(A:A,'Product &amp; Group'!A:C,3,FALSE)</f>
        <v>SPECIALTY Dragon HybridULA</v>
      </c>
      <c r="D1212" s="69">
        <f>VLOOKUP(A:A,'2019-2017 Costs'!A:D,2,FALSE)</f>
        <v>-1.9999999999999997E-2</v>
      </c>
      <c r="E1212" s="71">
        <f t="shared" si="67"/>
        <v>-15.039999999999997</v>
      </c>
      <c r="F1212" s="71">
        <v>4474.3999999999996</v>
      </c>
      <c r="G1212" s="71">
        <f t="shared" si="68"/>
        <v>4489.4399999999996</v>
      </c>
      <c r="H1212" s="72">
        <v>752</v>
      </c>
      <c r="I1212" s="73">
        <f t="shared" si="66"/>
        <v>1.0033613445378151</v>
      </c>
      <c r="J1212" s="14"/>
      <c r="K1212" s="14"/>
      <c r="L1212" s="14"/>
      <c r="M1212" s="14"/>
    </row>
    <row r="1213" spans="1:13" x14ac:dyDescent="0.3">
      <c r="A1213" s="74">
        <v>44737</v>
      </c>
      <c r="B1213" s="68" t="str">
        <f>VLOOKUP(A:A,'Product &amp; Group'!A:C,2,FALSE)</f>
        <v>Expert Systems</v>
      </c>
      <c r="C1213" s="68" t="str">
        <f>VLOOKUP(A:A,'Product &amp; Group'!A:C,3,FALSE)</f>
        <v>Dragon Chip</v>
      </c>
      <c r="D1213" s="69">
        <f>VLOOKUP(A:A,'2019-2017 Costs'!A:D,2,FALSE)</f>
        <v>-1.9999999999999997E-2</v>
      </c>
      <c r="E1213" s="71">
        <f t="shared" si="67"/>
        <v>-6.6999999999999993</v>
      </c>
      <c r="F1213" s="71">
        <v>737</v>
      </c>
      <c r="G1213" s="71">
        <f t="shared" si="68"/>
        <v>743.7</v>
      </c>
      <c r="H1213" s="72">
        <v>335</v>
      </c>
      <c r="I1213" s="73">
        <f t="shared" si="66"/>
        <v>1.0090909090909093</v>
      </c>
      <c r="J1213" s="14"/>
      <c r="K1213" s="14"/>
      <c r="L1213" s="14"/>
      <c r="M1213" s="14"/>
    </row>
    <row r="1214" spans="1:13" x14ac:dyDescent="0.3">
      <c r="A1214" s="74">
        <v>44740</v>
      </c>
      <c r="B1214" s="68" t="str">
        <f>VLOOKUP(A:A,'Product &amp; Group'!A:C,2,FALSE)</f>
        <v>Expert Systems</v>
      </c>
      <c r="C1214" s="68" t="str">
        <f>VLOOKUP(A:A,'Product &amp; Group'!A:C,3,FALSE)</f>
        <v>SPECIALTY Dragon HybridULA</v>
      </c>
      <c r="D1214" s="69">
        <f>VLOOKUP(A:A,'2019-2017 Costs'!A:D,2,FALSE)</f>
        <v>-1.9999999999999997E-2</v>
      </c>
      <c r="E1214" s="71">
        <f t="shared" si="67"/>
        <v>-10.079999999999998</v>
      </c>
      <c r="F1214" s="71">
        <v>3402</v>
      </c>
      <c r="G1214" s="71">
        <f t="shared" si="68"/>
        <v>3412.08</v>
      </c>
      <c r="H1214" s="72">
        <v>504</v>
      </c>
      <c r="I1214" s="73">
        <f t="shared" si="66"/>
        <v>1.0029629629629628</v>
      </c>
      <c r="J1214" s="14"/>
      <c r="K1214" s="14"/>
      <c r="L1214" s="14"/>
      <c r="M1214" s="14"/>
    </row>
    <row r="1215" spans="1:13" x14ac:dyDescent="0.3">
      <c r="A1215" s="74">
        <v>44742</v>
      </c>
      <c r="B1215" s="68" t="str">
        <f>VLOOKUP(A:A,'Product &amp; Group'!A:C,2,FALSE)</f>
        <v>Expert Systems</v>
      </c>
      <c r="C1215" s="68" t="str">
        <f>VLOOKUP(A:A,'Product &amp; Group'!A:C,3,FALSE)</f>
        <v>ESSENTIAL Qrxt2100 ACIDS (EFA)</v>
      </c>
      <c r="D1215" s="69">
        <f>VLOOKUP(A:A,'2019-2017 Costs'!A:D,2,FALSE)</f>
        <v>-1.9999999999999997E-2</v>
      </c>
      <c r="E1215" s="71">
        <f t="shared" si="67"/>
        <v>-2.9999999999999996</v>
      </c>
      <c r="F1215" s="71">
        <v>1242</v>
      </c>
      <c r="G1215" s="71">
        <f t="shared" si="68"/>
        <v>1245</v>
      </c>
      <c r="H1215" s="72">
        <v>150</v>
      </c>
      <c r="I1215" s="73">
        <f t="shared" si="66"/>
        <v>1.0024154589371981</v>
      </c>
      <c r="J1215" s="14"/>
      <c r="K1215" s="14"/>
      <c r="L1215" s="14"/>
      <c r="M1215" s="14"/>
    </row>
    <row r="1216" spans="1:13" x14ac:dyDescent="0.3">
      <c r="A1216" s="74">
        <v>44754</v>
      </c>
      <c r="B1216" s="68" t="str">
        <f>VLOOKUP(A:A,'Product &amp; Group'!A:C,2,FALSE)</f>
        <v>Expert Systems</v>
      </c>
      <c r="C1216" s="68" t="str">
        <f>VLOOKUP(A:A,'Product &amp; Group'!A:C,3,FALSE)</f>
        <v>Qrxt1975 Chip</v>
      </c>
      <c r="D1216" s="69">
        <f>VLOOKUP(A:A,'2019-2017 Costs'!A:D,2,FALSE)</f>
        <v>0.97</v>
      </c>
      <c r="E1216" s="71">
        <f t="shared" si="67"/>
        <v>145.5</v>
      </c>
      <c r="F1216" s="71">
        <v>1725</v>
      </c>
      <c r="G1216" s="71">
        <f t="shared" si="68"/>
        <v>1579.5</v>
      </c>
      <c r="H1216" s="72">
        <v>150</v>
      </c>
      <c r="I1216" s="73">
        <f t="shared" si="66"/>
        <v>0.91565217391304343</v>
      </c>
      <c r="J1216" s="14"/>
      <c r="K1216" s="14"/>
      <c r="L1216" s="14"/>
      <c r="M1216" s="14"/>
    </row>
    <row r="1217" spans="1:13" x14ac:dyDescent="0.3">
      <c r="A1217" s="74">
        <v>44756</v>
      </c>
      <c r="B1217" s="68" t="str">
        <f>VLOOKUP(A:A,'Product &amp; Group'!A:C,2,FALSE)</f>
        <v>Expert Systems</v>
      </c>
      <c r="C1217" s="68" t="str">
        <f>VLOOKUP(A:A,'Product &amp; Group'!A:C,3,FALSE)</f>
        <v>Qrxt1975 Chip</v>
      </c>
      <c r="D1217" s="69">
        <f>VLOOKUP(A:A,'2019-2017 Costs'!A:D,2,FALSE)</f>
        <v>-1.9999999999999997E-2</v>
      </c>
      <c r="E1217" s="71">
        <f t="shared" si="67"/>
        <v>-2.9999999999999996</v>
      </c>
      <c r="F1217" s="71">
        <v>1725</v>
      </c>
      <c r="G1217" s="71">
        <f t="shared" si="68"/>
        <v>1728</v>
      </c>
      <c r="H1217" s="72">
        <v>150</v>
      </c>
      <c r="I1217" s="73">
        <f t="shared" si="66"/>
        <v>1.0017391304347827</v>
      </c>
      <c r="J1217" s="14"/>
      <c r="K1217" s="14"/>
      <c r="L1217" s="14"/>
      <c r="M1217" s="14"/>
    </row>
    <row r="1218" spans="1:13" x14ac:dyDescent="0.3">
      <c r="A1218" s="74">
        <v>44757</v>
      </c>
      <c r="B1218" s="68" t="str">
        <f>VLOOKUP(A:A,'Product &amp; Group'!A:C,2,FALSE)</f>
        <v>Expert Systems</v>
      </c>
      <c r="C1218" s="68" t="str">
        <f>VLOOKUP(A:A,'Product &amp; Group'!A:C,3,FALSE)</f>
        <v>SPECIALTIES</v>
      </c>
      <c r="D1218" s="69">
        <f>VLOOKUP(A:A,'2019-2017 Costs'!A:D,2,FALSE)</f>
        <v>0.98</v>
      </c>
      <c r="E1218" s="71">
        <f t="shared" si="67"/>
        <v>423.36</v>
      </c>
      <c r="F1218" s="71">
        <v>2388.96</v>
      </c>
      <c r="G1218" s="71">
        <f t="shared" si="68"/>
        <v>1965.6</v>
      </c>
      <c r="H1218" s="72">
        <v>432</v>
      </c>
      <c r="I1218" s="73">
        <f t="shared" ref="I1218:I1281" si="69">+G1218/F1218</f>
        <v>0.82278481012658222</v>
      </c>
      <c r="J1218" s="14"/>
      <c r="K1218" s="14"/>
      <c r="L1218" s="14"/>
      <c r="M1218" s="14"/>
    </row>
    <row r="1219" spans="1:13" x14ac:dyDescent="0.3">
      <c r="A1219" s="74">
        <v>44758</v>
      </c>
      <c r="B1219" s="68" t="str">
        <f>VLOOKUP(A:A,'Product &amp; Group'!A:C,2,FALSE)</f>
        <v>Expert Systems</v>
      </c>
      <c r="C1219" s="68" t="str">
        <f>VLOOKUP(A:A,'Product &amp; Group'!A:C,3,FALSE)</f>
        <v>SPECIALTIES</v>
      </c>
      <c r="D1219" s="69">
        <f>VLOOKUP(A:A,'2019-2017 Costs'!A:D,2,FALSE)</f>
        <v>0.98</v>
      </c>
      <c r="E1219" s="71">
        <f t="shared" si="67"/>
        <v>629.16</v>
      </c>
      <c r="F1219" s="71">
        <v>1868.22</v>
      </c>
      <c r="G1219" s="71">
        <f t="shared" si="68"/>
        <v>1239.06</v>
      </c>
      <c r="H1219" s="72">
        <v>642</v>
      </c>
      <c r="I1219" s="73">
        <f t="shared" si="69"/>
        <v>0.66323024054982815</v>
      </c>
      <c r="J1219" s="14"/>
      <c r="K1219" s="14"/>
      <c r="L1219" s="14"/>
      <c r="M1219" s="14"/>
    </row>
    <row r="1220" spans="1:13" x14ac:dyDescent="0.3">
      <c r="A1220" s="74">
        <v>44762</v>
      </c>
      <c r="B1220" s="68" t="str">
        <f>VLOOKUP(A:A,'Product &amp; Group'!A:C,2,FALSE)</f>
        <v>Expert Systems</v>
      </c>
      <c r="C1220" s="68" t="str">
        <f>VLOOKUP(A:A,'Product &amp; Group'!A:C,3,FALSE)</f>
        <v>SPECIALTIES</v>
      </c>
      <c r="D1220" s="69">
        <f>VLOOKUP(A:A,'2019-2017 Costs'!A:D,2,FALSE)</f>
        <v>1.02</v>
      </c>
      <c r="E1220" s="71">
        <f t="shared" ref="E1220:E1283" si="70">D1220*H1220</f>
        <v>420.24</v>
      </c>
      <c r="F1220" s="71">
        <v>3370.16</v>
      </c>
      <c r="G1220" s="71">
        <f t="shared" ref="G1220:G1283" si="71">F1220-E1220</f>
        <v>2949.92</v>
      </c>
      <c r="H1220" s="72">
        <v>412</v>
      </c>
      <c r="I1220" s="73">
        <f t="shared" si="69"/>
        <v>0.87530562347188268</v>
      </c>
      <c r="J1220" s="14"/>
      <c r="K1220" s="14"/>
      <c r="L1220" s="14"/>
      <c r="M1220" s="14"/>
    </row>
    <row r="1221" spans="1:13" x14ac:dyDescent="0.3">
      <c r="A1221" s="74">
        <v>44848</v>
      </c>
      <c r="B1221" s="68" t="str">
        <f>VLOOKUP(A:A,'Product &amp; Group'!A:C,2,FALSE)</f>
        <v>Expert Systems</v>
      </c>
      <c r="C1221" s="68" t="str">
        <f>VLOOKUP(A:A,'Product &amp; Group'!A:C,3,FALSE)</f>
        <v>SPECIALTIES</v>
      </c>
      <c r="D1221" s="69">
        <f>VLOOKUP(A:A,'2019-2017 Costs'!A:D,2,FALSE)</f>
        <v>0.56999999999999995</v>
      </c>
      <c r="E1221" s="71">
        <f t="shared" si="70"/>
        <v>246.23999999999998</v>
      </c>
      <c r="F1221" s="71">
        <v>4276.8</v>
      </c>
      <c r="G1221" s="71">
        <f t="shared" si="71"/>
        <v>4030.5600000000004</v>
      </c>
      <c r="H1221" s="72">
        <v>432</v>
      </c>
      <c r="I1221" s="73">
        <f t="shared" si="69"/>
        <v>0.9424242424242425</v>
      </c>
      <c r="J1221" s="14"/>
      <c r="K1221" s="14"/>
      <c r="L1221" s="14"/>
      <c r="M1221" s="14"/>
    </row>
    <row r="1222" spans="1:13" x14ac:dyDescent="0.3">
      <c r="A1222" s="67">
        <v>45301</v>
      </c>
      <c r="B1222" s="68" t="str">
        <f>VLOOKUP(A:A,'Product &amp; Group'!A:C,2,FALSE)</f>
        <v>Expert Systems</v>
      </c>
      <c r="C1222" s="68" t="str">
        <f>VLOOKUP(A:A,'Product &amp; Group'!A:C,3,FALSE)</f>
        <v>SPECIALTIES</v>
      </c>
      <c r="D1222" s="69">
        <f>VLOOKUP(A:A,'2019-2017 Costs'!A:D,2,FALSE)</f>
        <v>10.126800000000001</v>
      </c>
      <c r="E1222" s="71">
        <f t="shared" si="70"/>
        <v>7443.1980000000012</v>
      </c>
      <c r="F1222" s="71">
        <v>7276.5</v>
      </c>
      <c r="G1222" s="71">
        <f t="shared" si="71"/>
        <v>-166.69800000000123</v>
      </c>
      <c r="H1222" s="72">
        <v>735</v>
      </c>
      <c r="I1222" s="73">
        <f t="shared" si="69"/>
        <v>-2.2909090909091077E-2</v>
      </c>
      <c r="J1222" s="14"/>
      <c r="K1222" s="14"/>
      <c r="L1222" s="14"/>
      <c r="M1222" s="14"/>
    </row>
    <row r="1223" spans="1:13" x14ac:dyDescent="0.3">
      <c r="A1223" s="67">
        <v>45303</v>
      </c>
      <c r="B1223" s="68" t="str">
        <f>VLOOKUP(A:A,'Product &amp; Group'!A:C,2,FALSE)</f>
        <v>Expert Systems</v>
      </c>
      <c r="C1223" s="68" t="str">
        <f>VLOOKUP(A:A,'Product &amp; Group'!A:C,3,FALSE)</f>
        <v>2025 HybridULATIONS</v>
      </c>
      <c r="D1223" s="69">
        <f>VLOOKUP(A:A,'2019-2017 Costs'!A:D,2,FALSE)</f>
        <v>9.5851040000000012</v>
      </c>
      <c r="E1223" s="71">
        <f t="shared" si="70"/>
        <v>4140.7649280000005</v>
      </c>
      <c r="F1223" s="71">
        <v>6696</v>
      </c>
      <c r="G1223" s="71">
        <f t="shared" si="71"/>
        <v>2555.2350719999995</v>
      </c>
      <c r="H1223" s="72">
        <v>432</v>
      </c>
      <c r="I1223" s="73">
        <f t="shared" si="69"/>
        <v>0.38160619354838704</v>
      </c>
      <c r="J1223" s="14"/>
      <c r="K1223" s="14"/>
      <c r="L1223" s="14"/>
      <c r="M1223" s="14"/>
    </row>
    <row r="1224" spans="1:13" x14ac:dyDescent="0.3">
      <c r="A1224" s="67">
        <v>45305</v>
      </c>
      <c r="B1224" s="68" t="str">
        <f>VLOOKUP(A:A,'Product &amp; Group'!A:C,2,FALSE)</f>
        <v>Expert Systems</v>
      </c>
      <c r="C1224" s="68" t="str">
        <f>VLOOKUP(A:A,'Product &amp; Group'!A:C,3,FALSE)</f>
        <v>2025 HybridULATIONS</v>
      </c>
      <c r="D1224" s="69">
        <f>VLOOKUP(A:A,'2019-2017 Costs'!A:D,2,FALSE)</f>
        <v>11.15</v>
      </c>
      <c r="E1224" s="71">
        <f t="shared" si="70"/>
        <v>3746.4</v>
      </c>
      <c r="F1224" s="71">
        <v>6720</v>
      </c>
      <c r="G1224" s="71">
        <f t="shared" si="71"/>
        <v>2973.6</v>
      </c>
      <c r="H1224" s="72">
        <v>336</v>
      </c>
      <c r="I1224" s="73">
        <f t="shared" si="69"/>
        <v>0.4425</v>
      </c>
      <c r="J1224" s="14"/>
      <c r="K1224" s="14"/>
      <c r="L1224" s="14"/>
      <c r="M1224" s="14"/>
    </row>
    <row r="1225" spans="1:13" x14ac:dyDescent="0.3">
      <c r="A1225" s="74">
        <v>45592</v>
      </c>
      <c r="B1225" s="68" t="str">
        <f>VLOOKUP(A:A,'Product &amp; Group'!A:C,2,FALSE)</f>
        <v>Expert Systems</v>
      </c>
      <c r="C1225" s="68" t="str">
        <f>VLOOKUP(A:A,'Product &amp; Group'!A:C,3,FALSE)</f>
        <v>ANTI-OXIDANT &amp; SPECIALTY Hybrid</v>
      </c>
      <c r="D1225" s="69">
        <f>VLOOKUP(A:A,'2019-2017 Costs'!A:D,2,FALSE)</f>
        <v>0.44999999999999996</v>
      </c>
      <c r="E1225" s="71">
        <f t="shared" si="70"/>
        <v>82.8</v>
      </c>
      <c r="F1225" s="71">
        <v>2047.92</v>
      </c>
      <c r="G1225" s="71">
        <f t="shared" si="71"/>
        <v>1965.1200000000001</v>
      </c>
      <c r="H1225" s="72">
        <v>184</v>
      </c>
      <c r="I1225" s="73">
        <f t="shared" si="69"/>
        <v>0.95956873315363889</v>
      </c>
      <c r="J1225" s="14"/>
      <c r="K1225" s="14"/>
      <c r="L1225" s="14"/>
      <c r="M1225" s="14"/>
    </row>
    <row r="1226" spans="1:13" x14ac:dyDescent="0.3">
      <c r="A1226" s="74">
        <v>45594</v>
      </c>
      <c r="B1226" s="68" t="str">
        <f>VLOOKUP(A:A,'Product &amp; Group'!A:C,2,FALSE)</f>
        <v>Expert Systems</v>
      </c>
      <c r="C1226" s="68" t="str">
        <f>VLOOKUP(A:A,'Product &amp; Group'!A:C,3,FALSE)</f>
        <v>ANTI-OXIDANT &amp; SPECIALTY Hybrid</v>
      </c>
      <c r="D1226" s="69">
        <f>VLOOKUP(A:A,'2019-2017 Costs'!A:D,2,FALSE)</f>
        <v>0.44999999999999996</v>
      </c>
      <c r="E1226" s="71">
        <f t="shared" si="70"/>
        <v>125.54999999999998</v>
      </c>
      <c r="F1226" s="71">
        <v>2131.08</v>
      </c>
      <c r="G1226" s="71">
        <f t="shared" si="71"/>
        <v>2005.53</v>
      </c>
      <c r="H1226" s="72">
        <v>279</v>
      </c>
      <c r="I1226" s="73">
        <f t="shared" si="69"/>
        <v>0.94108620980911084</v>
      </c>
      <c r="J1226" s="14"/>
      <c r="K1226" s="14"/>
      <c r="L1226" s="14"/>
      <c r="M1226" s="14"/>
    </row>
    <row r="1227" spans="1:13" x14ac:dyDescent="0.3">
      <c r="A1227" s="74">
        <v>45596</v>
      </c>
      <c r="B1227" s="68" t="str">
        <f>VLOOKUP(A:A,'Product &amp; Group'!A:C,2,FALSE)</f>
        <v>Expert Systems</v>
      </c>
      <c r="C1227" s="68" t="str">
        <f>VLOOKUP(A:A,'Product &amp; Group'!A:C,3,FALSE)</f>
        <v>Hybrid ACID Chip</v>
      </c>
      <c r="D1227" s="69">
        <f>VLOOKUP(A:A,'2019-2017 Costs'!A:D,2,FALSE)</f>
        <v>0.42000000000000004</v>
      </c>
      <c r="E1227" s="71">
        <f t="shared" si="70"/>
        <v>218.82000000000002</v>
      </c>
      <c r="F1227" s="71">
        <v>3292.72</v>
      </c>
      <c r="G1227" s="71">
        <f t="shared" si="71"/>
        <v>3073.8999999999996</v>
      </c>
      <c r="H1227" s="72">
        <v>521</v>
      </c>
      <c r="I1227" s="73">
        <f t="shared" si="69"/>
        <v>0.93354430379746833</v>
      </c>
      <c r="J1227" s="14"/>
      <c r="K1227" s="14"/>
      <c r="L1227" s="14"/>
      <c r="M1227" s="14"/>
    </row>
    <row r="1228" spans="1:13" x14ac:dyDescent="0.3">
      <c r="A1228" s="74">
        <v>45601</v>
      </c>
      <c r="B1228" s="68" t="str">
        <f>VLOOKUP(A:A,'Product &amp; Group'!A:C,2,FALSE)</f>
        <v>Expert Systems</v>
      </c>
      <c r="C1228" s="68" t="str">
        <f>VLOOKUP(A:A,'Product &amp; Group'!A:C,3,FALSE)</f>
        <v>Power CHIP/WHOLE PowerS</v>
      </c>
      <c r="D1228" s="69">
        <f>VLOOKUP(A:A,'2019-2017 Costs'!A:D,2,FALSE)</f>
        <v>0.4</v>
      </c>
      <c r="E1228" s="71">
        <f t="shared" si="70"/>
        <v>1405.6000000000001</v>
      </c>
      <c r="F1228" s="71">
        <v>21259.7</v>
      </c>
      <c r="G1228" s="71">
        <f t="shared" si="71"/>
        <v>19854.100000000002</v>
      </c>
      <c r="H1228" s="72">
        <v>3514</v>
      </c>
      <c r="I1228" s="73">
        <f t="shared" si="69"/>
        <v>0.93388429752066127</v>
      </c>
      <c r="J1228" s="14"/>
      <c r="K1228" s="14"/>
      <c r="L1228" s="14"/>
      <c r="M1228" s="14"/>
    </row>
    <row r="1229" spans="1:13" x14ac:dyDescent="0.3">
      <c r="A1229" s="74">
        <v>45602</v>
      </c>
      <c r="B1229" s="68" t="str">
        <f>VLOOKUP(A:A,'Product &amp; Group'!A:C,2,FALSE)</f>
        <v>Expert Systems</v>
      </c>
      <c r="C1229" s="68" t="str">
        <f>VLOOKUP(A:A,'Product &amp; Group'!A:C,3,FALSE)</f>
        <v>Processor 610 Chip</v>
      </c>
      <c r="D1229" s="69">
        <f>VLOOKUP(A:A,'2019-2017 Costs'!A:D,2,FALSE)</f>
        <v>3.95</v>
      </c>
      <c r="E1229" s="71">
        <f t="shared" si="70"/>
        <v>32342.600000000002</v>
      </c>
      <c r="F1229" s="71">
        <v>52403.199999999997</v>
      </c>
      <c r="G1229" s="71">
        <f t="shared" si="71"/>
        <v>20060.599999999995</v>
      </c>
      <c r="H1229" s="72">
        <v>8188</v>
      </c>
      <c r="I1229" s="73">
        <f t="shared" si="69"/>
        <v>0.38281249999999994</v>
      </c>
      <c r="J1229" s="14"/>
      <c r="K1229" s="14"/>
      <c r="L1229" s="14"/>
      <c r="M1229" s="14"/>
    </row>
    <row r="1230" spans="1:13" x14ac:dyDescent="0.3">
      <c r="A1230" s="74">
        <v>45604</v>
      </c>
      <c r="B1230" s="68" t="str">
        <f>VLOOKUP(A:A,'Product &amp; Group'!A:C,2,FALSE)</f>
        <v>Expert Systems</v>
      </c>
      <c r="C1230" s="68" t="str">
        <f>VLOOKUP(A:A,'Product &amp; Group'!A:C,3,FALSE)</f>
        <v>MULTI-Part Chip</v>
      </c>
      <c r="D1230" s="69">
        <f>VLOOKUP(A:A,'2019-2017 Costs'!A:D,2,FALSE)</f>
        <v>4.55</v>
      </c>
      <c r="E1230" s="71">
        <f t="shared" si="70"/>
        <v>682.5</v>
      </c>
      <c r="F1230" s="71">
        <v>862.5</v>
      </c>
      <c r="G1230" s="71">
        <f t="shared" si="71"/>
        <v>180</v>
      </c>
      <c r="H1230" s="72">
        <v>150</v>
      </c>
      <c r="I1230" s="73">
        <f t="shared" si="69"/>
        <v>0.20869565217391303</v>
      </c>
      <c r="J1230" s="14"/>
      <c r="K1230" s="14"/>
      <c r="L1230" s="14"/>
      <c r="M1230" s="14"/>
    </row>
    <row r="1231" spans="1:13" x14ac:dyDescent="0.3">
      <c r="A1231" s="74">
        <v>45610</v>
      </c>
      <c r="B1231" s="68" t="str">
        <f>VLOOKUP(A:A,'Product &amp; Group'!A:C,2,FALSE)</f>
        <v>Expert Systems</v>
      </c>
      <c r="C1231" s="68" t="str">
        <f>VLOOKUP(A:A,'Product &amp; Group'!A:C,3,FALSE)</f>
        <v>Part A &amp; D Chip</v>
      </c>
      <c r="D1231" s="69">
        <f>VLOOKUP(A:A,'2019-2017 Costs'!A:D,2,FALSE)</f>
        <v>1.02</v>
      </c>
      <c r="E1231" s="71">
        <f t="shared" si="70"/>
        <v>1020</v>
      </c>
      <c r="F1231" s="71">
        <v>2000</v>
      </c>
      <c r="G1231" s="71">
        <f t="shared" si="71"/>
        <v>980</v>
      </c>
      <c r="H1231" s="72">
        <v>1000</v>
      </c>
      <c r="I1231" s="73">
        <f t="shared" si="69"/>
        <v>0.49</v>
      </c>
      <c r="J1231" s="14"/>
      <c r="K1231" s="14"/>
    </row>
    <row r="1232" spans="1:13" x14ac:dyDescent="0.3">
      <c r="A1232" s="74">
        <v>45611</v>
      </c>
      <c r="B1232" s="68" t="str">
        <f>VLOOKUP(A:A,'Product &amp; Group'!A:C,2,FALSE)</f>
        <v>Expert Systems</v>
      </c>
      <c r="C1232" s="68" t="str">
        <f>VLOOKUP(A:A,'Product &amp; Group'!A:C,3,FALSE)</f>
        <v>Processor 413</v>
      </c>
      <c r="D1232" s="69">
        <f>VLOOKUP(A:A,'2019-2017 Costs'!A:D,2,FALSE)</f>
        <v>0.77</v>
      </c>
      <c r="E1232" s="71">
        <f t="shared" si="70"/>
        <v>23100</v>
      </c>
      <c r="F1232" s="71">
        <v>94500</v>
      </c>
      <c r="G1232" s="71">
        <f t="shared" si="71"/>
        <v>71400</v>
      </c>
      <c r="H1232" s="72">
        <v>30000</v>
      </c>
      <c r="I1232" s="73">
        <f t="shared" si="69"/>
        <v>0.75555555555555554</v>
      </c>
      <c r="J1232" s="14"/>
      <c r="K1232" s="14"/>
      <c r="L1232" s="14"/>
      <c r="M1232" s="14"/>
    </row>
    <row r="1233" spans="1:13" x14ac:dyDescent="0.3">
      <c r="A1233" s="74">
        <v>45612</v>
      </c>
      <c r="B1233" s="68" t="str">
        <f>VLOOKUP(A:A,'Product &amp; Group'!A:C,2,FALSE)</f>
        <v>Expert Systems</v>
      </c>
      <c r="C1233" s="68" t="str">
        <f>VLOOKUP(A:A,'Product &amp; Group'!A:C,3,FALSE)</f>
        <v>Processor 413</v>
      </c>
      <c r="D1233" s="69">
        <f>VLOOKUP(A:A,'2019-2017 Costs'!A:D,2,FALSE)</f>
        <v>1.02</v>
      </c>
      <c r="E1233" s="71">
        <f t="shared" si="70"/>
        <v>10200</v>
      </c>
      <c r="F1233" s="71">
        <v>27000</v>
      </c>
      <c r="G1233" s="71">
        <f t="shared" si="71"/>
        <v>16800</v>
      </c>
      <c r="H1233" s="72">
        <v>10000</v>
      </c>
      <c r="I1233" s="73">
        <f t="shared" si="69"/>
        <v>0.62222222222222223</v>
      </c>
      <c r="J1233" s="14"/>
      <c r="K1233" s="14"/>
      <c r="L1233" s="14"/>
      <c r="M1233" s="14"/>
    </row>
    <row r="1234" spans="1:13" x14ac:dyDescent="0.3">
      <c r="A1234" s="74">
        <v>45630</v>
      </c>
      <c r="B1234" s="68" t="str">
        <f>VLOOKUP(A:A,'Product &amp; Group'!A:C,2,FALSE)</f>
        <v>Expert Systems</v>
      </c>
      <c r="C1234" s="68" t="str">
        <f>VLOOKUP(A:A,'Product &amp; Group'!A:C,3,FALSE)</f>
        <v>Computerized EXTEND-X HA</v>
      </c>
      <c r="D1234" s="69">
        <f>VLOOKUP(A:A,'2019-2017 Costs'!A:D,2,FALSE)</f>
        <v>1.02</v>
      </c>
      <c r="E1234" s="71">
        <f t="shared" si="70"/>
        <v>514.08000000000004</v>
      </c>
      <c r="F1234" s="71">
        <v>1486.8</v>
      </c>
      <c r="G1234" s="71">
        <f t="shared" si="71"/>
        <v>972.71999999999991</v>
      </c>
      <c r="H1234" s="72">
        <v>504</v>
      </c>
      <c r="I1234" s="73">
        <f t="shared" si="69"/>
        <v>0.65423728813559323</v>
      </c>
      <c r="J1234" s="14"/>
      <c r="K1234" s="14"/>
      <c r="L1234" s="14"/>
      <c r="M1234" s="14"/>
    </row>
    <row r="1235" spans="1:13" x14ac:dyDescent="0.3">
      <c r="A1235" s="74">
        <v>45650</v>
      </c>
      <c r="B1235" s="68" t="str">
        <f>VLOOKUP(A:A,'Product &amp; Group'!A:C,2,FALSE)</f>
        <v>Expert Systems</v>
      </c>
      <c r="C1235" s="68" t="str">
        <f>VLOOKUP(A:A,'Product &amp; Group'!A:C,3,FALSE)</f>
        <v>Computerized EXTEND-X HA</v>
      </c>
      <c r="D1235" s="69">
        <f>VLOOKUP(A:A,'2019-2017 Costs'!A:D,2,FALSE)</f>
        <v>1.02</v>
      </c>
      <c r="E1235" s="71">
        <f t="shared" si="70"/>
        <v>514.08000000000004</v>
      </c>
      <c r="F1235" s="71">
        <v>8164.8</v>
      </c>
      <c r="G1235" s="71">
        <f t="shared" si="71"/>
        <v>7650.72</v>
      </c>
      <c r="H1235" s="72">
        <v>504</v>
      </c>
      <c r="I1235" s="73">
        <f t="shared" si="69"/>
        <v>0.937037037037037</v>
      </c>
      <c r="J1235" s="14"/>
      <c r="K1235" s="14"/>
      <c r="L1235" s="14"/>
      <c r="M1235" s="14"/>
    </row>
    <row r="1236" spans="1:13" x14ac:dyDescent="0.3">
      <c r="A1236" s="74">
        <v>45670</v>
      </c>
      <c r="B1236" s="68" t="str">
        <f>VLOOKUP(A:A,'Product &amp; Group'!A:C,2,FALSE)</f>
        <v>Expert Systems</v>
      </c>
      <c r="C1236" s="68" t="str">
        <f>VLOOKUP(A:A,'Product &amp; Group'!A:C,3,FALSE)</f>
        <v>Computerized EXTEND-X HA</v>
      </c>
      <c r="D1236" s="69">
        <f>VLOOKUP(A:A,'2019-2017 Costs'!A:D,2,FALSE)</f>
        <v>1.02</v>
      </c>
      <c r="E1236" s="71">
        <f t="shared" si="70"/>
        <v>771.12</v>
      </c>
      <c r="F1236" s="71">
        <v>6796.44</v>
      </c>
      <c r="G1236" s="71">
        <f t="shared" si="71"/>
        <v>6025.32</v>
      </c>
      <c r="H1236" s="72">
        <v>756</v>
      </c>
      <c r="I1236" s="73">
        <f t="shared" si="69"/>
        <v>0.88654060066740825</v>
      </c>
      <c r="J1236" s="14"/>
      <c r="K1236" s="14"/>
      <c r="L1236" s="14"/>
      <c r="M1236" s="14"/>
    </row>
    <row r="1237" spans="1:13" x14ac:dyDescent="0.3">
      <c r="A1237" s="74">
        <v>45801</v>
      </c>
      <c r="B1237" s="68" t="str">
        <f>VLOOKUP(A:A,'Product &amp; Group'!A:C,2,FALSE)</f>
        <v>Expert Systems</v>
      </c>
      <c r="C1237" s="68" t="str">
        <f>VLOOKUP(A:A,'Product &amp; Group'!A:C,3,FALSE)</f>
        <v>Computerized EXTEND-X HA</v>
      </c>
      <c r="D1237" s="69">
        <f>VLOOKUP(A:A,'2019-2017 Costs'!A:D,2,FALSE)</f>
        <v>1.02</v>
      </c>
      <c r="E1237" s="71">
        <f t="shared" si="70"/>
        <v>257.04000000000002</v>
      </c>
      <c r="F1237" s="71">
        <v>2875.32</v>
      </c>
      <c r="G1237" s="71">
        <f t="shared" si="71"/>
        <v>2618.2800000000002</v>
      </c>
      <c r="H1237" s="72">
        <v>252</v>
      </c>
      <c r="I1237" s="73">
        <f t="shared" si="69"/>
        <v>0.91060473269062225</v>
      </c>
      <c r="J1237" s="14"/>
      <c r="K1237" s="14"/>
      <c r="L1237" s="14"/>
      <c r="M1237" s="14"/>
    </row>
    <row r="1238" spans="1:13" x14ac:dyDescent="0.3">
      <c r="A1238" s="74">
        <v>45802</v>
      </c>
      <c r="B1238" s="68" t="str">
        <f>VLOOKUP(A:A,'Product &amp; Group'!A:C,2,FALSE)</f>
        <v>Expert Systems</v>
      </c>
      <c r="C1238" s="68" t="str">
        <f>VLOOKUP(A:A,'Product &amp; Group'!A:C,3,FALSE)</f>
        <v>HA:BOTANICAL Hybrid-COMBINATIONS</v>
      </c>
      <c r="D1238" s="69">
        <f>VLOOKUP(A:A,'2019-2017 Costs'!A:D,2,FALSE)</f>
        <v>1.02</v>
      </c>
      <c r="E1238" s="71">
        <f t="shared" si="70"/>
        <v>620.16</v>
      </c>
      <c r="F1238" s="71">
        <v>6797.44</v>
      </c>
      <c r="G1238" s="71">
        <f t="shared" si="71"/>
        <v>6177.28</v>
      </c>
      <c r="H1238" s="72">
        <v>608</v>
      </c>
      <c r="I1238" s="73">
        <f t="shared" si="69"/>
        <v>0.90876565295169953</v>
      </c>
      <c r="J1238" s="14"/>
      <c r="K1238" s="14"/>
      <c r="L1238" s="14"/>
      <c r="M1238" s="14"/>
    </row>
    <row r="1239" spans="1:13" x14ac:dyDescent="0.3">
      <c r="A1239" s="74">
        <v>45819</v>
      </c>
      <c r="B1239" s="68" t="str">
        <f>VLOOKUP(A:A,'Product &amp; Group'!A:C,2,FALSE)</f>
        <v>Expert Systems</v>
      </c>
      <c r="C1239" s="68" t="str">
        <f>VLOOKUP(A:A,'Product &amp; Group'!A:C,3,FALSE)</f>
        <v>HA:BOTANICAL Hybrid-COMBINATIONS</v>
      </c>
      <c r="D1239" s="69">
        <f>VLOOKUP(A:A,'2019-2017 Costs'!A:D,2,FALSE)</f>
        <v>0.11000000000000001</v>
      </c>
      <c r="E1239" s="71">
        <f t="shared" si="70"/>
        <v>16.940000000000001</v>
      </c>
      <c r="F1239" s="71">
        <v>874.72</v>
      </c>
      <c r="G1239" s="71">
        <f t="shared" si="71"/>
        <v>857.78</v>
      </c>
      <c r="H1239" s="72">
        <v>154</v>
      </c>
      <c r="I1239" s="73">
        <f t="shared" si="69"/>
        <v>0.98063380281690138</v>
      </c>
      <c r="J1239" s="14"/>
      <c r="K1239" s="14"/>
      <c r="L1239" s="14"/>
      <c r="M1239" s="14"/>
    </row>
    <row r="1240" spans="1:13" x14ac:dyDescent="0.3">
      <c r="A1240" s="74">
        <v>45820</v>
      </c>
      <c r="B1240" s="68" t="str">
        <f>VLOOKUP(A:A,'Product &amp; Group'!A:C,2,FALSE)</f>
        <v>Expert Systems</v>
      </c>
      <c r="C1240" s="68" t="str">
        <f>VLOOKUP(A:A,'Product &amp; Group'!A:C,3,FALSE)</f>
        <v>MULTI-Part Chip</v>
      </c>
      <c r="D1240" s="69">
        <f>VLOOKUP(A:A,'2019-2017 Costs'!A:D,2,FALSE)</f>
        <v>1.02</v>
      </c>
      <c r="E1240" s="71">
        <f t="shared" si="70"/>
        <v>62564.76</v>
      </c>
      <c r="F1240" s="71">
        <v>144130.20000000001</v>
      </c>
      <c r="G1240" s="71">
        <f t="shared" si="71"/>
        <v>81565.440000000002</v>
      </c>
      <c r="H1240" s="72">
        <v>61338</v>
      </c>
      <c r="I1240" s="73">
        <f t="shared" si="69"/>
        <v>0.56591498520088079</v>
      </c>
      <c r="J1240" s="14"/>
      <c r="K1240" s="14"/>
      <c r="L1240" s="14"/>
      <c r="M1240" s="14"/>
    </row>
    <row r="1241" spans="1:13" x14ac:dyDescent="0.3">
      <c r="A1241" s="74">
        <v>45821</v>
      </c>
      <c r="B1241" s="68" t="str">
        <f>VLOOKUP(A:A,'Product &amp; Group'!A:C,2,FALSE)</f>
        <v>Expert Systems</v>
      </c>
      <c r="C1241" s="68" t="str">
        <f>VLOOKUP(A:A,'Product &amp; Group'!A:C,3,FALSE)</f>
        <v>Processor 610 Chip</v>
      </c>
      <c r="D1241" s="69">
        <f>VLOOKUP(A:A,'2019-2017 Costs'!A:D,2,FALSE)</f>
        <v>0.28000000000000003</v>
      </c>
      <c r="E1241" s="71">
        <f t="shared" si="70"/>
        <v>70.56</v>
      </c>
      <c r="F1241" s="71">
        <v>2016</v>
      </c>
      <c r="G1241" s="71">
        <f t="shared" si="71"/>
        <v>1945.44</v>
      </c>
      <c r="H1241" s="72">
        <v>252</v>
      </c>
      <c r="I1241" s="73">
        <f t="shared" si="69"/>
        <v>0.96500000000000008</v>
      </c>
      <c r="J1241" s="14"/>
      <c r="K1241" s="14"/>
      <c r="L1241" s="14"/>
      <c r="M1241" s="14"/>
    </row>
    <row r="1242" spans="1:13" x14ac:dyDescent="0.3">
      <c r="A1242" s="74">
        <v>45822</v>
      </c>
      <c r="B1242" s="68" t="str">
        <f>VLOOKUP(A:A,'Product &amp; Group'!A:C,2,FALSE)</f>
        <v>Expert Systems</v>
      </c>
      <c r="C1242" s="68" t="str">
        <f>VLOOKUP(A:A,'Product &amp; Group'!A:C,3,FALSE)</f>
        <v>Processor 610 Chip</v>
      </c>
      <c r="D1242" s="69">
        <f>VLOOKUP(A:A,'2019-2017 Costs'!A:D,2,FALSE)</f>
        <v>5.8999999999999995</v>
      </c>
      <c r="E1242" s="71">
        <f t="shared" si="70"/>
        <v>1581.1999999999998</v>
      </c>
      <c r="F1242" s="71">
        <v>2278</v>
      </c>
      <c r="G1242" s="71">
        <f t="shared" si="71"/>
        <v>696.80000000000018</v>
      </c>
      <c r="H1242" s="72">
        <v>268</v>
      </c>
      <c r="I1242" s="73">
        <f t="shared" si="69"/>
        <v>0.30588235294117655</v>
      </c>
      <c r="J1242" s="14"/>
      <c r="K1242" s="14"/>
      <c r="L1242" s="14"/>
      <c r="M1242" s="14"/>
    </row>
    <row r="1243" spans="1:13" x14ac:dyDescent="0.3">
      <c r="A1243" s="74">
        <v>45831</v>
      </c>
      <c r="B1243" s="68" t="str">
        <f>VLOOKUP(A:A,'Product &amp; Group'!A:C,2,FALSE)</f>
        <v>Expert Systems</v>
      </c>
      <c r="C1243" s="68" t="str">
        <f>VLOOKUP(A:A,'Product &amp; Group'!A:C,3,FALSE)</f>
        <v>Processor 610 Chip</v>
      </c>
      <c r="D1243" s="69">
        <f>VLOOKUP(A:A,'2019-2017 Costs'!A:D,2,FALSE)</f>
        <v>0.28000000000000003</v>
      </c>
      <c r="E1243" s="71">
        <f t="shared" si="70"/>
        <v>105.84</v>
      </c>
      <c r="F1243" s="71">
        <v>3402</v>
      </c>
      <c r="G1243" s="71">
        <f t="shared" si="71"/>
        <v>3296.16</v>
      </c>
      <c r="H1243" s="72">
        <v>378</v>
      </c>
      <c r="I1243" s="73">
        <f t="shared" si="69"/>
        <v>0.9688888888888888</v>
      </c>
      <c r="J1243" s="14"/>
      <c r="K1243" s="14"/>
      <c r="L1243" s="14"/>
      <c r="M1243" s="14"/>
    </row>
    <row r="1244" spans="1:13" x14ac:dyDescent="0.3">
      <c r="A1244" s="74">
        <v>45832</v>
      </c>
      <c r="B1244" s="68" t="str">
        <f>VLOOKUP(A:A,'Product &amp; Group'!A:C,2,FALSE)</f>
        <v>Expert Systems</v>
      </c>
      <c r="C1244" s="68" t="str">
        <f>VLOOKUP(A:A,'Product &amp; Group'!A:C,3,FALSE)</f>
        <v>Static FREE B-COMPLEX Chip</v>
      </c>
      <c r="D1244" s="69">
        <f>VLOOKUP(A:A,'2019-2017 Costs'!A:D,2,FALSE)</f>
        <v>0.30000000000000004</v>
      </c>
      <c r="E1244" s="71">
        <f t="shared" si="70"/>
        <v>600.00000000000011</v>
      </c>
      <c r="F1244" s="71">
        <v>4240</v>
      </c>
      <c r="G1244" s="71">
        <f t="shared" si="71"/>
        <v>3640</v>
      </c>
      <c r="H1244" s="72">
        <v>2000</v>
      </c>
      <c r="I1244" s="73">
        <f t="shared" si="69"/>
        <v>0.85849056603773588</v>
      </c>
      <c r="J1244" s="14"/>
      <c r="K1244" s="14"/>
      <c r="L1244" s="14"/>
      <c r="M1244" s="14"/>
    </row>
    <row r="1245" spans="1:13" x14ac:dyDescent="0.3">
      <c r="A1245" s="74">
        <v>45841</v>
      </c>
      <c r="B1245" s="68" t="str">
        <f>VLOOKUP(A:A,'Product &amp; Group'!A:C,2,FALSE)</f>
        <v>Expert Systems</v>
      </c>
      <c r="C1245" s="68" t="str">
        <f>VLOOKUP(A:A,'Product &amp; Group'!A:C,3,FALSE)</f>
        <v>Processor 413</v>
      </c>
      <c r="D1245" s="69">
        <f>VLOOKUP(A:A,'2019-2017 Costs'!A:D,2,FALSE)</f>
        <v>0.30000000000000004</v>
      </c>
      <c r="E1245" s="71">
        <f t="shared" si="70"/>
        <v>600.00000000000011</v>
      </c>
      <c r="F1245" s="71">
        <v>5040</v>
      </c>
      <c r="G1245" s="71">
        <f t="shared" si="71"/>
        <v>4440</v>
      </c>
      <c r="H1245" s="72">
        <v>2000</v>
      </c>
      <c r="I1245" s="73">
        <f t="shared" si="69"/>
        <v>0.88095238095238093</v>
      </c>
      <c r="J1245" s="14"/>
      <c r="K1245" s="14"/>
      <c r="L1245" s="14"/>
      <c r="M1245" s="14"/>
    </row>
    <row r="1246" spans="1:13" x14ac:dyDescent="0.3">
      <c r="A1246" s="74">
        <v>45848</v>
      </c>
      <c r="B1246" s="68" t="str">
        <f>VLOOKUP(A:A,'Product &amp; Group'!A:C,2,FALSE)</f>
        <v>Expert Systems</v>
      </c>
      <c r="C1246" s="68" t="str">
        <f>VLOOKUP(A:A,'Product &amp; Group'!A:C,3,FALSE)</f>
        <v>LECITHIN &amp; LIPOTROPIC Chip</v>
      </c>
      <c r="D1246" s="69">
        <f>VLOOKUP(A:A,'2019-2017 Costs'!A:D,2,FALSE)</f>
        <v>8.6800000000000015</v>
      </c>
      <c r="E1246" s="71">
        <f t="shared" si="70"/>
        <v>10416.000000000002</v>
      </c>
      <c r="F1246" s="71">
        <v>3660</v>
      </c>
      <c r="G1246" s="71">
        <f t="shared" si="71"/>
        <v>-6756.0000000000018</v>
      </c>
      <c r="H1246" s="72">
        <v>1200</v>
      </c>
      <c r="I1246" s="73">
        <f t="shared" si="69"/>
        <v>-1.8459016393442629</v>
      </c>
      <c r="J1246" s="14"/>
      <c r="K1246" s="14"/>
      <c r="L1246" s="14"/>
      <c r="M1246" s="14"/>
    </row>
    <row r="1247" spans="1:13" x14ac:dyDescent="0.3">
      <c r="A1247" s="74">
        <v>45849</v>
      </c>
      <c r="B1247" s="68" t="str">
        <f>VLOOKUP(A:A,'Product &amp; Group'!A:C,2,FALSE)</f>
        <v>Expert Systems</v>
      </c>
      <c r="C1247" s="68" t="str">
        <f>VLOOKUP(A:A,'Product &amp; Group'!A:C,3,FALSE)</f>
        <v>SPECIALTIES</v>
      </c>
      <c r="D1247" s="69">
        <f>VLOOKUP(A:A,'2019-2017 Costs'!A:D,2,FALSE)</f>
        <v>17.149999999999999</v>
      </c>
      <c r="E1247" s="71">
        <f t="shared" si="70"/>
        <v>4784.8499999999995</v>
      </c>
      <c r="F1247" s="71">
        <v>2351.73</v>
      </c>
      <c r="G1247" s="71">
        <f t="shared" si="71"/>
        <v>-2433.1199999999994</v>
      </c>
      <c r="H1247" s="72">
        <v>279</v>
      </c>
      <c r="I1247" s="73">
        <f t="shared" si="69"/>
        <v>-1.0346085647587093</v>
      </c>
      <c r="J1247" s="14"/>
      <c r="K1247" s="14"/>
      <c r="L1247" s="14"/>
      <c r="M1247" s="14"/>
    </row>
    <row r="1248" spans="1:13" x14ac:dyDescent="0.3">
      <c r="A1248" s="74">
        <v>45851</v>
      </c>
      <c r="B1248" s="68" t="str">
        <f>VLOOKUP(A:A,'Product &amp; Group'!A:C,2,FALSE)</f>
        <v>Expert Systems</v>
      </c>
      <c r="C1248" s="68" t="str">
        <f>VLOOKUP(A:A,'Product &amp; Group'!A:C,3,FALSE)</f>
        <v>SPECIALTIES</v>
      </c>
      <c r="D1248" s="69">
        <f>VLOOKUP(A:A,'2019-2017 Costs'!A:D,2,FALSE)</f>
        <v>11.24</v>
      </c>
      <c r="E1248" s="71">
        <f t="shared" si="70"/>
        <v>4507.24</v>
      </c>
      <c r="F1248" s="71">
        <v>3388.45</v>
      </c>
      <c r="G1248" s="71">
        <f t="shared" si="71"/>
        <v>-1118.79</v>
      </c>
      <c r="H1248" s="72">
        <v>401</v>
      </c>
      <c r="I1248" s="73">
        <f t="shared" si="69"/>
        <v>-0.33017751479289942</v>
      </c>
      <c r="J1248" s="14"/>
      <c r="K1248" s="14"/>
      <c r="L1248" s="14"/>
      <c r="M1248" s="14"/>
    </row>
    <row r="1249" spans="1:13" x14ac:dyDescent="0.3">
      <c r="A1249" s="74">
        <v>45860</v>
      </c>
      <c r="B1249" s="68" t="str">
        <f>VLOOKUP(A:A,'Product &amp; Group'!A:C,2,FALSE)</f>
        <v>Expert Systems</v>
      </c>
      <c r="C1249" s="68" t="str">
        <f>VLOOKUP(A:A,'Product &amp; Group'!A:C,3,FALSE)</f>
        <v>Part A &amp; D Chip</v>
      </c>
      <c r="D1249" s="69">
        <f>VLOOKUP(A:A,'2019-2017 Costs'!A:D,2,FALSE)</f>
        <v>7.37</v>
      </c>
      <c r="E1249" s="71">
        <f t="shared" si="70"/>
        <v>4422</v>
      </c>
      <c r="F1249" s="71">
        <v>4230</v>
      </c>
      <c r="G1249" s="71">
        <f t="shared" si="71"/>
        <v>-192</v>
      </c>
      <c r="H1249" s="72">
        <v>600</v>
      </c>
      <c r="I1249" s="73">
        <f t="shared" si="69"/>
        <v>-4.5390070921985819E-2</v>
      </c>
      <c r="J1249" s="14"/>
      <c r="K1249" s="14"/>
      <c r="L1249" s="14"/>
      <c r="M1249" s="14"/>
    </row>
    <row r="1250" spans="1:13" x14ac:dyDescent="0.3">
      <c r="A1250" s="74">
        <v>45861</v>
      </c>
      <c r="B1250" s="68" t="str">
        <f>VLOOKUP(A:A,'Product &amp; Group'!A:C,2,FALSE)</f>
        <v>Power Systems</v>
      </c>
      <c r="C1250" s="68" t="str">
        <f>VLOOKUP(A:A,'Product &amp; Group'!A:C,3,FALSE)</f>
        <v>ONE BODE</v>
      </c>
      <c r="D1250" s="69">
        <f>VLOOKUP(A:A,'2019-2017 Costs'!A:D,2,FALSE)</f>
        <v>0.32999999999999996</v>
      </c>
      <c r="E1250" s="71">
        <f t="shared" si="70"/>
        <v>7.589999999999999</v>
      </c>
      <c r="F1250" s="71">
        <v>1000</v>
      </c>
      <c r="G1250" s="71">
        <f t="shared" si="71"/>
        <v>992.41</v>
      </c>
      <c r="H1250" s="72">
        <v>23</v>
      </c>
      <c r="I1250" s="73">
        <f t="shared" si="69"/>
        <v>0.99241000000000001</v>
      </c>
      <c r="J1250" s="14"/>
      <c r="K1250" s="14"/>
      <c r="L1250" s="14"/>
      <c r="M1250" s="14"/>
    </row>
    <row r="1251" spans="1:13" x14ac:dyDescent="0.3">
      <c r="A1251" s="74">
        <v>45863</v>
      </c>
      <c r="B1251" s="68" t="str">
        <f>VLOOKUP(A:A,'Product &amp; Group'!A:C,2,FALSE)</f>
        <v>Power Systems</v>
      </c>
      <c r="C1251" s="68" t="str">
        <f>VLOOKUP(A:A,'Product &amp; Group'!A:C,3,FALSE)</f>
        <v>ONE BODE</v>
      </c>
      <c r="D1251" s="69">
        <f>VLOOKUP(A:A,'2019-2017 Costs'!A:D,2,FALSE)</f>
        <v>10.790000000000001</v>
      </c>
      <c r="E1251" s="71">
        <f t="shared" si="70"/>
        <v>248.17000000000002</v>
      </c>
      <c r="F1251" s="71">
        <v>725</v>
      </c>
      <c r="G1251" s="71">
        <f t="shared" si="71"/>
        <v>476.83</v>
      </c>
      <c r="H1251" s="72">
        <v>23</v>
      </c>
      <c r="I1251" s="73">
        <f t="shared" si="69"/>
        <v>0.65769655172413788</v>
      </c>
      <c r="J1251" s="14"/>
      <c r="K1251" s="14"/>
      <c r="L1251" s="14"/>
      <c r="M1251" s="14"/>
    </row>
    <row r="1252" spans="1:13" x14ac:dyDescent="0.3">
      <c r="A1252" s="74">
        <v>45865</v>
      </c>
      <c r="B1252" s="68" t="str">
        <f>VLOOKUP(A:A,'Product &amp; Group'!A:C,2,FALSE)</f>
        <v>Power Systems</v>
      </c>
      <c r="C1252" s="68" t="str">
        <f>VLOOKUP(A:A,'Product &amp; Group'!A:C,3,FALSE)</f>
        <v>ONE BODE</v>
      </c>
      <c r="D1252" s="69">
        <f>VLOOKUP(A:A,'2019-2017 Costs'!A:D,2,FALSE)</f>
        <v>11.610000000000001</v>
      </c>
      <c r="E1252" s="71">
        <f t="shared" si="70"/>
        <v>267.03000000000003</v>
      </c>
      <c r="F1252" s="71">
        <v>900</v>
      </c>
      <c r="G1252" s="71">
        <f t="shared" si="71"/>
        <v>632.97</v>
      </c>
      <c r="H1252" s="72">
        <v>23</v>
      </c>
      <c r="I1252" s="73">
        <f t="shared" si="69"/>
        <v>0.70330000000000004</v>
      </c>
      <c r="J1252" s="14"/>
      <c r="K1252" s="14"/>
    </row>
    <row r="1253" spans="1:13" x14ac:dyDescent="0.3">
      <c r="A1253" s="74">
        <v>45870</v>
      </c>
      <c r="B1253" s="68" t="str">
        <f>VLOOKUP(A:A,'Product &amp; Group'!A:C,2,FALSE)</f>
        <v>Power Systems</v>
      </c>
      <c r="C1253" s="68" t="str">
        <f>VLOOKUP(A:A,'Product &amp; Group'!A:C,3,FALSE)</f>
        <v>ONE BODE</v>
      </c>
      <c r="D1253" s="69">
        <f>VLOOKUP(A:A,'2019-2017 Costs'!A:D,2,FALSE)</f>
        <v>4.8599999999999994</v>
      </c>
      <c r="E1253" s="71">
        <f t="shared" si="70"/>
        <v>106.91999999999999</v>
      </c>
      <c r="F1253" s="71">
        <v>218.67999999999998</v>
      </c>
      <c r="G1253" s="71">
        <f t="shared" si="71"/>
        <v>111.75999999999999</v>
      </c>
      <c r="H1253" s="72">
        <v>22</v>
      </c>
      <c r="I1253" s="73">
        <f t="shared" si="69"/>
        <v>0.51106639839034207</v>
      </c>
      <c r="J1253" s="14"/>
      <c r="K1253" s="14"/>
      <c r="L1253" s="14"/>
      <c r="M1253" s="14"/>
    </row>
    <row r="1254" spans="1:13" x14ac:dyDescent="0.3">
      <c r="A1254" s="74">
        <v>45871</v>
      </c>
      <c r="B1254" s="68" t="str">
        <f>VLOOKUP(A:A,'Product &amp; Group'!A:C,2,FALSE)</f>
        <v>Power Systems</v>
      </c>
      <c r="C1254" s="68" t="str">
        <f>VLOOKUP(A:A,'Product &amp; Group'!A:C,3,FALSE)</f>
        <v>ONE BODE</v>
      </c>
      <c r="D1254" s="69">
        <f>VLOOKUP(A:A,'2019-2017 Costs'!A:D,2,FALSE)</f>
        <v>9.01</v>
      </c>
      <c r="E1254" s="71">
        <f t="shared" si="70"/>
        <v>180.2</v>
      </c>
      <c r="F1254" s="71">
        <v>456.04999999999995</v>
      </c>
      <c r="G1254" s="71">
        <f t="shared" si="71"/>
        <v>275.84999999999997</v>
      </c>
      <c r="H1254" s="72">
        <v>20</v>
      </c>
      <c r="I1254" s="73">
        <f t="shared" si="69"/>
        <v>0.60486788729305996</v>
      </c>
      <c r="J1254" s="14"/>
      <c r="K1254" s="14"/>
      <c r="L1254" s="14"/>
      <c r="M1254" s="14"/>
    </row>
    <row r="1255" spans="1:13" x14ac:dyDescent="0.3">
      <c r="A1255" s="74">
        <v>45872</v>
      </c>
      <c r="B1255" s="68" t="str">
        <f>VLOOKUP(A:A,'Product &amp; Group'!A:C,2,FALSE)</f>
        <v>Power Systems</v>
      </c>
      <c r="C1255" s="68" t="str">
        <f>VLOOKUP(A:A,'Product &amp; Group'!A:C,3,FALSE)</f>
        <v>ONE BODE</v>
      </c>
      <c r="D1255" s="69">
        <f>VLOOKUP(A:A,'2019-2017 Costs'!A:D,2,FALSE)</f>
        <v>0.26</v>
      </c>
      <c r="E1255" s="71">
        <f t="shared" si="70"/>
        <v>5.7200000000000006</v>
      </c>
      <c r="F1255" s="71">
        <v>274.505</v>
      </c>
      <c r="G1255" s="71">
        <f t="shared" si="71"/>
        <v>268.78499999999997</v>
      </c>
      <c r="H1255" s="72">
        <v>22</v>
      </c>
      <c r="I1255" s="73">
        <f t="shared" si="69"/>
        <v>0.97916249248647558</v>
      </c>
      <c r="J1255" s="14"/>
      <c r="K1255" s="14"/>
      <c r="L1255" s="14"/>
      <c r="M1255" s="14"/>
    </row>
    <row r="1256" spans="1:13" x14ac:dyDescent="0.3">
      <c r="A1256" s="74">
        <v>45873</v>
      </c>
      <c r="B1256" s="68" t="str">
        <f>VLOOKUP(A:A,'Product &amp; Group'!A:C,2,FALSE)</f>
        <v>Power Systems</v>
      </c>
      <c r="C1256" s="68" t="str">
        <f>VLOOKUP(A:A,'Product &amp; Group'!A:C,3,FALSE)</f>
        <v>ONE BODE</v>
      </c>
      <c r="D1256" s="69">
        <f>VLOOKUP(A:A,'2019-2017 Costs'!A:D,2,FALSE)</f>
        <v>9.4600000000000009</v>
      </c>
      <c r="E1256" s="71">
        <f t="shared" si="70"/>
        <v>208.12</v>
      </c>
      <c r="F1256" s="71">
        <v>228.30499999999995</v>
      </c>
      <c r="G1256" s="71">
        <f t="shared" si="71"/>
        <v>20.184999999999945</v>
      </c>
      <c r="H1256" s="72">
        <v>22</v>
      </c>
      <c r="I1256" s="73">
        <f t="shared" si="69"/>
        <v>8.8412430739580605E-2</v>
      </c>
      <c r="J1256" s="14"/>
      <c r="K1256" s="14"/>
      <c r="L1256" s="14"/>
      <c r="M1256" s="14"/>
    </row>
    <row r="1257" spans="1:13" x14ac:dyDescent="0.3">
      <c r="A1257" s="74">
        <v>45874</v>
      </c>
      <c r="B1257" s="68" t="str">
        <f>VLOOKUP(A:A,'Product &amp; Group'!A:C,2,FALSE)</f>
        <v>Power Systems</v>
      </c>
      <c r="C1257" s="68" t="str">
        <f>VLOOKUP(A:A,'Product &amp; Group'!A:C,3,FALSE)</f>
        <v>ONE BODE</v>
      </c>
      <c r="D1257" s="69">
        <f>VLOOKUP(A:A,'2019-2017 Costs'!A:D,2,FALSE)</f>
        <v>5.37</v>
      </c>
      <c r="E1257" s="71">
        <f t="shared" si="70"/>
        <v>118.14</v>
      </c>
      <c r="F1257" s="71">
        <v>210.98000000000002</v>
      </c>
      <c r="G1257" s="71">
        <f t="shared" si="71"/>
        <v>92.840000000000018</v>
      </c>
      <c r="H1257" s="72">
        <v>22</v>
      </c>
      <c r="I1257" s="73">
        <f t="shared" si="69"/>
        <v>0.44004171011470289</v>
      </c>
      <c r="J1257" s="14"/>
      <c r="K1257" s="14"/>
      <c r="L1257" s="14"/>
      <c r="M1257" s="14"/>
    </row>
    <row r="1258" spans="1:13" x14ac:dyDescent="0.3">
      <c r="A1258" s="74">
        <v>45875</v>
      </c>
      <c r="B1258" s="68" t="str">
        <f>VLOOKUP(A:A,'Product &amp; Group'!A:C,2,FALSE)</f>
        <v>Circit Systems</v>
      </c>
      <c r="C1258" s="68" t="str">
        <f>VLOOKUP(A:A,'Product &amp; Group'!A:C,3,FALSE)</f>
        <v>CLEANSING &amp; FIBER</v>
      </c>
      <c r="D1258" s="69">
        <f>VLOOKUP(A:A,'2019-2017 Costs'!A:D,2,FALSE)</f>
        <v>10.06</v>
      </c>
      <c r="E1258" s="71">
        <f t="shared" si="70"/>
        <v>4828.8</v>
      </c>
      <c r="F1258" s="71">
        <v>3220.8</v>
      </c>
      <c r="G1258" s="71">
        <f t="shared" si="71"/>
        <v>-1608</v>
      </c>
      <c r="H1258" s="72">
        <v>480</v>
      </c>
      <c r="I1258" s="73">
        <f t="shared" si="69"/>
        <v>-0.49925484351713856</v>
      </c>
      <c r="J1258" s="14"/>
      <c r="K1258" s="14"/>
      <c r="L1258" s="14"/>
      <c r="M1258" s="14"/>
    </row>
    <row r="1259" spans="1:13" x14ac:dyDescent="0.3">
      <c r="A1259" s="74">
        <v>45876</v>
      </c>
      <c r="B1259" s="68" t="str">
        <f>VLOOKUP(A:A,'Product &amp; Group'!A:C,2,FALSE)</f>
        <v>Circit Systems</v>
      </c>
      <c r="C1259" s="68" t="str">
        <f>VLOOKUP(A:A,'Product &amp; Group'!A:C,3,FALSE)</f>
        <v>Part C Chip</v>
      </c>
      <c r="D1259" s="69">
        <f>VLOOKUP(A:A,'2019-2017 Costs'!A:D,2,FALSE)</f>
        <v>0.28000000000000003</v>
      </c>
      <c r="E1259" s="71">
        <f t="shared" si="70"/>
        <v>20.440000000000001</v>
      </c>
      <c r="F1259" s="71">
        <v>236.01</v>
      </c>
      <c r="G1259" s="71">
        <f t="shared" si="71"/>
        <v>215.57</v>
      </c>
      <c r="H1259" s="72">
        <v>73</v>
      </c>
      <c r="I1259" s="73">
        <f t="shared" si="69"/>
        <v>0.91339350027541211</v>
      </c>
      <c r="J1259" s="14"/>
      <c r="K1259" s="14"/>
      <c r="L1259" s="14"/>
      <c r="M1259" s="14"/>
    </row>
    <row r="1260" spans="1:13" x14ac:dyDescent="0.3">
      <c r="A1260" s="74">
        <v>45877</v>
      </c>
      <c r="B1260" s="68" t="str">
        <f>VLOOKUP(A:A,'Product &amp; Group'!A:C,2,FALSE)</f>
        <v>Circit Systems</v>
      </c>
      <c r="C1260" s="68" t="str">
        <f>VLOOKUP(A:A,'Product &amp; Group'!A:C,3,FALSE)</f>
        <v>Processor 413</v>
      </c>
      <c r="D1260" s="69">
        <f>VLOOKUP(A:A,'2019-2017 Costs'!A:D,2,FALSE)</f>
        <v>0.39</v>
      </c>
      <c r="E1260" s="71">
        <f t="shared" si="70"/>
        <v>63.96</v>
      </c>
      <c r="F1260" s="71">
        <v>341.01</v>
      </c>
      <c r="G1260" s="71">
        <f t="shared" si="71"/>
        <v>277.05</v>
      </c>
      <c r="H1260" s="72">
        <v>164</v>
      </c>
      <c r="I1260" s="73">
        <f t="shared" si="69"/>
        <v>0.81243951790270086</v>
      </c>
      <c r="J1260" s="14"/>
      <c r="K1260" s="14"/>
      <c r="L1260" s="14"/>
      <c r="M1260" s="14"/>
    </row>
    <row r="1261" spans="1:13" x14ac:dyDescent="0.3">
      <c r="A1261" s="74">
        <v>45878</v>
      </c>
      <c r="B1261" s="68" t="str">
        <f>VLOOKUP(A:A,'Product &amp; Group'!A:C,2,FALSE)</f>
        <v>Circit Systems</v>
      </c>
      <c r="C1261" s="68" t="str">
        <f>VLOOKUP(A:A,'Product &amp; Group'!A:C,3,FALSE)</f>
        <v>Processor 413</v>
      </c>
      <c r="D1261" s="69">
        <f>VLOOKUP(A:A,'2019-2017 Costs'!A:D,2,FALSE)</f>
        <v>5.68</v>
      </c>
      <c r="E1261" s="71">
        <f t="shared" si="70"/>
        <v>198.79999999999998</v>
      </c>
      <c r="F1261" s="71">
        <v>200.58</v>
      </c>
      <c r="G1261" s="71">
        <f t="shared" si="71"/>
        <v>1.7800000000000296</v>
      </c>
      <c r="H1261" s="72">
        <v>35</v>
      </c>
      <c r="I1261" s="73">
        <f t="shared" si="69"/>
        <v>8.8742646325657062E-3</v>
      </c>
      <c r="J1261" s="14"/>
      <c r="K1261" s="14"/>
    </row>
    <row r="1262" spans="1:13" x14ac:dyDescent="0.3">
      <c r="A1262" s="74">
        <v>45879</v>
      </c>
      <c r="B1262" s="68" t="str">
        <f>VLOOKUP(A:A,'Product &amp; Group'!A:C,2,FALSE)</f>
        <v>Circit Systems</v>
      </c>
      <c r="C1262" s="68" t="str">
        <f>VLOOKUP(A:A,'Product &amp; Group'!A:C,3,FALSE)</f>
        <v>Processor 413</v>
      </c>
      <c r="D1262" s="69">
        <f>VLOOKUP(A:A,'2019-2017 Costs'!A:D,2,FALSE)</f>
        <v>-9.9999999999999985E-3</v>
      </c>
      <c r="E1262" s="71">
        <f t="shared" si="70"/>
        <v>-2.2099999999999995</v>
      </c>
      <c r="F1262" s="71">
        <v>498.56</v>
      </c>
      <c r="G1262" s="71">
        <f t="shared" si="71"/>
        <v>500.77</v>
      </c>
      <c r="H1262" s="72">
        <v>221</v>
      </c>
      <c r="I1262" s="73">
        <f t="shared" si="69"/>
        <v>1.0044327663671373</v>
      </c>
      <c r="J1262" s="14"/>
      <c r="K1262" s="14"/>
      <c r="L1262" s="14"/>
      <c r="M1262" s="14"/>
    </row>
    <row r="1263" spans="1:13" x14ac:dyDescent="0.3">
      <c r="A1263" s="74">
        <v>45881</v>
      </c>
      <c r="B1263" s="68" t="str">
        <f>VLOOKUP(A:A,'Product &amp; Group'!A:C,2,FALSE)</f>
        <v>Circit Systems</v>
      </c>
      <c r="C1263" s="68" t="str">
        <f>VLOOKUP(A:A,'Product &amp; Group'!A:C,3,FALSE)</f>
        <v>Processor 413</v>
      </c>
      <c r="D1263" s="69">
        <f>VLOOKUP(A:A,'2019-2017 Costs'!A:D,2,FALSE)</f>
        <v>4.4399999999999995</v>
      </c>
      <c r="E1263" s="71">
        <f t="shared" si="70"/>
        <v>1043.3999999999999</v>
      </c>
      <c r="F1263" s="71">
        <v>754.71</v>
      </c>
      <c r="G1263" s="71">
        <f t="shared" si="71"/>
        <v>-288.68999999999983</v>
      </c>
      <c r="H1263" s="72">
        <v>235</v>
      </c>
      <c r="I1263" s="73">
        <f t="shared" si="69"/>
        <v>-0.38251778828954142</v>
      </c>
      <c r="J1263" s="14"/>
      <c r="K1263" s="14"/>
      <c r="L1263" s="14"/>
      <c r="M1263" s="14"/>
    </row>
    <row r="1264" spans="1:13" x14ac:dyDescent="0.3">
      <c r="A1264" s="74">
        <v>45882</v>
      </c>
      <c r="B1264" s="68" t="str">
        <f>VLOOKUP(A:A,'Product &amp; Group'!A:C,2,FALSE)</f>
        <v>Circit Systems</v>
      </c>
      <c r="C1264" s="68" t="str">
        <f>VLOOKUP(A:A,'Product &amp; Group'!A:C,3,FALSE)</f>
        <v>Processor 413</v>
      </c>
      <c r="D1264" s="69">
        <f>VLOOKUP(A:A,'2019-2017 Costs'!A:D,2,FALSE)</f>
        <v>11.55</v>
      </c>
      <c r="E1264" s="71">
        <f t="shared" si="70"/>
        <v>1432.2</v>
      </c>
      <c r="F1264" s="71">
        <v>381.92</v>
      </c>
      <c r="G1264" s="71">
        <f t="shared" si="71"/>
        <v>-1050.28</v>
      </c>
      <c r="H1264" s="72">
        <v>124</v>
      </c>
      <c r="I1264" s="73">
        <f t="shared" si="69"/>
        <v>-2.75</v>
      </c>
      <c r="J1264" s="14"/>
      <c r="K1264" s="14"/>
      <c r="L1264" s="14"/>
      <c r="M1264" s="14"/>
    </row>
    <row r="1265" spans="1:13" x14ac:dyDescent="0.3">
      <c r="A1265" s="74">
        <v>45884</v>
      </c>
      <c r="B1265" s="68" t="str">
        <f>VLOOKUP(A:A,'Product &amp; Group'!A:C,2,FALSE)</f>
        <v>Circit Systems</v>
      </c>
      <c r="C1265" s="68" t="str">
        <f>VLOOKUP(A:A,'Product &amp; Group'!A:C,3,FALSE)</f>
        <v>Processor 413</v>
      </c>
      <c r="D1265" s="69">
        <f>VLOOKUP(A:A,'2019-2017 Costs'!A:D,2,FALSE)</f>
        <v>8.17</v>
      </c>
      <c r="E1265" s="71">
        <f t="shared" si="70"/>
        <v>2467.34</v>
      </c>
      <c r="F1265" s="71">
        <v>913.81</v>
      </c>
      <c r="G1265" s="71">
        <f t="shared" si="71"/>
        <v>-1553.5300000000002</v>
      </c>
      <c r="H1265" s="72">
        <v>302</v>
      </c>
      <c r="I1265" s="73">
        <f t="shared" si="69"/>
        <v>-1.7000579989275673</v>
      </c>
      <c r="J1265" s="14"/>
      <c r="K1265" s="14"/>
      <c r="L1265" s="14"/>
      <c r="M1265" s="14"/>
    </row>
    <row r="1266" spans="1:13" x14ac:dyDescent="0.3">
      <c r="A1266" s="74">
        <v>45885</v>
      </c>
      <c r="B1266" s="68" t="str">
        <f>VLOOKUP(A:A,'Product &amp; Group'!A:C,2,FALSE)</f>
        <v>Circit Systems</v>
      </c>
      <c r="C1266" s="68" t="str">
        <f>VLOOKUP(A:A,'Product &amp; Group'!A:C,3,FALSE)</f>
        <v>Processor 413</v>
      </c>
      <c r="D1266" s="69">
        <f>VLOOKUP(A:A,'2019-2017 Costs'!A:D,2,FALSE)</f>
        <v>11.66</v>
      </c>
      <c r="E1266" s="71">
        <f t="shared" si="70"/>
        <v>12441.22</v>
      </c>
      <c r="F1266" s="71">
        <v>3016.33</v>
      </c>
      <c r="G1266" s="71">
        <f t="shared" si="71"/>
        <v>-9424.89</v>
      </c>
      <c r="H1266" s="72">
        <v>1067</v>
      </c>
      <c r="I1266" s="73">
        <f t="shared" si="69"/>
        <v>-3.1246216428573796</v>
      </c>
      <c r="J1266" s="14"/>
      <c r="K1266" s="14"/>
      <c r="L1266" s="14"/>
      <c r="M1266" s="14"/>
    </row>
    <row r="1267" spans="1:13" x14ac:dyDescent="0.3">
      <c r="A1267" s="74">
        <v>45887</v>
      </c>
      <c r="B1267" s="68" t="str">
        <f>VLOOKUP(A:A,'Product &amp; Group'!A:C,2,FALSE)</f>
        <v>Circit Systems</v>
      </c>
      <c r="C1267" s="68" t="str">
        <f>VLOOKUP(A:A,'Product &amp; Group'!A:C,3,FALSE)</f>
        <v>Processor 413</v>
      </c>
      <c r="D1267" s="69">
        <f>VLOOKUP(A:A,'2019-2017 Costs'!A:D,2,FALSE)</f>
        <v>6.9899999999999993</v>
      </c>
      <c r="E1267" s="71">
        <f t="shared" si="70"/>
        <v>5766.7499999999991</v>
      </c>
      <c r="F1267" s="71">
        <v>4028.77</v>
      </c>
      <c r="G1267" s="71">
        <f t="shared" si="71"/>
        <v>-1737.9799999999991</v>
      </c>
      <c r="H1267" s="72">
        <v>825</v>
      </c>
      <c r="I1267" s="73">
        <f t="shared" si="69"/>
        <v>-0.43139221151865187</v>
      </c>
      <c r="J1267" s="14"/>
      <c r="K1267" s="14"/>
      <c r="L1267" s="14"/>
      <c r="M1267" s="14"/>
    </row>
    <row r="1268" spans="1:13" x14ac:dyDescent="0.3">
      <c r="A1268" s="74">
        <v>45888</v>
      </c>
      <c r="B1268" s="68" t="str">
        <f>VLOOKUP(A:A,'Product &amp; Group'!A:C,2,FALSE)</f>
        <v>Circit Systems</v>
      </c>
      <c r="C1268" s="68" t="str">
        <f>VLOOKUP(A:A,'Product &amp; Group'!A:C,3,FALSE)</f>
        <v>Processor 413</v>
      </c>
      <c r="D1268" s="69">
        <f>VLOOKUP(A:A,'2019-2017 Costs'!A:D,2,FALSE)</f>
        <v>13.24</v>
      </c>
      <c r="E1268" s="71">
        <f t="shared" si="70"/>
        <v>807.64</v>
      </c>
      <c r="F1268" s="71">
        <v>173.82</v>
      </c>
      <c r="G1268" s="71">
        <f t="shared" si="71"/>
        <v>-633.81999999999994</v>
      </c>
      <c r="H1268" s="72">
        <v>61</v>
      </c>
      <c r="I1268" s="73">
        <f t="shared" si="69"/>
        <v>-3.6464158324703715</v>
      </c>
      <c r="J1268" s="14"/>
      <c r="K1268" s="14"/>
      <c r="L1268" s="14"/>
      <c r="M1268" s="14"/>
    </row>
    <row r="1269" spans="1:13" x14ac:dyDescent="0.3">
      <c r="A1269" s="74">
        <v>45890</v>
      </c>
      <c r="B1269" s="68" t="str">
        <f>VLOOKUP(A:A,'Product &amp; Group'!A:C,2,FALSE)</f>
        <v>Circit Systems</v>
      </c>
      <c r="C1269" s="68" t="str">
        <f>VLOOKUP(A:A,'Product &amp; Group'!A:C,3,FALSE)</f>
        <v>Processor 413</v>
      </c>
      <c r="D1269" s="69">
        <f>VLOOKUP(A:A,'2019-2017 Costs'!A:D,2,FALSE)</f>
        <v>0.28000000000000003</v>
      </c>
      <c r="E1269" s="71">
        <f t="shared" si="70"/>
        <v>17.64</v>
      </c>
      <c r="F1269" s="71">
        <v>218.36</v>
      </c>
      <c r="G1269" s="71">
        <f t="shared" si="71"/>
        <v>200.72000000000003</v>
      </c>
      <c r="H1269" s="72">
        <v>63</v>
      </c>
      <c r="I1269" s="73">
        <f t="shared" si="69"/>
        <v>0.9192159736215425</v>
      </c>
      <c r="J1269" s="14"/>
      <c r="K1269" s="14"/>
      <c r="L1269" s="14"/>
      <c r="M1269" s="14"/>
    </row>
    <row r="1270" spans="1:13" x14ac:dyDescent="0.3">
      <c r="A1270" s="74">
        <v>45891</v>
      </c>
      <c r="B1270" s="68" t="str">
        <f>VLOOKUP(A:A,'Product &amp; Group'!A:C,2,FALSE)</f>
        <v>Circit Systems</v>
      </c>
      <c r="C1270" s="68" t="str">
        <f>VLOOKUP(A:A,'Product &amp; Group'!A:C,3,FALSE)</f>
        <v>Processor 413</v>
      </c>
      <c r="D1270" s="69">
        <f>VLOOKUP(A:A,'2019-2017 Costs'!A:D,2,FALSE)</f>
        <v>10.530000000000001</v>
      </c>
      <c r="E1270" s="71">
        <f t="shared" si="70"/>
        <v>2664.09</v>
      </c>
      <c r="F1270" s="71">
        <v>450.74</v>
      </c>
      <c r="G1270" s="71">
        <f t="shared" si="71"/>
        <v>-2213.3500000000004</v>
      </c>
      <c r="H1270" s="72">
        <v>253</v>
      </c>
      <c r="I1270" s="73">
        <f t="shared" si="69"/>
        <v>-4.9104805431068916</v>
      </c>
      <c r="J1270" s="14"/>
      <c r="K1270" s="14"/>
      <c r="L1270" s="14"/>
      <c r="M1270" s="14"/>
    </row>
    <row r="1271" spans="1:13" x14ac:dyDescent="0.3">
      <c r="A1271" s="74">
        <v>45892</v>
      </c>
      <c r="B1271" s="68" t="str">
        <f>VLOOKUP(A:A,'Product &amp; Group'!A:C,2,FALSE)</f>
        <v>Circit Systems</v>
      </c>
      <c r="C1271" s="68" t="str">
        <f>VLOOKUP(A:A,'Product &amp; Group'!A:C,3,FALSE)</f>
        <v>Processor 413</v>
      </c>
      <c r="D1271" s="69">
        <f>VLOOKUP(A:A,'2019-2017 Costs'!A:D,2,FALSE)</f>
        <v>0.80999999999999994</v>
      </c>
      <c r="E1271" s="71">
        <f t="shared" si="70"/>
        <v>367.73999999999995</v>
      </c>
      <c r="F1271" s="71">
        <v>943.86</v>
      </c>
      <c r="G1271" s="71">
        <f t="shared" si="71"/>
        <v>576.12000000000012</v>
      </c>
      <c r="H1271" s="72">
        <v>454</v>
      </c>
      <c r="I1271" s="73">
        <f t="shared" si="69"/>
        <v>0.61038713368508057</v>
      </c>
      <c r="J1271" s="14"/>
      <c r="K1271" s="14"/>
      <c r="L1271" s="14"/>
      <c r="M1271" s="14"/>
    </row>
    <row r="1272" spans="1:13" x14ac:dyDescent="0.3">
      <c r="A1272" s="74">
        <v>45894</v>
      </c>
      <c r="B1272" s="68" t="str">
        <f>VLOOKUP(A:A,'Product &amp; Group'!A:C,2,FALSE)</f>
        <v>Circit Systems</v>
      </c>
      <c r="C1272" s="68" t="str">
        <f>VLOOKUP(A:A,'Product &amp; Group'!A:C,3,FALSE)</f>
        <v>Processor 413</v>
      </c>
      <c r="D1272" s="69">
        <f>VLOOKUP(A:A,'2019-2017 Costs'!A:D,2,FALSE)</f>
        <v>6.2799999999999994</v>
      </c>
      <c r="E1272" s="71">
        <f t="shared" si="70"/>
        <v>1733.2799999999997</v>
      </c>
      <c r="F1272" s="71">
        <v>764.94</v>
      </c>
      <c r="G1272" s="71">
        <f t="shared" si="71"/>
        <v>-968.33999999999969</v>
      </c>
      <c r="H1272" s="72">
        <v>276</v>
      </c>
      <c r="I1272" s="73">
        <f t="shared" si="69"/>
        <v>-1.2659032080947521</v>
      </c>
      <c r="J1272" s="14"/>
      <c r="K1272" s="14"/>
      <c r="L1272" s="14"/>
      <c r="M1272" s="14"/>
    </row>
    <row r="1273" spans="1:13" x14ac:dyDescent="0.3">
      <c r="A1273" s="74">
        <v>45896</v>
      </c>
      <c r="B1273" s="68" t="str">
        <f>VLOOKUP(A:A,'Product &amp; Group'!A:C,2,FALSE)</f>
        <v>Circit Systems</v>
      </c>
      <c r="C1273" s="68" t="str">
        <f>VLOOKUP(A:A,'Product &amp; Group'!A:C,3,FALSE)</f>
        <v>Processor 610 Chip</v>
      </c>
      <c r="D1273" s="69">
        <f>VLOOKUP(A:A,'2019-2017 Costs'!A:D,2,FALSE)</f>
        <v>11.84</v>
      </c>
      <c r="E1273" s="71">
        <f t="shared" si="70"/>
        <v>4167.68</v>
      </c>
      <c r="F1273" s="71">
        <v>3051.25</v>
      </c>
      <c r="G1273" s="71">
        <f t="shared" si="71"/>
        <v>-1116.4300000000003</v>
      </c>
      <c r="H1273" s="72">
        <v>352</v>
      </c>
      <c r="I1273" s="73">
        <f t="shared" si="69"/>
        <v>-0.3658926669397789</v>
      </c>
      <c r="J1273" s="14"/>
      <c r="K1273" s="14"/>
      <c r="L1273" s="14"/>
      <c r="M1273" s="14"/>
    </row>
    <row r="1274" spans="1:13" x14ac:dyDescent="0.3">
      <c r="A1274" s="74">
        <v>45897</v>
      </c>
      <c r="B1274" s="68" t="str">
        <f>VLOOKUP(A:A,'Product &amp; Group'!A:C,2,FALSE)</f>
        <v>Circit Systems</v>
      </c>
      <c r="C1274" s="68" t="str">
        <f>VLOOKUP(A:A,'Product &amp; Group'!A:C,3,FALSE)</f>
        <v>Processor 610 Chip</v>
      </c>
      <c r="D1274" s="69">
        <f>VLOOKUP(A:A,'2019-2017 Costs'!A:D,2,FALSE)</f>
        <v>12.21</v>
      </c>
      <c r="E1274" s="71">
        <f t="shared" si="70"/>
        <v>2564.1000000000004</v>
      </c>
      <c r="F1274" s="71">
        <v>642.22</v>
      </c>
      <c r="G1274" s="71">
        <f t="shared" si="71"/>
        <v>-1921.8800000000003</v>
      </c>
      <c r="H1274" s="72">
        <v>210</v>
      </c>
      <c r="I1274" s="73">
        <f t="shared" si="69"/>
        <v>-2.9925570676715147</v>
      </c>
      <c r="J1274" s="14"/>
      <c r="K1274" s="14"/>
      <c r="L1274" s="14"/>
      <c r="M1274" s="14"/>
    </row>
    <row r="1275" spans="1:13" x14ac:dyDescent="0.3">
      <c r="A1275" s="74">
        <v>45899</v>
      </c>
      <c r="B1275" s="68" t="str">
        <f>VLOOKUP(A:A,'Product &amp; Group'!A:C,2,FALSE)</f>
        <v>Circit Systems</v>
      </c>
      <c r="C1275" s="68" t="str">
        <f>VLOOKUP(A:A,'Product &amp; Group'!A:C,3,FALSE)</f>
        <v>Processor 610 Chip</v>
      </c>
      <c r="D1275" s="69">
        <f>VLOOKUP(A:A,'2019-2017 Costs'!A:D,2,FALSE)</f>
        <v>13.860000000000001</v>
      </c>
      <c r="E1275" s="71">
        <f t="shared" si="70"/>
        <v>1566.18</v>
      </c>
      <c r="F1275" s="71">
        <v>1538.84</v>
      </c>
      <c r="G1275" s="71">
        <f t="shared" si="71"/>
        <v>-27.340000000000146</v>
      </c>
      <c r="H1275" s="72">
        <v>113</v>
      </c>
      <c r="I1275" s="73">
        <f t="shared" si="69"/>
        <v>-1.776662940916544E-2</v>
      </c>
      <c r="J1275" s="14"/>
      <c r="K1275" s="14"/>
      <c r="L1275" s="14"/>
      <c r="M1275" s="14"/>
    </row>
    <row r="1276" spans="1:13" x14ac:dyDescent="0.3">
      <c r="A1276" s="74">
        <v>45901</v>
      </c>
      <c r="B1276" s="68" t="str">
        <f>VLOOKUP(A:A,'Product &amp; Group'!A:C,2,FALSE)</f>
        <v>Circit Systems</v>
      </c>
      <c r="C1276" s="68" t="str">
        <f>VLOOKUP(A:A,'Product &amp; Group'!A:C,3,FALSE)</f>
        <v>Power  Chip</v>
      </c>
      <c r="D1276" s="69">
        <f>VLOOKUP(A:A,'2019-2017 Costs'!A:D,2,FALSE)</f>
        <v>5.64</v>
      </c>
      <c r="E1276" s="71">
        <f t="shared" si="70"/>
        <v>586.55999999999995</v>
      </c>
      <c r="F1276" s="71">
        <v>399.96</v>
      </c>
      <c r="G1276" s="71">
        <f t="shared" si="71"/>
        <v>-186.59999999999997</v>
      </c>
      <c r="H1276" s="72">
        <v>104</v>
      </c>
      <c r="I1276" s="73">
        <f t="shared" si="69"/>
        <v>-0.46654665466546646</v>
      </c>
      <c r="J1276" s="14"/>
      <c r="K1276" s="14"/>
      <c r="L1276" s="14"/>
      <c r="M1276" s="14"/>
    </row>
    <row r="1277" spans="1:13" x14ac:dyDescent="0.3">
      <c r="A1277" s="74">
        <v>45902</v>
      </c>
      <c r="B1277" s="68" t="str">
        <f>VLOOKUP(A:A,'Product &amp; Group'!A:C,2,FALSE)</f>
        <v>Circit Systems</v>
      </c>
      <c r="C1277" s="68" t="str">
        <f>VLOOKUP(A:A,'Product &amp; Group'!A:C,3,FALSE)</f>
        <v>Power  Chip</v>
      </c>
      <c r="D1277" s="69">
        <f>VLOOKUP(A:A,'2019-2017 Costs'!A:D,2,FALSE)</f>
        <v>9.5500000000000007</v>
      </c>
      <c r="E1277" s="71">
        <f t="shared" si="70"/>
        <v>171.9</v>
      </c>
      <c r="F1277" s="71">
        <v>129.9</v>
      </c>
      <c r="G1277" s="71">
        <f t="shared" si="71"/>
        <v>-42</v>
      </c>
      <c r="H1277" s="72">
        <v>18</v>
      </c>
      <c r="I1277" s="73">
        <f t="shared" si="69"/>
        <v>-0.32332563510392609</v>
      </c>
      <c r="J1277" s="14"/>
      <c r="K1277" s="14"/>
      <c r="L1277" s="14"/>
      <c r="M1277" s="14"/>
    </row>
    <row r="1278" spans="1:13" x14ac:dyDescent="0.3">
      <c r="A1278" s="74">
        <v>45903</v>
      </c>
      <c r="B1278" s="68" t="str">
        <f>VLOOKUP(A:A,'Product &amp; Group'!A:C,2,FALSE)</f>
        <v>Circit Systems</v>
      </c>
      <c r="C1278" s="68" t="str">
        <f>VLOOKUP(A:A,'Product &amp; Group'!A:C,3,FALSE)</f>
        <v>Processor 610 Chip</v>
      </c>
      <c r="D1278" s="69">
        <f>VLOOKUP(A:A,'2019-2017 Costs'!A:D,2,FALSE)</f>
        <v>7.8999999999999995</v>
      </c>
      <c r="E1278" s="71">
        <f t="shared" si="70"/>
        <v>868.99999999999989</v>
      </c>
      <c r="F1278" s="71">
        <v>675.03</v>
      </c>
      <c r="G1278" s="71">
        <f t="shared" si="71"/>
        <v>-193.96999999999991</v>
      </c>
      <c r="H1278" s="72">
        <v>110</v>
      </c>
      <c r="I1278" s="73">
        <f t="shared" si="69"/>
        <v>-0.28735019184332539</v>
      </c>
      <c r="J1278" s="14"/>
      <c r="K1278" s="14"/>
      <c r="L1278" s="14"/>
      <c r="M1278" s="14"/>
    </row>
    <row r="1279" spans="1:13" x14ac:dyDescent="0.3">
      <c r="A1279" s="74">
        <v>45905</v>
      </c>
      <c r="B1279" s="68" t="str">
        <f>VLOOKUP(A:A,'Product &amp; Group'!A:C,2,FALSE)</f>
        <v>Circit Systems</v>
      </c>
      <c r="C1279" s="68" t="str">
        <f>VLOOKUP(A:A,'Product &amp; Group'!A:C,3,FALSE)</f>
        <v>Processor 610 Chip</v>
      </c>
      <c r="D1279" s="69">
        <f>VLOOKUP(A:A,'2019-2017 Costs'!A:D,2,FALSE)</f>
        <v>0.27</v>
      </c>
      <c r="E1279" s="71">
        <f t="shared" si="70"/>
        <v>12.15</v>
      </c>
      <c r="F1279" s="71">
        <v>532.66</v>
      </c>
      <c r="G1279" s="71">
        <f t="shared" si="71"/>
        <v>520.51</v>
      </c>
      <c r="H1279" s="72">
        <v>45</v>
      </c>
      <c r="I1279" s="73">
        <f t="shared" si="69"/>
        <v>0.97718995231479744</v>
      </c>
      <c r="J1279" s="14"/>
      <c r="K1279" s="14"/>
      <c r="L1279" s="14"/>
      <c r="M1279" s="14"/>
    </row>
    <row r="1280" spans="1:13" x14ac:dyDescent="0.3">
      <c r="A1280" s="74">
        <v>45906</v>
      </c>
      <c r="B1280" s="68" t="str">
        <f>VLOOKUP(A:A,'Product &amp; Group'!A:C,2,FALSE)</f>
        <v>Circit Systems</v>
      </c>
      <c r="C1280" s="68" t="str">
        <f>VLOOKUP(A:A,'Product &amp; Group'!A:C,3,FALSE)</f>
        <v>Processor 610 Chip</v>
      </c>
      <c r="D1280" s="69">
        <f>VLOOKUP(A:A,'2019-2017 Costs'!A:D,2,FALSE)</f>
        <v>8.33</v>
      </c>
      <c r="E1280" s="71">
        <f t="shared" si="70"/>
        <v>1224.51</v>
      </c>
      <c r="F1280" s="71">
        <v>860.89</v>
      </c>
      <c r="G1280" s="71">
        <f t="shared" si="71"/>
        <v>-363.62</v>
      </c>
      <c r="H1280" s="72">
        <v>147</v>
      </c>
      <c r="I1280" s="73">
        <f t="shared" si="69"/>
        <v>-0.4223768425698986</v>
      </c>
      <c r="J1280" s="14"/>
      <c r="K1280" s="14"/>
      <c r="L1280" s="14"/>
      <c r="M1280" s="14"/>
    </row>
    <row r="1281" spans="1:13" x14ac:dyDescent="0.3">
      <c r="A1281" s="74">
        <v>45907</v>
      </c>
      <c r="B1281" s="68" t="str">
        <f>VLOOKUP(A:A,'Product &amp; Group'!A:C,2,FALSE)</f>
        <v>Circit Systems</v>
      </c>
      <c r="C1281" s="68" t="str">
        <f>VLOOKUP(A:A,'Product &amp; Group'!A:C,3,FALSE)</f>
        <v>SPECIALTY Dragon HybridULA</v>
      </c>
      <c r="D1281" s="69">
        <f>VLOOKUP(A:A,'2019-2017 Costs'!A:D,2,FALSE)</f>
        <v>15.530000000000001</v>
      </c>
      <c r="E1281" s="71">
        <f t="shared" si="70"/>
        <v>2189.73</v>
      </c>
      <c r="F1281" s="71">
        <v>370.74</v>
      </c>
      <c r="G1281" s="71">
        <f t="shared" si="71"/>
        <v>-1818.99</v>
      </c>
      <c r="H1281" s="72">
        <v>141</v>
      </c>
      <c r="I1281" s="73">
        <f t="shared" si="69"/>
        <v>-4.9063764363165561</v>
      </c>
      <c r="J1281" s="14"/>
      <c r="K1281" s="14"/>
      <c r="L1281" s="14"/>
      <c r="M1281" s="14"/>
    </row>
    <row r="1282" spans="1:13" x14ac:dyDescent="0.3">
      <c r="A1282" s="74">
        <v>45908</v>
      </c>
      <c r="B1282" s="68" t="str">
        <f>VLOOKUP(A:A,'Product &amp; Group'!A:C,2,FALSE)</f>
        <v>Circit Systems</v>
      </c>
      <c r="C1282" s="68" t="str">
        <f>VLOOKUP(A:A,'Product &amp; Group'!A:C,3,FALSE)</f>
        <v>Power CHIP/WHOLE PowerS</v>
      </c>
      <c r="D1282" s="69">
        <f>VLOOKUP(A:A,'2019-2017 Costs'!A:D,2,FALSE)</f>
        <v>0.53</v>
      </c>
      <c r="E1282" s="71">
        <f t="shared" si="70"/>
        <v>14.31</v>
      </c>
      <c r="F1282" s="71">
        <v>47.52</v>
      </c>
      <c r="G1282" s="71">
        <f t="shared" si="71"/>
        <v>33.21</v>
      </c>
      <c r="H1282" s="72">
        <v>27</v>
      </c>
      <c r="I1282" s="73">
        <f t="shared" ref="I1282:I1345" si="72">+G1282/F1282</f>
        <v>0.69886363636363635</v>
      </c>
      <c r="J1282" s="14"/>
      <c r="K1282" s="14"/>
      <c r="L1282" s="14"/>
      <c r="M1282" s="14"/>
    </row>
    <row r="1283" spans="1:13" x14ac:dyDescent="0.3">
      <c r="A1283" s="74">
        <v>45910</v>
      </c>
      <c r="B1283" s="68" t="str">
        <f>VLOOKUP(A:A,'Product &amp; Group'!A:C,2,FALSE)</f>
        <v>Circit Systems</v>
      </c>
      <c r="C1283" s="68" t="str">
        <f>VLOOKUP(A:A,'Product &amp; Group'!A:C,3,FALSE)</f>
        <v>Power CHIP/WHOLE PowerS</v>
      </c>
      <c r="D1283" s="69">
        <f>VLOOKUP(A:A,'2019-2017 Costs'!A:D,2,FALSE)</f>
        <v>5.93</v>
      </c>
      <c r="E1283" s="71">
        <f t="shared" si="70"/>
        <v>865.78</v>
      </c>
      <c r="F1283" s="71">
        <v>249.02</v>
      </c>
      <c r="G1283" s="71">
        <f t="shared" si="71"/>
        <v>-616.76</v>
      </c>
      <c r="H1283" s="72">
        <v>146</v>
      </c>
      <c r="I1283" s="73">
        <f t="shared" si="72"/>
        <v>-2.476748855513613</v>
      </c>
      <c r="J1283" s="14"/>
      <c r="K1283" s="14"/>
      <c r="L1283" s="14"/>
      <c r="M1283" s="14"/>
    </row>
    <row r="1284" spans="1:13" x14ac:dyDescent="0.3">
      <c r="A1284" s="74">
        <v>45911</v>
      </c>
      <c r="B1284" s="68" t="str">
        <f>VLOOKUP(A:A,'Product &amp; Group'!A:C,2,FALSE)</f>
        <v>Circit Systems</v>
      </c>
      <c r="C1284" s="68" t="str">
        <f>VLOOKUP(A:A,'Product &amp; Group'!A:C,3,FALSE)</f>
        <v>Qrxt1975 Chip</v>
      </c>
      <c r="D1284" s="69">
        <f>VLOOKUP(A:A,'2019-2017 Costs'!A:D,2,FALSE)</f>
        <v>6.21</v>
      </c>
      <c r="E1284" s="71">
        <f t="shared" ref="E1284:E1347" si="73">D1284*H1284</f>
        <v>453.33</v>
      </c>
      <c r="F1284" s="71">
        <v>520.41</v>
      </c>
      <c r="G1284" s="71">
        <f t="shared" ref="G1284:G1347" si="74">F1284-E1284</f>
        <v>67.079999999999984</v>
      </c>
      <c r="H1284" s="72">
        <v>73</v>
      </c>
      <c r="I1284" s="73">
        <f t="shared" si="72"/>
        <v>0.12889836859399317</v>
      </c>
      <c r="J1284" s="14"/>
      <c r="K1284" s="14"/>
      <c r="L1284" s="14"/>
      <c r="M1284" s="14"/>
    </row>
    <row r="1285" spans="1:13" x14ac:dyDescent="0.3">
      <c r="A1285" s="74">
        <v>45912</v>
      </c>
      <c r="B1285" s="68" t="str">
        <f>VLOOKUP(A:A,'Product &amp; Group'!A:C,2,FALSE)</f>
        <v>Circit Systems</v>
      </c>
      <c r="C1285" s="68" t="str">
        <f>VLOOKUP(A:A,'Product &amp; Group'!A:C,3,FALSE)</f>
        <v>Qrxt1975 Chip</v>
      </c>
      <c r="D1285" s="69">
        <f>VLOOKUP(A:A,'2019-2017 Costs'!A:D,2,FALSE)</f>
        <v>7.5299999999999994</v>
      </c>
      <c r="E1285" s="71">
        <f t="shared" si="73"/>
        <v>180.71999999999997</v>
      </c>
      <c r="F1285" s="71">
        <v>192.72</v>
      </c>
      <c r="G1285" s="71">
        <f t="shared" si="74"/>
        <v>12.000000000000028</v>
      </c>
      <c r="H1285" s="72">
        <v>24</v>
      </c>
      <c r="I1285" s="73">
        <f t="shared" si="72"/>
        <v>6.2266500622665151E-2</v>
      </c>
      <c r="J1285" s="14"/>
      <c r="K1285" s="14"/>
    </row>
    <row r="1286" spans="1:13" x14ac:dyDescent="0.3">
      <c r="A1286" s="74">
        <v>45913</v>
      </c>
      <c r="B1286" s="68" t="str">
        <f>VLOOKUP(A:A,'Product &amp; Group'!A:C,2,FALSE)</f>
        <v>Circit Systems</v>
      </c>
      <c r="C1286" s="68" t="str">
        <f>VLOOKUP(A:A,'Product &amp; Group'!A:C,3,FALSE)</f>
        <v>Qrxt2525 Chip</v>
      </c>
      <c r="D1286" s="69">
        <f>VLOOKUP(A:A,'2019-2017 Costs'!A:D,2,FALSE)</f>
        <v>14.370000000000001</v>
      </c>
      <c r="E1286" s="71">
        <f t="shared" si="73"/>
        <v>718.5</v>
      </c>
      <c r="F1286" s="71">
        <v>75.34</v>
      </c>
      <c r="G1286" s="71">
        <f t="shared" si="74"/>
        <v>-643.16</v>
      </c>
      <c r="H1286" s="72">
        <v>50</v>
      </c>
      <c r="I1286" s="73">
        <f t="shared" si="72"/>
        <v>-8.5367666578178909</v>
      </c>
      <c r="J1286" s="14"/>
      <c r="K1286" s="14"/>
    </row>
    <row r="1287" spans="1:13" x14ac:dyDescent="0.3">
      <c r="A1287" s="74">
        <v>45914</v>
      </c>
      <c r="B1287" s="68" t="str">
        <f>VLOOKUP(A:A,'Product &amp; Group'!A:C,2,FALSE)</f>
        <v>Circit Systems</v>
      </c>
      <c r="C1287" s="68" t="str">
        <f>VLOOKUP(A:A,'Product &amp; Group'!A:C,3,FALSE)</f>
        <v>Qrxt2525 Chip</v>
      </c>
      <c r="D1287" s="69">
        <f>VLOOKUP(A:A,'2019-2017 Costs'!A:D,2,FALSE)</f>
        <v>0.45999999999999996</v>
      </c>
      <c r="E1287" s="71">
        <f t="shared" si="73"/>
        <v>34.959999999999994</v>
      </c>
      <c r="F1287" s="71">
        <v>405.57</v>
      </c>
      <c r="G1287" s="71">
        <f t="shared" si="74"/>
        <v>370.61</v>
      </c>
      <c r="H1287" s="72">
        <v>76</v>
      </c>
      <c r="I1287" s="73">
        <f t="shared" si="72"/>
        <v>0.91380033039919129</v>
      </c>
      <c r="J1287" s="14"/>
      <c r="K1287" s="14"/>
    </row>
    <row r="1288" spans="1:13" x14ac:dyDescent="0.3">
      <c r="A1288" s="74">
        <v>45916</v>
      </c>
      <c r="B1288" s="68" t="str">
        <f>VLOOKUP(A:A,'Product &amp; Group'!A:C,2,FALSE)</f>
        <v>Circit Systems</v>
      </c>
      <c r="C1288" s="68" t="str">
        <f>VLOOKUP(A:A,'Product &amp; Group'!A:C,3,FALSE)</f>
        <v>Qrxt2525 Chip</v>
      </c>
      <c r="D1288" s="69">
        <f>VLOOKUP(A:A,'2019-2017 Costs'!A:D,2,FALSE)</f>
        <v>7.84</v>
      </c>
      <c r="E1288" s="71">
        <f t="shared" si="73"/>
        <v>243.04</v>
      </c>
      <c r="F1288" s="71">
        <v>29.7</v>
      </c>
      <c r="G1288" s="71">
        <f t="shared" si="74"/>
        <v>-213.34</v>
      </c>
      <c r="H1288" s="72">
        <v>31</v>
      </c>
      <c r="I1288" s="73">
        <f t="shared" si="72"/>
        <v>-7.1831649831649838</v>
      </c>
      <c r="J1288" s="14"/>
      <c r="K1288" s="14"/>
    </row>
    <row r="1289" spans="1:13" x14ac:dyDescent="0.3">
      <c r="A1289" s="74">
        <v>45918</v>
      </c>
      <c r="B1289" s="68" t="str">
        <f>VLOOKUP(A:A,'Product &amp; Group'!A:C,2,FALSE)</f>
        <v>Circit Systems</v>
      </c>
      <c r="C1289" s="68" t="str">
        <f>VLOOKUP(A:A,'Product &amp; Group'!A:C,3,FALSE)</f>
        <v>Qrxt2525 Chip</v>
      </c>
      <c r="D1289" s="69">
        <f>VLOOKUP(A:A,'2019-2017 Costs'!A:D,2,FALSE)</f>
        <v>7.88</v>
      </c>
      <c r="E1289" s="71">
        <f t="shared" si="73"/>
        <v>118.2</v>
      </c>
      <c r="F1289" s="71">
        <v>27.4</v>
      </c>
      <c r="G1289" s="71">
        <f t="shared" si="74"/>
        <v>-90.800000000000011</v>
      </c>
      <c r="H1289" s="72">
        <v>15</v>
      </c>
      <c r="I1289" s="73">
        <f t="shared" si="72"/>
        <v>-3.3138686131386867</v>
      </c>
      <c r="J1289" s="14"/>
      <c r="K1289" s="14"/>
    </row>
    <row r="1290" spans="1:13" x14ac:dyDescent="0.3">
      <c r="A1290" s="74">
        <v>45919</v>
      </c>
      <c r="B1290" s="68" t="str">
        <f>VLOOKUP(A:A,'Product &amp; Group'!A:C,2,FALSE)</f>
        <v>Circit Systems</v>
      </c>
      <c r="C1290" s="68" t="str">
        <f>VLOOKUP(A:A,'Product &amp; Group'!A:C,3,FALSE)</f>
        <v>THE Computer FAMILY</v>
      </c>
      <c r="D1290" s="69">
        <f>VLOOKUP(A:A,'2019-2017 Costs'!A:D,2,FALSE)</f>
        <v>0.54999999999999993</v>
      </c>
      <c r="E1290" s="71">
        <f t="shared" si="73"/>
        <v>89.1</v>
      </c>
      <c r="F1290" s="71">
        <v>935.78</v>
      </c>
      <c r="G1290" s="71">
        <f t="shared" si="74"/>
        <v>846.68</v>
      </c>
      <c r="H1290" s="72">
        <v>162</v>
      </c>
      <c r="I1290" s="73">
        <f t="shared" si="72"/>
        <v>0.90478531278719354</v>
      </c>
      <c r="J1290" s="14"/>
      <c r="K1290" s="14"/>
    </row>
    <row r="1291" spans="1:13" x14ac:dyDescent="0.3">
      <c r="A1291" s="74">
        <v>45920</v>
      </c>
      <c r="B1291" s="68" t="str">
        <f>VLOOKUP(A:A,'Product &amp; Group'!A:C,2,FALSE)</f>
        <v>Circit Systems</v>
      </c>
      <c r="C1291" s="68" t="str">
        <f>VLOOKUP(A:A,'Product &amp; Group'!A:C,3,FALSE)</f>
        <v>THE Computer FAMILY</v>
      </c>
      <c r="D1291" s="69">
        <f>VLOOKUP(A:A,'2019-2017 Costs'!A:D,2,FALSE)</f>
        <v>15.040000000000001</v>
      </c>
      <c r="E1291" s="71">
        <f t="shared" si="73"/>
        <v>1609.2800000000002</v>
      </c>
      <c r="F1291" s="71">
        <v>682.66</v>
      </c>
      <c r="G1291" s="71">
        <f t="shared" si="74"/>
        <v>-926.62000000000023</v>
      </c>
      <c r="H1291" s="72">
        <v>107</v>
      </c>
      <c r="I1291" s="73">
        <f t="shared" si="72"/>
        <v>-1.3573667711598749</v>
      </c>
      <c r="J1291" s="14"/>
      <c r="K1291" s="14"/>
    </row>
    <row r="1292" spans="1:13" x14ac:dyDescent="0.3">
      <c r="A1292" s="74">
        <v>45921</v>
      </c>
      <c r="B1292" s="68" t="str">
        <f>VLOOKUP(A:A,'Product &amp; Group'!A:C,2,FALSE)</f>
        <v>Circit Systems</v>
      </c>
      <c r="C1292" s="68" t="str">
        <f>VLOOKUP(A:A,'Product &amp; Group'!A:C,3,FALSE)</f>
        <v>THE Computer FAMILY</v>
      </c>
      <c r="D1292" s="69">
        <f>VLOOKUP(A:A,'2019-2017 Costs'!A:D,2,FALSE)</f>
        <v>7.1899999999999995</v>
      </c>
      <c r="E1292" s="71">
        <f t="shared" si="73"/>
        <v>704.62</v>
      </c>
      <c r="F1292" s="71">
        <v>644.76</v>
      </c>
      <c r="G1292" s="71">
        <f t="shared" si="74"/>
        <v>-59.860000000000014</v>
      </c>
      <c r="H1292" s="72">
        <v>98</v>
      </c>
      <c r="I1292" s="73">
        <f t="shared" si="72"/>
        <v>-9.2840746944599567E-2</v>
      </c>
      <c r="J1292" s="14"/>
      <c r="K1292" s="14"/>
    </row>
    <row r="1293" spans="1:13" x14ac:dyDescent="0.3">
      <c r="A1293" s="74">
        <v>45922</v>
      </c>
      <c r="B1293" s="68" t="str">
        <f>VLOOKUP(A:A,'Product &amp; Group'!A:C,2,FALSE)</f>
        <v>Circit Systems</v>
      </c>
      <c r="C1293" s="68" t="str">
        <f>VLOOKUP(A:A,'Product &amp; Group'!A:C,3,FALSE)</f>
        <v>THE Computer FAMILY</v>
      </c>
      <c r="D1293" s="69">
        <f>VLOOKUP(A:A,'2019-2017 Costs'!A:D,2,FALSE)</f>
        <v>10.06</v>
      </c>
      <c r="E1293" s="71">
        <f t="shared" si="73"/>
        <v>2937.52</v>
      </c>
      <c r="F1293" s="71">
        <v>1826.24</v>
      </c>
      <c r="G1293" s="71">
        <f t="shared" si="74"/>
        <v>-1111.28</v>
      </c>
      <c r="H1293" s="72">
        <v>292</v>
      </c>
      <c r="I1293" s="73">
        <f t="shared" si="72"/>
        <v>-0.60850709654809876</v>
      </c>
      <c r="J1293" s="14"/>
      <c r="K1293" s="14"/>
    </row>
    <row r="1294" spans="1:13" x14ac:dyDescent="0.3">
      <c r="A1294" s="74">
        <v>45923</v>
      </c>
      <c r="B1294" s="68" t="str">
        <f>VLOOKUP(A:A,'Product &amp; Group'!A:C,2,FALSE)</f>
        <v>Circit Systems</v>
      </c>
      <c r="C1294" s="68" t="str">
        <f>VLOOKUP(A:A,'Product &amp; Group'!A:C,3,FALSE)</f>
        <v>THE Computer FAMILY</v>
      </c>
      <c r="D1294" s="69">
        <f>VLOOKUP(A:A,'2019-2017 Costs'!A:D,2,FALSE)</f>
        <v>0.48</v>
      </c>
      <c r="E1294" s="71">
        <f t="shared" si="73"/>
        <v>14.879999999999999</v>
      </c>
      <c r="F1294" s="71">
        <v>350.6</v>
      </c>
      <c r="G1294" s="71">
        <f t="shared" si="74"/>
        <v>335.72</v>
      </c>
      <c r="H1294" s="72">
        <v>31</v>
      </c>
      <c r="I1294" s="73">
        <f t="shared" si="72"/>
        <v>0.95755847119224191</v>
      </c>
      <c r="J1294" s="14"/>
      <c r="K1294" s="14"/>
    </row>
    <row r="1295" spans="1:13" x14ac:dyDescent="0.3">
      <c r="A1295" s="74">
        <v>45924</v>
      </c>
      <c r="B1295" s="68" t="str">
        <f>VLOOKUP(A:A,'Product &amp; Group'!A:C,2,FALSE)</f>
        <v>Circit Systems</v>
      </c>
      <c r="C1295" s="68" t="str">
        <f>VLOOKUP(A:A,'Product &amp; Group'!A:C,3,FALSE)</f>
        <v>THE Computer FAMILY</v>
      </c>
      <c r="D1295" s="69">
        <f>VLOOKUP(A:A,'2019-2017 Costs'!A:D,2,FALSE)</f>
        <v>7.33</v>
      </c>
      <c r="E1295" s="71">
        <f t="shared" si="73"/>
        <v>73.3</v>
      </c>
      <c r="F1295" s="71">
        <v>59.62</v>
      </c>
      <c r="G1295" s="71">
        <f t="shared" si="74"/>
        <v>-13.68</v>
      </c>
      <c r="H1295" s="72">
        <v>10</v>
      </c>
      <c r="I1295" s="73">
        <f t="shared" si="72"/>
        <v>-0.22945320362294533</v>
      </c>
      <c r="J1295" s="14"/>
      <c r="K1295" s="14"/>
    </row>
    <row r="1296" spans="1:13" x14ac:dyDescent="0.3">
      <c r="A1296" s="74">
        <v>45927</v>
      </c>
      <c r="B1296" s="68" t="str">
        <f>VLOOKUP(A:A,'Product &amp; Group'!A:C,2,FALSE)</f>
        <v>Circit Systems</v>
      </c>
      <c r="C1296" s="68" t="str">
        <f>VLOOKUP(A:A,'Product &amp; Group'!A:C,3,FALSE)</f>
        <v>THE Computer FAMILY</v>
      </c>
      <c r="D1296" s="69">
        <f>VLOOKUP(A:A,'2019-2017 Costs'!A:D,2,FALSE)</f>
        <v>5.9899999999999993</v>
      </c>
      <c r="E1296" s="71">
        <f t="shared" si="73"/>
        <v>173.70999999999998</v>
      </c>
      <c r="F1296" s="71">
        <v>280.72000000000003</v>
      </c>
      <c r="G1296" s="71">
        <f t="shared" si="74"/>
        <v>107.01000000000005</v>
      </c>
      <c r="H1296" s="72">
        <v>29</v>
      </c>
      <c r="I1296" s="73">
        <f t="shared" si="72"/>
        <v>0.38119834710743816</v>
      </c>
      <c r="J1296" s="14"/>
      <c r="K1296" s="14"/>
      <c r="L1296" s="14"/>
      <c r="M1296" s="14"/>
    </row>
    <row r="1297" spans="1:13" x14ac:dyDescent="0.3">
      <c r="A1297" s="74">
        <v>45929</v>
      </c>
      <c r="B1297" s="68" t="str">
        <f>VLOOKUP(A:A,'Product &amp; Group'!A:C,2,FALSE)</f>
        <v>Circit Systems</v>
      </c>
      <c r="C1297" s="68" t="str">
        <f>VLOOKUP(A:A,'Product &amp; Group'!A:C,3,FALSE)</f>
        <v>THE Computer FAMILY</v>
      </c>
      <c r="D1297" s="69">
        <f>VLOOKUP(A:A,'2019-2017 Costs'!A:D,2,FALSE)</f>
        <v>0.41000000000000003</v>
      </c>
      <c r="E1297" s="71">
        <f t="shared" si="73"/>
        <v>0.82000000000000006</v>
      </c>
      <c r="F1297" s="71">
        <v>14.76</v>
      </c>
      <c r="G1297" s="71">
        <f t="shared" si="74"/>
        <v>13.94</v>
      </c>
      <c r="H1297" s="72">
        <v>2</v>
      </c>
      <c r="I1297" s="73">
        <f t="shared" si="72"/>
        <v>0.94444444444444442</v>
      </c>
      <c r="J1297" s="14"/>
      <c r="K1297" s="14"/>
      <c r="L1297" s="14"/>
      <c r="M1297" s="14"/>
    </row>
    <row r="1298" spans="1:13" x14ac:dyDescent="0.3">
      <c r="A1298" s="74">
        <v>45941</v>
      </c>
      <c r="B1298" s="68" t="str">
        <f>VLOOKUP(A:A,'Product &amp; Group'!A:C,2,FALSE)</f>
        <v>Circit Systems</v>
      </c>
      <c r="C1298" s="68" t="str">
        <f>VLOOKUP(A:A,'Product &amp; Group'!A:C,3,FALSE)</f>
        <v>THE Computer FAMILY</v>
      </c>
      <c r="D1298" s="69">
        <f>VLOOKUP(A:A,'2019-2017 Costs'!A:D,2,FALSE)</f>
        <v>7.33</v>
      </c>
      <c r="E1298" s="71">
        <f t="shared" si="73"/>
        <v>131.94</v>
      </c>
      <c r="F1298" s="71">
        <v>101.57</v>
      </c>
      <c r="G1298" s="71">
        <f t="shared" si="74"/>
        <v>-30.370000000000005</v>
      </c>
      <c r="H1298" s="72">
        <v>18</v>
      </c>
      <c r="I1298" s="73">
        <f t="shared" si="72"/>
        <v>-0.29900561189327562</v>
      </c>
      <c r="J1298" s="14"/>
      <c r="K1298" s="14"/>
      <c r="L1298" s="14"/>
      <c r="M1298" s="14"/>
    </row>
    <row r="1299" spans="1:13" x14ac:dyDescent="0.3">
      <c r="A1299" s="74">
        <v>45943</v>
      </c>
      <c r="B1299" s="68" t="str">
        <f>VLOOKUP(A:A,'Product &amp; Group'!A:C,2,FALSE)</f>
        <v>Circit Systems</v>
      </c>
      <c r="C1299" s="68" t="str">
        <f>VLOOKUP(A:A,'Product &amp; Group'!A:C,3,FALSE)</f>
        <v>THE Computer FAMILY</v>
      </c>
      <c r="D1299" s="69">
        <f>VLOOKUP(A:A,'2019-2017 Costs'!A:D,2,FALSE)</f>
        <v>7.6099999999999994</v>
      </c>
      <c r="E1299" s="71">
        <f t="shared" si="73"/>
        <v>30.439999999999998</v>
      </c>
      <c r="F1299" s="71">
        <v>24.24</v>
      </c>
      <c r="G1299" s="71">
        <f t="shared" si="74"/>
        <v>-6.1999999999999993</v>
      </c>
      <c r="H1299" s="72">
        <v>4</v>
      </c>
      <c r="I1299" s="73">
        <f t="shared" si="72"/>
        <v>-0.25577557755775576</v>
      </c>
      <c r="J1299" s="14"/>
      <c r="K1299" s="14"/>
    </row>
    <row r="1300" spans="1:13" x14ac:dyDescent="0.3">
      <c r="A1300" s="74">
        <v>45945</v>
      </c>
      <c r="B1300" s="68" t="str">
        <f>VLOOKUP(A:A,'Product &amp; Group'!A:C,2,FALSE)</f>
        <v>Circit Systems</v>
      </c>
      <c r="C1300" s="68" t="str">
        <f>VLOOKUP(A:A,'Product &amp; Group'!A:C,3,FALSE)</f>
        <v>THE Computer FAMILY</v>
      </c>
      <c r="D1300" s="69">
        <f>VLOOKUP(A:A,'2019-2017 Costs'!A:D,2,FALSE)</f>
        <v>8.17</v>
      </c>
      <c r="E1300" s="71">
        <f t="shared" si="73"/>
        <v>686.28</v>
      </c>
      <c r="F1300" s="71">
        <v>446.31</v>
      </c>
      <c r="G1300" s="71">
        <f t="shared" si="74"/>
        <v>-239.96999999999997</v>
      </c>
      <c r="H1300" s="72">
        <v>84</v>
      </c>
      <c r="I1300" s="73">
        <f t="shared" si="72"/>
        <v>-0.53767560664112379</v>
      </c>
      <c r="J1300" s="14"/>
      <c r="K1300" s="14"/>
    </row>
    <row r="1301" spans="1:13" x14ac:dyDescent="0.3">
      <c r="A1301" s="74">
        <v>45947</v>
      </c>
      <c r="B1301" s="68" t="str">
        <f>VLOOKUP(A:A,'Product &amp; Group'!A:C,2,FALSE)</f>
        <v>Circit Systems</v>
      </c>
      <c r="C1301" s="68" t="str">
        <f>VLOOKUP(A:A,'Product &amp; Group'!A:C,3,FALSE)</f>
        <v>THE Computer FAMILY</v>
      </c>
      <c r="D1301" s="69">
        <f>VLOOKUP(A:A,'2019-2017 Costs'!A:D,2,FALSE)</f>
        <v>9.9300000000000015</v>
      </c>
      <c r="E1301" s="71">
        <f t="shared" si="73"/>
        <v>714.96000000000015</v>
      </c>
      <c r="F1301" s="71">
        <v>641.52</v>
      </c>
      <c r="G1301" s="71">
        <f t="shared" si="74"/>
        <v>-73.440000000000168</v>
      </c>
      <c r="H1301" s="72">
        <v>72</v>
      </c>
      <c r="I1301" s="73">
        <f t="shared" si="72"/>
        <v>-0.11447811447811475</v>
      </c>
      <c r="J1301" s="14"/>
      <c r="K1301" s="14"/>
    </row>
    <row r="1302" spans="1:13" x14ac:dyDescent="0.3">
      <c r="A1302" s="74">
        <v>46120</v>
      </c>
      <c r="B1302" s="68" t="str">
        <f>VLOOKUP(A:A,'Product &amp; Group'!A:C,2,FALSE)</f>
        <v>Circit Systems</v>
      </c>
      <c r="C1302" s="68" t="str">
        <f>VLOOKUP(A:A,'Product &amp; Group'!A:C,3,FALSE)</f>
        <v>THE Computer FAMILY</v>
      </c>
      <c r="D1302" s="69">
        <f>VLOOKUP(A:A,'2019-2017 Costs'!A:D,2,FALSE)</f>
        <v>1.32</v>
      </c>
      <c r="E1302" s="71">
        <f t="shared" si="73"/>
        <v>3.96</v>
      </c>
      <c r="F1302" s="71">
        <v>24.36</v>
      </c>
      <c r="G1302" s="71">
        <f t="shared" si="74"/>
        <v>20.399999999999999</v>
      </c>
      <c r="H1302" s="72">
        <v>3</v>
      </c>
      <c r="I1302" s="73">
        <f t="shared" si="72"/>
        <v>0.83743842364532017</v>
      </c>
      <c r="J1302" s="14"/>
      <c r="K1302" s="14"/>
    </row>
    <row r="1303" spans="1:13" x14ac:dyDescent="0.3">
      <c r="A1303" s="74">
        <v>46871</v>
      </c>
      <c r="B1303" s="68" t="str">
        <f>VLOOKUP(A:A,'Product &amp; Group'!A:C,2,FALSE)</f>
        <v>Circit Systems</v>
      </c>
      <c r="C1303" s="68" t="str">
        <f>VLOOKUP(A:A,'Product &amp; Group'!A:C,3,FALSE)</f>
        <v>THE Computer FAMILY</v>
      </c>
      <c r="D1303" s="69">
        <f>VLOOKUP(A:A,'2019-2017 Costs'!A:D,2,FALSE)</f>
        <v>6.1499999999999995</v>
      </c>
      <c r="E1303" s="71">
        <f t="shared" si="73"/>
        <v>73.8</v>
      </c>
      <c r="F1303" s="71">
        <v>111.14</v>
      </c>
      <c r="G1303" s="71">
        <f t="shared" si="74"/>
        <v>37.340000000000003</v>
      </c>
      <c r="H1303" s="72">
        <v>12</v>
      </c>
      <c r="I1303" s="73">
        <f t="shared" si="72"/>
        <v>0.33597264711175095</v>
      </c>
      <c r="J1303" s="14"/>
      <c r="K1303" s="14"/>
    </row>
    <row r="1304" spans="1:13" x14ac:dyDescent="0.3">
      <c r="A1304" s="74">
        <v>46875</v>
      </c>
      <c r="B1304" s="68" t="str">
        <f>VLOOKUP(A:A,'Product &amp; Group'!A:C,2,FALSE)</f>
        <v>Circit Systems</v>
      </c>
      <c r="C1304" s="68" t="str">
        <f>VLOOKUP(A:A,'Product &amp; Group'!A:C,3,FALSE)</f>
        <v>THE Computer FAMILY</v>
      </c>
      <c r="D1304" s="69">
        <f>VLOOKUP(A:A,'2019-2017 Costs'!A:D,2,FALSE)</f>
        <v>2.2000000000000002</v>
      </c>
      <c r="E1304" s="71">
        <f t="shared" si="73"/>
        <v>26.400000000000002</v>
      </c>
      <c r="F1304" s="71">
        <v>108.75</v>
      </c>
      <c r="G1304" s="71">
        <f t="shared" si="74"/>
        <v>82.35</v>
      </c>
      <c r="H1304" s="72">
        <v>12</v>
      </c>
      <c r="I1304" s="73">
        <f t="shared" si="72"/>
        <v>0.75724137931034474</v>
      </c>
      <c r="J1304" s="14"/>
      <c r="K1304" s="14"/>
    </row>
    <row r="1305" spans="1:13" x14ac:dyDescent="0.3">
      <c r="A1305" s="74">
        <v>46882</v>
      </c>
      <c r="B1305" s="68" t="str">
        <f>VLOOKUP(A:A,'Product &amp; Group'!A:C,2,FALSE)</f>
        <v>Circit Systems</v>
      </c>
      <c r="C1305" s="68" t="str">
        <f>VLOOKUP(A:A,'Product &amp; Group'!A:C,3,FALSE)</f>
        <v>THE Computer FAMILY</v>
      </c>
      <c r="D1305" s="69">
        <f>VLOOKUP(A:A,'2019-2017 Costs'!A:D,2,FALSE)</f>
        <v>7.12</v>
      </c>
      <c r="E1305" s="71">
        <f t="shared" si="73"/>
        <v>56.96</v>
      </c>
      <c r="F1305" s="71">
        <v>76.02</v>
      </c>
      <c r="G1305" s="71">
        <f t="shared" si="74"/>
        <v>19.059999999999995</v>
      </c>
      <c r="H1305" s="72">
        <v>8</v>
      </c>
      <c r="I1305" s="73">
        <f t="shared" si="72"/>
        <v>0.25072349381741643</v>
      </c>
      <c r="J1305" s="14"/>
      <c r="K1305" s="14"/>
    </row>
    <row r="1306" spans="1:13" x14ac:dyDescent="0.3">
      <c r="A1306" s="74">
        <v>46895</v>
      </c>
      <c r="B1306" s="68" t="str">
        <f>VLOOKUP(A:A,'Product &amp; Group'!A:C,2,FALSE)</f>
        <v>Circit Systems</v>
      </c>
      <c r="C1306" s="68" t="str">
        <f>VLOOKUP(A:A,'Product &amp; Group'!A:C,3,FALSE)</f>
        <v>THE Computer FAMILY</v>
      </c>
      <c r="D1306" s="69">
        <f>VLOOKUP(A:A,'2019-2017 Costs'!A:D,2,FALSE)</f>
        <v>9.6800000000000015</v>
      </c>
      <c r="E1306" s="71">
        <f t="shared" si="73"/>
        <v>338.80000000000007</v>
      </c>
      <c r="F1306" s="71">
        <v>331.1</v>
      </c>
      <c r="G1306" s="71">
        <f t="shared" si="74"/>
        <v>-7.7000000000000455</v>
      </c>
      <c r="H1306" s="72">
        <v>35</v>
      </c>
      <c r="I1306" s="73">
        <f t="shared" si="72"/>
        <v>-2.3255813953488507E-2</v>
      </c>
      <c r="J1306" s="14"/>
      <c r="K1306" s="14"/>
      <c r="L1306" s="14"/>
      <c r="M1306" s="14"/>
    </row>
    <row r="1307" spans="1:13" x14ac:dyDescent="0.3">
      <c r="A1307" s="74">
        <v>46900</v>
      </c>
      <c r="B1307" s="68" t="str">
        <f>VLOOKUP(A:A,'Product &amp; Group'!A:C,2,FALSE)</f>
        <v>Circit Systems</v>
      </c>
      <c r="C1307" s="68" t="str">
        <f>VLOOKUP(A:A,'Product &amp; Group'!A:C,3,FALSE)</f>
        <v>THE Computer FAMILY</v>
      </c>
      <c r="D1307" s="69">
        <f>VLOOKUP(A:A,'2019-2017 Costs'!A:D,2,FALSE)</f>
        <v>0.85</v>
      </c>
      <c r="E1307" s="71">
        <f t="shared" si="73"/>
        <v>14.45</v>
      </c>
      <c r="F1307" s="71">
        <v>142.12</v>
      </c>
      <c r="G1307" s="71">
        <f t="shared" si="74"/>
        <v>127.67</v>
      </c>
      <c r="H1307" s="72">
        <v>17</v>
      </c>
      <c r="I1307" s="73">
        <f t="shared" si="72"/>
        <v>0.89832535885167464</v>
      </c>
      <c r="J1307" s="14"/>
      <c r="K1307" s="14"/>
      <c r="L1307" s="14"/>
      <c r="M1307" s="14"/>
    </row>
    <row r="1308" spans="1:13" x14ac:dyDescent="0.3">
      <c r="A1308" s="74">
        <v>46901</v>
      </c>
      <c r="B1308" s="68" t="str">
        <f>VLOOKUP(A:A,'Product &amp; Group'!A:C,2,FALSE)</f>
        <v>Circit Systems</v>
      </c>
      <c r="C1308" s="68" t="str">
        <f>VLOOKUP(A:A,'Product &amp; Group'!A:C,3,FALSE)</f>
        <v>THE Computer FAMILY</v>
      </c>
      <c r="D1308" s="69">
        <f>VLOOKUP(A:A,'2019-2017 Costs'!A:D,2,FALSE)</f>
        <v>1.02</v>
      </c>
      <c r="E1308" s="71">
        <f t="shared" si="73"/>
        <v>72.42</v>
      </c>
      <c r="F1308" s="71">
        <v>685.77</v>
      </c>
      <c r="G1308" s="71">
        <f t="shared" si="74"/>
        <v>613.35</v>
      </c>
      <c r="H1308" s="72">
        <v>71</v>
      </c>
      <c r="I1308" s="73">
        <f t="shared" si="72"/>
        <v>0.89439608031847417</v>
      </c>
      <c r="J1308" s="14"/>
      <c r="K1308" s="14"/>
    </row>
    <row r="1309" spans="1:13" x14ac:dyDescent="0.3">
      <c r="A1309" s="74">
        <v>46905</v>
      </c>
      <c r="B1309" s="68" t="str">
        <f>VLOOKUP(A:A,'Product &amp; Group'!A:C,2,FALSE)</f>
        <v>Circit Systems</v>
      </c>
      <c r="C1309" s="68" t="str">
        <f>VLOOKUP(A:A,'Product &amp; Group'!A:C,3,FALSE)</f>
        <v>THE Computer FAMILY</v>
      </c>
      <c r="D1309" s="69">
        <f>VLOOKUP(A:A,'2019-2017 Costs'!A:D,2,FALSE)</f>
        <v>1.82</v>
      </c>
      <c r="E1309" s="71">
        <f t="shared" si="73"/>
        <v>67.34</v>
      </c>
      <c r="F1309" s="71">
        <v>370.76</v>
      </c>
      <c r="G1309" s="71">
        <f t="shared" si="74"/>
        <v>303.41999999999996</v>
      </c>
      <c r="H1309" s="72">
        <v>37</v>
      </c>
      <c r="I1309" s="73">
        <f t="shared" si="72"/>
        <v>0.81837307152875172</v>
      </c>
      <c r="J1309" s="14"/>
      <c r="K1309" s="14"/>
    </row>
    <row r="1310" spans="1:13" x14ac:dyDescent="0.3">
      <c r="A1310" s="74">
        <v>46910</v>
      </c>
      <c r="B1310" s="68" t="str">
        <f>VLOOKUP(A:A,'Product &amp; Group'!A:C,2,FALSE)</f>
        <v>Circit Systems</v>
      </c>
      <c r="C1310" s="68" t="str">
        <f>VLOOKUP(A:A,'Product &amp; Group'!A:C,3,FALSE)</f>
        <v>THE Computer FAMILY</v>
      </c>
      <c r="D1310" s="69">
        <f>VLOOKUP(A:A,'2019-2017 Costs'!A:D,2,FALSE)</f>
        <v>1.19</v>
      </c>
      <c r="E1310" s="71">
        <f t="shared" si="73"/>
        <v>24.99</v>
      </c>
      <c r="F1310" s="71">
        <v>235.18</v>
      </c>
      <c r="G1310" s="71">
        <f t="shared" si="74"/>
        <v>210.19</v>
      </c>
      <c r="H1310" s="72">
        <v>21</v>
      </c>
      <c r="I1310" s="73">
        <f t="shared" si="72"/>
        <v>0.89374096436771833</v>
      </c>
      <c r="J1310" s="14"/>
      <c r="K1310" s="14"/>
      <c r="L1310" s="14"/>
      <c r="M1310" s="14"/>
    </row>
    <row r="1311" spans="1:13" x14ac:dyDescent="0.3">
      <c r="A1311" s="74">
        <v>46921</v>
      </c>
      <c r="B1311" s="68" t="str">
        <f>VLOOKUP(A:A,'Product &amp; Group'!A:C,2,FALSE)</f>
        <v>Circit Systems</v>
      </c>
      <c r="C1311" s="68" t="str">
        <f>VLOOKUP(A:A,'Product &amp; Group'!A:C,3,FALSE)</f>
        <v>ANTI-OXIDANT &amp; SPECIALTY Hybrid</v>
      </c>
      <c r="D1311" s="69">
        <f>VLOOKUP(A:A,'2019-2017 Costs'!A:D,2,FALSE)</f>
        <v>7.17</v>
      </c>
      <c r="E1311" s="71">
        <f t="shared" si="73"/>
        <v>64.53</v>
      </c>
      <c r="F1311" s="71">
        <v>26.03</v>
      </c>
      <c r="G1311" s="71">
        <f t="shared" si="74"/>
        <v>-38.5</v>
      </c>
      <c r="H1311" s="72">
        <v>9</v>
      </c>
      <c r="I1311" s="73">
        <f t="shared" si="72"/>
        <v>-1.479062620053784</v>
      </c>
      <c r="J1311" s="14"/>
      <c r="K1311" s="14"/>
    </row>
    <row r="1312" spans="1:13" x14ac:dyDescent="0.3">
      <c r="A1312" s="67">
        <v>47130</v>
      </c>
      <c r="B1312" s="68" t="str">
        <f>VLOOKUP(A:A,'Product &amp; Group'!A:C,2,FALSE)</f>
        <v>Circit Systems</v>
      </c>
      <c r="C1312" s="68" t="str">
        <f>VLOOKUP(A:A,'Product &amp; Group'!A:C,3,FALSE)</f>
        <v>Circit Board ACTIVES: Hybrid</v>
      </c>
      <c r="D1312" s="69">
        <f>VLOOKUP(A:A,'2019-2017 Costs'!A:D,2,FALSE)</f>
        <v>4.08</v>
      </c>
      <c r="E1312" s="71">
        <f t="shared" si="73"/>
        <v>367.2</v>
      </c>
      <c r="F1312" s="71">
        <v>587.07000000000005</v>
      </c>
      <c r="G1312" s="71">
        <f t="shared" si="74"/>
        <v>219.87000000000006</v>
      </c>
      <c r="H1312" s="72">
        <v>90</v>
      </c>
      <c r="I1312" s="73">
        <f t="shared" si="72"/>
        <v>0.37452092595431558</v>
      </c>
      <c r="J1312" s="14"/>
      <c r="K1312" s="14"/>
    </row>
    <row r="1313" spans="1:13" x14ac:dyDescent="0.3">
      <c r="A1313" s="74">
        <v>47140</v>
      </c>
      <c r="B1313" s="68" t="str">
        <f>VLOOKUP(A:A,'Product &amp; Group'!A:C,2,FALSE)</f>
        <v>Circit Systems</v>
      </c>
      <c r="C1313" s="68" t="str">
        <f>VLOOKUP(A:A,'Product &amp; Group'!A:C,3,FALSE)</f>
        <v>Computerized EXTEND-X HA</v>
      </c>
      <c r="D1313" s="69">
        <f>VLOOKUP(A:A,'2019-2017 Costs'!A:D,2,FALSE)</f>
        <v>4.6899999999999995</v>
      </c>
      <c r="E1313" s="71">
        <f t="shared" si="73"/>
        <v>140.69999999999999</v>
      </c>
      <c r="F1313" s="71">
        <v>332.3</v>
      </c>
      <c r="G1313" s="71">
        <f t="shared" si="74"/>
        <v>191.60000000000002</v>
      </c>
      <c r="H1313" s="72">
        <v>30</v>
      </c>
      <c r="I1313" s="73">
        <f t="shared" si="72"/>
        <v>0.57658742100511595</v>
      </c>
      <c r="J1313" s="14"/>
      <c r="K1313" s="14"/>
    </row>
    <row r="1314" spans="1:13" x14ac:dyDescent="0.3">
      <c r="A1314" s="74">
        <v>47150</v>
      </c>
      <c r="B1314" s="68" t="str">
        <f>VLOOKUP(A:A,'Product &amp; Group'!A:C,2,FALSE)</f>
        <v>Circit Systems</v>
      </c>
      <c r="C1314" s="68" t="str">
        <f>VLOOKUP(A:A,'Product &amp; Group'!A:C,3,FALSE)</f>
        <v>Circit Board KIDZ:STD CHILD Chip</v>
      </c>
      <c r="D1314" s="69">
        <f>VLOOKUP(A:A,'2019-2017 Costs'!A:D,2,FALSE)</f>
        <v>1.02</v>
      </c>
      <c r="E1314" s="71">
        <f t="shared" si="73"/>
        <v>15.3</v>
      </c>
      <c r="F1314" s="71">
        <v>29.21</v>
      </c>
      <c r="G1314" s="71">
        <f t="shared" si="74"/>
        <v>13.91</v>
      </c>
      <c r="H1314" s="72">
        <v>15</v>
      </c>
      <c r="I1314" s="73">
        <f t="shared" si="72"/>
        <v>0.47620677850051352</v>
      </c>
      <c r="J1314" s="14"/>
      <c r="K1314" s="14"/>
    </row>
    <row r="1315" spans="1:13" x14ac:dyDescent="0.3">
      <c r="A1315" s="74">
        <v>47230</v>
      </c>
      <c r="B1315" s="68" t="str">
        <f>VLOOKUP(A:A,'Product &amp; Group'!A:C,2,FALSE)</f>
        <v>Circit Systems</v>
      </c>
      <c r="C1315" s="68" t="str">
        <f>VLOOKUP(A:A,'Product &amp; Group'!A:C,3,FALSE)</f>
        <v>THE Computer FAMILY</v>
      </c>
      <c r="D1315" s="69">
        <f>VLOOKUP(A:A,'2019-2017 Costs'!A:D,2,FALSE)</f>
        <v>1.02</v>
      </c>
      <c r="E1315" s="71">
        <f t="shared" si="73"/>
        <v>97.92</v>
      </c>
      <c r="F1315" s="71">
        <v>349.59</v>
      </c>
      <c r="G1315" s="71">
        <f t="shared" si="74"/>
        <v>251.66999999999996</v>
      </c>
      <c r="H1315" s="72">
        <v>96</v>
      </c>
      <c r="I1315" s="73">
        <f t="shared" si="72"/>
        <v>0.71990045481850162</v>
      </c>
      <c r="J1315" s="14"/>
      <c r="K1315" s="14"/>
    </row>
    <row r="1316" spans="1:13" x14ac:dyDescent="0.3">
      <c r="A1316" s="74">
        <v>47351</v>
      </c>
      <c r="B1316" s="68" t="str">
        <f>VLOOKUP(A:A,'Product &amp; Group'!A:C,2,FALSE)</f>
        <v>Circit Systems</v>
      </c>
      <c r="C1316" s="68" t="str">
        <f>VLOOKUP(A:A,'Product &amp; Group'!A:C,3,FALSE)</f>
        <v>THE Computer FAMILY</v>
      </c>
      <c r="D1316" s="69">
        <f>VLOOKUP(A:A,'2019-2017 Costs'!A:D,2,FALSE)</f>
        <v>6.5</v>
      </c>
      <c r="E1316" s="71">
        <f t="shared" si="73"/>
        <v>663</v>
      </c>
      <c r="F1316" s="71">
        <v>399.56</v>
      </c>
      <c r="G1316" s="71">
        <f t="shared" si="74"/>
        <v>-263.44</v>
      </c>
      <c r="H1316" s="72">
        <v>102</v>
      </c>
      <c r="I1316" s="73">
        <f t="shared" si="72"/>
        <v>-0.65932525778356188</v>
      </c>
      <c r="J1316" s="14"/>
      <c r="K1316" s="14"/>
    </row>
    <row r="1317" spans="1:13" x14ac:dyDescent="0.3">
      <c r="A1317" s="74">
        <v>47411</v>
      </c>
      <c r="B1317" s="68" t="str">
        <f>VLOOKUP(A:A,'Product &amp; Group'!A:C,2,FALSE)</f>
        <v>Circit Systems</v>
      </c>
      <c r="C1317" s="68" t="str">
        <f>VLOOKUP(A:A,'Product &amp; Group'!A:C,3,FALSE)</f>
        <v>THE Computer FAMILY</v>
      </c>
      <c r="D1317" s="69">
        <f>VLOOKUP(A:A,'2019-2017 Costs'!A:D,2,FALSE)</f>
        <v>1.02</v>
      </c>
      <c r="E1317" s="71">
        <f t="shared" si="73"/>
        <v>51</v>
      </c>
      <c r="F1317" s="71">
        <v>198.09</v>
      </c>
      <c r="G1317" s="71">
        <f t="shared" si="74"/>
        <v>147.09</v>
      </c>
      <c r="H1317" s="72">
        <v>50</v>
      </c>
      <c r="I1317" s="73">
        <f t="shared" si="72"/>
        <v>0.74254126912009688</v>
      </c>
      <c r="J1317" s="14"/>
      <c r="K1317" s="14"/>
    </row>
    <row r="1318" spans="1:13" x14ac:dyDescent="0.3">
      <c r="A1318" s="74">
        <v>47412</v>
      </c>
      <c r="B1318" s="68" t="str">
        <f>VLOOKUP(A:A,'Product &amp; Group'!A:C,2,FALSE)</f>
        <v>Circit Systems</v>
      </c>
      <c r="C1318" s="68" t="str">
        <f>VLOOKUP(A:A,'Product &amp; Group'!A:C,3,FALSE)</f>
        <v>THE Computer FAMILY</v>
      </c>
      <c r="D1318" s="69">
        <f>VLOOKUP(A:A,'2019-2017 Costs'!A:D,2,FALSE)</f>
        <v>2.14</v>
      </c>
      <c r="E1318" s="71">
        <f t="shared" si="73"/>
        <v>94.160000000000011</v>
      </c>
      <c r="F1318" s="71">
        <v>163.13999999999999</v>
      </c>
      <c r="G1318" s="71">
        <f t="shared" si="74"/>
        <v>68.979999999999976</v>
      </c>
      <c r="H1318" s="72">
        <v>44</v>
      </c>
      <c r="I1318" s="73">
        <f t="shared" si="72"/>
        <v>0.42282701973764852</v>
      </c>
      <c r="J1318" s="14"/>
      <c r="K1318" s="14"/>
    </row>
    <row r="1319" spans="1:13" x14ac:dyDescent="0.3">
      <c r="A1319" s="74">
        <v>47419</v>
      </c>
      <c r="B1319" s="68" t="str">
        <f>VLOOKUP(A:A,'Product &amp; Group'!A:C,2,FALSE)</f>
        <v>Circit Systems</v>
      </c>
      <c r="C1319" s="68" t="str">
        <f>VLOOKUP(A:A,'Product &amp; Group'!A:C,3,FALSE)</f>
        <v>THE Computer FAMILY</v>
      </c>
      <c r="D1319" s="69">
        <f>VLOOKUP(A:A,'2019-2017 Costs'!A:D,2,FALSE)</f>
        <v>1.02</v>
      </c>
      <c r="E1319" s="71">
        <f t="shared" si="73"/>
        <v>27.54</v>
      </c>
      <c r="F1319" s="71">
        <v>126.56</v>
      </c>
      <c r="G1319" s="71">
        <f t="shared" si="74"/>
        <v>99.02000000000001</v>
      </c>
      <c r="H1319" s="72">
        <v>27</v>
      </c>
      <c r="I1319" s="73">
        <f t="shared" si="72"/>
        <v>0.78239570164348937</v>
      </c>
      <c r="J1319" s="14"/>
      <c r="K1319" s="14"/>
      <c r="L1319" s="14"/>
      <c r="M1319" s="14"/>
    </row>
    <row r="1320" spans="1:13" x14ac:dyDescent="0.3">
      <c r="A1320" s="74">
        <v>47432</v>
      </c>
      <c r="B1320" s="68" t="str">
        <f>VLOOKUP(A:A,'Product &amp; Group'!A:C,2,FALSE)</f>
        <v>Circit Systems</v>
      </c>
      <c r="C1320" s="68" t="str">
        <f>VLOOKUP(A:A,'Product &amp; Group'!A:C,3,FALSE)</f>
        <v>THE Computer FAMILY</v>
      </c>
      <c r="D1320" s="69">
        <f>VLOOKUP(A:A,'2019-2017 Costs'!A:D,2,FALSE)</f>
        <v>1.02</v>
      </c>
      <c r="E1320" s="71">
        <f t="shared" si="73"/>
        <v>23.46</v>
      </c>
      <c r="F1320" s="71">
        <v>110.84</v>
      </c>
      <c r="G1320" s="71">
        <f t="shared" si="74"/>
        <v>87.38</v>
      </c>
      <c r="H1320" s="72">
        <v>23</v>
      </c>
      <c r="I1320" s="73">
        <f t="shared" si="72"/>
        <v>0.78834355828220848</v>
      </c>
      <c r="J1320" s="14"/>
      <c r="K1320" s="14"/>
    </row>
    <row r="1321" spans="1:13" x14ac:dyDescent="0.3">
      <c r="A1321" s="74">
        <v>47442</v>
      </c>
      <c r="B1321" s="68" t="str">
        <f>VLOOKUP(A:A,'Product &amp; Group'!A:C,2,FALSE)</f>
        <v>Circit Systems</v>
      </c>
      <c r="C1321" s="68" t="str">
        <f>VLOOKUP(A:A,'Product &amp; Group'!A:C,3,FALSE)</f>
        <v>PROTEIN &amp; ENERGY Chip</v>
      </c>
      <c r="D1321" s="69">
        <f>VLOOKUP(A:A,'2019-2017 Costs'!A:D,2,FALSE)</f>
        <v>1.02</v>
      </c>
      <c r="E1321" s="71">
        <f t="shared" si="73"/>
        <v>15.3</v>
      </c>
      <c r="F1321" s="71">
        <v>39.270000000000003</v>
      </c>
      <c r="G1321" s="71">
        <f t="shared" si="74"/>
        <v>23.970000000000002</v>
      </c>
      <c r="H1321" s="72">
        <v>15</v>
      </c>
      <c r="I1321" s="73">
        <f t="shared" si="72"/>
        <v>0.61038961038961037</v>
      </c>
      <c r="J1321" s="14"/>
      <c r="K1321" s="14"/>
      <c r="L1321" s="14"/>
      <c r="M1321" s="14"/>
    </row>
    <row r="1322" spans="1:13" x14ac:dyDescent="0.3">
      <c r="A1322" s="74">
        <v>47443</v>
      </c>
      <c r="B1322" s="68" t="str">
        <f>VLOOKUP(A:A,'Product &amp; Group'!A:C,2,FALSE)</f>
        <v>Circit Systems</v>
      </c>
      <c r="C1322" s="68" t="str">
        <f>VLOOKUP(A:A,'Product &amp; Group'!A:C,3,FALSE)</f>
        <v>THE Computer FAMILY</v>
      </c>
      <c r="D1322" s="69">
        <f>VLOOKUP(A:A,'2019-2017 Costs'!A:D,2,FALSE)</f>
        <v>0.48</v>
      </c>
      <c r="E1322" s="71">
        <f t="shared" si="73"/>
        <v>58.559999999999995</v>
      </c>
      <c r="F1322" s="71">
        <v>347.63</v>
      </c>
      <c r="G1322" s="71">
        <f t="shared" si="74"/>
        <v>289.07</v>
      </c>
      <c r="H1322" s="72">
        <v>122</v>
      </c>
      <c r="I1322" s="73">
        <f t="shared" si="72"/>
        <v>0.83154503351264275</v>
      </c>
      <c r="J1322" s="14"/>
      <c r="K1322" s="14"/>
      <c r="L1322" s="14"/>
      <c r="M1322" s="14"/>
    </row>
    <row r="1323" spans="1:13" x14ac:dyDescent="0.3">
      <c r="A1323" s="74">
        <v>47461</v>
      </c>
      <c r="B1323" s="68" t="str">
        <f>VLOOKUP(A:A,'Product &amp; Group'!A:C,2,FALSE)</f>
        <v>Circit Systems</v>
      </c>
      <c r="C1323" s="68" t="str">
        <f>VLOOKUP(A:A,'Product &amp; Group'!A:C,3,FALSE)</f>
        <v>Processor 413</v>
      </c>
      <c r="D1323" s="69">
        <f>VLOOKUP(A:A,'2019-2017 Costs'!A:D,2,FALSE)</f>
        <v>0.54999999999999993</v>
      </c>
      <c r="E1323" s="71">
        <f t="shared" si="73"/>
        <v>128.14999999999998</v>
      </c>
      <c r="F1323" s="71">
        <v>630.65</v>
      </c>
      <c r="G1323" s="71">
        <f t="shared" si="74"/>
        <v>502.5</v>
      </c>
      <c r="H1323" s="72">
        <v>233</v>
      </c>
      <c r="I1323" s="73">
        <f t="shared" si="72"/>
        <v>0.79679695552208041</v>
      </c>
      <c r="J1323" s="14"/>
      <c r="K1323" s="14"/>
    </row>
    <row r="1324" spans="1:13" x14ac:dyDescent="0.3">
      <c r="A1324" s="74">
        <v>47462</v>
      </c>
      <c r="B1324" s="68" t="str">
        <f>VLOOKUP(A:A,'Product &amp; Group'!A:C,2,FALSE)</f>
        <v>Expert Systems</v>
      </c>
      <c r="C1324" s="68" t="str">
        <f>VLOOKUP(A:A,'Product &amp; Group'!A:C,3,FALSE)</f>
        <v>SPECIALTIES</v>
      </c>
      <c r="D1324" s="69">
        <f>VLOOKUP(A:A,'2019-2017 Costs'!A:D,2,FALSE)</f>
        <v>1.02</v>
      </c>
      <c r="E1324" s="71">
        <f t="shared" si="73"/>
        <v>1850.28</v>
      </c>
      <c r="F1324" s="71">
        <v>5133.84</v>
      </c>
      <c r="G1324" s="71">
        <f t="shared" si="74"/>
        <v>3283.5600000000004</v>
      </c>
      <c r="H1324" s="72">
        <v>1814</v>
      </c>
      <c r="I1324" s="73">
        <f t="shared" si="72"/>
        <v>0.63959141695105426</v>
      </c>
    </row>
    <row r="1325" spans="1:13" x14ac:dyDescent="0.3">
      <c r="A1325" s="74">
        <v>47464</v>
      </c>
      <c r="B1325" s="68" t="str">
        <f>VLOOKUP(A:A,'Product &amp; Group'!A:C,2,FALSE)</f>
        <v>Expert Systems</v>
      </c>
      <c r="C1325" s="68" t="str">
        <f>VLOOKUP(A:A,'Product &amp; Group'!A:C,3,FALSE)</f>
        <v>SPECIALTIES</v>
      </c>
      <c r="D1325" s="69">
        <f>VLOOKUP(A:A,'2019-2017 Costs'!A:D,2,FALSE)</f>
        <v>1.02</v>
      </c>
      <c r="E1325" s="71">
        <f t="shared" si="73"/>
        <v>1850.28</v>
      </c>
      <c r="F1325" s="71">
        <v>12747.27</v>
      </c>
      <c r="G1325" s="71">
        <f t="shared" si="74"/>
        <v>10896.99</v>
      </c>
      <c r="H1325" s="72">
        <v>1814</v>
      </c>
      <c r="I1325" s="73">
        <f t="shared" si="72"/>
        <v>0.85484892059240913</v>
      </c>
    </row>
    <row r="1326" spans="1:13" x14ac:dyDescent="0.3">
      <c r="A1326" s="74">
        <v>47466</v>
      </c>
      <c r="B1326" s="68" t="str">
        <f>VLOOKUP(A:A,'Product &amp; Group'!A:C,2,FALSE)</f>
        <v>Expert Systems</v>
      </c>
      <c r="C1326" s="68" t="str">
        <f>VLOOKUP(A:A,'Product &amp; Group'!A:C,3,FALSE)</f>
        <v>2025 HybridULATIONS</v>
      </c>
      <c r="D1326" s="69">
        <f>VLOOKUP(A:A,'2019-2017 Costs'!A:D,2,FALSE)</f>
        <v>2.54</v>
      </c>
      <c r="E1326" s="71">
        <f t="shared" si="73"/>
        <v>2413</v>
      </c>
      <c r="F1326" s="71">
        <v>3936</v>
      </c>
      <c r="G1326" s="71">
        <f t="shared" si="74"/>
        <v>1523</v>
      </c>
      <c r="H1326" s="72">
        <v>950</v>
      </c>
      <c r="I1326" s="73">
        <f t="shared" si="72"/>
        <v>0.38694105691056913</v>
      </c>
    </row>
    <row r="1327" spans="1:13" x14ac:dyDescent="0.3">
      <c r="A1327" s="74">
        <v>47468</v>
      </c>
      <c r="B1327" s="68" t="str">
        <f>VLOOKUP(A:A,'Product &amp; Group'!A:C,2,FALSE)</f>
        <v>Expert Systems</v>
      </c>
      <c r="C1327" s="68" t="str">
        <f>VLOOKUP(A:A,'Product &amp; Group'!A:C,3,FALSE)</f>
        <v>2025 HybridULATIONS</v>
      </c>
      <c r="D1327" s="69">
        <f>VLOOKUP(A:A,'2019-2017 Costs'!A:D,2,FALSE)</f>
        <v>1.02</v>
      </c>
      <c r="E1327" s="71">
        <f t="shared" si="73"/>
        <v>565.08000000000004</v>
      </c>
      <c r="F1327" s="71">
        <v>3952.08</v>
      </c>
      <c r="G1327" s="71">
        <f t="shared" si="74"/>
        <v>3387</v>
      </c>
      <c r="H1327" s="72">
        <v>554</v>
      </c>
      <c r="I1327" s="73">
        <f t="shared" si="72"/>
        <v>0.85701706443189407</v>
      </c>
    </row>
    <row r="1328" spans="1:13" x14ac:dyDescent="0.3">
      <c r="A1328" s="74">
        <v>47611</v>
      </c>
      <c r="B1328" s="68" t="str">
        <f>VLOOKUP(A:A,'Product &amp; Group'!A:C,2,FALSE)</f>
        <v>Expert Systems</v>
      </c>
      <c r="C1328" s="68" t="str">
        <f>VLOOKUP(A:A,'Product &amp; Group'!A:C,3,FALSE)</f>
        <v>ANTI-OXIDANT &amp; SPECIALTY Hybrid</v>
      </c>
      <c r="D1328" s="69">
        <f>VLOOKUP(A:A,'2019-2017 Costs'!A:D,2,FALSE)</f>
        <v>4.05</v>
      </c>
      <c r="E1328" s="71">
        <f t="shared" si="73"/>
        <v>2243.6999999999998</v>
      </c>
      <c r="F1328" s="71">
        <v>2686.67</v>
      </c>
      <c r="G1328" s="71">
        <f t="shared" si="74"/>
        <v>442.97000000000025</v>
      </c>
      <c r="H1328" s="72">
        <v>554</v>
      </c>
      <c r="I1328" s="73">
        <f t="shared" si="72"/>
        <v>0.16487696665388762</v>
      </c>
    </row>
    <row r="1329" spans="1:9" x14ac:dyDescent="0.3">
      <c r="A1329" s="74">
        <v>47615</v>
      </c>
      <c r="B1329" s="68" t="str">
        <f>VLOOKUP(A:A,'Product &amp; Group'!A:C,2,FALSE)</f>
        <v>Expert Systems</v>
      </c>
      <c r="C1329" s="68" t="str">
        <f>VLOOKUP(A:A,'Product &amp; Group'!A:C,3,FALSE)</f>
        <v>ANTI-OXIDANT &amp; SPECIALTY Hybrid</v>
      </c>
      <c r="D1329" s="69">
        <f>VLOOKUP(A:A,'2019-2017 Costs'!A:D,2,FALSE)</f>
        <v>1.5999999999999999</v>
      </c>
      <c r="E1329" s="71">
        <f t="shared" si="73"/>
        <v>16079.999999999998</v>
      </c>
      <c r="F1329" s="71">
        <v>63631.25</v>
      </c>
      <c r="G1329" s="71">
        <f t="shared" si="74"/>
        <v>47551.25</v>
      </c>
      <c r="H1329" s="72">
        <v>10050</v>
      </c>
      <c r="I1329" s="73">
        <f t="shared" si="72"/>
        <v>0.7472939789804538</v>
      </c>
    </row>
    <row r="1330" spans="1:9" x14ac:dyDescent="0.3">
      <c r="A1330" s="74">
        <v>47620</v>
      </c>
      <c r="B1330" s="68" t="str">
        <f>VLOOKUP(A:A,'Product &amp; Group'!A:C,2,FALSE)</f>
        <v>Expert Systems</v>
      </c>
      <c r="C1330" s="68" t="str">
        <f>VLOOKUP(A:A,'Product &amp; Group'!A:C,3,FALSE)</f>
        <v>Hybrid ACID Chip</v>
      </c>
      <c r="D1330" s="69">
        <f>VLOOKUP(A:A,'2019-2017 Costs'!A:D,2,FALSE)</f>
        <v>1.68</v>
      </c>
      <c r="E1330" s="71">
        <f t="shared" si="73"/>
        <v>1092</v>
      </c>
      <c r="F1330" s="71">
        <v>7863</v>
      </c>
      <c r="G1330" s="71">
        <f t="shared" si="74"/>
        <v>6771</v>
      </c>
      <c r="H1330" s="72">
        <v>650</v>
      </c>
      <c r="I1330" s="73">
        <f t="shared" si="72"/>
        <v>0.86112170927127052</v>
      </c>
    </row>
    <row r="1331" spans="1:9" x14ac:dyDescent="0.3">
      <c r="A1331" s="74">
        <v>47621</v>
      </c>
      <c r="B1331" s="68" t="str">
        <f>VLOOKUP(A:A,'Product &amp; Group'!A:C,2,FALSE)</f>
        <v>Expert Systems</v>
      </c>
      <c r="C1331" s="68" t="str">
        <f>VLOOKUP(A:A,'Product &amp; Group'!A:C,3,FALSE)</f>
        <v>Power CHIP/WHOLE PowerS</v>
      </c>
      <c r="D1331" s="69">
        <f>VLOOKUP(A:A,'2019-2017 Costs'!A:D,2,FALSE)</f>
        <v>-1.9999999999999997E-2</v>
      </c>
      <c r="E1331" s="71">
        <f t="shared" si="73"/>
        <v>-5.3199999999999994</v>
      </c>
      <c r="F1331" s="71">
        <v>1510.6</v>
      </c>
      <c r="G1331" s="71">
        <f t="shared" si="74"/>
        <v>1515.9199999999998</v>
      </c>
      <c r="H1331" s="72">
        <v>266</v>
      </c>
      <c r="I1331" s="73">
        <f t="shared" si="72"/>
        <v>1.0035217794253939</v>
      </c>
    </row>
    <row r="1332" spans="1:9" x14ac:dyDescent="0.3">
      <c r="A1332" s="74">
        <v>48701</v>
      </c>
      <c r="B1332" s="68" t="str">
        <f>VLOOKUP(A:A,'Product &amp; Group'!A:C,2,FALSE)</f>
        <v>Expert Systems</v>
      </c>
      <c r="C1332" s="68" t="str">
        <f>VLOOKUP(A:A,'Product &amp; Group'!A:C,3,FALSE)</f>
        <v>Processor 610 Chip</v>
      </c>
      <c r="D1332" s="69">
        <f>VLOOKUP(A:A,'2019-2017 Costs'!A:D,2,FALSE)</f>
        <v>6.85</v>
      </c>
      <c r="E1332" s="71">
        <f t="shared" si="73"/>
        <v>1335.75</v>
      </c>
      <c r="F1332" s="71">
        <v>967.8</v>
      </c>
      <c r="G1332" s="71">
        <f t="shared" si="74"/>
        <v>-367.95000000000005</v>
      </c>
      <c r="H1332" s="72">
        <v>195</v>
      </c>
      <c r="I1332" s="73">
        <f t="shared" si="72"/>
        <v>-0.38019218846869196</v>
      </c>
    </row>
    <row r="1333" spans="1:9" x14ac:dyDescent="0.3">
      <c r="A1333" s="74">
        <v>48705</v>
      </c>
      <c r="B1333" s="68" t="str">
        <f>VLOOKUP(A:A,'Product &amp; Group'!A:C,2,FALSE)</f>
        <v>Expert Systems</v>
      </c>
      <c r="C1333" s="68" t="str">
        <f>VLOOKUP(A:A,'Product &amp; Group'!A:C,3,FALSE)</f>
        <v>MULTI-Part Chip</v>
      </c>
      <c r="D1333" s="69">
        <f>VLOOKUP(A:A,'2019-2017 Costs'!A:D,2,FALSE)</f>
        <v>2.4200000000000004</v>
      </c>
      <c r="E1333" s="71">
        <f t="shared" si="73"/>
        <v>4961.0000000000009</v>
      </c>
      <c r="F1333" s="71">
        <v>10142.25</v>
      </c>
      <c r="G1333" s="71">
        <f t="shared" si="74"/>
        <v>5181.2499999999991</v>
      </c>
      <c r="H1333" s="72">
        <v>2050</v>
      </c>
      <c r="I1333" s="73">
        <f t="shared" si="72"/>
        <v>0.51085804431955428</v>
      </c>
    </row>
    <row r="1334" spans="1:9" x14ac:dyDescent="0.3">
      <c r="A1334" s="74">
        <v>48791</v>
      </c>
      <c r="B1334" s="68" t="str">
        <f>VLOOKUP(A:A,'Product &amp; Group'!A:C,2,FALSE)</f>
        <v>Expert Systems</v>
      </c>
      <c r="C1334" s="68" t="str">
        <f>VLOOKUP(A:A,'Product &amp; Group'!A:C,3,FALSE)</f>
        <v>Part A &amp; D Chip</v>
      </c>
      <c r="D1334" s="69">
        <f>VLOOKUP(A:A,'2019-2017 Costs'!A:D,2,FALSE)</f>
        <v>1.02</v>
      </c>
      <c r="E1334" s="71">
        <f t="shared" si="73"/>
        <v>1275</v>
      </c>
      <c r="F1334" s="71">
        <v>7008.75</v>
      </c>
      <c r="G1334" s="71">
        <f t="shared" si="74"/>
        <v>5733.75</v>
      </c>
      <c r="H1334" s="72">
        <v>1250</v>
      </c>
      <c r="I1334" s="73">
        <f t="shared" si="72"/>
        <v>0.81808453718566077</v>
      </c>
    </row>
    <row r="1335" spans="1:9" x14ac:dyDescent="0.3">
      <c r="A1335" s="74">
        <v>49219</v>
      </c>
      <c r="B1335" s="68" t="str">
        <f>VLOOKUP(A:A,'Product &amp; Group'!A:C,2,FALSE)</f>
        <v>Expert Systems</v>
      </c>
      <c r="C1335" s="68" t="str">
        <f>VLOOKUP(A:A,'Product &amp; Group'!A:C,3,FALSE)</f>
        <v>Processor 413</v>
      </c>
      <c r="D1335" s="69">
        <f>VLOOKUP(A:A,'2019-2017 Costs'!A:D,2,FALSE)</f>
        <v>1.23</v>
      </c>
      <c r="E1335" s="71">
        <f t="shared" si="73"/>
        <v>1445.25</v>
      </c>
      <c r="F1335" s="71">
        <v>8357.25</v>
      </c>
      <c r="G1335" s="71">
        <f t="shared" si="74"/>
        <v>6912</v>
      </c>
      <c r="H1335" s="72">
        <v>1175</v>
      </c>
      <c r="I1335" s="73">
        <f t="shared" si="72"/>
        <v>0.82706631966256838</v>
      </c>
    </row>
    <row r="1336" spans="1:9" x14ac:dyDescent="0.3">
      <c r="A1336" s="74">
        <v>49229</v>
      </c>
      <c r="B1336" s="68" t="str">
        <f>VLOOKUP(A:A,'Product &amp; Group'!A:C,2,FALSE)</f>
        <v>Expert Systems</v>
      </c>
      <c r="C1336" s="68" t="str">
        <f>VLOOKUP(A:A,'Product &amp; Group'!A:C,3,FALSE)</f>
        <v>Processor 413</v>
      </c>
      <c r="D1336" s="69">
        <f>VLOOKUP(A:A,'2019-2017 Costs'!A:D,2,FALSE)</f>
        <v>1.78</v>
      </c>
      <c r="E1336" s="71">
        <f t="shared" si="73"/>
        <v>17889</v>
      </c>
      <c r="F1336" s="71">
        <v>30302.25</v>
      </c>
      <c r="G1336" s="71">
        <f t="shared" si="74"/>
        <v>12413.25</v>
      </c>
      <c r="H1336" s="72">
        <v>10050</v>
      </c>
      <c r="I1336" s="73">
        <f t="shared" si="72"/>
        <v>0.40964779843080962</v>
      </c>
    </row>
    <row r="1337" spans="1:9" x14ac:dyDescent="0.3">
      <c r="A1337" s="74">
        <v>49251</v>
      </c>
      <c r="B1337" s="68" t="str">
        <f>VLOOKUP(A:A,'Product &amp; Group'!A:C,2,FALSE)</f>
        <v>Expert Systems</v>
      </c>
      <c r="C1337" s="68" t="str">
        <f>VLOOKUP(A:A,'Product &amp; Group'!A:C,3,FALSE)</f>
        <v>Computerized EXTEND-X HA</v>
      </c>
      <c r="D1337" s="69">
        <f>VLOOKUP(A:A,'2019-2017 Costs'!A:D,2,FALSE)</f>
        <v>7.0000000000000007E-2</v>
      </c>
      <c r="E1337" s="71">
        <f t="shared" si="73"/>
        <v>220.57000000000002</v>
      </c>
      <c r="F1337" s="71">
        <v>9667.27</v>
      </c>
      <c r="G1337" s="71">
        <f t="shared" si="74"/>
        <v>9446.7000000000007</v>
      </c>
      <c r="H1337" s="72">
        <v>3151</v>
      </c>
      <c r="I1337" s="73">
        <f t="shared" si="72"/>
        <v>0.97718383783632823</v>
      </c>
    </row>
    <row r="1338" spans="1:9" x14ac:dyDescent="0.3">
      <c r="A1338" s="74">
        <v>49254</v>
      </c>
      <c r="B1338" s="68" t="str">
        <f>VLOOKUP(A:A,'Product &amp; Group'!A:C,2,FALSE)</f>
        <v>Expert Systems</v>
      </c>
      <c r="C1338" s="68" t="str">
        <f>VLOOKUP(A:A,'Product &amp; Group'!A:C,3,FALSE)</f>
        <v>Computerized EXTEND-X HA</v>
      </c>
      <c r="D1338" s="69">
        <f>VLOOKUP(A:A,'2019-2017 Costs'!A:D,2,FALSE)</f>
        <v>6.7399999999999993</v>
      </c>
      <c r="E1338" s="71">
        <f t="shared" si="73"/>
        <v>6402.9999999999991</v>
      </c>
      <c r="F1338" s="71">
        <v>7034.25</v>
      </c>
      <c r="G1338" s="71">
        <f t="shared" si="74"/>
        <v>631.25000000000091</v>
      </c>
      <c r="H1338" s="72">
        <v>950</v>
      </c>
      <c r="I1338" s="73">
        <f t="shared" si="72"/>
        <v>8.9739488929168124E-2</v>
      </c>
    </row>
    <row r="1339" spans="1:9" x14ac:dyDescent="0.3">
      <c r="A1339" s="74">
        <v>49265</v>
      </c>
      <c r="B1339" s="68" t="str">
        <f>VLOOKUP(A:A,'Product &amp; Group'!A:C,2,FALSE)</f>
        <v>Expert Systems</v>
      </c>
      <c r="C1339" s="68" t="str">
        <f>VLOOKUP(A:A,'Product &amp; Group'!A:C,3,FALSE)</f>
        <v>Computerized EXTEND-X HA</v>
      </c>
      <c r="D1339" s="69">
        <f>VLOOKUP(A:A,'2019-2017 Costs'!A:D,2,FALSE)</f>
        <v>5.76</v>
      </c>
      <c r="E1339" s="71">
        <f t="shared" si="73"/>
        <v>3168</v>
      </c>
      <c r="F1339" s="71">
        <v>3627.25</v>
      </c>
      <c r="G1339" s="71">
        <f t="shared" si="74"/>
        <v>459.25</v>
      </c>
      <c r="H1339" s="72">
        <v>550</v>
      </c>
      <c r="I1339" s="73">
        <f t="shared" si="72"/>
        <v>0.12661106899166036</v>
      </c>
    </row>
    <row r="1340" spans="1:9" x14ac:dyDescent="0.3">
      <c r="A1340" s="74">
        <v>49271</v>
      </c>
      <c r="B1340" s="68" t="str">
        <f>VLOOKUP(A:A,'Product &amp; Group'!A:C,2,FALSE)</f>
        <v>Expert Systems</v>
      </c>
      <c r="C1340" s="68" t="str">
        <f>VLOOKUP(A:A,'Product &amp; Group'!A:C,3,FALSE)</f>
        <v>Computerized EXTEND-X HA</v>
      </c>
      <c r="D1340" s="69">
        <f>VLOOKUP(A:A,'2019-2017 Costs'!A:D,2,FALSE)</f>
        <v>1.33</v>
      </c>
      <c r="E1340" s="71">
        <f t="shared" si="73"/>
        <v>718.2</v>
      </c>
      <c r="F1340" s="71">
        <v>2002.55</v>
      </c>
      <c r="G1340" s="71">
        <f t="shared" si="74"/>
        <v>1284.3499999999999</v>
      </c>
      <c r="H1340" s="72">
        <v>540</v>
      </c>
      <c r="I1340" s="73">
        <f t="shared" si="72"/>
        <v>0.64135726948141114</v>
      </c>
    </row>
    <row r="1341" spans="1:9" x14ac:dyDescent="0.3">
      <c r="A1341" s="74">
        <v>49285</v>
      </c>
      <c r="B1341" s="68" t="str">
        <f>VLOOKUP(A:A,'Product &amp; Group'!A:C,2,FALSE)</f>
        <v>Expert Systems</v>
      </c>
      <c r="C1341" s="68" t="str">
        <f>VLOOKUP(A:A,'Product &amp; Group'!A:C,3,FALSE)</f>
        <v>HA:BOTANICAL Hybrid-COMBINATIONS</v>
      </c>
      <c r="D1341" s="69">
        <f>VLOOKUP(A:A,'2019-2017 Costs'!A:D,2,FALSE)</f>
        <v>3.75</v>
      </c>
      <c r="E1341" s="71">
        <f t="shared" si="73"/>
        <v>2617.5</v>
      </c>
      <c r="F1341" s="71">
        <v>2265.3599999999997</v>
      </c>
      <c r="G1341" s="71">
        <f t="shared" si="74"/>
        <v>-352.14000000000033</v>
      </c>
      <c r="H1341" s="72">
        <v>698</v>
      </c>
      <c r="I1341" s="73">
        <f t="shared" si="72"/>
        <v>-0.15544549210721492</v>
      </c>
    </row>
    <row r="1342" spans="1:9" x14ac:dyDescent="0.3">
      <c r="A1342" s="74">
        <v>49291</v>
      </c>
      <c r="B1342" s="68" t="str">
        <f>VLOOKUP(A:A,'Product &amp; Group'!A:C,2,FALSE)</f>
        <v>Expert Systems</v>
      </c>
      <c r="C1342" s="68" t="str">
        <f>VLOOKUP(A:A,'Product &amp; Group'!A:C,3,FALSE)</f>
        <v>HA:BOTANICAL Hybrid-COMBINATIONS</v>
      </c>
      <c r="D1342" s="69">
        <f>VLOOKUP(A:A,'2019-2017 Costs'!A:D,2,FALSE)</f>
        <v>12.950000000000001</v>
      </c>
      <c r="E1342" s="71">
        <f t="shared" si="73"/>
        <v>1243.2</v>
      </c>
      <c r="F1342" s="71">
        <v>469.69</v>
      </c>
      <c r="G1342" s="71">
        <f t="shared" si="74"/>
        <v>-773.51</v>
      </c>
      <c r="H1342" s="72">
        <v>96</v>
      </c>
      <c r="I1342" s="73">
        <f t="shared" si="72"/>
        <v>-1.6468521790968511</v>
      </c>
    </row>
    <row r="1343" spans="1:9" x14ac:dyDescent="0.3">
      <c r="A1343" s="74">
        <v>49295</v>
      </c>
      <c r="B1343" s="68" t="str">
        <f>VLOOKUP(A:A,'Product &amp; Group'!A:C,2,FALSE)</f>
        <v>Expert Systems</v>
      </c>
      <c r="C1343" s="68" t="str">
        <f>VLOOKUP(A:A,'Product &amp; Group'!A:C,3,FALSE)</f>
        <v>MULTI-Part Chip</v>
      </c>
      <c r="D1343" s="69">
        <f>VLOOKUP(A:A,'2019-2017 Costs'!A:D,2,FALSE)</f>
        <v>4.5199999999999996</v>
      </c>
      <c r="E1343" s="71">
        <f t="shared" si="73"/>
        <v>2485.9999999999995</v>
      </c>
      <c r="F1343" s="71">
        <v>1462.25</v>
      </c>
      <c r="G1343" s="71">
        <f t="shared" si="74"/>
        <v>-1023.7499999999995</v>
      </c>
      <c r="H1343" s="72">
        <v>550</v>
      </c>
      <c r="I1343" s="73">
        <f t="shared" si="72"/>
        <v>-0.70011967857753432</v>
      </c>
    </row>
    <row r="1344" spans="1:9" x14ac:dyDescent="0.3">
      <c r="A1344" s="74">
        <v>49300</v>
      </c>
      <c r="B1344" s="68" t="str">
        <f>VLOOKUP(A:A,'Product &amp; Group'!A:C,2,FALSE)</f>
        <v>Expert Systems</v>
      </c>
      <c r="C1344" s="68" t="str">
        <f>VLOOKUP(A:A,'Product &amp; Group'!A:C,3,FALSE)</f>
        <v>Processor 610 Chip</v>
      </c>
      <c r="D1344" s="69">
        <f>VLOOKUP(A:A,'2019-2017 Costs'!A:D,2,FALSE)</f>
        <v>2.2600000000000002</v>
      </c>
      <c r="E1344" s="71">
        <f t="shared" si="73"/>
        <v>1243.0000000000002</v>
      </c>
      <c r="F1344" s="71">
        <v>3157.25</v>
      </c>
      <c r="G1344" s="71">
        <f t="shared" si="74"/>
        <v>1914.2499999999998</v>
      </c>
      <c r="H1344" s="72">
        <v>550</v>
      </c>
      <c r="I1344" s="73">
        <f t="shared" si="72"/>
        <v>0.60630295351967689</v>
      </c>
    </row>
    <row r="1345" spans="1:9" x14ac:dyDescent="0.3">
      <c r="A1345" s="74">
        <v>49302</v>
      </c>
      <c r="B1345" s="68" t="str">
        <f>VLOOKUP(A:A,'Product &amp; Group'!A:C,2,FALSE)</f>
        <v>Expert Systems</v>
      </c>
      <c r="C1345" s="68" t="str">
        <f>VLOOKUP(A:A,'Product &amp; Group'!A:C,3,FALSE)</f>
        <v>Processor 610 Chip</v>
      </c>
      <c r="D1345" s="69">
        <f>VLOOKUP(A:A,'2019-2017 Costs'!A:D,2,FALSE)</f>
        <v>2.0100000000000002</v>
      </c>
      <c r="E1345" s="71">
        <f t="shared" si="73"/>
        <v>1105.5000000000002</v>
      </c>
      <c r="F1345" s="71">
        <v>8254.25</v>
      </c>
      <c r="G1345" s="71">
        <f t="shared" si="74"/>
        <v>7148.75</v>
      </c>
      <c r="H1345" s="72">
        <v>550</v>
      </c>
      <c r="I1345" s="73">
        <f t="shared" si="72"/>
        <v>0.86606899476027499</v>
      </c>
    </row>
    <row r="1346" spans="1:9" x14ac:dyDescent="0.3">
      <c r="A1346" s="74">
        <v>49304</v>
      </c>
      <c r="B1346" s="68" t="str">
        <f>VLOOKUP(A:A,'Product &amp; Group'!A:C,2,FALSE)</f>
        <v>Expert Systems</v>
      </c>
      <c r="C1346" s="68" t="str">
        <f>VLOOKUP(A:A,'Product &amp; Group'!A:C,3,FALSE)</f>
        <v>Processor 610 Chip</v>
      </c>
      <c r="D1346" s="69">
        <f>VLOOKUP(A:A,'2019-2017 Costs'!A:D,2,FALSE)</f>
        <v>1.02</v>
      </c>
      <c r="E1346" s="71">
        <f t="shared" si="73"/>
        <v>306</v>
      </c>
      <c r="F1346" s="71">
        <v>6154.25</v>
      </c>
      <c r="G1346" s="71">
        <f t="shared" si="74"/>
        <v>5848.25</v>
      </c>
      <c r="H1346" s="72">
        <v>300</v>
      </c>
      <c r="I1346" s="73">
        <f t="shared" ref="I1346:I1409" si="75">+G1346/F1346</f>
        <v>0.95027826298899132</v>
      </c>
    </row>
    <row r="1347" spans="1:9" x14ac:dyDescent="0.3">
      <c r="A1347" s="74">
        <v>49305</v>
      </c>
      <c r="B1347" s="68" t="str">
        <f>VLOOKUP(A:A,'Product &amp; Group'!A:C,2,FALSE)</f>
        <v>Expert Systems</v>
      </c>
      <c r="C1347" s="68" t="str">
        <f>VLOOKUP(A:A,'Product &amp; Group'!A:C,3,FALSE)</f>
        <v>Static FREE B-COMPLEX Chip</v>
      </c>
      <c r="D1347" s="69">
        <f>VLOOKUP(A:A,'2019-2017 Costs'!A:D,2,FALSE)</f>
        <v>1.02</v>
      </c>
      <c r="E1347" s="71">
        <f t="shared" si="73"/>
        <v>204</v>
      </c>
      <c r="F1347" s="71">
        <v>1867.21</v>
      </c>
      <c r="G1347" s="71">
        <f t="shared" si="74"/>
        <v>1663.21</v>
      </c>
      <c r="H1347" s="72">
        <v>200</v>
      </c>
      <c r="I1347" s="73">
        <f t="shared" si="75"/>
        <v>0.89074608640699227</v>
      </c>
    </row>
    <row r="1348" spans="1:9" x14ac:dyDescent="0.3">
      <c r="A1348" s="74">
        <v>49371</v>
      </c>
      <c r="B1348" s="68" t="str">
        <f>VLOOKUP(A:A,'Product &amp; Group'!A:C,2,FALSE)</f>
        <v>Expert Systems</v>
      </c>
      <c r="C1348" s="68" t="str">
        <f>VLOOKUP(A:A,'Product &amp; Group'!A:C,3,FALSE)</f>
        <v>Processor 414</v>
      </c>
      <c r="D1348" s="69">
        <f>VLOOKUP(A:A,'2019-2017 Costs'!A:D,2,FALSE)</f>
        <v>7.8199999999999994</v>
      </c>
      <c r="E1348" s="71">
        <f t="shared" ref="E1348:E1411" si="76">D1348*H1348</f>
        <v>2737</v>
      </c>
      <c r="F1348" s="71">
        <v>3432.17</v>
      </c>
      <c r="G1348" s="71">
        <f t="shared" ref="G1348:G1411" si="77">F1348-E1348</f>
        <v>695.17000000000007</v>
      </c>
      <c r="H1348" s="72">
        <v>350</v>
      </c>
      <c r="I1348" s="73">
        <f t="shared" si="75"/>
        <v>0.20254532846566459</v>
      </c>
    </row>
    <row r="1349" spans="1:9" x14ac:dyDescent="0.3">
      <c r="A1349" s="74">
        <v>49375</v>
      </c>
      <c r="B1349" s="68" t="str">
        <f>VLOOKUP(A:A,'Product &amp; Group'!A:C,2,FALSE)</f>
        <v>Expert Systems</v>
      </c>
      <c r="C1349" s="68" t="str">
        <f>VLOOKUP(A:A,'Product &amp; Group'!A:C,3,FALSE)</f>
        <v>LECITHIN &amp; LIPOTROPIC Chip</v>
      </c>
      <c r="D1349" s="69">
        <f>VLOOKUP(A:A,'2019-2017 Costs'!A:D,2,FALSE)</f>
        <v>2.6700000000000004</v>
      </c>
      <c r="E1349" s="71">
        <f t="shared" si="76"/>
        <v>517.98</v>
      </c>
      <c r="F1349" s="71">
        <v>1595.01</v>
      </c>
      <c r="G1349" s="71">
        <f t="shared" si="77"/>
        <v>1077.03</v>
      </c>
      <c r="H1349" s="72">
        <v>194</v>
      </c>
      <c r="I1349" s="73">
        <f t="shared" si="75"/>
        <v>0.6752496849549533</v>
      </c>
    </row>
    <row r="1350" spans="1:9" x14ac:dyDescent="0.3">
      <c r="A1350" s="74">
        <v>49381</v>
      </c>
      <c r="B1350" s="68" t="str">
        <f>VLOOKUP(A:A,'Product &amp; Group'!A:C,2,FALSE)</f>
        <v>Expert Systems</v>
      </c>
      <c r="C1350" s="68" t="str">
        <f>VLOOKUP(A:A,'Product &amp; Group'!A:C,3,FALSE)</f>
        <v>SPECIALTIES</v>
      </c>
      <c r="D1350" s="69">
        <f>VLOOKUP(A:A,'2019-2017 Costs'!A:D,2,FALSE)</f>
        <v>6.45</v>
      </c>
      <c r="E1350" s="71">
        <f t="shared" si="76"/>
        <v>341.85</v>
      </c>
      <c r="F1350" s="71">
        <v>324.25</v>
      </c>
      <c r="G1350" s="71">
        <f t="shared" si="77"/>
        <v>-17.600000000000023</v>
      </c>
      <c r="H1350" s="72">
        <v>53</v>
      </c>
      <c r="I1350" s="73">
        <f t="shared" si="75"/>
        <v>-5.4279105628373236E-2</v>
      </c>
    </row>
    <row r="1351" spans="1:9" x14ac:dyDescent="0.3">
      <c r="A1351" s="74">
        <v>49385</v>
      </c>
      <c r="B1351" s="68" t="str">
        <f>VLOOKUP(A:A,'Product &amp; Group'!A:C,2,FALSE)</f>
        <v>Expert Systems</v>
      </c>
      <c r="C1351" s="68" t="str">
        <f>VLOOKUP(A:A,'Product &amp; Group'!A:C,3,FALSE)</f>
        <v>SPECIALTIES</v>
      </c>
      <c r="D1351" s="69">
        <f>VLOOKUP(A:A,'2019-2017 Costs'!A:D,2,FALSE)</f>
        <v>2.37</v>
      </c>
      <c r="E1351" s="71">
        <f t="shared" si="76"/>
        <v>139.83000000000001</v>
      </c>
      <c r="F1351" s="71">
        <v>403.09000000000003</v>
      </c>
      <c r="G1351" s="71">
        <f t="shared" si="77"/>
        <v>263.26</v>
      </c>
      <c r="H1351" s="72">
        <v>59</v>
      </c>
      <c r="I1351" s="73">
        <f t="shared" si="75"/>
        <v>0.65310476568508269</v>
      </c>
    </row>
    <row r="1352" spans="1:9" x14ac:dyDescent="0.3">
      <c r="A1352" s="74">
        <v>49461</v>
      </c>
      <c r="B1352" s="68" t="str">
        <f>VLOOKUP(A:A,'Product &amp; Group'!A:C,2,FALSE)</f>
        <v>Expert Systems</v>
      </c>
      <c r="C1352" s="68" t="str">
        <f>VLOOKUP(A:A,'Product &amp; Group'!A:C,3,FALSE)</f>
        <v>Part A &amp; D Chip</v>
      </c>
      <c r="D1352" s="69">
        <f>VLOOKUP(A:A,'2019-2017 Costs'!A:D,2,FALSE)</f>
        <v>5.3999999999999995</v>
      </c>
      <c r="E1352" s="71">
        <f t="shared" si="76"/>
        <v>2170.7999999999997</v>
      </c>
      <c r="F1352" s="71">
        <v>5115.59</v>
      </c>
      <c r="G1352" s="71">
        <f t="shared" si="77"/>
        <v>2944.7900000000004</v>
      </c>
      <c r="H1352" s="72">
        <v>402</v>
      </c>
      <c r="I1352" s="73">
        <f t="shared" si="75"/>
        <v>0.57565012051395836</v>
      </c>
    </row>
    <row r="1353" spans="1:9" x14ac:dyDescent="0.3">
      <c r="A1353" s="74">
        <v>49465</v>
      </c>
      <c r="B1353" s="68" t="str">
        <f>VLOOKUP(A:A,'Product &amp; Group'!A:C,2,FALSE)</f>
        <v>Power Systems</v>
      </c>
      <c r="C1353" s="68" t="str">
        <f>VLOOKUP(A:A,'Product &amp; Group'!A:C,3,FALSE)</f>
        <v>ONE BODE</v>
      </c>
      <c r="D1353" s="69">
        <f>VLOOKUP(A:A,'2019-2017 Costs'!A:D,2,FALSE)</f>
        <v>1.9999999999999998</v>
      </c>
      <c r="E1353" s="71">
        <f t="shared" si="76"/>
        <v>399.99999999999994</v>
      </c>
      <c r="F1353" s="71">
        <v>2386.87</v>
      </c>
      <c r="G1353" s="71">
        <f t="shared" si="77"/>
        <v>1986.87</v>
      </c>
      <c r="H1353" s="72">
        <v>200</v>
      </c>
      <c r="I1353" s="73">
        <f t="shared" si="75"/>
        <v>0.83241651200107247</v>
      </c>
    </row>
    <row r="1354" spans="1:9" x14ac:dyDescent="0.3">
      <c r="A1354" s="74">
        <v>49561</v>
      </c>
      <c r="B1354" s="68" t="str">
        <f>VLOOKUP(A:A,'Product &amp; Group'!A:C,2,FALSE)</f>
        <v>Power Systems</v>
      </c>
      <c r="C1354" s="68" t="str">
        <f>VLOOKUP(A:A,'Product &amp; Group'!A:C,3,FALSE)</f>
        <v>ONE BODE</v>
      </c>
      <c r="D1354" s="69">
        <f>VLOOKUP(A:A,'2019-2017 Costs'!A:D,2,FALSE)</f>
        <v>2.4700000000000002</v>
      </c>
      <c r="E1354" s="71">
        <f t="shared" si="76"/>
        <v>172.9</v>
      </c>
      <c r="F1354" s="71">
        <v>369.4</v>
      </c>
      <c r="G1354" s="71">
        <f t="shared" si="77"/>
        <v>196.49999999999997</v>
      </c>
      <c r="H1354" s="72">
        <v>70</v>
      </c>
      <c r="I1354" s="73">
        <f t="shared" si="75"/>
        <v>0.53194369247428253</v>
      </c>
    </row>
    <row r="1355" spans="1:9" x14ac:dyDescent="0.3">
      <c r="A1355" s="74">
        <v>49563</v>
      </c>
      <c r="B1355" s="68" t="str">
        <f>VLOOKUP(A:A,'Product &amp; Group'!A:C,2,FALSE)</f>
        <v>Power Systems</v>
      </c>
      <c r="C1355" s="68" t="str">
        <f>VLOOKUP(A:A,'Product &amp; Group'!A:C,3,FALSE)</f>
        <v>ONE BODE</v>
      </c>
      <c r="D1355" s="69">
        <f>VLOOKUP(A:A,'2019-2017 Costs'!A:D,2,FALSE)</f>
        <v>1.02</v>
      </c>
      <c r="E1355" s="71">
        <f t="shared" si="76"/>
        <v>68.34</v>
      </c>
      <c r="F1355" s="71">
        <v>373.40999999999997</v>
      </c>
      <c r="G1355" s="71">
        <f t="shared" si="77"/>
        <v>305.06999999999994</v>
      </c>
      <c r="H1355" s="72">
        <v>67</v>
      </c>
      <c r="I1355" s="73">
        <f t="shared" si="75"/>
        <v>0.81698401221177785</v>
      </c>
    </row>
    <row r="1356" spans="1:9" x14ac:dyDescent="0.3">
      <c r="A1356" s="67">
        <v>49564</v>
      </c>
      <c r="B1356" s="68" t="str">
        <f>VLOOKUP(A:A,'Product &amp; Group'!A:C,2,FALSE)</f>
        <v>Power Systems</v>
      </c>
      <c r="C1356" s="68" t="str">
        <f>VLOOKUP(A:A,'Product &amp; Group'!A:C,3,FALSE)</f>
        <v>ONE BODE</v>
      </c>
      <c r="D1356" s="69">
        <f>VLOOKUP(A:A,'2019-2017 Costs'!A:D,2,FALSE)</f>
        <v>11.396400000000002</v>
      </c>
      <c r="E1356" s="71">
        <f t="shared" si="76"/>
        <v>5755.1820000000007</v>
      </c>
      <c r="F1356" s="71">
        <v>4353.45</v>
      </c>
      <c r="G1356" s="71">
        <f t="shared" si="77"/>
        <v>-1401.7320000000009</v>
      </c>
      <c r="H1356" s="72">
        <v>505</v>
      </c>
      <c r="I1356" s="73">
        <f t="shared" si="75"/>
        <v>-0.32198187644282145</v>
      </c>
    </row>
    <row r="1357" spans="1:9" x14ac:dyDescent="0.3">
      <c r="A1357" s="74">
        <v>49565</v>
      </c>
      <c r="B1357" s="68" t="str">
        <f>VLOOKUP(A:A,'Product &amp; Group'!A:C,2,FALSE)</f>
        <v>Power Systems</v>
      </c>
      <c r="C1357" s="68" t="str">
        <f>VLOOKUP(A:A,'Product &amp; Group'!A:C,3,FALSE)</f>
        <v>ONE BODE</v>
      </c>
      <c r="D1357" s="69">
        <f>VLOOKUP(A:A,'2019-2017 Costs'!A:D,2,FALSE)</f>
        <v>1.02</v>
      </c>
      <c r="E1357" s="71">
        <f t="shared" si="76"/>
        <v>489.6</v>
      </c>
      <c r="F1357" s="71">
        <v>3144</v>
      </c>
      <c r="G1357" s="71">
        <f t="shared" si="77"/>
        <v>2654.4</v>
      </c>
      <c r="H1357" s="72">
        <v>480</v>
      </c>
      <c r="I1357" s="73">
        <f t="shared" si="75"/>
        <v>0.8442748091603054</v>
      </c>
    </row>
    <row r="1358" spans="1:9" x14ac:dyDescent="0.3">
      <c r="A1358" s="74">
        <v>49566</v>
      </c>
      <c r="B1358" s="68" t="str">
        <f>VLOOKUP(A:A,'Product &amp; Group'!A:C,2,FALSE)</f>
        <v>Power Systems</v>
      </c>
      <c r="C1358" s="68" t="str">
        <f>VLOOKUP(A:A,'Product &amp; Group'!A:C,3,FALSE)</f>
        <v>ONE BODE</v>
      </c>
      <c r="D1358" s="69">
        <f>VLOOKUP(A:A,'2019-2017 Costs'!A:D,2,FALSE)</f>
        <v>1.02</v>
      </c>
      <c r="E1358" s="71">
        <f t="shared" si="76"/>
        <v>55.08</v>
      </c>
      <c r="F1358" s="71">
        <v>322.56</v>
      </c>
      <c r="G1358" s="71">
        <f t="shared" si="77"/>
        <v>267.48</v>
      </c>
      <c r="H1358" s="72">
        <v>54</v>
      </c>
      <c r="I1358" s="73">
        <f t="shared" si="75"/>
        <v>0.82924107142857151</v>
      </c>
    </row>
    <row r="1359" spans="1:9" x14ac:dyDescent="0.3">
      <c r="A1359" s="67">
        <v>49567</v>
      </c>
      <c r="B1359" s="68" t="str">
        <f>VLOOKUP(A:A,'Product &amp; Group'!A:C,2,FALSE)</f>
        <v>Power Systems</v>
      </c>
      <c r="C1359" s="68" t="str">
        <f>VLOOKUP(A:A,'Product &amp; Group'!A:C,3,FALSE)</f>
        <v>ONE BODE</v>
      </c>
      <c r="D1359" s="69">
        <f>VLOOKUP(A:A,'2019-2017 Costs'!A:D,2,FALSE)</f>
        <v>22.221856000000002</v>
      </c>
      <c r="E1359" s="71">
        <f t="shared" si="76"/>
        <v>6555.4475200000006</v>
      </c>
      <c r="F1359" s="71">
        <v>1832.89</v>
      </c>
      <c r="G1359" s="71">
        <f t="shared" si="77"/>
        <v>-4722.5575200000003</v>
      </c>
      <c r="H1359" s="72">
        <v>295</v>
      </c>
      <c r="I1359" s="73">
        <f t="shared" si="75"/>
        <v>-2.5765635253615873</v>
      </c>
    </row>
    <row r="1360" spans="1:9" x14ac:dyDescent="0.3">
      <c r="A1360" s="74">
        <v>95946</v>
      </c>
      <c r="B1360" s="68" t="str">
        <f>VLOOKUP(A:A,'Product &amp; Group'!A:C,2,FALSE)</f>
        <v>Power Systems</v>
      </c>
      <c r="C1360" s="68" t="str">
        <f>VLOOKUP(A:A,'Product &amp; Group'!A:C,3,FALSE)</f>
        <v>ONE BODE</v>
      </c>
      <c r="D1360" s="69">
        <f>VLOOKUP(A:A,'2019-2017 Costs'!A:D,2,FALSE)</f>
        <v>0.27</v>
      </c>
      <c r="E1360" s="71">
        <f t="shared" si="76"/>
        <v>232.20000000000002</v>
      </c>
      <c r="F1360" s="71">
        <v>3107.87</v>
      </c>
      <c r="G1360" s="71">
        <f t="shared" si="77"/>
        <v>2875.67</v>
      </c>
      <c r="H1360" s="72">
        <v>860</v>
      </c>
      <c r="I1360" s="73">
        <f t="shared" si="75"/>
        <v>0.9252864502054462</v>
      </c>
    </row>
    <row r="1361" spans="1:9" x14ac:dyDescent="0.3">
      <c r="A1361" s="74">
        <v>95947</v>
      </c>
      <c r="B1361" s="68" t="str">
        <f>VLOOKUP(A:A,'Product &amp; Group'!A:C,2,FALSE)</f>
        <v>Circit Systems</v>
      </c>
      <c r="C1361" s="68" t="str">
        <f>VLOOKUP(A:A,'Product &amp; Group'!A:C,3,FALSE)</f>
        <v>CLEANSING &amp; FIBER</v>
      </c>
      <c r="D1361" s="69">
        <f>VLOOKUP(A:A,'2019-2017 Costs'!A:D,2,FALSE)</f>
        <v>7.6099999999999994</v>
      </c>
      <c r="E1361" s="71">
        <f t="shared" si="76"/>
        <v>1415.4599999999998</v>
      </c>
      <c r="F1361" s="71">
        <v>1004.51</v>
      </c>
      <c r="G1361" s="71">
        <f t="shared" si="77"/>
        <v>-410.94999999999982</v>
      </c>
      <c r="H1361" s="72">
        <v>186</v>
      </c>
      <c r="I1361" s="73">
        <f t="shared" si="75"/>
        <v>-0.4091049367353235</v>
      </c>
    </row>
    <row r="1362" spans="1:9" x14ac:dyDescent="0.3">
      <c r="A1362" s="74">
        <v>95948</v>
      </c>
      <c r="B1362" s="68" t="str">
        <f>VLOOKUP(A:A,'Product &amp; Group'!A:C,2,FALSE)</f>
        <v>Circit Systems</v>
      </c>
      <c r="C1362" s="68" t="str">
        <f>VLOOKUP(A:A,'Product &amp; Group'!A:C,3,FALSE)</f>
        <v>Part C Chip</v>
      </c>
      <c r="D1362" s="69">
        <f>VLOOKUP(A:A,'2019-2017 Costs'!A:D,2,FALSE)</f>
        <v>-1.9999999999999997E-2</v>
      </c>
      <c r="E1362" s="71">
        <f t="shared" si="76"/>
        <v>-31.239999999999995</v>
      </c>
      <c r="F1362" s="71">
        <v>7196.97</v>
      </c>
      <c r="G1362" s="71">
        <f t="shared" si="77"/>
        <v>7228.21</v>
      </c>
      <c r="H1362" s="72">
        <v>1562</v>
      </c>
      <c r="I1362" s="73">
        <f t="shared" si="75"/>
        <v>1.0043407156067068</v>
      </c>
    </row>
    <row r="1363" spans="1:9" x14ac:dyDescent="0.3">
      <c r="A1363" s="74">
        <v>95960</v>
      </c>
      <c r="B1363" s="68" t="str">
        <f>VLOOKUP(A:A,'Product &amp; Group'!A:C,2,FALSE)</f>
        <v>Circit Systems</v>
      </c>
      <c r="C1363" s="68" t="str">
        <f>VLOOKUP(A:A,'Product &amp; Group'!A:C,3,FALSE)</f>
        <v>Processor 413</v>
      </c>
      <c r="D1363" s="69">
        <f>VLOOKUP(A:A,'2019-2017 Costs'!A:D,2,FALSE)</f>
        <v>14.63</v>
      </c>
      <c r="E1363" s="71">
        <f t="shared" si="76"/>
        <v>2926</v>
      </c>
      <c r="F1363" s="71">
        <v>737.25</v>
      </c>
      <c r="G1363" s="71">
        <f t="shared" si="77"/>
        <v>-2188.75</v>
      </c>
      <c r="H1363" s="72">
        <v>200</v>
      </c>
      <c r="I1363" s="73">
        <f t="shared" si="75"/>
        <v>-2.968802984062394</v>
      </c>
    </row>
    <row r="1364" spans="1:9" x14ac:dyDescent="0.3">
      <c r="A1364" s="74">
        <v>95961</v>
      </c>
      <c r="B1364" s="68" t="str">
        <f>VLOOKUP(A:A,'Product &amp; Group'!A:C,2,FALSE)</f>
        <v>Circit Systems</v>
      </c>
      <c r="C1364" s="68" t="str">
        <f>VLOOKUP(A:A,'Product &amp; Group'!A:C,3,FALSE)</f>
        <v>Processor 413</v>
      </c>
      <c r="D1364" s="69">
        <f>VLOOKUP(A:A,'2019-2017 Costs'!A:D,2,FALSE)</f>
        <v>18.84</v>
      </c>
      <c r="E1364" s="71">
        <f t="shared" si="76"/>
        <v>3768</v>
      </c>
      <c r="F1364" s="71">
        <v>564.75</v>
      </c>
      <c r="G1364" s="71">
        <f t="shared" si="77"/>
        <v>-3203.25</v>
      </c>
      <c r="H1364" s="72">
        <v>200</v>
      </c>
      <c r="I1364" s="73">
        <f t="shared" si="75"/>
        <v>-5.6719787516600269</v>
      </c>
    </row>
    <row r="1365" spans="1:9" x14ac:dyDescent="0.3">
      <c r="A1365" s="74">
        <v>95962</v>
      </c>
      <c r="B1365" s="68" t="str">
        <f>VLOOKUP(A:A,'Product &amp; Group'!A:C,2,FALSE)</f>
        <v>Circit Systems</v>
      </c>
      <c r="C1365" s="68" t="str">
        <f>VLOOKUP(A:A,'Product &amp; Group'!A:C,3,FALSE)</f>
        <v>Processor 413</v>
      </c>
      <c r="D1365" s="69">
        <f>VLOOKUP(A:A,'2019-2017 Costs'!A:D,2,FALSE)</f>
        <v>19.88</v>
      </c>
      <c r="E1365" s="71">
        <f t="shared" si="76"/>
        <v>1192.8</v>
      </c>
      <c r="F1365" s="71">
        <v>306.27499999999998</v>
      </c>
      <c r="G1365" s="71">
        <f t="shared" si="77"/>
        <v>-886.52499999999998</v>
      </c>
      <c r="H1365" s="72">
        <v>60</v>
      </c>
      <c r="I1365" s="73">
        <f t="shared" si="75"/>
        <v>-2.8945392212880581</v>
      </c>
    </row>
    <row r="1366" spans="1:9" x14ac:dyDescent="0.3">
      <c r="A1366" s="74">
        <v>95963</v>
      </c>
      <c r="B1366" s="68" t="str">
        <f>VLOOKUP(A:A,'Product &amp; Group'!A:C,2,FALSE)</f>
        <v>Circit Systems</v>
      </c>
      <c r="C1366" s="68" t="str">
        <f>VLOOKUP(A:A,'Product &amp; Group'!A:C,3,FALSE)</f>
        <v>Processor 413</v>
      </c>
      <c r="D1366" s="69">
        <f>VLOOKUP(A:A,'2019-2017 Costs'!A:D,2,FALSE)</f>
        <v>20.279999999999998</v>
      </c>
      <c r="E1366" s="71">
        <f t="shared" si="76"/>
        <v>2433.6</v>
      </c>
      <c r="F1366" s="71">
        <v>384.32500000000005</v>
      </c>
      <c r="G1366" s="71">
        <f t="shared" si="77"/>
        <v>-2049.2749999999996</v>
      </c>
      <c r="H1366" s="72">
        <v>120</v>
      </c>
      <c r="I1366" s="73">
        <f t="shared" si="75"/>
        <v>-5.3321407662785383</v>
      </c>
    </row>
    <row r="1367" spans="1:9" x14ac:dyDescent="0.3">
      <c r="A1367" s="74">
        <v>95964</v>
      </c>
      <c r="B1367" s="68" t="str">
        <f>VLOOKUP(A:A,'Product &amp; Group'!A:C,2,FALSE)</f>
        <v>Circit Systems</v>
      </c>
      <c r="C1367" s="68" t="str">
        <f>VLOOKUP(A:A,'Product &amp; Group'!A:C,3,FALSE)</f>
        <v>Processor 413</v>
      </c>
      <c r="D1367" s="69">
        <f>VLOOKUP(A:A,'2019-2017 Costs'!A:D,2,FALSE)</f>
        <v>17.599999999999998</v>
      </c>
      <c r="E1367" s="71">
        <f t="shared" si="76"/>
        <v>5455.9999999999991</v>
      </c>
      <c r="F1367" s="71">
        <v>827.25</v>
      </c>
      <c r="G1367" s="71">
        <f t="shared" si="77"/>
        <v>-4628.7499999999991</v>
      </c>
      <c r="H1367" s="72">
        <v>310</v>
      </c>
      <c r="I1367" s="73">
        <f t="shared" si="75"/>
        <v>-5.5953460259897243</v>
      </c>
    </row>
    <row r="1368" spans="1:9" x14ac:dyDescent="0.3">
      <c r="A1368" s="74">
        <v>95965</v>
      </c>
      <c r="B1368" s="68" t="str">
        <f>VLOOKUP(A:A,'Product &amp; Group'!A:C,2,FALSE)</f>
        <v>Circit Systems</v>
      </c>
      <c r="C1368" s="68" t="str">
        <f>VLOOKUP(A:A,'Product &amp; Group'!A:C,3,FALSE)</f>
        <v>Processor 413</v>
      </c>
      <c r="D1368" s="69">
        <f>VLOOKUP(A:A,'2019-2017 Costs'!A:D,2,FALSE)</f>
        <v>14.450000000000001</v>
      </c>
      <c r="E1368" s="71">
        <f t="shared" si="76"/>
        <v>1156</v>
      </c>
      <c r="F1368" s="71">
        <v>333.75</v>
      </c>
      <c r="G1368" s="71">
        <f t="shared" si="77"/>
        <v>-822.25</v>
      </c>
      <c r="H1368" s="72">
        <v>80</v>
      </c>
      <c r="I1368" s="73">
        <f t="shared" si="75"/>
        <v>-2.4636704119850186</v>
      </c>
    </row>
    <row r="1369" spans="1:9" x14ac:dyDescent="0.3">
      <c r="A1369" s="74">
        <v>95966</v>
      </c>
      <c r="B1369" s="68" t="str">
        <f>VLOOKUP(A:A,'Product &amp; Group'!A:C,2,FALSE)</f>
        <v>Circit Systems</v>
      </c>
      <c r="C1369" s="68" t="str">
        <f>VLOOKUP(A:A,'Product &amp; Group'!A:C,3,FALSE)</f>
        <v>Processor 413</v>
      </c>
      <c r="D1369" s="69">
        <f>VLOOKUP(A:A,'2019-2017 Costs'!A:D,2,FALSE)</f>
        <v>16.25</v>
      </c>
      <c r="E1369" s="71">
        <f t="shared" si="76"/>
        <v>3250</v>
      </c>
      <c r="F1369" s="71">
        <v>842.25</v>
      </c>
      <c r="G1369" s="71">
        <f t="shared" si="77"/>
        <v>-2407.75</v>
      </c>
      <c r="H1369" s="72">
        <v>200</v>
      </c>
      <c r="I1369" s="73">
        <f t="shared" si="75"/>
        <v>-2.8587117839121401</v>
      </c>
    </row>
    <row r="1370" spans="1:9" x14ac:dyDescent="0.3">
      <c r="A1370" s="74">
        <v>96000</v>
      </c>
      <c r="B1370" s="68" t="str">
        <f>VLOOKUP(A:A,'Product &amp; Group'!A:C,2,FALSE)</f>
        <v>Circit Systems</v>
      </c>
      <c r="C1370" s="68" t="str">
        <f>VLOOKUP(A:A,'Product &amp; Group'!A:C,3,FALSE)</f>
        <v>Processor 413</v>
      </c>
      <c r="D1370" s="69">
        <f>VLOOKUP(A:A,'2019-2017 Costs'!A:D,2,FALSE)</f>
        <v>0.35</v>
      </c>
      <c r="E1370" s="71">
        <f t="shared" si="76"/>
        <v>28</v>
      </c>
      <c r="F1370" s="71">
        <v>336.9</v>
      </c>
      <c r="G1370" s="71">
        <f t="shared" si="77"/>
        <v>308.89999999999998</v>
      </c>
      <c r="H1370" s="72">
        <v>80</v>
      </c>
      <c r="I1370" s="73">
        <f t="shared" si="75"/>
        <v>0.91688928465420005</v>
      </c>
    </row>
    <row r="1371" spans="1:9" x14ac:dyDescent="0.3">
      <c r="A1371" s="74">
        <v>96001</v>
      </c>
      <c r="B1371" s="68" t="str">
        <f>VLOOKUP(A:A,'Product &amp; Group'!A:C,2,FALSE)</f>
        <v>Circit Systems</v>
      </c>
      <c r="C1371" s="68" t="str">
        <f>VLOOKUP(A:A,'Product &amp; Group'!A:C,3,FALSE)</f>
        <v>Processor 413</v>
      </c>
      <c r="D1371" s="69">
        <f>VLOOKUP(A:A,'2019-2017 Costs'!A:D,2,FALSE)</f>
        <v>1.02</v>
      </c>
      <c r="E1371" s="71">
        <f t="shared" si="76"/>
        <v>373.32</v>
      </c>
      <c r="F1371" s="71">
        <v>1929.65</v>
      </c>
      <c r="G1371" s="71">
        <f t="shared" si="77"/>
        <v>1556.3300000000002</v>
      </c>
      <c r="H1371" s="72">
        <v>366</v>
      </c>
      <c r="I1371" s="73">
        <f t="shared" si="75"/>
        <v>0.80653486383541062</v>
      </c>
    </row>
    <row r="1372" spans="1:9" x14ac:dyDescent="0.3">
      <c r="A1372" s="74">
        <v>96002</v>
      </c>
      <c r="B1372" s="68" t="str">
        <f>VLOOKUP(A:A,'Product &amp; Group'!A:C,2,FALSE)</f>
        <v>Circit Systems</v>
      </c>
      <c r="C1372" s="68" t="str">
        <f>VLOOKUP(A:A,'Product &amp; Group'!A:C,3,FALSE)</f>
        <v>Processor 413</v>
      </c>
      <c r="D1372" s="69">
        <f>VLOOKUP(A:A,'2019-2017 Costs'!A:D,2,FALSE)</f>
        <v>-0.03</v>
      </c>
      <c r="E1372" s="71">
        <f t="shared" si="76"/>
        <v>-6</v>
      </c>
      <c r="F1372" s="71">
        <v>1074.75</v>
      </c>
      <c r="G1372" s="71">
        <f t="shared" si="77"/>
        <v>1080.75</v>
      </c>
      <c r="H1372" s="72">
        <v>200</v>
      </c>
      <c r="I1372" s="73">
        <f t="shared" si="75"/>
        <v>1.0055826936496859</v>
      </c>
    </row>
    <row r="1373" spans="1:9" x14ac:dyDescent="0.3">
      <c r="A1373" s="74">
        <v>96003</v>
      </c>
      <c r="B1373" s="68" t="str">
        <f>VLOOKUP(A:A,'Product &amp; Group'!A:C,2,FALSE)</f>
        <v>Circit Systems</v>
      </c>
      <c r="C1373" s="68" t="str">
        <f>VLOOKUP(A:A,'Product &amp; Group'!A:C,3,FALSE)</f>
        <v>Processor 413</v>
      </c>
      <c r="D1373" s="69">
        <f>VLOOKUP(A:A,'2019-2017 Costs'!A:D,2,FALSE)</f>
        <v>1.02</v>
      </c>
      <c r="E1373" s="71">
        <f t="shared" si="76"/>
        <v>244.8</v>
      </c>
      <c r="F1373" s="71">
        <v>924.75</v>
      </c>
      <c r="G1373" s="71">
        <f t="shared" si="77"/>
        <v>679.95</v>
      </c>
      <c r="H1373" s="72">
        <v>240</v>
      </c>
      <c r="I1373" s="73">
        <f t="shared" si="75"/>
        <v>0.73527980535279813</v>
      </c>
    </row>
    <row r="1374" spans="1:9" x14ac:dyDescent="0.3">
      <c r="A1374" s="74">
        <v>96004</v>
      </c>
      <c r="B1374" s="68" t="str">
        <f>VLOOKUP(A:A,'Product &amp; Group'!A:C,2,FALSE)</f>
        <v>Circit Systems</v>
      </c>
      <c r="C1374" s="68" t="str">
        <f>VLOOKUP(A:A,'Product &amp; Group'!A:C,3,FALSE)</f>
        <v>Processor 413</v>
      </c>
      <c r="D1374" s="69">
        <f>VLOOKUP(A:A,'2019-2017 Costs'!A:D,2,FALSE)</f>
        <v>0.6</v>
      </c>
      <c r="E1374" s="71">
        <f t="shared" si="76"/>
        <v>12030</v>
      </c>
      <c r="F1374" s="71">
        <v>6302.25</v>
      </c>
      <c r="G1374" s="71">
        <f t="shared" si="77"/>
        <v>-5727.75</v>
      </c>
      <c r="H1374" s="72">
        <v>20050</v>
      </c>
      <c r="I1374" s="73">
        <f t="shared" si="75"/>
        <v>-0.90884208020944901</v>
      </c>
    </row>
    <row r="1375" spans="1:9" x14ac:dyDescent="0.3">
      <c r="A1375" s="74">
        <v>96005</v>
      </c>
      <c r="B1375" s="68" t="str">
        <f>VLOOKUP(A:A,'Product &amp; Group'!A:C,2,FALSE)</f>
        <v>Circit Systems</v>
      </c>
      <c r="C1375" s="68" t="str">
        <f>VLOOKUP(A:A,'Product &amp; Group'!A:C,3,FALSE)</f>
        <v>Processor 413</v>
      </c>
      <c r="D1375" s="69">
        <f>VLOOKUP(A:A,'2019-2017 Costs'!A:D,2,FALSE)</f>
        <v>0.35</v>
      </c>
      <c r="E1375" s="71">
        <f t="shared" si="76"/>
        <v>192.5</v>
      </c>
      <c r="F1375" s="71">
        <v>1472.25</v>
      </c>
      <c r="G1375" s="71">
        <f t="shared" si="77"/>
        <v>1279.75</v>
      </c>
      <c r="H1375" s="72">
        <v>550</v>
      </c>
      <c r="I1375" s="73">
        <f t="shared" si="75"/>
        <v>0.86924775004245203</v>
      </c>
    </row>
    <row r="1376" spans="1:9" x14ac:dyDescent="0.3">
      <c r="A1376" s="74">
        <v>96007</v>
      </c>
      <c r="B1376" s="68" t="str">
        <f>VLOOKUP(A:A,'Product &amp; Group'!A:C,2,FALSE)</f>
        <v>Circit Systems</v>
      </c>
      <c r="C1376" s="68" t="str">
        <f>VLOOKUP(A:A,'Product &amp; Group'!A:C,3,FALSE)</f>
        <v>Processor 610 Chip</v>
      </c>
      <c r="D1376" s="69">
        <f>VLOOKUP(A:A,'2019-2017 Costs'!A:D,2,FALSE)</f>
        <v>-0.03</v>
      </c>
      <c r="E1376" s="71">
        <f t="shared" si="76"/>
        <v>-16.5</v>
      </c>
      <c r="F1376" s="71">
        <v>1052.25</v>
      </c>
      <c r="G1376" s="71">
        <f t="shared" si="77"/>
        <v>1068.75</v>
      </c>
      <c r="H1376" s="72">
        <v>550</v>
      </c>
      <c r="I1376" s="73">
        <f t="shared" si="75"/>
        <v>1.0156806842480399</v>
      </c>
    </row>
    <row r="1377" spans="1:9" x14ac:dyDescent="0.3">
      <c r="A1377" s="74">
        <v>96008</v>
      </c>
      <c r="B1377" s="68" t="str">
        <f>VLOOKUP(A:A,'Product &amp; Group'!A:C,2,FALSE)</f>
        <v>Circit Systems</v>
      </c>
      <c r="C1377" s="68" t="str">
        <f>VLOOKUP(A:A,'Product &amp; Group'!A:C,3,FALSE)</f>
        <v>Processor 610 Chip</v>
      </c>
      <c r="D1377" s="69">
        <f>VLOOKUP(A:A,'2019-2017 Costs'!A:D,2,FALSE)</f>
        <v>1.02</v>
      </c>
      <c r="E1377" s="71">
        <f t="shared" si="76"/>
        <v>214.20000000000002</v>
      </c>
      <c r="F1377" s="71">
        <v>654.75</v>
      </c>
      <c r="G1377" s="71">
        <f t="shared" si="77"/>
        <v>440.54999999999995</v>
      </c>
      <c r="H1377" s="72">
        <v>210</v>
      </c>
      <c r="I1377" s="73">
        <f t="shared" si="75"/>
        <v>0.67285223367697589</v>
      </c>
    </row>
    <row r="1378" spans="1:9" x14ac:dyDescent="0.3">
      <c r="A1378" s="74">
        <v>96009</v>
      </c>
      <c r="B1378" s="68" t="str">
        <f>VLOOKUP(A:A,'Product &amp; Group'!A:C,2,FALSE)</f>
        <v>Circit Systems</v>
      </c>
      <c r="C1378" s="68" t="str">
        <f>VLOOKUP(A:A,'Product &amp; Group'!A:C,3,FALSE)</f>
        <v>Processor 610 Chip</v>
      </c>
      <c r="D1378" s="69">
        <f>VLOOKUP(A:A,'2019-2017 Costs'!A:D,2,FALSE)</f>
        <v>0.61</v>
      </c>
      <c r="E1378" s="71">
        <f t="shared" si="76"/>
        <v>250.1</v>
      </c>
      <c r="F1378" s="71">
        <v>602.25</v>
      </c>
      <c r="G1378" s="71">
        <f t="shared" si="77"/>
        <v>352.15</v>
      </c>
      <c r="H1378" s="72">
        <v>410</v>
      </c>
      <c r="I1378" s="73">
        <f t="shared" si="75"/>
        <v>0.58472395184723946</v>
      </c>
    </row>
    <row r="1379" spans="1:9" x14ac:dyDescent="0.3">
      <c r="A1379" s="74">
        <v>96010</v>
      </c>
      <c r="B1379" s="68" t="str">
        <f>VLOOKUP(A:A,'Product &amp; Group'!A:C,2,FALSE)</f>
        <v>Circit Systems</v>
      </c>
      <c r="C1379" s="68" t="str">
        <f>VLOOKUP(A:A,'Product &amp; Group'!A:C,3,FALSE)</f>
        <v>Power  Chip</v>
      </c>
      <c r="D1379" s="69">
        <f>VLOOKUP(A:A,'2019-2017 Costs'!A:D,2,FALSE)</f>
        <v>0.7</v>
      </c>
      <c r="E1379" s="71">
        <f t="shared" si="76"/>
        <v>251.99999999999997</v>
      </c>
      <c r="F1379" s="71">
        <v>747.09999999999991</v>
      </c>
      <c r="G1379" s="71">
        <f t="shared" si="77"/>
        <v>495.09999999999991</v>
      </c>
      <c r="H1379" s="72">
        <v>360</v>
      </c>
      <c r="I1379" s="73">
        <f t="shared" si="75"/>
        <v>0.66269575692678351</v>
      </c>
    </row>
    <row r="1380" spans="1:9" x14ac:dyDescent="0.3">
      <c r="A1380" s="74">
        <v>96013</v>
      </c>
      <c r="B1380" s="68" t="str">
        <f>VLOOKUP(A:A,'Product &amp; Group'!A:C,2,FALSE)</f>
        <v>Circit Systems</v>
      </c>
      <c r="C1380" s="68" t="str">
        <f>VLOOKUP(A:A,'Product &amp; Group'!A:C,3,FALSE)</f>
        <v>Power  Chip</v>
      </c>
      <c r="D1380" s="69">
        <f>VLOOKUP(A:A,'2019-2017 Costs'!A:D,2,FALSE)</f>
        <v>10.430000000000001</v>
      </c>
      <c r="E1380" s="71">
        <f t="shared" si="76"/>
        <v>4693.5000000000009</v>
      </c>
      <c r="F1380" s="71">
        <v>2250.25</v>
      </c>
      <c r="G1380" s="71">
        <f t="shared" si="77"/>
        <v>-2443.2500000000009</v>
      </c>
      <c r="H1380" s="72">
        <v>450</v>
      </c>
      <c r="I1380" s="73">
        <f t="shared" si="75"/>
        <v>-1.085768247972448</v>
      </c>
    </row>
    <row r="1381" spans="1:9" x14ac:dyDescent="0.3">
      <c r="A1381" s="74">
        <v>96015</v>
      </c>
      <c r="B1381" s="68" t="str">
        <f>VLOOKUP(A:A,'Product &amp; Group'!A:C,2,FALSE)</f>
        <v>Circit Systems</v>
      </c>
      <c r="C1381" s="68" t="str">
        <f>VLOOKUP(A:A,'Product &amp; Group'!A:C,3,FALSE)</f>
        <v>Processor 610 Chip</v>
      </c>
      <c r="D1381" s="69">
        <f>VLOOKUP(A:A,'2019-2017 Costs'!A:D,2,FALSE)</f>
        <v>0.7</v>
      </c>
      <c r="E1381" s="71">
        <f t="shared" si="76"/>
        <v>682.5</v>
      </c>
      <c r="F1381" s="71">
        <v>4427.75</v>
      </c>
      <c r="G1381" s="71">
        <f t="shared" si="77"/>
        <v>3745.25</v>
      </c>
      <c r="H1381" s="72">
        <v>975</v>
      </c>
      <c r="I1381" s="73">
        <f t="shared" si="75"/>
        <v>0.84585850601321211</v>
      </c>
    </row>
    <row r="1382" spans="1:9" x14ac:dyDescent="0.3">
      <c r="A1382" s="74">
        <v>96018</v>
      </c>
      <c r="B1382" s="68" t="str">
        <f>VLOOKUP(A:A,'Product &amp; Group'!A:C,2,FALSE)</f>
        <v>Circit Systems</v>
      </c>
      <c r="C1382" s="68" t="str">
        <f>VLOOKUP(A:A,'Product &amp; Group'!A:C,3,FALSE)</f>
        <v>Processor 610 Chip</v>
      </c>
      <c r="D1382" s="69">
        <f>VLOOKUP(A:A,'2019-2017 Costs'!A:D,2,FALSE)</f>
        <v>10.41</v>
      </c>
      <c r="E1382" s="71">
        <f t="shared" si="76"/>
        <v>9514.74</v>
      </c>
      <c r="F1382" s="71">
        <v>6868.65</v>
      </c>
      <c r="G1382" s="71">
        <f t="shared" si="77"/>
        <v>-2646.09</v>
      </c>
      <c r="H1382" s="72">
        <v>914</v>
      </c>
      <c r="I1382" s="73">
        <f t="shared" si="75"/>
        <v>-0.38524164137057504</v>
      </c>
    </row>
    <row r="1383" spans="1:9" x14ac:dyDescent="0.3">
      <c r="A1383" s="74">
        <v>96110</v>
      </c>
      <c r="B1383" s="68" t="str">
        <f>VLOOKUP(A:A,'Product &amp; Group'!A:C,2,FALSE)</f>
        <v>Circit Systems</v>
      </c>
      <c r="C1383" s="68" t="str">
        <f>VLOOKUP(A:A,'Product &amp; Group'!A:C,3,FALSE)</f>
        <v>Processor 610 Chip</v>
      </c>
      <c r="D1383" s="69">
        <f>VLOOKUP(A:A,'2019-2017 Costs'!A:D,2,FALSE)</f>
        <v>0.78999999999999992</v>
      </c>
      <c r="E1383" s="71">
        <f t="shared" si="76"/>
        <v>456.61999999999995</v>
      </c>
      <c r="F1383" s="71">
        <v>2905.29</v>
      </c>
      <c r="G1383" s="71">
        <f t="shared" si="77"/>
        <v>2448.67</v>
      </c>
      <c r="H1383" s="72">
        <v>578</v>
      </c>
      <c r="I1383" s="73">
        <f t="shared" si="75"/>
        <v>0.84283152456381294</v>
      </c>
    </row>
    <row r="1384" spans="1:9" x14ac:dyDescent="0.3">
      <c r="A1384" s="74">
        <v>96111</v>
      </c>
      <c r="B1384" s="68" t="str">
        <f>VLOOKUP(A:A,'Product &amp; Group'!A:C,2,FALSE)</f>
        <v>Circit Systems</v>
      </c>
      <c r="C1384" s="68" t="str">
        <f>VLOOKUP(A:A,'Product &amp; Group'!A:C,3,FALSE)</f>
        <v>SPECIALTY Dragon HybridULA</v>
      </c>
      <c r="D1384" s="69">
        <f>VLOOKUP(A:A,'2019-2017 Costs'!A:D,2,FALSE)</f>
        <v>0.65999999999999992</v>
      </c>
      <c r="E1384" s="71">
        <f t="shared" si="76"/>
        <v>131.99999999999997</v>
      </c>
      <c r="F1384" s="71">
        <v>2037.75</v>
      </c>
      <c r="G1384" s="71">
        <f t="shared" si="77"/>
        <v>1905.75</v>
      </c>
      <c r="H1384" s="72">
        <v>200</v>
      </c>
      <c r="I1384" s="73">
        <f t="shared" si="75"/>
        <v>0.93522267206477738</v>
      </c>
    </row>
    <row r="1385" spans="1:9" x14ac:dyDescent="0.3">
      <c r="A1385" s="74">
        <v>59630</v>
      </c>
      <c r="B1385" s="68" t="str">
        <f>VLOOKUP(A:A,'Product &amp; Group'!A:C,2,FALSE)</f>
        <v>Circit Systems</v>
      </c>
      <c r="C1385" s="68" t="str">
        <f>VLOOKUP(A:A,'Product &amp; Group'!A:C,3,FALSE)</f>
        <v>Power CHIP/WHOLE PowerS</v>
      </c>
      <c r="D1385" s="69">
        <f>VLOOKUP(A:A,'2019-2017 Costs'!A:D,2,FALSE)</f>
        <v>0.42000000000000004</v>
      </c>
      <c r="E1385" s="71">
        <f t="shared" si="76"/>
        <v>444.36000000000007</v>
      </c>
      <c r="F1385" s="71">
        <v>6481.29</v>
      </c>
      <c r="G1385" s="71">
        <f t="shared" si="77"/>
        <v>6036.93</v>
      </c>
      <c r="H1385" s="72">
        <v>1058</v>
      </c>
      <c r="I1385" s="73">
        <f t="shared" si="75"/>
        <v>0.93143957452914472</v>
      </c>
    </row>
    <row r="1386" spans="1:9" x14ac:dyDescent="0.3">
      <c r="A1386" s="74">
        <v>60150</v>
      </c>
      <c r="B1386" s="68" t="str">
        <f>VLOOKUP(A:A,'Product &amp; Group'!A:C,2,FALSE)</f>
        <v>Circit Systems</v>
      </c>
      <c r="C1386" s="68" t="str">
        <f>VLOOKUP(A:A,'Product &amp; Group'!A:C,3,FALSE)</f>
        <v>Power CHIP/WHOLE PowerS</v>
      </c>
      <c r="D1386" s="69">
        <f>VLOOKUP(A:A,'2019-2017 Costs'!A:D,2,FALSE)</f>
        <v>1.32</v>
      </c>
      <c r="E1386" s="71">
        <f t="shared" si="76"/>
        <v>995.28000000000009</v>
      </c>
      <c r="F1386" s="71">
        <v>4779.6899999999996</v>
      </c>
      <c r="G1386" s="71">
        <f t="shared" si="77"/>
        <v>3784.4099999999994</v>
      </c>
      <c r="H1386" s="72">
        <v>754</v>
      </c>
      <c r="I1386" s="73">
        <f t="shared" si="75"/>
        <v>0.79176892225227991</v>
      </c>
    </row>
    <row r="1387" spans="1:9" x14ac:dyDescent="0.3">
      <c r="A1387" s="74">
        <v>67280</v>
      </c>
      <c r="B1387" s="68" t="str">
        <f>VLOOKUP(A:A,'Product &amp; Group'!A:C,2,FALSE)</f>
        <v>Circit Systems</v>
      </c>
      <c r="C1387" s="68" t="str">
        <f>VLOOKUP(A:A,'Product &amp; Group'!A:C,3,FALSE)</f>
        <v>Qrxt1975 Chip</v>
      </c>
      <c r="D1387" s="69">
        <f>VLOOKUP(A:A,'2019-2017 Costs'!A:D,2,FALSE)</f>
        <v>0.5</v>
      </c>
      <c r="E1387" s="71">
        <f t="shared" si="76"/>
        <v>65</v>
      </c>
      <c r="F1387" s="71">
        <v>1557.25</v>
      </c>
      <c r="G1387" s="71">
        <f t="shared" si="77"/>
        <v>1492.25</v>
      </c>
      <c r="H1387" s="72">
        <v>130</v>
      </c>
      <c r="I1387" s="73">
        <f t="shared" si="75"/>
        <v>0.95825975276930486</v>
      </c>
    </row>
    <row r="1388" spans="1:9" x14ac:dyDescent="0.3">
      <c r="A1388" s="74">
        <v>70521</v>
      </c>
      <c r="B1388" s="68" t="str">
        <f>VLOOKUP(A:A,'Product &amp; Group'!A:C,2,FALSE)</f>
        <v>Circit Systems</v>
      </c>
      <c r="C1388" s="68" t="str">
        <f>VLOOKUP(A:A,'Product &amp; Group'!A:C,3,FALSE)</f>
        <v>Qrxt1975 Chip</v>
      </c>
      <c r="D1388" s="69">
        <f>VLOOKUP(A:A,'2019-2017 Costs'!A:D,2,FALSE)</f>
        <v>0.27</v>
      </c>
      <c r="E1388" s="71">
        <f t="shared" si="76"/>
        <v>387.72</v>
      </c>
      <c r="F1388" s="71">
        <v>6192.75</v>
      </c>
      <c r="G1388" s="71">
        <f t="shared" si="77"/>
        <v>5805.03</v>
      </c>
      <c r="H1388" s="72">
        <v>1436</v>
      </c>
      <c r="I1388" s="73">
        <f t="shared" si="75"/>
        <v>0.93739130434782603</v>
      </c>
    </row>
    <row r="1389" spans="1:9" x14ac:dyDescent="0.3">
      <c r="A1389" s="74">
        <v>70524</v>
      </c>
      <c r="B1389" s="68" t="str">
        <f>VLOOKUP(A:A,'Product &amp; Group'!A:C,2,FALSE)</f>
        <v>Circit Systems</v>
      </c>
      <c r="C1389" s="68" t="str">
        <f>VLOOKUP(A:A,'Product &amp; Group'!A:C,3,FALSE)</f>
        <v>Qrxt2525 Chip</v>
      </c>
      <c r="D1389" s="69">
        <f>VLOOKUP(A:A,'2019-2017 Costs'!A:D,2,FALSE)</f>
        <v>0.31000000000000005</v>
      </c>
      <c r="E1389" s="71">
        <f t="shared" si="76"/>
        <v>274.04000000000002</v>
      </c>
      <c r="F1389" s="71">
        <v>4013.55</v>
      </c>
      <c r="G1389" s="71">
        <f t="shared" si="77"/>
        <v>3739.51</v>
      </c>
      <c r="H1389" s="72">
        <v>884</v>
      </c>
      <c r="I1389" s="73">
        <f t="shared" si="75"/>
        <v>0.93172129411618143</v>
      </c>
    </row>
    <row r="1390" spans="1:9" x14ac:dyDescent="0.3">
      <c r="A1390" s="74">
        <v>70572</v>
      </c>
      <c r="B1390" s="68" t="str">
        <f>VLOOKUP(A:A,'Product &amp; Group'!A:C,2,FALSE)</f>
        <v>Circit Systems</v>
      </c>
      <c r="C1390" s="68" t="str">
        <f>VLOOKUP(A:A,'Product &amp; Group'!A:C,3,FALSE)</f>
        <v>Qrxt2525 Chip</v>
      </c>
      <c r="D1390" s="69">
        <f>VLOOKUP(A:A,'2019-2017 Costs'!A:D,2,FALSE)</f>
        <v>0.27</v>
      </c>
      <c r="E1390" s="71">
        <f t="shared" si="76"/>
        <v>387.72</v>
      </c>
      <c r="F1390" s="71">
        <v>6192.75</v>
      </c>
      <c r="G1390" s="71">
        <f t="shared" si="77"/>
        <v>5805.03</v>
      </c>
      <c r="H1390" s="72">
        <v>1436</v>
      </c>
      <c r="I1390" s="73">
        <f t="shared" si="75"/>
        <v>0.93739130434782603</v>
      </c>
    </row>
    <row r="1391" spans="1:9" x14ac:dyDescent="0.3">
      <c r="A1391" s="74">
        <v>70574</v>
      </c>
      <c r="B1391" s="68" t="str">
        <f>VLOOKUP(A:A,'Product &amp; Group'!A:C,2,FALSE)</f>
        <v>Circit Systems</v>
      </c>
      <c r="C1391" s="68" t="str">
        <f>VLOOKUP(A:A,'Product &amp; Group'!A:C,3,FALSE)</f>
        <v>Qrxt2525 Chip</v>
      </c>
      <c r="D1391" s="69">
        <f>VLOOKUP(A:A,'2019-2017 Costs'!A:D,2,FALSE)</f>
        <v>0.22</v>
      </c>
      <c r="E1391" s="71">
        <f t="shared" si="76"/>
        <v>62.48</v>
      </c>
      <c r="F1391" s="71">
        <v>1343.55</v>
      </c>
      <c r="G1391" s="71">
        <f t="shared" si="77"/>
        <v>1281.07</v>
      </c>
      <c r="H1391" s="72">
        <v>284</v>
      </c>
      <c r="I1391" s="73">
        <f t="shared" si="75"/>
        <v>0.95349633433813408</v>
      </c>
    </row>
    <row r="1392" spans="1:9" x14ac:dyDescent="0.3">
      <c r="A1392" s="74">
        <v>70576</v>
      </c>
      <c r="B1392" s="68" t="str">
        <f>VLOOKUP(A:A,'Product &amp; Group'!A:C,2,FALSE)</f>
        <v>Circit Systems</v>
      </c>
      <c r="C1392" s="68" t="str">
        <f>VLOOKUP(A:A,'Product &amp; Group'!A:C,3,FALSE)</f>
        <v>Qrxt2525 Chip</v>
      </c>
      <c r="D1392" s="69">
        <f>VLOOKUP(A:A,'2019-2017 Costs'!A:D,2,FALSE)</f>
        <v>0.32999999999999996</v>
      </c>
      <c r="E1392" s="71">
        <f t="shared" si="76"/>
        <v>181.49999999999997</v>
      </c>
      <c r="F1392" s="71">
        <v>3067.25</v>
      </c>
      <c r="G1392" s="71">
        <f t="shared" si="77"/>
        <v>2885.75</v>
      </c>
      <c r="H1392" s="72">
        <v>550</v>
      </c>
      <c r="I1392" s="73">
        <f t="shared" si="75"/>
        <v>0.94082647322520174</v>
      </c>
    </row>
    <row r="1393" spans="1:9" x14ac:dyDescent="0.3">
      <c r="A1393" s="74">
        <v>70578</v>
      </c>
      <c r="B1393" s="68" t="str">
        <f>VLOOKUP(A:A,'Product &amp; Group'!A:C,2,FALSE)</f>
        <v>Circit Systems</v>
      </c>
      <c r="C1393" s="68" t="str">
        <f>VLOOKUP(A:A,'Product &amp; Group'!A:C,3,FALSE)</f>
        <v>THE Computer FAMILY</v>
      </c>
      <c r="D1393" s="69">
        <f>VLOOKUP(A:A,'2019-2017 Costs'!A:D,2,FALSE)</f>
        <v>0.26</v>
      </c>
      <c r="E1393" s="71">
        <f t="shared" si="76"/>
        <v>663</v>
      </c>
      <c r="F1393" s="71">
        <v>12602.25</v>
      </c>
      <c r="G1393" s="71">
        <f t="shared" si="77"/>
        <v>11939.25</v>
      </c>
      <c r="H1393" s="72">
        <v>2550</v>
      </c>
      <c r="I1393" s="73">
        <f t="shared" si="75"/>
        <v>0.94739034696185209</v>
      </c>
    </row>
    <row r="1394" spans="1:9" x14ac:dyDescent="0.3">
      <c r="A1394" s="74">
        <v>70579</v>
      </c>
      <c r="B1394" s="68" t="str">
        <f>VLOOKUP(A:A,'Product &amp; Group'!A:C,2,FALSE)</f>
        <v>Circit Systems</v>
      </c>
      <c r="C1394" s="68" t="str">
        <f>VLOOKUP(A:A,'Product &amp; Group'!A:C,3,FALSE)</f>
        <v>THE Computer FAMILY</v>
      </c>
      <c r="D1394" s="69">
        <f>VLOOKUP(A:A,'2019-2017 Costs'!A:D,2,FALSE)</f>
        <v>0.27</v>
      </c>
      <c r="E1394" s="71">
        <f t="shared" si="76"/>
        <v>1363.5</v>
      </c>
      <c r="F1394" s="71">
        <v>24052.25</v>
      </c>
      <c r="G1394" s="71">
        <f t="shared" si="77"/>
        <v>22688.75</v>
      </c>
      <c r="H1394" s="72">
        <v>5050</v>
      </c>
      <c r="I1394" s="73">
        <f t="shared" si="75"/>
        <v>0.94331091685809021</v>
      </c>
    </row>
    <row r="1395" spans="1:9" x14ac:dyDescent="0.3">
      <c r="A1395" s="74">
        <v>70581</v>
      </c>
      <c r="B1395" s="68" t="str">
        <f>VLOOKUP(A:A,'Product &amp; Group'!A:C,2,FALSE)</f>
        <v>Circit Systems</v>
      </c>
      <c r="C1395" s="68" t="str">
        <f>VLOOKUP(A:A,'Product &amp; Group'!A:C,3,FALSE)</f>
        <v>THE Computer FAMILY</v>
      </c>
      <c r="D1395" s="69">
        <f>VLOOKUP(A:A,'2019-2017 Costs'!A:D,2,FALSE)</f>
        <v>0.21</v>
      </c>
      <c r="E1395" s="71">
        <f t="shared" si="76"/>
        <v>101.22</v>
      </c>
      <c r="F1395" s="71">
        <v>2721.45</v>
      </c>
      <c r="G1395" s="71">
        <f t="shared" si="77"/>
        <v>2620.23</v>
      </c>
      <c r="H1395" s="72">
        <v>482</v>
      </c>
      <c r="I1395" s="73">
        <f t="shared" si="75"/>
        <v>0.96280659207407826</v>
      </c>
    </row>
    <row r="1396" spans="1:9" x14ac:dyDescent="0.3">
      <c r="A1396" s="74">
        <v>71145</v>
      </c>
      <c r="B1396" s="68" t="str">
        <f>VLOOKUP(A:A,'Product &amp; Group'!A:C,2,FALSE)</f>
        <v>Circit Systems</v>
      </c>
      <c r="C1396" s="68" t="str">
        <f>VLOOKUP(A:A,'Product &amp; Group'!A:C,3,FALSE)</f>
        <v>THE Computer FAMILY</v>
      </c>
      <c r="D1396" s="69">
        <f>VLOOKUP(A:A,'2019-2017 Costs'!A:D,2,FALSE)</f>
        <v>0.98</v>
      </c>
      <c r="E1396" s="71">
        <f t="shared" si="76"/>
        <v>1186.78</v>
      </c>
      <c r="F1396" s="71">
        <v>8429.25</v>
      </c>
      <c r="G1396" s="71">
        <f t="shared" si="77"/>
        <v>7242.47</v>
      </c>
      <c r="H1396" s="72">
        <v>1211</v>
      </c>
      <c r="I1396" s="73">
        <f t="shared" si="75"/>
        <v>0.85920692825577605</v>
      </c>
    </row>
    <row r="1397" spans="1:9" x14ac:dyDescent="0.3">
      <c r="A1397" s="74">
        <v>72444</v>
      </c>
      <c r="B1397" s="68" t="str">
        <f>VLOOKUP(A:A,'Product &amp; Group'!A:C,2,FALSE)</f>
        <v>Circit Systems</v>
      </c>
      <c r="C1397" s="68" t="str">
        <f>VLOOKUP(A:A,'Product &amp; Group'!A:C,3,FALSE)</f>
        <v>THE Computer FAMILY</v>
      </c>
      <c r="D1397" s="69">
        <f>VLOOKUP(A:A,'2019-2017 Costs'!A:D,2,FALSE)</f>
        <v>4.0000000000000008E-2</v>
      </c>
      <c r="E1397" s="71">
        <f t="shared" si="76"/>
        <v>12.800000000000002</v>
      </c>
      <c r="F1397" s="71">
        <v>2246.25</v>
      </c>
      <c r="G1397" s="71">
        <f t="shared" si="77"/>
        <v>2233.4499999999998</v>
      </c>
      <c r="H1397" s="72">
        <v>320</v>
      </c>
      <c r="I1397" s="73">
        <f t="shared" si="75"/>
        <v>0.99430161380077897</v>
      </c>
    </row>
    <row r="1398" spans="1:9" x14ac:dyDescent="0.3">
      <c r="A1398" s="74">
        <v>72461</v>
      </c>
      <c r="B1398" s="68" t="str">
        <f>VLOOKUP(A:A,'Product &amp; Group'!A:C,2,FALSE)</f>
        <v>Circit Systems</v>
      </c>
      <c r="C1398" s="68" t="str">
        <f>VLOOKUP(A:A,'Product &amp; Group'!A:C,3,FALSE)</f>
        <v>THE Computer FAMILY</v>
      </c>
      <c r="D1398" s="69">
        <f>VLOOKUP(A:A,'2019-2017 Costs'!A:D,2,FALSE)</f>
        <v>4.6499999999999995</v>
      </c>
      <c r="E1398" s="71">
        <f t="shared" si="76"/>
        <v>3933.8999999999996</v>
      </c>
      <c r="F1398" s="71">
        <v>5476.25</v>
      </c>
      <c r="G1398" s="71">
        <f t="shared" si="77"/>
        <v>1542.3500000000004</v>
      </c>
      <c r="H1398" s="72">
        <v>846</v>
      </c>
      <c r="I1398" s="73">
        <f t="shared" si="75"/>
        <v>0.28164346039716964</v>
      </c>
    </row>
    <row r="1399" spans="1:9" x14ac:dyDescent="0.3">
      <c r="A1399" s="74">
        <v>72463</v>
      </c>
      <c r="B1399" s="68" t="str">
        <f>VLOOKUP(A:A,'Product &amp; Group'!A:C,2,FALSE)</f>
        <v>Circit Systems</v>
      </c>
      <c r="C1399" s="68" t="str">
        <f>VLOOKUP(A:A,'Product &amp; Group'!A:C,3,FALSE)</f>
        <v>THE Computer FAMILY</v>
      </c>
      <c r="D1399" s="69">
        <f>VLOOKUP(A:A,'2019-2017 Costs'!A:D,2,FALSE)</f>
        <v>1.02</v>
      </c>
      <c r="E1399" s="71">
        <f t="shared" si="76"/>
        <v>546.72</v>
      </c>
      <c r="F1399" s="71">
        <v>3179.37</v>
      </c>
      <c r="G1399" s="71">
        <f t="shared" si="77"/>
        <v>2632.6499999999996</v>
      </c>
      <c r="H1399" s="72">
        <v>536</v>
      </c>
      <c r="I1399" s="73">
        <f t="shared" si="75"/>
        <v>0.82804140442917928</v>
      </c>
    </row>
    <row r="1400" spans="1:9" x14ac:dyDescent="0.3">
      <c r="A1400" s="74">
        <v>72465</v>
      </c>
      <c r="B1400" s="68" t="str">
        <f>VLOOKUP(A:A,'Product &amp; Group'!A:C,2,FALSE)</f>
        <v>Circit Systems</v>
      </c>
      <c r="C1400" s="68" t="str">
        <f>VLOOKUP(A:A,'Product &amp; Group'!A:C,3,FALSE)</f>
        <v>THE Computer FAMILY</v>
      </c>
      <c r="D1400" s="69">
        <f>VLOOKUP(A:A,'2019-2017 Costs'!A:D,2,FALSE)</f>
        <v>0.06</v>
      </c>
      <c r="E1400" s="71">
        <f t="shared" si="76"/>
        <v>48.12</v>
      </c>
      <c r="F1400" s="71">
        <v>4776.6499999999996</v>
      </c>
      <c r="G1400" s="71">
        <f t="shared" si="77"/>
        <v>4728.53</v>
      </c>
      <c r="H1400" s="72">
        <v>802</v>
      </c>
      <c r="I1400" s="73">
        <f t="shared" si="75"/>
        <v>0.98992599415908644</v>
      </c>
    </row>
    <row r="1401" spans="1:9" x14ac:dyDescent="0.3">
      <c r="A1401" s="74">
        <v>72473</v>
      </c>
      <c r="B1401" s="68" t="str">
        <f>VLOOKUP(A:A,'Product &amp; Group'!A:C,2,FALSE)</f>
        <v>Circit Systems</v>
      </c>
      <c r="C1401" s="68" t="str">
        <f>VLOOKUP(A:A,'Product &amp; Group'!A:C,3,FALSE)</f>
        <v>THE Computer FAMILY</v>
      </c>
      <c r="D1401" s="69">
        <f>VLOOKUP(A:A,'2019-2017 Costs'!A:D,2,FALSE)</f>
        <v>1.02</v>
      </c>
      <c r="E1401" s="71">
        <f t="shared" si="76"/>
        <v>392.7</v>
      </c>
      <c r="F1401" s="71">
        <v>1039.25</v>
      </c>
      <c r="G1401" s="71">
        <f t="shared" si="77"/>
        <v>646.54999999999995</v>
      </c>
      <c r="H1401" s="72">
        <v>385</v>
      </c>
      <c r="I1401" s="73">
        <f t="shared" si="75"/>
        <v>0.62213134471974973</v>
      </c>
    </row>
    <row r="1402" spans="1:9" x14ac:dyDescent="0.3">
      <c r="A1402" s="74">
        <v>72531</v>
      </c>
      <c r="B1402" s="68" t="str">
        <f>VLOOKUP(A:A,'Product &amp; Group'!A:C,2,FALSE)</f>
        <v>Circit Systems</v>
      </c>
      <c r="C1402" s="68" t="str">
        <f>VLOOKUP(A:A,'Product &amp; Group'!A:C,3,FALSE)</f>
        <v>THE Computer FAMILY</v>
      </c>
      <c r="D1402" s="69">
        <f>VLOOKUP(A:A,'2019-2017 Costs'!A:D,2,FALSE)</f>
        <v>5.84</v>
      </c>
      <c r="E1402" s="71">
        <f t="shared" si="76"/>
        <v>3235.36</v>
      </c>
      <c r="F1402" s="71">
        <v>3704.25</v>
      </c>
      <c r="G1402" s="71">
        <f t="shared" si="77"/>
        <v>468.88999999999987</v>
      </c>
      <c r="H1402" s="72">
        <v>554</v>
      </c>
      <c r="I1402" s="73">
        <f t="shared" si="75"/>
        <v>0.12658162920969154</v>
      </c>
    </row>
    <row r="1403" spans="1:9" x14ac:dyDescent="0.3">
      <c r="A1403" s="74">
        <v>72537</v>
      </c>
      <c r="B1403" s="68" t="str">
        <f>VLOOKUP(A:A,'Product &amp; Group'!A:C,2,FALSE)</f>
        <v>Circit Systems</v>
      </c>
      <c r="C1403" s="68" t="str">
        <f>VLOOKUP(A:A,'Product &amp; Group'!A:C,3,FALSE)</f>
        <v>THE Computer FAMILY</v>
      </c>
      <c r="D1403" s="69">
        <f>VLOOKUP(A:A,'2019-2017 Costs'!A:D,2,FALSE)</f>
        <v>0.13</v>
      </c>
      <c r="E1403" s="71">
        <f t="shared" si="76"/>
        <v>26</v>
      </c>
      <c r="F1403" s="71">
        <v>1544.25</v>
      </c>
      <c r="G1403" s="71">
        <f t="shared" si="77"/>
        <v>1518.25</v>
      </c>
      <c r="H1403" s="72">
        <v>200</v>
      </c>
      <c r="I1403" s="73">
        <f t="shared" si="75"/>
        <v>0.98316334790351301</v>
      </c>
    </row>
    <row r="1404" spans="1:9" x14ac:dyDescent="0.3">
      <c r="A1404" s="74">
        <v>72997</v>
      </c>
      <c r="B1404" s="68" t="str">
        <f>VLOOKUP(A:A,'Product &amp; Group'!A:C,2,FALSE)</f>
        <v>Circit Systems</v>
      </c>
      <c r="C1404" s="68" t="str">
        <f>VLOOKUP(A:A,'Product &amp; Group'!A:C,3,FALSE)</f>
        <v>THE Computer FAMILY</v>
      </c>
      <c r="D1404" s="69">
        <f>VLOOKUP(A:A,'2019-2017 Costs'!A:D,2,FALSE)</f>
        <v>0.06</v>
      </c>
      <c r="E1404" s="71">
        <f t="shared" si="76"/>
        <v>12</v>
      </c>
      <c r="F1404" s="71">
        <v>2027.25</v>
      </c>
      <c r="G1404" s="71">
        <f t="shared" si="77"/>
        <v>2015.25</v>
      </c>
      <c r="H1404" s="72">
        <v>200</v>
      </c>
      <c r="I1404" s="73">
        <f t="shared" si="75"/>
        <v>0.99408065112837585</v>
      </c>
    </row>
    <row r="1405" spans="1:9" x14ac:dyDescent="0.3">
      <c r="A1405" s="74">
        <v>73000</v>
      </c>
      <c r="B1405" s="68" t="str">
        <f>VLOOKUP(A:A,'Product &amp; Group'!A:C,2,FALSE)</f>
        <v>Circit Systems</v>
      </c>
      <c r="C1405" s="68" t="str">
        <f>VLOOKUP(A:A,'Product &amp; Group'!A:C,3,FALSE)</f>
        <v>THE Computer FAMILY</v>
      </c>
      <c r="D1405" s="69">
        <f>VLOOKUP(A:A,'2019-2017 Costs'!A:D,2,FALSE)</f>
        <v>0.98</v>
      </c>
      <c r="E1405" s="71">
        <f t="shared" si="76"/>
        <v>196</v>
      </c>
      <c r="F1405" s="71">
        <v>2027.25</v>
      </c>
      <c r="G1405" s="71">
        <f t="shared" si="77"/>
        <v>1831.25</v>
      </c>
      <c r="H1405" s="72">
        <v>200</v>
      </c>
      <c r="I1405" s="73">
        <f t="shared" si="75"/>
        <v>0.90331730176347269</v>
      </c>
    </row>
    <row r="1406" spans="1:9" x14ac:dyDescent="0.3">
      <c r="A1406" s="74">
        <v>73051</v>
      </c>
      <c r="B1406" s="68" t="str">
        <f>VLOOKUP(A:A,'Product &amp; Group'!A:C,2,FALSE)</f>
        <v>Circit Systems</v>
      </c>
      <c r="C1406" s="68" t="str">
        <f>VLOOKUP(A:A,'Product &amp; Group'!A:C,3,FALSE)</f>
        <v>THE Computer FAMILY</v>
      </c>
      <c r="D1406" s="69">
        <f>VLOOKUP(A:A,'2019-2017 Costs'!A:D,2,FALSE)</f>
        <v>0.27</v>
      </c>
      <c r="E1406" s="71">
        <f t="shared" si="76"/>
        <v>130.14000000000001</v>
      </c>
      <c r="F1406" s="71">
        <v>2691.21</v>
      </c>
      <c r="G1406" s="71">
        <f t="shared" si="77"/>
        <v>2561.0700000000002</v>
      </c>
      <c r="H1406" s="72">
        <v>482</v>
      </c>
      <c r="I1406" s="73">
        <f t="shared" si="75"/>
        <v>0.95164256969913164</v>
      </c>
    </row>
    <row r="1407" spans="1:9" x14ac:dyDescent="0.3">
      <c r="A1407" s="74">
        <v>73054</v>
      </c>
      <c r="B1407" s="68" t="str">
        <f>VLOOKUP(A:A,'Product &amp; Group'!A:C,2,FALSE)</f>
        <v>Circit Systems</v>
      </c>
      <c r="C1407" s="68" t="str">
        <f>VLOOKUP(A:A,'Product &amp; Group'!A:C,3,FALSE)</f>
        <v>THE Computer FAMILY</v>
      </c>
      <c r="D1407" s="69">
        <f>VLOOKUP(A:A,'2019-2017 Costs'!A:D,2,FALSE)</f>
        <v>3.2600000000000002</v>
      </c>
      <c r="E1407" s="71">
        <f t="shared" si="76"/>
        <v>2255.92</v>
      </c>
      <c r="F1407" s="71">
        <v>2170.4700000000003</v>
      </c>
      <c r="G1407" s="71">
        <f t="shared" si="77"/>
        <v>-85.449999999999818</v>
      </c>
      <c r="H1407" s="72">
        <v>692</v>
      </c>
      <c r="I1407" s="73">
        <f t="shared" si="75"/>
        <v>-3.9369353181568881E-2</v>
      </c>
    </row>
    <row r="1408" spans="1:9" x14ac:dyDescent="0.3">
      <c r="A1408" s="74">
        <v>73057</v>
      </c>
      <c r="B1408" s="68" t="str">
        <f>VLOOKUP(A:A,'Product &amp; Group'!A:C,2,FALSE)</f>
        <v>Circit Systems</v>
      </c>
      <c r="C1408" s="68" t="str">
        <f>VLOOKUP(A:A,'Product &amp; Group'!A:C,3,FALSE)</f>
        <v>THE Computer FAMILY</v>
      </c>
      <c r="D1408" s="69">
        <f>VLOOKUP(A:A,'2019-2017 Costs'!A:D,2,FALSE)</f>
        <v>0.26</v>
      </c>
      <c r="E1408" s="71">
        <f t="shared" si="76"/>
        <v>120.12</v>
      </c>
      <c r="F1408" s="71">
        <v>3672.41</v>
      </c>
      <c r="G1408" s="71">
        <f t="shared" si="77"/>
        <v>3552.29</v>
      </c>
      <c r="H1408" s="72">
        <v>462</v>
      </c>
      <c r="I1408" s="73">
        <f t="shared" si="75"/>
        <v>0.96729123382193172</v>
      </c>
    </row>
    <row r="1409" spans="1:9" x14ac:dyDescent="0.3">
      <c r="A1409" s="74">
        <v>73086</v>
      </c>
      <c r="B1409" s="68" t="str">
        <f>VLOOKUP(A:A,'Product &amp; Group'!A:C,2,FALSE)</f>
        <v>Circit Systems</v>
      </c>
      <c r="C1409" s="68" t="str">
        <f>VLOOKUP(A:A,'Product &amp; Group'!A:C,3,FALSE)</f>
        <v>THE Computer FAMILY</v>
      </c>
      <c r="D1409" s="69">
        <f>VLOOKUP(A:A,'2019-2017 Costs'!A:D,2,FALSE)</f>
        <v>0.23</v>
      </c>
      <c r="E1409" s="71">
        <f t="shared" si="76"/>
        <v>110.86</v>
      </c>
      <c r="F1409" s="71">
        <v>4579.05</v>
      </c>
      <c r="G1409" s="71">
        <f t="shared" si="77"/>
        <v>4468.1900000000005</v>
      </c>
      <c r="H1409" s="72">
        <v>482</v>
      </c>
      <c r="I1409" s="73">
        <f t="shared" si="75"/>
        <v>0.97578973804610136</v>
      </c>
    </row>
    <row r="1410" spans="1:9" x14ac:dyDescent="0.3">
      <c r="A1410" s="74">
        <v>73087</v>
      </c>
      <c r="B1410" s="68" t="str">
        <f>VLOOKUP(A:A,'Product &amp; Group'!A:C,2,FALSE)</f>
        <v>Circit Systems</v>
      </c>
      <c r="C1410" s="68" t="str">
        <f>VLOOKUP(A:A,'Product &amp; Group'!A:C,3,FALSE)</f>
        <v>THE Computer FAMILY</v>
      </c>
      <c r="D1410" s="69">
        <f>VLOOKUP(A:A,'2019-2017 Costs'!A:D,2,FALSE)</f>
        <v>0.06</v>
      </c>
      <c r="E1410" s="71">
        <f t="shared" si="76"/>
        <v>47.1</v>
      </c>
      <c r="F1410" s="71">
        <v>7578.75</v>
      </c>
      <c r="G1410" s="71">
        <f t="shared" si="77"/>
        <v>7531.65</v>
      </c>
      <c r="H1410" s="72">
        <v>785</v>
      </c>
      <c r="I1410" s="73">
        <f t="shared" ref="I1410:I1473" si="78">+G1410/F1410</f>
        <v>0.99378525482434432</v>
      </c>
    </row>
    <row r="1411" spans="1:9" x14ac:dyDescent="0.3">
      <c r="A1411" s="74">
        <v>73093</v>
      </c>
      <c r="B1411" s="68" t="str">
        <f>VLOOKUP(A:A,'Product &amp; Group'!A:C,2,FALSE)</f>
        <v>Circit Systems</v>
      </c>
      <c r="C1411" s="68" t="str">
        <f>VLOOKUP(A:A,'Product &amp; Group'!A:C,3,FALSE)</f>
        <v>THE Computer FAMILY</v>
      </c>
      <c r="D1411" s="69">
        <f>VLOOKUP(A:A,'2019-2017 Costs'!A:D,2,FALSE)</f>
        <v>0.21</v>
      </c>
      <c r="E1411" s="71">
        <f t="shared" si="76"/>
        <v>101.22</v>
      </c>
      <c r="F1411" s="71">
        <v>6998.25</v>
      </c>
      <c r="G1411" s="71">
        <f t="shared" si="77"/>
        <v>6897.03</v>
      </c>
      <c r="H1411" s="72">
        <v>482</v>
      </c>
      <c r="I1411" s="73">
        <f t="shared" si="78"/>
        <v>0.98553638409602395</v>
      </c>
    </row>
    <row r="1412" spans="1:9" x14ac:dyDescent="0.3">
      <c r="A1412" s="74">
        <v>73095</v>
      </c>
      <c r="B1412" s="68" t="str">
        <f>VLOOKUP(A:A,'Product &amp; Group'!A:C,2,FALSE)</f>
        <v>Circit Systems</v>
      </c>
      <c r="C1412" s="68" t="str">
        <f>VLOOKUP(A:A,'Product &amp; Group'!A:C,3,FALSE)</f>
        <v>THE Computer FAMILY</v>
      </c>
      <c r="D1412" s="69">
        <f>VLOOKUP(A:A,'2019-2017 Costs'!A:D,2,FALSE)</f>
        <v>0.23</v>
      </c>
      <c r="E1412" s="71">
        <f t="shared" ref="E1412:E1475" si="79">D1412*H1412</f>
        <v>88.78</v>
      </c>
      <c r="F1412" s="71">
        <v>7022.25</v>
      </c>
      <c r="G1412" s="71">
        <f t="shared" ref="G1412:G1475" si="80">F1412-E1412</f>
        <v>6933.47</v>
      </c>
      <c r="H1412" s="72">
        <v>386</v>
      </c>
      <c r="I1412" s="73">
        <f t="shared" si="78"/>
        <v>0.98735732849158042</v>
      </c>
    </row>
    <row r="1413" spans="1:9" x14ac:dyDescent="0.3">
      <c r="A1413" s="74">
        <v>73262</v>
      </c>
      <c r="B1413" s="68" t="str">
        <f>VLOOKUP(A:A,'Product &amp; Group'!A:C,2,FALSE)</f>
        <v>Circit Systems</v>
      </c>
      <c r="C1413" s="68" t="str">
        <f>VLOOKUP(A:A,'Product &amp; Group'!A:C,3,FALSE)</f>
        <v>THE Computer FAMILY</v>
      </c>
      <c r="D1413" s="69">
        <f>VLOOKUP(A:A,'2019-2017 Costs'!A:D,2,FALSE)</f>
        <v>2.4600000000000004</v>
      </c>
      <c r="E1413" s="71">
        <f t="shared" si="79"/>
        <v>575.6400000000001</v>
      </c>
      <c r="F1413" s="71">
        <v>2350.17</v>
      </c>
      <c r="G1413" s="71">
        <f t="shared" si="80"/>
        <v>1774.53</v>
      </c>
      <c r="H1413" s="72">
        <v>234</v>
      </c>
      <c r="I1413" s="73">
        <f t="shared" si="78"/>
        <v>0.75506452724696504</v>
      </c>
    </row>
    <row r="1414" spans="1:9" x14ac:dyDescent="0.3">
      <c r="A1414" s="74">
        <v>73285</v>
      </c>
      <c r="B1414" s="68" t="str">
        <f>VLOOKUP(A:A,'Product &amp; Group'!A:C,2,FALSE)</f>
        <v>Circit Systems</v>
      </c>
      <c r="C1414" s="68" t="str">
        <f>VLOOKUP(A:A,'Product &amp; Group'!A:C,3,FALSE)</f>
        <v>ANTI-OXIDANT &amp; SPECIALTY Hybrid</v>
      </c>
      <c r="D1414" s="69">
        <f>VLOOKUP(A:A,'2019-2017 Costs'!A:D,2,FALSE)</f>
        <v>0.18</v>
      </c>
      <c r="E1414" s="71">
        <f t="shared" si="79"/>
        <v>59.22</v>
      </c>
      <c r="F1414" s="71">
        <v>2433.33</v>
      </c>
      <c r="G1414" s="71">
        <f t="shared" si="80"/>
        <v>2374.11</v>
      </c>
      <c r="H1414" s="72">
        <v>329</v>
      </c>
      <c r="I1414" s="73">
        <f t="shared" si="78"/>
        <v>0.97566298036024712</v>
      </c>
    </row>
    <row r="1415" spans="1:9" x14ac:dyDescent="0.3">
      <c r="A1415" s="74">
        <v>73348</v>
      </c>
      <c r="B1415" s="68" t="str">
        <f>VLOOKUP(A:A,'Product &amp; Group'!A:C,2,FALSE)</f>
        <v>Circit Systems</v>
      </c>
      <c r="C1415" s="68" t="str">
        <f>VLOOKUP(A:A,'Product &amp; Group'!A:C,3,FALSE)</f>
        <v>Circit Board ACTIVES: Hybrid</v>
      </c>
      <c r="D1415" s="69">
        <f>VLOOKUP(A:A,'2019-2017 Costs'!A:D,2,FALSE)</f>
        <v>0.06</v>
      </c>
      <c r="E1415" s="71">
        <f t="shared" si="79"/>
        <v>34.26</v>
      </c>
      <c r="F1415" s="71">
        <v>3594.97</v>
      </c>
      <c r="G1415" s="71">
        <f t="shared" si="80"/>
        <v>3560.7099999999996</v>
      </c>
      <c r="H1415" s="72">
        <v>571</v>
      </c>
      <c r="I1415" s="73">
        <f t="shared" si="78"/>
        <v>0.99047001783046862</v>
      </c>
    </row>
    <row r="1416" spans="1:9" x14ac:dyDescent="0.3">
      <c r="A1416" s="67">
        <v>73603</v>
      </c>
      <c r="B1416" s="68" t="str">
        <f>VLOOKUP(A:A,'Product &amp; Group'!A:C,2,FALSE)</f>
        <v>Circit Systems</v>
      </c>
      <c r="C1416" s="68" t="str">
        <f>VLOOKUP(A:A,'Product &amp; Group'!A:C,3,FALSE)</f>
        <v>Computerized EXTEND-X HA</v>
      </c>
      <c r="D1416" s="69">
        <f>VLOOKUP(A:A,'2019-2017 Costs'!A:D,2,FALSE)</f>
        <v>8.120000000000001</v>
      </c>
      <c r="E1416" s="71">
        <f t="shared" si="79"/>
        <v>28939.680000000004</v>
      </c>
      <c r="F1416" s="71">
        <v>21561.95</v>
      </c>
      <c r="G1416" s="71">
        <f t="shared" si="80"/>
        <v>-7377.7300000000032</v>
      </c>
      <c r="H1416" s="72">
        <v>3564</v>
      </c>
      <c r="I1416" s="73">
        <f t="shared" si="78"/>
        <v>-0.34216432187255802</v>
      </c>
    </row>
    <row r="1417" spans="1:9" x14ac:dyDescent="0.3">
      <c r="A1417" s="74">
        <v>73627</v>
      </c>
      <c r="B1417" s="68" t="str">
        <f>VLOOKUP(A:A,'Product &amp; Group'!A:C,2,FALSE)</f>
        <v>Circit Systems</v>
      </c>
      <c r="C1417" s="68" t="str">
        <f>VLOOKUP(A:A,'Product &amp; Group'!A:C,3,FALSE)</f>
        <v>Circit Board KIDZ:STD CHILD Chip</v>
      </c>
      <c r="D1417" s="69">
        <f>VLOOKUP(A:A,'2019-2017 Costs'!A:D,2,FALSE)</f>
        <v>0.03</v>
      </c>
      <c r="E1417" s="71">
        <f t="shared" si="79"/>
        <v>247.14</v>
      </c>
      <c r="F1417" s="71">
        <v>52705.45</v>
      </c>
      <c r="G1417" s="71">
        <f t="shared" si="80"/>
        <v>52458.31</v>
      </c>
      <c r="H1417" s="72">
        <v>8238</v>
      </c>
      <c r="I1417" s="73">
        <f t="shared" si="78"/>
        <v>0.99531092135633037</v>
      </c>
    </row>
    <row r="1418" spans="1:9" x14ac:dyDescent="0.3">
      <c r="A1418" s="74">
        <v>73641</v>
      </c>
      <c r="B1418" s="68" t="str">
        <f>VLOOKUP(A:A,'Product &amp; Group'!A:C,2,FALSE)</f>
        <v>Circit Systems</v>
      </c>
      <c r="C1418" s="68" t="str">
        <f>VLOOKUP(A:A,'Product &amp; Group'!A:C,3,FALSE)</f>
        <v>THE Computer FAMILY</v>
      </c>
      <c r="D1418" s="69">
        <f>VLOOKUP(A:A,'2019-2017 Costs'!A:D,2,FALSE)</f>
        <v>9.84</v>
      </c>
      <c r="E1418" s="71">
        <f t="shared" si="79"/>
        <v>1968</v>
      </c>
      <c r="F1418" s="71">
        <v>1164.75</v>
      </c>
      <c r="G1418" s="71">
        <f t="shared" si="80"/>
        <v>-803.25</v>
      </c>
      <c r="H1418" s="72">
        <v>200</v>
      </c>
      <c r="I1418" s="73">
        <f t="shared" si="78"/>
        <v>-0.6896329684481648</v>
      </c>
    </row>
    <row r="1419" spans="1:9" x14ac:dyDescent="0.3">
      <c r="A1419" s="74">
        <v>73653</v>
      </c>
      <c r="B1419" s="68" t="str">
        <f>VLOOKUP(A:A,'Product &amp; Group'!A:C,2,FALSE)</f>
        <v>Circit Systems</v>
      </c>
      <c r="C1419" s="68" t="str">
        <f>VLOOKUP(A:A,'Product &amp; Group'!A:C,3,FALSE)</f>
        <v>THE Computer FAMILY</v>
      </c>
      <c r="D1419" s="69">
        <f>VLOOKUP(A:A,'2019-2017 Costs'!A:D,2,FALSE)</f>
        <v>1.02</v>
      </c>
      <c r="E1419" s="71">
        <f t="shared" si="79"/>
        <v>1071</v>
      </c>
      <c r="F1419" s="71">
        <v>2302.25</v>
      </c>
      <c r="G1419" s="71">
        <f t="shared" si="80"/>
        <v>1231.25</v>
      </c>
      <c r="H1419" s="72">
        <v>1050</v>
      </c>
      <c r="I1419" s="73">
        <f t="shared" si="78"/>
        <v>0.53480291019654691</v>
      </c>
    </row>
    <row r="1420" spans="1:9" x14ac:dyDescent="0.3">
      <c r="A1420" s="74">
        <v>73954</v>
      </c>
      <c r="B1420" s="68" t="str">
        <f>VLOOKUP(A:A,'Product &amp; Group'!A:C,2,FALSE)</f>
        <v>Circit Systems</v>
      </c>
      <c r="C1420" s="68" t="str">
        <f>VLOOKUP(A:A,'Product &amp; Group'!A:C,3,FALSE)</f>
        <v>THE Computer FAMILY</v>
      </c>
      <c r="D1420" s="69">
        <f>VLOOKUP(A:A,'2019-2017 Costs'!A:D,2,FALSE)</f>
        <v>0.12</v>
      </c>
      <c r="E1420" s="71">
        <f t="shared" si="79"/>
        <v>3606</v>
      </c>
      <c r="F1420" s="71">
        <v>94802.25</v>
      </c>
      <c r="G1420" s="71">
        <f t="shared" si="80"/>
        <v>91196.25</v>
      </c>
      <c r="H1420" s="72">
        <v>30050</v>
      </c>
      <c r="I1420" s="73">
        <f t="shared" si="78"/>
        <v>0.96196292809506101</v>
      </c>
    </row>
    <row r="1421" spans="1:9" x14ac:dyDescent="0.3">
      <c r="A1421" s="74">
        <v>73956</v>
      </c>
      <c r="B1421" s="68" t="str">
        <f>VLOOKUP(A:A,'Product &amp; Group'!A:C,2,FALSE)</f>
        <v>Circit Systems</v>
      </c>
      <c r="C1421" s="68" t="str">
        <f>VLOOKUP(A:A,'Product &amp; Group'!A:C,3,FALSE)</f>
        <v>THE Computer FAMILY</v>
      </c>
      <c r="D1421" s="69">
        <f>VLOOKUP(A:A,'2019-2017 Costs'!A:D,2,FALSE)</f>
        <v>0.08</v>
      </c>
      <c r="E1421" s="71">
        <f t="shared" si="79"/>
        <v>804</v>
      </c>
      <c r="F1421" s="71">
        <v>27302.25</v>
      </c>
      <c r="G1421" s="71">
        <f t="shared" si="80"/>
        <v>26498.25</v>
      </c>
      <c r="H1421" s="72">
        <v>10050</v>
      </c>
      <c r="I1421" s="73">
        <f t="shared" si="78"/>
        <v>0.97055187759250616</v>
      </c>
    </row>
    <row r="1422" spans="1:9" x14ac:dyDescent="0.3">
      <c r="A1422" s="74">
        <v>74326</v>
      </c>
      <c r="B1422" s="68" t="str">
        <f>VLOOKUP(A:A,'Product &amp; Group'!A:C,2,FALSE)</f>
        <v>Circit Systems</v>
      </c>
      <c r="C1422" s="68" t="str">
        <f>VLOOKUP(A:A,'Product &amp; Group'!A:C,3,FALSE)</f>
        <v>THE Computer FAMILY</v>
      </c>
      <c r="D1422" s="69">
        <f>VLOOKUP(A:A,'2019-2017 Costs'!A:D,2,FALSE)</f>
        <v>0.14000000000000001</v>
      </c>
      <c r="E1422" s="71">
        <f t="shared" si="79"/>
        <v>77.56</v>
      </c>
      <c r="F1422" s="71">
        <v>1789.05</v>
      </c>
      <c r="G1422" s="71">
        <f t="shared" si="80"/>
        <v>1711.49</v>
      </c>
      <c r="H1422" s="72">
        <v>554</v>
      </c>
      <c r="I1422" s="73">
        <f t="shared" si="78"/>
        <v>0.95664738268913674</v>
      </c>
    </row>
    <row r="1423" spans="1:9" x14ac:dyDescent="0.3">
      <c r="A1423" s="74">
        <v>74328</v>
      </c>
      <c r="B1423" s="68" t="str">
        <f>VLOOKUP(A:A,'Product &amp; Group'!A:C,2,FALSE)</f>
        <v>Circit Systems</v>
      </c>
      <c r="C1423" s="68" t="str">
        <f>VLOOKUP(A:A,'Product &amp; Group'!A:C,3,FALSE)</f>
        <v>THE Computer FAMILY</v>
      </c>
      <c r="D1423" s="69">
        <f>VLOOKUP(A:A,'2019-2017 Costs'!A:D,2,FALSE)</f>
        <v>0.16</v>
      </c>
      <c r="E1423" s="71">
        <f t="shared" si="79"/>
        <v>88.64</v>
      </c>
      <c r="F1423" s="71">
        <v>8467.0499999999993</v>
      </c>
      <c r="G1423" s="71">
        <f t="shared" si="80"/>
        <v>8378.41</v>
      </c>
      <c r="H1423" s="72">
        <v>554</v>
      </c>
      <c r="I1423" s="73">
        <f t="shared" si="78"/>
        <v>0.98953118264330564</v>
      </c>
    </row>
    <row r="1424" spans="1:9" x14ac:dyDescent="0.3">
      <c r="A1424" s="74">
        <v>74329</v>
      </c>
      <c r="B1424" s="68" t="str">
        <f>VLOOKUP(A:A,'Product &amp; Group'!A:C,2,FALSE)</f>
        <v>Circit Systems</v>
      </c>
      <c r="C1424" s="68" t="str">
        <f>VLOOKUP(A:A,'Product &amp; Group'!A:C,3,FALSE)</f>
        <v>PROTEIN &amp; ENERGY Chip</v>
      </c>
      <c r="D1424" s="69">
        <f>VLOOKUP(A:A,'2019-2017 Costs'!A:D,2,FALSE)</f>
        <v>0.26</v>
      </c>
      <c r="E1424" s="71">
        <f t="shared" si="79"/>
        <v>209.56</v>
      </c>
      <c r="F1424" s="71">
        <v>7098.69</v>
      </c>
      <c r="G1424" s="71">
        <f t="shared" si="80"/>
        <v>6889.1299999999992</v>
      </c>
      <c r="H1424" s="72">
        <v>806</v>
      </c>
      <c r="I1424" s="73">
        <f t="shared" si="78"/>
        <v>0.9704790602209703</v>
      </c>
    </row>
    <row r="1425" spans="1:9" x14ac:dyDescent="0.3">
      <c r="A1425" s="74">
        <v>74452</v>
      </c>
      <c r="B1425" s="68" t="str">
        <f>VLOOKUP(A:A,'Product &amp; Group'!A:C,2,FALSE)</f>
        <v>Circit Systems</v>
      </c>
      <c r="C1425" s="68" t="str">
        <f>VLOOKUP(A:A,'Product &amp; Group'!A:C,3,FALSE)</f>
        <v>THE Computer FAMILY</v>
      </c>
      <c r="D1425" s="69">
        <f>VLOOKUP(A:A,'2019-2017 Costs'!A:D,2,FALSE)</f>
        <v>0.1</v>
      </c>
      <c r="E1425" s="71">
        <f t="shared" si="79"/>
        <v>30.200000000000003</v>
      </c>
      <c r="F1425" s="71">
        <v>3177.57</v>
      </c>
      <c r="G1425" s="71">
        <f t="shared" si="80"/>
        <v>3147.3700000000003</v>
      </c>
      <c r="H1425" s="72">
        <v>302</v>
      </c>
      <c r="I1425" s="73">
        <f t="shared" si="78"/>
        <v>0.99049588207340833</v>
      </c>
    </row>
    <row r="1426" spans="1:9" x14ac:dyDescent="0.3">
      <c r="A1426" s="74">
        <v>74454</v>
      </c>
      <c r="B1426" s="68" t="str">
        <f>VLOOKUP(A:A,'Product &amp; Group'!A:C,2,FALSE)</f>
        <v>Circit Systems</v>
      </c>
      <c r="C1426" s="68" t="str">
        <f>VLOOKUP(A:A,'Product &amp; Group'!A:C,3,FALSE)</f>
        <v>Processor 414</v>
      </c>
      <c r="D1426" s="69">
        <f>VLOOKUP(A:A,'2019-2017 Costs'!A:D,2,FALSE)</f>
        <v>0.12</v>
      </c>
      <c r="E1426" s="71">
        <f t="shared" si="79"/>
        <v>78.959999999999994</v>
      </c>
      <c r="F1426" s="71">
        <v>7099.69</v>
      </c>
      <c r="G1426" s="71">
        <f t="shared" si="80"/>
        <v>7020.73</v>
      </c>
      <c r="H1426" s="72">
        <v>658</v>
      </c>
      <c r="I1426" s="73">
        <f t="shared" si="78"/>
        <v>0.98887838764791136</v>
      </c>
    </row>
    <row r="1427" spans="1:9" x14ac:dyDescent="0.3">
      <c r="A1427" s="74">
        <v>74460</v>
      </c>
      <c r="B1427" s="68" t="str">
        <f>VLOOKUP(A:A,'Product &amp; Group'!A:C,2,FALSE)</f>
        <v>Expert Systems</v>
      </c>
      <c r="C1427" s="68" t="str">
        <f>VLOOKUP(A:A,'Product &amp; Group'!A:C,3,FALSE)</f>
        <v>SPECIALTIES</v>
      </c>
      <c r="D1427" s="69">
        <f>VLOOKUP(A:A,'2019-2017 Costs'!A:D,2,FALSE)</f>
        <v>1.7</v>
      </c>
      <c r="E1427" s="71">
        <f t="shared" si="79"/>
        <v>346.8</v>
      </c>
      <c r="F1427" s="71">
        <v>1176.97</v>
      </c>
      <c r="G1427" s="71">
        <f t="shared" si="80"/>
        <v>830.17000000000007</v>
      </c>
      <c r="H1427" s="72">
        <v>204</v>
      </c>
      <c r="I1427" s="73">
        <f t="shared" si="78"/>
        <v>0.70534508101311</v>
      </c>
    </row>
    <row r="1428" spans="1:9" x14ac:dyDescent="0.3">
      <c r="A1428" s="74">
        <v>74470</v>
      </c>
      <c r="B1428" s="68" t="str">
        <f>VLOOKUP(A:A,'Product &amp; Group'!A:C,2,FALSE)</f>
        <v>Expert Systems</v>
      </c>
      <c r="C1428" s="68" t="str">
        <f>VLOOKUP(A:A,'Product &amp; Group'!A:C,3,FALSE)</f>
        <v>SPECIALTIES</v>
      </c>
      <c r="D1428" s="69">
        <f>VLOOKUP(A:A,'2019-2017 Costs'!A:D,2,FALSE)</f>
        <v>0.38</v>
      </c>
      <c r="E1428" s="71">
        <f t="shared" si="79"/>
        <v>23327.439999999999</v>
      </c>
      <c r="F1428" s="71">
        <v>144432.45000000001</v>
      </c>
      <c r="G1428" s="71">
        <f t="shared" si="80"/>
        <v>121105.01000000001</v>
      </c>
      <c r="H1428" s="72">
        <v>61388</v>
      </c>
      <c r="I1428" s="73">
        <f t="shared" si="78"/>
        <v>0.83848892683050102</v>
      </c>
    </row>
    <row r="1429" spans="1:9" x14ac:dyDescent="0.3">
      <c r="A1429" s="74">
        <v>74509</v>
      </c>
      <c r="B1429" s="68" t="str">
        <f>VLOOKUP(A:A,'Product &amp; Group'!A:C,2,FALSE)</f>
        <v>Expert Systems</v>
      </c>
      <c r="C1429" s="68" t="str">
        <f>VLOOKUP(A:A,'Product &amp; Group'!A:C,3,FALSE)</f>
        <v>2025 HybridULATIONS</v>
      </c>
      <c r="D1429" s="69">
        <f>VLOOKUP(A:A,'2019-2017 Costs'!A:D,2,FALSE)</f>
        <v>0.36</v>
      </c>
      <c r="E1429" s="71">
        <f t="shared" si="79"/>
        <v>108.72</v>
      </c>
      <c r="F1429" s="71">
        <v>2318.25</v>
      </c>
      <c r="G1429" s="71">
        <f t="shared" si="80"/>
        <v>2209.5300000000002</v>
      </c>
      <c r="H1429" s="72">
        <v>302</v>
      </c>
      <c r="I1429" s="73">
        <f t="shared" si="78"/>
        <v>0.95310255580718228</v>
      </c>
    </row>
    <row r="1430" spans="1:9" x14ac:dyDescent="0.3">
      <c r="A1430" s="74">
        <v>74561</v>
      </c>
      <c r="B1430" s="68" t="str">
        <f>VLOOKUP(A:A,'Product &amp; Group'!A:C,2,FALSE)</f>
        <v>Expert Systems</v>
      </c>
      <c r="C1430" s="68" t="str">
        <f>VLOOKUP(A:A,'Product &amp; Group'!A:C,3,FALSE)</f>
        <v>2025 HybridULATIONS</v>
      </c>
      <c r="D1430" s="69">
        <f>VLOOKUP(A:A,'2019-2017 Costs'!A:D,2,FALSE)</f>
        <v>0.98</v>
      </c>
      <c r="E1430" s="71">
        <f t="shared" si="79"/>
        <v>311.64</v>
      </c>
      <c r="F1430" s="71">
        <v>2580.25</v>
      </c>
      <c r="G1430" s="71">
        <f t="shared" si="80"/>
        <v>2268.61</v>
      </c>
      <c r="H1430" s="72">
        <v>318</v>
      </c>
      <c r="I1430" s="73">
        <f t="shared" si="78"/>
        <v>0.87922100571650041</v>
      </c>
    </row>
    <row r="1431" spans="1:9" x14ac:dyDescent="0.3">
      <c r="A1431" s="74">
        <v>74580</v>
      </c>
      <c r="B1431" s="68" t="str">
        <f>VLOOKUP(A:A,'Product &amp; Group'!A:C,2,FALSE)</f>
        <v>Expert Systems</v>
      </c>
      <c r="C1431" s="68" t="str">
        <f>VLOOKUP(A:A,'Product &amp; Group'!A:C,3,FALSE)</f>
        <v>ANTI-OXIDANT &amp; SPECIALTY Hybrid</v>
      </c>
      <c r="D1431" s="69">
        <f>VLOOKUP(A:A,'2019-2017 Costs'!A:D,2,FALSE)</f>
        <v>1.02</v>
      </c>
      <c r="E1431" s="71">
        <f t="shared" si="79"/>
        <v>436.56</v>
      </c>
      <c r="F1431" s="71">
        <v>3704.25</v>
      </c>
      <c r="G1431" s="71">
        <f t="shared" si="80"/>
        <v>3267.69</v>
      </c>
      <c r="H1431" s="72">
        <v>428</v>
      </c>
      <c r="I1431" s="73">
        <f t="shared" si="78"/>
        <v>0.88214618343794293</v>
      </c>
    </row>
    <row r="1432" spans="1:9" x14ac:dyDescent="0.3">
      <c r="A1432" s="74">
        <v>74687</v>
      </c>
      <c r="B1432" s="68" t="str">
        <f>VLOOKUP(A:A,'Product &amp; Group'!A:C,2,FALSE)</f>
        <v>Expert Systems</v>
      </c>
      <c r="C1432" s="68" t="str">
        <f>VLOOKUP(A:A,'Product &amp; Group'!A:C,3,FALSE)</f>
        <v>ANTI-OXIDANT &amp; SPECIALTY Hybrid</v>
      </c>
      <c r="D1432" s="69">
        <f>VLOOKUP(A:A,'2019-2017 Costs'!A:D,2,FALSE)</f>
        <v>0.23</v>
      </c>
      <c r="E1432" s="71">
        <f t="shared" si="79"/>
        <v>471.5</v>
      </c>
      <c r="F1432" s="71">
        <v>4542.25</v>
      </c>
      <c r="G1432" s="71">
        <f t="shared" si="80"/>
        <v>4070.75</v>
      </c>
      <c r="H1432" s="72">
        <v>2050</v>
      </c>
      <c r="I1432" s="73">
        <f t="shared" si="78"/>
        <v>0.89619681875722379</v>
      </c>
    </row>
    <row r="1433" spans="1:9" x14ac:dyDescent="0.3">
      <c r="A1433" s="74">
        <v>74754</v>
      </c>
      <c r="B1433" s="68" t="str">
        <f>VLOOKUP(A:A,'Product &amp; Group'!A:C,2,FALSE)</f>
        <v>Expert Systems</v>
      </c>
      <c r="C1433" s="68" t="str">
        <f>VLOOKUP(A:A,'Product &amp; Group'!A:C,3,FALSE)</f>
        <v>Hybrid ACID Chip</v>
      </c>
      <c r="D1433" s="69">
        <f>VLOOKUP(A:A,'2019-2017 Costs'!A:D,2,FALSE)</f>
        <v>0.12</v>
      </c>
      <c r="E1433" s="71">
        <f t="shared" si="79"/>
        <v>246</v>
      </c>
      <c r="F1433" s="71">
        <v>5342.25</v>
      </c>
      <c r="G1433" s="71">
        <f t="shared" si="80"/>
        <v>5096.25</v>
      </c>
      <c r="H1433" s="72">
        <v>2050</v>
      </c>
      <c r="I1433" s="73">
        <f t="shared" si="78"/>
        <v>0.95395198652253266</v>
      </c>
    </row>
    <row r="1434" spans="1:9" x14ac:dyDescent="0.3">
      <c r="A1434" s="74">
        <v>74760</v>
      </c>
      <c r="B1434" s="68" t="str">
        <f>VLOOKUP(A:A,'Product &amp; Group'!A:C,2,FALSE)</f>
        <v>Expert Systems</v>
      </c>
      <c r="C1434" s="68" t="str">
        <f>VLOOKUP(A:A,'Product &amp; Group'!A:C,3,FALSE)</f>
        <v>Power CHIP/WHOLE PowerS</v>
      </c>
      <c r="D1434" s="69">
        <f>VLOOKUP(A:A,'2019-2017 Costs'!A:D,2,FALSE)</f>
        <v>0.03</v>
      </c>
      <c r="E1434" s="71">
        <f t="shared" si="79"/>
        <v>37.5</v>
      </c>
      <c r="F1434" s="71">
        <v>3962.25</v>
      </c>
      <c r="G1434" s="71">
        <f t="shared" si="80"/>
        <v>3924.75</v>
      </c>
      <c r="H1434" s="72">
        <v>1250</v>
      </c>
      <c r="I1434" s="73">
        <f t="shared" si="78"/>
        <v>0.99053568048457319</v>
      </c>
    </row>
    <row r="1435" spans="1:9" x14ac:dyDescent="0.3">
      <c r="A1435" s="74">
        <v>74761</v>
      </c>
      <c r="B1435" s="68" t="str">
        <f>VLOOKUP(A:A,'Product &amp; Group'!A:C,2,FALSE)</f>
        <v>Expert Systems</v>
      </c>
      <c r="C1435" s="68" t="str">
        <f>VLOOKUP(A:A,'Product &amp; Group'!A:C,3,FALSE)</f>
        <v>Processor 610 Chip</v>
      </c>
      <c r="D1435" s="69">
        <f>VLOOKUP(A:A,'2019-2017 Costs'!A:D,2,FALSE)</f>
        <v>0.06</v>
      </c>
      <c r="E1435" s="71">
        <f t="shared" si="79"/>
        <v>19.739999999999998</v>
      </c>
      <c r="F1435" s="71">
        <v>2653.98</v>
      </c>
      <c r="G1435" s="71">
        <f t="shared" si="80"/>
        <v>2634.2400000000002</v>
      </c>
      <c r="H1435" s="72">
        <v>329</v>
      </c>
      <c r="I1435" s="73">
        <f t="shared" si="78"/>
        <v>0.99256211425858532</v>
      </c>
    </row>
    <row r="1436" spans="1:9" x14ac:dyDescent="0.3">
      <c r="A1436" s="74">
        <v>74781</v>
      </c>
      <c r="B1436" s="68" t="str">
        <f>VLOOKUP(A:A,'Product &amp; Group'!A:C,2,FALSE)</f>
        <v>Expert Systems</v>
      </c>
      <c r="C1436" s="68" t="str">
        <f>VLOOKUP(A:A,'Product &amp; Group'!A:C,3,FALSE)</f>
        <v>MULTI-Part Chip</v>
      </c>
      <c r="D1436" s="69">
        <f>VLOOKUP(A:A,'2019-2017 Costs'!A:D,2,FALSE)</f>
        <v>1.02</v>
      </c>
      <c r="E1436" s="71">
        <f t="shared" si="79"/>
        <v>460.02</v>
      </c>
      <c r="F1436" s="71">
        <v>3690.7</v>
      </c>
      <c r="G1436" s="71">
        <f t="shared" si="80"/>
        <v>3230.68</v>
      </c>
      <c r="H1436" s="72">
        <v>451</v>
      </c>
      <c r="I1436" s="73">
        <f t="shared" si="78"/>
        <v>0.87535697835099036</v>
      </c>
    </row>
    <row r="1437" spans="1:9" x14ac:dyDescent="0.3">
      <c r="A1437" s="74">
        <v>74870</v>
      </c>
      <c r="B1437" s="68" t="str">
        <f>VLOOKUP(A:A,'Product &amp; Group'!A:C,2,FALSE)</f>
        <v>Expert Systems</v>
      </c>
      <c r="C1437" s="68" t="str">
        <f>VLOOKUP(A:A,'Product &amp; Group'!A:C,3,FALSE)</f>
        <v>Part A &amp; D Chip</v>
      </c>
      <c r="D1437" s="69">
        <f>VLOOKUP(A:A,'2019-2017 Costs'!A:D,2,FALSE)</f>
        <v>0.13</v>
      </c>
      <c r="E1437" s="71">
        <f t="shared" si="79"/>
        <v>84.5</v>
      </c>
      <c r="F1437" s="71">
        <v>4532.25</v>
      </c>
      <c r="G1437" s="71">
        <f t="shared" si="80"/>
        <v>4447.75</v>
      </c>
      <c r="H1437" s="72">
        <v>650</v>
      </c>
      <c r="I1437" s="73">
        <f t="shared" si="78"/>
        <v>0.98135583871145682</v>
      </c>
    </row>
    <row r="1438" spans="1:9" x14ac:dyDescent="0.3">
      <c r="A1438" s="74">
        <v>75201</v>
      </c>
      <c r="B1438" s="68" t="str">
        <f>VLOOKUP(A:A,'Product &amp; Group'!A:C,2,FALSE)</f>
        <v>Expert Systems</v>
      </c>
      <c r="C1438" s="68" t="str">
        <f>VLOOKUP(A:A,'Product &amp; Group'!A:C,3,FALSE)</f>
        <v>Processor 413</v>
      </c>
      <c r="D1438" s="69">
        <f>VLOOKUP(A:A,'2019-2017 Costs'!A:D,2,FALSE)</f>
        <v>1.55</v>
      </c>
      <c r="E1438" s="71">
        <f t="shared" si="79"/>
        <v>113.15</v>
      </c>
      <c r="F1438" s="71">
        <v>1302.25</v>
      </c>
      <c r="G1438" s="71">
        <f t="shared" si="80"/>
        <v>1189.0999999999999</v>
      </c>
      <c r="H1438" s="72">
        <v>73</v>
      </c>
      <c r="I1438" s="73">
        <f t="shared" si="78"/>
        <v>0.91311192167402566</v>
      </c>
    </row>
    <row r="1439" spans="1:9" x14ac:dyDescent="0.3">
      <c r="A1439" s="74">
        <v>75221</v>
      </c>
      <c r="B1439" s="68" t="str">
        <f>VLOOKUP(A:A,'Product &amp; Group'!A:C,2,FALSE)</f>
        <v>Expert Systems</v>
      </c>
      <c r="C1439" s="68" t="str">
        <f>VLOOKUP(A:A,'Product &amp; Group'!A:C,3,FALSE)</f>
        <v>Processor 413</v>
      </c>
      <c r="D1439" s="69">
        <f>VLOOKUP(A:A,'2019-2017 Costs'!A:D,2,FALSE)</f>
        <v>0.77</v>
      </c>
      <c r="E1439" s="71">
        <f t="shared" si="79"/>
        <v>56.21</v>
      </c>
      <c r="F1439" s="71">
        <v>1027.25</v>
      </c>
      <c r="G1439" s="71">
        <f t="shared" si="80"/>
        <v>971.04</v>
      </c>
      <c r="H1439" s="72">
        <v>73</v>
      </c>
      <c r="I1439" s="73">
        <f t="shared" si="78"/>
        <v>0.94528109028960816</v>
      </c>
    </row>
    <row r="1440" spans="1:9" x14ac:dyDescent="0.3">
      <c r="A1440" s="74">
        <v>75251</v>
      </c>
      <c r="B1440" s="68" t="str">
        <f>VLOOKUP(A:A,'Product &amp; Group'!A:C,2,FALSE)</f>
        <v>Expert Systems</v>
      </c>
      <c r="C1440" s="68" t="str">
        <f>VLOOKUP(A:A,'Product &amp; Group'!A:C,3,FALSE)</f>
        <v>Computerized EXTEND-X HA</v>
      </c>
      <c r="D1440" s="69">
        <f>VLOOKUP(A:A,'2019-2017 Costs'!A:D,2,FALSE)</f>
        <v>1.1199999999999999</v>
      </c>
      <c r="E1440" s="71">
        <f t="shared" si="79"/>
        <v>81.759999999999991</v>
      </c>
      <c r="F1440" s="71">
        <v>1202.25</v>
      </c>
      <c r="G1440" s="71">
        <f t="shared" si="80"/>
        <v>1120.49</v>
      </c>
      <c r="H1440" s="72">
        <v>73</v>
      </c>
      <c r="I1440" s="73">
        <f t="shared" si="78"/>
        <v>0.93199417758369729</v>
      </c>
    </row>
    <row r="1441" spans="1:9" x14ac:dyDescent="0.3">
      <c r="A1441" s="74">
        <v>75501</v>
      </c>
      <c r="B1441" s="68" t="str">
        <f>VLOOKUP(A:A,'Product &amp; Group'!A:C,2,FALSE)</f>
        <v>Expert Systems</v>
      </c>
      <c r="C1441" s="68" t="str">
        <f>VLOOKUP(A:A,'Product &amp; Group'!A:C,3,FALSE)</f>
        <v>Computerized EXTEND-X HA</v>
      </c>
      <c r="D1441" s="69">
        <f>VLOOKUP(A:A,'2019-2017 Costs'!A:D,2,FALSE)</f>
        <v>0.6</v>
      </c>
      <c r="E1441" s="71">
        <f t="shared" si="79"/>
        <v>43.199999999999996</v>
      </c>
      <c r="F1441" s="71">
        <v>520.92999999999995</v>
      </c>
      <c r="G1441" s="71">
        <f t="shared" si="80"/>
        <v>477.72999999999996</v>
      </c>
      <c r="H1441" s="72">
        <v>72</v>
      </c>
      <c r="I1441" s="73">
        <f t="shared" si="78"/>
        <v>0.91707139154972839</v>
      </c>
    </row>
    <row r="1442" spans="1:9" x14ac:dyDescent="0.3">
      <c r="A1442" s="74">
        <v>75601</v>
      </c>
      <c r="B1442" s="68" t="str">
        <f>VLOOKUP(A:A,'Product &amp; Group'!A:C,2,FALSE)</f>
        <v>Expert Systems</v>
      </c>
      <c r="C1442" s="68" t="str">
        <f>VLOOKUP(A:A,'Product &amp; Group'!A:C,3,FALSE)</f>
        <v>Computerized EXTEND-X HA</v>
      </c>
      <c r="D1442" s="69">
        <f>VLOOKUP(A:A,'2019-2017 Costs'!A:D,2,FALSE)</f>
        <v>1.0900000000000001</v>
      </c>
      <c r="E1442" s="71">
        <f t="shared" si="79"/>
        <v>76.300000000000011</v>
      </c>
      <c r="F1442" s="71">
        <v>758.3</v>
      </c>
      <c r="G1442" s="71">
        <f t="shared" si="80"/>
        <v>682</v>
      </c>
      <c r="H1442" s="72">
        <v>70</v>
      </c>
      <c r="I1442" s="73">
        <f t="shared" si="78"/>
        <v>0.89938019253593571</v>
      </c>
    </row>
    <row r="1443" spans="1:9" x14ac:dyDescent="0.3">
      <c r="A1443" s="74">
        <v>75621</v>
      </c>
      <c r="B1443" s="68" t="str">
        <f>VLOOKUP(A:A,'Product &amp; Group'!A:C,2,FALSE)</f>
        <v>Expert Systems</v>
      </c>
      <c r="C1443" s="68" t="str">
        <f>VLOOKUP(A:A,'Product &amp; Group'!A:C,3,FALSE)</f>
        <v>Computerized EXTEND-X HA</v>
      </c>
      <c r="D1443" s="69">
        <f>VLOOKUP(A:A,'2019-2017 Costs'!A:D,2,FALSE)</f>
        <v>0.83</v>
      </c>
      <c r="E1443" s="71">
        <f t="shared" si="79"/>
        <v>59.76</v>
      </c>
      <c r="F1443" s="71">
        <v>576.755</v>
      </c>
      <c r="G1443" s="71">
        <f t="shared" si="80"/>
        <v>516.995</v>
      </c>
      <c r="H1443" s="72">
        <v>72</v>
      </c>
      <c r="I1443" s="73">
        <f t="shared" si="78"/>
        <v>0.89638581373373449</v>
      </c>
    </row>
    <row r="1444" spans="1:9" x14ac:dyDescent="0.3">
      <c r="A1444" s="74">
        <v>75701</v>
      </c>
      <c r="B1444" s="68" t="str">
        <f>VLOOKUP(A:A,'Product &amp; Group'!A:C,2,FALSE)</f>
        <v>Expert Systems</v>
      </c>
      <c r="C1444" s="68" t="str">
        <f>VLOOKUP(A:A,'Product &amp; Group'!A:C,3,FALSE)</f>
        <v>HA:BOTANICAL Hybrid-COMBINATIONS</v>
      </c>
      <c r="D1444" s="69">
        <f>VLOOKUP(A:A,'2019-2017 Costs'!A:D,2,FALSE)</f>
        <v>1.3599999999999999</v>
      </c>
      <c r="E1444" s="71">
        <f t="shared" si="79"/>
        <v>97.919999999999987</v>
      </c>
      <c r="F1444" s="71">
        <v>530.55499999999995</v>
      </c>
      <c r="G1444" s="71">
        <f t="shared" si="80"/>
        <v>432.63499999999999</v>
      </c>
      <c r="H1444" s="72">
        <v>72</v>
      </c>
      <c r="I1444" s="73">
        <f t="shared" si="78"/>
        <v>0.81543855019743483</v>
      </c>
    </row>
    <row r="1445" spans="1:9" x14ac:dyDescent="0.3">
      <c r="A1445" s="74">
        <v>76615</v>
      </c>
      <c r="B1445" s="68" t="str">
        <f>VLOOKUP(A:A,'Product &amp; Group'!A:C,2,FALSE)</f>
        <v>Expert Systems</v>
      </c>
      <c r="C1445" s="68" t="str">
        <f>VLOOKUP(A:A,'Product &amp; Group'!A:C,3,FALSE)</f>
        <v>HA:BOTANICAL Hybrid-COMBINATIONS</v>
      </c>
      <c r="D1445" s="69">
        <f>VLOOKUP(A:A,'2019-2017 Costs'!A:D,2,FALSE)</f>
        <v>0.98</v>
      </c>
      <c r="E1445" s="71">
        <f t="shared" si="79"/>
        <v>70.56</v>
      </c>
      <c r="F1445" s="71">
        <v>513.23</v>
      </c>
      <c r="G1445" s="71">
        <f t="shared" si="80"/>
        <v>442.67</v>
      </c>
      <c r="H1445" s="72">
        <v>72</v>
      </c>
      <c r="I1445" s="73">
        <f t="shared" si="78"/>
        <v>0.86251777955302689</v>
      </c>
    </row>
    <row r="1446" spans="1:9" x14ac:dyDescent="0.3">
      <c r="A1446" s="74">
        <v>77412</v>
      </c>
      <c r="B1446" s="68" t="str">
        <f>VLOOKUP(A:A,'Product &amp; Group'!A:C,2,FALSE)</f>
        <v>Expert Systems</v>
      </c>
      <c r="C1446" s="68" t="str">
        <f>VLOOKUP(A:A,'Product &amp; Group'!A:C,3,FALSE)</f>
        <v>MULTI-Part Chip</v>
      </c>
      <c r="D1446" s="69">
        <f>VLOOKUP(A:A,'2019-2017 Costs'!A:D,2,FALSE)</f>
        <v>0.12</v>
      </c>
      <c r="E1446" s="71">
        <f t="shared" si="79"/>
        <v>63.599999999999994</v>
      </c>
      <c r="F1446" s="71">
        <v>3523.05</v>
      </c>
      <c r="G1446" s="71">
        <f t="shared" si="80"/>
        <v>3459.4500000000003</v>
      </c>
      <c r="H1446" s="72">
        <v>530</v>
      </c>
      <c r="I1446" s="73">
        <f t="shared" si="78"/>
        <v>0.98194746029718571</v>
      </c>
    </row>
    <row r="1447" spans="1:9" x14ac:dyDescent="0.3">
      <c r="A1447" s="74">
        <v>77460</v>
      </c>
      <c r="B1447" s="68" t="str">
        <f>VLOOKUP(A:A,'Product &amp; Group'!A:C,2,FALSE)</f>
        <v>Expert Systems</v>
      </c>
      <c r="C1447" s="68" t="str">
        <f>VLOOKUP(A:A,'Product &amp; Group'!A:C,3,FALSE)</f>
        <v>Processor 610 Chip</v>
      </c>
      <c r="D1447" s="69">
        <f>VLOOKUP(A:A,'2019-2017 Costs'!A:D,2,FALSE)</f>
        <v>0.06</v>
      </c>
      <c r="E1447" s="71">
        <f t="shared" si="79"/>
        <v>7.38</v>
      </c>
      <c r="F1447" s="71">
        <v>538.26</v>
      </c>
      <c r="G1447" s="71">
        <f t="shared" si="80"/>
        <v>530.88</v>
      </c>
      <c r="H1447" s="72">
        <v>123</v>
      </c>
      <c r="I1447" s="73">
        <f t="shared" si="78"/>
        <v>0.98628915394047489</v>
      </c>
    </row>
    <row r="1448" spans="1:9" x14ac:dyDescent="0.3">
      <c r="A1448" s="74">
        <v>77468</v>
      </c>
      <c r="B1448" s="68" t="str">
        <f>VLOOKUP(A:A,'Product &amp; Group'!A:C,2,FALSE)</f>
        <v>Expert Systems</v>
      </c>
      <c r="C1448" s="68" t="str">
        <f>VLOOKUP(A:A,'Product &amp; Group'!A:C,3,FALSE)</f>
        <v>Processor 610 Chip</v>
      </c>
      <c r="D1448" s="69">
        <f>VLOOKUP(A:A,'2019-2017 Costs'!A:D,2,FALSE)</f>
        <v>0.12</v>
      </c>
      <c r="E1448" s="71">
        <f t="shared" si="79"/>
        <v>25.68</v>
      </c>
      <c r="F1448" s="71">
        <v>643.26</v>
      </c>
      <c r="G1448" s="71">
        <f t="shared" si="80"/>
        <v>617.58000000000004</v>
      </c>
      <c r="H1448" s="72">
        <v>214</v>
      </c>
      <c r="I1448" s="73">
        <f t="shared" si="78"/>
        <v>0.96007835090010263</v>
      </c>
    </row>
    <row r="1449" spans="1:9" x14ac:dyDescent="0.3">
      <c r="A1449" s="74">
        <v>77562</v>
      </c>
      <c r="B1449" s="68" t="str">
        <f>VLOOKUP(A:A,'Product &amp; Group'!A:C,2,FALSE)</f>
        <v>Expert Systems</v>
      </c>
      <c r="C1449" s="68" t="str">
        <f>VLOOKUP(A:A,'Product &amp; Group'!A:C,3,FALSE)</f>
        <v>Processor 610 Chip</v>
      </c>
      <c r="D1449" s="69">
        <f>VLOOKUP(A:A,'2019-2017 Costs'!A:D,2,FALSE)</f>
        <v>0.03</v>
      </c>
      <c r="E1449" s="71">
        <f t="shared" si="79"/>
        <v>2.5499999999999998</v>
      </c>
      <c r="F1449" s="71">
        <v>502.83000000000004</v>
      </c>
      <c r="G1449" s="71">
        <f t="shared" si="80"/>
        <v>500.28000000000003</v>
      </c>
      <c r="H1449" s="72">
        <v>85</v>
      </c>
      <c r="I1449" s="73">
        <f t="shared" si="78"/>
        <v>0.99492870353797502</v>
      </c>
    </row>
    <row r="1450" spans="1:9" x14ac:dyDescent="0.3">
      <c r="A1450" s="74">
        <v>77570</v>
      </c>
      <c r="B1450" s="68" t="str">
        <f>VLOOKUP(A:A,'Product &amp; Group'!A:C,2,FALSE)</f>
        <v>Expert Systems</v>
      </c>
      <c r="C1450" s="68" t="str">
        <f>VLOOKUP(A:A,'Product &amp; Group'!A:C,3,FALSE)</f>
        <v>Static FREE B-COMPLEX Chip</v>
      </c>
      <c r="D1450" s="69">
        <f>VLOOKUP(A:A,'2019-2017 Costs'!A:D,2,FALSE)</f>
        <v>0.12</v>
      </c>
      <c r="E1450" s="71">
        <f t="shared" si="79"/>
        <v>32.519999999999996</v>
      </c>
      <c r="F1450" s="71">
        <v>800.81</v>
      </c>
      <c r="G1450" s="71">
        <f t="shared" si="80"/>
        <v>768.29</v>
      </c>
      <c r="H1450" s="72">
        <v>271</v>
      </c>
      <c r="I1450" s="73">
        <f t="shared" si="78"/>
        <v>0.95939111649454933</v>
      </c>
    </row>
    <row r="1451" spans="1:9" x14ac:dyDescent="0.3">
      <c r="A1451" s="74">
        <v>78380</v>
      </c>
      <c r="B1451" s="68" t="str">
        <f>VLOOKUP(A:A,'Product &amp; Group'!A:C,2,FALSE)</f>
        <v>Expert Systems</v>
      </c>
      <c r="C1451" s="68" t="str">
        <f>VLOOKUP(A:A,'Product &amp; Group'!A:C,3,FALSE)</f>
        <v>Processor 415</v>
      </c>
      <c r="D1451" s="69">
        <f>VLOOKUP(A:A,'2019-2017 Costs'!A:D,2,FALSE)</f>
        <v>1.02</v>
      </c>
      <c r="E1451" s="71">
        <f t="shared" si="79"/>
        <v>290.7</v>
      </c>
      <c r="F1451" s="71">
        <v>1056.96</v>
      </c>
      <c r="G1451" s="71">
        <f t="shared" si="80"/>
        <v>766.26</v>
      </c>
      <c r="H1451" s="72">
        <v>285</v>
      </c>
      <c r="I1451" s="73">
        <f t="shared" si="78"/>
        <v>0.72496594005449588</v>
      </c>
    </row>
    <row r="1452" spans="1:9" x14ac:dyDescent="0.3">
      <c r="A1452" s="74">
        <v>79955</v>
      </c>
      <c r="B1452" s="68" t="str">
        <f>VLOOKUP(A:A,'Product &amp; Group'!A:C,2,FALSE)</f>
        <v>Expert Systems</v>
      </c>
      <c r="C1452" s="68" t="str">
        <f>VLOOKUP(A:A,'Product &amp; Group'!A:C,3,FALSE)</f>
        <v>LECITHIN &amp; LIPOTROPIC Chip</v>
      </c>
      <c r="D1452" s="69">
        <f>VLOOKUP(A:A,'2019-2017 Costs'!A:D,2,FALSE)</f>
        <v>0.15</v>
      </c>
      <c r="E1452" s="71">
        <f t="shared" si="79"/>
        <v>26.099999999999998</v>
      </c>
      <c r="F1452" s="71">
        <v>684.17000000000007</v>
      </c>
      <c r="G1452" s="71">
        <f t="shared" si="80"/>
        <v>658.07</v>
      </c>
      <c r="H1452" s="72">
        <v>174</v>
      </c>
      <c r="I1452" s="73">
        <f t="shared" si="78"/>
        <v>0.96185158659397518</v>
      </c>
    </row>
    <row r="1453" spans="1:9" x14ac:dyDescent="0.3">
      <c r="A1453" s="74">
        <v>79958</v>
      </c>
      <c r="B1453" s="68" t="str">
        <f>VLOOKUP(A:A,'Product &amp; Group'!A:C,2,FALSE)</f>
        <v>Expert Systems</v>
      </c>
      <c r="C1453" s="68" t="str">
        <f>VLOOKUP(A:A,'Product &amp; Group'!A:C,3,FALSE)</f>
        <v>SPECIALTIES</v>
      </c>
      <c r="D1453" s="69">
        <f>VLOOKUP(A:A,'2019-2017 Costs'!A:D,2,FALSE)</f>
        <v>0.17</v>
      </c>
      <c r="E1453" s="71">
        <f t="shared" si="79"/>
        <v>59.84</v>
      </c>
      <c r="F1453" s="71">
        <v>1216.06</v>
      </c>
      <c r="G1453" s="71">
        <f t="shared" si="80"/>
        <v>1156.22</v>
      </c>
      <c r="H1453" s="72">
        <v>352</v>
      </c>
      <c r="I1453" s="73">
        <f t="shared" si="78"/>
        <v>0.95079190171537598</v>
      </c>
    </row>
    <row r="1454" spans="1:9" x14ac:dyDescent="0.3">
      <c r="A1454" s="74">
        <v>79964</v>
      </c>
      <c r="B1454" s="68" t="str">
        <f>VLOOKUP(A:A,'Product &amp; Group'!A:C,2,FALSE)</f>
        <v>Expert Systems</v>
      </c>
      <c r="C1454" s="68" t="str">
        <f>VLOOKUP(A:A,'Product &amp; Group'!A:C,3,FALSE)</f>
        <v>SPECIALTIES</v>
      </c>
      <c r="D1454" s="69">
        <f>VLOOKUP(A:A,'2019-2017 Costs'!A:D,2,FALSE)</f>
        <v>0.03</v>
      </c>
      <c r="E1454" s="71">
        <f t="shared" si="79"/>
        <v>33.51</v>
      </c>
      <c r="F1454" s="71">
        <v>3318.58</v>
      </c>
      <c r="G1454" s="71">
        <f t="shared" si="80"/>
        <v>3285.0699999999997</v>
      </c>
      <c r="H1454" s="72">
        <v>1117</v>
      </c>
      <c r="I1454" s="73">
        <f t="shared" si="78"/>
        <v>0.98990230761349729</v>
      </c>
    </row>
    <row r="1455" spans="1:9" x14ac:dyDescent="0.3">
      <c r="A1455" s="74">
        <v>79968</v>
      </c>
      <c r="B1455" s="68" t="str">
        <f>VLOOKUP(A:A,'Product &amp; Group'!A:C,2,FALSE)</f>
        <v>Expert Systems</v>
      </c>
      <c r="C1455" s="68" t="str">
        <f>VLOOKUP(A:A,'Product &amp; Group'!A:C,3,FALSE)</f>
        <v>Part A &amp; D Chip</v>
      </c>
      <c r="D1455" s="69">
        <f>VLOOKUP(A:A,'2019-2017 Costs'!A:D,2,FALSE)</f>
        <v>4.0000000000000008E-2</v>
      </c>
      <c r="E1455" s="71">
        <f t="shared" si="79"/>
        <v>35.000000000000007</v>
      </c>
      <c r="F1455" s="71">
        <v>4331.0200000000004</v>
      </c>
      <c r="G1455" s="71">
        <f t="shared" si="80"/>
        <v>4296.0200000000004</v>
      </c>
      <c r="H1455" s="72">
        <v>875</v>
      </c>
      <c r="I1455" s="73">
        <f t="shared" si="78"/>
        <v>0.9919187627856717</v>
      </c>
    </row>
    <row r="1456" spans="1:9" x14ac:dyDescent="0.3">
      <c r="A1456" s="74">
        <v>79969</v>
      </c>
      <c r="B1456" s="68" t="str">
        <f>VLOOKUP(A:A,'Product &amp; Group'!A:C,2,FALSE)</f>
        <v>Power Systems</v>
      </c>
      <c r="C1456" s="68" t="str">
        <f>VLOOKUP(A:A,'Product &amp; Group'!A:C,3,FALSE)</f>
        <v>ONE BODE</v>
      </c>
      <c r="D1456" s="69">
        <f>VLOOKUP(A:A,'2019-2017 Costs'!A:D,2,FALSE)</f>
        <v>0.05</v>
      </c>
      <c r="E1456" s="71">
        <f t="shared" si="79"/>
        <v>5.5500000000000007</v>
      </c>
      <c r="F1456" s="71">
        <v>476.07</v>
      </c>
      <c r="G1456" s="71">
        <f t="shared" si="80"/>
        <v>470.52</v>
      </c>
      <c r="H1456" s="72">
        <v>111</v>
      </c>
      <c r="I1456" s="73">
        <f t="shared" si="78"/>
        <v>0.98834205053878632</v>
      </c>
    </row>
    <row r="1457" spans="1:9" x14ac:dyDescent="0.3">
      <c r="A1457" s="74">
        <v>79974</v>
      </c>
      <c r="B1457" s="68" t="str">
        <f>VLOOKUP(A:A,'Product &amp; Group'!A:C,2,FALSE)</f>
        <v>Power Systems</v>
      </c>
      <c r="C1457" s="68" t="str">
        <f>VLOOKUP(A:A,'Product &amp; Group'!A:C,3,FALSE)</f>
        <v>ONE BODE</v>
      </c>
      <c r="D1457" s="69">
        <f>VLOOKUP(A:A,'2019-2017 Costs'!A:D,2,FALSE)</f>
        <v>7.0000000000000007E-2</v>
      </c>
      <c r="E1457" s="71">
        <f t="shared" si="79"/>
        <v>7.910000000000001</v>
      </c>
      <c r="F1457" s="71">
        <v>520.61</v>
      </c>
      <c r="G1457" s="71">
        <f t="shared" si="80"/>
        <v>512.70000000000005</v>
      </c>
      <c r="H1457" s="72">
        <v>113</v>
      </c>
      <c r="I1457" s="73">
        <f t="shared" si="78"/>
        <v>0.98480628493498024</v>
      </c>
    </row>
    <row r="1458" spans="1:9" x14ac:dyDescent="0.3">
      <c r="A1458" s="74">
        <v>79984</v>
      </c>
      <c r="B1458" s="68" t="str">
        <f>VLOOKUP(A:A,'Product &amp; Group'!A:C,2,FALSE)</f>
        <v>Power Systems</v>
      </c>
      <c r="C1458" s="68" t="str">
        <f>VLOOKUP(A:A,'Product &amp; Group'!A:C,3,FALSE)</f>
        <v>ONE BODE</v>
      </c>
      <c r="D1458" s="69">
        <f>VLOOKUP(A:A,'2019-2017 Costs'!A:D,2,FALSE)</f>
        <v>7.0000000000000007E-2</v>
      </c>
      <c r="E1458" s="71">
        <f t="shared" si="79"/>
        <v>21.21</v>
      </c>
      <c r="F1458" s="71">
        <v>752.99</v>
      </c>
      <c r="G1458" s="71">
        <f t="shared" si="80"/>
        <v>731.78</v>
      </c>
      <c r="H1458" s="72">
        <v>303</v>
      </c>
      <c r="I1458" s="73">
        <f t="shared" si="78"/>
        <v>0.9718322952496049</v>
      </c>
    </row>
    <row r="1459" spans="1:9" x14ac:dyDescent="0.3">
      <c r="A1459" s="74">
        <v>79990</v>
      </c>
      <c r="B1459" s="68" t="str">
        <f>VLOOKUP(A:A,'Product &amp; Group'!A:C,2,FALSE)</f>
        <v>Power Systems</v>
      </c>
      <c r="C1459" s="68" t="str">
        <f>VLOOKUP(A:A,'Product &amp; Group'!A:C,3,FALSE)</f>
        <v>ONE BODE</v>
      </c>
      <c r="D1459" s="69">
        <f>VLOOKUP(A:A,'2019-2017 Costs'!A:D,2,FALSE)</f>
        <v>0.09</v>
      </c>
      <c r="E1459" s="71">
        <f t="shared" si="79"/>
        <v>45.36</v>
      </c>
      <c r="F1459" s="71">
        <v>1246.1100000000001</v>
      </c>
      <c r="G1459" s="71">
        <f t="shared" si="80"/>
        <v>1200.7500000000002</v>
      </c>
      <c r="H1459" s="72">
        <v>504</v>
      </c>
      <c r="I1459" s="73">
        <f t="shared" si="78"/>
        <v>0.96359871921419471</v>
      </c>
    </row>
    <row r="1460" spans="1:9" x14ac:dyDescent="0.3">
      <c r="A1460" s="74">
        <v>79996</v>
      </c>
      <c r="B1460" s="68" t="str">
        <f>VLOOKUP(A:A,'Product &amp; Group'!A:C,2,FALSE)</f>
        <v>Power Systems</v>
      </c>
      <c r="C1460" s="68" t="str">
        <f>VLOOKUP(A:A,'Product &amp; Group'!A:C,3,FALSE)</f>
        <v>ONE BODE</v>
      </c>
      <c r="D1460" s="69">
        <f>VLOOKUP(A:A,'2019-2017 Costs'!A:D,2,FALSE)</f>
        <v>0.05</v>
      </c>
      <c r="E1460" s="71">
        <f t="shared" si="79"/>
        <v>16.3</v>
      </c>
      <c r="F1460" s="71">
        <v>1067.19</v>
      </c>
      <c r="G1460" s="71">
        <f t="shared" si="80"/>
        <v>1050.8900000000001</v>
      </c>
      <c r="H1460" s="72">
        <v>326</v>
      </c>
      <c r="I1460" s="73">
        <f t="shared" si="78"/>
        <v>0.98472624368669126</v>
      </c>
    </row>
    <row r="1461" spans="1:9" x14ac:dyDescent="0.3">
      <c r="A1461" s="74">
        <v>79998</v>
      </c>
      <c r="B1461" s="68" t="str">
        <f>VLOOKUP(A:A,'Product &amp; Group'!A:C,2,FALSE)</f>
        <v>Power Systems</v>
      </c>
      <c r="C1461" s="68" t="str">
        <f>VLOOKUP(A:A,'Product &amp; Group'!A:C,3,FALSE)</f>
        <v>ONE BODE</v>
      </c>
      <c r="D1461" s="69">
        <f>VLOOKUP(A:A,'2019-2017 Costs'!A:D,2,FALSE)</f>
        <v>0.05</v>
      </c>
      <c r="E1461" s="71">
        <f t="shared" si="79"/>
        <v>20.100000000000001</v>
      </c>
      <c r="F1461" s="71">
        <v>3353.5</v>
      </c>
      <c r="G1461" s="71">
        <f t="shared" si="80"/>
        <v>3333.4</v>
      </c>
      <c r="H1461" s="72">
        <v>402</v>
      </c>
      <c r="I1461" s="73">
        <f t="shared" si="78"/>
        <v>0.99400626211420906</v>
      </c>
    </row>
    <row r="1462" spans="1:9" x14ac:dyDescent="0.3">
      <c r="A1462" s="74">
        <v>79999</v>
      </c>
      <c r="B1462" s="68" t="str">
        <f>VLOOKUP(A:A,'Product &amp; Group'!A:C,2,FALSE)</f>
        <v>Power Systems</v>
      </c>
      <c r="C1462" s="68" t="str">
        <f>VLOOKUP(A:A,'Product &amp; Group'!A:C,3,FALSE)</f>
        <v>ONE BODE</v>
      </c>
      <c r="D1462" s="69">
        <f>VLOOKUP(A:A,'2019-2017 Costs'!A:D,2,FALSE)</f>
        <v>0.1</v>
      </c>
      <c r="E1462" s="71">
        <f t="shared" si="79"/>
        <v>26</v>
      </c>
      <c r="F1462" s="71">
        <v>944.47</v>
      </c>
      <c r="G1462" s="71">
        <f t="shared" si="80"/>
        <v>918.47</v>
      </c>
      <c r="H1462" s="72">
        <v>260</v>
      </c>
      <c r="I1462" s="73">
        <f t="shared" si="78"/>
        <v>0.97247133312863299</v>
      </c>
    </row>
    <row r="1463" spans="1:9" x14ac:dyDescent="0.3">
      <c r="A1463" s="74">
        <v>83086</v>
      </c>
      <c r="B1463" s="68" t="str">
        <f>VLOOKUP(A:A,'Product &amp; Group'!A:C,2,FALSE)</f>
        <v>Power Systems</v>
      </c>
      <c r="C1463" s="68" t="str">
        <f>VLOOKUP(A:A,'Product &amp; Group'!A:C,3,FALSE)</f>
        <v>ONE BODE</v>
      </c>
      <c r="D1463" s="69">
        <f>VLOOKUP(A:A,'2019-2017 Costs'!A:D,2,FALSE)</f>
        <v>0.98</v>
      </c>
      <c r="E1463" s="71">
        <f t="shared" si="79"/>
        <v>159.74</v>
      </c>
      <c r="F1463" s="71">
        <v>1841.09</v>
      </c>
      <c r="G1463" s="71">
        <f t="shared" si="80"/>
        <v>1681.35</v>
      </c>
      <c r="H1463" s="72">
        <v>163</v>
      </c>
      <c r="I1463" s="73">
        <f t="shared" si="78"/>
        <v>0.91323618074075685</v>
      </c>
    </row>
    <row r="1464" spans="1:9" x14ac:dyDescent="0.3">
      <c r="A1464" s="74">
        <v>83087</v>
      </c>
      <c r="B1464" s="68" t="str">
        <f>VLOOKUP(A:A,'Product &amp; Group'!A:C,2,FALSE)</f>
        <v>Circit Systems</v>
      </c>
      <c r="C1464" s="68" t="str">
        <f>VLOOKUP(A:A,'Product &amp; Group'!A:C,3,FALSE)</f>
        <v>CLEANSING &amp; FIBER</v>
      </c>
      <c r="D1464" s="69">
        <f>VLOOKUP(A:A,'2019-2017 Costs'!A:D,2,FALSE)</f>
        <v>1.9799999999999998</v>
      </c>
      <c r="E1464" s="71">
        <f t="shared" si="79"/>
        <v>304.91999999999996</v>
      </c>
      <c r="F1464" s="71">
        <v>702.21</v>
      </c>
      <c r="G1464" s="71">
        <f t="shared" si="80"/>
        <v>397.29000000000008</v>
      </c>
      <c r="H1464" s="72">
        <v>154</v>
      </c>
      <c r="I1464" s="73">
        <f t="shared" si="78"/>
        <v>0.56577092322809419</v>
      </c>
    </row>
    <row r="1465" spans="1:9" x14ac:dyDescent="0.3">
      <c r="A1465" s="74">
        <v>84328</v>
      </c>
      <c r="B1465" s="68" t="str">
        <f>VLOOKUP(A:A,'Product &amp; Group'!A:C,2,FALSE)</f>
        <v>Circit Systems</v>
      </c>
      <c r="C1465" s="68" t="str">
        <f>VLOOKUP(A:A,'Product &amp; Group'!A:C,3,FALSE)</f>
        <v>Part C Chip</v>
      </c>
      <c r="D1465" s="69">
        <f>VLOOKUP(A:A,'2019-2017 Costs'!A:D,2,FALSE)</f>
        <v>1.02</v>
      </c>
      <c r="E1465" s="71">
        <f t="shared" si="79"/>
        <v>69.36</v>
      </c>
      <c r="F1465" s="71">
        <v>432.15</v>
      </c>
      <c r="G1465" s="71">
        <f t="shared" si="80"/>
        <v>362.78999999999996</v>
      </c>
      <c r="H1465" s="72">
        <v>68</v>
      </c>
      <c r="I1465" s="73">
        <f t="shared" si="78"/>
        <v>0.83950017355085038</v>
      </c>
    </row>
    <row r="1466" spans="1:9" x14ac:dyDescent="0.3">
      <c r="A1466" s="74">
        <v>84329</v>
      </c>
      <c r="B1466" s="68" t="str">
        <f>VLOOKUP(A:A,'Product &amp; Group'!A:C,2,FALSE)</f>
        <v>Circit Systems</v>
      </c>
      <c r="C1466" s="68" t="str">
        <f>VLOOKUP(A:A,'Product &amp; Group'!A:C,3,FALSE)</f>
        <v>Processor 413</v>
      </c>
      <c r="D1466" s="69">
        <f>VLOOKUP(A:A,'2019-2017 Costs'!A:D,2,FALSE)</f>
        <v>1.02</v>
      </c>
      <c r="E1466" s="71">
        <f t="shared" si="79"/>
        <v>163.19999999999999</v>
      </c>
      <c r="F1466" s="71">
        <v>977.28</v>
      </c>
      <c r="G1466" s="71">
        <f t="shared" si="80"/>
        <v>814.07999999999993</v>
      </c>
      <c r="H1466" s="72">
        <v>160</v>
      </c>
      <c r="I1466" s="73">
        <f t="shared" si="78"/>
        <v>0.83300589390962665</v>
      </c>
    </row>
    <row r="1467" spans="1:9" x14ac:dyDescent="0.3">
      <c r="A1467" s="74">
        <v>89905</v>
      </c>
      <c r="B1467" s="68" t="str">
        <f>VLOOKUP(A:A,'Product &amp; Group'!A:C,2,FALSE)</f>
        <v>Circit Systems</v>
      </c>
      <c r="C1467" s="68" t="str">
        <f>VLOOKUP(A:A,'Product &amp; Group'!A:C,3,FALSE)</f>
        <v>Processor 413</v>
      </c>
      <c r="D1467" s="69">
        <f>VLOOKUP(A:A,'2019-2017 Costs'!A:D,2,FALSE)</f>
        <v>0.98</v>
      </c>
      <c r="E1467" s="71">
        <f t="shared" si="79"/>
        <v>93.1</v>
      </c>
      <c r="F1467" s="71">
        <v>834.91</v>
      </c>
      <c r="G1467" s="71">
        <f t="shared" si="80"/>
        <v>741.81</v>
      </c>
      <c r="H1467" s="72">
        <v>95</v>
      </c>
      <c r="I1467" s="73">
        <f t="shared" si="78"/>
        <v>0.88849097507515773</v>
      </c>
    </row>
    <row r="1468" spans="1:9" x14ac:dyDescent="0.3">
      <c r="A1468" s="74">
        <v>89910</v>
      </c>
      <c r="B1468" s="68" t="str">
        <f>VLOOKUP(A:A,'Product &amp; Group'!A:C,2,FALSE)</f>
        <v>Circit Systems</v>
      </c>
      <c r="C1468" s="68" t="str">
        <f>VLOOKUP(A:A,'Product &amp; Group'!A:C,3,FALSE)</f>
        <v>Processor 413</v>
      </c>
      <c r="D1468" s="69">
        <f>VLOOKUP(A:A,'2019-2017 Costs'!A:D,2,FALSE)</f>
        <v>0.98</v>
      </c>
      <c r="E1468" s="71">
        <f t="shared" si="79"/>
        <v>193.06</v>
      </c>
      <c r="F1468" s="71">
        <v>1163.1399999999999</v>
      </c>
      <c r="G1468" s="71">
        <f t="shared" si="80"/>
        <v>970.07999999999993</v>
      </c>
      <c r="H1468" s="72">
        <v>197</v>
      </c>
      <c r="I1468" s="73">
        <f t="shared" si="78"/>
        <v>0.83401826091442133</v>
      </c>
    </row>
    <row r="1469" spans="1:9" x14ac:dyDescent="0.3">
      <c r="A1469" s="74">
        <v>89958</v>
      </c>
      <c r="B1469" s="68" t="str">
        <f>VLOOKUP(A:A,'Product &amp; Group'!A:C,2,FALSE)</f>
        <v>Circit Systems</v>
      </c>
      <c r="C1469" s="68" t="str">
        <f>VLOOKUP(A:A,'Product &amp; Group'!A:C,3,FALSE)</f>
        <v>Processor 413</v>
      </c>
      <c r="D1469" s="69">
        <f>VLOOKUP(A:A,'2019-2017 Costs'!A:D,2,FALSE)</f>
        <v>1.02</v>
      </c>
      <c r="E1469" s="71">
        <f t="shared" si="79"/>
        <v>194.82</v>
      </c>
      <c r="F1469" s="71">
        <v>672.99</v>
      </c>
      <c r="G1469" s="71">
        <f t="shared" si="80"/>
        <v>478.17</v>
      </c>
      <c r="H1469" s="72">
        <v>191</v>
      </c>
      <c r="I1469" s="73">
        <f t="shared" si="78"/>
        <v>0.71051575803503764</v>
      </c>
    </row>
    <row r="1470" spans="1:9" x14ac:dyDescent="0.3">
      <c r="A1470" s="74">
        <v>90030</v>
      </c>
      <c r="B1470" s="68" t="str">
        <f>VLOOKUP(A:A,'Product &amp; Group'!A:C,2,FALSE)</f>
        <v>Circit Systems</v>
      </c>
      <c r="C1470" s="68" t="str">
        <f>VLOOKUP(A:A,'Product &amp; Group'!A:C,3,FALSE)</f>
        <v>Processor 413</v>
      </c>
      <c r="D1470" s="69">
        <f>VLOOKUP(A:A,'2019-2017 Costs'!A:D,2,FALSE)</f>
        <v>1.02</v>
      </c>
      <c r="E1470" s="71">
        <f t="shared" si="79"/>
        <v>78.540000000000006</v>
      </c>
      <c r="F1470" s="71">
        <v>349.77</v>
      </c>
      <c r="G1470" s="71">
        <f t="shared" si="80"/>
        <v>271.22999999999996</v>
      </c>
      <c r="H1470" s="72">
        <v>77</v>
      </c>
      <c r="I1470" s="73">
        <f t="shared" si="78"/>
        <v>0.77545244017497206</v>
      </c>
    </row>
    <row r="1471" spans="1:9" x14ac:dyDescent="0.3">
      <c r="A1471" s="74">
        <v>90523</v>
      </c>
      <c r="B1471" s="68" t="str">
        <f>VLOOKUP(A:A,'Product &amp; Group'!A:C,2,FALSE)</f>
        <v>Circit Systems</v>
      </c>
      <c r="C1471" s="68" t="str">
        <f>VLOOKUP(A:A,'Product &amp; Group'!A:C,3,FALSE)</f>
        <v>Processor 413</v>
      </c>
      <c r="D1471" s="69">
        <f>VLOOKUP(A:A,'2019-2017 Costs'!A:D,2,FALSE)</f>
        <v>6.66</v>
      </c>
      <c r="E1471" s="71">
        <f t="shared" si="79"/>
        <v>1305.3600000000001</v>
      </c>
      <c r="F1471" s="71">
        <v>551.27</v>
      </c>
      <c r="G1471" s="71">
        <f t="shared" si="80"/>
        <v>-754.09000000000015</v>
      </c>
      <c r="H1471" s="72">
        <v>196</v>
      </c>
      <c r="I1471" s="73">
        <f t="shared" si="78"/>
        <v>-1.3679140892847428</v>
      </c>
    </row>
    <row r="1472" spans="1:9" x14ac:dyDescent="0.3">
      <c r="A1472" s="74">
        <v>90529</v>
      </c>
      <c r="B1472" s="68" t="str">
        <f>VLOOKUP(A:A,'Product &amp; Group'!A:C,2,FALSE)</f>
        <v>Circit Systems</v>
      </c>
      <c r="C1472" s="68" t="str">
        <f>VLOOKUP(A:A,'Product &amp; Group'!A:C,3,FALSE)</f>
        <v>Processor 413</v>
      </c>
      <c r="D1472" s="69">
        <f>VLOOKUP(A:A,'2019-2017 Costs'!A:D,2,FALSE)</f>
        <v>6.3</v>
      </c>
      <c r="E1472" s="71">
        <f t="shared" si="79"/>
        <v>774.9</v>
      </c>
      <c r="F1472" s="71">
        <v>822.66</v>
      </c>
      <c r="G1472" s="71">
        <f t="shared" si="80"/>
        <v>47.759999999999991</v>
      </c>
      <c r="H1472" s="72">
        <v>123</v>
      </c>
      <c r="I1472" s="73">
        <f t="shared" si="78"/>
        <v>5.8055575815039014E-2</v>
      </c>
    </row>
    <row r="1473" spans="1:9" x14ac:dyDescent="0.3">
      <c r="A1473" s="74">
        <v>90535</v>
      </c>
      <c r="B1473" s="68" t="str">
        <f>VLOOKUP(A:A,'Product &amp; Group'!A:C,2,FALSE)</f>
        <v>Circit Systems</v>
      </c>
      <c r="C1473" s="68" t="str">
        <f>VLOOKUP(A:A,'Product &amp; Group'!A:C,3,FALSE)</f>
        <v>Processor 413</v>
      </c>
      <c r="D1473" s="69">
        <f>VLOOKUP(A:A,'2019-2017 Costs'!A:D,2,FALSE)</f>
        <v>5.6099999999999994</v>
      </c>
      <c r="E1473" s="71">
        <f t="shared" si="79"/>
        <v>415.14</v>
      </c>
      <c r="F1473" s="71">
        <v>494.97</v>
      </c>
      <c r="G1473" s="71">
        <f t="shared" si="80"/>
        <v>79.830000000000041</v>
      </c>
      <c r="H1473" s="72">
        <v>74</v>
      </c>
      <c r="I1473" s="73">
        <f t="shared" si="78"/>
        <v>0.16128250196981642</v>
      </c>
    </row>
    <row r="1474" spans="1:9" x14ac:dyDescent="0.3">
      <c r="A1474" s="74">
        <v>90536</v>
      </c>
      <c r="B1474" s="68" t="str">
        <f>VLOOKUP(A:A,'Product &amp; Group'!A:C,2,FALSE)</f>
        <v>Circit Systems</v>
      </c>
      <c r="C1474" s="68" t="str">
        <f>VLOOKUP(A:A,'Product &amp; Group'!A:C,3,FALSE)</f>
        <v>Processor 413</v>
      </c>
      <c r="D1474" s="69">
        <f>VLOOKUP(A:A,'2019-2017 Costs'!A:D,2,FALSE)</f>
        <v>7.83</v>
      </c>
      <c r="E1474" s="71">
        <f t="shared" si="79"/>
        <v>783</v>
      </c>
      <c r="F1474" s="71">
        <v>377.59000000000003</v>
      </c>
      <c r="G1474" s="71">
        <f t="shared" si="80"/>
        <v>-405.40999999999997</v>
      </c>
      <c r="H1474" s="72">
        <v>100</v>
      </c>
      <c r="I1474" s="73">
        <f t="shared" ref="I1474:I1537" si="81">+G1474/F1474</f>
        <v>-1.0736777986705155</v>
      </c>
    </row>
    <row r="1475" spans="1:9" x14ac:dyDescent="0.3">
      <c r="A1475" s="74">
        <v>90537</v>
      </c>
      <c r="B1475" s="68" t="str">
        <f>VLOOKUP(A:A,'Product &amp; Group'!A:C,2,FALSE)</f>
        <v>Circit Systems</v>
      </c>
      <c r="C1475" s="68" t="str">
        <f>VLOOKUP(A:A,'Product &amp; Group'!A:C,3,FALSE)</f>
        <v>Processor 413</v>
      </c>
      <c r="D1475" s="69">
        <f>VLOOKUP(A:A,'2019-2017 Costs'!A:D,2,FALSE)</f>
        <v>5.91</v>
      </c>
      <c r="E1475" s="71">
        <f t="shared" si="79"/>
        <v>744.66</v>
      </c>
      <c r="F1475" s="71">
        <v>707.81999999999994</v>
      </c>
      <c r="G1475" s="71">
        <f t="shared" si="80"/>
        <v>-36.840000000000032</v>
      </c>
      <c r="H1475" s="72">
        <v>126</v>
      </c>
      <c r="I1475" s="73">
        <f t="shared" si="81"/>
        <v>-5.2047130626430495E-2</v>
      </c>
    </row>
    <row r="1476" spans="1:9" x14ac:dyDescent="0.3">
      <c r="A1476" s="74">
        <v>90538</v>
      </c>
      <c r="B1476" s="68" t="str">
        <f>VLOOKUP(A:A,'Product &amp; Group'!A:C,2,FALSE)</f>
        <v>Circit Systems</v>
      </c>
      <c r="C1476" s="68" t="str">
        <f>VLOOKUP(A:A,'Product &amp; Group'!A:C,3,FALSE)</f>
        <v>Processor 413</v>
      </c>
      <c r="D1476" s="69">
        <f>VLOOKUP(A:A,'2019-2017 Costs'!A:D,2,FALSE)</f>
        <v>7.7</v>
      </c>
      <c r="E1476" s="71">
        <f t="shared" ref="E1476:E1539" si="82">D1476*H1476</f>
        <v>623.70000000000005</v>
      </c>
      <c r="F1476" s="71">
        <v>331.95</v>
      </c>
      <c r="G1476" s="71">
        <f t="shared" ref="G1476:G1539" si="83">F1476-E1476</f>
        <v>-291.75000000000006</v>
      </c>
      <c r="H1476" s="72">
        <v>81</v>
      </c>
      <c r="I1476" s="73">
        <f t="shared" si="81"/>
        <v>-0.87889742431089035</v>
      </c>
    </row>
    <row r="1477" spans="1:9" x14ac:dyDescent="0.3">
      <c r="A1477" s="74">
        <v>90540</v>
      </c>
      <c r="B1477" s="68" t="str">
        <f>VLOOKUP(A:A,'Product &amp; Group'!A:C,2,FALSE)</f>
        <v>Circit Systems</v>
      </c>
      <c r="C1477" s="68" t="str">
        <f>VLOOKUP(A:A,'Product &amp; Group'!A:C,3,FALSE)</f>
        <v>Processor 413</v>
      </c>
      <c r="D1477" s="69">
        <f>VLOOKUP(A:A,'2019-2017 Costs'!A:D,2,FALSE)</f>
        <v>19.689999999999998</v>
      </c>
      <c r="E1477" s="71">
        <f t="shared" si="82"/>
        <v>1279.8499999999999</v>
      </c>
      <c r="F1477" s="71">
        <v>329.65</v>
      </c>
      <c r="G1477" s="71">
        <f t="shared" si="83"/>
        <v>-950.19999999999993</v>
      </c>
      <c r="H1477" s="72">
        <v>65</v>
      </c>
      <c r="I1477" s="73">
        <f t="shared" si="81"/>
        <v>-2.8824510844835429</v>
      </c>
    </row>
    <row r="1478" spans="1:9" x14ac:dyDescent="0.3">
      <c r="A1478" s="74">
        <v>90541</v>
      </c>
      <c r="B1478" s="68" t="str">
        <f>VLOOKUP(A:A,'Product &amp; Group'!A:C,2,FALSE)</f>
        <v>Circit Systems</v>
      </c>
      <c r="C1478" s="68" t="str">
        <f>VLOOKUP(A:A,'Product &amp; Group'!A:C,3,FALSE)</f>
        <v>Processor 413</v>
      </c>
      <c r="D1478" s="69">
        <f>VLOOKUP(A:A,'2019-2017 Costs'!A:D,2,FALSE)</f>
        <v>18.29</v>
      </c>
      <c r="E1478" s="71">
        <f t="shared" si="82"/>
        <v>3877.48</v>
      </c>
      <c r="F1478" s="71">
        <v>1238.03</v>
      </c>
      <c r="G1478" s="71">
        <f t="shared" si="83"/>
        <v>-2639.45</v>
      </c>
      <c r="H1478" s="72">
        <v>212</v>
      </c>
      <c r="I1478" s="73">
        <f t="shared" si="81"/>
        <v>-2.1319758002633216</v>
      </c>
    </row>
    <row r="1479" spans="1:9" x14ac:dyDescent="0.3">
      <c r="A1479" s="67">
        <v>90542</v>
      </c>
      <c r="B1479" s="68" t="str">
        <f>VLOOKUP(A:A,'Product &amp; Group'!A:C,2,FALSE)</f>
        <v>Circit Systems</v>
      </c>
      <c r="C1479" s="68" t="str">
        <f>VLOOKUP(A:A,'Product &amp; Group'!A:C,3,FALSE)</f>
        <v>Processor 610 Chip</v>
      </c>
      <c r="D1479" s="69">
        <f>VLOOKUP(A:A,'2019-2017 Costs'!A:D,2,FALSE)</f>
        <v>9.9500000000000011</v>
      </c>
      <c r="E1479" s="71">
        <f t="shared" si="82"/>
        <v>1562.15</v>
      </c>
      <c r="F1479" s="71">
        <v>984.91</v>
      </c>
      <c r="G1479" s="71">
        <f t="shared" si="83"/>
        <v>-577.24000000000012</v>
      </c>
      <c r="H1479" s="72">
        <v>157</v>
      </c>
      <c r="I1479" s="73">
        <f t="shared" si="81"/>
        <v>-0.58608400767582836</v>
      </c>
    </row>
    <row r="1480" spans="1:9" x14ac:dyDescent="0.3">
      <c r="A1480" s="74">
        <v>90543</v>
      </c>
      <c r="B1480" s="68" t="str">
        <f>VLOOKUP(A:A,'Product &amp; Group'!A:C,2,FALSE)</f>
        <v>Circit Systems</v>
      </c>
      <c r="C1480" s="68" t="str">
        <f>VLOOKUP(A:A,'Product &amp; Group'!A:C,3,FALSE)</f>
        <v>Processor 610 Chip</v>
      </c>
      <c r="D1480" s="69">
        <f>VLOOKUP(A:A,'2019-2017 Costs'!A:D,2,FALSE)</f>
        <v>7.72</v>
      </c>
      <c r="E1480" s="71">
        <f t="shared" si="82"/>
        <v>1142.56</v>
      </c>
      <c r="F1480" s="71">
        <v>947.01</v>
      </c>
      <c r="G1480" s="71">
        <f t="shared" si="83"/>
        <v>-195.54999999999995</v>
      </c>
      <c r="H1480" s="72">
        <v>148</v>
      </c>
      <c r="I1480" s="73">
        <f t="shared" si="81"/>
        <v>-0.20649201169998199</v>
      </c>
    </row>
    <row r="1481" spans="1:9" x14ac:dyDescent="0.3">
      <c r="A1481" s="74">
        <v>90550</v>
      </c>
      <c r="B1481" s="68" t="str">
        <f>VLOOKUP(A:A,'Product &amp; Group'!A:C,2,FALSE)</f>
        <v>Circit Systems</v>
      </c>
      <c r="C1481" s="68" t="str">
        <f>VLOOKUP(A:A,'Product &amp; Group'!A:C,3,FALSE)</f>
        <v>Processor 610 Chip</v>
      </c>
      <c r="D1481" s="69">
        <f>VLOOKUP(A:A,'2019-2017 Costs'!A:D,2,FALSE)</f>
        <v>1.02</v>
      </c>
      <c r="E1481" s="71">
        <f t="shared" si="82"/>
        <v>348.84000000000003</v>
      </c>
      <c r="F1481" s="71">
        <v>2128.4899999999998</v>
      </c>
      <c r="G1481" s="71">
        <f t="shared" si="83"/>
        <v>1779.6499999999996</v>
      </c>
      <c r="H1481" s="72">
        <v>342</v>
      </c>
      <c r="I1481" s="73">
        <f t="shared" si="81"/>
        <v>0.83610916659227896</v>
      </c>
    </row>
    <row r="1482" spans="1:9" x14ac:dyDescent="0.3">
      <c r="A1482" s="67">
        <v>90551</v>
      </c>
      <c r="B1482" s="68" t="str">
        <f>VLOOKUP(A:A,'Product &amp; Group'!A:C,2,FALSE)</f>
        <v>Circit Systems</v>
      </c>
      <c r="C1482" s="68" t="str">
        <f>VLOOKUP(A:A,'Product &amp; Group'!A:C,3,FALSE)</f>
        <v>Power  Chip</v>
      </c>
      <c r="D1482" s="69">
        <f>VLOOKUP(A:A,'2019-2017 Costs'!A:D,2,FALSE)</f>
        <v>8.41</v>
      </c>
      <c r="E1482" s="71">
        <f t="shared" si="82"/>
        <v>681.21</v>
      </c>
      <c r="F1482" s="71">
        <v>652.85</v>
      </c>
      <c r="G1482" s="71">
        <f t="shared" si="83"/>
        <v>-28.360000000000014</v>
      </c>
      <c r="H1482" s="72">
        <v>81</v>
      </c>
      <c r="I1482" s="73">
        <f t="shared" si="81"/>
        <v>-4.3440300222103108E-2</v>
      </c>
    </row>
    <row r="1483" spans="1:9" x14ac:dyDescent="0.3">
      <c r="A1483" s="74">
        <v>90559</v>
      </c>
      <c r="B1483" s="68" t="str">
        <f>VLOOKUP(A:A,'Product &amp; Group'!A:C,2,FALSE)</f>
        <v>Circit Systems</v>
      </c>
      <c r="C1483" s="68" t="str">
        <f>VLOOKUP(A:A,'Product &amp; Group'!A:C,3,FALSE)</f>
        <v>Power  Chip</v>
      </c>
      <c r="D1483" s="69">
        <f>VLOOKUP(A:A,'2019-2017 Costs'!A:D,2,FALSE)</f>
        <v>6.55</v>
      </c>
      <c r="E1483" s="71">
        <f t="shared" si="82"/>
        <v>393</v>
      </c>
      <c r="F1483" s="71">
        <v>361.87</v>
      </c>
      <c r="G1483" s="71">
        <f t="shared" si="83"/>
        <v>-31.129999999999995</v>
      </c>
      <c r="H1483" s="72">
        <v>60</v>
      </c>
      <c r="I1483" s="73">
        <f t="shared" si="81"/>
        <v>-8.6025368226158555E-2</v>
      </c>
    </row>
    <row r="1484" spans="1:9" x14ac:dyDescent="0.3">
      <c r="A1484" s="74">
        <v>90585</v>
      </c>
      <c r="B1484" s="68" t="str">
        <f>VLOOKUP(A:A,'Product &amp; Group'!A:C,2,FALSE)</f>
        <v>Circit Systems</v>
      </c>
      <c r="C1484" s="68" t="str">
        <f>VLOOKUP(A:A,'Product &amp; Group'!A:C,3,FALSE)</f>
        <v>Processor 610 Chip</v>
      </c>
      <c r="D1484" s="69">
        <f>VLOOKUP(A:A,'2019-2017 Costs'!A:D,2,FALSE)</f>
        <v>4.97</v>
      </c>
      <c r="E1484" s="71">
        <f t="shared" si="82"/>
        <v>392.63</v>
      </c>
      <c r="F1484" s="71">
        <v>582.97</v>
      </c>
      <c r="G1484" s="71">
        <f t="shared" si="83"/>
        <v>190.34000000000003</v>
      </c>
      <c r="H1484" s="72">
        <v>79</v>
      </c>
      <c r="I1484" s="73">
        <f t="shared" si="81"/>
        <v>0.32650050602946984</v>
      </c>
    </row>
    <row r="1485" spans="1:9" x14ac:dyDescent="0.3">
      <c r="A1485" s="74">
        <v>90586</v>
      </c>
      <c r="B1485" s="68" t="str">
        <f>VLOOKUP(A:A,'Product &amp; Group'!A:C,2,FALSE)</f>
        <v>Circit Systems</v>
      </c>
      <c r="C1485" s="68" t="str">
        <f>VLOOKUP(A:A,'Product &amp; Group'!A:C,3,FALSE)</f>
        <v>Processor 610 Chip</v>
      </c>
      <c r="D1485" s="69">
        <f>VLOOKUP(A:A,'2019-2017 Costs'!A:D,2,FALSE)</f>
        <v>1.02</v>
      </c>
      <c r="E1485" s="71">
        <f t="shared" si="82"/>
        <v>53.04</v>
      </c>
      <c r="F1485" s="71">
        <v>317.01</v>
      </c>
      <c r="G1485" s="71">
        <f t="shared" si="83"/>
        <v>263.96999999999997</v>
      </c>
      <c r="H1485" s="72">
        <v>52</v>
      </c>
      <c r="I1485" s="73">
        <f t="shared" si="81"/>
        <v>0.83268666603577168</v>
      </c>
    </row>
    <row r="1486" spans="1:9" x14ac:dyDescent="0.3">
      <c r="A1486" s="74">
        <v>90591</v>
      </c>
      <c r="B1486" s="68" t="str">
        <f>VLOOKUP(A:A,'Product &amp; Group'!A:C,2,FALSE)</f>
        <v>Circit Systems</v>
      </c>
      <c r="C1486" s="68" t="str">
        <f>VLOOKUP(A:A,'Product &amp; Group'!A:C,3,FALSE)</f>
        <v>Processor 610 Chip</v>
      </c>
      <c r="D1486" s="69">
        <f>VLOOKUP(A:A,'2019-2017 Costs'!A:D,2,FALSE)</f>
        <v>1.02</v>
      </c>
      <c r="E1486" s="71">
        <f t="shared" si="82"/>
        <v>69.36</v>
      </c>
      <c r="F1486" s="71">
        <v>403.82</v>
      </c>
      <c r="G1486" s="71">
        <f t="shared" si="83"/>
        <v>334.46</v>
      </c>
      <c r="H1486" s="72">
        <v>68</v>
      </c>
      <c r="I1486" s="73">
        <f t="shared" si="81"/>
        <v>0.82824030508642466</v>
      </c>
    </row>
    <row r="1487" spans="1:9" x14ac:dyDescent="0.3">
      <c r="A1487" s="74">
        <v>90597</v>
      </c>
      <c r="B1487" s="68" t="str">
        <f>VLOOKUP(A:A,'Product &amp; Group'!A:C,2,FALSE)</f>
        <v>Circit Systems</v>
      </c>
      <c r="C1487" s="68" t="str">
        <f>VLOOKUP(A:A,'Product &amp; Group'!A:C,3,FALSE)</f>
        <v>SPECIALTY Dragon HybridULA</v>
      </c>
      <c r="D1487" s="69">
        <f>VLOOKUP(A:A,'2019-2017 Costs'!A:D,2,FALSE)</f>
        <v>4.1899999999999995</v>
      </c>
      <c r="E1487" s="71">
        <f t="shared" si="82"/>
        <v>226.25999999999996</v>
      </c>
      <c r="F1487" s="71">
        <v>326.49</v>
      </c>
      <c r="G1487" s="71">
        <f t="shared" si="83"/>
        <v>100.23000000000005</v>
      </c>
      <c r="H1487" s="72">
        <v>54</v>
      </c>
      <c r="I1487" s="73">
        <f t="shared" si="81"/>
        <v>0.3069925571993018</v>
      </c>
    </row>
    <row r="1488" spans="1:9" x14ac:dyDescent="0.3">
      <c r="A1488" s="74">
        <v>90599</v>
      </c>
      <c r="B1488" s="68" t="str">
        <f>VLOOKUP(A:A,'Product &amp; Group'!A:C,2,FALSE)</f>
        <v>Circit Systems</v>
      </c>
      <c r="C1488" s="68" t="str">
        <f>VLOOKUP(A:A,'Product &amp; Group'!A:C,3,FALSE)</f>
        <v>Power CHIP/WHOLE PowerS</v>
      </c>
      <c r="D1488" s="69">
        <f>VLOOKUP(A:A,'2019-2017 Costs'!A:D,2,FALSE)</f>
        <v>2.1900000000000004</v>
      </c>
      <c r="E1488" s="71">
        <f t="shared" si="82"/>
        <v>293.46000000000004</v>
      </c>
      <c r="F1488" s="71">
        <v>748.56</v>
      </c>
      <c r="G1488" s="71">
        <f t="shared" si="83"/>
        <v>455.09999999999991</v>
      </c>
      <c r="H1488" s="72">
        <v>134</v>
      </c>
      <c r="I1488" s="73">
        <f t="shared" si="81"/>
        <v>0.60796729721064435</v>
      </c>
    </row>
    <row r="1489" spans="1:9" x14ac:dyDescent="0.3">
      <c r="A1489" s="74">
        <v>90602</v>
      </c>
      <c r="B1489" s="68" t="str">
        <f>VLOOKUP(A:A,'Product &amp; Group'!A:C,2,FALSE)</f>
        <v>Circit Systems</v>
      </c>
      <c r="C1489" s="68" t="str">
        <f>VLOOKUP(A:A,'Product &amp; Group'!A:C,3,FALSE)</f>
        <v>Power CHIP/WHOLE PowerS</v>
      </c>
      <c r="D1489" s="69">
        <f>VLOOKUP(A:A,'2019-2017 Costs'!A:D,2,FALSE)</f>
        <v>1.02</v>
      </c>
      <c r="E1489" s="71">
        <f t="shared" si="82"/>
        <v>124.44</v>
      </c>
      <c r="F1489" s="71">
        <v>943.77</v>
      </c>
      <c r="G1489" s="71">
        <f t="shared" si="83"/>
        <v>819.32999999999993</v>
      </c>
      <c r="H1489" s="72">
        <v>122</v>
      </c>
      <c r="I1489" s="73">
        <f t="shared" si="81"/>
        <v>0.86814584061794708</v>
      </c>
    </row>
    <row r="1490" spans="1:9" x14ac:dyDescent="0.3">
      <c r="A1490" s="67">
        <v>90706</v>
      </c>
      <c r="B1490" s="68" t="str">
        <f>VLOOKUP(A:A,'Product &amp; Group'!A:C,2,FALSE)</f>
        <v>Circit Systems</v>
      </c>
      <c r="C1490" s="68" t="str">
        <f>VLOOKUP(A:A,'Product &amp; Group'!A:C,3,FALSE)</f>
        <v>Qrxt1975 Chip</v>
      </c>
      <c r="D1490" s="69">
        <f>VLOOKUP(A:A,'2019-2017 Costs'!A:D,2,FALSE)</f>
        <v>13.986384000000001</v>
      </c>
      <c r="E1490" s="71">
        <f t="shared" si="82"/>
        <v>741.27835200000004</v>
      </c>
      <c r="F1490" s="71">
        <v>326.61</v>
      </c>
      <c r="G1490" s="71">
        <f t="shared" si="83"/>
        <v>-414.66835200000003</v>
      </c>
      <c r="H1490" s="72">
        <v>53</v>
      </c>
      <c r="I1490" s="73">
        <f t="shared" si="81"/>
        <v>-1.2696131533021036</v>
      </c>
    </row>
    <row r="1491" spans="1:9" x14ac:dyDescent="0.3">
      <c r="A1491" s="67">
        <v>90711</v>
      </c>
      <c r="B1491" s="68" t="str">
        <f>VLOOKUP(A:A,'Product &amp; Group'!A:C,2,FALSE)</f>
        <v>Circit Systems</v>
      </c>
      <c r="C1491" s="68" t="str">
        <f>VLOOKUP(A:A,'Product &amp; Group'!A:C,3,FALSE)</f>
        <v>Qrxt1975 Chip</v>
      </c>
      <c r="D1491" s="69">
        <f>VLOOKUP(A:A,'2019-2017 Costs'!A:D,2,FALSE)</f>
        <v>8.99</v>
      </c>
      <c r="E1491" s="71">
        <f t="shared" si="82"/>
        <v>557.38</v>
      </c>
      <c r="F1491" s="71">
        <v>413.39</v>
      </c>
      <c r="G1491" s="71">
        <f t="shared" si="83"/>
        <v>-143.99</v>
      </c>
      <c r="H1491" s="72">
        <v>62</v>
      </c>
      <c r="I1491" s="73">
        <f t="shared" si="81"/>
        <v>-0.34831515034229182</v>
      </c>
    </row>
    <row r="1492" spans="1:9" x14ac:dyDescent="0.3">
      <c r="A1492" s="67">
        <v>90749</v>
      </c>
      <c r="B1492" s="68" t="str">
        <f>VLOOKUP(A:A,'Product &amp; Group'!A:C,2,FALSE)</f>
        <v>Circit Systems</v>
      </c>
      <c r="C1492" s="68" t="str">
        <f>VLOOKUP(A:A,'Product &amp; Group'!A:C,3,FALSE)</f>
        <v>Qrxt2525 Chip</v>
      </c>
      <c r="D1492" s="69">
        <f>VLOOKUP(A:A,'2019-2017 Costs'!A:D,2,FALSE)</f>
        <v>8.370000000000001</v>
      </c>
      <c r="E1492" s="71">
        <f t="shared" si="82"/>
        <v>518.94000000000005</v>
      </c>
      <c r="F1492" s="71">
        <v>411</v>
      </c>
      <c r="G1492" s="71">
        <f t="shared" si="83"/>
        <v>-107.94000000000005</v>
      </c>
      <c r="H1492" s="72">
        <v>62</v>
      </c>
      <c r="I1492" s="73">
        <f t="shared" si="81"/>
        <v>-0.26262773722627752</v>
      </c>
    </row>
    <row r="1493" spans="1:9" x14ac:dyDescent="0.3">
      <c r="A1493" s="74">
        <v>90810</v>
      </c>
      <c r="B1493" s="68" t="str">
        <f>VLOOKUP(A:A,'Product &amp; Group'!A:C,2,FALSE)</f>
        <v>Circit Systems</v>
      </c>
      <c r="C1493" s="68" t="str">
        <f>VLOOKUP(A:A,'Product &amp; Group'!A:C,3,FALSE)</f>
        <v>Qrxt2525 Chip</v>
      </c>
      <c r="D1493" s="69">
        <f>VLOOKUP(A:A,'2019-2017 Costs'!A:D,2,FALSE)</f>
        <v>1.02</v>
      </c>
      <c r="E1493" s="71">
        <f t="shared" si="82"/>
        <v>59.160000000000004</v>
      </c>
      <c r="F1493" s="71">
        <v>378.27</v>
      </c>
      <c r="G1493" s="71">
        <f t="shared" si="83"/>
        <v>319.10999999999996</v>
      </c>
      <c r="H1493" s="72">
        <v>58</v>
      </c>
      <c r="I1493" s="73">
        <f t="shared" si="81"/>
        <v>0.84360377508129103</v>
      </c>
    </row>
    <row r="1494" spans="1:9" x14ac:dyDescent="0.3">
      <c r="A1494" s="74">
        <v>90959</v>
      </c>
      <c r="B1494" s="68" t="str">
        <f>VLOOKUP(A:A,'Product &amp; Group'!A:C,2,FALSE)</f>
        <v>Circit Systems</v>
      </c>
      <c r="C1494" s="68" t="str">
        <f>VLOOKUP(A:A,'Product &amp; Group'!A:C,3,FALSE)</f>
        <v>Qrxt2525 Chip</v>
      </c>
      <c r="D1494" s="69">
        <f>VLOOKUP(A:A,'2019-2017 Costs'!A:D,2,FALSE)</f>
        <v>-1.9999999999999997E-2</v>
      </c>
      <c r="E1494" s="71">
        <f t="shared" si="82"/>
        <v>-1.6999999999999997</v>
      </c>
      <c r="F1494" s="71">
        <v>633.35</v>
      </c>
      <c r="G1494" s="71">
        <f t="shared" si="83"/>
        <v>635.05000000000007</v>
      </c>
      <c r="H1494" s="72">
        <v>85</v>
      </c>
      <c r="I1494" s="73">
        <f t="shared" si="81"/>
        <v>1.0026841398910555</v>
      </c>
    </row>
    <row r="1495" spans="1:9" x14ac:dyDescent="0.3">
      <c r="A1495" s="74">
        <v>91051</v>
      </c>
      <c r="B1495" s="68" t="str">
        <f>VLOOKUP(A:A,'Product &amp; Group'!A:C,2,FALSE)</f>
        <v>Circit Systems</v>
      </c>
      <c r="C1495" s="68" t="str">
        <f>VLOOKUP(A:A,'Product &amp; Group'!A:C,3,FALSE)</f>
        <v>Qrxt2525 Chip</v>
      </c>
      <c r="D1495" s="69">
        <f>VLOOKUP(A:A,'2019-2017 Costs'!A:D,2,FALSE)</f>
        <v>1.02</v>
      </c>
      <c r="E1495" s="71">
        <f t="shared" si="82"/>
        <v>68.34</v>
      </c>
      <c r="F1495" s="71">
        <v>444.37</v>
      </c>
      <c r="G1495" s="71">
        <f t="shared" si="83"/>
        <v>376.03</v>
      </c>
      <c r="H1495" s="72">
        <v>67</v>
      </c>
      <c r="I1495" s="73">
        <f t="shared" si="81"/>
        <v>0.84620924004770792</v>
      </c>
    </row>
    <row r="1496" spans="1:9" x14ac:dyDescent="0.3">
      <c r="A1496" s="74">
        <v>91054</v>
      </c>
      <c r="B1496" s="68" t="str">
        <f>VLOOKUP(A:A,'Product &amp; Group'!A:C,2,FALSE)</f>
        <v>Circit Systems</v>
      </c>
      <c r="C1496" s="68" t="str">
        <f>VLOOKUP(A:A,'Product &amp; Group'!A:C,3,FALSE)</f>
        <v>THE Computer FAMILY</v>
      </c>
      <c r="D1496" s="69">
        <f>VLOOKUP(A:A,'2019-2017 Costs'!A:D,2,FALSE)</f>
        <v>1.75</v>
      </c>
      <c r="E1496" s="71">
        <f t="shared" si="82"/>
        <v>211.75</v>
      </c>
      <c r="F1496" s="71">
        <v>988.02</v>
      </c>
      <c r="G1496" s="71">
        <f t="shared" si="83"/>
        <v>776.27</v>
      </c>
      <c r="H1496" s="72">
        <v>121</v>
      </c>
      <c r="I1496" s="73">
        <f t="shared" si="81"/>
        <v>0.7856824760632376</v>
      </c>
    </row>
    <row r="1497" spans="1:9" x14ac:dyDescent="0.3">
      <c r="A1497" s="74">
        <v>91055</v>
      </c>
      <c r="B1497" s="68" t="str">
        <f>VLOOKUP(A:A,'Product &amp; Group'!A:C,2,FALSE)</f>
        <v>Circit Systems</v>
      </c>
      <c r="C1497" s="68" t="str">
        <f>VLOOKUP(A:A,'Product &amp; Group'!A:C,3,FALSE)</f>
        <v>THE Computer FAMILY</v>
      </c>
      <c r="D1497" s="69">
        <f>VLOOKUP(A:A,'2019-2017 Costs'!A:D,2,FALSE)</f>
        <v>1.02</v>
      </c>
      <c r="E1497" s="71">
        <f t="shared" si="82"/>
        <v>88.74</v>
      </c>
      <c r="F1497" s="71">
        <v>673.01</v>
      </c>
      <c r="G1497" s="71">
        <f t="shared" si="83"/>
        <v>584.27</v>
      </c>
      <c r="H1497" s="72">
        <v>87</v>
      </c>
      <c r="I1497" s="73">
        <f t="shared" si="81"/>
        <v>0.86814460409206395</v>
      </c>
    </row>
    <row r="1498" spans="1:9" x14ac:dyDescent="0.3">
      <c r="A1498" s="74">
        <v>91057</v>
      </c>
      <c r="B1498" s="68" t="str">
        <f>VLOOKUP(A:A,'Product &amp; Group'!A:C,2,FALSE)</f>
        <v>Circit Systems</v>
      </c>
      <c r="C1498" s="68" t="str">
        <f>VLOOKUP(A:A,'Product &amp; Group'!A:C,3,FALSE)</f>
        <v>THE Computer FAMILY</v>
      </c>
      <c r="D1498" s="69">
        <f>VLOOKUP(A:A,'2019-2017 Costs'!A:D,2,FALSE)</f>
        <v>8.4</v>
      </c>
      <c r="E1498" s="71">
        <f t="shared" si="82"/>
        <v>596.4</v>
      </c>
      <c r="F1498" s="71">
        <v>537.43000000000006</v>
      </c>
      <c r="G1498" s="71">
        <f t="shared" si="83"/>
        <v>-58.969999999999914</v>
      </c>
      <c r="H1498" s="72">
        <v>71</v>
      </c>
      <c r="I1498" s="73">
        <f t="shared" si="81"/>
        <v>-0.10972591779394508</v>
      </c>
    </row>
    <row r="1499" spans="1:9" x14ac:dyDescent="0.3">
      <c r="A1499" s="67">
        <v>91058</v>
      </c>
      <c r="B1499" s="68" t="str">
        <f>VLOOKUP(A:A,'Product &amp; Group'!A:C,2,FALSE)</f>
        <v>Circit Systems</v>
      </c>
      <c r="C1499" s="68" t="str">
        <f>VLOOKUP(A:A,'Product &amp; Group'!A:C,3,FALSE)</f>
        <v>THE Computer FAMILY</v>
      </c>
      <c r="D1499" s="69">
        <f>VLOOKUP(A:A,'2019-2017 Costs'!A:D,2,FALSE)</f>
        <v>18.133744</v>
      </c>
      <c r="E1499" s="71">
        <f t="shared" si="82"/>
        <v>1069.8908960000001</v>
      </c>
      <c r="F1499" s="71">
        <v>328.28</v>
      </c>
      <c r="G1499" s="71">
        <f t="shared" si="83"/>
        <v>-741.61089600000014</v>
      </c>
      <c r="H1499" s="72">
        <v>59</v>
      </c>
      <c r="I1499" s="73">
        <f t="shared" si="81"/>
        <v>-2.2590803460460589</v>
      </c>
    </row>
    <row r="1500" spans="1:9" x14ac:dyDescent="0.3">
      <c r="A1500" s="74">
        <v>91141</v>
      </c>
      <c r="B1500" s="68" t="str">
        <f>VLOOKUP(A:A,'Product &amp; Group'!A:C,2,FALSE)</f>
        <v>Circit Systems</v>
      </c>
      <c r="C1500" s="68" t="str">
        <f>VLOOKUP(A:A,'Product &amp; Group'!A:C,3,FALSE)</f>
        <v>THE Computer FAMILY</v>
      </c>
      <c r="D1500" s="69">
        <f>VLOOKUP(A:A,'2019-2017 Costs'!A:D,2,FALSE)</f>
        <v>1.02</v>
      </c>
      <c r="E1500" s="71">
        <f t="shared" si="82"/>
        <v>142.80000000000001</v>
      </c>
      <c r="F1500" s="71">
        <v>889.32</v>
      </c>
      <c r="G1500" s="71">
        <f t="shared" si="83"/>
        <v>746.52</v>
      </c>
      <c r="H1500" s="72">
        <v>140</v>
      </c>
      <c r="I1500" s="73">
        <f t="shared" si="81"/>
        <v>0.83942787747942238</v>
      </c>
    </row>
    <row r="1501" spans="1:9" x14ac:dyDescent="0.3">
      <c r="A1501" s="74">
        <v>91734</v>
      </c>
      <c r="B1501" s="68" t="str">
        <f>VLOOKUP(A:A,'Product &amp; Group'!A:C,2,FALSE)</f>
        <v>Circit Systems</v>
      </c>
      <c r="C1501" s="68" t="str">
        <f>VLOOKUP(A:A,'Product &amp; Group'!A:C,3,FALSE)</f>
        <v>THE Computer FAMILY</v>
      </c>
      <c r="D1501" s="69">
        <f>VLOOKUP(A:A,'2019-2017 Costs'!A:D,2,FALSE)</f>
        <v>9.15</v>
      </c>
      <c r="E1501" s="71">
        <f t="shared" si="82"/>
        <v>732</v>
      </c>
      <c r="F1501" s="71">
        <v>634.54999999999995</v>
      </c>
      <c r="G1501" s="71">
        <f t="shared" si="83"/>
        <v>-97.450000000000045</v>
      </c>
      <c r="H1501" s="72">
        <v>80</v>
      </c>
      <c r="I1501" s="73">
        <f t="shared" si="81"/>
        <v>-0.15357339847135773</v>
      </c>
    </row>
    <row r="1502" spans="1:9" x14ac:dyDescent="0.3">
      <c r="A1502" s="74">
        <v>92724</v>
      </c>
      <c r="B1502" s="68" t="str">
        <f>VLOOKUP(A:A,'Product &amp; Group'!A:C,2,FALSE)</f>
        <v>Circit Systems</v>
      </c>
      <c r="C1502" s="68" t="str">
        <f>VLOOKUP(A:A,'Product &amp; Group'!A:C,3,FALSE)</f>
        <v>THE Computer FAMILY</v>
      </c>
      <c r="D1502" s="69">
        <f>VLOOKUP(A:A,'2019-2017 Costs'!A:D,2,FALSE)</f>
        <v>1.02</v>
      </c>
      <c r="E1502" s="71">
        <f t="shared" si="82"/>
        <v>66.3</v>
      </c>
      <c r="F1502" s="71">
        <v>331.46</v>
      </c>
      <c r="G1502" s="71">
        <f t="shared" si="83"/>
        <v>265.15999999999997</v>
      </c>
      <c r="H1502" s="72">
        <v>65</v>
      </c>
      <c r="I1502" s="73">
        <f t="shared" si="81"/>
        <v>0.79997586435769019</v>
      </c>
    </row>
    <row r="1503" spans="1:9" x14ac:dyDescent="0.3">
      <c r="A1503" s="74">
        <v>93000</v>
      </c>
      <c r="B1503" s="68" t="str">
        <f>VLOOKUP(A:A,'Product &amp; Group'!A:C,2,FALSE)</f>
        <v>Circit Systems</v>
      </c>
      <c r="C1503" s="68" t="str">
        <f>VLOOKUP(A:A,'Product &amp; Group'!A:C,3,FALSE)</f>
        <v>THE Computer FAMILY</v>
      </c>
      <c r="D1503" s="69">
        <f>VLOOKUP(A:A,'2019-2017 Costs'!A:D,2,FALSE)</f>
        <v>1.97</v>
      </c>
      <c r="E1503" s="71">
        <f t="shared" si="82"/>
        <v>287.62</v>
      </c>
      <c r="F1503" s="71">
        <v>651.83999999999992</v>
      </c>
      <c r="G1503" s="71">
        <f t="shared" si="83"/>
        <v>364.21999999999991</v>
      </c>
      <c r="H1503" s="72">
        <v>146</v>
      </c>
      <c r="I1503" s="73">
        <f t="shared" si="81"/>
        <v>0.55875675012272941</v>
      </c>
    </row>
    <row r="1504" spans="1:9" x14ac:dyDescent="0.3">
      <c r="A1504" s="67">
        <v>93003</v>
      </c>
      <c r="B1504" s="68" t="str">
        <f>VLOOKUP(A:A,'Product &amp; Group'!A:C,2,FALSE)</f>
        <v>Circit Systems</v>
      </c>
      <c r="C1504" s="68" t="str">
        <f>VLOOKUP(A:A,'Product &amp; Group'!A:C,3,FALSE)</f>
        <v>THE Computer FAMILY</v>
      </c>
      <c r="D1504" s="69">
        <f>VLOOKUP(A:A,'2019-2017 Costs'!A:D,2,FALSE)</f>
        <v>15.399872</v>
      </c>
      <c r="E1504" s="71">
        <f t="shared" si="82"/>
        <v>2340.7805440000002</v>
      </c>
      <c r="F1504" s="71">
        <v>701.81</v>
      </c>
      <c r="G1504" s="71">
        <f t="shared" si="83"/>
        <v>-1638.9705440000002</v>
      </c>
      <c r="H1504" s="72">
        <v>152</v>
      </c>
      <c r="I1504" s="73">
        <f t="shared" si="81"/>
        <v>-2.3353479488750524</v>
      </c>
    </row>
    <row r="1505" spans="1:9" x14ac:dyDescent="0.3">
      <c r="A1505" s="74">
        <v>93053</v>
      </c>
      <c r="B1505" s="68" t="str">
        <f>VLOOKUP(A:A,'Product &amp; Group'!A:C,2,FALSE)</f>
        <v>Circit Systems</v>
      </c>
      <c r="C1505" s="68" t="str">
        <f>VLOOKUP(A:A,'Product &amp; Group'!A:C,3,FALSE)</f>
        <v>THE Computer FAMILY</v>
      </c>
      <c r="D1505" s="69">
        <f>VLOOKUP(A:A,'2019-2017 Costs'!A:D,2,FALSE)</f>
        <v>6.5699999999999994</v>
      </c>
      <c r="E1505" s="71">
        <f t="shared" si="82"/>
        <v>656.99999999999989</v>
      </c>
      <c r="F1505" s="71">
        <v>500.34000000000003</v>
      </c>
      <c r="G1505" s="71">
        <f t="shared" si="83"/>
        <v>-156.65999999999985</v>
      </c>
      <c r="H1505" s="72">
        <v>100</v>
      </c>
      <c r="I1505" s="73">
        <f t="shared" si="81"/>
        <v>-0.31310708718071678</v>
      </c>
    </row>
    <row r="1506" spans="1:9" x14ac:dyDescent="0.3">
      <c r="A1506" s="74">
        <v>93059</v>
      </c>
      <c r="B1506" s="68" t="str">
        <f>VLOOKUP(A:A,'Product &amp; Group'!A:C,2,FALSE)</f>
        <v>Circit Systems</v>
      </c>
      <c r="C1506" s="68" t="str">
        <f>VLOOKUP(A:A,'Product &amp; Group'!A:C,3,FALSE)</f>
        <v>THE Computer FAMILY</v>
      </c>
      <c r="D1506" s="69">
        <f>VLOOKUP(A:A,'2019-2017 Costs'!A:D,2,FALSE)</f>
        <v>5.52</v>
      </c>
      <c r="E1506" s="71">
        <f t="shared" si="82"/>
        <v>518.88</v>
      </c>
      <c r="F1506" s="71">
        <v>465.39</v>
      </c>
      <c r="G1506" s="71">
        <f t="shared" si="83"/>
        <v>-53.490000000000009</v>
      </c>
      <c r="H1506" s="72">
        <v>94</v>
      </c>
      <c r="I1506" s="73">
        <f t="shared" si="81"/>
        <v>-0.11493586024624511</v>
      </c>
    </row>
    <row r="1507" spans="1:9" x14ac:dyDescent="0.3">
      <c r="A1507" s="74">
        <v>93326</v>
      </c>
      <c r="B1507" s="68" t="str">
        <f>VLOOKUP(A:A,'Product &amp; Group'!A:C,2,FALSE)</f>
        <v>Circit Systems</v>
      </c>
      <c r="C1507" s="68" t="str">
        <f>VLOOKUP(A:A,'Product &amp; Group'!A:C,3,FALSE)</f>
        <v>THE Computer FAMILY</v>
      </c>
      <c r="D1507" s="69">
        <f>VLOOKUP(A:A,'2019-2017 Costs'!A:D,2,FALSE)</f>
        <v>1.02</v>
      </c>
      <c r="E1507" s="71">
        <f t="shared" si="82"/>
        <v>78.540000000000006</v>
      </c>
      <c r="F1507" s="71">
        <v>428.81</v>
      </c>
      <c r="G1507" s="71">
        <f t="shared" si="83"/>
        <v>350.27</v>
      </c>
      <c r="H1507" s="72">
        <v>77</v>
      </c>
      <c r="I1507" s="73">
        <f t="shared" si="81"/>
        <v>0.81684195797672621</v>
      </c>
    </row>
    <row r="1508" spans="1:9" x14ac:dyDescent="0.3">
      <c r="A1508" s="74">
        <v>93371</v>
      </c>
      <c r="B1508" s="68" t="str">
        <f>VLOOKUP(A:A,'Product &amp; Group'!A:C,2,FALSE)</f>
        <v>Circit Systems</v>
      </c>
      <c r="C1508" s="68" t="str">
        <f>VLOOKUP(A:A,'Product &amp; Group'!A:C,3,FALSE)</f>
        <v>THE Computer FAMILY</v>
      </c>
      <c r="D1508" s="69">
        <f>VLOOKUP(A:A,'2019-2017 Costs'!A:D,2,FALSE)</f>
        <v>1.02</v>
      </c>
      <c r="E1508" s="71">
        <f t="shared" si="82"/>
        <v>74.460000000000008</v>
      </c>
      <c r="F1508" s="71">
        <v>413.09000000000003</v>
      </c>
      <c r="G1508" s="71">
        <f t="shared" si="83"/>
        <v>338.63</v>
      </c>
      <c r="H1508" s="72">
        <v>73</v>
      </c>
      <c r="I1508" s="73">
        <f t="shared" si="81"/>
        <v>0.81974872303856294</v>
      </c>
    </row>
    <row r="1509" spans="1:9" x14ac:dyDescent="0.3">
      <c r="A1509" s="74">
        <v>93696</v>
      </c>
      <c r="B1509" s="68" t="str">
        <f>VLOOKUP(A:A,'Product &amp; Group'!A:C,2,FALSE)</f>
        <v>Circit Systems</v>
      </c>
      <c r="C1509" s="68" t="str">
        <f>VLOOKUP(A:A,'Product &amp; Group'!A:C,3,FALSE)</f>
        <v>THE Computer FAMILY</v>
      </c>
      <c r="D1509" s="69">
        <f>VLOOKUP(A:A,'2019-2017 Costs'!A:D,2,FALSE)</f>
        <v>1.41</v>
      </c>
      <c r="E1509" s="71">
        <f t="shared" si="82"/>
        <v>91.649999999999991</v>
      </c>
      <c r="F1509" s="71">
        <v>341.52</v>
      </c>
      <c r="G1509" s="71">
        <f t="shared" si="83"/>
        <v>249.87</v>
      </c>
      <c r="H1509" s="72">
        <v>65</v>
      </c>
      <c r="I1509" s="73">
        <f t="shared" si="81"/>
        <v>0.73164089950808153</v>
      </c>
    </row>
    <row r="1510" spans="1:9" x14ac:dyDescent="0.3">
      <c r="A1510" s="74">
        <v>93711</v>
      </c>
      <c r="B1510" s="68" t="str">
        <f>VLOOKUP(A:A,'Product &amp; Group'!A:C,2,FALSE)</f>
        <v>Circit Systems</v>
      </c>
      <c r="C1510" s="68" t="str">
        <f>VLOOKUP(A:A,'Product &amp; Group'!A:C,3,FALSE)</f>
        <v>THE Computer FAMILY</v>
      </c>
      <c r="D1510" s="69">
        <f>VLOOKUP(A:A,'2019-2017 Costs'!A:D,2,FALSE)</f>
        <v>7.21</v>
      </c>
      <c r="E1510" s="71">
        <f t="shared" si="82"/>
        <v>1240.1199999999999</v>
      </c>
      <c r="F1510" s="71">
        <v>649.88</v>
      </c>
      <c r="G1510" s="71">
        <f t="shared" si="83"/>
        <v>-590.2399999999999</v>
      </c>
      <c r="H1510" s="72">
        <v>172</v>
      </c>
      <c r="I1510" s="73">
        <f t="shared" si="81"/>
        <v>-0.90822921154674696</v>
      </c>
    </row>
    <row r="1511" spans="1:9" x14ac:dyDescent="0.3">
      <c r="A1511" s="74">
        <v>93712</v>
      </c>
      <c r="B1511" s="68" t="str">
        <f>VLOOKUP(A:A,'Product &amp; Group'!A:C,2,FALSE)</f>
        <v>Circit Systems</v>
      </c>
      <c r="C1511" s="68" t="str">
        <f>VLOOKUP(A:A,'Product &amp; Group'!A:C,3,FALSE)</f>
        <v>THE Computer FAMILY</v>
      </c>
      <c r="D1511" s="69">
        <f>VLOOKUP(A:A,'2019-2017 Costs'!A:D,2,FALSE)</f>
        <v>5.01</v>
      </c>
      <c r="E1511" s="71">
        <f t="shared" si="82"/>
        <v>1417.83</v>
      </c>
      <c r="F1511" s="71">
        <v>932.9</v>
      </c>
      <c r="G1511" s="71">
        <f t="shared" si="83"/>
        <v>-484.92999999999995</v>
      </c>
      <c r="H1511" s="72">
        <v>283</v>
      </c>
      <c r="I1511" s="73">
        <f t="shared" si="81"/>
        <v>-0.51980919712723761</v>
      </c>
    </row>
    <row r="1512" spans="1:9" x14ac:dyDescent="0.3">
      <c r="A1512" s="74">
        <v>93713</v>
      </c>
      <c r="B1512" s="68" t="str">
        <f>VLOOKUP(A:A,'Product &amp; Group'!A:C,2,FALSE)</f>
        <v>Circit Systems</v>
      </c>
      <c r="C1512" s="68" t="str">
        <f>VLOOKUP(A:A,'Product &amp; Group'!A:C,3,FALSE)</f>
        <v>THE Computer FAMILY</v>
      </c>
      <c r="D1512" s="69">
        <f>VLOOKUP(A:A,'2019-2017 Costs'!A:D,2,FALSE)</f>
        <v>4.97</v>
      </c>
      <c r="E1512" s="71">
        <f t="shared" si="82"/>
        <v>9264.08</v>
      </c>
      <c r="F1512" s="71">
        <v>5436.09</v>
      </c>
      <c r="G1512" s="71">
        <f t="shared" si="83"/>
        <v>-3827.99</v>
      </c>
      <c r="H1512" s="72">
        <v>1864</v>
      </c>
      <c r="I1512" s="73">
        <f t="shared" si="81"/>
        <v>-0.70418076227582682</v>
      </c>
    </row>
    <row r="1513" spans="1:9" x14ac:dyDescent="0.3">
      <c r="A1513" s="74">
        <v>93714</v>
      </c>
      <c r="B1513" s="68" t="str">
        <f>VLOOKUP(A:A,'Product &amp; Group'!A:C,2,FALSE)</f>
        <v>Circit Systems</v>
      </c>
      <c r="C1513" s="68" t="str">
        <f>VLOOKUP(A:A,'Product &amp; Group'!A:C,3,FALSE)</f>
        <v>THE Computer FAMILY</v>
      </c>
      <c r="D1513" s="69">
        <f>VLOOKUP(A:A,'2019-2017 Costs'!A:D,2,FALSE)</f>
        <v>6.8999999999999995</v>
      </c>
      <c r="E1513" s="71">
        <f t="shared" si="82"/>
        <v>12861.599999999999</v>
      </c>
      <c r="F1513" s="71">
        <v>13049.52</v>
      </c>
      <c r="G1513" s="71">
        <f t="shared" si="83"/>
        <v>187.92000000000189</v>
      </c>
      <c r="H1513" s="72">
        <v>1864</v>
      </c>
      <c r="I1513" s="73">
        <f t="shared" si="81"/>
        <v>1.4400529674654845E-2</v>
      </c>
    </row>
    <row r="1514" spans="1:9" x14ac:dyDescent="0.3">
      <c r="A1514" s="74">
        <v>93770</v>
      </c>
      <c r="B1514" s="68" t="str">
        <f>VLOOKUP(A:A,'Product &amp; Group'!A:C,2,FALSE)</f>
        <v>Circit Systems</v>
      </c>
      <c r="C1514" s="68" t="str">
        <f>VLOOKUP(A:A,'Product &amp; Group'!A:C,3,FALSE)</f>
        <v>THE Computer FAMILY</v>
      </c>
      <c r="D1514" s="69">
        <f>VLOOKUP(A:A,'2019-2017 Costs'!A:D,2,FALSE)</f>
        <v>9.49</v>
      </c>
      <c r="E1514" s="71">
        <f t="shared" si="82"/>
        <v>9490</v>
      </c>
      <c r="F1514" s="71">
        <v>4238.25</v>
      </c>
      <c r="G1514" s="71">
        <f t="shared" si="83"/>
        <v>-5251.75</v>
      </c>
      <c r="H1514" s="72">
        <v>1000</v>
      </c>
      <c r="I1514" s="73">
        <f t="shared" si="81"/>
        <v>-1.2391317171002183</v>
      </c>
    </row>
    <row r="1515" spans="1:9" x14ac:dyDescent="0.3">
      <c r="A1515" s="74">
        <v>94327</v>
      </c>
      <c r="B1515" s="68" t="str">
        <f>VLOOKUP(A:A,'Product &amp; Group'!A:C,2,FALSE)</f>
        <v>Circit Systems</v>
      </c>
      <c r="C1515" s="68" t="str">
        <f>VLOOKUP(A:A,'Product &amp; Group'!A:C,3,FALSE)</f>
        <v>THE Computer FAMILY</v>
      </c>
      <c r="D1515" s="69">
        <f>VLOOKUP(A:A,'2019-2017 Costs'!A:D,2,FALSE)</f>
        <v>5.6099999999999994</v>
      </c>
      <c r="E1515" s="71">
        <f t="shared" si="82"/>
        <v>3388.4399999999996</v>
      </c>
      <c r="F1515" s="71">
        <v>4254.33</v>
      </c>
      <c r="G1515" s="71">
        <f t="shared" si="83"/>
        <v>865.89000000000033</v>
      </c>
      <c r="H1515" s="72">
        <v>604</v>
      </c>
      <c r="I1515" s="73">
        <f t="shared" si="81"/>
        <v>0.20353146088808352</v>
      </c>
    </row>
    <row r="1516" spans="1:9" x14ac:dyDescent="0.3">
      <c r="A1516" s="74">
        <v>94330</v>
      </c>
      <c r="B1516" s="68" t="str">
        <f>VLOOKUP(A:A,'Product &amp; Group'!A:C,2,FALSE)</f>
        <v>Circit Systems</v>
      </c>
      <c r="C1516" s="68" t="str">
        <f>VLOOKUP(A:A,'Product &amp; Group'!A:C,3,FALSE)</f>
        <v>THE Computer FAMILY</v>
      </c>
      <c r="D1516" s="69">
        <f>VLOOKUP(A:A,'2019-2017 Costs'!A:D,2,FALSE)</f>
        <v>2.62</v>
      </c>
      <c r="E1516" s="71">
        <f t="shared" si="82"/>
        <v>1582.48</v>
      </c>
      <c r="F1516" s="71">
        <v>2988.92</v>
      </c>
      <c r="G1516" s="71">
        <f t="shared" si="83"/>
        <v>1406.44</v>
      </c>
      <c r="H1516" s="72">
        <v>604</v>
      </c>
      <c r="I1516" s="73">
        <f t="shared" si="81"/>
        <v>0.47055123589791631</v>
      </c>
    </row>
    <row r="1517" spans="1:9" x14ac:dyDescent="0.3">
      <c r="A1517" s="74">
        <v>94331</v>
      </c>
      <c r="B1517" s="68" t="str">
        <f>VLOOKUP(A:A,'Product &amp; Group'!A:C,2,FALSE)</f>
        <v>Circit Systems</v>
      </c>
      <c r="C1517" s="68" t="str">
        <f>VLOOKUP(A:A,'Product &amp; Group'!A:C,3,FALSE)</f>
        <v>ANTI-OXIDANT &amp; SPECIALTY Hybrid</v>
      </c>
      <c r="D1517" s="69">
        <f>VLOOKUP(A:A,'2019-2017 Costs'!A:D,2,FALSE)</f>
        <v>13.610000000000001</v>
      </c>
      <c r="E1517" s="71">
        <f t="shared" si="82"/>
        <v>137461</v>
      </c>
      <c r="F1517" s="71">
        <v>63933.5</v>
      </c>
      <c r="G1517" s="71">
        <f t="shared" si="83"/>
        <v>-73527.5</v>
      </c>
      <c r="H1517" s="72">
        <v>10100</v>
      </c>
      <c r="I1517" s="73">
        <f t="shared" si="81"/>
        <v>-1.1500621739776486</v>
      </c>
    </row>
    <row r="1518" spans="1:9" x14ac:dyDescent="0.3">
      <c r="A1518" s="74">
        <v>94332</v>
      </c>
      <c r="B1518" s="68" t="str">
        <f>VLOOKUP(A:A,'Product &amp; Group'!A:C,2,FALSE)</f>
        <v>Circit Systems</v>
      </c>
      <c r="C1518" s="68" t="str">
        <f>VLOOKUP(A:A,'Product &amp; Group'!A:C,3,FALSE)</f>
        <v>Circit Board ACTIVES: Hybrid</v>
      </c>
      <c r="D1518" s="69">
        <f>VLOOKUP(A:A,'2019-2017 Costs'!A:D,2,FALSE)</f>
        <v>21.5</v>
      </c>
      <c r="E1518" s="71">
        <f t="shared" si="82"/>
        <v>15050</v>
      </c>
      <c r="F1518" s="71">
        <v>8165.25</v>
      </c>
      <c r="G1518" s="71">
        <f t="shared" si="83"/>
        <v>-6884.75</v>
      </c>
      <c r="H1518" s="72">
        <v>700</v>
      </c>
      <c r="I1518" s="73">
        <f t="shared" si="81"/>
        <v>-0.8431768776216283</v>
      </c>
    </row>
    <row r="1519" spans="1:9" x14ac:dyDescent="0.3">
      <c r="A1519" s="74">
        <v>94559</v>
      </c>
      <c r="B1519" s="68" t="str">
        <f>VLOOKUP(A:A,'Product &amp; Group'!A:C,2,FALSE)</f>
        <v>Circit Systems</v>
      </c>
      <c r="C1519" s="68" t="str">
        <f>VLOOKUP(A:A,'Product &amp; Group'!A:C,3,FALSE)</f>
        <v>Computerized EXTEND-X HA</v>
      </c>
      <c r="D1519" s="69">
        <f>VLOOKUP(A:A,'2019-2017 Costs'!A:D,2,FALSE)</f>
        <v>1.02</v>
      </c>
      <c r="E1519" s="71">
        <f t="shared" si="82"/>
        <v>322.32</v>
      </c>
      <c r="F1519" s="71">
        <v>1812.85</v>
      </c>
      <c r="G1519" s="71">
        <f t="shared" si="83"/>
        <v>1490.53</v>
      </c>
      <c r="H1519" s="72">
        <v>316</v>
      </c>
      <c r="I1519" s="73">
        <f t="shared" si="81"/>
        <v>0.82220260915133636</v>
      </c>
    </row>
    <row r="1520" spans="1:9" x14ac:dyDescent="0.3">
      <c r="A1520" s="74">
        <v>94590</v>
      </c>
      <c r="B1520" s="68" t="str">
        <f>VLOOKUP(A:A,'Product &amp; Group'!A:C,2,FALSE)</f>
        <v>Circit Systems</v>
      </c>
      <c r="C1520" s="68" t="str">
        <f>VLOOKUP(A:A,'Product &amp; Group'!A:C,3,FALSE)</f>
        <v>Circit Board KIDZ:STD CHILD Chip</v>
      </c>
      <c r="D1520" s="69">
        <f>VLOOKUP(A:A,'2019-2017 Costs'!A:D,2,FALSE)</f>
        <v>3.1900000000000004</v>
      </c>
      <c r="E1520" s="71">
        <f t="shared" si="82"/>
        <v>781.55000000000007</v>
      </c>
      <c r="F1520" s="71">
        <v>1270.05</v>
      </c>
      <c r="G1520" s="71">
        <f t="shared" si="83"/>
        <v>488.49999999999989</v>
      </c>
      <c r="H1520" s="72">
        <v>245</v>
      </c>
      <c r="I1520" s="73">
        <f t="shared" si="81"/>
        <v>0.38463052635722994</v>
      </c>
    </row>
    <row r="1521" spans="1:9" x14ac:dyDescent="0.3">
      <c r="A1521" s="74">
        <v>94592</v>
      </c>
      <c r="B1521" s="68" t="str">
        <f>VLOOKUP(A:A,'Product &amp; Group'!A:C,2,FALSE)</f>
        <v>Circit Systems</v>
      </c>
      <c r="C1521" s="68" t="str">
        <f>VLOOKUP(A:A,'Product &amp; Group'!A:C,3,FALSE)</f>
        <v>THE Computer FAMILY</v>
      </c>
      <c r="D1521" s="69">
        <f>VLOOKUP(A:A,'2019-2017 Costs'!A:D,2,FALSE)</f>
        <v>2.8400000000000003</v>
      </c>
      <c r="E1521" s="71">
        <f t="shared" si="82"/>
        <v>5964.0000000000009</v>
      </c>
      <c r="F1521" s="71">
        <v>10444.5</v>
      </c>
      <c r="G1521" s="71">
        <f t="shared" si="83"/>
        <v>4480.4999999999991</v>
      </c>
      <c r="H1521" s="72">
        <v>2100</v>
      </c>
      <c r="I1521" s="73">
        <f t="shared" si="81"/>
        <v>0.42898176073531513</v>
      </c>
    </row>
    <row r="1522" spans="1:9" x14ac:dyDescent="0.3">
      <c r="A1522" s="74">
        <v>94594</v>
      </c>
      <c r="B1522" s="68" t="str">
        <f>VLOOKUP(A:A,'Product &amp; Group'!A:C,2,FALSE)</f>
        <v>Circit Systems</v>
      </c>
      <c r="C1522" s="68" t="str">
        <f>VLOOKUP(A:A,'Product &amp; Group'!A:C,3,FALSE)</f>
        <v>THE Computer FAMILY</v>
      </c>
      <c r="D1522" s="69">
        <f>VLOOKUP(A:A,'2019-2017 Costs'!A:D,2,FALSE)</f>
        <v>2.75</v>
      </c>
      <c r="E1522" s="71">
        <f t="shared" si="82"/>
        <v>3575</v>
      </c>
      <c r="F1522" s="71">
        <v>7311</v>
      </c>
      <c r="G1522" s="71">
        <f t="shared" si="83"/>
        <v>3736</v>
      </c>
      <c r="H1522" s="72">
        <v>1300</v>
      </c>
      <c r="I1522" s="73">
        <f t="shared" si="81"/>
        <v>0.51101080563534396</v>
      </c>
    </row>
    <row r="1523" spans="1:9" x14ac:dyDescent="0.3">
      <c r="A1523" s="74">
        <v>94596</v>
      </c>
      <c r="B1523" s="68" t="str">
        <f>VLOOKUP(A:A,'Product &amp; Group'!A:C,2,FALSE)</f>
        <v>Circit Systems</v>
      </c>
      <c r="C1523" s="68" t="str">
        <f>VLOOKUP(A:A,'Product &amp; Group'!A:C,3,FALSE)</f>
        <v>THE Computer FAMILY</v>
      </c>
      <c r="D1523" s="69">
        <f>VLOOKUP(A:A,'2019-2017 Costs'!A:D,2,FALSE)</f>
        <v>3.08</v>
      </c>
      <c r="E1523" s="71">
        <f t="shared" si="82"/>
        <v>3773</v>
      </c>
      <c r="F1523" s="71">
        <v>8659.5</v>
      </c>
      <c r="G1523" s="71">
        <f t="shared" si="83"/>
        <v>4886.5</v>
      </c>
      <c r="H1523" s="72">
        <v>1225</v>
      </c>
      <c r="I1523" s="73">
        <f t="shared" si="81"/>
        <v>0.56429355043593743</v>
      </c>
    </row>
    <row r="1524" spans="1:9" x14ac:dyDescent="0.3">
      <c r="A1524" s="74">
        <v>94602</v>
      </c>
      <c r="B1524" s="68" t="str">
        <f>VLOOKUP(A:A,'Product &amp; Group'!A:C,2,FALSE)</f>
        <v>Circit Systems</v>
      </c>
      <c r="C1524" s="68" t="str">
        <f>VLOOKUP(A:A,'Product &amp; Group'!A:C,3,FALSE)</f>
        <v>THE Computer FAMILY</v>
      </c>
      <c r="D1524" s="69">
        <f>VLOOKUP(A:A,'2019-2017 Costs'!A:D,2,FALSE)</f>
        <v>0.44999999999999996</v>
      </c>
      <c r="E1524" s="71">
        <f t="shared" si="82"/>
        <v>4545</v>
      </c>
      <c r="F1524" s="71">
        <v>30604.5</v>
      </c>
      <c r="G1524" s="71">
        <f t="shared" si="83"/>
        <v>26059.5</v>
      </c>
      <c r="H1524" s="72">
        <v>10100</v>
      </c>
      <c r="I1524" s="73">
        <f t="shared" si="81"/>
        <v>0.85149242758417876</v>
      </c>
    </row>
    <row r="1525" spans="1:9" x14ac:dyDescent="0.3">
      <c r="A1525" s="74">
        <v>94604</v>
      </c>
      <c r="B1525" s="68" t="str">
        <f>VLOOKUP(A:A,'Product &amp; Group'!A:C,2,FALSE)</f>
        <v>Circit Systems</v>
      </c>
      <c r="C1525" s="68" t="str">
        <f>VLOOKUP(A:A,'Product &amp; Group'!A:C,3,FALSE)</f>
        <v>THE Computer FAMILY</v>
      </c>
      <c r="D1525" s="69">
        <f>VLOOKUP(A:A,'2019-2017 Costs'!A:D,2,FALSE)</f>
        <v>3.93</v>
      </c>
      <c r="E1525" s="71">
        <f t="shared" si="82"/>
        <v>12579.93</v>
      </c>
      <c r="F1525" s="71">
        <v>9969.52</v>
      </c>
      <c r="G1525" s="71">
        <f t="shared" si="83"/>
        <v>-2610.41</v>
      </c>
      <c r="H1525" s="72">
        <v>3201</v>
      </c>
      <c r="I1525" s="73">
        <f t="shared" si="81"/>
        <v>-0.26183908553270363</v>
      </c>
    </row>
    <row r="1526" spans="1:9" x14ac:dyDescent="0.3">
      <c r="A1526" s="74">
        <v>94606</v>
      </c>
      <c r="B1526" s="68" t="str">
        <f>VLOOKUP(A:A,'Product &amp; Group'!A:C,2,FALSE)</f>
        <v>Circit Systems</v>
      </c>
      <c r="C1526" s="68" t="str">
        <f>VLOOKUP(A:A,'Product &amp; Group'!A:C,3,FALSE)</f>
        <v>THE Computer FAMILY</v>
      </c>
      <c r="D1526" s="69">
        <f>VLOOKUP(A:A,'2019-2017 Costs'!A:D,2,FALSE)</f>
        <v>3.75</v>
      </c>
      <c r="E1526" s="71">
        <f t="shared" si="82"/>
        <v>3750</v>
      </c>
      <c r="F1526" s="71">
        <v>7336.5</v>
      </c>
      <c r="G1526" s="71">
        <f t="shared" si="83"/>
        <v>3586.5</v>
      </c>
      <c r="H1526" s="72">
        <v>1000</v>
      </c>
      <c r="I1526" s="73">
        <f t="shared" si="81"/>
        <v>0.48885708444080966</v>
      </c>
    </row>
    <row r="1527" spans="1:9" x14ac:dyDescent="0.3">
      <c r="A1527" s="74">
        <v>94608</v>
      </c>
      <c r="B1527" s="68" t="str">
        <f>VLOOKUP(A:A,'Product &amp; Group'!A:C,2,FALSE)</f>
        <v>Circit Systems</v>
      </c>
      <c r="C1527" s="68" t="str">
        <f>VLOOKUP(A:A,'Product &amp; Group'!A:C,3,FALSE)</f>
        <v>PROTEIN &amp; ENERGY Chip</v>
      </c>
      <c r="D1527" s="69">
        <f>VLOOKUP(A:A,'2019-2017 Costs'!A:D,2,FALSE)</f>
        <v>4.2799999999999994</v>
      </c>
      <c r="E1527" s="71">
        <f t="shared" si="82"/>
        <v>2567.9999999999995</v>
      </c>
      <c r="F1527" s="71">
        <v>3929.5</v>
      </c>
      <c r="G1527" s="71">
        <f t="shared" si="83"/>
        <v>1361.5000000000005</v>
      </c>
      <c r="H1527" s="72">
        <v>600</v>
      </c>
      <c r="I1527" s="73">
        <f t="shared" si="81"/>
        <v>0.3464817406794759</v>
      </c>
    </row>
    <row r="1528" spans="1:9" x14ac:dyDescent="0.3">
      <c r="A1528" s="74">
        <v>94609</v>
      </c>
      <c r="B1528" s="68" t="str">
        <f>VLOOKUP(A:A,'Product &amp; Group'!A:C,2,FALSE)</f>
        <v>Circit Systems</v>
      </c>
      <c r="C1528" s="68" t="str">
        <f>VLOOKUP(A:A,'Product &amp; Group'!A:C,3,FALSE)</f>
        <v>THE Computer FAMILY</v>
      </c>
      <c r="D1528" s="69">
        <f>VLOOKUP(A:A,'2019-2017 Costs'!A:D,2,FALSE)</f>
        <v>3.77</v>
      </c>
      <c r="E1528" s="71">
        <f t="shared" si="82"/>
        <v>2224.3000000000002</v>
      </c>
      <c r="F1528" s="71">
        <v>2304.8000000000002</v>
      </c>
      <c r="G1528" s="71">
        <f t="shared" si="83"/>
        <v>80.5</v>
      </c>
      <c r="H1528" s="72">
        <v>590</v>
      </c>
      <c r="I1528" s="73">
        <f t="shared" si="81"/>
        <v>3.4927108642832348E-2</v>
      </c>
    </row>
    <row r="1529" spans="1:9" x14ac:dyDescent="0.3">
      <c r="A1529" s="74">
        <v>94611</v>
      </c>
      <c r="B1529" s="68" t="str">
        <f>VLOOKUP(A:A,'Product &amp; Group'!A:C,2,FALSE)</f>
        <v>Circit Systems</v>
      </c>
      <c r="C1529" s="68" t="str">
        <f>VLOOKUP(A:A,'Product &amp; Group'!A:C,3,FALSE)</f>
        <v>Processor 415</v>
      </c>
      <c r="D1529" s="69">
        <f>VLOOKUP(A:A,'2019-2017 Costs'!A:D,2,FALSE)</f>
        <v>4.84</v>
      </c>
      <c r="E1529" s="71">
        <f t="shared" si="82"/>
        <v>3620.3199999999997</v>
      </c>
      <c r="F1529" s="71">
        <v>2567.6099999999997</v>
      </c>
      <c r="G1529" s="71">
        <f t="shared" si="83"/>
        <v>-1052.71</v>
      </c>
      <c r="H1529" s="72">
        <v>748</v>
      </c>
      <c r="I1529" s="73">
        <f t="shared" si="81"/>
        <v>-0.40999606638079777</v>
      </c>
    </row>
    <row r="1530" spans="1:9" x14ac:dyDescent="0.3">
      <c r="A1530" s="74">
        <v>94614</v>
      </c>
      <c r="B1530" s="68" t="str">
        <f>VLOOKUP(A:A,'Product &amp; Group'!A:C,2,FALSE)</f>
        <v>Expert Systems</v>
      </c>
      <c r="C1530" s="68" t="str">
        <f>VLOOKUP(A:A,'Product &amp; Group'!A:C,3,FALSE)</f>
        <v>SPECIALTIES</v>
      </c>
      <c r="D1530" s="69">
        <f>VLOOKUP(A:A,'2019-2017 Costs'!A:D,2,FALSE)</f>
        <v>4.46</v>
      </c>
      <c r="E1530" s="71">
        <f t="shared" si="82"/>
        <v>651.16</v>
      </c>
      <c r="F1530" s="71">
        <v>771.94</v>
      </c>
      <c r="G1530" s="71">
        <f t="shared" si="83"/>
        <v>120.78000000000009</v>
      </c>
      <c r="H1530" s="72">
        <v>146</v>
      </c>
      <c r="I1530" s="73">
        <f t="shared" si="81"/>
        <v>0.15646293753400534</v>
      </c>
    </row>
    <row r="1531" spans="1:9" x14ac:dyDescent="0.3">
      <c r="A1531" s="74">
        <v>94621</v>
      </c>
      <c r="B1531" s="68" t="str">
        <f>VLOOKUP(A:A,'Product &amp; Group'!A:C,2,FALSE)</f>
        <v>Expert Systems</v>
      </c>
      <c r="C1531" s="68" t="str">
        <f>VLOOKUP(A:A,'Product &amp; Group'!A:C,3,FALSE)</f>
        <v>SPECIALTIES</v>
      </c>
      <c r="D1531" s="69">
        <f>VLOOKUP(A:A,'2019-2017 Costs'!A:D,2,FALSE)</f>
        <v>4.1899999999999995</v>
      </c>
      <c r="E1531" s="71">
        <f t="shared" si="82"/>
        <v>2513.9999999999995</v>
      </c>
      <c r="F1531" s="71">
        <v>1764.5</v>
      </c>
      <c r="G1531" s="71">
        <f t="shared" si="83"/>
        <v>-749.49999999999955</v>
      </c>
      <c r="H1531" s="72">
        <v>600</v>
      </c>
      <c r="I1531" s="73">
        <f t="shared" si="81"/>
        <v>-0.42476622272598447</v>
      </c>
    </row>
    <row r="1532" spans="1:9" x14ac:dyDescent="0.3">
      <c r="A1532" s="74">
        <v>94622</v>
      </c>
      <c r="B1532" s="68" t="str">
        <f>VLOOKUP(A:A,'Product &amp; Group'!A:C,2,FALSE)</f>
        <v>Expert Systems</v>
      </c>
      <c r="C1532" s="68" t="str">
        <f>VLOOKUP(A:A,'Product &amp; Group'!A:C,3,FALSE)</f>
        <v>2025 HybridULATIONS</v>
      </c>
      <c r="D1532" s="69">
        <f>VLOOKUP(A:A,'2019-2017 Costs'!A:D,2,FALSE)</f>
        <v>3.9899999999999998</v>
      </c>
      <c r="E1532" s="71">
        <f t="shared" si="82"/>
        <v>2394</v>
      </c>
      <c r="F1532" s="71">
        <v>3459.5</v>
      </c>
      <c r="G1532" s="71">
        <f t="shared" si="83"/>
        <v>1065.5</v>
      </c>
      <c r="H1532" s="72">
        <v>600</v>
      </c>
      <c r="I1532" s="73">
        <f t="shared" si="81"/>
        <v>0.3079924844630727</v>
      </c>
    </row>
    <row r="1533" spans="1:9" x14ac:dyDescent="0.3">
      <c r="A1533" s="74">
        <v>94623</v>
      </c>
      <c r="B1533" s="68" t="str">
        <f>VLOOKUP(A:A,'Product &amp; Group'!A:C,2,FALSE)</f>
        <v>Expert Systems</v>
      </c>
      <c r="C1533" s="68" t="str">
        <f>VLOOKUP(A:A,'Product &amp; Group'!A:C,3,FALSE)</f>
        <v>2025 HybridULATIONS</v>
      </c>
      <c r="D1533" s="69">
        <f>VLOOKUP(A:A,'2019-2017 Costs'!A:D,2,FALSE)</f>
        <v>4.5699999999999994</v>
      </c>
      <c r="E1533" s="71">
        <f t="shared" si="82"/>
        <v>2741.9999999999995</v>
      </c>
      <c r="F1533" s="71">
        <v>8556.5</v>
      </c>
      <c r="G1533" s="71">
        <f t="shared" si="83"/>
        <v>5814.5</v>
      </c>
      <c r="H1533" s="72">
        <v>600</v>
      </c>
      <c r="I1533" s="73">
        <f t="shared" si="81"/>
        <v>0.67954186875474787</v>
      </c>
    </row>
    <row r="1534" spans="1:9" x14ac:dyDescent="0.3">
      <c r="A1534" s="74">
        <v>94725</v>
      </c>
      <c r="B1534" s="68" t="str">
        <f>VLOOKUP(A:A,'Product &amp; Group'!A:C,2,FALSE)</f>
        <v>Expert Systems</v>
      </c>
      <c r="C1534" s="68" t="str">
        <f>VLOOKUP(A:A,'Product &amp; Group'!A:C,3,FALSE)</f>
        <v>ANTI-OXIDANT &amp; SPECIALTY Hybrid</v>
      </c>
      <c r="D1534" s="69">
        <f>VLOOKUP(A:A,'2019-2017 Costs'!A:D,2,FALSE)</f>
        <v>-1.9999999999999997E-2</v>
      </c>
      <c r="E1534" s="71">
        <f t="shared" si="82"/>
        <v>-6.9999999999999991</v>
      </c>
      <c r="F1534" s="71">
        <v>6456.5</v>
      </c>
      <c r="G1534" s="71">
        <f t="shared" si="83"/>
        <v>6463.5</v>
      </c>
      <c r="H1534" s="72">
        <v>350</v>
      </c>
      <c r="I1534" s="73">
        <f t="shared" si="81"/>
        <v>1.0010841787346085</v>
      </c>
    </row>
    <row r="1535" spans="1:9" x14ac:dyDescent="0.3">
      <c r="A1535" s="74">
        <v>94726</v>
      </c>
      <c r="B1535" s="68" t="str">
        <f>VLOOKUP(A:A,'Product &amp; Group'!A:C,2,FALSE)</f>
        <v>Expert Systems</v>
      </c>
      <c r="C1535" s="68" t="str">
        <f>VLOOKUP(A:A,'Product &amp; Group'!A:C,3,FALSE)</f>
        <v>ANTI-OXIDANT &amp; SPECIALTY Hybrid</v>
      </c>
      <c r="D1535" s="69">
        <f>VLOOKUP(A:A,'2019-2017 Costs'!A:D,2,FALSE)</f>
        <v>-1.9999999999999997E-2</v>
      </c>
      <c r="E1535" s="71">
        <f t="shared" si="82"/>
        <v>-4.9999999999999991</v>
      </c>
      <c r="F1535" s="71">
        <v>2169.46</v>
      </c>
      <c r="G1535" s="71">
        <f t="shared" si="83"/>
        <v>2174.46</v>
      </c>
      <c r="H1535" s="72">
        <v>250</v>
      </c>
      <c r="I1535" s="73">
        <f t="shared" si="81"/>
        <v>1.002304720990477</v>
      </c>
    </row>
    <row r="1536" spans="1:9" x14ac:dyDescent="0.3">
      <c r="A1536" s="74">
        <v>94727</v>
      </c>
      <c r="B1536" s="68" t="str">
        <f>VLOOKUP(A:A,'Product &amp; Group'!A:C,2,FALSE)</f>
        <v>Expert Systems</v>
      </c>
      <c r="C1536" s="68" t="str">
        <f>VLOOKUP(A:A,'Product &amp; Group'!A:C,3,FALSE)</f>
        <v>Hybrid ACID Chip</v>
      </c>
      <c r="D1536" s="69">
        <f>VLOOKUP(A:A,'2019-2017 Costs'!A:D,2,FALSE)</f>
        <v>-1.9999999999999997E-2</v>
      </c>
      <c r="E1536" s="71">
        <f t="shared" si="82"/>
        <v>-7.9999999999999991</v>
      </c>
      <c r="F1536" s="71">
        <v>3734.42</v>
      </c>
      <c r="G1536" s="71">
        <f t="shared" si="83"/>
        <v>3742.42</v>
      </c>
      <c r="H1536" s="72">
        <v>400</v>
      </c>
      <c r="I1536" s="73">
        <f t="shared" si="81"/>
        <v>1.0021422335998629</v>
      </c>
    </row>
    <row r="1537" spans="1:9" x14ac:dyDescent="0.3">
      <c r="A1537" s="74">
        <v>94730</v>
      </c>
      <c r="B1537" s="68" t="str">
        <f>VLOOKUP(A:A,'Product &amp; Group'!A:C,2,FALSE)</f>
        <v>Expert Systems</v>
      </c>
      <c r="C1537" s="68" t="str">
        <f>VLOOKUP(A:A,'Product &amp; Group'!A:C,3,FALSE)</f>
        <v>Power CHIP/WHOLE PowerS</v>
      </c>
      <c r="D1537" s="69">
        <f>VLOOKUP(A:A,'2019-2017 Costs'!A:D,2,FALSE)</f>
        <v>1.02</v>
      </c>
      <c r="E1537" s="71">
        <f t="shared" si="82"/>
        <v>248.88</v>
      </c>
      <c r="F1537" s="71">
        <v>1897.26</v>
      </c>
      <c r="G1537" s="71">
        <f t="shared" si="83"/>
        <v>1648.38</v>
      </c>
      <c r="H1537" s="72">
        <v>244</v>
      </c>
      <c r="I1537" s="73">
        <f t="shared" si="81"/>
        <v>0.86882135289839035</v>
      </c>
    </row>
    <row r="1538" spans="1:9" x14ac:dyDescent="0.3">
      <c r="A1538" s="74">
        <v>94732</v>
      </c>
      <c r="B1538" s="68" t="str">
        <f>VLOOKUP(A:A,'Product &amp; Group'!A:C,2,FALSE)</f>
        <v>Expert Systems</v>
      </c>
      <c r="C1538" s="68" t="str">
        <f>VLOOKUP(A:A,'Product &amp; Group'!A:C,3,FALSE)</f>
        <v>Processor 610 Chip</v>
      </c>
      <c r="D1538" s="69">
        <f>VLOOKUP(A:A,'2019-2017 Costs'!A:D,2,FALSE)</f>
        <v>1.02</v>
      </c>
      <c r="E1538" s="71">
        <f t="shared" si="82"/>
        <v>105.06</v>
      </c>
      <c r="F1538" s="71">
        <v>626.5</v>
      </c>
      <c r="G1538" s="71">
        <f t="shared" si="83"/>
        <v>521.44000000000005</v>
      </c>
      <c r="H1538" s="72">
        <v>103</v>
      </c>
      <c r="I1538" s="73">
        <f t="shared" ref="I1538:I1601" si="84">+G1538/F1538</f>
        <v>0.83230646448523549</v>
      </c>
    </row>
    <row r="1539" spans="1:9" x14ac:dyDescent="0.3">
      <c r="A1539" s="74">
        <v>94733</v>
      </c>
      <c r="B1539" s="68" t="str">
        <f>VLOOKUP(A:A,'Product &amp; Group'!A:C,2,FALSE)</f>
        <v>Expert Systems</v>
      </c>
      <c r="C1539" s="68" t="str">
        <f>VLOOKUP(A:A,'Product &amp; Group'!A:C,3,FALSE)</f>
        <v>MULTI-Part Chip</v>
      </c>
      <c r="D1539" s="69">
        <f>VLOOKUP(A:A,'2019-2017 Costs'!A:D,2,FALSE)</f>
        <v>1.02</v>
      </c>
      <c r="E1539" s="71">
        <f t="shared" si="82"/>
        <v>111.18</v>
      </c>
      <c r="F1539" s="71">
        <v>705.34</v>
      </c>
      <c r="G1539" s="71">
        <f t="shared" si="83"/>
        <v>594.16000000000008</v>
      </c>
      <c r="H1539" s="72">
        <v>109</v>
      </c>
      <c r="I1539" s="73">
        <f t="shared" si="84"/>
        <v>0.84237389060594903</v>
      </c>
    </row>
    <row r="1540" spans="1:9" x14ac:dyDescent="0.3">
      <c r="A1540" s="74">
        <v>94735</v>
      </c>
      <c r="B1540" s="68" t="str">
        <f>VLOOKUP(A:A,'Product &amp; Group'!A:C,2,FALSE)</f>
        <v>Expert Systems</v>
      </c>
      <c r="C1540" s="68" t="str">
        <f>VLOOKUP(A:A,'Product &amp; Group'!A:C,3,FALSE)</f>
        <v>Part A &amp; D Chip</v>
      </c>
      <c r="D1540" s="69">
        <f>VLOOKUP(A:A,'2019-2017 Costs'!A:D,2,FALSE)</f>
        <v>1.02</v>
      </c>
      <c r="E1540" s="71">
        <f t="shared" ref="E1540:E1603" si="85">D1540*H1540</f>
        <v>461.04</v>
      </c>
      <c r="F1540" s="71">
        <v>5417.84</v>
      </c>
      <c r="G1540" s="71">
        <f t="shared" ref="G1540:G1603" si="86">F1540-E1540</f>
        <v>4956.8</v>
      </c>
      <c r="H1540" s="72">
        <v>452</v>
      </c>
      <c r="I1540" s="73">
        <f t="shared" si="84"/>
        <v>0.91490335631912345</v>
      </c>
    </row>
    <row r="1541" spans="1:9" x14ac:dyDescent="0.3">
      <c r="A1541" s="74">
        <v>94736</v>
      </c>
      <c r="B1541" s="68" t="str">
        <f>VLOOKUP(A:A,'Product &amp; Group'!A:C,2,FALSE)</f>
        <v>Expert Systems</v>
      </c>
      <c r="C1541" s="68" t="str">
        <f>VLOOKUP(A:A,'Product &amp; Group'!A:C,3,FALSE)</f>
        <v>Processor 413</v>
      </c>
      <c r="D1541" s="69">
        <f>VLOOKUP(A:A,'2019-2017 Costs'!A:D,2,FALSE)</f>
        <v>1.02</v>
      </c>
      <c r="E1541" s="71">
        <f t="shared" si="85"/>
        <v>255</v>
      </c>
      <c r="F1541" s="71">
        <v>2689.12</v>
      </c>
      <c r="G1541" s="71">
        <f t="shared" si="86"/>
        <v>2434.12</v>
      </c>
      <c r="H1541" s="72">
        <v>250</v>
      </c>
      <c r="I1541" s="73">
        <f t="shared" si="84"/>
        <v>0.90517343963824592</v>
      </c>
    </row>
    <row r="1542" spans="1:9" x14ac:dyDescent="0.3">
      <c r="A1542" s="74">
        <v>94737</v>
      </c>
      <c r="B1542" s="68" t="str">
        <f>VLOOKUP(A:A,'Product &amp; Group'!A:C,2,FALSE)</f>
        <v>Expert Systems</v>
      </c>
      <c r="C1542" s="68" t="str">
        <f>VLOOKUP(A:A,'Product &amp; Group'!A:C,3,FALSE)</f>
        <v>Processor 413</v>
      </c>
      <c r="D1542" s="69">
        <f>VLOOKUP(A:A,'2019-2017 Costs'!A:D,2,FALSE)</f>
        <v>1.02</v>
      </c>
      <c r="E1542" s="71">
        <f t="shared" si="85"/>
        <v>122.4</v>
      </c>
      <c r="F1542" s="71">
        <v>671.65</v>
      </c>
      <c r="G1542" s="71">
        <f t="shared" si="86"/>
        <v>549.25</v>
      </c>
      <c r="H1542" s="72">
        <v>120</v>
      </c>
      <c r="I1542" s="73">
        <f t="shared" si="84"/>
        <v>0.81776222735055459</v>
      </c>
    </row>
    <row r="1543" spans="1:9" x14ac:dyDescent="0.3">
      <c r="A1543" s="74">
        <v>94740</v>
      </c>
      <c r="B1543" s="68" t="str">
        <f>VLOOKUP(A:A,'Product &amp; Group'!A:C,2,FALSE)</f>
        <v>Expert Systems</v>
      </c>
      <c r="C1543" s="68" t="str">
        <f>VLOOKUP(A:A,'Product &amp; Group'!A:C,3,FALSE)</f>
        <v>Computerized EXTEND-X HA</v>
      </c>
      <c r="D1543" s="69">
        <f>VLOOKUP(A:A,'2019-2017 Costs'!A:D,2,FALSE)</f>
        <v>1.02</v>
      </c>
      <c r="E1543" s="71">
        <f t="shared" si="85"/>
        <v>119.34</v>
      </c>
      <c r="F1543" s="71">
        <v>675.66</v>
      </c>
      <c r="G1543" s="71">
        <f t="shared" si="86"/>
        <v>556.31999999999994</v>
      </c>
      <c r="H1543" s="72">
        <v>117</v>
      </c>
      <c r="I1543" s="73">
        <f t="shared" si="84"/>
        <v>0.82337270224669212</v>
      </c>
    </row>
    <row r="1544" spans="1:9" x14ac:dyDescent="0.3">
      <c r="A1544" s="74">
        <v>94742</v>
      </c>
      <c r="B1544" s="68" t="str">
        <f>VLOOKUP(A:A,'Product &amp; Group'!A:C,2,FALSE)</f>
        <v>Expert Systems</v>
      </c>
      <c r="C1544" s="68" t="str">
        <f>VLOOKUP(A:A,'Product &amp; Group'!A:C,3,FALSE)</f>
        <v>Computerized EXTEND-X HA</v>
      </c>
      <c r="D1544" s="69">
        <f>VLOOKUP(A:A,'2019-2017 Costs'!A:D,2,FALSE)</f>
        <v>1.02</v>
      </c>
      <c r="E1544" s="71">
        <f t="shared" si="85"/>
        <v>566.1</v>
      </c>
      <c r="F1544" s="71">
        <v>4655.7</v>
      </c>
      <c r="G1544" s="71">
        <f t="shared" si="86"/>
        <v>4089.6</v>
      </c>
      <c r="H1544" s="72">
        <v>555</v>
      </c>
      <c r="I1544" s="73">
        <f t="shared" si="84"/>
        <v>0.87840711386042913</v>
      </c>
    </row>
    <row r="1545" spans="1:9" x14ac:dyDescent="0.3">
      <c r="A1545" s="74">
        <v>94745</v>
      </c>
      <c r="B1545" s="68" t="str">
        <f>VLOOKUP(A:A,'Product &amp; Group'!A:C,2,FALSE)</f>
        <v>Expert Systems</v>
      </c>
      <c r="C1545" s="68" t="str">
        <f>VLOOKUP(A:A,'Product &amp; Group'!A:C,3,FALSE)</f>
        <v>Computerized EXTEND-X HA</v>
      </c>
      <c r="D1545" s="69">
        <f>VLOOKUP(A:A,'2019-2017 Costs'!A:D,2,FALSE)</f>
        <v>1.9999999999999998</v>
      </c>
      <c r="E1545" s="71">
        <f t="shared" si="85"/>
        <v>1059.9999999999998</v>
      </c>
      <c r="F1545" s="71">
        <v>3446.25</v>
      </c>
      <c r="G1545" s="71">
        <f t="shared" si="86"/>
        <v>2386.25</v>
      </c>
      <c r="H1545" s="72">
        <v>530</v>
      </c>
      <c r="I1545" s="73">
        <f t="shared" si="84"/>
        <v>0.69241929633659771</v>
      </c>
    </row>
    <row r="1546" spans="1:9" x14ac:dyDescent="0.3">
      <c r="A1546" s="74">
        <v>94748</v>
      </c>
      <c r="B1546" s="68" t="str">
        <f>VLOOKUP(A:A,'Product &amp; Group'!A:C,2,FALSE)</f>
        <v>Expert Systems</v>
      </c>
      <c r="C1546" s="68" t="str">
        <f>VLOOKUP(A:A,'Product &amp; Group'!A:C,3,FALSE)</f>
        <v>Computerized EXTEND-X HA</v>
      </c>
      <c r="D1546" s="69">
        <f>VLOOKUP(A:A,'2019-2017 Costs'!A:D,2,FALSE)</f>
        <v>1.02</v>
      </c>
      <c r="E1546" s="71">
        <f t="shared" si="85"/>
        <v>106.08</v>
      </c>
      <c r="F1546" s="71">
        <v>624.80999999999995</v>
      </c>
      <c r="G1546" s="71">
        <f t="shared" si="86"/>
        <v>518.7299999999999</v>
      </c>
      <c r="H1546" s="72">
        <v>104</v>
      </c>
      <c r="I1546" s="73">
        <f t="shared" si="84"/>
        <v>0.83022038699764722</v>
      </c>
    </row>
    <row r="1547" spans="1:9" x14ac:dyDescent="0.3">
      <c r="A1547" s="74">
        <v>94750</v>
      </c>
      <c r="B1547" s="68" t="str">
        <f>VLOOKUP(A:A,'Product &amp; Group'!A:C,2,FALSE)</f>
        <v>Expert Systems</v>
      </c>
      <c r="C1547" s="68" t="str">
        <f>VLOOKUP(A:A,'Product &amp; Group'!A:C,3,FALSE)</f>
        <v>HA:BOTANICAL Hybrid-COMBINATIONS</v>
      </c>
      <c r="D1547" s="69">
        <f>VLOOKUP(A:A,'2019-2017 Costs'!A:D,2,FALSE)</f>
        <v>1.02</v>
      </c>
      <c r="E1547" s="71">
        <f t="shared" si="85"/>
        <v>351.90000000000003</v>
      </c>
      <c r="F1547" s="71">
        <v>2135.1400000000003</v>
      </c>
      <c r="G1547" s="71">
        <f t="shared" si="86"/>
        <v>1783.2400000000002</v>
      </c>
      <c r="H1547" s="72">
        <v>345</v>
      </c>
      <c r="I1547" s="73">
        <f t="shared" si="84"/>
        <v>0.83518645147390802</v>
      </c>
    </row>
    <row r="1548" spans="1:9" x14ac:dyDescent="0.3">
      <c r="A1548" s="74">
        <v>94751</v>
      </c>
      <c r="B1548" s="68" t="str">
        <f>VLOOKUP(A:A,'Product &amp; Group'!A:C,2,FALSE)</f>
        <v>Expert Systems</v>
      </c>
      <c r="C1548" s="68" t="str">
        <f>VLOOKUP(A:A,'Product &amp; Group'!A:C,3,FALSE)</f>
        <v>HA:BOTANICAL Hybrid-COMBINATIONS</v>
      </c>
      <c r="D1548" s="69">
        <f>VLOOKUP(A:A,'2019-2017 Costs'!A:D,2,FALSE)</f>
        <v>20.34</v>
      </c>
      <c r="E1548" s="71">
        <f t="shared" si="85"/>
        <v>18509.400000000001</v>
      </c>
      <c r="F1548" s="71">
        <v>3410.12</v>
      </c>
      <c r="G1548" s="71">
        <f t="shared" si="86"/>
        <v>-15099.280000000002</v>
      </c>
      <c r="H1548" s="72">
        <v>910</v>
      </c>
      <c r="I1548" s="73">
        <f t="shared" si="84"/>
        <v>-4.4277855324739317</v>
      </c>
    </row>
    <row r="1549" spans="1:9" x14ac:dyDescent="0.3">
      <c r="A1549" s="74">
        <v>94752</v>
      </c>
      <c r="B1549" s="68" t="str">
        <f>VLOOKUP(A:A,'Product &amp; Group'!A:C,2,FALSE)</f>
        <v>Expert Systems</v>
      </c>
      <c r="C1549" s="68" t="str">
        <f>VLOOKUP(A:A,'Product &amp; Group'!A:C,3,FALSE)</f>
        <v>MULTI-Part Chip</v>
      </c>
      <c r="D1549" s="69">
        <f>VLOOKUP(A:A,'2019-2017 Costs'!A:D,2,FALSE)</f>
        <v>15.05</v>
      </c>
      <c r="E1549" s="71">
        <f t="shared" si="85"/>
        <v>3551.8</v>
      </c>
      <c r="F1549" s="71">
        <v>1306.76</v>
      </c>
      <c r="G1549" s="71">
        <f t="shared" si="86"/>
        <v>-2245.04</v>
      </c>
      <c r="H1549" s="72">
        <v>236</v>
      </c>
      <c r="I1549" s="73">
        <f t="shared" si="84"/>
        <v>-1.7180201414184701</v>
      </c>
    </row>
    <row r="1550" spans="1:9" x14ac:dyDescent="0.3">
      <c r="A1550" s="74">
        <v>94753</v>
      </c>
      <c r="B1550" s="68" t="str">
        <f>VLOOKUP(A:A,'Product &amp; Group'!A:C,2,FALSE)</f>
        <v>Expert Systems</v>
      </c>
      <c r="C1550" s="68" t="str">
        <f>VLOOKUP(A:A,'Product &amp; Group'!A:C,3,FALSE)</f>
        <v>Processor 610 Chip</v>
      </c>
      <c r="D1550" s="69">
        <f>VLOOKUP(A:A,'2019-2017 Costs'!A:D,2,FALSE)</f>
        <v>1.02</v>
      </c>
      <c r="E1550" s="71">
        <f t="shared" si="85"/>
        <v>1644.24</v>
      </c>
      <c r="F1550" s="71">
        <v>7499.22</v>
      </c>
      <c r="G1550" s="71">
        <f t="shared" si="86"/>
        <v>5854.9800000000005</v>
      </c>
      <c r="H1550" s="72">
        <v>1612</v>
      </c>
      <c r="I1550" s="73">
        <f t="shared" si="84"/>
        <v>0.78074519750054006</v>
      </c>
    </row>
    <row r="1551" spans="1:9" x14ac:dyDescent="0.3">
      <c r="A1551" s="74">
        <v>94754</v>
      </c>
      <c r="B1551" s="68" t="str">
        <f>VLOOKUP(A:A,'Product &amp; Group'!A:C,2,FALSE)</f>
        <v>Expert Systems</v>
      </c>
      <c r="C1551" s="68" t="str">
        <f>VLOOKUP(A:A,'Product &amp; Group'!A:C,3,FALSE)</f>
        <v>Processor 610 Chip</v>
      </c>
      <c r="D1551" s="69">
        <f>VLOOKUP(A:A,'2019-2017 Costs'!A:D,2,FALSE)</f>
        <v>1.02</v>
      </c>
      <c r="E1551" s="71">
        <f t="shared" si="85"/>
        <v>255</v>
      </c>
      <c r="F1551" s="71">
        <v>1039.5</v>
      </c>
      <c r="G1551" s="71">
        <f t="shared" si="86"/>
        <v>784.5</v>
      </c>
      <c r="H1551" s="72">
        <v>250</v>
      </c>
      <c r="I1551" s="73">
        <f t="shared" si="84"/>
        <v>0.75468975468975474</v>
      </c>
    </row>
    <row r="1552" spans="1:9" x14ac:dyDescent="0.3">
      <c r="A1552" s="74">
        <v>94756</v>
      </c>
      <c r="B1552" s="68" t="str">
        <f>VLOOKUP(A:A,'Product &amp; Group'!A:C,2,FALSE)</f>
        <v>Expert Systems</v>
      </c>
      <c r="C1552" s="68" t="str">
        <f>VLOOKUP(A:A,'Product &amp; Group'!A:C,3,FALSE)</f>
        <v>Processor 610 Chip</v>
      </c>
      <c r="D1552" s="69">
        <f>VLOOKUP(A:A,'2019-2017 Costs'!A:D,2,FALSE)</f>
        <v>1.02</v>
      </c>
      <c r="E1552" s="71">
        <f t="shared" si="85"/>
        <v>255</v>
      </c>
      <c r="F1552" s="71">
        <v>867</v>
      </c>
      <c r="G1552" s="71">
        <f t="shared" si="86"/>
        <v>612</v>
      </c>
      <c r="H1552" s="72">
        <v>250</v>
      </c>
      <c r="I1552" s="73">
        <f t="shared" si="84"/>
        <v>0.70588235294117652</v>
      </c>
    </row>
    <row r="1553" spans="1:9" x14ac:dyDescent="0.3">
      <c r="A1553" s="74">
        <v>94757</v>
      </c>
      <c r="B1553" s="68" t="str">
        <f>VLOOKUP(A:A,'Product &amp; Group'!A:C,2,FALSE)</f>
        <v>Expert Systems</v>
      </c>
      <c r="C1553" s="68" t="str">
        <f>VLOOKUP(A:A,'Product &amp; Group'!A:C,3,FALSE)</f>
        <v>Static FREE B-COMPLEX Chip</v>
      </c>
      <c r="D1553" s="69">
        <f>VLOOKUP(A:A,'2019-2017 Costs'!A:D,2,FALSE)</f>
        <v>1.02</v>
      </c>
      <c r="E1553" s="71">
        <f t="shared" si="85"/>
        <v>112.2</v>
      </c>
      <c r="F1553" s="71">
        <v>608.52499999999998</v>
      </c>
      <c r="G1553" s="71">
        <f t="shared" si="86"/>
        <v>496.32499999999999</v>
      </c>
      <c r="H1553" s="72">
        <v>110</v>
      </c>
      <c r="I1553" s="73">
        <f t="shared" si="84"/>
        <v>0.81561973624748363</v>
      </c>
    </row>
    <row r="1554" spans="1:9" x14ac:dyDescent="0.3">
      <c r="A1554" s="74">
        <v>94758</v>
      </c>
      <c r="B1554" s="68" t="str">
        <f>VLOOKUP(A:A,'Product &amp; Group'!A:C,2,FALSE)</f>
        <v>Expert Systems</v>
      </c>
      <c r="C1554" s="68" t="str">
        <f>VLOOKUP(A:A,'Product &amp; Group'!A:C,3,FALSE)</f>
        <v>Processor 416</v>
      </c>
      <c r="D1554" s="69">
        <f>VLOOKUP(A:A,'2019-2017 Costs'!A:D,2,FALSE)</f>
        <v>1.02</v>
      </c>
      <c r="E1554" s="71">
        <f t="shared" si="85"/>
        <v>173.4</v>
      </c>
      <c r="F1554" s="71">
        <v>686.57500000000005</v>
      </c>
      <c r="G1554" s="71">
        <f t="shared" si="86"/>
        <v>513.17500000000007</v>
      </c>
      <c r="H1554" s="72">
        <v>170</v>
      </c>
      <c r="I1554" s="73">
        <f t="shared" si="84"/>
        <v>0.74744201289007028</v>
      </c>
    </row>
    <row r="1555" spans="1:9" x14ac:dyDescent="0.3">
      <c r="A1555" s="74">
        <v>94762</v>
      </c>
      <c r="B1555" s="68" t="str">
        <f>VLOOKUP(A:A,'Product &amp; Group'!A:C,2,FALSE)</f>
        <v>Expert Systems</v>
      </c>
      <c r="C1555" s="68" t="str">
        <f>VLOOKUP(A:A,'Product &amp; Group'!A:C,3,FALSE)</f>
        <v>LECITHIN &amp; LIPOTROPIC Chip</v>
      </c>
      <c r="D1555" s="69">
        <f>VLOOKUP(A:A,'2019-2017 Costs'!A:D,2,FALSE)</f>
        <v>1.02</v>
      </c>
      <c r="E1555" s="71">
        <f t="shared" si="85"/>
        <v>367.2</v>
      </c>
      <c r="F1555" s="71">
        <v>1129.5</v>
      </c>
      <c r="G1555" s="71">
        <f t="shared" si="86"/>
        <v>762.3</v>
      </c>
      <c r="H1555" s="72">
        <v>360</v>
      </c>
      <c r="I1555" s="73">
        <f t="shared" si="84"/>
        <v>0.6749003984063745</v>
      </c>
    </row>
    <row r="1556" spans="1:9" x14ac:dyDescent="0.3">
      <c r="A1556" s="74">
        <v>95002</v>
      </c>
      <c r="B1556" s="68" t="str">
        <f>VLOOKUP(A:A,'Product &amp; Group'!A:C,2,FALSE)</f>
        <v>Expert Systems</v>
      </c>
      <c r="C1556" s="68" t="str">
        <f>VLOOKUP(A:A,'Product &amp; Group'!A:C,3,FALSE)</f>
        <v>SPECIALTIES</v>
      </c>
      <c r="D1556" s="69">
        <f>VLOOKUP(A:A,'2019-2017 Costs'!A:D,2,FALSE)</f>
        <v>1.72</v>
      </c>
      <c r="E1556" s="71">
        <f t="shared" si="85"/>
        <v>223.6</v>
      </c>
      <c r="F1556" s="71">
        <v>636</v>
      </c>
      <c r="G1556" s="71">
        <f t="shared" si="86"/>
        <v>412.4</v>
      </c>
      <c r="H1556" s="72">
        <v>130</v>
      </c>
      <c r="I1556" s="73">
        <f t="shared" si="84"/>
        <v>0.64842767295597481</v>
      </c>
    </row>
    <row r="1557" spans="1:9" x14ac:dyDescent="0.3">
      <c r="A1557" s="74">
        <v>95003</v>
      </c>
      <c r="B1557" s="68" t="str">
        <f>VLOOKUP(A:A,'Product &amp; Group'!A:C,2,FALSE)</f>
        <v>Expert Systems</v>
      </c>
      <c r="C1557" s="68" t="str">
        <f>VLOOKUP(A:A,'Product &amp; Group'!A:C,3,FALSE)</f>
        <v>SPECIALTIES</v>
      </c>
      <c r="D1557" s="69">
        <f>VLOOKUP(A:A,'2019-2017 Costs'!A:D,2,FALSE)</f>
        <v>1.02</v>
      </c>
      <c r="E1557" s="71">
        <f t="shared" si="85"/>
        <v>255</v>
      </c>
      <c r="F1557" s="71">
        <v>1144.5</v>
      </c>
      <c r="G1557" s="71">
        <f t="shared" si="86"/>
        <v>889.5</v>
      </c>
      <c r="H1557" s="72">
        <v>250</v>
      </c>
      <c r="I1557" s="73">
        <f t="shared" si="84"/>
        <v>0.7771952817824378</v>
      </c>
    </row>
    <row r="1558" spans="1:9" x14ac:dyDescent="0.3">
      <c r="A1558" s="74">
        <v>95004</v>
      </c>
      <c r="B1558" s="68" t="str">
        <f>VLOOKUP(A:A,'Product &amp; Group'!A:C,2,FALSE)</f>
        <v>Expert Systems</v>
      </c>
      <c r="C1558" s="68" t="str">
        <f>VLOOKUP(A:A,'Product &amp; Group'!A:C,3,FALSE)</f>
        <v>Part A &amp; D Chip</v>
      </c>
      <c r="D1558" s="69">
        <f>VLOOKUP(A:A,'2019-2017 Costs'!A:D,2,FALSE)</f>
        <v>2.4300000000000002</v>
      </c>
      <c r="E1558" s="71">
        <f t="shared" si="85"/>
        <v>315.90000000000003</v>
      </c>
      <c r="F1558" s="71">
        <v>639.15</v>
      </c>
      <c r="G1558" s="71">
        <f t="shared" si="86"/>
        <v>323.24999999999994</v>
      </c>
      <c r="H1558" s="72">
        <v>130</v>
      </c>
      <c r="I1558" s="73">
        <f t="shared" si="84"/>
        <v>0.50574982398498003</v>
      </c>
    </row>
    <row r="1559" spans="1:9" x14ac:dyDescent="0.3">
      <c r="A1559" s="67">
        <v>95301</v>
      </c>
      <c r="B1559" s="68" t="str">
        <f>VLOOKUP(A:A,'Product &amp; Group'!A:C,2,FALSE)</f>
        <v>Power Systems</v>
      </c>
      <c r="C1559" s="68" t="str">
        <f>VLOOKUP(A:A,'Product &amp; Group'!A:C,3,FALSE)</f>
        <v>ONE BODE</v>
      </c>
      <c r="D1559" s="69">
        <f>VLOOKUP(A:A,'2019-2017 Costs'!A:D,2,FALSE)</f>
        <v>7.17</v>
      </c>
      <c r="E1559" s="71">
        <f t="shared" si="85"/>
        <v>2982.72</v>
      </c>
      <c r="F1559" s="71">
        <v>2231.9</v>
      </c>
      <c r="G1559" s="71">
        <f t="shared" si="86"/>
        <v>-750.81999999999971</v>
      </c>
      <c r="H1559" s="72">
        <v>416</v>
      </c>
      <c r="I1559" s="73">
        <f t="shared" si="84"/>
        <v>-0.33640396075092954</v>
      </c>
    </row>
    <row r="1560" spans="1:9" x14ac:dyDescent="0.3">
      <c r="A1560" s="67">
        <v>95303</v>
      </c>
      <c r="B1560" s="68" t="str">
        <f>VLOOKUP(A:A,'Product &amp; Group'!A:C,2,FALSE)</f>
        <v>Power Systems</v>
      </c>
      <c r="C1560" s="68" t="str">
        <f>VLOOKUP(A:A,'Product &amp; Group'!A:C,3,FALSE)</f>
        <v>ONE BODE</v>
      </c>
      <c r="D1560" s="69">
        <f>VLOOKUP(A:A,'2019-2017 Costs'!A:D,2,FALSE)</f>
        <v>6.77</v>
      </c>
      <c r="E1560" s="71">
        <f t="shared" si="85"/>
        <v>1692.5</v>
      </c>
      <c r="F1560" s="71">
        <v>1377</v>
      </c>
      <c r="G1560" s="71">
        <f t="shared" si="86"/>
        <v>-315.5</v>
      </c>
      <c r="H1560" s="72">
        <v>250</v>
      </c>
      <c r="I1560" s="73">
        <f t="shared" si="84"/>
        <v>-0.22912127814088598</v>
      </c>
    </row>
    <row r="1561" spans="1:9" x14ac:dyDescent="0.3">
      <c r="A1561" s="67">
        <v>95305</v>
      </c>
      <c r="B1561" s="68" t="str">
        <f>VLOOKUP(A:A,'Product &amp; Group'!A:C,2,FALSE)</f>
        <v>Power Systems</v>
      </c>
      <c r="C1561" s="68" t="str">
        <f>VLOOKUP(A:A,'Product &amp; Group'!A:C,3,FALSE)</f>
        <v>ONE BODE</v>
      </c>
      <c r="D1561" s="69">
        <f>VLOOKUP(A:A,'2019-2017 Costs'!A:D,2,FALSE)</f>
        <v>6.81</v>
      </c>
      <c r="E1561" s="71">
        <f t="shared" si="85"/>
        <v>1974.8999999999999</v>
      </c>
      <c r="F1561" s="71">
        <v>1227</v>
      </c>
      <c r="G1561" s="71">
        <f t="shared" si="86"/>
        <v>-747.89999999999986</v>
      </c>
      <c r="H1561" s="72">
        <v>290</v>
      </c>
      <c r="I1561" s="73">
        <f t="shared" si="84"/>
        <v>-0.60953545232273831</v>
      </c>
    </row>
    <row r="1562" spans="1:9" x14ac:dyDescent="0.3">
      <c r="A1562" s="74">
        <v>95592</v>
      </c>
      <c r="B1562" s="68" t="str">
        <f>VLOOKUP(A:A,'Product &amp; Group'!A:C,2,FALSE)</f>
        <v>Power Systems</v>
      </c>
      <c r="C1562" s="68" t="str">
        <f>VLOOKUP(A:A,'Product &amp; Group'!A:C,3,FALSE)</f>
        <v>ONE BODE</v>
      </c>
      <c r="D1562" s="69">
        <f>VLOOKUP(A:A,'2019-2017 Costs'!A:D,2,FALSE)</f>
        <v>1.02</v>
      </c>
      <c r="E1562" s="71">
        <f t="shared" si="85"/>
        <v>20502</v>
      </c>
      <c r="F1562" s="71">
        <v>6604.5</v>
      </c>
      <c r="G1562" s="71">
        <f t="shared" si="86"/>
        <v>-13897.5</v>
      </c>
      <c r="H1562" s="72">
        <v>20100</v>
      </c>
      <c r="I1562" s="73">
        <f t="shared" si="84"/>
        <v>-2.1042471042471043</v>
      </c>
    </row>
    <row r="1563" spans="1:9" x14ac:dyDescent="0.3">
      <c r="A1563" s="74">
        <v>95594</v>
      </c>
      <c r="B1563" s="68" t="str">
        <f>VLOOKUP(A:A,'Product &amp; Group'!A:C,2,FALSE)</f>
        <v>Power Systems</v>
      </c>
      <c r="C1563" s="68" t="str">
        <f>VLOOKUP(A:A,'Product &amp; Group'!A:C,3,FALSE)</f>
        <v>ONE BODE</v>
      </c>
      <c r="D1563" s="69">
        <f>VLOOKUP(A:A,'2019-2017 Costs'!A:D,2,FALSE)</f>
        <v>10.4</v>
      </c>
      <c r="E1563" s="71">
        <f t="shared" si="85"/>
        <v>6240</v>
      </c>
      <c r="F1563" s="71">
        <v>1774.5</v>
      </c>
      <c r="G1563" s="71">
        <f t="shared" si="86"/>
        <v>-4465.5</v>
      </c>
      <c r="H1563" s="72">
        <v>600</v>
      </c>
      <c r="I1563" s="73">
        <f t="shared" si="84"/>
        <v>-2.5164835164835164</v>
      </c>
    </row>
    <row r="1564" spans="1:9" x14ac:dyDescent="0.3">
      <c r="A1564" s="74">
        <v>95596</v>
      </c>
      <c r="B1564" s="68" t="str">
        <f>VLOOKUP(A:A,'Product &amp; Group'!A:C,2,FALSE)</f>
        <v>Power Systems</v>
      </c>
      <c r="C1564" s="68" t="str">
        <f>VLOOKUP(A:A,'Product &amp; Group'!A:C,3,FALSE)</f>
        <v>ONE BODE</v>
      </c>
      <c r="D1564" s="69">
        <f>VLOOKUP(A:A,'2019-2017 Costs'!A:D,2,FALSE)</f>
        <v>10</v>
      </c>
      <c r="E1564" s="71">
        <f t="shared" si="85"/>
        <v>6000</v>
      </c>
      <c r="F1564" s="71">
        <v>1354.5</v>
      </c>
      <c r="G1564" s="71">
        <f t="shared" si="86"/>
        <v>-4645.5</v>
      </c>
      <c r="H1564" s="72">
        <v>600</v>
      </c>
      <c r="I1564" s="73">
        <f t="shared" si="84"/>
        <v>-3.4296788482834994</v>
      </c>
    </row>
    <row r="1565" spans="1:9" x14ac:dyDescent="0.3">
      <c r="A1565" s="74">
        <v>95598</v>
      </c>
      <c r="B1565" s="68" t="str">
        <f>VLOOKUP(A:A,'Product &amp; Group'!A:C,2,FALSE)</f>
        <v>Power Systems</v>
      </c>
      <c r="C1565" s="68" t="str">
        <f>VLOOKUP(A:A,'Product &amp; Group'!A:C,3,FALSE)</f>
        <v>ONE BODE</v>
      </c>
      <c r="D1565" s="69">
        <f>VLOOKUP(A:A,'2019-2017 Costs'!A:D,2,FALSE)</f>
        <v>1.02</v>
      </c>
      <c r="E1565" s="71">
        <f t="shared" si="85"/>
        <v>265.2</v>
      </c>
      <c r="F1565" s="71">
        <v>957</v>
      </c>
      <c r="G1565" s="71">
        <f t="shared" si="86"/>
        <v>691.8</v>
      </c>
      <c r="H1565" s="72">
        <v>260</v>
      </c>
      <c r="I1565" s="73">
        <f t="shared" si="84"/>
        <v>0.72288401253918488</v>
      </c>
    </row>
    <row r="1566" spans="1:9" x14ac:dyDescent="0.3">
      <c r="A1566" s="74">
        <v>95601</v>
      </c>
      <c r="B1566" s="68" t="str">
        <f>VLOOKUP(A:A,'Product &amp; Group'!A:C,2,FALSE)</f>
        <v>Power Systems</v>
      </c>
      <c r="C1566" s="68" t="str">
        <f>VLOOKUP(A:A,'Product &amp; Group'!A:C,3,FALSE)</f>
        <v>ONE BODE</v>
      </c>
      <c r="D1566" s="69">
        <f>VLOOKUP(A:A,'2019-2017 Costs'!A:D,2,FALSE)</f>
        <v>9.4600000000000009</v>
      </c>
      <c r="E1566" s="71">
        <f t="shared" si="85"/>
        <v>4351.6000000000004</v>
      </c>
      <c r="F1566" s="71">
        <v>904.5</v>
      </c>
      <c r="G1566" s="71">
        <f t="shared" si="86"/>
        <v>-3447.1000000000004</v>
      </c>
      <c r="H1566" s="72">
        <v>460</v>
      </c>
      <c r="I1566" s="73">
        <f t="shared" si="84"/>
        <v>-3.8110558319513546</v>
      </c>
    </row>
    <row r="1567" spans="1:9" x14ac:dyDescent="0.3">
      <c r="A1567" s="74">
        <v>95603</v>
      </c>
      <c r="B1567" s="68" t="str">
        <f>VLOOKUP(A:A,'Product &amp; Group'!A:C,2,FALSE)</f>
        <v>Circit Systems</v>
      </c>
      <c r="C1567" s="68" t="str">
        <f>VLOOKUP(A:A,'Product &amp; Group'!A:C,3,FALSE)</f>
        <v>CLEANSING &amp; FIBER</v>
      </c>
      <c r="D1567" s="69">
        <f>VLOOKUP(A:A,'2019-2017 Costs'!A:D,2,FALSE)</f>
        <v>1.02</v>
      </c>
      <c r="E1567" s="71">
        <f t="shared" si="85"/>
        <v>418.2</v>
      </c>
      <c r="F1567" s="71">
        <v>1049.3499999999999</v>
      </c>
      <c r="G1567" s="71">
        <f t="shared" si="86"/>
        <v>631.14999999999986</v>
      </c>
      <c r="H1567" s="72">
        <v>410</v>
      </c>
      <c r="I1567" s="73">
        <f t="shared" si="84"/>
        <v>0.60146757516557858</v>
      </c>
    </row>
    <row r="1568" spans="1:9" x14ac:dyDescent="0.3">
      <c r="A1568" s="74">
        <v>95605</v>
      </c>
      <c r="B1568" s="68" t="str">
        <f>VLOOKUP(A:A,'Product &amp; Group'!A:C,2,FALSE)</f>
        <v>Circit Systems</v>
      </c>
      <c r="C1568" s="68" t="str">
        <f>VLOOKUP(A:A,'Product &amp; Group'!A:C,3,FALSE)</f>
        <v>Part C Chip</v>
      </c>
      <c r="D1568" s="69">
        <f>VLOOKUP(A:A,'2019-2017 Costs'!A:D,2,FALSE)</f>
        <v>1.02</v>
      </c>
      <c r="E1568" s="71">
        <f t="shared" si="85"/>
        <v>510</v>
      </c>
      <c r="F1568" s="71">
        <v>2552.5</v>
      </c>
      <c r="G1568" s="71">
        <f t="shared" si="86"/>
        <v>2042.5</v>
      </c>
      <c r="H1568" s="72">
        <v>500</v>
      </c>
      <c r="I1568" s="73">
        <f t="shared" si="84"/>
        <v>0.80019588638589623</v>
      </c>
    </row>
    <row r="1569" spans="1:9" x14ac:dyDescent="0.3">
      <c r="A1569" s="74">
        <v>95607</v>
      </c>
      <c r="B1569" s="68" t="str">
        <f>VLOOKUP(A:A,'Product &amp; Group'!A:C,2,FALSE)</f>
        <v>Circit Systems</v>
      </c>
      <c r="C1569" s="68" t="str">
        <f>VLOOKUP(A:A,'Product &amp; Group'!A:C,3,FALSE)</f>
        <v>Processor 413</v>
      </c>
      <c r="D1569" s="69">
        <f>VLOOKUP(A:A,'2019-2017 Costs'!A:D,2,FALSE)</f>
        <v>1.02</v>
      </c>
      <c r="E1569" s="71">
        <f t="shared" si="85"/>
        <v>1045.5</v>
      </c>
      <c r="F1569" s="71">
        <v>4730</v>
      </c>
      <c r="G1569" s="71">
        <f t="shared" si="86"/>
        <v>3684.5</v>
      </c>
      <c r="H1569" s="72">
        <v>1025</v>
      </c>
      <c r="I1569" s="73">
        <f t="shared" si="84"/>
        <v>0.77896405919661738</v>
      </c>
    </row>
    <row r="1570" spans="1:9" x14ac:dyDescent="0.3">
      <c r="A1570" s="74">
        <v>95608</v>
      </c>
      <c r="B1570" s="68" t="str">
        <f>VLOOKUP(A:A,'Product &amp; Group'!A:C,2,FALSE)</f>
        <v>Circit Systems</v>
      </c>
      <c r="C1570" s="68" t="str">
        <f>VLOOKUP(A:A,'Product &amp; Group'!A:C,3,FALSE)</f>
        <v>Processor 413</v>
      </c>
      <c r="D1570" s="69">
        <f>VLOOKUP(A:A,'2019-2017 Costs'!A:D,2,FALSE)</f>
        <v>1.02</v>
      </c>
      <c r="E1570" s="71">
        <f t="shared" si="85"/>
        <v>983.28</v>
      </c>
      <c r="F1570" s="71">
        <v>7170.9</v>
      </c>
      <c r="G1570" s="71">
        <f t="shared" si="86"/>
        <v>6187.62</v>
      </c>
      <c r="H1570" s="72">
        <v>964</v>
      </c>
      <c r="I1570" s="73">
        <f t="shared" si="84"/>
        <v>0.86287913651006154</v>
      </c>
    </row>
    <row r="1571" spans="1:9" x14ac:dyDescent="0.3">
      <c r="A1571" s="74">
        <v>95609</v>
      </c>
      <c r="B1571" s="68" t="str">
        <f>VLOOKUP(A:A,'Product &amp; Group'!A:C,2,FALSE)</f>
        <v>Circit Systems</v>
      </c>
      <c r="C1571" s="68" t="str">
        <f>VLOOKUP(A:A,'Product &amp; Group'!A:C,3,FALSE)</f>
        <v>Processor 413</v>
      </c>
      <c r="D1571" s="69">
        <f>VLOOKUP(A:A,'2019-2017 Costs'!A:D,2,FALSE)</f>
        <v>1.02</v>
      </c>
      <c r="E1571" s="71">
        <f t="shared" si="85"/>
        <v>640.56000000000006</v>
      </c>
      <c r="F1571" s="71">
        <v>3207.54</v>
      </c>
      <c r="G1571" s="71">
        <f t="shared" si="86"/>
        <v>2566.98</v>
      </c>
      <c r="H1571" s="72">
        <v>628</v>
      </c>
      <c r="I1571" s="73">
        <f t="shared" si="84"/>
        <v>0.80029555360182569</v>
      </c>
    </row>
    <row r="1572" spans="1:9" x14ac:dyDescent="0.3">
      <c r="A1572" s="74">
        <v>95611</v>
      </c>
      <c r="B1572" s="68" t="str">
        <f>VLOOKUP(A:A,'Product &amp; Group'!A:C,2,FALSE)</f>
        <v>Circit Systems</v>
      </c>
      <c r="C1572" s="68" t="str">
        <f>VLOOKUP(A:A,'Product &amp; Group'!A:C,3,FALSE)</f>
        <v>Processor 413</v>
      </c>
      <c r="D1572" s="69">
        <f>VLOOKUP(A:A,'2019-2017 Costs'!A:D,2,FALSE)</f>
        <v>1.02</v>
      </c>
      <c r="E1572" s="71">
        <f t="shared" si="85"/>
        <v>255</v>
      </c>
      <c r="F1572" s="71">
        <v>2340</v>
      </c>
      <c r="G1572" s="71">
        <f t="shared" si="86"/>
        <v>2085</v>
      </c>
      <c r="H1572" s="72">
        <v>250</v>
      </c>
      <c r="I1572" s="73">
        <f t="shared" si="84"/>
        <v>0.89102564102564108</v>
      </c>
    </row>
    <row r="1573" spans="1:9" x14ac:dyDescent="0.3">
      <c r="A1573" s="74">
        <v>95612</v>
      </c>
      <c r="B1573" s="68" t="str">
        <f>VLOOKUP(A:A,'Product &amp; Group'!A:C,2,FALSE)</f>
        <v>Circit Systems</v>
      </c>
      <c r="C1573" s="68" t="str">
        <f>VLOOKUP(A:A,'Product &amp; Group'!A:C,3,FALSE)</f>
        <v>Processor 413</v>
      </c>
      <c r="D1573" s="69">
        <f>VLOOKUP(A:A,'2019-2017 Costs'!A:D,2,FALSE)</f>
        <v>21.66</v>
      </c>
      <c r="E1573" s="71">
        <f t="shared" si="85"/>
        <v>23999.279999999999</v>
      </c>
      <c r="F1573" s="71">
        <v>6783.54</v>
      </c>
      <c r="G1573" s="71">
        <f t="shared" si="86"/>
        <v>-17215.739999999998</v>
      </c>
      <c r="H1573" s="72">
        <v>1108</v>
      </c>
      <c r="I1573" s="73">
        <f t="shared" si="84"/>
        <v>-2.5378696079038376</v>
      </c>
    </row>
    <row r="1574" spans="1:9" x14ac:dyDescent="0.3">
      <c r="A1574" s="74">
        <v>95821</v>
      </c>
      <c r="B1574" s="68" t="str">
        <f>VLOOKUP(A:A,'Product &amp; Group'!A:C,2,FALSE)</f>
        <v>Circit Systems</v>
      </c>
      <c r="C1574" s="68" t="str">
        <f>VLOOKUP(A:A,'Product &amp; Group'!A:C,3,FALSE)</f>
        <v>Processor 413</v>
      </c>
      <c r="D1574" s="69">
        <f>VLOOKUP(A:A,'2019-2017 Costs'!A:D,2,FALSE)</f>
        <v>2.95</v>
      </c>
      <c r="E1574" s="71">
        <f t="shared" si="85"/>
        <v>2371.8000000000002</v>
      </c>
      <c r="F1574" s="71">
        <v>5081.9399999999996</v>
      </c>
      <c r="G1574" s="71">
        <f t="shared" si="86"/>
        <v>2710.1399999999994</v>
      </c>
      <c r="H1574" s="72">
        <v>804</v>
      </c>
      <c r="I1574" s="73">
        <f t="shared" si="84"/>
        <v>0.53328846857696066</v>
      </c>
    </row>
    <row r="1575" spans="1:9" x14ac:dyDescent="0.3">
      <c r="A1575" s="74">
        <v>95831</v>
      </c>
      <c r="B1575" s="68" t="str">
        <f>VLOOKUP(A:A,'Product &amp; Group'!A:C,2,FALSE)</f>
        <v>Circit Systems</v>
      </c>
      <c r="C1575" s="68" t="str">
        <f>VLOOKUP(A:A,'Product &amp; Group'!A:C,3,FALSE)</f>
        <v>Processor 413</v>
      </c>
      <c r="D1575" s="69">
        <f>VLOOKUP(A:A,'2019-2017 Costs'!A:D,2,FALSE)</f>
        <v>3.0100000000000002</v>
      </c>
      <c r="E1575" s="71">
        <f t="shared" si="85"/>
        <v>541.80000000000007</v>
      </c>
      <c r="F1575" s="71">
        <v>1859.5</v>
      </c>
      <c r="G1575" s="71">
        <f t="shared" si="86"/>
        <v>1317.6999999999998</v>
      </c>
      <c r="H1575" s="72">
        <v>180</v>
      </c>
      <c r="I1575" s="73">
        <f t="shared" si="84"/>
        <v>0.70863135251411657</v>
      </c>
    </row>
    <row r="1576" spans="1:9" x14ac:dyDescent="0.3">
      <c r="A1576" s="74">
        <v>95832</v>
      </c>
      <c r="B1576" s="68" t="str">
        <f>VLOOKUP(A:A,'Product &amp; Group'!A:C,2,FALSE)</f>
        <v>Circit Systems</v>
      </c>
      <c r="C1576" s="68" t="str">
        <f>VLOOKUP(A:A,'Product &amp; Group'!A:C,3,FALSE)</f>
        <v>Processor 413</v>
      </c>
      <c r="D1576" s="69">
        <f>VLOOKUP(A:A,'2019-2017 Costs'!A:D,2,FALSE)</f>
        <v>3.41</v>
      </c>
      <c r="E1576" s="71">
        <f t="shared" si="85"/>
        <v>5067.26</v>
      </c>
      <c r="F1576" s="71">
        <v>6495</v>
      </c>
      <c r="G1576" s="71">
        <f t="shared" si="86"/>
        <v>1427.7399999999998</v>
      </c>
      <c r="H1576" s="72">
        <v>1486</v>
      </c>
      <c r="I1576" s="73">
        <f t="shared" si="84"/>
        <v>0.21982140107775208</v>
      </c>
    </row>
    <row r="1577" spans="1:9" x14ac:dyDescent="0.3">
      <c r="A1577" s="74">
        <v>95841</v>
      </c>
      <c r="B1577" s="68" t="str">
        <f>VLOOKUP(A:A,'Product &amp; Group'!A:C,2,FALSE)</f>
        <v>Circit Systems</v>
      </c>
      <c r="C1577" s="68" t="str">
        <f>VLOOKUP(A:A,'Product &amp; Group'!A:C,3,FALSE)</f>
        <v>Processor 413</v>
      </c>
      <c r="D1577" s="69">
        <f>VLOOKUP(A:A,'2019-2017 Costs'!A:D,2,FALSE)</f>
        <v>3.24</v>
      </c>
      <c r="E1577" s="71">
        <f t="shared" si="85"/>
        <v>3026.1600000000003</v>
      </c>
      <c r="F1577" s="71">
        <v>4315.8</v>
      </c>
      <c r="G1577" s="71">
        <f t="shared" si="86"/>
        <v>1289.6399999999999</v>
      </c>
      <c r="H1577" s="72">
        <v>934</v>
      </c>
      <c r="I1577" s="73">
        <f t="shared" si="84"/>
        <v>0.29881829556513273</v>
      </c>
    </row>
    <row r="1578" spans="1:9" x14ac:dyDescent="0.3">
      <c r="A1578" s="74">
        <v>95848</v>
      </c>
      <c r="B1578" s="68" t="str">
        <f>VLOOKUP(A:A,'Product &amp; Group'!A:C,2,FALSE)</f>
        <v>Circit Systems</v>
      </c>
      <c r="C1578" s="68" t="str">
        <f>VLOOKUP(A:A,'Product &amp; Group'!A:C,3,FALSE)</f>
        <v>Processor 413</v>
      </c>
      <c r="D1578" s="69">
        <f>VLOOKUP(A:A,'2019-2017 Costs'!A:D,2,FALSE)</f>
        <v>5.17</v>
      </c>
      <c r="E1578" s="71">
        <f t="shared" si="85"/>
        <v>7682.62</v>
      </c>
      <c r="F1578" s="71">
        <v>6495</v>
      </c>
      <c r="G1578" s="71">
        <f t="shared" si="86"/>
        <v>-1187.6199999999999</v>
      </c>
      <c r="H1578" s="72">
        <v>1486</v>
      </c>
      <c r="I1578" s="73">
        <f t="shared" si="84"/>
        <v>-0.18285142417244032</v>
      </c>
    </row>
    <row r="1579" spans="1:9" x14ac:dyDescent="0.3">
      <c r="A1579" s="74">
        <v>95861</v>
      </c>
      <c r="B1579" s="68" t="str">
        <f>VLOOKUP(A:A,'Product &amp; Group'!A:C,2,FALSE)</f>
        <v>Circit Systems</v>
      </c>
      <c r="C1579" s="68" t="str">
        <f>VLOOKUP(A:A,'Product &amp; Group'!A:C,3,FALSE)</f>
        <v>Processor 413</v>
      </c>
      <c r="D1579" s="69">
        <f>VLOOKUP(A:A,'2019-2017 Costs'!A:D,2,FALSE)</f>
        <v>3.41</v>
      </c>
      <c r="E1579" s="71">
        <f t="shared" si="85"/>
        <v>1138.94</v>
      </c>
      <c r="F1579" s="71">
        <v>1645.8</v>
      </c>
      <c r="G1579" s="71">
        <f t="shared" si="86"/>
        <v>506.8599999999999</v>
      </c>
      <c r="H1579" s="72">
        <v>334</v>
      </c>
      <c r="I1579" s="73">
        <f t="shared" si="84"/>
        <v>0.30797180702393967</v>
      </c>
    </row>
    <row r="1580" spans="1:9" x14ac:dyDescent="0.3">
      <c r="A1580" s="74">
        <v>95862</v>
      </c>
      <c r="B1580" s="68" t="str">
        <f>VLOOKUP(A:A,'Product &amp; Group'!A:C,2,FALSE)</f>
        <v>Circit Systems</v>
      </c>
      <c r="C1580" s="68" t="str">
        <f>VLOOKUP(A:A,'Product &amp; Group'!A:C,3,FALSE)</f>
        <v>Processor 413</v>
      </c>
      <c r="D1580" s="69">
        <f>VLOOKUP(A:A,'2019-2017 Costs'!A:D,2,FALSE)</f>
        <v>1.02</v>
      </c>
      <c r="E1580" s="71">
        <f t="shared" si="85"/>
        <v>612</v>
      </c>
      <c r="F1580" s="71">
        <v>3369.5</v>
      </c>
      <c r="G1580" s="71">
        <f t="shared" si="86"/>
        <v>2757.5</v>
      </c>
      <c r="H1580" s="72">
        <v>600</v>
      </c>
      <c r="I1580" s="73">
        <f t="shared" si="84"/>
        <v>0.81837067814215758</v>
      </c>
    </row>
    <row r="1581" spans="1:9" x14ac:dyDescent="0.3">
      <c r="A1581" s="74">
        <v>95872</v>
      </c>
      <c r="B1581" s="68" t="str">
        <f>VLOOKUP(A:A,'Product &amp; Group'!A:C,2,FALSE)</f>
        <v>Circit Systems</v>
      </c>
      <c r="C1581" s="68" t="str">
        <f>VLOOKUP(A:A,'Product &amp; Group'!A:C,3,FALSE)</f>
        <v>Processor 413</v>
      </c>
      <c r="D1581" s="69">
        <f>VLOOKUP(A:A,'2019-2017 Costs'!A:D,2,FALSE)</f>
        <v>3.04</v>
      </c>
      <c r="E1581" s="71">
        <f t="shared" si="85"/>
        <v>7904</v>
      </c>
      <c r="F1581" s="71">
        <v>12904.5</v>
      </c>
      <c r="G1581" s="71">
        <f t="shared" si="86"/>
        <v>5000.5</v>
      </c>
      <c r="H1581" s="72">
        <v>2600</v>
      </c>
      <c r="I1581" s="73">
        <f t="shared" si="84"/>
        <v>0.38750048432717271</v>
      </c>
    </row>
    <row r="1582" spans="1:9" x14ac:dyDescent="0.3">
      <c r="A1582" s="74">
        <v>95873</v>
      </c>
      <c r="B1582" s="68" t="str">
        <f>VLOOKUP(A:A,'Product &amp; Group'!A:C,2,FALSE)</f>
        <v>Circit Systems</v>
      </c>
      <c r="C1582" s="68" t="str">
        <f>VLOOKUP(A:A,'Product &amp; Group'!A:C,3,FALSE)</f>
        <v>Processor 610 Chip</v>
      </c>
      <c r="D1582" s="69">
        <f>VLOOKUP(A:A,'2019-2017 Costs'!A:D,2,FALSE)</f>
        <v>5.13</v>
      </c>
      <c r="E1582" s="71">
        <f t="shared" si="85"/>
        <v>26163</v>
      </c>
      <c r="F1582" s="71">
        <v>24354.5</v>
      </c>
      <c r="G1582" s="71">
        <f t="shared" si="86"/>
        <v>-1808.5</v>
      </c>
      <c r="H1582" s="72">
        <v>5100</v>
      </c>
      <c r="I1582" s="73">
        <f t="shared" si="84"/>
        <v>-7.4257324108480974E-2</v>
      </c>
    </row>
    <row r="1583" spans="1:9" x14ac:dyDescent="0.3">
      <c r="A1583" s="74">
        <v>95876</v>
      </c>
      <c r="B1583" s="68" t="str">
        <f>VLOOKUP(A:A,'Product &amp; Group'!A:C,2,FALSE)</f>
        <v>Circit Systems</v>
      </c>
      <c r="C1583" s="68" t="str">
        <f>VLOOKUP(A:A,'Product &amp; Group'!A:C,3,FALSE)</f>
        <v>Processor 610 Chip</v>
      </c>
      <c r="D1583" s="69">
        <f>VLOOKUP(A:A,'2019-2017 Costs'!A:D,2,FALSE)</f>
        <v>3.1500000000000004</v>
      </c>
      <c r="E1583" s="71">
        <f t="shared" si="85"/>
        <v>1675.8000000000002</v>
      </c>
      <c r="F1583" s="71">
        <v>3023.7</v>
      </c>
      <c r="G1583" s="71">
        <f t="shared" si="86"/>
        <v>1347.8999999999996</v>
      </c>
      <c r="H1583" s="72">
        <v>532</v>
      </c>
      <c r="I1583" s="73">
        <f t="shared" si="84"/>
        <v>0.44577835102688751</v>
      </c>
    </row>
    <row r="1584" spans="1:9" x14ac:dyDescent="0.3">
      <c r="A1584" s="74">
        <v>95877</v>
      </c>
      <c r="B1584" s="68" t="str">
        <f>VLOOKUP(A:A,'Product &amp; Group'!A:C,2,FALSE)</f>
        <v>Circit Systems</v>
      </c>
      <c r="C1584" s="68" t="str">
        <f>VLOOKUP(A:A,'Product &amp; Group'!A:C,3,FALSE)</f>
        <v>Processor 610 Chip</v>
      </c>
      <c r="D1584" s="69">
        <f>VLOOKUP(A:A,'2019-2017 Costs'!A:D,2,FALSE)</f>
        <v>3.81</v>
      </c>
      <c r="E1584" s="71">
        <f t="shared" si="85"/>
        <v>4804.41</v>
      </c>
      <c r="F1584" s="71">
        <v>8731.5</v>
      </c>
      <c r="G1584" s="71">
        <f t="shared" si="86"/>
        <v>3927.09</v>
      </c>
      <c r="H1584" s="72">
        <v>1261</v>
      </c>
      <c r="I1584" s="73">
        <f t="shared" si="84"/>
        <v>0.44976120941419001</v>
      </c>
    </row>
    <row r="1585" spans="1:9" x14ac:dyDescent="0.3">
      <c r="A1585" s="74">
        <v>95879</v>
      </c>
      <c r="B1585" s="68" t="str">
        <f>VLOOKUP(A:A,'Product &amp; Group'!A:C,2,FALSE)</f>
        <v>Circit Systems</v>
      </c>
      <c r="C1585" s="68" t="str">
        <f>VLOOKUP(A:A,'Product &amp; Group'!A:C,3,FALSE)</f>
        <v>Power  Chip</v>
      </c>
      <c r="D1585" s="69">
        <f>VLOOKUP(A:A,'2019-2017 Costs'!A:D,2,FALSE)</f>
        <v>4.59</v>
      </c>
      <c r="E1585" s="71">
        <f t="shared" si="85"/>
        <v>1698.3</v>
      </c>
      <c r="F1585" s="71">
        <v>2548.5</v>
      </c>
      <c r="G1585" s="71">
        <f t="shared" si="86"/>
        <v>850.2</v>
      </c>
      <c r="H1585" s="72">
        <v>370</v>
      </c>
      <c r="I1585" s="73">
        <f t="shared" si="84"/>
        <v>0.33360800470865215</v>
      </c>
    </row>
    <row r="1586" spans="1:9" x14ac:dyDescent="0.3">
      <c r="A1586" s="74">
        <v>95880</v>
      </c>
      <c r="B1586" s="68" t="str">
        <f>VLOOKUP(A:A,'Product &amp; Group'!A:C,2,FALSE)</f>
        <v>Circit Systems</v>
      </c>
      <c r="C1586" s="68" t="str">
        <f>VLOOKUP(A:A,'Product &amp; Group'!A:C,3,FALSE)</f>
        <v>Power  Chip</v>
      </c>
      <c r="D1586" s="69">
        <f>VLOOKUP(A:A,'2019-2017 Costs'!A:D,2,FALSE)</f>
        <v>3.4600000000000004</v>
      </c>
      <c r="E1586" s="71">
        <f t="shared" si="85"/>
        <v>3100.1600000000003</v>
      </c>
      <c r="F1586" s="71">
        <v>5778.5</v>
      </c>
      <c r="G1586" s="71">
        <f t="shared" si="86"/>
        <v>2678.3399999999997</v>
      </c>
      <c r="H1586" s="72">
        <v>896</v>
      </c>
      <c r="I1586" s="73">
        <f t="shared" si="84"/>
        <v>0.46350090854027859</v>
      </c>
    </row>
    <row r="1587" spans="1:9" x14ac:dyDescent="0.3">
      <c r="A1587" s="74">
        <v>95881</v>
      </c>
      <c r="B1587" s="68" t="str">
        <f>VLOOKUP(A:A,'Product &amp; Group'!A:C,2,FALSE)</f>
        <v>Circit Systems</v>
      </c>
      <c r="C1587" s="68" t="str">
        <f>VLOOKUP(A:A,'Product &amp; Group'!A:C,3,FALSE)</f>
        <v>Processor 610 Chip</v>
      </c>
      <c r="D1587" s="69">
        <f>VLOOKUP(A:A,'2019-2017 Costs'!A:D,2,FALSE)</f>
        <v>2.8400000000000003</v>
      </c>
      <c r="E1587" s="71">
        <f t="shared" si="85"/>
        <v>1664.2400000000002</v>
      </c>
      <c r="F1587" s="71">
        <v>3481.62</v>
      </c>
      <c r="G1587" s="71">
        <f t="shared" si="86"/>
        <v>1817.3799999999997</v>
      </c>
      <c r="H1587" s="72">
        <v>586</v>
      </c>
      <c r="I1587" s="73">
        <f t="shared" si="84"/>
        <v>0.52199263561215747</v>
      </c>
    </row>
    <row r="1588" spans="1:9" x14ac:dyDescent="0.3">
      <c r="A1588" s="74">
        <v>95883</v>
      </c>
      <c r="B1588" s="68" t="str">
        <f>VLOOKUP(A:A,'Product &amp; Group'!A:C,2,FALSE)</f>
        <v>Circit Systems</v>
      </c>
      <c r="C1588" s="68" t="str">
        <f>VLOOKUP(A:A,'Product &amp; Group'!A:C,3,FALSE)</f>
        <v>Processor 610 Chip</v>
      </c>
      <c r="D1588" s="69">
        <f>VLOOKUP(A:A,'2019-2017 Costs'!A:D,2,FALSE)</f>
        <v>1.02</v>
      </c>
      <c r="E1588" s="71">
        <f t="shared" si="85"/>
        <v>869.04</v>
      </c>
      <c r="F1588" s="71">
        <v>5078.8999999999996</v>
      </c>
      <c r="G1588" s="71">
        <f t="shared" si="86"/>
        <v>4209.8599999999997</v>
      </c>
      <c r="H1588" s="72">
        <v>852</v>
      </c>
      <c r="I1588" s="73">
        <f t="shared" si="84"/>
        <v>0.82889208293134342</v>
      </c>
    </row>
    <row r="1589" spans="1:9" x14ac:dyDescent="0.3">
      <c r="A1589" s="74">
        <v>95886</v>
      </c>
      <c r="B1589" s="68" t="str">
        <f>VLOOKUP(A:A,'Product &amp; Group'!A:C,2,FALSE)</f>
        <v>Circit Systems</v>
      </c>
      <c r="C1589" s="68" t="str">
        <f>VLOOKUP(A:A,'Product &amp; Group'!A:C,3,FALSE)</f>
        <v>Processor 610 Chip</v>
      </c>
      <c r="D1589" s="69">
        <f>VLOOKUP(A:A,'2019-2017 Costs'!A:D,2,FALSE)</f>
        <v>1.02</v>
      </c>
      <c r="E1589" s="71">
        <f t="shared" si="85"/>
        <v>443.7</v>
      </c>
      <c r="F1589" s="71">
        <v>1341.5</v>
      </c>
      <c r="G1589" s="71">
        <f t="shared" si="86"/>
        <v>897.8</v>
      </c>
      <c r="H1589" s="72">
        <v>435</v>
      </c>
      <c r="I1589" s="73">
        <f t="shared" si="84"/>
        <v>0.66925083861349233</v>
      </c>
    </row>
    <row r="1590" spans="1:9" x14ac:dyDescent="0.3">
      <c r="A1590" s="74">
        <v>95887</v>
      </c>
      <c r="B1590" s="68" t="str">
        <f>VLOOKUP(A:A,'Product &amp; Group'!A:C,2,FALSE)</f>
        <v>Circit Systems</v>
      </c>
      <c r="C1590" s="68" t="str">
        <f>VLOOKUP(A:A,'Product &amp; Group'!A:C,3,FALSE)</f>
        <v>SPECIALTY Dragon HybridULA</v>
      </c>
      <c r="D1590" s="69">
        <f>VLOOKUP(A:A,'2019-2017 Costs'!A:D,2,FALSE)</f>
        <v>4.13</v>
      </c>
      <c r="E1590" s="71">
        <f t="shared" si="85"/>
        <v>2494.52</v>
      </c>
      <c r="F1590" s="71">
        <v>4006.5</v>
      </c>
      <c r="G1590" s="71">
        <f t="shared" si="86"/>
        <v>1511.98</v>
      </c>
      <c r="H1590" s="72">
        <v>604</v>
      </c>
      <c r="I1590" s="73">
        <f t="shared" si="84"/>
        <v>0.37738175464869589</v>
      </c>
    </row>
    <row r="1591" spans="1:9" x14ac:dyDescent="0.3">
      <c r="A1591" s="74">
        <v>95888</v>
      </c>
      <c r="B1591" s="68" t="str">
        <f>VLOOKUP(A:A,'Product &amp; Group'!A:C,2,FALSE)</f>
        <v>Circit Systems</v>
      </c>
      <c r="C1591" s="68" t="str">
        <f>VLOOKUP(A:A,'Product &amp; Group'!A:C,3,FALSE)</f>
        <v>Power CHIP/WHOLE PowerS</v>
      </c>
      <c r="D1591" s="69">
        <f>VLOOKUP(A:A,'2019-2017 Costs'!A:D,2,FALSE)</f>
        <v>0.41000000000000003</v>
      </c>
      <c r="E1591" s="71">
        <f t="shared" si="85"/>
        <v>102.50000000000001</v>
      </c>
      <c r="F1591" s="71">
        <v>1846.5</v>
      </c>
      <c r="G1591" s="71">
        <f t="shared" si="86"/>
        <v>1744</v>
      </c>
      <c r="H1591" s="72">
        <v>250</v>
      </c>
      <c r="I1591" s="73">
        <f t="shared" si="84"/>
        <v>0.9444895748713783</v>
      </c>
    </row>
    <row r="1592" spans="1:9" x14ac:dyDescent="0.3">
      <c r="A1592" s="74">
        <v>95889</v>
      </c>
      <c r="B1592" s="68" t="str">
        <f>VLOOKUP(A:A,'Product &amp; Group'!A:C,2,FALSE)</f>
        <v>Circit Systems</v>
      </c>
      <c r="C1592" s="68" t="str">
        <f>VLOOKUP(A:A,'Product &amp; Group'!A:C,3,FALSE)</f>
        <v>Power CHIP/WHOLE PowerS</v>
      </c>
      <c r="D1592" s="69">
        <f>VLOOKUP(A:A,'2019-2017 Costs'!A:D,2,FALSE)</f>
        <v>0.32999999999999996</v>
      </c>
      <c r="E1592" s="71">
        <f t="shared" si="85"/>
        <v>82.499999999999986</v>
      </c>
      <c r="F1592" s="71">
        <v>2329.5</v>
      </c>
      <c r="G1592" s="71">
        <f t="shared" si="86"/>
        <v>2247</v>
      </c>
      <c r="H1592" s="72">
        <v>250</v>
      </c>
      <c r="I1592" s="73">
        <f t="shared" si="84"/>
        <v>0.96458467482292343</v>
      </c>
    </row>
    <row r="1593" spans="1:9" x14ac:dyDescent="0.3">
      <c r="A1593" s="74">
        <v>95890</v>
      </c>
      <c r="B1593" s="68" t="str">
        <f>VLOOKUP(A:A,'Product &amp; Group'!A:C,2,FALSE)</f>
        <v>Circit Systems</v>
      </c>
      <c r="C1593" s="68" t="str">
        <f>VLOOKUP(A:A,'Product &amp; Group'!A:C,3,FALSE)</f>
        <v>Qrxt1975 Chip</v>
      </c>
      <c r="D1593" s="69">
        <f>VLOOKUP(A:A,'2019-2017 Costs'!A:D,2,FALSE)</f>
        <v>2.95</v>
      </c>
      <c r="E1593" s="71">
        <f t="shared" si="85"/>
        <v>737.5</v>
      </c>
      <c r="F1593" s="71">
        <v>2329.5</v>
      </c>
      <c r="G1593" s="71">
        <f t="shared" si="86"/>
        <v>1592</v>
      </c>
      <c r="H1593" s="72">
        <v>250</v>
      </c>
      <c r="I1593" s="73">
        <f t="shared" si="84"/>
        <v>0.68340845675037565</v>
      </c>
    </row>
    <row r="1594" spans="1:9" x14ac:dyDescent="0.3">
      <c r="A1594" s="74">
        <v>95891</v>
      </c>
      <c r="B1594" s="68" t="str">
        <f>VLOOKUP(A:A,'Product &amp; Group'!A:C,2,FALSE)</f>
        <v>Circit Systems</v>
      </c>
      <c r="C1594" s="68" t="str">
        <f>VLOOKUP(A:A,'Product &amp; Group'!A:C,3,FALSE)</f>
        <v>Qrxt1975 Chip</v>
      </c>
      <c r="D1594" s="69">
        <f>VLOOKUP(A:A,'2019-2017 Costs'!A:D,2,FALSE)</f>
        <v>6.8599999999999994</v>
      </c>
      <c r="E1594" s="71">
        <f t="shared" si="85"/>
        <v>3649.5199999999995</v>
      </c>
      <c r="F1594" s="71">
        <v>2993.46</v>
      </c>
      <c r="G1594" s="71">
        <f t="shared" si="86"/>
        <v>-656.05999999999949</v>
      </c>
      <c r="H1594" s="72">
        <v>532</v>
      </c>
      <c r="I1594" s="73">
        <f t="shared" si="84"/>
        <v>-0.21916444515710898</v>
      </c>
    </row>
    <row r="1595" spans="1:9" x14ac:dyDescent="0.3">
      <c r="A1595" s="74">
        <v>95892</v>
      </c>
      <c r="B1595" s="68" t="str">
        <f>VLOOKUP(A:A,'Product &amp; Group'!A:C,2,FALSE)</f>
        <v>Circit Systems</v>
      </c>
      <c r="C1595" s="68" t="str">
        <f>VLOOKUP(A:A,'Product &amp; Group'!A:C,3,FALSE)</f>
        <v>Qrxt2525 Chip</v>
      </c>
      <c r="D1595" s="69">
        <f>VLOOKUP(A:A,'2019-2017 Costs'!A:D,2,FALSE)</f>
        <v>7.26</v>
      </c>
      <c r="E1595" s="71">
        <f t="shared" si="85"/>
        <v>5386.92</v>
      </c>
      <c r="F1595" s="71">
        <v>2472.7200000000003</v>
      </c>
      <c r="G1595" s="71">
        <f t="shared" si="86"/>
        <v>-2914.2</v>
      </c>
      <c r="H1595" s="72">
        <v>742</v>
      </c>
      <c r="I1595" s="73">
        <f t="shared" si="84"/>
        <v>-1.1785402310006792</v>
      </c>
    </row>
    <row r="1596" spans="1:9" x14ac:dyDescent="0.3">
      <c r="A1596" s="74">
        <v>95893</v>
      </c>
      <c r="B1596" s="68" t="str">
        <f>VLOOKUP(A:A,'Product &amp; Group'!A:C,2,FALSE)</f>
        <v>Circit Systems</v>
      </c>
      <c r="C1596" s="68" t="str">
        <f>VLOOKUP(A:A,'Product &amp; Group'!A:C,3,FALSE)</f>
        <v>Qrxt2525 Chip</v>
      </c>
      <c r="D1596" s="69">
        <f>VLOOKUP(A:A,'2019-2017 Costs'!A:D,2,FALSE)</f>
        <v>0.48</v>
      </c>
      <c r="E1596" s="71">
        <f t="shared" si="85"/>
        <v>245.76</v>
      </c>
      <c r="F1596" s="71">
        <v>3974.66</v>
      </c>
      <c r="G1596" s="71">
        <f t="shared" si="86"/>
        <v>3728.8999999999996</v>
      </c>
      <c r="H1596" s="72">
        <v>512</v>
      </c>
      <c r="I1596" s="73">
        <f t="shared" si="84"/>
        <v>0.93816829615614916</v>
      </c>
    </row>
    <row r="1597" spans="1:9" x14ac:dyDescent="0.3">
      <c r="A1597" s="74">
        <v>95894</v>
      </c>
      <c r="B1597" s="68" t="str">
        <f>VLOOKUP(A:A,'Product &amp; Group'!A:C,2,FALSE)</f>
        <v>Circit Systems</v>
      </c>
      <c r="C1597" s="68" t="str">
        <f>VLOOKUP(A:A,'Product &amp; Group'!A:C,3,FALSE)</f>
        <v>Qrxt2525 Chip</v>
      </c>
      <c r="D1597" s="69">
        <f>VLOOKUP(A:A,'2019-2017 Costs'!A:D,2,FALSE)</f>
        <v>3.95</v>
      </c>
      <c r="E1597" s="71">
        <f t="shared" si="85"/>
        <v>2101.4</v>
      </c>
      <c r="F1597" s="71">
        <v>4881.3</v>
      </c>
      <c r="G1597" s="71">
        <f t="shared" si="86"/>
        <v>2779.9</v>
      </c>
      <c r="H1597" s="72">
        <v>532</v>
      </c>
      <c r="I1597" s="73">
        <f t="shared" si="84"/>
        <v>0.5694999282977895</v>
      </c>
    </row>
    <row r="1598" spans="1:9" x14ac:dyDescent="0.3">
      <c r="A1598" s="74">
        <v>95895</v>
      </c>
      <c r="B1598" s="68" t="str">
        <f>VLOOKUP(A:A,'Product &amp; Group'!A:C,2,FALSE)</f>
        <v>Circit Systems</v>
      </c>
      <c r="C1598" s="68" t="str">
        <f>VLOOKUP(A:A,'Product &amp; Group'!A:C,3,FALSE)</f>
        <v>Qrxt2525 Chip</v>
      </c>
      <c r="D1598" s="69">
        <f>VLOOKUP(A:A,'2019-2017 Costs'!A:D,2,FALSE)</f>
        <v>1.02</v>
      </c>
      <c r="E1598" s="71">
        <f t="shared" si="85"/>
        <v>851.7</v>
      </c>
      <c r="F1598" s="71">
        <v>7881</v>
      </c>
      <c r="G1598" s="71">
        <f t="shared" si="86"/>
        <v>7029.3</v>
      </c>
      <c r="H1598" s="72">
        <v>835</v>
      </c>
      <c r="I1598" s="73">
        <f t="shared" si="84"/>
        <v>0.89192995812714126</v>
      </c>
    </row>
    <row r="1599" spans="1:9" x14ac:dyDescent="0.3">
      <c r="A1599" s="74">
        <v>95896</v>
      </c>
      <c r="B1599" s="68" t="str">
        <f>VLOOKUP(A:A,'Product &amp; Group'!A:C,2,FALSE)</f>
        <v>Circit Systems</v>
      </c>
      <c r="C1599" s="68" t="str">
        <f>VLOOKUP(A:A,'Product &amp; Group'!A:C,3,FALSE)</f>
        <v>THE Computer FAMILY</v>
      </c>
      <c r="D1599" s="69">
        <f>VLOOKUP(A:A,'2019-2017 Costs'!A:D,2,FALSE)</f>
        <v>0.37</v>
      </c>
      <c r="E1599" s="71">
        <f t="shared" si="85"/>
        <v>196.84</v>
      </c>
      <c r="F1599" s="71">
        <v>7300.5</v>
      </c>
      <c r="G1599" s="71">
        <f t="shared" si="86"/>
        <v>7103.66</v>
      </c>
      <c r="H1599" s="72">
        <v>532</v>
      </c>
      <c r="I1599" s="73">
        <f t="shared" si="84"/>
        <v>0.97303746318745288</v>
      </c>
    </row>
    <row r="1600" spans="1:9" x14ac:dyDescent="0.3">
      <c r="A1600" s="74">
        <v>95897</v>
      </c>
      <c r="B1600" s="68" t="str">
        <f>VLOOKUP(A:A,'Product &amp; Group'!A:C,2,FALSE)</f>
        <v>Circit Systems</v>
      </c>
      <c r="C1600" s="68" t="str">
        <f>VLOOKUP(A:A,'Product &amp; Group'!A:C,3,FALSE)</f>
        <v>THE Computer FAMILY</v>
      </c>
      <c r="D1600" s="69">
        <f>VLOOKUP(A:A,'2019-2017 Costs'!A:D,2,FALSE)</f>
        <v>5.8999999999999995</v>
      </c>
      <c r="E1600" s="71">
        <f t="shared" si="85"/>
        <v>2572.3999999999996</v>
      </c>
      <c r="F1600" s="71">
        <v>7324.5</v>
      </c>
      <c r="G1600" s="71">
        <f t="shared" si="86"/>
        <v>4752.1000000000004</v>
      </c>
      <c r="H1600" s="72">
        <v>436</v>
      </c>
      <c r="I1600" s="73">
        <f t="shared" si="84"/>
        <v>0.6487951395999727</v>
      </c>
    </row>
    <row r="1601" spans="1:9" x14ac:dyDescent="0.3">
      <c r="A1601" s="74">
        <v>95898</v>
      </c>
      <c r="B1601" s="68" t="str">
        <f>VLOOKUP(A:A,'Product &amp; Group'!A:C,2,FALSE)</f>
        <v>Circit Systems</v>
      </c>
      <c r="C1601" s="68" t="str">
        <f>VLOOKUP(A:A,'Product &amp; Group'!A:C,3,FALSE)</f>
        <v>THE Computer FAMILY</v>
      </c>
      <c r="D1601" s="69">
        <f>VLOOKUP(A:A,'2019-2017 Costs'!A:D,2,FALSE)</f>
        <v>1.02</v>
      </c>
      <c r="E1601" s="71">
        <f t="shared" si="85"/>
        <v>289.68</v>
      </c>
      <c r="F1601" s="71">
        <v>2652.42</v>
      </c>
      <c r="G1601" s="71">
        <f t="shared" si="86"/>
        <v>2362.7400000000002</v>
      </c>
      <c r="H1601" s="72">
        <v>284</v>
      </c>
      <c r="I1601" s="73">
        <f t="shared" si="84"/>
        <v>0.89078652702060768</v>
      </c>
    </row>
    <row r="1602" spans="1:9" x14ac:dyDescent="0.3">
      <c r="A1602" s="74">
        <v>95899</v>
      </c>
      <c r="B1602" s="68" t="str">
        <f>VLOOKUP(A:A,'Product &amp; Group'!A:C,2,FALSE)</f>
        <v>Circit Systems</v>
      </c>
      <c r="C1602" s="68" t="str">
        <f>VLOOKUP(A:A,'Product &amp; Group'!A:C,3,FALSE)</f>
        <v>THE Computer FAMILY</v>
      </c>
      <c r="D1602" s="69">
        <f>VLOOKUP(A:A,'2019-2017 Costs'!A:D,2,FALSE)</f>
        <v>2.5100000000000002</v>
      </c>
      <c r="E1602" s="71">
        <f t="shared" si="85"/>
        <v>951.29000000000008</v>
      </c>
      <c r="F1602" s="71">
        <v>2735.58</v>
      </c>
      <c r="G1602" s="71">
        <f t="shared" si="86"/>
        <v>1784.29</v>
      </c>
      <c r="H1602" s="72">
        <v>379</v>
      </c>
      <c r="I1602" s="73">
        <f t="shared" ref="I1602:I1625" si="87">+G1602/F1602</f>
        <v>0.65225290432010763</v>
      </c>
    </row>
    <row r="1603" spans="1:9" x14ac:dyDescent="0.3">
      <c r="A1603" s="74">
        <v>95900</v>
      </c>
      <c r="B1603" s="68" t="str">
        <f>VLOOKUP(A:A,'Product &amp; Group'!A:C,2,FALSE)</f>
        <v>Circit Systems</v>
      </c>
      <c r="C1603" s="68" t="str">
        <f>VLOOKUP(A:A,'Product &amp; Group'!A:C,3,FALSE)</f>
        <v>THE Computer FAMILY</v>
      </c>
      <c r="D1603" s="69">
        <f>VLOOKUP(A:A,'2019-2017 Costs'!A:D,2,FALSE)</f>
        <v>3.1900000000000004</v>
      </c>
      <c r="E1603" s="71">
        <f t="shared" si="85"/>
        <v>1980.9900000000002</v>
      </c>
      <c r="F1603" s="71">
        <v>3897.22</v>
      </c>
      <c r="G1603" s="71">
        <f t="shared" si="86"/>
        <v>1916.2299999999996</v>
      </c>
      <c r="H1603" s="72">
        <v>621</v>
      </c>
      <c r="I1603" s="73">
        <f t="shared" si="87"/>
        <v>0.49169151343778378</v>
      </c>
    </row>
    <row r="1604" spans="1:9" x14ac:dyDescent="0.3">
      <c r="A1604" s="74">
        <v>95901</v>
      </c>
      <c r="B1604" s="68" t="str">
        <f>VLOOKUP(A:A,'Product &amp; Group'!A:C,2,FALSE)</f>
        <v>Circit Systems</v>
      </c>
      <c r="C1604" s="68" t="str">
        <f>VLOOKUP(A:A,'Product &amp; Group'!A:C,3,FALSE)</f>
        <v>THE Computer FAMILY</v>
      </c>
      <c r="D1604" s="69">
        <f>VLOOKUP(A:A,'2019-2017 Costs'!A:D,2,FALSE)</f>
        <v>6.04</v>
      </c>
      <c r="E1604" s="71">
        <f t="shared" ref="E1604:E1625" si="88">D1604*H1604</f>
        <v>21828.560000000001</v>
      </c>
      <c r="F1604" s="71">
        <v>21864.2</v>
      </c>
      <c r="G1604" s="71">
        <f t="shared" ref="G1604:G1625" si="89">F1604-E1604</f>
        <v>35.639999999999418</v>
      </c>
      <c r="H1604" s="72">
        <v>3614</v>
      </c>
      <c r="I1604" s="73">
        <f t="shared" si="87"/>
        <v>1.6300619277174293E-3</v>
      </c>
    </row>
    <row r="1605" spans="1:9" x14ac:dyDescent="0.3">
      <c r="A1605" s="74">
        <v>95902</v>
      </c>
      <c r="B1605" s="68" t="str">
        <f>VLOOKUP(A:A,'Product &amp; Group'!A:C,2,FALSE)</f>
        <v>Circit Systems</v>
      </c>
      <c r="C1605" s="68" t="str">
        <f>VLOOKUP(A:A,'Product &amp; Group'!A:C,3,FALSE)</f>
        <v>THE Computer FAMILY</v>
      </c>
      <c r="D1605" s="69">
        <f>VLOOKUP(A:A,'2019-2017 Costs'!A:D,2,FALSE)</f>
        <v>4.41</v>
      </c>
      <c r="E1605" s="71">
        <f t="shared" si="88"/>
        <v>36550.080000000002</v>
      </c>
      <c r="F1605" s="71">
        <v>53007.7</v>
      </c>
      <c r="G1605" s="71">
        <f t="shared" si="89"/>
        <v>16457.619999999995</v>
      </c>
      <c r="H1605" s="72">
        <v>8288</v>
      </c>
      <c r="I1605" s="73">
        <f t="shared" si="87"/>
        <v>0.31047602518124717</v>
      </c>
    </row>
    <row r="1606" spans="1:9" x14ac:dyDescent="0.3">
      <c r="A1606" s="74">
        <v>95903</v>
      </c>
      <c r="B1606" s="68" t="str">
        <f>VLOOKUP(A:A,'Product &amp; Group'!A:C,2,FALSE)</f>
        <v>Circit Systems</v>
      </c>
      <c r="C1606" s="68" t="str">
        <f>VLOOKUP(A:A,'Product &amp; Group'!A:C,3,FALSE)</f>
        <v>THE Computer FAMILY</v>
      </c>
      <c r="D1606" s="69">
        <f>VLOOKUP(A:A,'2019-2017 Costs'!A:D,2,FALSE)</f>
        <v>4.37</v>
      </c>
      <c r="E1606" s="71">
        <f t="shared" si="88"/>
        <v>1092.5</v>
      </c>
      <c r="F1606" s="71">
        <v>1467</v>
      </c>
      <c r="G1606" s="71">
        <f t="shared" si="89"/>
        <v>374.5</v>
      </c>
      <c r="H1606" s="72">
        <v>250</v>
      </c>
      <c r="I1606" s="73">
        <f t="shared" si="87"/>
        <v>0.2552828902522154</v>
      </c>
    </row>
    <row r="1607" spans="1:9" x14ac:dyDescent="0.3">
      <c r="A1607" s="74">
        <v>95905</v>
      </c>
      <c r="B1607" s="68" t="str">
        <f>VLOOKUP(A:A,'Product &amp; Group'!A:C,2,FALSE)</f>
        <v>Circit Systems</v>
      </c>
      <c r="C1607" s="68" t="str">
        <f>VLOOKUP(A:A,'Product &amp; Group'!A:C,3,FALSE)</f>
        <v>THE Computer FAMILY</v>
      </c>
      <c r="D1607" s="69">
        <f>VLOOKUP(A:A,'2019-2017 Costs'!A:D,2,FALSE)</f>
        <v>0.32999999999999996</v>
      </c>
      <c r="E1607" s="71">
        <f t="shared" si="88"/>
        <v>362.99999999999994</v>
      </c>
      <c r="F1607" s="71">
        <v>2604.5</v>
      </c>
      <c r="G1607" s="71">
        <f t="shared" si="89"/>
        <v>2241.5</v>
      </c>
      <c r="H1607" s="72">
        <v>1100</v>
      </c>
      <c r="I1607" s="73">
        <f t="shared" si="87"/>
        <v>0.86062583989249375</v>
      </c>
    </row>
    <row r="1608" spans="1:9" x14ac:dyDescent="0.3">
      <c r="A1608" s="74">
        <v>95906</v>
      </c>
      <c r="B1608" s="68" t="str">
        <f>VLOOKUP(A:A,'Product &amp; Group'!A:C,2,FALSE)</f>
        <v>Circit Systems</v>
      </c>
      <c r="C1608" s="68" t="str">
        <f>VLOOKUP(A:A,'Product &amp; Group'!A:C,3,FALSE)</f>
        <v>THE Computer FAMILY</v>
      </c>
      <c r="D1608" s="69">
        <f>VLOOKUP(A:A,'2019-2017 Costs'!A:D,2,FALSE)</f>
        <v>4.79</v>
      </c>
      <c r="E1608" s="71">
        <f t="shared" si="88"/>
        <v>144179</v>
      </c>
      <c r="F1608" s="71">
        <v>95104.5</v>
      </c>
      <c r="G1608" s="71">
        <f t="shared" si="89"/>
        <v>-49074.5</v>
      </c>
      <c r="H1608" s="72">
        <v>30100</v>
      </c>
      <c r="I1608" s="73">
        <f t="shared" si="87"/>
        <v>-0.51600607752524852</v>
      </c>
    </row>
    <row r="1609" spans="1:9" x14ac:dyDescent="0.3">
      <c r="A1609" s="74">
        <v>95909</v>
      </c>
      <c r="B1609" s="68" t="str">
        <f>VLOOKUP(A:A,'Product &amp; Group'!A:C,2,FALSE)</f>
        <v>Circit Systems</v>
      </c>
      <c r="C1609" s="68" t="str">
        <f>VLOOKUP(A:A,'Product &amp; Group'!A:C,3,FALSE)</f>
        <v>THE Computer FAMILY</v>
      </c>
      <c r="D1609" s="69">
        <f>VLOOKUP(A:A,'2019-2017 Costs'!A:D,2,FALSE)</f>
        <v>1.02</v>
      </c>
      <c r="E1609" s="71">
        <f t="shared" si="88"/>
        <v>10302</v>
      </c>
      <c r="F1609" s="71">
        <v>27604.5</v>
      </c>
      <c r="G1609" s="71">
        <f t="shared" si="89"/>
        <v>17302.5</v>
      </c>
      <c r="H1609" s="72">
        <v>10100</v>
      </c>
      <c r="I1609" s="73">
        <f t="shared" si="87"/>
        <v>0.62679997826441336</v>
      </c>
    </row>
    <row r="1610" spans="1:9" x14ac:dyDescent="0.3">
      <c r="A1610" s="74">
        <v>95910</v>
      </c>
      <c r="B1610" s="68" t="str">
        <f>VLOOKUP(A:A,'Product &amp; Group'!A:C,2,FALSE)</f>
        <v>Circit Systems</v>
      </c>
      <c r="C1610" s="68" t="str">
        <f>VLOOKUP(A:A,'Product &amp; Group'!A:C,3,FALSE)</f>
        <v>THE Computer FAMILY</v>
      </c>
      <c r="D1610" s="69">
        <f>VLOOKUP(A:A,'2019-2017 Costs'!A:D,2,FALSE)</f>
        <v>3.73</v>
      </c>
      <c r="E1610" s="71">
        <f t="shared" si="88"/>
        <v>2252.92</v>
      </c>
      <c r="F1610" s="71">
        <v>2091.3000000000002</v>
      </c>
      <c r="G1610" s="71">
        <f t="shared" si="89"/>
        <v>-161.61999999999989</v>
      </c>
      <c r="H1610" s="72">
        <v>604</v>
      </c>
      <c r="I1610" s="73">
        <f t="shared" si="87"/>
        <v>-7.7282073351503791E-2</v>
      </c>
    </row>
    <row r="1611" spans="1:9" x14ac:dyDescent="0.3">
      <c r="A1611" s="74">
        <v>95911</v>
      </c>
      <c r="B1611" s="68" t="str">
        <f>VLOOKUP(A:A,'Product &amp; Group'!A:C,2,FALSE)</f>
        <v>Circit Systems</v>
      </c>
      <c r="C1611" s="68" t="str">
        <f>VLOOKUP(A:A,'Product &amp; Group'!A:C,3,FALSE)</f>
        <v>THE Computer FAMILY</v>
      </c>
      <c r="D1611" s="69">
        <f>VLOOKUP(A:A,'2019-2017 Costs'!A:D,2,FALSE)</f>
        <v>1.83</v>
      </c>
      <c r="E1611" s="71">
        <f t="shared" si="88"/>
        <v>1105.32</v>
      </c>
      <c r="F1611" s="71">
        <v>8769.2999999999993</v>
      </c>
      <c r="G1611" s="71">
        <f t="shared" si="89"/>
        <v>7663.98</v>
      </c>
      <c r="H1611" s="72">
        <v>604</v>
      </c>
      <c r="I1611" s="73">
        <f t="shared" si="87"/>
        <v>0.87395573192843212</v>
      </c>
    </row>
    <row r="1612" spans="1:9" x14ac:dyDescent="0.3">
      <c r="A1612" s="74">
        <v>95914</v>
      </c>
      <c r="B1612" s="68" t="str">
        <f>VLOOKUP(A:A,'Product &amp; Group'!A:C,2,FALSE)</f>
        <v>Circit Systems</v>
      </c>
      <c r="C1612" s="68" t="str">
        <f>VLOOKUP(A:A,'Product &amp; Group'!A:C,3,FALSE)</f>
        <v>THE Computer FAMILY</v>
      </c>
      <c r="D1612" s="69">
        <f>VLOOKUP(A:A,'2019-2017 Costs'!A:D,2,FALSE)</f>
        <v>4.37</v>
      </c>
      <c r="E1612" s="71">
        <f t="shared" si="88"/>
        <v>3740.7200000000003</v>
      </c>
      <c r="F1612" s="71">
        <v>7400.94</v>
      </c>
      <c r="G1612" s="71">
        <f t="shared" si="89"/>
        <v>3660.2199999999993</v>
      </c>
      <c r="H1612" s="72">
        <v>856</v>
      </c>
      <c r="I1612" s="73">
        <f t="shared" si="87"/>
        <v>0.49456150164708801</v>
      </c>
    </row>
    <row r="1613" spans="1:9" x14ac:dyDescent="0.3">
      <c r="A1613" s="74">
        <v>95917</v>
      </c>
      <c r="B1613" s="68" t="str">
        <f>VLOOKUP(A:A,'Product &amp; Group'!A:C,2,FALSE)</f>
        <v>Circit Systems</v>
      </c>
      <c r="C1613" s="68" t="str">
        <f>VLOOKUP(A:A,'Product &amp; Group'!A:C,3,FALSE)</f>
        <v>THE Computer FAMILY</v>
      </c>
      <c r="D1613" s="69">
        <f>VLOOKUP(A:A,'2019-2017 Costs'!A:D,2,FALSE)</f>
        <v>4.5</v>
      </c>
      <c r="E1613" s="71">
        <f t="shared" si="88"/>
        <v>1584</v>
      </c>
      <c r="F1613" s="71">
        <v>3479.82</v>
      </c>
      <c r="G1613" s="71">
        <f t="shared" si="89"/>
        <v>1895.8200000000002</v>
      </c>
      <c r="H1613" s="72">
        <v>352</v>
      </c>
      <c r="I1613" s="73">
        <f t="shared" si="87"/>
        <v>0.54480404158835805</v>
      </c>
    </row>
    <row r="1614" spans="1:9" x14ac:dyDescent="0.3">
      <c r="A1614" s="74">
        <v>95919</v>
      </c>
      <c r="B1614" s="68" t="str">
        <f>VLOOKUP(A:A,'Product &amp; Group'!A:C,2,FALSE)</f>
        <v>Circit Systems</v>
      </c>
      <c r="C1614" s="68" t="str">
        <f>VLOOKUP(A:A,'Product &amp; Group'!A:C,3,FALSE)</f>
        <v>THE Computer FAMILY</v>
      </c>
      <c r="D1614" s="69">
        <f>VLOOKUP(A:A,'2019-2017 Costs'!A:D,2,FALSE)</f>
        <v>4.8999999999999995</v>
      </c>
      <c r="E1614" s="71">
        <f t="shared" si="88"/>
        <v>3469.2</v>
      </c>
      <c r="F1614" s="71">
        <v>7401.94</v>
      </c>
      <c r="G1614" s="71">
        <f t="shared" si="89"/>
        <v>3932.74</v>
      </c>
      <c r="H1614" s="72">
        <v>708</v>
      </c>
      <c r="I1614" s="73">
        <f t="shared" si="87"/>
        <v>0.53131206143254339</v>
      </c>
    </row>
    <row r="1615" spans="1:9" x14ac:dyDescent="0.3">
      <c r="A1615" s="74">
        <v>95922</v>
      </c>
      <c r="B1615" s="68" t="str">
        <f>VLOOKUP(A:A,'Product &amp; Group'!A:C,2,FALSE)</f>
        <v>Circit Systems</v>
      </c>
      <c r="C1615" s="68" t="str">
        <f>VLOOKUP(A:A,'Product &amp; Group'!A:C,3,FALSE)</f>
        <v>THE Computer FAMILY</v>
      </c>
      <c r="D1615" s="69">
        <f>VLOOKUP(A:A,'2019-2017 Costs'!A:D,2,FALSE)</f>
        <v>6.17</v>
      </c>
      <c r="E1615" s="71">
        <f t="shared" si="88"/>
        <v>1567.18</v>
      </c>
      <c r="F1615" s="71">
        <v>1479.22</v>
      </c>
      <c r="G1615" s="71">
        <f t="shared" si="89"/>
        <v>-87.960000000000036</v>
      </c>
      <c r="H1615" s="72">
        <v>254</v>
      </c>
      <c r="I1615" s="73">
        <f t="shared" si="87"/>
        <v>-5.9463771447114046E-2</v>
      </c>
    </row>
    <row r="1616" spans="1:9" x14ac:dyDescent="0.3">
      <c r="A1616" s="74">
        <v>95923</v>
      </c>
      <c r="B1616" s="68" t="str">
        <f>VLOOKUP(A:A,'Product &amp; Group'!A:C,2,FALSE)</f>
        <v>Circit Systems</v>
      </c>
      <c r="C1616" s="68" t="str">
        <f>VLOOKUP(A:A,'Product &amp; Group'!A:C,3,FALSE)</f>
        <v>THE Computer FAMILY</v>
      </c>
      <c r="D1616" s="69">
        <f>VLOOKUP(A:A,'2019-2017 Costs'!A:D,2,FALSE)</f>
        <v>4.5299999999999994</v>
      </c>
      <c r="E1616" s="71">
        <f t="shared" si="88"/>
        <v>278314.13999999996</v>
      </c>
      <c r="F1616" s="71">
        <v>144734.70000000001</v>
      </c>
      <c r="G1616" s="71">
        <f t="shared" si="89"/>
        <v>-133579.43999999994</v>
      </c>
      <c r="H1616" s="72">
        <v>61438</v>
      </c>
      <c r="I1616" s="73">
        <f t="shared" si="87"/>
        <v>-0.92292615385253107</v>
      </c>
    </row>
    <row r="1617" spans="1:9" x14ac:dyDescent="0.3">
      <c r="A1617" s="74">
        <v>95924</v>
      </c>
      <c r="B1617" s="68" t="str">
        <f>VLOOKUP(A:A,'Product &amp; Group'!A:C,2,FALSE)</f>
        <v>Circit Systems</v>
      </c>
      <c r="C1617" s="68" t="str">
        <f>VLOOKUP(A:A,'Product &amp; Group'!A:C,3,FALSE)</f>
        <v>THE Computer FAMILY</v>
      </c>
      <c r="D1617" s="69">
        <f>VLOOKUP(A:A,'2019-2017 Costs'!A:D,2,FALSE)</f>
        <v>4.55</v>
      </c>
      <c r="E1617" s="71">
        <f t="shared" si="88"/>
        <v>1601.6</v>
      </c>
      <c r="F1617" s="71">
        <v>2620.5</v>
      </c>
      <c r="G1617" s="71">
        <f t="shared" si="89"/>
        <v>1018.9000000000001</v>
      </c>
      <c r="H1617" s="72">
        <v>352</v>
      </c>
      <c r="I1617" s="73">
        <f t="shared" si="87"/>
        <v>0.3888189276855562</v>
      </c>
    </row>
    <row r="1618" spans="1:9" x14ac:dyDescent="0.3">
      <c r="A1618" s="74">
        <v>95925</v>
      </c>
      <c r="B1618" s="68" t="str">
        <f>VLOOKUP(A:A,'Product &amp; Group'!A:C,2,FALSE)</f>
        <v>Circit Systems</v>
      </c>
      <c r="C1618" s="68" t="str">
        <f>VLOOKUP(A:A,'Product &amp; Group'!A:C,3,FALSE)</f>
        <v>THE Computer FAMILY</v>
      </c>
      <c r="D1618" s="69">
        <f>VLOOKUP(A:A,'2019-2017 Costs'!A:D,2,FALSE)</f>
        <v>0.5</v>
      </c>
      <c r="E1618" s="71">
        <f t="shared" si="88"/>
        <v>184</v>
      </c>
      <c r="F1618" s="71">
        <v>2882.5</v>
      </c>
      <c r="G1618" s="71">
        <f t="shared" si="89"/>
        <v>2698.5</v>
      </c>
      <c r="H1618" s="72">
        <v>368</v>
      </c>
      <c r="I1618" s="73">
        <f t="shared" si="87"/>
        <v>0.93616652211621854</v>
      </c>
    </row>
    <row r="1619" spans="1:9" x14ac:dyDescent="0.3">
      <c r="A1619" s="74">
        <v>95929</v>
      </c>
      <c r="B1619" s="68" t="str">
        <f>VLOOKUP(A:A,'Product &amp; Group'!A:C,2,FALSE)</f>
        <v>Circit Systems</v>
      </c>
      <c r="C1619" s="68" t="str">
        <f>VLOOKUP(A:A,'Product &amp; Group'!A:C,3,FALSE)</f>
        <v>THE Computer FAMILY</v>
      </c>
      <c r="D1619" s="69">
        <f>VLOOKUP(A:A,'2019-2017 Costs'!A:D,2,FALSE)</f>
        <v>3.81</v>
      </c>
      <c r="E1619" s="71">
        <f t="shared" si="88"/>
        <v>1821.18</v>
      </c>
      <c r="F1619" s="71">
        <v>4006.5</v>
      </c>
      <c r="G1619" s="71">
        <f t="shared" si="89"/>
        <v>2185.3199999999997</v>
      </c>
      <c r="H1619" s="72">
        <v>478</v>
      </c>
      <c r="I1619" s="73">
        <f t="shared" si="87"/>
        <v>0.5454436540621489</v>
      </c>
    </row>
    <row r="1620" spans="1:9" x14ac:dyDescent="0.3">
      <c r="A1620" s="74">
        <v>95940</v>
      </c>
      <c r="B1620" s="68" t="str">
        <f>VLOOKUP(A:A,'Product &amp; Group'!A:C,2,FALSE)</f>
        <v>Circit Systems</v>
      </c>
      <c r="C1620" s="68" t="str">
        <f>VLOOKUP(A:A,'Product &amp; Group'!A:C,3,FALSE)</f>
        <v>ANTI-OXIDANT &amp; SPECIALTY Hybrid</v>
      </c>
      <c r="D1620" s="69">
        <f>VLOOKUP(A:A,'2019-2017 Costs'!A:D,2,FALSE)</f>
        <v>2.3400000000000003</v>
      </c>
      <c r="E1620" s="71">
        <f t="shared" si="88"/>
        <v>4914.0000000000009</v>
      </c>
      <c r="F1620" s="71">
        <v>4844.5</v>
      </c>
      <c r="G1620" s="71">
        <f t="shared" si="89"/>
        <v>-69.500000000000909</v>
      </c>
      <c r="H1620" s="72">
        <v>2100</v>
      </c>
      <c r="I1620" s="73">
        <f t="shared" si="87"/>
        <v>-1.4346165754980062E-2</v>
      </c>
    </row>
    <row r="1621" spans="1:9" x14ac:dyDescent="0.3">
      <c r="A1621" s="74">
        <v>95941</v>
      </c>
      <c r="B1621" s="68" t="str">
        <f>VLOOKUP(A:A,'Product &amp; Group'!A:C,2,FALSE)</f>
        <v>Circit Systems</v>
      </c>
      <c r="C1621" s="68" t="str">
        <f>VLOOKUP(A:A,'Product &amp; Group'!A:C,3,FALSE)</f>
        <v>Circit Board ACTIVES: Hybrid</v>
      </c>
      <c r="D1621" s="69">
        <f>VLOOKUP(A:A,'2019-2017 Costs'!A:D,2,FALSE)</f>
        <v>6.04</v>
      </c>
      <c r="E1621" s="71">
        <f t="shared" si="88"/>
        <v>12684</v>
      </c>
      <c r="F1621" s="71">
        <v>5644.5</v>
      </c>
      <c r="G1621" s="71">
        <f t="shared" si="89"/>
        <v>-7039.5</v>
      </c>
      <c r="H1621" s="72">
        <v>2100</v>
      </c>
      <c r="I1621" s="73">
        <f t="shared" si="87"/>
        <v>-1.2471432367791655</v>
      </c>
    </row>
    <row r="1622" spans="1:9" x14ac:dyDescent="0.3">
      <c r="A1622" s="74">
        <v>95942</v>
      </c>
      <c r="B1622" s="68" t="str">
        <f>VLOOKUP(A:A,'Product &amp; Group'!A:C,2,FALSE)</f>
        <v>Circit Systems</v>
      </c>
      <c r="C1622" s="68" t="str">
        <f>VLOOKUP(A:A,'Product &amp; Group'!A:C,3,FALSE)</f>
        <v>Computerized EXTEND-X HA</v>
      </c>
      <c r="D1622" s="69">
        <f>VLOOKUP(A:A,'2019-2017 Costs'!A:D,2,FALSE)</f>
        <v>0.59</v>
      </c>
      <c r="E1622" s="71">
        <f t="shared" si="88"/>
        <v>767</v>
      </c>
      <c r="F1622" s="71">
        <v>4264.5</v>
      </c>
      <c r="G1622" s="71">
        <f t="shared" si="89"/>
        <v>3497.5</v>
      </c>
      <c r="H1622" s="72">
        <v>1300</v>
      </c>
      <c r="I1622" s="73">
        <f t="shared" si="87"/>
        <v>0.82014304138820493</v>
      </c>
    </row>
    <row r="1623" spans="1:9" x14ac:dyDescent="0.3">
      <c r="A1623" s="74">
        <v>95943</v>
      </c>
      <c r="B1623" s="68" t="str">
        <f>VLOOKUP(A:A,'Product &amp; Group'!A:C,2,FALSE)</f>
        <v>Circit Systems</v>
      </c>
      <c r="C1623" s="68" t="str">
        <f>VLOOKUP(A:A,'Product &amp; Group'!A:C,3,FALSE)</f>
        <v>Circit Board KIDZ:STD CHILD Chip</v>
      </c>
      <c r="D1623" s="69">
        <f>VLOOKUP(A:A,'2019-2017 Costs'!A:D,2,FALSE)</f>
        <v>5.0999999999999996</v>
      </c>
      <c r="E1623" s="71">
        <f t="shared" si="88"/>
        <v>1932.8999999999999</v>
      </c>
      <c r="F1623" s="71">
        <v>2956.23</v>
      </c>
      <c r="G1623" s="71">
        <f t="shared" si="89"/>
        <v>1023.3300000000002</v>
      </c>
      <c r="H1623" s="72">
        <v>379</v>
      </c>
      <c r="I1623" s="73">
        <f t="shared" si="87"/>
        <v>0.34616048142397587</v>
      </c>
    </row>
    <row r="1624" spans="1:9" x14ac:dyDescent="0.3">
      <c r="A1624" s="74">
        <v>95944</v>
      </c>
      <c r="B1624" s="68" t="str">
        <f>VLOOKUP(A:A,'Product &amp; Group'!A:C,2,FALSE)</f>
        <v>Circit Systems</v>
      </c>
      <c r="C1624" s="68" t="str">
        <f>VLOOKUP(A:A,'Product &amp; Group'!A:C,3,FALSE)</f>
        <v>THE Computer FAMILY</v>
      </c>
      <c r="D1624" s="69">
        <f>VLOOKUP(A:A,'2019-2017 Costs'!A:D,2,FALSE)</f>
        <v>0.27</v>
      </c>
      <c r="E1624" s="71">
        <f t="shared" si="88"/>
        <v>135.27000000000001</v>
      </c>
      <c r="F1624" s="71">
        <v>3992.95</v>
      </c>
      <c r="G1624" s="71">
        <f t="shared" si="89"/>
        <v>3857.68</v>
      </c>
      <c r="H1624" s="72">
        <v>501</v>
      </c>
      <c r="I1624" s="73">
        <f t="shared" si="87"/>
        <v>0.96612279141987756</v>
      </c>
    </row>
    <row r="1625" spans="1:9" ht="15" thickBot="1" x14ac:dyDescent="0.35">
      <c r="A1625" s="75">
        <v>95945</v>
      </c>
      <c r="B1625" s="76" t="str">
        <f>VLOOKUP(A:A,'Product &amp; Group'!A:C,2,FALSE)</f>
        <v>Circit Systems</v>
      </c>
      <c r="C1625" s="76" t="str">
        <f>VLOOKUP(A:A,'Product &amp; Group'!A:C,3,FALSE)</f>
        <v>THE Computer FAMILY</v>
      </c>
      <c r="D1625" s="77">
        <f>VLOOKUP(A:A,'2019-2017 Costs'!A:D,2,FALSE)</f>
        <v>6.26</v>
      </c>
      <c r="E1625" s="78">
        <f t="shared" si="88"/>
        <v>4382</v>
      </c>
      <c r="F1625" s="78">
        <v>4834.5</v>
      </c>
      <c r="G1625" s="78">
        <f t="shared" si="89"/>
        <v>452.5</v>
      </c>
      <c r="H1625" s="79">
        <v>700</v>
      </c>
      <c r="I1625" s="80">
        <f t="shared" si="87"/>
        <v>9.3598097011066292E-2</v>
      </c>
    </row>
  </sheetData>
  <mergeCells count="6">
    <mergeCell ref="AJ1:AM1"/>
    <mergeCell ref="K1:N1"/>
    <mergeCell ref="P1:S1"/>
    <mergeCell ref="U1:X1"/>
    <mergeCell ref="Z1:AC1"/>
    <mergeCell ref="AE1:AH1"/>
  </mergeCells>
  <pageMargins left="0.7" right="0.7" top="0.75" bottom="0.75" header="0.3" footer="0.3"/>
  <pageSetup scale="65" fitToHeight="0" orientation="portrait" r:id="rId1"/>
  <headerFooter>
    <oddHeader>&amp;A</oddHeader>
    <oddFooter>Page &amp;P of &amp;N</oddFooter>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DDA60-073F-41D8-AC06-08F28BE4E87E}">
  <sheetPr>
    <tabColor theme="8"/>
    <pageSetUpPr fitToPage="1"/>
  </sheetPr>
  <dimension ref="A1:AM1625"/>
  <sheetViews>
    <sheetView zoomScaleNormal="100" workbookViewId="0">
      <pane ySplit="1" topLeftCell="A2" activePane="bottomLeft" state="frozen"/>
      <selection activeCell="G1" sqref="G1"/>
      <selection pane="bottomLeft" activeCell="A2" sqref="A2"/>
    </sheetView>
  </sheetViews>
  <sheetFormatPr defaultColWidth="9.109375" defaultRowHeight="14.4" x14ac:dyDescent="0.3"/>
  <cols>
    <col min="1" max="1" width="7" style="9" bestFit="1" customWidth="1"/>
    <col min="2" max="2" width="13.33203125" style="9" bestFit="1" customWidth="1"/>
    <col min="3" max="3" width="33.77734375" style="9" bestFit="1" customWidth="1"/>
    <col min="4" max="4" width="9.109375" style="12" bestFit="1"/>
    <col min="5" max="5" width="9.88671875" style="11" bestFit="1" customWidth="1"/>
    <col min="6" max="6" width="10.88671875" style="11" bestFit="1" customWidth="1"/>
    <col min="7" max="7" width="9.88671875" style="11" bestFit="1" customWidth="1"/>
    <col min="8" max="8" width="10.21875" style="23" bestFit="1" customWidth="1"/>
    <col min="9" max="9" width="13.6640625" style="22" bestFit="1" customWidth="1"/>
    <col min="10" max="10" width="9.6640625" style="9" customWidth="1"/>
    <col min="11" max="11" width="13.5546875" style="9" bestFit="1" customWidth="1"/>
    <col min="12" max="12" width="8.5546875" style="22" bestFit="1" customWidth="1"/>
    <col min="13" max="13" width="8.88671875" style="22" bestFit="1" customWidth="1"/>
    <col min="14" max="14" width="9.33203125" style="9" bestFit="1" customWidth="1"/>
    <col min="15" max="15" width="9.109375" style="9"/>
    <col min="16" max="16" width="12.44140625" style="11" bestFit="1" customWidth="1"/>
    <col min="17" max="17" width="11.88671875" style="9" bestFit="1" customWidth="1"/>
    <col min="18" max="18" width="8.88671875" style="9" bestFit="1" customWidth="1"/>
    <col min="19" max="19" width="8" style="9" bestFit="1" customWidth="1"/>
    <col min="20" max="20" width="9.109375" style="9"/>
    <col min="21" max="21" width="12.44140625" style="11" bestFit="1" customWidth="1"/>
    <col min="22" max="22" width="8.5546875" style="9" bestFit="1" customWidth="1"/>
    <col min="23" max="23" width="8.88671875" style="9" bestFit="1" customWidth="1"/>
    <col min="24" max="24" width="8" style="9" bestFit="1" customWidth="1"/>
    <col min="25" max="25" width="9.109375" style="9"/>
    <col min="26" max="26" width="5.5546875" style="9" bestFit="1" customWidth="1"/>
    <col min="27" max="27" width="8.5546875" style="9" bestFit="1" customWidth="1"/>
    <col min="28" max="28" width="8.88671875" style="9" bestFit="1" customWidth="1"/>
    <col min="29" max="29" width="7.33203125" style="9" bestFit="1" customWidth="1"/>
    <col min="30" max="30" width="9.109375" style="9"/>
    <col min="31" max="31" width="5.5546875" style="9" bestFit="1" customWidth="1"/>
    <col min="32" max="32" width="8.5546875" style="9" bestFit="1" customWidth="1"/>
    <col min="33" max="33" width="8.88671875" style="9" bestFit="1" customWidth="1"/>
    <col min="34" max="34" width="8" style="9" bestFit="1" customWidth="1"/>
    <col min="35" max="35" width="9.109375" style="9"/>
    <col min="36" max="36" width="5.5546875" style="9" bestFit="1" customWidth="1"/>
    <col min="37" max="37" width="8.5546875" style="9" bestFit="1" customWidth="1"/>
    <col min="38" max="38" width="8.88671875" style="9" bestFit="1" customWidth="1"/>
    <col min="39" max="39" width="8" style="9" bestFit="1" customWidth="1"/>
    <col min="40" max="16384" width="9.109375" style="9"/>
  </cols>
  <sheetData>
    <row r="1" spans="1:39" s="29" customFormat="1" ht="30.75" customHeight="1" thickBot="1" x14ac:dyDescent="0.35">
      <c r="A1" s="82" t="s">
        <v>272</v>
      </c>
      <c r="B1" s="83" t="s">
        <v>1275</v>
      </c>
      <c r="C1" s="83" t="s">
        <v>1286</v>
      </c>
      <c r="D1" s="84" t="s">
        <v>1302</v>
      </c>
      <c r="E1" s="85" t="s">
        <v>273</v>
      </c>
      <c r="F1" s="85" t="s">
        <v>1227</v>
      </c>
      <c r="G1" s="85" t="s">
        <v>1225</v>
      </c>
      <c r="H1" s="86" t="s">
        <v>274</v>
      </c>
      <c r="I1" s="87" t="s">
        <v>1226</v>
      </c>
      <c r="J1" s="27"/>
      <c r="K1" s="181" t="s">
        <v>1303</v>
      </c>
      <c r="L1" s="182"/>
      <c r="M1" s="182"/>
      <c r="N1" s="183"/>
      <c r="O1" s="28"/>
      <c r="P1" s="181" t="s">
        <v>1304</v>
      </c>
      <c r="Q1" s="182"/>
      <c r="R1" s="182"/>
      <c r="S1" s="183"/>
      <c r="T1" s="28"/>
      <c r="U1" s="181" t="s">
        <v>1305</v>
      </c>
      <c r="V1" s="182"/>
      <c r="W1" s="182"/>
      <c r="X1" s="183"/>
      <c r="Z1" s="181" t="s">
        <v>1303</v>
      </c>
      <c r="AA1" s="182"/>
      <c r="AB1" s="182"/>
      <c r="AC1" s="183"/>
      <c r="AE1" s="181" t="s">
        <v>1304</v>
      </c>
      <c r="AF1" s="182"/>
      <c r="AG1" s="182"/>
      <c r="AH1" s="183"/>
      <c r="AJ1" s="181" t="s">
        <v>1305</v>
      </c>
      <c r="AK1" s="182"/>
      <c r="AL1" s="182"/>
      <c r="AM1" s="183"/>
    </row>
    <row r="2" spans="1:39" ht="61.5" customHeight="1" thickBot="1" x14ac:dyDescent="0.35">
      <c r="A2" s="67"/>
      <c r="B2" s="68"/>
      <c r="C2" s="68"/>
      <c r="D2" s="69"/>
      <c r="E2" s="59">
        <f>SUM(E3:E1625)</f>
        <v>5329119.9974292805</v>
      </c>
      <c r="F2" s="59">
        <f>SUM(F3:F1625)</f>
        <v>11740882.762499997</v>
      </c>
      <c r="G2" s="59">
        <f>SUM(G3:G1625)</f>
        <v>6411762.7650707131</v>
      </c>
      <c r="H2" s="60">
        <f>SUM(H3:H1625)</f>
        <v>1596777.5720000002</v>
      </c>
      <c r="I2" s="70">
        <f t="shared" ref="I2:I65" si="0">+G2/F2</f>
        <v>0.54610568002175075</v>
      </c>
      <c r="K2" s="34" t="s">
        <v>1227</v>
      </c>
      <c r="L2" s="20" t="s">
        <v>1282</v>
      </c>
      <c r="M2" s="20" t="s">
        <v>1283</v>
      </c>
      <c r="N2" s="35" t="s">
        <v>1280</v>
      </c>
      <c r="P2" s="49" t="s">
        <v>1227</v>
      </c>
      <c r="Q2" s="17" t="s">
        <v>1282</v>
      </c>
      <c r="R2" s="17" t="s">
        <v>1283</v>
      </c>
      <c r="S2" s="50" t="s">
        <v>1280</v>
      </c>
      <c r="U2" s="49" t="s">
        <v>1227</v>
      </c>
      <c r="V2" s="17" t="s">
        <v>1282</v>
      </c>
      <c r="W2" s="17" t="s">
        <v>1283</v>
      </c>
      <c r="X2" s="50" t="s">
        <v>1280</v>
      </c>
      <c r="Z2" s="34" t="s">
        <v>1284</v>
      </c>
      <c r="AA2" s="1" t="s">
        <v>1282</v>
      </c>
      <c r="AB2" s="1" t="s">
        <v>1283</v>
      </c>
      <c r="AC2" s="35" t="s">
        <v>1285</v>
      </c>
      <c r="AE2" s="34" t="s">
        <v>1284</v>
      </c>
      <c r="AF2" s="1" t="s">
        <v>1282</v>
      </c>
      <c r="AG2" s="1" t="s">
        <v>1283</v>
      </c>
      <c r="AH2" s="35" t="s">
        <v>1285</v>
      </c>
      <c r="AJ2" s="34" t="s">
        <v>1284</v>
      </c>
      <c r="AK2" s="1" t="s">
        <v>1282</v>
      </c>
      <c r="AL2" s="1" t="s">
        <v>1283</v>
      </c>
      <c r="AM2" s="35" t="s">
        <v>1285</v>
      </c>
    </row>
    <row r="3" spans="1:39" ht="15.6" thickTop="1" thickBot="1" x14ac:dyDescent="0.35">
      <c r="A3" s="67">
        <v>900</v>
      </c>
      <c r="B3" s="68" t="str">
        <f>VLOOKUP(A:A,'Product &amp; Group'!A:C,2,FALSE)</f>
        <v>Power Systems</v>
      </c>
      <c r="C3" s="68" t="str">
        <f>VLOOKUP(A:A,'Product &amp; Group'!A:C,3,FALSE)</f>
        <v>NUTRIENT ENHANCER</v>
      </c>
      <c r="D3" s="69">
        <f>VLOOKUP(A:A,'2019-2017 Costs'!A:D,3,FALSE)</f>
        <v>1.5509999999999999</v>
      </c>
      <c r="E3" s="71">
        <f>D3*H3</f>
        <v>1436.2259999999999</v>
      </c>
      <c r="F3" s="71">
        <v>3233.11</v>
      </c>
      <c r="G3" s="71">
        <f>F3-E3</f>
        <v>1796.8840000000002</v>
      </c>
      <c r="H3" s="72">
        <v>926</v>
      </c>
      <c r="I3" s="73">
        <f t="shared" si="0"/>
        <v>0.55577570821902134</v>
      </c>
      <c r="J3" s="14"/>
      <c r="K3" s="36">
        <f>SUM(K4:K53)</f>
        <v>10601856.93</v>
      </c>
      <c r="L3" s="21" t="s">
        <v>1281</v>
      </c>
      <c r="M3" s="21" t="s">
        <v>1281</v>
      </c>
      <c r="N3" s="37">
        <f>SUM(N4:N53)</f>
        <v>1.0000000000000002</v>
      </c>
      <c r="P3" s="51">
        <f>SUM(P4:P22)</f>
        <v>9508973.8949999996</v>
      </c>
      <c r="Q3" s="6" t="s">
        <v>1281</v>
      </c>
      <c r="R3" s="6" t="s">
        <v>1281</v>
      </c>
      <c r="S3" s="26">
        <f>SUM(S4:S22)</f>
        <v>1</v>
      </c>
      <c r="U3" s="51">
        <f>SUM(U4:U13)</f>
        <v>10602681.93</v>
      </c>
      <c r="V3" s="6" t="s">
        <v>1281</v>
      </c>
      <c r="W3" s="6" t="s">
        <v>1281</v>
      </c>
      <c r="X3" s="26">
        <f>SUM(X4:X22)</f>
        <v>1</v>
      </c>
      <c r="Z3" s="15">
        <f>SUM(Z4:Z53)</f>
        <v>1326</v>
      </c>
      <c r="AA3" s="6" t="s">
        <v>1281</v>
      </c>
      <c r="AB3" s="6" t="s">
        <v>1281</v>
      </c>
      <c r="AC3" s="44">
        <f>SUM(AC4:AC53)</f>
        <v>1</v>
      </c>
      <c r="AE3" s="15">
        <f>SUM(AE4:AE22)</f>
        <v>1190</v>
      </c>
      <c r="AF3" s="6" t="s">
        <v>1281</v>
      </c>
      <c r="AG3" s="33"/>
      <c r="AH3" s="26">
        <f>SUM(AH4:AH22)</f>
        <v>1</v>
      </c>
      <c r="AJ3" s="15">
        <f>SUM(AJ4:AJ13)</f>
        <v>1328</v>
      </c>
      <c r="AK3" s="6" t="s">
        <v>1281</v>
      </c>
      <c r="AL3" s="6" t="s">
        <v>1281</v>
      </c>
      <c r="AM3" s="26">
        <f>SUM(AM4:AM13)</f>
        <v>0.99999999999999989</v>
      </c>
    </row>
    <row r="4" spans="1:39" ht="15" thickTop="1" x14ac:dyDescent="0.3">
      <c r="A4" s="67">
        <v>963</v>
      </c>
      <c r="B4" s="68" t="str">
        <f>VLOOKUP(A:A,'Product &amp; Group'!A:C,2,FALSE)</f>
        <v>Power Systems</v>
      </c>
      <c r="C4" s="68" t="str">
        <f>VLOOKUP(A:A,'Product &amp; Group'!A:C,3,FALSE)</f>
        <v>Part A &amp; D Chip</v>
      </c>
      <c r="D4" s="69">
        <f>VLOOKUP(A:A,'2019-2017 Costs'!A:D,3,FALSE)</f>
        <v>4.4462000000000002</v>
      </c>
      <c r="E4" s="71">
        <f t="shared" ref="E4:E67" si="1">D4*H4</f>
        <v>786.97739999999999</v>
      </c>
      <c r="F4" s="71">
        <v>1755.47</v>
      </c>
      <c r="G4" s="71">
        <f t="shared" ref="G4:G67" si="2">F4-E4</f>
        <v>968.49260000000004</v>
      </c>
      <c r="H4" s="72">
        <v>177</v>
      </c>
      <c r="I4" s="73">
        <f t="shared" si="0"/>
        <v>0.5516998866400451</v>
      </c>
      <c r="J4" s="14"/>
      <c r="K4" s="38">
        <f>SUMIFS($F$3:$F$1625,$I$3:$I$1625,"&gt;"&amp;L4,$I$3:$I$1625,"&lt;"&amp;M4)</f>
        <v>43085.25</v>
      </c>
      <c r="L4" s="39">
        <v>0</v>
      </c>
      <c r="M4" s="39">
        <v>0.02</v>
      </c>
      <c r="N4" s="40">
        <f>+K4/$K$3</f>
        <v>4.0639342979701953E-3</v>
      </c>
      <c r="P4" s="38">
        <f>SUMIFS($F$3:$F$1625,$I$3:$I$1625,"&gt;"&amp;Q4,$I$3:$I$1625,"&lt;"&amp;R4)</f>
        <v>57376.090000000011</v>
      </c>
      <c r="Q4" s="46">
        <v>0</v>
      </c>
      <c r="R4" s="46">
        <v>0.05</v>
      </c>
      <c r="S4" s="40">
        <f>P4/$P$3</f>
        <v>6.0338886859463833E-3</v>
      </c>
      <c r="U4" s="38">
        <f>SUMIFS($F$3:$F$1625,$I$3:$I$1625,"&gt;"&amp;V4,$I$3:$I$1625,"&lt;"&amp;W4)</f>
        <v>143461.09499999997</v>
      </c>
      <c r="V4" s="46">
        <v>0</v>
      </c>
      <c r="W4" s="46">
        <v>0.1</v>
      </c>
      <c r="X4" s="40">
        <f>U4/$U$3</f>
        <v>1.3530642147632544E-2</v>
      </c>
      <c r="Z4" s="45">
        <f>COUNTIFS($I$3:$I$1625,"&gt;"&amp;AA4, $I$3:$I$1625,"&lt;"&amp;AB4)</f>
        <v>8</v>
      </c>
      <c r="AA4" s="46">
        <v>0</v>
      </c>
      <c r="AB4" s="46">
        <v>0.02</v>
      </c>
      <c r="AC4" s="40">
        <f>+Z4/$Z$3</f>
        <v>6.0331825037707393E-3</v>
      </c>
      <c r="AE4" s="45">
        <f>COUNTIFS($I$3:$I$1625,"&gt;"&amp;AF4, $I$3:$I$1625,"&lt;"&amp;AG4)</f>
        <v>16</v>
      </c>
      <c r="AF4" s="46">
        <v>0</v>
      </c>
      <c r="AG4" s="46">
        <v>0.05</v>
      </c>
      <c r="AH4" s="40">
        <f>AE4/$AE$3</f>
        <v>1.3445378151260505E-2</v>
      </c>
      <c r="AJ4" s="45">
        <f>COUNTIFS($I$3:$I$1625,"&gt;"&amp;AK4, $I$3:$I$1625,"&lt;"&amp;AL4)</f>
        <v>33</v>
      </c>
      <c r="AK4" s="46">
        <v>0</v>
      </c>
      <c r="AL4" s="46">
        <v>0.1</v>
      </c>
      <c r="AM4" s="40">
        <f>AJ4/$AJ$3</f>
        <v>2.4849397590361446E-2</v>
      </c>
    </row>
    <row r="5" spans="1:39" x14ac:dyDescent="0.3">
      <c r="A5" s="74">
        <v>110001</v>
      </c>
      <c r="B5" s="68" t="str">
        <f>VLOOKUP(A:A,'Product &amp; Group'!A:C,2,FALSE)</f>
        <v>Circit Systems</v>
      </c>
      <c r="C5" s="68" t="str">
        <f>VLOOKUP(A:A,'Product &amp; Group'!A:C,3,FALSE)</f>
        <v>THE Computer FAMILY</v>
      </c>
      <c r="D5" s="69">
        <f>VLOOKUP(A:A,'2019-2017 Costs'!A:D,3,FALSE)</f>
        <v>1.63</v>
      </c>
      <c r="E5" s="71">
        <f t="shared" si="1"/>
        <v>237.98</v>
      </c>
      <c r="F5" s="71">
        <v>1667.92</v>
      </c>
      <c r="G5" s="71">
        <f t="shared" si="2"/>
        <v>1429.94</v>
      </c>
      <c r="H5" s="72">
        <v>146</v>
      </c>
      <c r="I5" s="73">
        <f t="shared" si="0"/>
        <v>0.85731929588949107</v>
      </c>
      <c r="J5" s="14"/>
      <c r="K5" s="38">
        <f t="shared" ref="K5:K53" si="3">SUMIFS($F$3:$F$1625,$I$3:$I$1625,"&gt;"&amp;L5,$I$3:$I$1625,"&lt;"&amp;M5)</f>
        <v>7281.86</v>
      </c>
      <c r="L5" s="39">
        <v>0.02</v>
      </c>
      <c r="M5" s="39">
        <v>0.04</v>
      </c>
      <c r="N5" s="40">
        <f t="shared" ref="N5:N53" si="4">+K5/$K$3</f>
        <v>6.8684760114000136E-4</v>
      </c>
      <c r="P5" s="38">
        <f t="shared" ref="P5:P22" si="5">SUMIFS($F$3:$F$1625,$I$3:$I$1625,"&gt;"&amp;Q5,$I$3:$I$1625,"&lt;"&amp;R5)</f>
        <v>86085.004999999976</v>
      </c>
      <c r="Q5" s="46">
        <v>0.05</v>
      </c>
      <c r="R5" s="46">
        <v>0.1</v>
      </c>
      <c r="S5" s="40">
        <f t="shared" ref="S5:S22" si="6">P5/$P$3</f>
        <v>9.0530277978010977E-3</v>
      </c>
      <c r="U5" s="38">
        <f t="shared" ref="U5:U13" si="7">SUMIFS($F$3:$F$1625,$I$3:$I$1625,"&gt;"&amp;V5,$I$3:$I$1625,"&lt;"&amp;W5)</f>
        <v>145606.285</v>
      </c>
      <c r="V5" s="46">
        <v>0.1</v>
      </c>
      <c r="W5" s="46">
        <v>0.2</v>
      </c>
      <c r="X5" s="40">
        <f t="shared" ref="X5:X13" si="8">U5/$U$3</f>
        <v>1.3732967371963785E-2</v>
      </c>
      <c r="Z5" s="45">
        <f t="shared" ref="Z5:Z53" si="9">COUNTIFS($I$3:$I$1625,"&gt;"&amp;AA5, $I$3:$I$1625,"&lt;"&amp;AB5)</f>
        <v>4</v>
      </c>
      <c r="AA5" s="46">
        <v>0.02</v>
      </c>
      <c r="AB5" s="46">
        <v>0.04</v>
      </c>
      <c r="AC5" s="40">
        <f t="shared" ref="AC5:AC53" si="10">+Z5/$Z$3</f>
        <v>3.0165912518853697E-3</v>
      </c>
      <c r="AE5" s="45">
        <f t="shared" ref="AE5:AE22" si="11">COUNTIFS($I$3:$I$1625,"&gt;"&amp;AF5, $I$3:$I$1625,"&lt;"&amp;AG5)</f>
        <v>17</v>
      </c>
      <c r="AF5" s="46">
        <v>0.05</v>
      </c>
      <c r="AG5" s="46">
        <v>0.1</v>
      </c>
      <c r="AH5" s="40">
        <f t="shared" ref="AH5:AH22" si="12">AE5/$AE$3</f>
        <v>1.4285714285714285E-2</v>
      </c>
      <c r="AJ5" s="45">
        <f t="shared" ref="AJ5:AJ13" si="13">COUNTIFS($I$3:$I$1625,"&gt;"&amp;AK5, $I$3:$I$1625,"&lt;"&amp;AL5)</f>
        <v>25</v>
      </c>
      <c r="AK5" s="46">
        <v>0.1</v>
      </c>
      <c r="AL5" s="46">
        <v>0.2</v>
      </c>
      <c r="AM5" s="40">
        <f t="shared" ref="AM5:AM13" si="14">AJ5/$AJ$3</f>
        <v>1.8825301204819279E-2</v>
      </c>
    </row>
    <row r="6" spans="1:39" x14ac:dyDescent="0.3">
      <c r="A6" s="74">
        <v>110002</v>
      </c>
      <c r="B6" s="68" t="str">
        <f>VLOOKUP(A:A,'Product &amp; Group'!A:C,2,FALSE)</f>
        <v>Circit Systems</v>
      </c>
      <c r="C6" s="68" t="str">
        <f>VLOOKUP(A:A,'Product &amp; Group'!A:C,3,FALSE)</f>
        <v>THE Computer FAMILY</v>
      </c>
      <c r="D6" s="69">
        <f>VLOOKUP(A:A,'2019-2017 Costs'!A:D,3,FALSE)</f>
        <v>2.69</v>
      </c>
      <c r="E6" s="71">
        <f t="shared" si="1"/>
        <v>1221.26</v>
      </c>
      <c r="F6" s="71">
        <v>4470.51</v>
      </c>
      <c r="G6" s="71">
        <f t="shared" si="2"/>
        <v>3249.25</v>
      </c>
      <c r="H6" s="72">
        <v>454</v>
      </c>
      <c r="I6" s="73">
        <f t="shared" si="0"/>
        <v>0.72681864037883814</v>
      </c>
      <c r="J6" s="14"/>
      <c r="K6" s="38">
        <f>SUMIFS($F$3:$F$1625,$I$3:$I$1625,"&gt;"&amp;L6,$I$3:$I$1625,"&lt;"&amp;M6)</f>
        <v>24003.289999999997</v>
      </c>
      <c r="L6" s="39">
        <v>0.04</v>
      </c>
      <c r="M6" s="39">
        <v>0.06</v>
      </c>
      <c r="N6" s="40">
        <f t="shared" si="4"/>
        <v>2.2640646972020588E-3</v>
      </c>
      <c r="P6" s="38">
        <f t="shared" si="5"/>
        <v>89384.675000000003</v>
      </c>
      <c r="Q6" s="46">
        <v>0.1</v>
      </c>
      <c r="R6" s="46">
        <v>0.15000000000000002</v>
      </c>
      <c r="S6" s="40">
        <f t="shared" si="6"/>
        <v>9.4000336931201571E-3</v>
      </c>
      <c r="U6" s="38">
        <f t="shared" si="7"/>
        <v>131342.685</v>
      </c>
      <c r="V6" s="46">
        <v>0.2</v>
      </c>
      <c r="W6" s="46">
        <v>0.30000000000000004</v>
      </c>
      <c r="X6" s="40">
        <f t="shared" si="8"/>
        <v>1.238768510336705E-2</v>
      </c>
      <c r="Z6" s="45">
        <f t="shared" si="9"/>
        <v>10</v>
      </c>
      <c r="AA6" s="46">
        <v>0.04</v>
      </c>
      <c r="AB6" s="46">
        <v>0.06</v>
      </c>
      <c r="AC6" s="40">
        <f t="shared" si="10"/>
        <v>7.5414781297134239E-3</v>
      </c>
      <c r="AE6" s="45">
        <f t="shared" si="11"/>
        <v>16</v>
      </c>
      <c r="AF6" s="46">
        <v>0.1</v>
      </c>
      <c r="AG6" s="46">
        <v>0.15000000000000002</v>
      </c>
      <c r="AH6" s="40">
        <f t="shared" si="12"/>
        <v>1.3445378151260505E-2</v>
      </c>
      <c r="AJ6" s="45">
        <f t="shared" si="13"/>
        <v>43</v>
      </c>
      <c r="AK6" s="46">
        <v>0.2</v>
      </c>
      <c r="AL6" s="46">
        <v>0.30000000000000004</v>
      </c>
      <c r="AM6" s="40">
        <f t="shared" si="14"/>
        <v>3.2379518072289157E-2</v>
      </c>
    </row>
    <row r="7" spans="1:39" x14ac:dyDescent="0.3">
      <c r="A7" s="74">
        <v>110003</v>
      </c>
      <c r="B7" s="68" t="str">
        <f>VLOOKUP(A:A,'Product &amp; Group'!A:C,2,FALSE)</f>
        <v>Circit Systems</v>
      </c>
      <c r="C7" s="68" t="str">
        <f>VLOOKUP(A:A,'Product &amp; Group'!A:C,3,FALSE)</f>
        <v>THE Computer FAMILY</v>
      </c>
      <c r="D7" s="69">
        <f>VLOOKUP(A:A,'2019-2017 Costs'!A:D,3,FALSE)</f>
        <v>2.69</v>
      </c>
      <c r="E7" s="71">
        <f t="shared" si="1"/>
        <v>2275.7399999999998</v>
      </c>
      <c r="F7" s="71">
        <v>2866.53</v>
      </c>
      <c r="G7" s="71">
        <f t="shared" si="2"/>
        <v>590.79000000000042</v>
      </c>
      <c r="H7" s="72">
        <v>846</v>
      </c>
      <c r="I7" s="73">
        <f t="shared" si="0"/>
        <v>0.2060993605509101</v>
      </c>
      <c r="J7" s="14"/>
      <c r="K7" s="38">
        <f t="shared" si="3"/>
        <v>47105.520000000004</v>
      </c>
      <c r="L7" s="39">
        <v>0.06</v>
      </c>
      <c r="M7" s="39">
        <v>0.08</v>
      </c>
      <c r="N7" s="40">
        <f t="shared" si="4"/>
        <v>4.4431386228865099E-3</v>
      </c>
      <c r="P7" s="38">
        <f t="shared" si="5"/>
        <v>56221.61</v>
      </c>
      <c r="Q7" s="46">
        <v>0.15000000000000002</v>
      </c>
      <c r="R7" s="46">
        <v>0.2</v>
      </c>
      <c r="S7" s="40">
        <f t="shared" si="6"/>
        <v>5.9124791613490912E-3</v>
      </c>
      <c r="U7" s="38">
        <f t="shared" si="7"/>
        <v>290687.34999999998</v>
      </c>
      <c r="V7" s="46">
        <v>0.30000000000000004</v>
      </c>
      <c r="W7" s="46">
        <v>0.4</v>
      </c>
      <c r="X7" s="40">
        <f t="shared" si="8"/>
        <v>2.7416398220671701E-2</v>
      </c>
      <c r="Z7" s="45">
        <f t="shared" si="9"/>
        <v>4</v>
      </c>
      <c r="AA7" s="46">
        <v>0.06</v>
      </c>
      <c r="AB7" s="46">
        <v>0.08</v>
      </c>
      <c r="AC7" s="40">
        <f t="shared" si="10"/>
        <v>3.0165912518853697E-3</v>
      </c>
      <c r="AE7" s="45">
        <f t="shared" si="11"/>
        <v>9</v>
      </c>
      <c r="AF7" s="46">
        <v>0.15000000000000002</v>
      </c>
      <c r="AG7" s="46">
        <v>0.2</v>
      </c>
      <c r="AH7" s="40">
        <f t="shared" si="12"/>
        <v>7.5630252100840336E-3</v>
      </c>
      <c r="AJ7" s="45">
        <f t="shared" si="13"/>
        <v>47</v>
      </c>
      <c r="AK7" s="46">
        <v>0.30000000000000004</v>
      </c>
      <c r="AL7" s="46">
        <v>0.4</v>
      </c>
      <c r="AM7" s="40">
        <f t="shared" si="14"/>
        <v>3.5391566265060244E-2</v>
      </c>
    </row>
    <row r="8" spans="1:39" x14ac:dyDescent="0.3">
      <c r="A8" s="74">
        <v>110004</v>
      </c>
      <c r="B8" s="68" t="str">
        <f>VLOOKUP(A:A,'Product &amp; Group'!A:C,2,FALSE)</f>
        <v>Circit Systems</v>
      </c>
      <c r="C8" s="68" t="str">
        <f>VLOOKUP(A:A,'Product &amp; Group'!A:C,3,FALSE)</f>
        <v>THE Computer FAMILY</v>
      </c>
      <c r="D8" s="69">
        <f>VLOOKUP(A:A,'2019-2017 Costs'!A:D,3,FALSE)</f>
        <v>2.64</v>
      </c>
      <c r="E8" s="71">
        <f t="shared" si="1"/>
        <v>3590.4</v>
      </c>
      <c r="F8" s="71">
        <v>3705.66</v>
      </c>
      <c r="G8" s="71">
        <f t="shared" si="2"/>
        <v>115.25999999999976</v>
      </c>
      <c r="H8" s="72">
        <v>1360</v>
      </c>
      <c r="I8" s="73">
        <f t="shared" si="0"/>
        <v>3.1103770988163987E-2</v>
      </c>
      <c r="J8" s="14"/>
      <c r="K8" s="38">
        <f t="shared" si="3"/>
        <v>21985.174999999999</v>
      </c>
      <c r="L8" s="39">
        <v>0.08</v>
      </c>
      <c r="M8" s="39">
        <v>0.1</v>
      </c>
      <c r="N8" s="40">
        <f t="shared" si="4"/>
        <v>2.073709836414478E-3</v>
      </c>
      <c r="P8" s="38">
        <f t="shared" si="5"/>
        <v>38343.149999999994</v>
      </c>
      <c r="Q8" s="46">
        <v>0.2</v>
      </c>
      <c r="R8" s="46">
        <v>0.25</v>
      </c>
      <c r="S8" s="40">
        <f t="shared" si="6"/>
        <v>4.0323120479026191E-3</v>
      </c>
      <c r="U8" s="38">
        <f t="shared" si="7"/>
        <v>304529.24999999994</v>
      </c>
      <c r="V8" s="46">
        <v>0.4</v>
      </c>
      <c r="W8" s="46">
        <v>0.5</v>
      </c>
      <c r="X8" s="40">
        <f t="shared" si="8"/>
        <v>2.8721907533446112E-2</v>
      </c>
      <c r="Z8" s="45">
        <f t="shared" si="9"/>
        <v>7</v>
      </c>
      <c r="AA8" s="46">
        <v>0.08</v>
      </c>
      <c r="AB8" s="46">
        <v>0.1</v>
      </c>
      <c r="AC8" s="40">
        <f t="shared" si="10"/>
        <v>5.279034690799397E-3</v>
      </c>
      <c r="AE8" s="45">
        <f t="shared" si="11"/>
        <v>18</v>
      </c>
      <c r="AF8" s="46">
        <v>0.2</v>
      </c>
      <c r="AG8" s="46">
        <v>0.25</v>
      </c>
      <c r="AH8" s="40">
        <f t="shared" si="12"/>
        <v>1.5126050420168067E-2</v>
      </c>
      <c r="AJ8" s="45">
        <f t="shared" si="13"/>
        <v>66</v>
      </c>
      <c r="AK8" s="46">
        <v>0.4</v>
      </c>
      <c r="AL8" s="46">
        <v>0.5</v>
      </c>
      <c r="AM8" s="40">
        <f t="shared" si="14"/>
        <v>4.9698795180722892E-2</v>
      </c>
    </row>
    <row r="9" spans="1:39" x14ac:dyDescent="0.3">
      <c r="A9" s="74">
        <v>110005</v>
      </c>
      <c r="B9" s="68" t="str">
        <f>VLOOKUP(A:A,'Product &amp; Group'!A:C,2,FALSE)</f>
        <v>Circit Systems</v>
      </c>
      <c r="C9" s="68" t="str">
        <f>VLOOKUP(A:A,'Product &amp; Group'!A:C,3,FALSE)</f>
        <v>PROTEIN &amp; ENERGY Chip</v>
      </c>
      <c r="D9" s="69">
        <f>VLOOKUP(A:A,'2019-2017 Costs'!A:D,3,FALSE)</f>
        <v>2.69</v>
      </c>
      <c r="E9" s="71">
        <f t="shared" si="1"/>
        <v>1339.62</v>
      </c>
      <c r="F9" s="71">
        <v>1407.42</v>
      </c>
      <c r="G9" s="71">
        <f t="shared" si="2"/>
        <v>67.800000000000182</v>
      </c>
      <c r="H9" s="72">
        <v>498</v>
      </c>
      <c r="I9" s="73">
        <f t="shared" si="0"/>
        <v>4.8173253186682141E-2</v>
      </c>
      <c r="J9" s="14"/>
      <c r="K9" s="38">
        <f t="shared" si="3"/>
        <v>26213.625</v>
      </c>
      <c r="L9" s="39">
        <v>0.1</v>
      </c>
      <c r="M9" s="39">
        <v>0.12000000000000001</v>
      </c>
      <c r="N9" s="40">
        <f t="shared" si="4"/>
        <v>2.4725503440650564E-3</v>
      </c>
      <c r="P9" s="38">
        <f t="shared" si="5"/>
        <v>92999.535000000003</v>
      </c>
      <c r="Q9" s="46">
        <v>0.25</v>
      </c>
      <c r="R9" s="46">
        <v>0.3</v>
      </c>
      <c r="S9" s="40">
        <f t="shared" si="6"/>
        <v>9.7801861722326255E-3</v>
      </c>
      <c r="U9" s="38">
        <f t="shared" si="7"/>
        <v>591611.65999999968</v>
      </c>
      <c r="V9" s="46">
        <v>0.5</v>
      </c>
      <c r="W9" s="46">
        <v>0.6</v>
      </c>
      <c r="X9" s="40">
        <f t="shared" si="8"/>
        <v>5.5798303099713911E-2</v>
      </c>
      <c r="Z9" s="45">
        <f t="shared" si="9"/>
        <v>5</v>
      </c>
      <c r="AA9" s="46">
        <v>0.1</v>
      </c>
      <c r="AB9" s="46">
        <v>0.12000000000000001</v>
      </c>
      <c r="AC9" s="40">
        <f t="shared" si="10"/>
        <v>3.770739064856712E-3</v>
      </c>
      <c r="AE9" s="45">
        <f t="shared" si="11"/>
        <v>25</v>
      </c>
      <c r="AF9" s="46">
        <v>0.25</v>
      </c>
      <c r="AG9" s="46">
        <v>0.3</v>
      </c>
      <c r="AH9" s="40">
        <f t="shared" si="12"/>
        <v>2.100840336134454E-2</v>
      </c>
      <c r="AJ9" s="45">
        <f t="shared" si="13"/>
        <v>97</v>
      </c>
      <c r="AK9" s="46">
        <v>0.5</v>
      </c>
      <c r="AL9" s="46">
        <v>0.6</v>
      </c>
      <c r="AM9" s="40">
        <f t="shared" si="14"/>
        <v>7.3042168674698801E-2</v>
      </c>
    </row>
    <row r="10" spans="1:39" x14ac:dyDescent="0.3">
      <c r="A10" s="67">
        <v>1010</v>
      </c>
      <c r="B10" s="68" t="str">
        <f>VLOOKUP(A:A,'Product &amp; Group'!A:C,2,FALSE)</f>
        <v>Power Systems</v>
      </c>
      <c r="C10" s="68" t="str">
        <f>VLOOKUP(A:A,'Product &amp; Group'!A:C,3,FALSE)</f>
        <v>Part A &amp; D Chip</v>
      </c>
      <c r="D10" s="69">
        <f>VLOOKUP(A:A,'2019-2017 Costs'!A:D,3,FALSE)</f>
        <v>0.96819999999999995</v>
      </c>
      <c r="E10" s="71">
        <f t="shared" si="1"/>
        <v>654.50319999999999</v>
      </c>
      <c r="F10" s="71">
        <v>1662.71</v>
      </c>
      <c r="G10" s="71">
        <f t="shared" si="2"/>
        <v>1008.2068</v>
      </c>
      <c r="H10" s="72">
        <v>676</v>
      </c>
      <c r="I10" s="73">
        <f t="shared" si="0"/>
        <v>0.6063635871559081</v>
      </c>
      <c r="J10" s="14"/>
      <c r="K10" s="38">
        <f t="shared" si="3"/>
        <v>26231.35</v>
      </c>
      <c r="L10" s="39">
        <v>0.12000000000000001</v>
      </c>
      <c r="M10" s="39">
        <v>0.14000000000000001</v>
      </c>
      <c r="N10" s="40">
        <f t="shared" si="4"/>
        <v>2.4742222209935068E-3</v>
      </c>
      <c r="P10" s="38">
        <f t="shared" si="5"/>
        <v>98161.11</v>
      </c>
      <c r="Q10" s="46">
        <v>0.3</v>
      </c>
      <c r="R10" s="46">
        <v>0.35</v>
      </c>
      <c r="S10" s="40">
        <f t="shared" si="6"/>
        <v>1.0322997106093117E-2</v>
      </c>
      <c r="U10" s="38">
        <f t="shared" si="7"/>
        <v>756686.7100000002</v>
      </c>
      <c r="V10" s="46">
        <v>0.6</v>
      </c>
      <c r="W10" s="46">
        <v>0.7</v>
      </c>
      <c r="X10" s="40">
        <f t="shared" si="8"/>
        <v>7.1367481831080465E-2</v>
      </c>
      <c r="Z10" s="45">
        <f t="shared" si="9"/>
        <v>4</v>
      </c>
      <c r="AA10" s="46">
        <v>0.12000000000000001</v>
      </c>
      <c r="AB10" s="46">
        <v>0.14000000000000001</v>
      </c>
      <c r="AC10" s="40">
        <f t="shared" si="10"/>
        <v>3.0165912518853697E-3</v>
      </c>
      <c r="AE10" s="45">
        <f t="shared" si="11"/>
        <v>24</v>
      </c>
      <c r="AF10" s="46">
        <v>0.3</v>
      </c>
      <c r="AG10" s="46">
        <v>0.35</v>
      </c>
      <c r="AH10" s="40">
        <f t="shared" si="12"/>
        <v>2.0168067226890758E-2</v>
      </c>
      <c r="AJ10" s="45">
        <f t="shared" si="13"/>
        <v>115</v>
      </c>
      <c r="AK10" s="46">
        <v>0.6</v>
      </c>
      <c r="AL10" s="46">
        <v>0.7</v>
      </c>
      <c r="AM10" s="40">
        <f t="shared" si="14"/>
        <v>8.6596385542168669E-2</v>
      </c>
    </row>
    <row r="11" spans="1:39" x14ac:dyDescent="0.3">
      <c r="A11" s="67">
        <v>1020</v>
      </c>
      <c r="B11" s="68" t="str">
        <f>VLOOKUP(A:A,'Product &amp; Group'!A:C,2,FALSE)</f>
        <v>Power Systems</v>
      </c>
      <c r="C11" s="68" t="str">
        <f>VLOOKUP(A:A,'Product &amp; Group'!A:C,3,FALSE)</f>
        <v>Part A &amp; D Chip</v>
      </c>
      <c r="D11" s="69">
        <f>VLOOKUP(A:A,'2019-2017 Costs'!A:D,3,FALSE)</f>
        <v>0.82719999999999994</v>
      </c>
      <c r="E11" s="71">
        <f t="shared" si="1"/>
        <v>676.64959999999996</v>
      </c>
      <c r="F11" s="71">
        <v>2123.81</v>
      </c>
      <c r="G11" s="71">
        <f t="shared" si="2"/>
        <v>1447.1604</v>
      </c>
      <c r="H11" s="72">
        <v>818</v>
      </c>
      <c r="I11" s="73">
        <f t="shared" si="0"/>
        <v>0.68139824183895925</v>
      </c>
      <c r="J11" s="14"/>
      <c r="K11" s="38">
        <f t="shared" si="3"/>
        <v>55513.37</v>
      </c>
      <c r="L11" s="39">
        <v>0.14000000000000001</v>
      </c>
      <c r="M11" s="39">
        <v>0.16</v>
      </c>
      <c r="N11" s="40">
        <f t="shared" si="4"/>
        <v>5.2361930901853818E-3</v>
      </c>
      <c r="P11" s="38">
        <f t="shared" si="5"/>
        <v>192526.23999999996</v>
      </c>
      <c r="Q11" s="46">
        <v>0.35</v>
      </c>
      <c r="R11" s="46">
        <v>0.39999999999999997</v>
      </c>
      <c r="S11" s="40">
        <f t="shared" si="6"/>
        <v>2.0246794462358757E-2</v>
      </c>
      <c r="U11" s="38">
        <f t="shared" si="7"/>
        <v>1607416.9950000003</v>
      </c>
      <c r="V11" s="46">
        <v>0.7</v>
      </c>
      <c r="W11" s="46">
        <v>0.79999999999999993</v>
      </c>
      <c r="X11" s="40">
        <f t="shared" si="8"/>
        <v>0.15160475487356248</v>
      </c>
      <c r="Z11" s="45">
        <f t="shared" si="9"/>
        <v>9</v>
      </c>
      <c r="AA11" s="46">
        <v>0.14000000000000001</v>
      </c>
      <c r="AB11" s="46">
        <v>0.16</v>
      </c>
      <c r="AC11" s="40">
        <f t="shared" si="10"/>
        <v>6.7873303167420816E-3</v>
      </c>
      <c r="AE11" s="45">
        <f t="shared" si="11"/>
        <v>23</v>
      </c>
      <c r="AF11" s="46">
        <v>0.35</v>
      </c>
      <c r="AG11" s="46">
        <v>0.39999999999999997</v>
      </c>
      <c r="AH11" s="40">
        <f t="shared" si="12"/>
        <v>1.9327731092436976E-2</v>
      </c>
      <c r="AJ11" s="45">
        <f t="shared" si="13"/>
        <v>200</v>
      </c>
      <c r="AK11" s="46">
        <v>0.7</v>
      </c>
      <c r="AL11" s="46">
        <v>0.79999999999999993</v>
      </c>
      <c r="AM11" s="40">
        <f t="shared" si="14"/>
        <v>0.15060240963855423</v>
      </c>
    </row>
    <row r="12" spans="1:39" x14ac:dyDescent="0.3">
      <c r="A12" s="67">
        <v>1040</v>
      </c>
      <c r="B12" s="68" t="str">
        <f>VLOOKUP(A:A,'Product &amp; Group'!A:C,2,FALSE)</f>
        <v>Power Systems</v>
      </c>
      <c r="C12" s="68" t="str">
        <f>VLOOKUP(A:A,'Product &amp; Group'!A:C,3,FALSE)</f>
        <v>Part A &amp; D Chip</v>
      </c>
      <c r="D12" s="69">
        <f>VLOOKUP(A:A,'2019-2017 Costs'!A:D,3,FALSE)</f>
        <v>1.5415999999999999</v>
      </c>
      <c r="E12" s="71">
        <f t="shared" si="1"/>
        <v>3863.2495999999996</v>
      </c>
      <c r="F12" s="71">
        <v>12202.06</v>
      </c>
      <c r="G12" s="71">
        <f t="shared" si="2"/>
        <v>8338.8104000000003</v>
      </c>
      <c r="H12" s="72">
        <v>2506</v>
      </c>
      <c r="I12" s="73">
        <f t="shared" si="0"/>
        <v>0.68339365648095496</v>
      </c>
      <c r="J12" s="14"/>
      <c r="K12" s="38">
        <f t="shared" si="3"/>
        <v>18838.38</v>
      </c>
      <c r="L12" s="39">
        <v>0.16</v>
      </c>
      <c r="M12" s="39">
        <v>0.18</v>
      </c>
      <c r="N12" s="40">
        <f t="shared" si="4"/>
        <v>1.7768943803319181E-3</v>
      </c>
      <c r="P12" s="38">
        <f t="shared" si="5"/>
        <v>74802.77</v>
      </c>
      <c r="Q12" s="46">
        <v>0.39999999999999997</v>
      </c>
      <c r="R12" s="46">
        <v>0.44999999999999996</v>
      </c>
      <c r="S12" s="40">
        <f t="shared" si="6"/>
        <v>7.8665448896996903E-3</v>
      </c>
      <c r="U12" s="38">
        <f t="shared" si="7"/>
        <v>2534690.3650000007</v>
      </c>
      <c r="V12" s="46">
        <v>0.79999999999999993</v>
      </c>
      <c r="W12" s="46">
        <v>0.89999999999999991</v>
      </c>
      <c r="X12" s="40">
        <f t="shared" si="8"/>
        <v>0.23906124711976537</v>
      </c>
      <c r="Z12" s="45">
        <f t="shared" si="9"/>
        <v>3</v>
      </c>
      <c r="AA12" s="46">
        <v>0.16</v>
      </c>
      <c r="AB12" s="46">
        <v>0.18</v>
      </c>
      <c r="AC12" s="40">
        <f t="shared" si="10"/>
        <v>2.2624434389140274E-3</v>
      </c>
      <c r="AE12" s="45">
        <f t="shared" si="11"/>
        <v>18</v>
      </c>
      <c r="AF12" s="46">
        <v>0.39999999999999997</v>
      </c>
      <c r="AG12" s="46">
        <v>0.44999999999999996</v>
      </c>
      <c r="AH12" s="40">
        <f t="shared" si="12"/>
        <v>1.5126050420168067E-2</v>
      </c>
      <c r="AJ12" s="45">
        <f t="shared" si="13"/>
        <v>347</v>
      </c>
      <c r="AK12" s="46">
        <v>0.79999999999999993</v>
      </c>
      <c r="AL12" s="46">
        <v>0.89999999999999991</v>
      </c>
      <c r="AM12" s="40">
        <f t="shared" si="14"/>
        <v>0.26129518072289154</v>
      </c>
    </row>
    <row r="13" spans="1:39" ht="15" thickBot="1" x14ac:dyDescent="0.35">
      <c r="A13" s="67">
        <v>1042</v>
      </c>
      <c r="B13" s="68" t="str">
        <f>VLOOKUP(A:A,'Product &amp; Group'!A:C,2,FALSE)</f>
        <v>Power Systems</v>
      </c>
      <c r="C13" s="68" t="str">
        <f>VLOOKUP(A:A,'Product &amp; Group'!A:C,3,FALSE)</f>
        <v>Part A &amp; D Chip</v>
      </c>
      <c r="D13" s="69">
        <f>VLOOKUP(A:A,'2019-2017 Costs'!A:D,3,FALSE)</f>
        <v>1.4945999999999999</v>
      </c>
      <c r="E13" s="71">
        <f t="shared" si="1"/>
        <v>3941.2601999999997</v>
      </c>
      <c r="F13" s="71">
        <v>18381.05</v>
      </c>
      <c r="G13" s="71">
        <f t="shared" si="2"/>
        <v>14439.789799999999</v>
      </c>
      <c r="H13" s="72">
        <v>2637</v>
      </c>
      <c r="I13" s="73">
        <f t="shared" si="0"/>
        <v>0.78558024704791074</v>
      </c>
      <c r="J13" s="14"/>
      <c r="K13" s="38">
        <f t="shared" si="3"/>
        <v>18809.560000000001</v>
      </c>
      <c r="L13" s="39">
        <v>0.18</v>
      </c>
      <c r="M13" s="39">
        <v>0.19999999999999998</v>
      </c>
      <c r="N13" s="40">
        <f t="shared" si="4"/>
        <v>1.7741759886208918E-3</v>
      </c>
      <c r="P13" s="38">
        <f t="shared" si="5"/>
        <v>229726.47999999995</v>
      </c>
      <c r="Q13" s="46">
        <v>0.44999999999999996</v>
      </c>
      <c r="R13" s="46">
        <v>0.49999999999999994</v>
      </c>
      <c r="S13" s="40">
        <f t="shared" si="6"/>
        <v>2.4158913731038269E-2</v>
      </c>
      <c r="U13" s="41">
        <f t="shared" si="7"/>
        <v>4096649.5349999992</v>
      </c>
      <c r="V13" s="48">
        <v>0.89999999999999991</v>
      </c>
      <c r="W13" s="48">
        <v>0.99999999999999989</v>
      </c>
      <c r="X13" s="43">
        <f t="shared" si="8"/>
        <v>0.38637861269879659</v>
      </c>
      <c r="Z13" s="45">
        <f t="shared" si="9"/>
        <v>4</v>
      </c>
      <c r="AA13" s="46">
        <v>0.18</v>
      </c>
      <c r="AB13" s="46">
        <v>0.19999999999999998</v>
      </c>
      <c r="AC13" s="40">
        <f t="shared" si="10"/>
        <v>3.0165912518853697E-3</v>
      </c>
      <c r="AE13" s="45">
        <f t="shared" si="11"/>
        <v>48</v>
      </c>
      <c r="AF13" s="46">
        <v>0.44999999999999996</v>
      </c>
      <c r="AG13" s="46">
        <v>0.49999999999999994</v>
      </c>
      <c r="AH13" s="40">
        <f t="shared" si="12"/>
        <v>4.0336134453781515E-2</v>
      </c>
      <c r="AJ13" s="47">
        <f t="shared" si="13"/>
        <v>355</v>
      </c>
      <c r="AK13" s="48">
        <v>0.89999999999999991</v>
      </c>
      <c r="AL13" s="48">
        <v>0.99999999999999989</v>
      </c>
      <c r="AM13" s="43">
        <f t="shared" si="14"/>
        <v>0.26731927710843373</v>
      </c>
    </row>
    <row r="14" spans="1:39" x14ac:dyDescent="0.3">
      <c r="A14" s="74">
        <v>99971</v>
      </c>
      <c r="B14" s="68" t="str">
        <f>VLOOKUP(A:A,'Product &amp; Group'!A:C,2,FALSE)</f>
        <v>Power Systems</v>
      </c>
      <c r="C14" s="68" t="str">
        <f>VLOOKUP(A:A,'Product &amp; Group'!A:C,3,FALSE)</f>
        <v>Part A &amp; D Chip</v>
      </c>
      <c r="D14" s="69">
        <f>VLOOKUP(A:A,'2019-2017 Costs'!A:D,3,FALSE)</f>
        <v>24.34</v>
      </c>
      <c r="E14" s="71">
        <f t="shared" si="1"/>
        <v>34149.019999999997</v>
      </c>
      <c r="F14" s="71">
        <v>13660.59</v>
      </c>
      <c r="G14" s="71">
        <f t="shared" si="2"/>
        <v>-20488.429999999997</v>
      </c>
      <c r="H14" s="72">
        <v>1403</v>
      </c>
      <c r="I14" s="73">
        <f t="shared" si="0"/>
        <v>-1.4998202859466536</v>
      </c>
      <c r="J14" s="14"/>
      <c r="K14" s="38">
        <f t="shared" si="3"/>
        <v>25589.75</v>
      </c>
      <c r="L14" s="39">
        <v>0.19999999999999998</v>
      </c>
      <c r="M14" s="39">
        <v>0.21999999999999997</v>
      </c>
      <c r="N14" s="40">
        <f t="shared" si="4"/>
        <v>2.4137045207230502E-3</v>
      </c>
      <c r="P14" s="38">
        <f t="shared" si="5"/>
        <v>189327.79999999996</v>
      </c>
      <c r="Q14" s="46">
        <v>0.49999999999999994</v>
      </c>
      <c r="R14" s="46">
        <v>0.54999999999999993</v>
      </c>
      <c r="S14" s="40">
        <f t="shared" si="6"/>
        <v>1.9910434300335195E-2</v>
      </c>
      <c r="U14" s="25"/>
      <c r="V14" s="10"/>
      <c r="W14" s="10"/>
      <c r="X14" s="13"/>
      <c r="Z14" s="45">
        <f t="shared" si="9"/>
        <v>8</v>
      </c>
      <c r="AA14" s="46">
        <v>0.19999999999999998</v>
      </c>
      <c r="AB14" s="46">
        <v>0.21999999999999997</v>
      </c>
      <c r="AC14" s="40">
        <f t="shared" si="10"/>
        <v>6.0331825037707393E-3</v>
      </c>
      <c r="AE14" s="45">
        <f t="shared" si="11"/>
        <v>43</v>
      </c>
      <c r="AF14" s="46">
        <v>0.49999999999999994</v>
      </c>
      <c r="AG14" s="46">
        <v>0.54999999999999993</v>
      </c>
      <c r="AH14" s="40">
        <f t="shared" si="12"/>
        <v>3.6134453781512609E-2</v>
      </c>
      <c r="AJ14" s="8"/>
      <c r="AK14" s="10"/>
      <c r="AL14" s="10"/>
      <c r="AM14" s="13"/>
    </row>
    <row r="15" spans="1:39" x14ac:dyDescent="0.3">
      <c r="A15" s="74">
        <v>99972</v>
      </c>
      <c r="B15" s="68" t="str">
        <f>VLOOKUP(A:A,'Product &amp; Group'!A:C,2,FALSE)</f>
        <v>Power Systems</v>
      </c>
      <c r="C15" s="68" t="str">
        <f>VLOOKUP(A:A,'Product &amp; Group'!A:C,3,FALSE)</f>
        <v>Part A &amp; D Chip</v>
      </c>
      <c r="D15" s="69">
        <f>VLOOKUP(A:A,'2019-2017 Costs'!A:D,3,FALSE)</f>
        <v>22.79</v>
      </c>
      <c r="E15" s="71">
        <f t="shared" si="1"/>
        <v>49203.61</v>
      </c>
      <c r="F15" s="71">
        <v>11267.65</v>
      </c>
      <c r="G15" s="71">
        <f t="shared" si="2"/>
        <v>-37935.96</v>
      </c>
      <c r="H15" s="72">
        <v>2159</v>
      </c>
      <c r="I15" s="73">
        <f t="shared" si="0"/>
        <v>-3.3668031932124269</v>
      </c>
      <c r="J15" s="14"/>
      <c r="K15" s="38">
        <f t="shared" si="3"/>
        <v>7268.6500000000015</v>
      </c>
      <c r="L15" s="39">
        <v>0.21999999999999997</v>
      </c>
      <c r="M15" s="39">
        <v>0.23999999999999996</v>
      </c>
      <c r="N15" s="40">
        <f t="shared" si="4"/>
        <v>6.8560159300319872E-4</v>
      </c>
      <c r="P15" s="38">
        <f t="shared" si="5"/>
        <v>402283.86</v>
      </c>
      <c r="Q15" s="46">
        <v>0.54999999999999993</v>
      </c>
      <c r="R15" s="46">
        <v>0.6</v>
      </c>
      <c r="S15" s="40">
        <f t="shared" si="6"/>
        <v>4.230570663481667E-2</v>
      </c>
      <c r="U15" s="25"/>
      <c r="V15" s="10"/>
      <c r="W15" s="10"/>
      <c r="X15" s="13"/>
      <c r="Z15" s="45">
        <f t="shared" si="9"/>
        <v>7</v>
      </c>
      <c r="AA15" s="46">
        <v>0.21999999999999997</v>
      </c>
      <c r="AB15" s="46">
        <v>0.23999999999999996</v>
      </c>
      <c r="AC15" s="40">
        <f t="shared" si="10"/>
        <v>5.279034690799397E-3</v>
      </c>
      <c r="AE15" s="45">
        <f t="shared" si="11"/>
        <v>54</v>
      </c>
      <c r="AF15" s="46">
        <v>0.54999999999999993</v>
      </c>
      <c r="AG15" s="46">
        <v>0.6</v>
      </c>
      <c r="AH15" s="40">
        <f t="shared" si="12"/>
        <v>4.53781512605042E-2</v>
      </c>
      <c r="AJ15" s="8"/>
      <c r="AK15" s="10"/>
      <c r="AL15" s="10"/>
      <c r="AM15" s="13"/>
    </row>
    <row r="16" spans="1:39" x14ac:dyDescent="0.3">
      <c r="A16" s="74">
        <v>99973</v>
      </c>
      <c r="B16" s="68" t="str">
        <f>VLOOKUP(A:A,'Product &amp; Group'!A:C,2,FALSE)</f>
        <v>Power Systems</v>
      </c>
      <c r="C16" s="68" t="str">
        <f>VLOOKUP(A:A,'Product &amp; Group'!A:C,3,FALSE)</f>
        <v>Part A &amp; D Chip</v>
      </c>
      <c r="D16" s="69">
        <f>VLOOKUP(A:A,'2019-2017 Costs'!A:D,3,FALSE)</f>
        <v>31.92</v>
      </c>
      <c r="E16" s="71">
        <f t="shared" si="1"/>
        <v>14747.04</v>
      </c>
      <c r="F16" s="71">
        <v>4785.4799999999996</v>
      </c>
      <c r="G16" s="71">
        <f t="shared" si="2"/>
        <v>-9961.5600000000013</v>
      </c>
      <c r="H16" s="72">
        <v>462</v>
      </c>
      <c r="I16" s="73">
        <f t="shared" si="0"/>
        <v>-2.0816219062664567</v>
      </c>
      <c r="J16" s="14"/>
      <c r="K16" s="38">
        <f t="shared" si="3"/>
        <v>60575.19000000001</v>
      </c>
      <c r="L16" s="39">
        <v>0.23999999999999996</v>
      </c>
      <c r="M16" s="39">
        <v>0.25999999999999995</v>
      </c>
      <c r="N16" s="40">
        <f t="shared" si="4"/>
        <v>5.7136396387873168E-3</v>
      </c>
      <c r="P16" s="38">
        <f t="shared" si="5"/>
        <v>387858.25999999995</v>
      </c>
      <c r="Q16" s="46">
        <v>0.6</v>
      </c>
      <c r="R16" s="46">
        <v>0.65</v>
      </c>
      <c r="S16" s="40">
        <f t="shared" si="6"/>
        <v>4.0788655461967693E-2</v>
      </c>
      <c r="U16" s="25"/>
      <c r="V16" s="10"/>
      <c r="W16" s="10"/>
      <c r="X16" s="13"/>
      <c r="Z16" s="45">
        <f t="shared" si="9"/>
        <v>11</v>
      </c>
      <c r="AA16" s="46">
        <v>0.23999999999999996</v>
      </c>
      <c r="AB16" s="46">
        <v>0.25999999999999995</v>
      </c>
      <c r="AC16" s="40">
        <f t="shared" si="10"/>
        <v>8.2956259426847662E-3</v>
      </c>
      <c r="AE16" s="45">
        <f t="shared" si="11"/>
        <v>52</v>
      </c>
      <c r="AF16" s="46">
        <v>0.6</v>
      </c>
      <c r="AG16" s="46">
        <v>0.65</v>
      </c>
      <c r="AH16" s="40">
        <f t="shared" si="12"/>
        <v>4.3697478991596636E-2</v>
      </c>
      <c r="AJ16" s="8"/>
      <c r="AK16" s="10"/>
      <c r="AL16" s="10"/>
      <c r="AM16" s="13"/>
    </row>
    <row r="17" spans="1:39" x14ac:dyDescent="0.3">
      <c r="A17" s="67">
        <v>99974</v>
      </c>
      <c r="B17" s="68" t="str">
        <f>VLOOKUP(A:A,'Product &amp; Group'!A:C,2,FALSE)</f>
        <v>Power Systems</v>
      </c>
      <c r="C17" s="68" t="str">
        <f>VLOOKUP(A:A,'Product &amp; Group'!A:C,3,FALSE)</f>
        <v>Part A &amp; D Chip</v>
      </c>
      <c r="D17" s="69">
        <f>VLOOKUP(A:A,'2019-2017 Costs'!A:D,3,FALSE)</f>
        <v>19.019108480000003</v>
      </c>
      <c r="E17" s="71">
        <f t="shared" si="1"/>
        <v>25637.758231040003</v>
      </c>
      <c r="F17" s="71">
        <v>9969.39</v>
      </c>
      <c r="G17" s="71">
        <f t="shared" si="2"/>
        <v>-15668.368231040004</v>
      </c>
      <c r="H17" s="72">
        <v>1348</v>
      </c>
      <c r="I17" s="73">
        <f t="shared" si="0"/>
        <v>-1.5716476365193863</v>
      </c>
      <c r="J17" s="14"/>
      <c r="K17" s="38">
        <f t="shared" si="3"/>
        <v>20076.665000000001</v>
      </c>
      <c r="L17" s="39">
        <v>0.25999999999999995</v>
      </c>
      <c r="M17" s="39">
        <v>0.27999999999999997</v>
      </c>
      <c r="N17" s="40">
        <f t="shared" si="4"/>
        <v>1.893693258884602E-3</v>
      </c>
      <c r="P17" s="38">
        <f t="shared" si="5"/>
        <v>368828.45</v>
      </c>
      <c r="Q17" s="46">
        <v>0.65</v>
      </c>
      <c r="R17" s="46">
        <v>0.70000000000000007</v>
      </c>
      <c r="S17" s="40">
        <f t="shared" si="6"/>
        <v>3.8787407986674259E-2</v>
      </c>
      <c r="U17" s="25"/>
      <c r="V17" s="10"/>
      <c r="W17" s="10"/>
      <c r="X17" s="13"/>
      <c r="Z17" s="45">
        <f t="shared" si="9"/>
        <v>10</v>
      </c>
      <c r="AA17" s="46">
        <v>0.25999999999999995</v>
      </c>
      <c r="AB17" s="46">
        <v>0.27999999999999997</v>
      </c>
      <c r="AC17" s="40">
        <f t="shared" si="10"/>
        <v>7.5414781297134239E-3</v>
      </c>
      <c r="AE17" s="45">
        <f t="shared" si="11"/>
        <v>63</v>
      </c>
      <c r="AF17" s="46">
        <v>0.65</v>
      </c>
      <c r="AG17" s="46">
        <v>0.70000000000000007</v>
      </c>
      <c r="AH17" s="40">
        <f t="shared" si="12"/>
        <v>5.2941176470588235E-2</v>
      </c>
      <c r="AJ17" s="8"/>
      <c r="AK17" s="10"/>
      <c r="AL17" s="10"/>
      <c r="AM17" s="13"/>
    </row>
    <row r="18" spans="1:39" x14ac:dyDescent="0.3">
      <c r="A18" s="74">
        <v>99989</v>
      </c>
      <c r="B18" s="68" t="str">
        <f>VLOOKUP(A:A,'Product &amp; Group'!A:C,2,FALSE)</f>
        <v>Power Systems</v>
      </c>
      <c r="C18" s="68" t="str">
        <f>VLOOKUP(A:A,'Product &amp; Group'!A:C,3,FALSE)</f>
        <v>Part A &amp; D Chip</v>
      </c>
      <c r="D18" s="69">
        <f>VLOOKUP(A:A,'2019-2017 Costs'!A:D,3,FALSE)</f>
        <v>1.05</v>
      </c>
      <c r="E18" s="71">
        <f t="shared" si="1"/>
        <v>2352</v>
      </c>
      <c r="F18" s="71">
        <v>18544.759999999998</v>
      </c>
      <c r="G18" s="71">
        <f t="shared" si="2"/>
        <v>16192.759999999998</v>
      </c>
      <c r="H18" s="72">
        <v>2240</v>
      </c>
      <c r="I18" s="73">
        <f t="shared" si="0"/>
        <v>0.87317172074483573</v>
      </c>
      <c r="J18" s="14"/>
      <c r="K18" s="38">
        <f t="shared" si="3"/>
        <v>17532.43</v>
      </c>
      <c r="L18" s="39">
        <v>0.27999999999999997</v>
      </c>
      <c r="M18" s="39">
        <v>0.3</v>
      </c>
      <c r="N18" s="40">
        <f t="shared" si="4"/>
        <v>1.6537131292904555E-3</v>
      </c>
      <c r="P18" s="38">
        <f t="shared" si="5"/>
        <v>733568.2649999999</v>
      </c>
      <c r="Q18" s="46">
        <v>0.70000000000000007</v>
      </c>
      <c r="R18" s="46">
        <v>0.75000000000000011</v>
      </c>
      <c r="S18" s="40">
        <f t="shared" si="6"/>
        <v>7.7144839506366095E-2</v>
      </c>
      <c r="U18" s="25"/>
      <c r="V18" s="10"/>
      <c r="W18" s="10"/>
      <c r="X18" s="13"/>
      <c r="Z18" s="45">
        <f t="shared" si="9"/>
        <v>6</v>
      </c>
      <c r="AA18" s="46">
        <v>0.27999999999999997</v>
      </c>
      <c r="AB18" s="46">
        <v>0.3</v>
      </c>
      <c r="AC18" s="40">
        <f t="shared" si="10"/>
        <v>4.5248868778280547E-3</v>
      </c>
      <c r="AE18" s="45">
        <f t="shared" si="11"/>
        <v>91</v>
      </c>
      <c r="AF18" s="46">
        <v>0.70000000000000007</v>
      </c>
      <c r="AG18" s="46">
        <v>0.75000000000000011</v>
      </c>
      <c r="AH18" s="40">
        <f t="shared" si="12"/>
        <v>7.6470588235294124E-2</v>
      </c>
      <c r="AJ18" s="8"/>
      <c r="AK18" s="10"/>
      <c r="AL18" s="10"/>
      <c r="AM18" s="13"/>
    </row>
    <row r="19" spans="1:39" x14ac:dyDescent="0.3">
      <c r="A19" s="74">
        <v>99993</v>
      </c>
      <c r="B19" s="68" t="str">
        <f>VLOOKUP(A:A,'Product &amp; Group'!A:C,2,FALSE)</f>
        <v>Power Systems</v>
      </c>
      <c r="C19" s="68" t="str">
        <f>VLOOKUP(A:A,'Product &amp; Group'!A:C,3,FALSE)</f>
        <v>Part A &amp; D Chip</v>
      </c>
      <c r="D19" s="69">
        <f>VLOOKUP(A:A,'2019-2017 Costs'!A:D,3,FALSE)</f>
        <v>111.38</v>
      </c>
      <c r="E19" s="71">
        <f t="shared" si="1"/>
        <v>86542.26</v>
      </c>
      <c r="F19" s="71">
        <v>8564.42</v>
      </c>
      <c r="G19" s="71">
        <f t="shared" si="2"/>
        <v>-77977.84</v>
      </c>
      <c r="H19" s="72">
        <v>777</v>
      </c>
      <c r="I19" s="73">
        <f t="shared" si="0"/>
        <v>-9.1048594067082185</v>
      </c>
      <c r="J19" s="14"/>
      <c r="K19" s="38">
        <f t="shared" si="3"/>
        <v>71866.16</v>
      </c>
      <c r="L19" s="39">
        <v>0.3</v>
      </c>
      <c r="M19" s="39">
        <v>0.32</v>
      </c>
      <c r="N19" s="40">
        <f t="shared" si="4"/>
        <v>6.7786389190596262E-3</v>
      </c>
      <c r="P19" s="38">
        <f t="shared" si="5"/>
        <v>873848.72999999986</v>
      </c>
      <c r="Q19" s="46">
        <v>0.75000000000000011</v>
      </c>
      <c r="R19" s="46">
        <v>0.80000000000000016</v>
      </c>
      <c r="S19" s="40">
        <f t="shared" si="6"/>
        <v>9.1897268795688491E-2</v>
      </c>
      <c r="U19" s="25"/>
      <c r="V19" s="10"/>
      <c r="W19" s="10"/>
      <c r="X19" s="13"/>
      <c r="Z19" s="45">
        <f t="shared" si="9"/>
        <v>11</v>
      </c>
      <c r="AA19" s="46">
        <v>0.3</v>
      </c>
      <c r="AB19" s="46">
        <v>0.32</v>
      </c>
      <c r="AC19" s="40">
        <f t="shared" si="10"/>
        <v>8.2956259426847662E-3</v>
      </c>
      <c r="AE19" s="45">
        <f t="shared" si="11"/>
        <v>109</v>
      </c>
      <c r="AF19" s="46">
        <v>0.75000000000000011</v>
      </c>
      <c r="AG19" s="46">
        <v>0.80000000000000016</v>
      </c>
      <c r="AH19" s="40">
        <f t="shared" si="12"/>
        <v>9.1596638655462179E-2</v>
      </c>
      <c r="AJ19" s="8"/>
      <c r="AK19" s="10"/>
      <c r="AL19" s="10"/>
      <c r="AM19" s="13"/>
    </row>
    <row r="20" spans="1:39" x14ac:dyDescent="0.3">
      <c r="A20" s="67">
        <v>1067</v>
      </c>
      <c r="B20" s="68" t="str">
        <f>VLOOKUP(A:A,'Product &amp; Group'!A:C,2,FALSE)</f>
        <v>Power Systems</v>
      </c>
      <c r="C20" s="68" t="str">
        <f>VLOOKUP(A:A,'Product &amp; Group'!A:C,3,FALSE)</f>
        <v>Processor A</v>
      </c>
      <c r="D20" s="69">
        <f>VLOOKUP(A:A,'2019-2017 Costs'!A:D,3,FALSE)</f>
        <v>2.5097999999999998</v>
      </c>
      <c r="E20" s="71">
        <f t="shared" si="1"/>
        <v>740.39099999999996</v>
      </c>
      <c r="F20" s="71">
        <v>1587.65</v>
      </c>
      <c r="G20" s="71">
        <f t="shared" si="2"/>
        <v>847.25900000000013</v>
      </c>
      <c r="H20" s="72">
        <v>295</v>
      </c>
      <c r="I20" s="73">
        <f t="shared" si="0"/>
        <v>0.53365603250086613</v>
      </c>
      <c r="J20" s="14"/>
      <c r="K20" s="38">
        <f t="shared" si="3"/>
        <v>19273.07</v>
      </c>
      <c r="L20" s="39">
        <v>0.32</v>
      </c>
      <c r="M20" s="39">
        <v>0.34</v>
      </c>
      <c r="N20" s="40">
        <f t="shared" si="4"/>
        <v>1.8178956882037457E-3</v>
      </c>
      <c r="P20" s="38">
        <f t="shared" si="5"/>
        <v>955134.33500000031</v>
      </c>
      <c r="Q20" s="46">
        <v>0.80000000000000016</v>
      </c>
      <c r="R20" s="46">
        <v>0.8500000000000002</v>
      </c>
      <c r="S20" s="40">
        <f t="shared" si="6"/>
        <v>0.10044557336541099</v>
      </c>
      <c r="U20" s="25"/>
      <c r="V20" s="10"/>
      <c r="W20" s="10"/>
      <c r="X20" s="13"/>
      <c r="Z20" s="45">
        <f t="shared" si="9"/>
        <v>11</v>
      </c>
      <c r="AA20" s="46">
        <v>0.32</v>
      </c>
      <c r="AB20" s="46">
        <v>0.34</v>
      </c>
      <c r="AC20" s="40">
        <f t="shared" si="10"/>
        <v>8.2956259426847662E-3</v>
      </c>
      <c r="AE20" s="45">
        <f t="shared" si="11"/>
        <v>145</v>
      </c>
      <c r="AF20" s="46">
        <v>0.80000000000000016</v>
      </c>
      <c r="AG20" s="46">
        <v>0.8500000000000002</v>
      </c>
      <c r="AH20" s="40">
        <f t="shared" si="12"/>
        <v>0.12184873949579832</v>
      </c>
      <c r="AJ20" s="8"/>
      <c r="AK20" s="10"/>
      <c r="AL20" s="10"/>
      <c r="AM20" s="13"/>
    </row>
    <row r="21" spans="1:39" x14ac:dyDescent="0.3">
      <c r="A21" s="67">
        <v>1068</v>
      </c>
      <c r="B21" s="68" t="str">
        <f>VLOOKUP(A:A,'Product &amp; Group'!A:C,2,FALSE)</f>
        <v>Power Systems</v>
      </c>
      <c r="C21" s="68" t="str">
        <f>VLOOKUP(A:A,'Product &amp; Group'!A:C,3,FALSE)</f>
        <v>Processor A</v>
      </c>
      <c r="D21" s="69">
        <f>VLOOKUP(A:A,'2019-2017 Costs'!A:D,3,FALSE)</f>
        <v>4.8973999999999993</v>
      </c>
      <c r="E21" s="71">
        <f t="shared" si="1"/>
        <v>1537.7835999999998</v>
      </c>
      <c r="F21" s="71">
        <v>3083.29</v>
      </c>
      <c r="G21" s="71">
        <f t="shared" si="2"/>
        <v>1545.5064000000002</v>
      </c>
      <c r="H21" s="72">
        <v>314</v>
      </c>
      <c r="I21" s="73">
        <f t="shared" si="0"/>
        <v>0.50125236354673097</v>
      </c>
      <c r="J21" s="14"/>
      <c r="K21" s="38">
        <f t="shared" si="3"/>
        <v>33820.189999999995</v>
      </c>
      <c r="L21" s="39">
        <v>0.34</v>
      </c>
      <c r="M21" s="39">
        <v>0.36000000000000004</v>
      </c>
      <c r="N21" s="40">
        <f t="shared" si="4"/>
        <v>3.1900251270415886E-3</v>
      </c>
      <c r="P21" s="38">
        <f t="shared" si="5"/>
        <v>1571429.0300000012</v>
      </c>
      <c r="Q21" s="46">
        <v>0.8500000000000002</v>
      </c>
      <c r="R21" s="46">
        <v>0.90000000000000024</v>
      </c>
      <c r="S21" s="40">
        <f t="shared" si="6"/>
        <v>0.16525747650083344</v>
      </c>
      <c r="U21" s="25"/>
      <c r="V21" s="10"/>
      <c r="W21" s="10"/>
      <c r="X21" s="13"/>
      <c r="Z21" s="45">
        <f t="shared" si="9"/>
        <v>7</v>
      </c>
      <c r="AA21" s="46">
        <v>0.34</v>
      </c>
      <c r="AB21" s="46">
        <v>0.36000000000000004</v>
      </c>
      <c r="AC21" s="40">
        <f t="shared" si="10"/>
        <v>5.279034690799397E-3</v>
      </c>
      <c r="AE21" s="45">
        <f t="shared" si="11"/>
        <v>201</v>
      </c>
      <c r="AF21" s="46">
        <v>0.8500000000000002</v>
      </c>
      <c r="AG21" s="46">
        <v>0.90000000000000024</v>
      </c>
      <c r="AH21" s="40">
        <f t="shared" si="12"/>
        <v>0.16890756302521009</v>
      </c>
      <c r="AJ21" s="8"/>
      <c r="AK21" s="10"/>
      <c r="AL21" s="10"/>
      <c r="AM21" s="13"/>
    </row>
    <row r="22" spans="1:39" ht="15" thickBot="1" x14ac:dyDescent="0.35">
      <c r="A22" s="67">
        <v>1070</v>
      </c>
      <c r="B22" s="68" t="str">
        <f>VLOOKUP(A:A,'Product &amp; Group'!A:C,2,FALSE)</f>
        <v>Power Systems</v>
      </c>
      <c r="C22" s="68" t="str">
        <f>VLOOKUP(A:A,'Product &amp; Group'!A:C,3,FALSE)</f>
        <v>Processor A</v>
      </c>
      <c r="D22" s="69">
        <f>VLOOKUP(A:A,'2019-2017 Costs'!A:D,3,FALSE)</f>
        <v>1.5227999999999999</v>
      </c>
      <c r="E22" s="71">
        <f t="shared" si="1"/>
        <v>1326.3588</v>
      </c>
      <c r="F22" s="71">
        <v>4213.25</v>
      </c>
      <c r="G22" s="71">
        <f t="shared" si="2"/>
        <v>2886.8912</v>
      </c>
      <c r="H22" s="72">
        <v>871</v>
      </c>
      <c r="I22" s="73">
        <f t="shared" si="0"/>
        <v>0.68519342550287787</v>
      </c>
      <c r="J22" s="14"/>
      <c r="K22" s="38">
        <f t="shared" si="3"/>
        <v>82950.649999999994</v>
      </c>
      <c r="L22" s="39">
        <v>0.36000000000000004</v>
      </c>
      <c r="M22" s="39">
        <v>0.38000000000000006</v>
      </c>
      <c r="N22" s="40">
        <f t="shared" si="4"/>
        <v>7.8241623658658437E-3</v>
      </c>
      <c r="P22" s="41">
        <f t="shared" si="5"/>
        <v>3011068.4999999991</v>
      </c>
      <c r="Q22" s="48">
        <v>0.90000000000000024</v>
      </c>
      <c r="R22" s="48">
        <v>0.95000000000000029</v>
      </c>
      <c r="S22" s="43">
        <f t="shared" si="6"/>
        <v>0.3166554597003654</v>
      </c>
      <c r="U22" s="25"/>
      <c r="V22" s="10"/>
      <c r="W22" s="10"/>
      <c r="X22" s="13"/>
      <c r="Z22" s="45">
        <f t="shared" si="9"/>
        <v>9</v>
      </c>
      <c r="AA22" s="46">
        <v>0.36000000000000004</v>
      </c>
      <c r="AB22" s="46">
        <v>0.38000000000000006</v>
      </c>
      <c r="AC22" s="40">
        <f t="shared" si="10"/>
        <v>6.7873303167420816E-3</v>
      </c>
      <c r="AE22" s="47">
        <f t="shared" si="11"/>
        <v>218</v>
      </c>
      <c r="AF22" s="48">
        <v>0.90000000000000024</v>
      </c>
      <c r="AG22" s="48">
        <v>0.95000000000000029</v>
      </c>
      <c r="AH22" s="43">
        <f t="shared" si="12"/>
        <v>0.18319327731092436</v>
      </c>
      <c r="AJ22" s="8"/>
      <c r="AK22" s="10"/>
      <c r="AL22" s="10"/>
      <c r="AM22" s="13"/>
    </row>
    <row r="23" spans="1:39" x14ac:dyDescent="0.3">
      <c r="A23" s="67">
        <v>1080</v>
      </c>
      <c r="B23" s="68" t="str">
        <f>VLOOKUP(A:A,'Product &amp; Group'!A:C,2,FALSE)</f>
        <v>Power Systems</v>
      </c>
      <c r="C23" s="68" t="str">
        <f>VLOOKUP(A:A,'Product &amp; Group'!A:C,3,FALSE)</f>
        <v>Processor A</v>
      </c>
      <c r="D23" s="69">
        <f>VLOOKUP(A:A,'2019-2017 Costs'!A:D,3,FALSE)</f>
        <v>2.2277999999999998</v>
      </c>
      <c r="E23" s="71">
        <f t="shared" si="1"/>
        <v>2348.1011999999996</v>
      </c>
      <c r="F23" s="71">
        <v>7086.15</v>
      </c>
      <c r="G23" s="71">
        <f t="shared" si="2"/>
        <v>4738.0488000000005</v>
      </c>
      <c r="H23" s="72">
        <v>1054</v>
      </c>
      <c r="I23" s="73">
        <f t="shared" si="0"/>
        <v>0.66863512626743726</v>
      </c>
      <c r="J23" s="14"/>
      <c r="K23" s="38">
        <f t="shared" si="3"/>
        <v>82777.279999999999</v>
      </c>
      <c r="L23" s="39">
        <v>0.38000000000000006</v>
      </c>
      <c r="M23" s="39">
        <v>0.40000000000000008</v>
      </c>
      <c r="N23" s="40">
        <f t="shared" si="4"/>
        <v>7.8078095702051702E-3</v>
      </c>
      <c r="P23" s="25"/>
      <c r="Q23" s="10"/>
      <c r="R23" s="10"/>
      <c r="S23" s="13"/>
      <c r="U23" s="25"/>
      <c r="X23" s="13"/>
      <c r="Z23" s="45">
        <f t="shared" si="9"/>
        <v>9</v>
      </c>
      <c r="AA23" s="46">
        <v>0.38000000000000006</v>
      </c>
      <c r="AB23" s="46">
        <v>0.40000000000000008</v>
      </c>
      <c r="AC23" s="40">
        <f t="shared" si="10"/>
        <v>6.7873303167420816E-3</v>
      </c>
      <c r="AE23" s="8"/>
      <c r="AF23" s="10"/>
      <c r="AG23" s="10"/>
      <c r="AH23" s="13"/>
      <c r="AJ23" s="8"/>
      <c r="AM23" s="13"/>
    </row>
    <row r="24" spans="1:39" x14ac:dyDescent="0.3">
      <c r="A24" s="67">
        <v>1084</v>
      </c>
      <c r="B24" s="68" t="str">
        <f>VLOOKUP(A:A,'Product &amp; Group'!A:C,2,FALSE)</f>
        <v>Power Systems</v>
      </c>
      <c r="C24" s="68" t="str">
        <f>VLOOKUP(A:A,'Product &amp; Group'!A:C,3,FALSE)</f>
        <v>Processor A</v>
      </c>
      <c r="D24" s="69">
        <f>VLOOKUP(A:A,'2019-2017 Costs'!A:D,3,FALSE)</f>
        <v>1.7107999999999999</v>
      </c>
      <c r="E24" s="71">
        <f t="shared" si="1"/>
        <v>186.47719999999998</v>
      </c>
      <c r="F24" s="71">
        <v>1063.24</v>
      </c>
      <c r="G24" s="71">
        <f t="shared" si="2"/>
        <v>876.76279999999997</v>
      </c>
      <c r="H24" s="72">
        <v>109</v>
      </c>
      <c r="I24" s="73">
        <f t="shared" si="0"/>
        <v>0.82461419811143299</v>
      </c>
      <c r="J24" s="14"/>
      <c r="K24" s="38">
        <f t="shared" si="3"/>
        <v>5945.7</v>
      </c>
      <c r="L24" s="39">
        <v>0.40000000000000008</v>
      </c>
      <c r="M24" s="39">
        <v>0.4200000000000001</v>
      </c>
      <c r="N24" s="40">
        <f t="shared" si="4"/>
        <v>5.6081684928000624E-4</v>
      </c>
      <c r="P24" s="25"/>
      <c r="Q24" s="10"/>
      <c r="R24" s="10"/>
      <c r="S24" s="13"/>
      <c r="U24" s="25"/>
      <c r="X24" s="13"/>
      <c r="Z24" s="45">
        <f t="shared" si="9"/>
        <v>3</v>
      </c>
      <c r="AA24" s="46">
        <v>0.40000000000000008</v>
      </c>
      <c r="AB24" s="46">
        <v>0.4200000000000001</v>
      </c>
      <c r="AC24" s="40">
        <f t="shared" si="10"/>
        <v>2.2624434389140274E-3</v>
      </c>
      <c r="AE24" s="8"/>
      <c r="AF24" s="10"/>
      <c r="AG24" s="10"/>
      <c r="AH24" s="13"/>
      <c r="AJ24" s="8"/>
      <c r="AM24" s="13"/>
    </row>
    <row r="25" spans="1:39" x14ac:dyDescent="0.3">
      <c r="A25" s="67">
        <v>1085</v>
      </c>
      <c r="B25" s="68" t="str">
        <f>VLOOKUP(A:A,'Product &amp; Group'!A:C,2,FALSE)</f>
        <v>Power Systems</v>
      </c>
      <c r="C25" s="68" t="str">
        <f>VLOOKUP(A:A,'Product &amp; Group'!A:C,3,FALSE)</f>
        <v>Processor A</v>
      </c>
      <c r="D25" s="69">
        <f>VLOOKUP(A:A,'2019-2017 Costs'!A:D,3,FALSE)</f>
        <v>2.3875999999999999</v>
      </c>
      <c r="E25" s="71">
        <f t="shared" si="1"/>
        <v>281.73680000000002</v>
      </c>
      <c r="F25" s="71">
        <v>1666.93</v>
      </c>
      <c r="G25" s="71">
        <f t="shared" si="2"/>
        <v>1385.1932000000002</v>
      </c>
      <c r="H25" s="72">
        <v>118</v>
      </c>
      <c r="I25" s="73">
        <f t="shared" si="0"/>
        <v>0.83098462442934018</v>
      </c>
      <c r="J25" s="14"/>
      <c r="K25" s="38">
        <f t="shared" si="3"/>
        <v>19450.52</v>
      </c>
      <c r="L25" s="39">
        <v>0.4200000000000001</v>
      </c>
      <c r="M25" s="39">
        <v>0.44000000000000011</v>
      </c>
      <c r="N25" s="40">
        <f t="shared" si="4"/>
        <v>1.8346333221080358E-3</v>
      </c>
      <c r="P25" s="25"/>
      <c r="Q25" s="10"/>
      <c r="R25" s="10"/>
      <c r="S25" s="13"/>
      <c r="U25" s="25"/>
      <c r="X25" s="13"/>
      <c r="Z25" s="45">
        <f t="shared" si="9"/>
        <v>7</v>
      </c>
      <c r="AA25" s="46">
        <v>0.4200000000000001</v>
      </c>
      <c r="AB25" s="46">
        <v>0.44000000000000011</v>
      </c>
      <c r="AC25" s="40">
        <f t="shared" si="10"/>
        <v>5.279034690799397E-3</v>
      </c>
      <c r="AE25" s="8"/>
      <c r="AF25" s="10"/>
      <c r="AG25" s="10"/>
      <c r="AH25" s="13"/>
      <c r="AJ25" s="8"/>
      <c r="AM25" s="13"/>
    </row>
    <row r="26" spans="1:39" x14ac:dyDescent="0.3">
      <c r="A26" s="67">
        <v>1086</v>
      </c>
      <c r="B26" s="68" t="str">
        <f>VLOOKUP(A:A,'Product &amp; Group'!A:C,2,FALSE)</f>
        <v>Power Systems</v>
      </c>
      <c r="C26" s="68" t="str">
        <f>VLOOKUP(A:A,'Product &amp; Group'!A:C,3,FALSE)</f>
        <v>Processor A</v>
      </c>
      <c r="D26" s="69">
        <f>VLOOKUP(A:A,'2019-2017 Costs'!A:D,3,FALSE)</f>
        <v>2.4815999999999998</v>
      </c>
      <c r="E26" s="71">
        <f t="shared" si="1"/>
        <v>411.94559999999996</v>
      </c>
      <c r="F26" s="71">
        <v>1411.49</v>
      </c>
      <c r="G26" s="71">
        <f t="shared" si="2"/>
        <v>999.5444</v>
      </c>
      <c r="H26" s="72">
        <v>166</v>
      </c>
      <c r="I26" s="73">
        <f t="shared" si="0"/>
        <v>0.7081484105448852</v>
      </c>
      <c r="J26" s="14"/>
      <c r="K26" s="38">
        <f t="shared" si="3"/>
        <v>83869.64999999998</v>
      </c>
      <c r="L26" s="39">
        <v>0.44000000000000011</v>
      </c>
      <c r="M26" s="39">
        <v>0.46000000000000013</v>
      </c>
      <c r="N26" s="40">
        <f t="shared" si="4"/>
        <v>7.9108452937781699E-3</v>
      </c>
      <c r="P26" s="25"/>
      <c r="Q26" s="10"/>
      <c r="R26" s="10"/>
      <c r="S26" s="13"/>
      <c r="U26" s="25"/>
      <c r="X26" s="13"/>
      <c r="Z26" s="45">
        <f t="shared" si="9"/>
        <v>18</v>
      </c>
      <c r="AA26" s="46">
        <v>0.44000000000000011</v>
      </c>
      <c r="AB26" s="46">
        <v>0.46000000000000013</v>
      </c>
      <c r="AC26" s="40">
        <f t="shared" si="10"/>
        <v>1.3574660633484163E-2</v>
      </c>
      <c r="AE26" s="8"/>
      <c r="AF26" s="10"/>
      <c r="AG26" s="10"/>
      <c r="AH26" s="13"/>
      <c r="AJ26" s="8"/>
      <c r="AM26" s="13"/>
    </row>
    <row r="27" spans="1:39" x14ac:dyDescent="0.3">
      <c r="A27" s="67">
        <v>1087</v>
      </c>
      <c r="B27" s="68" t="str">
        <f>VLOOKUP(A:A,'Product &amp; Group'!A:C,2,FALSE)</f>
        <v>Power Systems</v>
      </c>
      <c r="C27" s="68" t="str">
        <f>VLOOKUP(A:A,'Product &amp; Group'!A:C,3,FALSE)</f>
        <v>Processor A</v>
      </c>
      <c r="D27" s="69">
        <f>VLOOKUP(A:A,'2019-2017 Costs'!A:D,3,FALSE)</f>
        <v>3.6377999999999999</v>
      </c>
      <c r="E27" s="71">
        <f t="shared" si="1"/>
        <v>967.65480000000002</v>
      </c>
      <c r="F27" s="71">
        <v>2930.22</v>
      </c>
      <c r="G27" s="71">
        <f t="shared" si="2"/>
        <v>1962.5651999999998</v>
      </c>
      <c r="H27" s="72">
        <v>266</v>
      </c>
      <c r="I27" s="73">
        <f t="shared" si="0"/>
        <v>0.66976718471650587</v>
      </c>
      <c r="J27" s="14"/>
      <c r="K27" s="38">
        <f t="shared" si="3"/>
        <v>84617.689999999988</v>
      </c>
      <c r="L27" s="39">
        <v>0.46000000000000013</v>
      </c>
      <c r="M27" s="39">
        <v>0.48000000000000015</v>
      </c>
      <c r="N27" s="40">
        <f t="shared" si="4"/>
        <v>7.9814027446982339E-3</v>
      </c>
      <c r="P27" s="25"/>
      <c r="Q27" s="10"/>
      <c r="R27" s="10"/>
      <c r="S27" s="13"/>
      <c r="U27" s="25"/>
      <c r="X27" s="13"/>
      <c r="Z27" s="45">
        <f t="shared" si="9"/>
        <v>21</v>
      </c>
      <c r="AA27" s="46">
        <v>0.46000000000000013</v>
      </c>
      <c r="AB27" s="46">
        <v>0.48000000000000015</v>
      </c>
      <c r="AC27" s="40">
        <f t="shared" si="10"/>
        <v>1.5837104072398189E-2</v>
      </c>
      <c r="AE27" s="8"/>
      <c r="AF27" s="10"/>
      <c r="AG27" s="10"/>
      <c r="AH27" s="13"/>
      <c r="AJ27" s="8"/>
      <c r="AM27" s="13"/>
    </row>
    <row r="28" spans="1:39" x14ac:dyDescent="0.3">
      <c r="A28" s="67">
        <v>1091</v>
      </c>
      <c r="B28" s="68" t="str">
        <f>VLOOKUP(A:A,'Product &amp; Group'!A:C,2,FALSE)</f>
        <v>Power Systems</v>
      </c>
      <c r="C28" s="68" t="str">
        <f>VLOOKUP(A:A,'Product &amp; Group'!A:C,3,FALSE)</f>
        <v>Processor A</v>
      </c>
      <c r="D28" s="69">
        <f>VLOOKUP(A:A,'2019-2017 Costs'!A:D,3,FALSE)</f>
        <v>2.8669999999999995</v>
      </c>
      <c r="E28" s="71">
        <f t="shared" si="1"/>
        <v>819.96199999999988</v>
      </c>
      <c r="F28" s="71">
        <v>2174.0300000000002</v>
      </c>
      <c r="G28" s="71">
        <f t="shared" si="2"/>
        <v>1354.0680000000002</v>
      </c>
      <c r="H28" s="72">
        <v>286</v>
      </c>
      <c r="I28" s="73">
        <f t="shared" si="0"/>
        <v>0.62283777132790263</v>
      </c>
      <c r="J28" s="14"/>
      <c r="K28" s="38">
        <f t="shared" si="3"/>
        <v>110120.69</v>
      </c>
      <c r="L28" s="39">
        <v>0.48000000000000015</v>
      </c>
      <c r="M28" s="39">
        <v>0.50000000000000011</v>
      </c>
      <c r="N28" s="40">
        <f t="shared" si="4"/>
        <v>1.0386924736589517E-2</v>
      </c>
      <c r="P28" s="25"/>
      <c r="Q28" s="10"/>
      <c r="R28" s="10"/>
      <c r="S28" s="13"/>
      <c r="U28" s="25"/>
      <c r="X28" s="13"/>
      <c r="Z28" s="45">
        <f t="shared" si="9"/>
        <v>16</v>
      </c>
      <c r="AA28" s="46">
        <v>0.48000000000000015</v>
      </c>
      <c r="AB28" s="46">
        <v>0.50000000000000011</v>
      </c>
      <c r="AC28" s="40">
        <f t="shared" si="10"/>
        <v>1.2066365007541479E-2</v>
      </c>
      <c r="AE28" s="8"/>
      <c r="AF28" s="10"/>
      <c r="AG28" s="10"/>
      <c r="AH28" s="13"/>
      <c r="AJ28" s="8"/>
      <c r="AM28" s="13"/>
    </row>
    <row r="29" spans="1:39" x14ac:dyDescent="0.3">
      <c r="A29" s="67">
        <v>1092</v>
      </c>
      <c r="B29" s="68" t="str">
        <f>VLOOKUP(A:A,'Product &amp; Group'!A:C,2,FALSE)</f>
        <v>Power Systems</v>
      </c>
      <c r="C29" s="68" t="str">
        <f>VLOOKUP(A:A,'Product &amp; Group'!A:C,3,FALSE)</f>
        <v>Processor A</v>
      </c>
      <c r="D29" s="69">
        <f>VLOOKUP(A:A,'2019-2017 Costs'!A:D,3,FALSE)</f>
        <v>4.2206000000000001</v>
      </c>
      <c r="E29" s="71">
        <f t="shared" si="1"/>
        <v>645.7518</v>
      </c>
      <c r="F29" s="71">
        <v>1604.5</v>
      </c>
      <c r="G29" s="71">
        <f t="shared" si="2"/>
        <v>958.7482</v>
      </c>
      <c r="H29" s="72">
        <v>153</v>
      </c>
      <c r="I29" s="73">
        <f t="shared" si="0"/>
        <v>0.59753705204113428</v>
      </c>
      <c r="J29" s="14"/>
      <c r="K29" s="38">
        <f t="shared" si="3"/>
        <v>76899.44</v>
      </c>
      <c r="L29" s="39">
        <v>0.50000000000000011</v>
      </c>
      <c r="M29" s="39">
        <v>0.52000000000000013</v>
      </c>
      <c r="N29" s="40">
        <f t="shared" si="4"/>
        <v>7.2533934864182333E-3</v>
      </c>
      <c r="P29" s="25"/>
      <c r="Q29" s="10"/>
      <c r="R29" s="10"/>
      <c r="S29" s="13"/>
      <c r="U29" s="25"/>
      <c r="X29" s="13"/>
      <c r="Z29" s="45">
        <f t="shared" si="9"/>
        <v>19</v>
      </c>
      <c r="AA29" s="46">
        <v>0.50000000000000011</v>
      </c>
      <c r="AB29" s="46">
        <v>0.52000000000000013</v>
      </c>
      <c r="AC29" s="40">
        <f t="shared" si="10"/>
        <v>1.4328808446455505E-2</v>
      </c>
      <c r="AE29" s="8"/>
      <c r="AF29" s="10"/>
      <c r="AG29" s="10"/>
      <c r="AH29" s="13"/>
      <c r="AJ29" s="8"/>
      <c r="AM29" s="13"/>
    </row>
    <row r="30" spans="1:39" x14ac:dyDescent="0.3">
      <c r="A30" s="67">
        <v>1093</v>
      </c>
      <c r="B30" s="68" t="str">
        <f>VLOOKUP(A:A,'Product &amp; Group'!A:C,2,FALSE)</f>
        <v>Power Systems</v>
      </c>
      <c r="C30" s="68" t="str">
        <f>VLOOKUP(A:A,'Product &amp; Group'!A:C,3,FALSE)</f>
        <v>Processor A</v>
      </c>
      <c r="D30" s="69">
        <f>VLOOKUP(A:A,'2019-2017 Costs'!A:D,3,FALSE)</f>
        <v>2.2654000000000001</v>
      </c>
      <c r="E30" s="71">
        <f t="shared" si="1"/>
        <v>317.15600000000001</v>
      </c>
      <c r="F30" s="71">
        <v>2089.5500000000002</v>
      </c>
      <c r="G30" s="71">
        <f t="shared" si="2"/>
        <v>1772.3940000000002</v>
      </c>
      <c r="H30" s="72">
        <v>140</v>
      </c>
      <c r="I30" s="73">
        <f t="shared" si="0"/>
        <v>0.84821803737646861</v>
      </c>
      <c r="J30" s="14"/>
      <c r="K30" s="38">
        <f t="shared" si="3"/>
        <v>77004.01999999999</v>
      </c>
      <c r="L30" s="39">
        <v>0.52000000000000013</v>
      </c>
      <c r="M30" s="39">
        <v>0.54000000000000015</v>
      </c>
      <c r="N30" s="40">
        <f t="shared" si="4"/>
        <v>7.2632577961038369E-3</v>
      </c>
      <c r="P30" s="25"/>
      <c r="Q30" s="10"/>
      <c r="R30" s="10"/>
      <c r="S30" s="13"/>
      <c r="U30" s="25"/>
      <c r="X30" s="13"/>
      <c r="Z30" s="45">
        <f t="shared" si="9"/>
        <v>15</v>
      </c>
      <c r="AA30" s="46">
        <v>0.52000000000000013</v>
      </c>
      <c r="AB30" s="46">
        <v>0.54000000000000015</v>
      </c>
      <c r="AC30" s="40">
        <f t="shared" si="10"/>
        <v>1.1312217194570135E-2</v>
      </c>
      <c r="AE30" s="8"/>
      <c r="AF30" s="10"/>
      <c r="AG30" s="10"/>
      <c r="AH30" s="13"/>
      <c r="AJ30" s="8"/>
      <c r="AM30" s="13"/>
    </row>
    <row r="31" spans="1:39" x14ac:dyDescent="0.3">
      <c r="A31" s="74">
        <v>1097</v>
      </c>
      <c r="B31" s="68" t="str">
        <f>VLOOKUP(A:A,'Product &amp; Group'!A:C,2,FALSE)</f>
        <v>Power Systems</v>
      </c>
      <c r="C31" s="68" t="str">
        <f>VLOOKUP(A:A,'Product &amp; Group'!A:C,3,FALSE)</f>
        <v>Processor A</v>
      </c>
      <c r="D31" s="69">
        <f>VLOOKUP(A:A,'2019-2017 Costs'!A:D,3,FALSE)</f>
        <v>1.05</v>
      </c>
      <c r="E31" s="71">
        <f t="shared" si="1"/>
        <v>847.35</v>
      </c>
      <c r="F31" s="71">
        <v>5576.45</v>
      </c>
      <c r="G31" s="71">
        <f t="shared" si="2"/>
        <v>4729.0999999999995</v>
      </c>
      <c r="H31" s="72">
        <v>807</v>
      </c>
      <c r="I31" s="73">
        <f t="shared" si="0"/>
        <v>0.84804848963049961</v>
      </c>
      <c r="J31" s="14"/>
      <c r="K31" s="38">
        <f t="shared" si="3"/>
        <v>224520.40000000002</v>
      </c>
      <c r="L31" s="39">
        <v>0.54000000000000015</v>
      </c>
      <c r="M31" s="39">
        <v>0.56000000000000016</v>
      </c>
      <c r="N31" s="40">
        <f t="shared" si="4"/>
        <v>2.1177459899942266E-2</v>
      </c>
      <c r="P31" s="25"/>
      <c r="Q31" s="10"/>
      <c r="R31" s="10"/>
      <c r="S31" s="13"/>
      <c r="U31" s="25"/>
      <c r="X31" s="13"/>
      <c r="Z31" s="45">
        <f t="shared" si="9"/>
        <v>20</v>
      </c>
      <c r="AA31" s="46">
        <v>0.54000000000000015</v>
      </c>
      <c r="AB31" s="46">
        <v>0.56000000000000016</v>
      </c>
      <c r="AC31" s="40">
        <f t="shared" si="10"/>
        <v>1.5082956259426848E-2</v>
      </c>
      <c r="AE31" s="8"/>
      <c r="AF31" s="10"/>
      <c r="AG31" s="10"/>
      <c r="AH31" s="13"/>
      <c r="AJ31" s="8"/>
      <c r="AM31" s="13"/>
    </row>
    <row r="32" spans="1:39" x14ac:dyDescent="0.3">
      <c r="A32" s="67">
        <v>1098</v>
      </c>
      <c r="B32" s="68" t="str">
        <f>VLOOKUP(A:A,'Product &amp; Group'!A:C,2,FALSE)</f>
        <v>Power Systems</v>
      </c>
      <c r="C32" s="68" t="str">
        <f>VLOOKUP(A:A,'Product &amp; Group'!A:C,3,FALSE)</f>
        <v>CLEANSING &amp; FIBER</v>
      </c>
      <c r="D32" s="69">
        <f>VLOOKUP(A:A,'2019-2017 Costs'!A:D,3,FALSE)</f>
        <v>1.7859999999999998</v>
      </c>
      <c r="E32" s="71">
        <f t="shared" si="1"/>
        <v>1101.962</v>
      </c>
      <c r="F32" s="71">
        <v>6840.68</v>
      </c>
      <c r="G32" s="71">
        <f t="shared" si="2"/>
        <v>5738.7180000000008</v>
      </c>
      <c r="H32" s="72">
        <v>617</v>
      </c>
      <c r="I32" s="73">
        <f t="shared" si="0"/>
        <v>0.83891045919411533</v>
      </c>
      <c r="J32" s="14"/>
      <c r="K32" s="38">
        <f t="shared" si="3"/>
        <v>116892.89000000001</v>
      </c>
      <c r="L32" s="39">
        <v>0.56000000000000016</v>
      </c>
      <c r="M32" s="39">
        <v>0.58000000000000018</v>
      </c>
      <c r="N32" s="40">
        <f t="shared" si="4"/>
        <v>1.1025699627131265E-2</v>
      </c>
      <c r="P32" s="25"/>
      <c r="Q32" s="10"/>
      <c r="R32" s="10"/>
      <c r="S32" s="13"/>
      <c r="U32" s="25"/>
      <c r="X32" s="13"/>
      <c r="Z32" s="45">
        <f t="shared" si="9"/>
        <v>20</v>
      </c>
      <c r="AA32" s="46">
        <v>0.56000000000000016</v>
      </c>
      <c r="AB32" s="46">
        <v>0.58000000000000018</v>
      </c>
      <c r="AC32" s="40">
        <f t="shared" si="10"/>
        <v>1.5082956259426848E-2</v>
      </c>
      <c r="AE32" s="8"/>
      <c r="AF32" s="10"/>
      <c r="AG32" s="10"/>
      <c r="AH32" s="13"/>
      <c r="AJ32" s="8"/>
      <c r="AM32" s="13"/>
    </row>
    <row r="33" spans="1:31" x14ac:dyDescent="0.3">
      <c r="A33" s="74">
        <v>1099</v>
      </c>
      <c r="B33" s="68" t="str">
        <f>VLOOKUP(A:A,'Product &amp; Group'!A:C,2,FALSE)</f>
        <v>Power Systems</v>
      </c>
      <c r="C33" s="68" t="str">
        <f>VLOOKUP(A:A,'Product &amp; Group'!A:C,3,FALSE)</f>
        <v>CLEANSING &amp; FIBER</v>
      </c>
      <c r="D33" s="69">
        <f>VLOOKUP(A:A,'2019-2017 Costs'!A:D,3,FALSE)</f>
        <v>1.05</v>
      </c>
      <c r="E33" s="71">
        <f t="shared" si="1"/>
        <v>88.2</v>
      </c>
      <c r="F33" s="71">
        <v>742.91</v>
      </c>
      <c r="G33" s="71">
        <f t="shared" si="2"/>
        <v>654.70999999999992</v>
      </c>
      <c r="H33" s="72">
        <v>84</v>
      </c>
      <c r="I33" s="73">
        <f t="shared" si="0"/>
        <v>0.88127767831904258</v>
      </c>
      <c r="J33" s="14"/>
      <c r="K33" s="38">
        <f t="shared" si="3"/>
        <v>96294.910000000018</v>
      </c>
      <c r="L33" s="39">
        <v>0.58000000000000018</v>
      </c>
      <c r="M33" s="39">
        <v>0.6000000000000002</v>
      </c>
      <c r="N33" s="40">
        <f t="shared" si="4"/>
        <v>9.0828343219304334E-3</v>
      </c>
      <c r="P33" s="25"/>
      <c r="Z33" s="45">
        <f t="shared" si="9"/>
        <v>23</v>
      </c>
      <c r="AA33" s="46">
        <v>0.58000000000000018</v>
      </c>
      <c r="AB33" s="46">
        <v>0.6000000000000002</v>
      </c>
      <c r="AC33" s="40">
        <f t="shared" si="10"/>
        <v>1.7345399698340876E-2</v>
      </c>
      <c r="AE33" s="7"/>
    </row>
    <row r="34" spans="1:31" x14ac:dyDescent="0.3">
      <c r="A34" s="74">
        <v>1110</v>
      </c>
      <c r="B34" s="68" t="str">
        <f>VLOOKUP(A:A,'Product &amp; Group'!A:C,2,FALSE)</f>
        <v>Power Systems</v>
      </c>
      <c r="C34" s="68" t="str">
        <f>VLOOKUP(A:A,'Product &amp; Group'!A:C,3,FALSE)</f>
        <v>CLEANSING &amp; FIBER</v>
      </c>
      <c r="D34" s="69">
        <f>VLOOKUP(A:A,'2019-2017 Costs'!A:D,3,FALSE)</f>
        <v>1.05</v>
      </c>
      <c r="E34" s="71">
        <f t="shared" si="1"/>
        <v>174.3</v>
      </c>
      <c r="F34" s="71">
        <v>1447.48</v>
      </c>
      <c r="G34" s="71">
        <f t="shared" si="2"/>
        <v>1273.18</v>
      </c>
      <c r="H34" s="72">
        <v>166</v>
      </c>
      <c r="I34" s="73">
        <f t="shared" si="0"/>
        <v>0.87958382844667982</v>
      </c>
      <c r="J34" s="14"/>
      <c r="K34" s="38">
        <f t="shared" si="3"/>
        <v>201470.32999999996</v>
      </c>
      <c r="L34" s="39">
        <v>0.6000000000000002</v>
      </c>
      <c r="M34" s="39">
        <v>0.62000000000000022</v>
      </c>
      <c r="N34" s="40">
        <f t="shared" si="4"/>
        <v>1.9003305867097753E-2</v>
      </c>
      <c r="Z34" s="45">
        <f t="shared" si="9"/>
        <v>22</v>
      </c>
      <c r="AA34" s="46">
        <v>0.6000000000000002</v>
      </c>
      <c r="AB34" s="46">
        <v>0.62000000000000022</v>
      </c>
      <c r="AC34" s="40">
        <f t="shared" si="10"/>
        <v>1.6591251885369532E-2</v>
      </c>
    </row>
    <row r="35" spans="1:31" x14ac:dyDescent="0.3">
      <c r="A35" s="74">
        <v>1112</v>
      </c>
      <c r="B35" s="68" t="str">
        <f>VLOOKUP(A:A,'Product &amp; Group'!A:C,2,FALSE)</f>
        <v>Power Systems</v>
      </c>
      <c r="C35" s="68" t="str">
        <f>VLOOKUP(A:A,'Product &amp; Group'!A:C,3,FALSE)</f>
        <v>CLEANSING &amp; FIBER</v>
      </c>
      <c r="D35" s="69">
        <f>VLOOKUP(A:A,'2019-2017 Costs'!A:D,3,FALSE)</f>
        <v>1.05</v>
      </c>
      <c r="E35" s="71">
        <f t="shared" si="1"/>
        <v>93.45</v>
      </c>
      <c r="F35" s="71">
        <v>412.26</v>
      </c>
      <c r="G35" s="71">
        <f t="shared" si="2"/>
        <v>318.81</v>
      </c>
      <c r="H35" s="72">
        <v>89</v>
      </c>
      <c r="I35" s="73">
        <f t="shared" si="0"/>
        <v>0.77332266045699316</v>
      </c>
      <c r="J35" s="14"/>
      <c r="K35" s="38">
        <f t="shared" si="3"/>
        <v>143203.17000000001</v>
      </c>
      <c r="L35" s="39">
        <v>0.62000000000000022</v>
      </c>
      <c r="M35" s="39">
        <v>0.64000000000000024</v>
      </c>
      <c r="N35" s="40">
        <f t="shared" si="4"/>
        <v>1.3507366770322944E-2</v>
      </c>
      <c r="Z35" s="45">
        <f t="shared" si="9"/>
        <v>19</v>
      </c>
      <c r="AA35" s="46">
        <v>0.62000000000000022</v>
      </c>
      <c r="AB35" s="46">
        <v>0.64000000000000024</v>
      </c>
      <c r="AC35" s="40">
        <f t="shared" si="10"/>
        <v>1.4328808446455505E-2</v>
      </c>
    </row>
    <row r="36" spans="1:31" x14ac:dyDescent="0.3">
      <c r="A36" s="74">
        <v>1114</v>
      </c>
      <c r="B36" s="68" t="str">
        <f>VLOOKUP(A:A,'Product &amp; Group'!A:C,2,FALSE)</f>
        <v>Power Systems</v>
      </c>
      <c r="C36" s="68" t="str">
        <f>VLOOKUP(A:A,'Product &amp; Group'!A:C,3,FALSE)</f>
        <v>CLEANSING &amp; FIBER</v>
      </c>
      <c r="D36" s="69">
        <f>VLOOKUP(A:A,'2019-2017 Costs'!A:D,3,FALSE)</f>
        <v>1.05</v>
      </c>
      <c r="E36" s="71">
        <f t="shared" si="1"/>
        <v>284.55</v>
      </c>
      <c r="F36" s="71">
        <v>2483.2600000000002</v>
      </c>
      <c r="G36" s="71">
        <f t="shared" si="2"/>
        <v>2198.71</v>
      </c>
      <c r="H36" s="72">
        <v>271</v>
      </c>
      <c r="I36" s="73">
        <f t="shared" si="0"/>
        <v>0.8854127235972068</v>
      </c>
      <c r="J36" s="14"/>
      <c r="K36" s="38">
        <f t="shared" si="3"/>
        <v>108760.65000000001</v>
      </c>
      <c r="L36" s="39">
        <v>0.64000000000000024</v>
      </c>
      <c r="M36" s="39">
        <v>0.66000000000000025</v>
      </c>
      <c r="N36" s="40">
        <f t="shared" si="4"/>
        <v>1.0258641549127187E-2</v>
      </c>
      <c r="Z36" s="45">
        <f t="shared" si="9"/>
        <v>20</v>
      </c>
      <c r="AA36" s="46">
        <v>0.64000000000000024</v>
      </c>
      <c r="AB36" s="46">
        <v>0.66000000000000025</v>
      </c>
      <c r="AC36" s="40">
        <f t="shared" si="10"/>
        <v>1.5082956259426848E-2</v>
      </c>
    </row>
    <row r="37" spans="1:31" x14ac:dyDescent="0.3">
      <c r="A37" s="74">
        <v>1116</v>
      </c>
      <c r="B37" s="68" t="str">
        <f>VLOOKUP(A:A,'Product &amp; Group'!A:C,2,FALSE)</f>
        <v>Power Systems</v>
      </c>
      <c r="C37" s="68" t="str">
        <f>VLOOKUP(A:A,'Product &amp; Group'!A:C,3,FALSE)</f>
        <v>CLEANSING &amp; FIBER</v>
      </c>
      <c r="D37" s="69">
        <f>VLOOKUP(A:A,'2019-2017 Costs'!A:D,3,FALSE)</f>
        <v>1.05</v>
      </c>
      <c r="E37" s="71">
        <f t="shared" si="1"/>
        <v>64.05</v>
      </c>
      <c r="F37" s="71">
        <v>817.81</v>
      </c>
      <c r="G37" s="71">
        <f t="shared" si="2"/>
        <v>753.76</v>
      </c>
      <c r="H37" s="72">
        <v>61</v>
      </c>
      <c r="I37" s="73">
        <f t="shared" si="0"/>
        <v>0.92168107506633579</v>
      </c>
      <c r="J37" s="14"/>
      <c r="K37" s="38">
        <f t="shared" si="3"/>
        <v>140997.93</v>
      </c>
      <c r="L37" s="39">
        <v>0.66000000000000025</v>
      </c>
      <c r="M37" s="39">
        <v>0.68000000000000027</v>
      </c>
      <c r="N37" s="40">
        <f t="shared" si="4"/>
        <v>1.3299361699648968E-2</v>
      </c>
      <c r="Z37" s="45">
        <f t="shared" si="9"/>
        <v>29</v>
      </c>
      <c r="AA37" s="46">
        <v>0.66000000000000025</v>
      </c>
      <c r="AB37" s="46">
        <v>0.68000000000000027</v>
      </c>
      <c r="AC37" s="40">
        <f t="shared" si="10"/>
        <v>2.1870286576168928E-2</v>
      </c>
    </row>
    <row r="38" spans="1:31" x14ac:dyDescent="0.3">
      <c r="A38" s="74">
        <v>1118</v>
      </c>
      <c r="B38" s="68" t="str">
        <f>VLOOKUP(A:A,'Product &amp; Group'!A:C,2,FALSE)</f>
        <v>Power Systems</v>
      </c>
      <c r="C38" s="68" t="str">
        <f>VLOOKUP(A:A,'Product &amp; Group'!A:C,3,FALSE)</f>
        <v>CLEANSING &amp; FIBER</v>
      </c>
      <c r="D38" s="69">
        <f>VLOOKUP(A:A,'2019-2017 Costs'!A:D,3,FALSE)</f>
        <v>1.05</v>
      </c>
      <c r="E38" s="71">
        <f t="shared" si="1"/>
        <v>183.75</v>
      </c>
      <c r="F38" s="71">
        <v>675.12</v>
      </c>
      <c r="G38" s="71">
        <f t="shared" si="2"/>
        <v>491.37</v>
      </c>
      <c r="H38" s="72">
        <v>175</v>
      </c>
      <c r="I38" s="73">
        <f t="shared" si="0"/>
        <v>0.72782616423746893</v>
      </c>
      <c r="J38" s="14"/>
      <c r="K38" s="38">
        <f t="shared" si="3"/>
        <v>162254.62999999998</v>
      </c>
      <c r="L38" s="39">
        <v>0.68000000000000027</v>
      </c>
      <c r="M38" s="39">
        <v>0.70000000000000029</v>
      </c>
      <c r="N38" s="40">
        <f t="shared" si="4"/>
        <v>1.5304359516573855E-2</v>
      </c>
      <c r="Z38" s="45">
        <f t="shared" si="9"/>
        <v>25</v>
      </c>
      <c r="AA38" s="46">
        <v>0.68000000000000027</v>
      </c>
      <c r="AB38" s="46">
        <v>0.70000000000000029</v>
      </c>
      <c r="AC38" s="40">
        <f t="shared" si="10"/>
        <v>1.8853695324283559E-2</v>
      </c>
    </row>
    <row r="39" spans="1:31" x14ac:dyDescent="0.3">
      <c r="A39" s="67">
        <v>1120</v>
      </c>
      <c r="B39" s="68" t="str">
        <f>VLOOKUP(A:A,'Product &amp; Group'!A:C,2,FALSE)</f>
        <v>Power Systems</v>
      </c>
      <c r="C39" s="68" t="str">
        <f>VLOOKUP(A:A,'Product &amp; Group'!A:C,3,FALSE)</f>
        <v>CLEANSING &amp; FIBER</v>
      </c>
      <c r="D39" s="69">
        <f>VLOOKUP(A:A,'2019-2017 Costs'!A:D,3,FALSE)</f>
        <v>5.9313999999999991</v>
      </c>
      <c r="E39" s="71">
        <f t="shared" si="1"/>
        <v>3108.0535999999997</v>
      </c>
      <c r="F39" s="71">
        <v>3348.05</v>
      </c>
      <c r="G39" s="71">
        <f t="shared" si="2"/>
        <v>239.99640000000045</v>
      </c>
      <c r="H39" s="72">
        <v>524</v>
      </c>
      <c r="I39" s="73">
        <f t="shared" si="0"/>
        <v>7.1682442018488501E-2</v>
      </c>
      <c r="J39" s="14"/>
      <c r="K39" s="38">
        <f t="shared" si="3"/>
        <v>130752.02999999997</v>
      </c>
      <c r="L39" s="39">
        <v>0.70000000000000029</v>
      </c>
      <c r="M39" s="39">
        <v>0.72000000000000031</v>
      </c>
      <c r="N39" s="40">
        <f t="shared" si="4"/>
        <v>1.2332936660370494E-2</v>
      </c>
      <c r="Z39" s="45">
        <f t="shared" si="9"/>
        <v>33</v>
      </c>
      <c r="AA39" s="46">
        <v>0.70000000000000029</v>
      </c>
      <c r="AB39" s="46">
        <v>0.72000000000000031</v>
      </c>
      <c r="AC39" s="40">
        <f t="shared" si="10"/>
        <v>2.4886877828054297E-2</v>
      </c>
    </row>
    <row r="40" spans="1:31" x14ac:dyDescent="0.3">
      <c r="A40" s="67">
        <v>1125</v>
      </c>
      <c r="B40" s="68" t="str">
        <f>VLOOKUP(A:A,'Product &amp; Group'!A:C,2,FALSE)</f>
        <v>Power Systems</v>
      </c>
      <c r="C40" s="68" t="str">
        <f>VLOOKUP(A:A,'Product &amp; Group'!A:C,3,FALSE)</f>
        <v>STRESS Chip</v>
      </c>
      <c r="D40" s="69">
        <f>VLOOKUP(A:A,'2019-2017 Costs'!A:D,3,FALSE)</f>
        <v>2.8388</v>
      </c>
      <c r="E40" s="71">
        <f t="shared" si="1"/>
        <v>996.41880000000003</v>
      </c>
      <c r="F40" s="71">
        <v>2123.8200000000002</v>
      </c>
      <c r="G40" s="71">
        <f t="shared" si="2"/>
        <v>1127.4012000000002</v>
      </c>
      <c r="H40" s="72">
        <v>351</v>
      </c>
      <c r="I40" s="73">
        <f t="shared" si="0"/>
        <v>0.53083651156877709</v>
      </c>
      <c r="J40" s="14"/>
      <c r="K40" s="38">
        <f t="shared" si="3"/>
        <v>288376.35000000003</v>
      </c>
      <c r="L40" s="39">
        <v>0.72000000000000031</v>
      </c>
      <c r="M40" s="39">
        <v>0.74000000000000032</v>
      </c>
      <c r="N40" s="40">
        <f t="shared" si="4"/>
        <v>2.7200550988759668E-2</v>
      </c>
      <c r="Z40" s="45">
        <f t="shared" si="9"/>
        <v>40</v>
      </c>
      <c r="AA40" s="46">
        <v>0.72000000000000031</v>
      </c>
      <c r="AB40" s="46">
        <v>0.74000000000000032</v>
      </c>
      <c r="AC40" s="40">
        <f t="shared" si="10"/>
        <v>3.0165912518853696E-2</v>
      </c>
    </row>
    <row r="41" spans="1:31" x14ac:dyDescent="0.3">
      <c r="A41" s="67">
        <v>1132</v>
      </c>
      <c r="B41" s="68" t="str">
        <f>VLOOKUP(A:A,'Product &amp; Group'!A:C,2,FALSE)</f>
        <v>Power Systems</v>
      </c>
      <c r="C41" s="68" t="str">
        <f>VLOOKUP(A:A,'Product &amp; Group'!A:C,3,FALSE)</f>
        <v>STRESS Chip</v>
      </c>
      <c r="D41" s="69">
        <f>VLOOKUP(A:A,'2019-2017 Costs'!A:D,3,FALSE)</f>
        <v>4.1736000000000004</v>
      </c>
      <c r="E41" s="71">
        <f t="shared" si="1"/>
        <v>446.57520000000005</v>
      </c>
      <c r="F41" s="71">
        <v>1353.23</v>
      </c>
      <c r="G41" s="71">
        <f t="shared" si="2"/>
        <v>906.65480000000002</v>
      </c>
      <c r="H41" s="72">
        <v>107</v>
      </c>
      <c r="I41" s="73">
        <f t="shared" si="0"/>
        <v>0.66999312755407436</v>
      </c>
      <c r="J41" s="14"/>
      <c r="K41" s="38">
        <f t="shared" si="3"/>
        <v>697442.79500000004</v>
      </c>
      <c r="L41" s="39">
        <v>0.74000000000000032</v>
      </c>
      <c r="M41" s="39">
        <v>0.76000000000000034</v>
      </c>
      <c r="N41" s="40">
        <f t="shared" si="4"/>
        <v>6.5784965747505142E-2</v>
      </c>
      <c r="Z41" s="45">
        <f t="shared" si="9"/>
        <v>45</v>
      </c>
      <c r="AA41" s="46">
        <v>0.74000000000000032</v>
      </c>
      <c r="AB41" s="46">
        <v>0.76000000000000034</v>
      </c>
      <c r="AC41" s="40">
        <f t="shared" si="10"/>
        <v>3.3936651583710405E-2</v>
      </c>
    </row>
    <row r="42" spans="1:31" x14ac:dyDescent="0.3">
      <c r="A42" s="74">
        <v>1136</v>
      </c>
      <c r="B42" s="68" t="str">
        <f>VLOOKUP(A:A,'Product &amp; Group'!A:C,2,FALSE)</f>
        <v>Power Systems</v>
      </c>
      <c r="C42" s="68" t="str">
        <f>VLOOKUP(A:A,'Product &amp; Group'!A:C,3,FALSE)</f>
        <v>STRESS Chip</v>
      </c>
      <c r="D42" s="69">
        <f>VLOOKUP(A:A,'2019-2017 Costs'!A:D,3,FALSE)</f>
        <v>1.05</v>
      </c>
      <c r="E42" s="71">
        <f t="shared" si="1"/>
        <v>194.25</v>
      </c>
      <c r="F42" s="71">
        <v>3003.57</v>
      </c>
      <c r="G42" s="71">
        <f t="shared" si="2"/>
        <v>2809.32</v>
      </c>
      <c r="H42" s="72">
        <v>185</v>
      </c>
      <c r="I42" s="73">
        <f t="shared" si="0"/>
        <v>0.93532696091650935</v>
      </c>
      <c r="J42" s="14"/>
      <c r="K42" s="38">
        <f t="shared" si="3"/>
        <v>214163.75999999995</v>
      </c>
      <c r="L42" s="39">
        <v>0.76000000000000034</v>
      </c>
      <c r="M42" s="39">
        <v>0.78000000000000036</v>
      </c>
      <c r="N42" s="40">
        <f t="shared" si="4"/>
        <v>2.0200589520688803E-2</v>
      </c>
      <c r="Z42" s="45">
        <f t="shared" si="9"/>
        <v>41</v>
      </c>
      <c r="AA42" s="46">
        <v>0.76000000000000034</v>
      </c>
      <c r="AB42" s="46">
        <v>0.78000000000000036</v>
      </c>
      <c r="AC42" s="40">
        <f t="shared" si="10"/>
        <v>3.0920060331825039E-2</v>
      </c>
    </row>
    <row r="43" spans="1:31" x14ac:dyDescent="0.3">
      <c r="A43" s="74">
        <v>1137</v>
      </c>
      <c r="B43" s="68" t="str">
        <f>VLOOKUP(A:A,'Product &amp; Group'!A:C,2,FALSE)</f>
        <v>Power Systems</v>
      </c>
      <c r="C43" s="68" t="str">
        <f>VLOOKUP(A:A,'Product &amp; Group'!A:C,3,FALSE)</f>
        <v>STRESS Chip</v>
      </c>
      <c r="D43" s="69">
        <f>VLOOKUP(A:A,'2019-2017 Costs'!A:D,3,FALSE)</f>
        <v>1.05</v>
      </c>
      <c r="E43" s="71">
        <f t="shared" si="1"/>
        <v>744.45</v>
      </c>
      <c r="F43" s="71">
        <v>3761.73</v>
      </c>
      <c r="G43" s="71">
        <f t="shared" si="2"/>
        <v>3017.2799999999997</v>
      </c>
      <c r="H43" s="72">
        <v>709</v>
      </c>
      <c r="I43" s="73">
        <f t="shared" si="0"/>
        <v>0.80209903422095674</v>
      </c>
      <c r="J43" s="14"/>
      <c r="K43" s="38">
        <f t="shared" si="3"/>
        <v>276682.06000000006</v>
      </c>
      <c r="L43" s="39">
        <v>0.78000000000000036</v>
      </c>
      <c r="M43" s="39">
        <v>0.80000000000000038</v>
      </c>
      <c r="N43" s="40">
        <f t="shared" si="4"/>
        <v>2.6097509316228819E-2</v>
      </c>
      <c r="Z43" s="45">
        <f t="shared" si="9"/>
        <v>41</v>
      </c>
      <c r="AA43" s="46">
        <v>0.78000000000000036</v>
      </c>
      <c r="AB43" s="46">
        <v>0.80000000000000038</v>
      </c>
      <c r="AC43" s="40">
        <f t="shared" si="10"/>
        <v>3.0920060331825039E-2</v>
      </c>
    </row>
    <row r="44" spans="1:31" x14ac:dyDescent="0.3">
      <c r="A44" s="67">
        <v>1138</v>
      </c>
      <c r="B44" s="68" t="str">
        <f>VLOOKUP(A:A,'Product &amp; Group'!A:C,2,FALSE)</f>
        <v>Power Systems</v>
      </c>
      <c r="C44" s="68" t="str">
        <f>VLOOKUP(A:A,'Product &amp; Group'!A:C,3,FALSE)</f>
        <v>STRESS Chip</v>
      </c>
      <c r="D44" s="69">
        <f>VLOOKUP(A:A,'2019-2017 Costs'!A:D,3,FALSE)</f>
        <v>1.5697999999999999</v>
      </c>
      <c r="E44" s="71">
        <f t="shared" si="1"/>
        <v>1160.0821999999998</v>
      </c>
      <c r="F44" s="71">
        <v>8109.74</v>
      </c>
      <c r="G44" s="71">
        <f t="shared" si="2"/>
        <v>6949.6578</v>
      </c>
      <c r="H44" s="72">
        <v>739</v>
      </c>
      <c r="I44" s="73">
        <f t="shared" si="0"/>
        <v>0.85695198613025825</v>
      </c>
      <c r="J44" s="14"/>
      <c r="K44" s="38">
        <f t="shared" si="3"/>
        <v>214112.23499999999</v>
      </c>
      <c r="L44" s="39">
        <v>0.80000000000000038</v>
      </c>
      <c r="M44" s="39">
        <v>0.8200000000000004</v>
      </c>
      <c r="N44" s="40">
        <f t="shared" si="4"/>
        <v>2.0195729523016681E-2</v>
      </c>
      <c r="Z44" s="45">
        <f t="shared" si="9"/>
        <v>47</v>
      </c>
      <c r="AA44" s="46">
        <v>0.80000000000000038</v>
      </c>
      <c r="AB44" s="46">
        <v>0.8200000000000004</v>
      </c>
      <c r="AC44" s="40">
        <f t="shared" si="10"/>
        <v>3.5444947209653091E-2</v>
      </c>
    </row>
    <row r="45" spans="1:31" x14ac:dyDescent="0.3">
      <c r="A45" s="67">
        <v>1139</v>
      </c>
      <c r="B45" s="68" t="str">
        <f>VLOOKUP(A:A,'Product &amp; Group'!A:C,2,FALSE)</f>
        <v>Power Systems</v>
      </c>
      <c r="C45" s="68" t="str">
        <f>VLOOKUP(A:A,'Product &amp; Group'!A:C,3,FALSE)</f>
        <v>STRESS Chip</v>
      </c>
      <c r="D45" s="69">
        <f>VLOOKUP(A:A,'2019-2017 Costs'!A:D,3,FALSE)</f>
        <v>4.2299999999999995</v>
      </c>
      <c r="E45" s="71">
        <f t="shared" si="1"/>
        <v>1907.7299999999998</v>
      </c>
      <c r="F45" s="71">
        <v>5982.11</v>
      </c>
      <c r="G45" s="71">
        <f t="shared" si="2"/>
        <v>4074.38</v>
      </c>
      <c r="H45" s="72">
        <v>451</v>
      </c>
      <c r="I45" s="73">
        <f t="shared" si="0"/>
        <v>0.68109412899461896</v>
      </c>
      <c r="J45" s="14"/>
      <c r="K45" s="38">
        <f t="shared" si="3"/>
        <v>513031.05000000028</v>
      </c>
      <c r="L45" s="39">
        <v>0.8200000000000004</v>
      </c>
      <c r="M45" s="39">
        <v>0.84000000000000041</v>
      </c>
      <c r="N45" s="40">
        <f t="shared" si="4"/>
        <v>4.8390678480887621E-2</v>
      </c>
      <c r="Z45" s="45">
        <f t="shared" si="9"/>
        <v>64</v>
      </c>
      <c r="AA45" s="46">
        <v>0.8200000000000004</v>
      </c>
      <c r="AB45" s="46">
        <v>0.84000000000000041</v>
      </c>
      <c r="AC45" s="40">
        <f t="shared" si="10"/>
        <v>4.8265460030165915E-2</v>
      </c>
    </row>
    <row r="46" spans="1:31" x14ac:dyDescent="0.3">
      <c r="A46" s="67">
        <v>1140</v>
      </c>
      <c r="B46" s="68" t="str">
        <f>VLOOKUP(A:A,'Product &amp; Group'!A:C,2,FALSE)</f>
        <v>Power Systems</v>
      </c>
      <c r="C46" s="68" t="str">
        <f>VLOOKUP(A:A,'Product &amp; Group'!A:C,3,FALSE)</f>
        <v>Static FREE B-COMPLEX Chip</v>
      </c>
      <c r="D46" s="69">
        <f>VLOOKUP(A:A,'2019-2017 Costs'!A:D,3,FALSE)</f>
        <v>6.4954000000000001</v>
      </c>
      <c r="E46" s="71">
        <f t="shared" si="1"/>
        <v>4501.3122000000003</v>
      </c>
      <c r="F46" s="71">
        <v>3462.13</v>
      </c>
      <c r="G46" s="71">
        <f t="shared" si="2"/>
        <v>-1039.1822000000002</v>
      </c>
      <c r="H46" s="72">
        <v>693</v>
      </c>
      <c r="I46" s="73">
        <f t="shared" si="0"/>
        <v>-0.3001568976323824</v>
      </c>
      <c r="J46" s="14"/>
      <c r="K46" s="38">
        <f t="shared" si="3"/>
        <v>476064.81499999994</v>
      </c>
      <c r="L46" s="39">
        <v>0.84000000000000041</v>
      </c>
      <c r="M46" s="39">
        <v>0.86000000000000043</v>
      </c>
      <c r="N46" s="40">
        <f t="shared" si="4"/>
        <v>4.4903908640087635E-2</v>
      </c>
      <c r="Z46" s="45">
        <f t="shared" si="9"/>
        <v>71</v>
      </c>
      <c r="AA46" s="46">
        <v>0.84000000000000041</v>
      </c>
      <c r="AB46" s="46">
        <v>0.86000000000000043</v>
      </c>
      <c r="AC46" s="40">
        <f t="shared" si="10"/>
        <v>5.3544494720965306E-2</v>
      </c>
    </row>
    <row r="47" spans="1:31" x14ac:dyDescent="0.3">
      <c r="A47" s="67">
        <v>1145</v>
      </c>
      <c r="B47" s="68" t="str">
        <f>VLOOKUP(A:A,'Product &amp; Group'!A:C,2,FALSE)</f>
        <v>Power Systems</v>
      </c>
      <c r="C47" s="68" t="str">
        <f>VLOOKUP(A:A,'Product &amp; Group'!A:C,3,FALSE)</f>
        <v>Static FREE B-COMPLEX Chip</v>
      </c>
      <c r="D47" s="69">
        <f>VLOOKUP(A:A,'2019-2017 Costs'!A:D,3,FALSE)</f>
        <v>1.7578</v>
      </c>
      <c r="E47" s="71">
        <f t="shared" si="1"/>
        <v>1177.7260000000001</v>
      </c>
      <c r="F47" s="71">
        <v>4568.7299999999996</v>
      </c>
      <c r="G47" s="71">
        <f t="shared" si="2"/>
        <v>3391.0039999999995</v>
      </c>
      <c r="H47" s="72">
        <v>670</v>
      </c>
      <c r="I47" s="73">
        <f t="shared" si="0"/>
        <v>0.74222026690130516</v>
      </c>
      <c r="J47" s="14"/>
      <c r="K47" s="38">
        <f t="shared" si="3"/>
        <v>642363.72499999986</v>
      </c>
      <c r="L47" s="39">
        <v>0.86000000000000043</v>
      </c>
      <c r="M47" s="39">
        <v>0.88000000000000045</v>
      </c>
      <c r="N47" s="40">
        <f t="shared" si="4"/>
        <v>6.0589737179182993E-2</v>
      </c>
      <c r="Z47" s="45">
        <f t="shared" si="9"/>
        <v>92</v>
      </c>
      <c r="AA47" s="46">
        <v>0.86000000000000043</v>
      </c>
      <c r="AB47" s="46">
        <v>0.88000000000000045</v>
      </c>
      <c r="AC47" s="40">
        <f t="shared" si="10"/>
        <v>6.9381598793363503E-2</v>
      </c>
    </row>
    <row r="48" spans="1:31" x14ac:dyDescent="0.3">
      <c r="A48" s="67">
        <v>1146</v>
      </c>
      <c r="B48" s="68" t="str">
        <f>VLOOKUP(A:A,'Product &amp; Group'!A:C,2,FALSE)</f>
        <v>Power Systems</v>
      </c>
      <c r="C48" s="68" t="str">
        <f>VLOOKUP(A:A,'Product &amp; Group'!A:C,3,FALSE)</f>
        <v>Static FREE B-COMPLEX Chip</v>
      </c>
      <c r="D48" s="69">
        <f>VLOOKUP(A:A,'2019-2017 Costs'!A:D,3,FALSE)</f>
        <v>3.3557999999999995</v>
      </c>
      <c r="E48" s="71">
        <f t="shared" si="1"/>
        <v>751.69919999999991</v>
      </c>
      <c r="F48" s="71">
        <v>2943.33</v>
      </c>
      <c r="G48" s="71">
        <f t="shared" si="2"/>
        <v>2191.6307999999999</v>
      </c>
      <c r="H48" s="72">
        <v>224</v>
      </c>
      <c r="I48" s="73">
        <f t="shared" si="0"/>
        <v>0.74460926909316993</v>
      </c>
      <c r="J48" s="14"/>
      <c r="K48" s="38">
        <f t="shared" si="3"/>
        <v>689118.5399999998</v>
      </c>
      <c r="L48" s="39">
        <v>0.88000000000000045</v>
      </c>
      <c r="M48" s="39">
        <v>0.90000000000000047</v>
      </c>
      <c r="N48" s="40">
        <f t="shared" si="4"/>
        <v>6.4999796219660913E-2</v>
      </c>
      <c r="Z48" s="45">
        <f t="shared" si="9"/>
        <v>73</v>
      </c>
      <c r="AA48" s="46">
        <v>0.88000000000000045</v>
      </c>
      <c r="AB48" s="46">
        <v>0.90000000000000047</v>
      </c>
      <c r="AC48" s="40">
        <f t="shared" si="10"/>
        <v>5.5052790346907993E-2</v>
      </c>
    </row>
    <row r="49" spans="1:29" x14ac:dyDescent="0.3">
      <c r="A49" s="67">
        <v>1229</v>
      </c>
      <c r="B49" s="68" t="str">
        <f>VLOOKUP(A:A,'Product &amp; Group'!A:C,2,FALSE)</f>
        <v>Power Systems</v>
      </c>
      <c r="C49" s="68" t="str">
        <f>VLOOKUP(A:A,'Product &amp; Group'!A:C,3,FALSE)</f>
        <v>Static FREE B-COMPLEX Chip</v>
      </c>
      <c r="D49" s="69">
        <f>VLOOKUP(A:A,'2019-2017 Costs'!A:D,3,FALSE)</f>
        <v>2.1619999999999999</v>
      </c>
      <c r="E49" s="71">
        <f t="shared" si="1"/>
        <v>1275.58</v>
      </c>
      <c r="F49" s="71">
        <v>4821.87</v>
      </c>
      <c r="G49" s="71">
        <f t="shared" si="2"/>
        <v>3546.29</v>
      </c>
      <c r="H49" s="72">
        <v>590</v>
      </c>
      <c r="I49" s="73">
        <f t="shared" si="0"/>
        <v>0.73545947941358847</v>
      </c>
      <c r="J49" s="14"/>
      <c r="K49" s="38">
        <f t="shared" si="3"/>
        <v>1662634.0500000003</v>
      </c>
      <c r="L49" s="39">
        <v>0.90000000000000047</v>
      </c>
      <c r="M49" s="39">
        <v>0.92000000000000048</v>
      </c>
      <c r="N49" s="40">
        <f t="shared" si="4"/>
        <v>0.1568247959746803</v>
      </c>
      <c r="Z49" s="45">
        <f t="shared" si="9"/>
        <v>97</v>
      </c>
      <c r="AA49" s="46">
        <v>0.90000000000000047</v>
      </c>
      <c r="AB49" s="46">
        <v>0.92000000000000048</v>
      </c>
      <c r="AC49" s="40">
        <f t="shared" si="10"/>
        <v>7.3152337858220215E-2</v>
      </c>
    </row>
    <row r="50" spans="1:29" x14ac:dyDescent="0.3">
      <c r="A50" s="67">
        <v>1230</v>
      </c>
      <c r="B50" s="68" t="str">
        <f>VLOOKUP(A:A,'Product &amp; Group'!A:C,2,FALSE)</f>
        <v>Power Systems</v>
      </c>
      <c r="C50" s="68" t="str">
        <f>VLOOKUP(A:A,'Product &amp; Group'!A:C,3,FALSE)</f>
        <v>Static FREE B-COMPLEX Chip</v>
      </c>
      <c r="D50" s="69">
        <f>VLOOKUP(A:A,'2019-2017 Costs'!A:D,3,FALSE)</f>
        <v>4.1171999999999995</v>
      </c>
      <c r="E50" s="71">
        <f t="shared" si="1"/>
        <v>2058.6</v>
      </c>
      <c r="F50" s="71">
        <v>5610.34</v>
      </c>
      <c r="G50" s="71">
        <f t="shared" si="2"/>
        <v>3551.7400000000002</v>
      </c>
      <c r="H50" s="72">
        <v>500</v>
      </c>
      <c r="I50" s="73">
        <f t="shared" si="0"/>
        <v>0.633070366501852</v>
      </c>
      <c r="J50" s="14"/>
      <c r="K50" s="38">
        <f t="shared" si="3"/>
        <v>777624.49</v>
      </c>
      <c r="L50" s="39">
        <v>0.92000000000000048</v>
      </c>
      <c r="M50" s="39">
        <v>0.9400000000000005</v>
      </c>
      <c r="N50" s="40">
        <f t="shared" si="4"/>
        <v>7.3347951696986352E-2</v>
      </c>
      <c r="Z50" s="45">
        <f t="shared" si="9"/>
        <v>77</v>
      </c>
      <c r="AA50" s="46">
        <v>0.92000000000000048</v>
      </c>
      <c r="AB50" s="46">
        <v>0.9400000000000005</v>
      </c>
      <c r="AC50" s="40">
        <f t="shared" si="10"/>
        <v>5.8069381598793365E-2</v>
      </c>
    </row>
    <row r="51" spans="1:29" x14ac:dyDescent="0.3">
      <c r="A51" s="67">
        <v>1231</v>
      </c>
      <c r="B51" s="68" t="str">
        <f>VLOOKUP(A:A,'Product &amp; Group'!A:C,2,FALSE)</f>
        <v>Power Systems</v>
      </c>
      <c r="C51" s="68" t="str">
        <f>VLOOKUP(A:A,'Product &amp; Group'!A:C,3,FALSE)</f>
        <v>Static FREE B-COMPLEX Chip</v>
      </c>
      <c r="D51" s="69">
        <f>VLOOKUP(A:A,'2019-2017 Costs'!A:D,3,FALSE)</f>
        <v>6.1382000000000003</v>
      </c>
      <c r="E51" s="71">
        <f t="shared" si="1"/>
        <v>1571.3792000000001</v>
      </c>
      <c r="F51" s="71">
        <v>5098.43</v>
      </c>
      <c r="G51" s="71">
        <f t="shared" si="2"/>
        <v>3527.0508</v>
      </c>
      <c r="H51" s="72">
        <v>256</v>
      </c>
      <c r="I51" s="73">
        <f t="shared" si="0"/>
        <v>0.69179155151683946</v>
      </c>
      <c r="J51" s="14"/>
      <c r="K51" s="38">
        <f t="shared" si="3"/>
        <v>1054855.5500000003</v>
      </c>
      <c r="L51" s="39">
        <v>0.9400000000000005</v>
      </c>
      <c r="M51" s="39">
        <v>0.96000000000000052</v>
      </c>
      <c r="N51" s="40">
        <f t="shared" si="4"/>
        <v>9.9497244394525175E-2</v>
      </c>
      <c r="Z51" s="45">
        <f t="shared" si="9"/>
        <v>76</v>
      </c>
      <c r="AA51" s="46">
        <v>0.9400000000000005</v>
      </c>
      <c r="AB51" s="46">
        <v>0.96000000000000052</v>
      </c>
      <c r="AC51" s="40">
        <f t="shared" si="10"/>
        <v>5.7315233785822019E-2</v>
      </c>
    </row>
    <row r="52" spans="1:29" x14ac:dyDescent="0.3">
      <c r="A52" s="67">
        <v>1250</v>
      </c>
      <c r="B52" s="68" t="str">
        <f>VLOOKUP(A:A,'Product &amp; Group'!A:C,2,FALSE)</f>
        <v>Power Systems</v>
      </c>
      <c r="C52" s="68" t="str">
        <f>VLOOKUP(A:A,'Product &amp; Group'!A:C,3,FALSE)</f>
        <v>Static FREE B-COMPLEX Chip</v>
      </c>
      <c r="D52" s="69">
        <f>VLOOKUP(A:A,'2019-2017 Costs'!A:D,3,FALSE)</f>
        <v>1.7107999999999999</v>
      </c>
      <c r="E52" s="71">
        <f t="shared" si="1"/>
        <v>1792.9183999999998</v>
      </c>
      <c r="F52" s="71">
        <v>10933.23</v>
      </c>
      <c r="G52" s="71">
        <f t="shared" si="2"/>
        <v>9140.3115999999991</v>
      </c>
      <c r="H52" s="72">
        <v>1048</v>
      </c>
      <c r="I52" s="73">
        <f t="shared" si="0"/>
        <v>0.83601201108912915</v>
      </c>
      <c r="J52" s="14"/>
      <c r="K52" s="38">
        <f t="shared" si="3"/>
        <v>325150.435</v>
      </c>
      <c r="L52" s="39">
        <v>0.96000000000000052</v>
      </c>
      <c r="M52" s="39">
        <v>0.98000000000000054</v>
      </c>
      <c r="N52" s="40">
        <f t="shared" si="4"/>
        <v>3.066919664610113E-2</v>
      </c>
      <c r="Z52" s="45">
        <f t="shared" si="9"/>
        <v>49</v>
      </c>
      <c r="AA52" s="46">
        <v>0.96000000000000052</v>
      </c>
      <c r="AB52" s="46">
        <v>0.98000000000000054</v>
      </c>
      <c r="AC52" s="40">
        <f t="shared" si="10"/>
        <v>3.6953242835595777E-2</v>
      </c>
    </row>
    <row r="53" spans="1:29" ht="15" thickBot="1" x14ac:dyDescent="0.35">
      <c r="A53" s="67">
        <v>1260</v>
      </c>
      <c r="B53" s="68" t="str">
        <f>VLOOKUP(A:A,'Product &amp; Group'!A:C,2,FALSE)</f>
        <v>Power Systems</v>
      </c>
      <c r="C53" s="68" t="str">
        <f>VLOOKUP(A:A,'Product &amp; Group'!A:C,3,FALSE)</f>
        <v>Static FREE B-COMPLEX Chip</v>
      </c>
      <c r="D53" s="69">
        <f>VLOOKUP(A:A,'2019-2017 Costs'!A:D,3,FALSE)</f>
        <v>3.2806000000000002</v>
      </c>
      <c r="E53" s="71">
        <f t="shared" si="1"/>
        <v>3454.4718000000003</v>
      </c>
      <c r="F53" s="71">
        <v>15622.02</v>
      </c>
      <c r="G53" s="71">
        <f t="shared" si="2"/>
        <v>12167.548200000001</v>
      </c>
      <c r="H53" s="72">
        <v>1053</v>
      </c>
      <c r="I53" s="73">
        <f t="shared" si="0"/>
        <v>0.77887163119750202</v>
      </c>
      <c r="J53" s="14"/>
      <c r="K53" s="41">
        <f t="shared" si="3"/>
        <v>276385.01</v>
      </c>
      <c r="L53" s="42">
        <v>0.98000000000000054</v>
      </c>
      <c r="M53" s="42">
        <v>1.0000000000000004</v>
      </c>
      <c r="N53" s="43">
        <f t="shared" si="4"/>
        <v>2.6069490639693063E-2</v>
      </c>
      <c r="Z53" s="47">
        <f t="shared" si="9"/>
        <v>56</v>
      </c>
      <c r="AA53" s="48">
        <v>0.98000000000000054</v>
      </c>
      <c r="AB53" s="48">
        <v>1.0000000000000004</v>
      </c>
      <c r="AC53" s="43">
        <f t="shared" si="10"/>
        <v>4.2232277526395176E-2</v>
      </c>
    </row>
    <row r="54" spans="1:29" x14ac:dyDescent="0.3">
      <c r="A54" s="67">
        <v>1261</v>
      </c>
      <c r="B54" s="68" t="str">
        <f>VLOOKUP(A:A,'Product &amp; Group'!A:C,2,FALSE)</f>
        <v>Power Systems</v>
      </c>
      <c r="C54" s="68" t="str">
        <f>VLOOKUP(A:A,'Product &amp; Group'!A:C,3,FALSE)</f>
        <v>Static FREE B-COMPLEX Chip</v>
      </c>
      <c r="D54" s="69">
        <f>VLOOKUP(A:A,'2019-2017 Costs'!A:D,3,FALSE)</f>
        <v>4.8503999999999996</v>
      </c>
      <c r="E54" s="71">
        <f t="shared" si="1"/>
        <v>6669.2999999999993</v>
      </c>
      <c r="F54" s="71">
        <v>4948.88</v>
      </c>
      <c r="G54" s="71">
        <f t="shared" si="2"/>
        <v>-1720.4199999999992</v>
      </c>
      <c r="H54" s="72">
        <v>1375</v>
      </c>
      <c r="I54" s="73">
        <f t="shared" si="0"/>
        <v>-0.34763825350382294</v>
      </c>
      <c r="J54" s="14"/>
      <c r="K54" s="14"/>
      <c r="L54" s="14"/>
      <c r="M54" s="14"/>
    </row>
    <row r="55" spans="1:29" x14ac:dyDescent="0.3">
      <c r="A55" s="67">
        <v>1310</v>
      </c>
      <c r="B55" s="68" t="str">
        <f>VLOOKUP(A:A,'Product &amp; Group'!A:C,2,FALSE)</f>
        <v>Power Systems</v>
      </c>
      <c r="C55" s="68" t="str">
        <f>VLOOKUP(A:A,'Product &amp; Group'!A:C,3,FALSE)</f>
        <v>Static FREE B-COMPLEX Chip</v>
      </c>
      <c r="D55" s="69">
        <f>VLOOKUP(A:A,'2019-2017 Costs'!A:D,3,FALSE)</f>
        <v>1.9269999999999998</v>
      </c>
      <c r="E55" s="71">
        <f t="shared" si="1"/>
        <v>566.5379999999999</v>
      </c>
      <c r="F55" s="71">
        <v>1889.45</v>
      </c>
      <c r="G55" s="71">
        <f t="shared" si="2"/>
        <v>1322.9120000000003</v>
      </c>
      <c r="H55" s="72">
        <v>294</v>
      </c>
      <c r="I55" s="73">
        <f t="shared" si="0"/>
        <v>0.70015718859985721</v>
      </c>
      <c r="J55" s="14"/>
      <c r="K55" s="14"/>
    </row>
    <row r="56" spans="1:29" x14ac:dyDescent="0.3">
      <c r="A56" s="67">
        <v>1320</v>
      </c>
      <c r="B56" s="68" t="str">
        <f>VLOOKUP(A:A,'Product &amp; Group'!A:C,2,FALSE)</f>
        <v>Power Systems</v>
      </c>
      <c r="C56" s="68" t="str">
        <f>VLOOKUP(A:A,'Product &amp; Group'!A:C,3,FALSE)</f>
        <v>Static FREE B-COMPLEX Chip</v>
      </c>
      <c r="D56" s="69">
        <f>VLOOKUP(A:A,'2019-2017 Costs'!A:D,3,FALSE)</f>
        <v>2.8011999999999997</v>
      </c>
      <c r="E56" s="71">
        <f t="shared" si="1"/>
        <v>2134.5143999999996</v>
      </c>
      <c r="F56" s="71">
        <v>7334.87</v>
      </c>
      <c r="G56" s="71">
        <f t="shared" si="2"/>
        <v>5200.3556000000008</v>
      </c>
      <c r="H56" s="72">
        <v>762</v>
      </c>
      <c r="I56" s="73">
        <f t="shared" si="0"/>
        <v>0.70899083419338049</v>
      </c>
      <c r="J56" s="14"/>
      <c r="K56" s="14"/>
      <c r="L56" s="14"/>
      <c r="M56" s="14"/>
    </row>
    <row r="57" spans="1:29" x14ac:dyDescent="0.3">
      <c r="A57" s="67">
        <v>1330</v>
      </c>
      <c r="B57" s="68" t="str">
        <f>VLOOKUP(A:A,'Product &amp; Group'!A:C,2,FALSE)</f>
        <v>Power Systems</v>
      </c>
      <c r="C57" s="68" t="str">
        <f>VLOOKUP(A:A,'Product &amp; Group'!A:C,3,FALSE)</f>
        <v>Static FREE INDIV B PartS</v>
      </c>
      <c r="D57" s="69">
        <f>VLOOKUP(A:A,'2019-2017 Costs'!A:D,3,FALSE)</f>
        <v>5.4802</v>
      </c>
      <c r="E57" s="71">
        <f t="shared" si="1"/>
        <v>2444.1691999999998</v>
      </c>
      <c r="F57" s="71">
        <v>1386.75</v>
      </c>
      <c r="G57" s="71">
        <f t="shared" si="2"/>
        <v>-1057.4191999999998</v>
      </c>
      <c r="H57" s="72">
        <v>446</v>
      </c>
      <c r="I57" s="73">
        <f t="shared" si="0"/>
        <v>-0.76251609879213977</v>
      </c>
      <c r="J57" s="14"/>
      <c r="K57" s="14"/>
      <c r="L57" s="14"/>
      <c r="M57" s="14"/>
    </row>
    <row r="58" spans="1:29" x14ac:dyDescent="0.3">
      <c r="A58" s="74">
        <v>1370</v>
      </c>
      <c r="B58" s="68" t="str">
        <f>VLOOKUP(A:A,'Product &amp; Group'!A:C,2,FALSE)</f>
        <v>Power Systems</v>
      </c>
      <c r="C58" s="68" t="str">
        <f>VLOOKUP(A:A,'Product &amp; Group'!A:C,3,FALSE)</f>
        <v>Static FREE INDIV B PartS</v>
      </c>
      <c r="D58" s="69">
        <f>VLOOKUP(A:A,'2019-2017 Costs'!A:D,3,FALSE)</f>
        <v>1.05</v>
      </c>
      <c r="E58" s="71">
        <f t="shared" si="1"/>
        <v>189</v>
      </c>
      <c r="F58" s="71">
        <v>1187.77</v>
      </c>
      <c r="G58" s="71">
        <f t="shared" si="2"/>
        <v>998.77</v>
      </c>
      <c r="H58" s="72">
        <v>180</v>
      </c>
      <c r="I58" s="73">
        <f t="shared" si="0"/>
        <v>0.8408782845163626</v>
      </c>
      <c r="J58" s="14"/>
      <c r="K58" s="14"/>
      <c r="L58" s="14"/>
      <c r="M58" s="14"/>
    </row>
    <row r="59" spans="1:29" x14ac:dyDescent="0.3">
      <c r="A59" s="74">
        <v>1380</v>
      </c>
      <c r="B59" s="68" t="str">
        <f>VLOOKUP(A:A,'Product &amp; Group'!A:C,2,FALSE)</f>
        <v>Power Systems</v>
      </c>
      <c r="C59" s="68" t="str">
        <f>VLOOKUP(A:A,'Product &amp; Group'!A:C,3,FALSE)</f>
        <v>Static FREE INDIV B PartS</v>
      </c>
      <c r="D59" s="69">
        <f>VLOOKUP(A:A,'2019-2017 Costs'!A:D,3,FALSE)</f>
        <v>1.05</v>
      </c>
      <c r="E59" s="71">
        <f t="shared" si="1"/>
        <v>444.15000000000003</v>
      </c>
      <c r="F59" s="71">
        <v>1785.4</v>
      </c>
      <c r="G59" s="71">
        <f t="shared" si="2"/>
        <v>1341.25</v>
      </c>
      <c r="H59" s="72">
        <v>423</v>
      </c>
      <c r="I59" s="73">
        <f t="shared" si="0"/>
        <v>0.75123221687016906</v>
      </c>
      <c r="J59" s="14"/>
      <c r="K59" s="14"/>
      <c r="L59" s="14"/>
      <c r="M59" s="14"/>
    </row>
    <row r="60" spans="1:29" x14ac:dyDescent="0.3">
      <c r="A60" s="74">
        <v>1400</v>
      </c>
      <c r="B60" s="68" t="str">
        <f>VLOOKUP(A:A,'Product &amp; Group'!A:C,2,FALSE)</f>
        <v>Power Systems</v>
      </c>
      <c r="C60" s="68" t="str">
        <f>VLOOKUP(A:A,'Product &amp; Group'!A:C,3,FALSE)</f>
        <v>Static FREE INDIV B PartS</v>
      </c>
      <c r="D60" s="69">
        <f>VLOOKUP(A:A,'2019-2017 Costs'!A:D,3,FALSE)</f>
        <v>1.05</v>
      </c>
      <c r="E60" s="71">
        <f t="shared" si="1"/>
        <v>714</v>
      </c>
      <c r="F60" s="71">
        <v>4185.96</v>
      </c>
      <c r="G60" s="71">
        <f t="shared" si="2"/>
        <v>3471.96</v>
      </c>
      <c r="H60" s="72">
        <v>680</v>
      </c>
      <c r="I60" s="73">
        <f t="shared" si="0"/>
        <v>0.82942980821603651</v>
      </c>
      <c r="J60" s="14"/>
      <c r="K60" s="14"/>
      <c r="L60" s="14"/>
      <c r="M60" s="14"/>
    </row>
    <row r="61" spans="1:29" x14ac:dyDescent="0.3">
      <c r="A61" s="74">
        <v>1410</v>
      </c>
      <c r="B61" s="68" t="str">
        <f>VLOOKUP(A:A,'Product &amp; Group'!A:C,2,FALSE)</f>
        <v>Power Systems</v>
      </c>
      <c r="C61" s="68" t="str">
        <f>VLOOKUP(A:A,'Product &amp; Group'!A:C,3,FALSE)</f>
        <v>Static FREE INDIV B PartS</v>
      </c>
      <c r="D61" s="69">
        <f>VLOOKUP(A:A,'2019-2017 Costs'!A:D,3,FALSE)</f>
        <v>1.05</v>
      </c>
      <c r="E61" s="71">
        <f t="shared" si="1"/>
        <v>724.5</v>
      </c>
      <c r="F61" s="71">
        <v>2214.27</v>
      </c>
      <c r="G61" s="71">
        <f t="shared" si="2"/>
        <v>1489.77</v>
      </c>
      <c r="H61" s="72">
        <v>690</v>
      </c>
      <c r="I61" s="73">
        <f t="shared" si="0"/>
        <v>0.67280412957769375</v>
      </c>
      <c r="J61" s="14"/>
      <c r="K61" s="14"/>
      <c r="L61" s="14"/>
      <c r="M61" s="14"/>
    </row>
    <row r="62" spans="1:29" x14ac:dyDescent="0.3">
      <c r="A62" s="67">
        <v>1430</v>
      </c>
      <c r="B62" s="68" t="str">
        <f>VLOOKUP(A:A,'Product &amp; Group'!A:C,2,FALSE)</f>
        <v>Power Systems</v>
      </c>
      <c r="C62" s="68" t="str">
        <f>VLOOKUP(A:A,'Product &amp; Group'!A:C,3,FALSE)</f>
        <v>Static FREE INDIV B PartS</v>
      </c>
      <c r="D62" s="69">
        <f>VLOOKUP(A:A,'2019-2017 Costs'!A:D,3,FALSE)</f>
        <v>2.6507999999999998</v>
      </c>
      <c r="E62" s="71">
        <f t="shared" si="1"/>
        <v>628.2396</v>
      </c>
      <c r="F62" s="71">
        <v>974.02</v>
      </c>
      <c r="G62" s="71">
        <f t="shared" si="2"/>
        <v>345.78039999999999</v>
      </c>
      <c r="H62" s="72">
        <v>237</v>
      </c>
      <c r="I62" s="73">
        <f t="shared" si="0"/>
        <v>0.35500338802077985</v>
      </c>
      <c r="J62" s="14"/>
      <c r="K62" s="14"/>
      <c r="L62" s="14"/>
      <c r="M62" s="14"/>
    </row>
    <row r="63" spans="1:29" x14ac:dyDescent="0.3">
      <c r="A63" s="67">
        <v>1440</v>
      </c>
      <c r="B63" s="68" t="str">
        <f>VLOOKUP(A:A,'Product &amp; Group'!A:C,2,FALSE)</f>
        <v>Power Systems</v>
      </c>
      <c r="C63" s="68" t="str">
        <f>VLOOKUP(A:A,'Product &amp; Group'!A:C,3,FALSE)</f>
        <v>Static FREE INDIV B PartS</v>
      </c>
      <c r="D63" s="69">
        <f>VLOOKUP(A:A,'2019-2017 Costs'!A:D,3,FALSE)</f>
        <v>3.8915999999999995</v>
      </c>
      <c r="E63" s="71">
        <f t="shared" si="1"/>
        <v>1058.5151999999998</v>
      </c>
      <c r="F63" s="71">
        <v>1992.34</v>
      </c>
      <c r="G63" s="71">
        <f t="shared" si="2"/>
        <v>933.8248000000001</v>
      </c>
      <c r="H63" s="72">
        <v>272</v>
      </c>
      <c r="I63" s="73">
        <f t="shared" si="0"/>
        <v>0.46870754991617902</v>
      </c>
      <c r="J63" s="14"/>
      <c r="K63" s="14"/>
      <c r="L63" s="14"/>
      <c r="M63" s="14"/>
    </row>
    <row r="64" spans="1:29" x14ac:dyDescent="0.3">
      <c r="A64" s="67">
        <v>1450</v>
      </c>
      <c r="B64" s="68" t="str">
        <f>VLOOKUP(A:A,'Product &amp; Group'!A:C,2,FALSE)</f>
        <v>Power Systems</v>
      </c>
      <c r="C64" s="68" t="str">
        <f>VLOOKUP(A:A,'Product &amp; Group'!A:C,3,FALSE)</f>
        <v>Static FREE INDIV B PartS</v>
      </c>
      <c r="D64" s="69">
        <f>VLOOKUP(A:A,'2019-2017 Costs'!A:D,3,FALSE)</f>
        <v>7.6609999999999996</v>
      </c>
      <c r="E64" s="71">
        <f t="shared" si="1"/>
        <v>1562.8439999999998</v>
      </c>
      <c r="F64" s="71">
        <v>2005.28</v>
      </c>
      <c r="G64" s="71">
        <f t="shared" si="2"/>
        <v>442.43600000000015</v>
      </c>
      <c r="H64" s="72">
        <v>204</v>
      </c>
      <c r="I64" s="73">
        <f t="shared" si="0"/>
        <v>0.22063552222133576</v>
      </c>
      <c r="J64" s="14"/>
      <c r="K64" s="14"/>
      <c r="L64" s="14"/>
      <c r="M64" s="14"/>
    </row>
    <row r="65" spans="1:13" x14ac:dyDescent="0.3">
      <c r="A65" s="74">
        <v>1451</v>
      </c>
      <c r="B65" s="68" t="str">
        <f>VLOOKUP(A:A,'Product &amp; Group'!A:C,2,FALSE)</f>
        <v>Power Systems</v>
      </c>
      <c r="C65" s="68" t="str">
        <f>VLOOKUP(A:A,'Product &amp; Group'!A:C,3,FALSE)</f>
        <v>Static FREE INDIV B PartS</v>
      </c>
      <c r="D65" s="69">
        <f>VLOOKUP(A:A,'2019-2017 Costs'!A:D,3,FALSE)</f>
        <v>1.05</v>
      </c>
      <c r="E65" s="71">
        <f t="shared" si="1"/>
        <v>548.1</v>
      </c>
      <c r="F65" s="71">
        <v>2111.4299999999998</v>
      </c>
      <c r="G65" s="71">
        <f t="shared" si="2"/>
        <v>1563.33</v>
      </c>
      <c r="H65" s="72">
        <v>522</v>
      </c>
      <c r="I65" s="73">
        <f t="shared" si="0"/>
        <v>0.74041289552578116</v>
      </c>
      <c r="J65" s="14"/>
      <c r="K65" s="14"/>
      <c r="L65" s="14"/>
      <c r="M65" s="14"/>
    </row>
    <row r="66" spans="1:13" x14ac:dyDescent="0.3">
      <c r="A66" s="74">
        <v>1452</v>
      </c>
      <c r="B66" s="68" t="str">
        <f>VLOOKUP(A:A,'Product &amp; Group'!A:C,2,FALSE)</f>
        <v>Power Systems</v>
      </c>
      <c r="C66" s="68" t="str">
        <f>VLOOKUP(A:A,'Product &amp; Group'!A:C,3,FALSE)</f>
        <v>Static FREE INDIV B PartS</v>
      </c>
      <c r="D66" s="69">
        <f>VLOOKUP(A:A,'2019-2017 Costs'!A:D,3,FALSE)</f>
        <v>1.05</v>
      </c>
      <c r="E66" s="71">
        <f t="shared" si="1"/>
        <v>790.65</v>
      </c>
      <c r="F66" s="71">
        <v>5211.25</v>
      </c>
      <c r="G66" s="71">
        <f t="shared" si="2"/>
        <v>4420.6000000000004</v>
      </c>
      <c r="H66" s="72">
        <v>753</v>
      </c>
      <c r="I66" s="73">
        <f t="shared" ref="I66:I129" si="15">+G66/F66</f>
        <v>0.84828016310865917</v>
      </c>
      <c r="J66" s="14"/>
      <c r="K66" s="14"/>
      <c r="L66" s="14"/>
      <c r="M66" s="14"/>
    </row>
    <row r="67" spans="1:13" x14ac:dyDescent="0.3">
      <c r="A67" s="67">
        <v>1454</v>
      </c>
      <c r="B67" s="68" t="str">
        <f>VLOOKUP(A:A,'Product &amp; Group'!A:C,2,FALSE)</f>
        <v>Power Systems</v>
      </c>
      <c r="C67" s="68" t="str">
        <f>VLOOKUP(A:A,'Product &amp; Group'!A:C,3,FALSE)</f>
        <v>Static FREE INDIV B PartS</v>
      </c>
      <c r="D67" s="69">
        <f>VLOOKUP(A:A,'2019-2017 Costs'!A:D,3,FALSE)</f>
        <v>3.9291999999999994</v>
      </c>
      <c r="E67" s="71">
        <f t="shared" si="1"/>
        <v>1418.4411999999998</v>
      </c>
      <c r="F67" s="71">
        <v>3022.27</v>
      </c>
      <c r="G67" s="71">
        <f t="shared" si="2"/>
        <v>1603.8288000000002</v>
      </c>
      <c r="H67" s="72">
        <v>361</v>
      </c>
      <c r="I67" s="73">
        <f t="shared" si="15"/>
        <v>0.53067025778636601</v>
      </c>
      <c r="J67" s="14"/>
      <c r="K67" s="14"/>
      <c r="L67" s="14"/>
      <c r="M67" s="14"/>
    </row>
    <row r="68" spans="1:13" x14ac:dyDescent="0.3">
      <c r="A68" s="67">
        <v>1455</v>
      </c>
      <c r="B68" s="68" t="str">
        <f>VLOOKUP(A:A,'Product &amp; Group'!A:C,2,FALSE)</f>
        <v>Power Systems</v>
      </c>
      <c r="C68" s="68" t="str">
        <f>VLOOKUP(A:A,'Product &amp; Group'!A:C,3,FALSE)</f>
        <v>Static FREE INDIV B PartS</v>
      </c>
      <c r="D68" s="69">
        <f>VLOOKUP(A:A,'2019-2017 Costs'!A:D,3,FALSE)</f>
        <v>5.8467999999999991</v>
      </c>
      <c r="E68" s="71">
        <f t="shared" ref="E68:E131" si="16">D68*H68</f>
        <v>1941.1375999999998</v>
      </c>
      <c r="F68" s="71">
        <v>3100.95</v>
      </c>
      <c r="G68" s="71">
        <f t="shared" ref="G68:G131" si="17">F68-E68</f>
        <v>1159.8124</v>
      </c>
      <c r="H68" s="72">
        <v>332</v>
      </c>
      <c r="I68" s="73">
        <f t="shared" si="15"/>
        <v>0.37401841371192701</v>
      </c>
      <c r="J68" s="14"/>
      <c r="K68" s="14"/>
      <c r="L68" s="14"/>
      <c r="M68" s="14"/>
    </row>
    <row r="69" spans="1:13" x14ac:dyDescent="0.3">
      <c r="A69" s="67">
        <v>1480</v>
      </c>
      <c r="B69" s="68" t="str">
        <f>VLOOKUP(A:A,'Product &amp; Group'!A:C,2,FALSE)</f>
        <v>Power Systems</v>
      </c>
      <c r="C69" s="68" t="str">
        <f>VLOOKUP(A:A,'Product &amp; Group'!A:C,3,FALSE)</f>
        <v>Static FREE INDIV B PartS</v>
      </c>
      <c r="D69" s="69">
        <f>VLOOKUP(A:A,'2019-2017 Costs'!A:D,3,FALSE)</f>
        <v>1.1374</v>
      </c>
      <c r="E69" s="71">
        <f t="shared" si="16"/>
        <v>650.59280000000001</v>
      </c>
      <c r="F69" s="71">
        <v>7463.78</v>
      </c>
      <c r="G69" s="71">
        <f t="shared" si="17"/>
        <v>6813.1871999999994</v>
      </c>
      <c r="H69" s="72">
        <v>572</v>
      </c>
      <c r="I69" s="73">
        <f t="shared" si="15"/>
        <v>0.9128333364595419</v>
      </c>
      <c r="J69" s="14"/>
      <c r="K69" s="14"/>
      <c r="L69" s="14"/>
      <c r="M69" s="14"/>
    </row>
    <row r="70" spans="1:13" x14ac:dyDescent="0.3">
      <c r="A70" s="67">
        <v>1490</v>
      </c>
      <c r="B70" s="68" t="str">
        <f>VLOOKUP(A:A,'Product &amp; Group'!A:C,2,FALSE)</f>
        <v>Power Systems</v>
      </c>
      <c r="C70" s="68" t="str">
        <f>VLOOKUP(A:A,'Product &amp; Group'!A:C,3,FALSE)</f>
        <v>Static FREE INDIV B PartS</v>
      </c>
      <c r="D70" s="69">
        <f>VLOOKUP(A:A,'2019-2017 Costs'!A:D,3,FALSE)</f>
        <v>2.0868000000000002</v>
      </c>
      <c r="E70" s="71">
        <f t="shared" si="16"/>
        <v>761.68200000000013</v>
      </c>
      <c r="F70" s="71">
        <v>3435.92</v>
      </c>
      <c r="G70" s="71">
        <f t="shared" si="17"/>
        <v>2674.2379999999998</v>
      </c>
      <c r="H70" s="72">
        <v>365</v>
      </c>
      <c r="I70" s="73">
        <f t="shared" si="15"/>
        <v>0.7783178886586416</v>
      </c>
      <c r="J70" s="14"/>
      <c r="K70" s="14"/>
      <c r="L70" s="14"/>
      <c r="M70" s="14"/>
    </row>
    <row r="71" spans="1:13" x14ac:dyDescent="0.3">
      <c r="A71" s="67">
        <v>1500</v>
      </c>
      <c r="B71" s="68" t="str">
        <f>VLOOKUP(A:A,'Product &amp; Group'!A:C,2,FALSE)</f>
        <v>Power Systems</v>
      </c>
      <c r="C71" s="68" t="str">
        <f>VLOOKUP(A:A,'Product &amp; Group'!A:C,3,FALSE)</f>
        <v>Static FREE INDIV B PartS</v>
      </c>
      <c r="D71" s="69">
        <f>VLOOKUP(A:A,'2019-2017 Costs'!A:D,3,FALSE)</f>
        <v>1.9833999999999998</v>
      </c>
      <c r="E71" s="71">
        <f t="shared" si="16"/>
        <v>2635.9386</v>
      </c>
      <c r="F71" s="71">
        <v>12103.23</v>
      </c>
      <c r="G71" s="71">
        <f t="shared" si="17"/>
        <v>9467.2914000000001</v>
      </c>
      <c r="H71" s="72">
        <v>1329</v>
      </c>
      <c r="I71" s="73">
        <f t="shared" si="15"/>
        <v>0.78221197151504185</v>
      </c>
      <c r="J71" s="14"/>
      <c r="K71" s="14"/>
      <c r="L71" s="14"/>
      <c r="M71" s="14"/>
    </row>
    <row r="72" spans="1:13" x14ac:dyDescent="0.3">
      <c r="A72" s="67">
        <v>1600</v>
      </c>
      <c r="B72" s="68" t="str">
        <f>VLOOKUP(A:A,'Product &amp; Group'!A:C,2,FALSE)</f>
        <v>Power Systems</v>
      </c>
      <c r="C72" s="68" t="str">
        <f>VLOOKUP(A:A,'Product &amp; Group'!A:C,3,FALSE)</f>
        <v>Static FREE INDIV B PartS</v>
      </c>
      <c r="D72" s="69">
        <f>VLOOKUP(A:A,'2019-2017 Costs'!A:D,3,FALSE)</f>
        <v>0.92119999999999991</v>
      </c>
      <c r="E72" s="71">
        <f t="shared" si="16"/>
        <v>960.81159999999988</v>
      </c>
      <c r="F72" s="71">
        <v>17579.93</v>
      </c>
      <c r="G72" s="71">
        <f t="shared" si="17"/>
        <v>16619.118399999999</v>
      </c>
      <c r="H72" s="72">
        <v>1043</v>
      </c>
      <c r="I72" s="73">
        <f t="shared" si="15"/>
        <v>0.94534610774900696</v>
      </c>
      <c r="J72" s="14"/>
      <c r="K72" s="14"/>
      <c r="L72" s="14"/>
      <c r="M72" s="14"/>
    </row>
    <row r="73" spans="1:13" x14ac:dyDescent="0.3">
      <c r="A73" s="67">
        <v>1605</v>
      </c>
      <c r="B73" s="68" t="str">
        <f>VLOOKUP(A:A,'Product &amp; Group'!A:C,2,FALSE)</f>
        <v>Power Systems</v>
      </c>
      <c r="C73" s="68" t="str">
        <f>VLOOKUP(A:A,'Product &amp; Group'!A:C,3,FALSE)</f>
        <v>Static FREE INDIV B PartS</v>
      </c>
      <c r="D73" s="69">
        <f>VLOOKUP(A:A,'2019-2017 Costs'!A:D,3,FALSE)</f>
        <v>2.4533999999999998</v>
      </c>
      <c r="E73" s="71">
        <f t="shared" si="16"/>
        <v>1403.3447999999999</v>
      </c>
      <c r="F73" s="71">
        <v>2688.49</v>
      </c>
      <c r="G73" s="71">
        <f t="shared" si="17"/>
        <v>1285.1451999999999</v>
      </c>
      <c r="H73" s="72">
        <v>572</v>
      </c>
      <c r="I73" s="73">
        <f t="shared" si="15"/>
        <v>0.47801747449311699</v>
      </c>
      <c r="J73" s="14"/>
      <c r="K73" s="14"/>
      <c r="L73" s="14"/>
      <c r="M73" s="14"/>
    </row>
    <row r="74" spans="1:13" x14ac:dyDescent="0.3">
      <c r="A74" s="67">
        <v>1630</v>
      </c>
      <c r="B74" s="68" t="str">
        <f>VLOOKUP(A:A,'Product &amp; Group'!A:C,2,FALSE)</f>
        <v>Power Systems</v>
      </c>
      <c r="C74" s="68" t="str">
        <f>VLOOKUP(A:A,'Product &amp; Group'!A:C,3,FALSE)</f>
        <v>Static FREE INDIV B PartS</v>
      </c>
      <c r="D74" s="69">
        <f>VLOOKUP(A:A,'2019-2017 Costs'!A:D,3,FALSE)</f>
        <v>1.3817999999999999</v>
      </c>
      <c r="E74" s="71">
        <f t="shared" si="16"/>
        <v>1251.9107999999999</v>
      </c>
      <c r="F74" s="71">
        <v>2247.6999999999998</v>
      </c>
      <c r="G74" s="71">
        <f t="shared" si="17"/>
        <v>995.78919999999994</v>
      </c>
      <c r="H74" s="72">
        <v>906</v>
      </c>
      <c r="I74" s="73">
        <f t="shared" si="15"/>
        <v>0.44302584864528183</v>
      </c>
      <c r="J74" s="14"/>
      <c r="K74" s="14"/>
      <c r="L74" s="14"/>
      <c r="M74" s="14"/>
    </row>
    <row r="75" spans="1:13" x14ac:dyDescent="0.3">
      <c r="A75" s="67">
        <v>1635</v>
      </c>
      <c r="B75" s="68" t="str">
        <f>VLOOKUP(A:A,'Product &amp; Group'!A:C,2,FALSE)</f>
        <v>Power Systems</v>
      </c>
      <c r="C75" s="68" t="str">
        <f>VLOOKUP(A:A,'Product &amp; Group'!A:C,3,FALSE)</f>
        <v>Static FREE INDIV B PartS</v>
      </c>
      <c r="D75" s="69">
        <f>VLOOKUP(A:A,'2019-2017 Costs'!A:D,3,FALSE)</f>
        <v>2.2747999999999999</v>
      </c>
      <c r="E75" s="71">
        <f t="shared" si="16"/>
        <v>4745.2327999999998</v>
      </c>
      <c r="F75" s="71">
        <v>5181.8</v>
      </c>
      <c r="G75" s="71">
        <f t="shared" si="17"/>
        <v>436.56720000000041</v>
      </c>
      <c r="H75" s="72">
        <v>2086</v>
      </c>
      <c r="I75" s="73">
        <f t="shared" si="15"/>
        <v>8.4250106140723383E-2</v>
      </c>
      <c r="J75" s="14"/>
      <c r="K75" s="14"/>
      <c r="L75" s="14"/>
      <c r="M75" s="14"/>
    </row>
    <row r="76" spans="1:13" x14ac:dyDescent="0.3">
      <c r="A76" s="74">
        <v>1640</v>
      </c>
      <c r="B76" s="68" t="str">
        <f>VLOOKUP(A:A,'Product &amp; Group'!A:C,2,FALSE)</f>
        <v>Power Systems</v>
      </c>
      <c r="C76" s="68" t="str">
        <f>VLOOKUP(A:A,'Product &amp; Group'!A:C,3,FALSE)</f>
        <v>Static FREE INDIV B PartS</v>
      </c>
      <c r="D76" s="69">
        <f>VLOOKUP(A:A,'2019-2017 Costs'!A:D,3,FALSE)</f>
        <v>0.47</v>
      </c>
      <c r="E76" s="71">
        <f t="shared" si="16"/>
        <v>356.26</v>
      </c>
      <c r="F76" s="71">
        <v>4004.83</v>
      </c>
      <c r="G76" s="71">
        <f t="shared" si="17"/>
        <v>3648.5699999999997</v>
      </c>
      <c r="H76" s="72">
        <v>758</v>
      </c>
      <c r="I76" s="73">
        <f t="shared" si="15"/>
        <v>0.91104241628233906</v>
      </c>
      <c r="J76" s="14"/>
      <c r="K76" s="14"/>
      <c r="L76" s="14"/>
      <c r="M76" s="14"/>
    </row>
    <row r="77" spans="1:13" x14ac:dyDescent="0.3">
      <c r="A77" s="67">
        <v>1650</v>
      </c>
      <c r="B77" s="68" t="str">
        <f>VLOOKUP(A:A,'Product &amp; Group'!A:C,2,FALSE)</f>
        <v>Power Systems</v>
      </c>
      <c r="C77" s="68" t="str">
        <f>VLOOKUP(A:A,'Product &amp; Group'!A:C,3,FALSE)</f>
        <v>Static FREE INDIV B PartS</v>
      </c>
      <c r="D77" s="69">
        <f>VLOOKUP(A:A,'2019-2017 Costs'!A:D,3,FALSE)</f>
        <v>0.88359999999999994</v>
      </c>
      <c r="E77" s="71">
        <f t="shared" si="16"/>
        <v>1101.8491999999999</v>
      </c>
      <c r="F77" s="71">
        <v>2658.49</v>
      </c>
      <c r="G77" s="71">
        <f t="shared" si="17"/>
        <v>1556.6407999999999</v>
      </c>
      <c r="H77" s="72">
        <v>1247</v>
      </c>
      <c r="I77" s="73">
        <f t="shared" si="15"/>
        <v>0.58553569883655765</v>
      </c>
      <c r="J77" s="14"/>
      <c r="K77" s="14"/>
      <c r="L77" s="14"/>
      <c r="M77" s="14"/>
    </row>
    <row r="78" spans="1:13" x14ac:dyDescent="0.3">
      <c r="A78" s="67">
        <v>1652</v>
      </c>
      <c r="B78" s="68" t="str">
        <f>VLOOKUP(A:A,'Product &amp; Group'!A:C,2,FALSE)</f>
        <v>Power Systems</v>
      </c>
      <c r="C78" s="68" t="str">
        <f>VLOOKUP(A:A,'Product &amp; Group'!A:C,3,FALSE)</f>
        <v>Static FREE INDIV B PartS</v>
      </c>
      <c r="D78" s="69">
        <f>VLOOKUP(A:A,'2019-2017 Costs'!A:D,3,FALSE)</f>
        <v>1.7107999999999999</v>
      </c>
      <c r="E78" s="71">
        <f t="shared" si="16"/>
        <v>692.87399999999991</v>
      </c>
      <c r="F78" s="71">
        <v>1429.26</v>
      </c>
      <c r="G78" s="71">
        <f t="shared" si="17"/>
        <v>736.38600000000008</v>
      </c>
      <c r="H78" s="72">
        <v>405</v>
      </c>
      <c r="I78" s="73">
        <f t="shared" si="15"/>
        <v>0.51522186306200413</v>
      </c>
      <c r="J78" s="14"/>
      <c r="K78" s="14"/>
      <c r="L78" s="14"/>
      <c r="M78" s="14"/>
    </row>
    <row r="79" spans="1:13" x14ac:dyDescent="0.3">
      <c r="A79" s="67">
        <v>1665</v>
      </c>
      <c r="B79" s="68" t="str">
        <f>VLOOKUP(A:A,'Product &amp; Group'!A:C,2,FALSE)</f>
        <v>Power Systems</v>
      </c>
      <c r="C79" s="68" t="str">
        <f>VLOOKUP(A:A,'Product &amp; Group'!A:C,3,FALSE)</f>
        <v>Static FREE INDIV B PartS</v>
      </c>
      <c r="D79" s="69">
        <f>VLOOKUP(A:A,'2019-2017 Costs'!A:D,3,FALSE)</f>
        <v>2.3499999999999996</v>
      </c>
      <c r="E79" s="71">
        <f t="shared" si="16"/>
        <v>1767.1999999999998</v>
      </c>
      <c r="F79" s="71">
        <v>4873.1499999999996</v>
      </c>
      <c r="G79" s="71">
        <f t="shared" si="17"/>
        <v>3105.95</v>
      </c>
      <c r="H79" s="72">
        <v>752</v>
      </c>
      <c r="I79" s="73">
        <f t="shared" si="15"/>
        <v>0.63735981859782687</v>
      </c>
      <c r="J79" s="14"/>
      <c r="K79" s="14"/>
      <c r="L79" s="14"/>
      <c r="M79" s="14"/>
    </row>
    <row r="80" spans="1:13" x14ac:dyDescent="0.3">
      <c r="A80" s="67">
        <v>1666</v>
      </c>
      <c r="B80" s="68" t="str">
        <f>VLOOKUP(A:A,'Product &amp; Group'!A:C,2,FALSE)</f>
        <v>Power Systems</v>
      </c>
      <c r="C80" s="68" t="str">
        <f>VLOOKUP(A:A,'Product &amp; Group'!A:C,3,FALSE)</f>
        <v>Static FREE INDIV B PartS</v>
      </c>
      <c r="D80" s="69">
        <f>VLOOKUP(A:A,'2019-2017 Costs'!A:D,3,FALSE)</f>
        <v>3.4309999999999996</v>
      </c>
      <c r="E80" s="71">
        <f t="shared" si="16"/>
        <v>699.92399999999986</v>
      </c>
      <c r="F80" s="71">
        <v>1536.98</v>
      </c>
      <c r="G80" s="71">
        <f t="shared" si="17"/>
        <v>837.05600000000015</v>
      </c>
      <c r="H80" s="72">
        <v>204</v>
      </c>
      <c r="I80" s="73">
        <f t="shared" si="15"/>
        <v>0.54461086025842897</v>
      </c>
      <c r="J80" s="14"/>
      <c r="K80" s="14"/>
      <c r="L80" s="14"/>
      <c r="M80" s="14"/>
    </row>
    <row r="81" spans="1:13" x14ac:dyDescent="0.3">
      <c r="A81" s="67">
        <v>1710</v>
      </c>
      <c r="B81" s="68" t="str">
        <f>VLOOKUP(A:A,'Product &amp; Group'!A:C,2,FALSE)</f>
        <v>Power Systems</v>
      </c>
      <c r="C81" s="68" t="str">
        <f>VLOOKUP(A:A,'Product &amp; Group'!A:C,3,FALSE)</f>
        <v>Static FREE INDIV B PartS</v>
      </c>
      <c r="D81" s="69">
        <f>VLOOKUP(A:A,'2019-2017 Costs'!A:D,3,FALSE)</f>
        <v>0.91179999999999994</v>
      </c>
      <c r="E81" s="71">
        <f t="shared" si="16"/>
        <v>130.38739999999999</v>
      </c>
      <c r="F81" s="71">
        <v>989.5</v>
      </c>
      <c r="G81" s="71">
        <f t="shared" si="17"/>
        <v>859.11260000000004</v>
      </c>
      <c r="H81" s="72">
        <v>143</v>
      </c>
      <c r="I81" s="73">
        <f t="shared" si="15"/>
        <v>0.86822900454775143</v>
      </c>
      <c r="J81" s="14"/>
      <c r="K81" s="14"/>
      <c r="L81" s="14"/>
      <c r="M81" s="14"/>
    </row>
    <row r="82" spans="1:13" x14ac:dyDescent="0.3">
      <c r="A82" s="67">
        <v>1720</v>
      </c>
      <c r="B82" s="68" t="str">
        <f>VLOOKUP(A:A,'Product &amp; Group'!A:C,2,FALSE)</f>
        <v>Power Systems</v>
      </c>
      <c r="C82" s="68" t="str">
        <f>VLOOKUP(A:A,'Product &amp; Group'!A:C,3,FALSE)</f>
        <v>Static FREE INDIV B PartS</v>
      </c>
      <c r="D82" s="69">
        <f>VLOOKUP(A:A,'2019-2017 Costs'!A:D,3,FALSE)</f>
        <v>1.4852000000000001</v>
      </c>
      <c r="E82" s="71">
        <f t="shared" si="16"/>
        <v>470.80840000000001</v>
      </c>
      <c r="F82" s="71">
        <v>2705.08</v>
      </c>
      <c r="G82" s="71">
        <f t="shared" si="17"/>
        <v>2234.2716</v>
      </c>
      <c r="H82" s="72">
        <v>317</v>
      </c>
      <c r="I82" s="73">
        <f t="shared" si="15"/>
        <v>0.82595398287666177</v>
      </c>
      <c r="J82" s="14"/>
      <c r="K82" s="14"/>
      <c r="L82" s="14"/>
      <c r="M82" s="14"/>
    </row>
    <row r="83" spans="1:13" x14ac:dyDescent="0.3">
      <c r="A83" s="67">
        <v>1730</v>
      </c>
      <c r="B83" s="68" t="str">
        <f>VLOOKUP(A:A,'Product &amp; Group'!A:C,2,FALSE)</f>
        <v>Power Systems</v>
      </c>
      <c r="C83" s="68" t="str">
        <f>VLOOKUP(A:A,'Product &amp; Group'!A:C,3,FALSE)</f>
        <v>Static FREE INDIV B PartS</v>
      </c>
      <c r="D83" s="69">
        <f>VLOOKUP(A:A,'2019-2017 Costs'!A:D,3,FALSE)</f>
        <v>1.7389999999999999</v>
      </c>
      <c r="E83" s="71">
        <f t="shared" si="16"/>
        <v>610.38900000000001</v>
      </c>
      <c r="F83" s="71">
        <v>2136.61</v>
      </c>
      <c r="G83" s="71">
        <f t="shared" si="17"/>
        <v>1526.221</v>
      </c>
      <c r="H83" s="72">
        <v>351</v>
      </c>
      <c r="I83" s="73">
        <f t="shared" si="15"/>
        <v>0.71431894449618782</v>
      </c>
      <c r="J83" s="14"/>
      <c r="K83" s="14"/>
      <c r="L83" s="14"/>
      <c r="M83" s="14"/>
    </row>
    <row r="84" spans="1:13" x14ac:dyDescent="0.3">
      <c r="A84" s="67">
        <v>1731</v>
      </c>
      <c r="B84" s="68" t="str">
        <f>VLOOKUP(A:A,'Product &amp; Group'!A:C,2,FALSE)</f>
        <v>Power Systems</v>
      </c>
      <c r="C84" s="68" t="str">
        <f>VLOOKUP(A:A,'Product &amp; Group'!A:C,3,FALSE)</f>
        <v>Static FREE INDIV B PartS</v>
      </c>
      <c r="D84" s="69">
        <f>VLOOKUP(A:A,'2019-2017 Costs'!A:D,3,FALSE)</f>
        <v>1.7107999999999999</v>
      </c>
      <c r="E84" s="71">
        <f t="shared" si="16"/>
        <v>475.60239999999999</v>
      </c>
      <c r="F84" s="71">
        <v>2116.13</v>
      </c>
      <c r="G84" s="71">
        <f t="shared" si="17"/>
        <v>1640.5276000000001</v>
      </c>
      <c r="H84" s="72">
        <v>278</v>
      </c>
      <c r="I84" s="73">
        <f t="shared" si="15"/>
        <v>0.77524896863614245</v>
      </c>
      <c r="J84" s="14"/>
      <c r="K84" s="14"/>
      <c r="L84" s="14"/>
      <c r="M84" s="14"/>
    </row>
    <row r="85" spans="1:13" x14ac:dyDescent="0.3">
      <c r="A85" s="67">
        <v>1732</v>
      </c>
      <c r="B85" s="68" t="str">
        <f>VLOOKUP(A:A,'Product &amp; Group'!A:C,2,FALSE)</f>
        <v>Power Systems</v>
      </c>
      <c r="C85" s="68" t="str">
        <f>VLOOKUP(A:A,'Product &amp; Group'!A:C,3,FALSE)</f>
        <v>Static FREE INDIV B PartS</v>
      </c>
      <c r="D85" s="69">
        <f>VLOOKUP(A:A,'2019-2017 Costs'!A:D,3,FALSE)</f>
        <v>3.5907999999999998</v>
      </c>
      <c r="E85" s="71">
        <f t="shared" si="16"/>
        <v>890.51839999999993</v>
      </c>
      <c r="F85" s="71">
        <v>1687.19</v>
      </c>
      <c r="G85" s="71">
        <f t="shared" si="17"/>
        <v>796.67160000000013</v>
      </c>
      <c r="H85" s="72">
        <v>248</v>
      </c>
      <c r="I85" s="73">
        <f t="shared" si="15"/>
        <v>0.47218843165262958</v>
      </c>
      <c r="J85" s="14"/>
      <c r="K85" s="14"/>
      <c r="L85" s="14"/>
      <c r="M85" s="14"/>
    </row>
    <row r="86" spans="1:13" x14ac:dyDescent="0.3">
      <c r="A86" s="67">
        <v>1733</v>
      </c>
      <c r="B86" s="68" t="str">
        <f>VLOOKUP(A:A,'Product &amp; Group'!A:C,2,FALSE)</f>
        <v>Power Systems</v>
      </c>
      <c r="C86" s="68" t="str">
        <f>VLOOKUP(A:A,'Product &amp; Group'!A:C,3,FALSE)</f>
        <v>Static FREE INDIV B PartS</v>
      </c>
      <c r="D86" s="69">
        <f>VLOOKUP(A:A,'2019-2017 Costs'!A:D,3,FALSE)</f>
        <v>1.7484</v>
      </c>
      <c r="E86" s="71">
        <f t="shared" si="16"/>
        <v>321.7056</v>
      </c>
      <c r="F86" s="71">
        <v>1635.7</v>
      </c>
      <c r="G86" s="71">
        <f t="shared" si="17"/>
        <v>1313.9944</v>
      </c>
      <c r="H86" s="72">
        <v>184</v>
      </c>
      <c r="I86" s="73">
        <f t="shared" si="15"/>
        <v>0.80332236962768233</v>
      </c>
      <c r="J86" s="14"/>
      <c r="K86" s="14"/>
      <c r="L86" s="14"/>
      <c r="M86" s="14"/>
    </row>
    <row r="87" spans="1:13" x14ac:dyDescent="0.3">
      <c r="A87" s="67">
        <v>1735</v>
      </c>
      <c r="B87" s="68" t="str">
        <f>VLOOKUP(A:A,'Product &amp; Group'!A:C,2,FALSE)</f>
        <v>Power Systems</v>
      </c>
      <c r="C87" s="68" t="str">
        <f>VLOOKUP(A:A,'Product &amp; Group'!A:C,3,FALSE)</f>
        <v>Part C Chip</v>
      </c>
      <c r="D87" s="69">
        <f>VLOOKUP(A:A,'2019-2017 Costs'!A:D,3,FALSE)</f>
        <v>1.8987999999999998</v>
      </c>
      <c r="E87" s="71">
        <f t="shared" si="16"/>
        <v>936.10839999999996</v>
      </c>
      <c r="F87" s="71">
        <v>7144.83</v>
      </c>
      <c r="G87" s="71">
        <f t="shared" si="17"/>
        <v>6208.7215999999999</v>
      </c>
      <c r="H87" s="72">
        <v>493</v>
      </c>
      <c r="I87" s="73">
        <f t="shared" si="15"/>
        <v>0.86898101144463902</v>
      </c>
      <c r="J87" s="14"/>
      <c r="K87" s="14"/>
      <c r="L87" s="14"/>
      <c r="M87" s="14"/>
    </row>
    <row r="88" spans="1:13" x14ac:dyDescent="0.3">
      <c r="A88" s="67">
        <v>1736</v>
      </c>
      <c r="B88" s="68" t="str">
        <f>VLOOKUP(A:A,'Product &amp; Group'!A:C,2,FALSE)</f>
        <v>Power Systems</v>
      </c>
      <c r="C88" s="68" t="str">
        <f>VLOOKUP(A:A,'Product &amp; Group'!A:C,3,FALSE)</f>
        <v>Part C Chip</v>
      </c>
      <c r="D88" s="69">
        <f>VLOOKUP(A:A,'2019-2017 Costs'!A:D,3,FALSE)</f>
        <v>3.6471999999999998</v>
      </c>
      <c r="E88" s="71">
        <f t="shared" si="16"/>
        <v>2472.8015999999998</v>
      </c>
      <c r="F88" s="71">
        <v>5971.32</v>
      </c>
      <c r="G88" s="71">
        <f t="shared" si="17"/>
        <v>3498.5183999999999</v>
      </c>
      <c r="H88" s="72">
        <v>678</v>
      </c>
      <c r="I88" s="73">
        <f t="shared" si="15"/>
        <v>0.58588693957115012</v>
      </c>
      <c r="J88" s="14"/>
      <c r="K88" s="14"/>
      <c r="L88" s="14"/>
      <c r="M88" s="14"/>
    </row>
    <row r="89" spans="1:13" x14ac:dyDescent="0.3">
      <c r="A89" s="67">
        <v>1737</v>
      </c>
      <c r="B89" s="68" t="str">
        <f>VLOOKUP(A:A,'Product &amp; Group'!A:C,2,FALSE)</f>
        <v>Power Systems</v>
      </c>
      <c r="C89" s="68" t="str">
        <f>VLOOKUP(A:A,'Product &amp; Group'!A:C,3,FALSE)</f>
        <v>Part C Chip</v>
      </c>
      <c r="D89" s="69">
        <f>VLOOKUP(A:A,'2019-2017 Costs'!A:D,3,FALSE)</f>
        <v>1.0152000000000001</v>
      </c>
      <c r="E89" s="71">
        <f t="shared" si="16"/>
        <v>524.85840000000007</v>
      </c>
      <c r="F89" s="71">
        <v>4363.03</v>
      </c>
      <c r="G89" s="71">
        <f t="shared" si="17"/>
        <v>3838.1715999999997</v>
      </c>
      <c r="H89" s="72">
        <v>517</v>
      </c>
      <c r="I89" s="73">
        <f t="shared" si="15"/>
        <v>0.87970323376185811</v>
      </c>
      <c r="J89" s="14"/>
      <c r="K89" s="14"/>
      <c r="L89" s="14"/>
      <c r="M89" s="14"/>
    </row>
    <row r="90" spans="1:13" x14ac:dyDescent="0.3">
      <c r="A90" s="67">
        <v>1790</v>
      </c>
      <c r="B90" s="68" t="str">
        <f>VLOOKUP(A:A,'Product &amp; Group'!A:C,2,FALSE)</f>
        <v>Power Systems</v>
      </c>
      <c r="C90" s="68" t="str">
        <f>VLOOKUP(A:A,'Product &amp; Group'!A:C,3,FALSE)</f>
        <v>Part C Chip</v>
      </c>
      <c r="D90" s="69">
        <f>VLOOKUP(A:A,'2019-2017 Costs'!A:D,3,FALSE)</f>
        <v>0.45119999999999993</v>
      </c>
      <c r="E90" s="71">
        <f t="shared" si="16"/>
        <v>182.28479999999996</v>
      </c>
      <c r="F90" s="71">
        <v>4894.12</v>
      </c>
      <c r="G90" s="71">
        <f t="shared" si="17"/>
        <v>4711.8351999999995</v>
      </c>
      <c r="H90" s="72">
        <v>404</v>
      </c>
      <c r="I90" s="73">
        <f t="shared" si="15"/>
        <v>0.96275432559888185</v>
      </c>
      <c r="J90" s="14"/>
      <c r="K90" s="14"/>
      <c r="L90" s="14"/>
      <c r="M90" s="14"/>
    </row>
    <row r="91" spans="1:13" x14ac:dyDescent="0.3">
      <c r="A91" s="67">
        <v>1791</v>
      </c>
      <c r="B91" s="68" t="str">
        <f>VLOOKUP(A:A,'Product &amp; Group'!A:C,2,FALSE)</f>
        <v>Power Systems</v>
      </c>
      <c r="C91" s="68" t="str">
        <f>VLOOKUP(A:A,'Product &amp; Group'!A:C,3,FALSE)</f>
        <v>Part C Chip</v>
      </c>
      <c r="D91" s="69">
        <f>VLOOKUP(A:A,'2019-2017 Costs'!A:D,3,FALSE)</f>
        <v>0.3478</v>
      </c>
      <c r="E91" s="71">
        <f t="shared" si="16"/>
        <v>57.387</v>
      </c>
      <c r="F91" s="71">
        <v>1086.94</v>
      </c>
      <c r="G91" s="71">
        <f t="shared" si="17"/>
        <v>1029.5530000000001</v>
      </c>
      <c r="H91" s="72">
        <v>165</v>
      </c>
      <c r="I91" s="73">
        <f t="shared" si="15"/>
        <v>0.94720315748799389</v>
      </c>
      <c r="J91" s="14"/>
      <c r="K91" s="14"/>
      <c r="L91" s="14"/>
      <c r="M91" s="14"/>
    </row>
    <row r="92" spans="1:13" x14ac:dyDescent="0.3">
      <c r="A92" s="67">
        <v>1792</v>
      </c>
      <c r="B92" s="68" t="str">
        <f>VLOOKUP(A:A,'Product &amp; Group'!A:C,2,FALSE)</f>
        <v>Power Systems</v>
      </c>
      <c r="C92" s="68" t="str">
        <f>VLOOKUP(A:A,'Product &amp; Group'!A:C,3,FALSE)</f>
        <v>Part C Chip</v>
      </c>
      <c r="D92" s="69">
        <f>VLOOKUP(A:A,'2019-2017 Costs'!A:D,3,FALSE)</f>
        <v>0.40419999999999995</v>
      </c>
      <c r="E92" s="71">
        <f t="shared" si="16"/>
        <v>68.309799999999996</v>
      </c>
      <c r="F92" s="71">
        <v>2013.56</v>
      </c>
      <c r="G92" s="71">
        <f t="shared" si="17"/>
        <v>1945.2501999999999</v>
      </c>
      <c r="H92" s="72">
        <v>169</v>
      </c>
      <c r="I92" s="73">
        <f t="shared" si="15"/>
        <v>0.966075110749121</v>
      </c>
      <c r="J92" s="14"/>
      <c r="K92" s="14"/>
      <c r="L92" s="14"/>
      <c r="M92" s="14"/>
    </row>
    <row r="93" spans="1:13" x14ac:dyDescent="0.3">
      <c r="A93" s="67">
        <v>1850</v>
      </c>
      <c r="B93" s="68" t="str">
        <f>VLOOKUP(A:A,'Product &amp; Group'!A:C,2,FALSE)</f>
        <v>Power Systems</v>
      </c>
      <c r="C93" s="68" t="str">
        <f>VLOOKUP(A:A,'Product &amp; Group'!A:C,3,FALSE)</f>
        <v>Part C Chip</v>
      </c>
      <c r="D93" s="69">
        <f>VLOOKUP(A:A,'2019-2017 Costs'!A:D,3,FALSE)</f>
        <v>0.53579999999999994</v>
      </c>
      <c r="E93" s="71">
        <f t="shared" si="16"/>
        <v>637.06619999999998</v>
      </c>
      <c r="F93" s="71">
        <v>5257.84</v>
      </c>
      <c r="G93" s="71">
        <f t="shared" si="17"/>
        <v>4620.7737999999999</v>
      </c>
      <c r="H93" s="72">
        <v>1189</v>
      </c>
      <c r="I93" s="73">
        <f t="shared" si="15"/>
        <v>0.87883499688084832</v>
      </c>
      <c r="J93" s="14"/>
      <c r="K93" s="14"/>
    </row>
    <row r="94" spans="1:13" x14ac:dyDescent="0.3">
      <c r="A94" s="67">
        <v>1890</v>
      </c>
      <c r="B94" s="68" t="str">
        <f>VLOOKUP(A:A,'Product &amp; Group'!A:C,2,FALSE)</f>
        <v>Power Systems</v>
      </c>
      <c r="C94" s="68" t="str">
        <f>VLOOKUP(A:A,'Product &amp; Group'!A:C,3,FALSE)</f>
        <v>Part C Chip</v>
      </c>
      <c r="D94" s="69">
        <f>VLOOKUP(A:A,'2019-2017 Costs'!A:D,3,FALSE)</f>
        <v>1.6261999999999999</v>
      </c>
      <c r="E94" s="71">
        <f t="shared" si="16"/>
        <v>317.10899999999998</v>
      </c>
      <c r="F94" s="71">
        <v>1350.58</v>
      </c>
      <c r="G94" s="71">
        <f t="shared" si="17"/>
        <v>1033.471</v>
      </c>
      <c r="H94" s="72">
        <v>195</v>
      </c>
      <c r="I94" s="73">
        <f t="shared" si="15"/>
        <v>0.76520531919619728</v>
      </c>
      <c r="J94" s="14"/>
      <c r="K94" s="14"/>
      <c r="L94" s="14"/>
      <c r="M94" s="14"/>
    </row>
    <row r="95" spans="1:13" x14ac:dyDescent="0.3">
      <c r="A95" s="67">
        <v>1930</v>
      </c>
      <c r="B95" s="68" t="str">
        <f>VLOOKUP(A:A,'Product &amp; Group'!A:C,2,FALSE)</f>
        <v>Power Systems</v>
      </c>
      <c r="C95" s="68" t="str">
        <f>VLOOKUP(A:A,'Product &amp; Group'!A:C,3,FALSE)</f>
        <v>Part C Chip</v>
      </c>
      <c r="D95" s="69">
        <f>VLOOKUP(A:A,'2019-2017 Costs'!A:D,3,FALSE)</f>
        <v>3.1019999999999999</v>
      </c>
      <c r="E95" s="71">
        <f t="shared" si="16"/>
        <v>1551</v>
      </c>
      <c r="F95" s="71">
        <v>6353.33</v>
      </c>
      <c r="G95" s="71">
        <f t="shared" si="17"/>
        <v>4802.33</v>
      </c>
      <c r="H95" s="72">
        <v>500</v>
      </c>
      <c r="I95" s="73">
        <f t="shared" si="15"/>
        <v>0.75587605240086697</v>
      </c>
      <c r="J95" s="14"/>
      <c r="K95" s="14"/>
      <c r="L95" s="14"/>
      <c r="M95" s="14"/>
    </row>
    <row r="96" spans="1:13" x14ac:dyDescent="0.3">
      <c r="A96" s="74">
        <v>2010</v>
      </c>
      <c r="B96" s="68" t="str">
        <f>VLOOKUP(A:A,'Product &amp; Group'!A:C,2,FALSE)</f>
        <v>Power Systems</v>
      </c>
      <c r="C96" s="68" t="str">
        <f>VLOOKUP(A:A,'Product &amp; Group'!A:C,3,FALSE)</f>
        <v>Part C Chip</v>
      </c>
      <c r="D96" s="69">
        <f>VLOOKUP(A:A,'2019-2017 Costs'!A:D,3,FALSE)</f>
        <v>0.67</v>
      </c>
      <c r="E96" s="71">
        <f t="shared" si="16"/>
        <v>330.98</v>
      </c>
      <c r="F96" s="71">
        <v>3864.99</v>
      </c>
      <c r="G96" s="71">
        <f t="shared" si="17"/>
        <v>3534.0099999999998</v>
      </c>
      <c r="H96" s="72">
        <v>494</v>
      </c>
      <c r="I96" s="73">
        <f t="shared" si="15"/>
        <v>0.91436459085275767</v>
      </c>
      <c r="J96" s="14"/>
      <c r="K96" s="14"/>
      <c r="L96" s="14"/>
      <c r="M96" s="14"/>
    </row>
    <row r="97" spans="1:13" x14ac:dyDescent="0.3">
      <c r="A97" s="67">
        <v>2030</v>
      </c>
      <c r="B97" s="68" t="str">
        <f>VLOOKUP(A:A,'Product &amp; Group'!A:C,2,FALSE)</f>
        <v>Power Systems</v>
      </c>
      <c r="C97" s="68" t="str">
        <f>VLOOKUP(A:A,'Product &amp; Group'!A:C,3,FALSE)</f>
        <v>Part C Chip</v>
      </c>
      <c r="D97" s="69">
        <f>VLOOKUP(A:A,'2019-2017 Costs'!A:D,3,FALSE)</f>
        <v>1.2407999999999999</v>
      </c>
      <c r="E97" s="71">
        <f t="shared" si="16"/>
        <v>115.39439999999999</v>
      </c>
      <c r="F97" s="71">
        <v>1506.14</v>
      </c>
      <c r="G97" s="71">
        <f t="shared" si="17"/>
        <v>1390.7456000000002</v>
      </c>
      <c r="H97" s="72">
        <v>93</v>
      </c>
      <c r="I97" s="73">
        <f t="shared" si="15"/>
        <v>0.92338401476622367</v>
      </c>
      <c r="J97" s="14"/>
      <c r="K97" s="14"/>
      <c r="L97" s="14"/>
      <c r="M97" s="14"/>
    </row>
    <row r="98" spans="1:13" x14ac:dyDescent="0.3">
      <c r="A98" s="67">
        <v>2041</v>
      </c>
      <c r="B98" s="68" t="str">
        <f>VLOOKUP(A:A,'Product &amp; Group'!A:C,2,FALSE)</f>
        <v>Power Systems</v>
      </c>
      <c r="C98" s="68" t="str">
        <f>VLOOKUP(A:A,'Product &amp; Group'!A:C,3,FALSE)</f>
        <v>Part C Chip</v>
      </c>
      <c r="D98" s="69">
        <f>VLOOKUP(A:A,'2019-2017 Costs'!A:D,3,FALSE)</f>
        <v>1.7014</v>
      </c>
      <c r="E98" s="71">
        <f t="shared" si="16"/>
        <v>238.196</v>
      </c>
      <c r="F98" s="71">
        <v>626.1</v>
      </c>
      <c r="G98" s="71">
        <f t="shared" si="17"/>
        <v>387.904</v>
      </c>
      <c r="H98" s="72">
        <v>140</v>
      </c>
      <c r="I98" s="73">
        <f t="shared" si="15"/>
        <v>0.61955598147260815</v>
      </c>
      <c r="J98" s="14"/>
      <c r="K98" s="14"/>
      <c r="L98" s="14"/>
      <c r="M98" s="14"/>
    </row>
    <row r="99" spans="1:13" x14ac:dyDescent="0.3">
      <c r="A99" s="67">
        <v>2060</v>
      </c>
      <c r="B99" s="68" t="str">
        <f>VLOOKUP(A:A,'Product &amp; Group'!A:C,2,FALSE)</f>
        <v>Power Systems</v>
      </c>
      <c r="C99" s="68" t="str">
        <f>VLOOKUP(A:A,'Product &amp; Group'!A:C,3,FALSE)</f>
        <v>Part C Chip</v>
      </c>
      <c r="D99" s="69">
        <f>VLOOKUP(A:A,'2019-2017 Costs'!A:D,3,FALSE)</f>
        <v>1.8235999999999999</v>
      </c>
      <c r="E99" s="71">
        <f t="shared" si="16"/>
        <v>992.03839999999991</v>
      </c>
      <c r="F99" s="71">
        <v>2444.5500000000002</v>
      </c>
      <c r="G99" s="71">
        <f t="shared" si="17"/>
        <v>1452.5116000000003</v>
      </c>
      <c r="H99" s="72">
        <v>544</v>
      </c>
      <c r="I99" s="73">
        <f t="shared" si="15"/>
        <v>0.59418363297948507</v>
      </c>
      <c r="J99" s="14"/>
      <c r="K99" s="14"/>
      <c r="L99" s="14"/>
      <c r="M99" s="14"/>
    </row>
    <row r="100" spans="1:13" x14ac:dyDescent="0.3">
      <c r="A100" s="67">
        <v>2100</v>
      </c>
      <c r="B100" s="68" t="str">
        <f>VLOOKUP(A:A,'Product &amp; Group'!A:C,2,FALSE)</f>
        <v>Power Systems</v>
      </c>
      <c r="C100" s="68" t="str">
        <f>VLOOKUP(A:A,'Product &amp; Group'!A:C,3,FALSE)</f>
        <v>Part C Chip</v>
      </c>
      <c r="D100" s="69">
        <f>VLOOKUP(A:A,'2019-2017 Costs'!A:D,3,FALSE)</f>
        <v>2.1149999999999998</v>
      </c>
      <c r="E100" s="71">
        <f t="shared" si="16"/>
        <v>410.30999999999995</v>
      </c>
      <c r="F100" s="71">
        <v>1568.33</v>
      </c>
      <c r="G100" s="71">
        <f t="shared" si="17"/>
        <v>1158.02</v>
      </c>
      <c r="H100" s="72">
        <v>194</v>
      </c>
      <c r="I100" s="73">
        <f t="shared" si="15"/>
        <v>0.73837776488366613</v>
      </c>
      <c r="J100" s="14"/>
      <c r="K100" s="14"/>
    </row>
    <row r="101" spans="1:13" x14ac:dyDescent="0.3">
      <c r="A101" s="74">
        <v>2130</v>
      </c>
      <c r="B101" s="68" t="str">
        <f>VLOOKUP(A:A,'Product &amp; Group'!A:C,2,FALSE)</f>
        <v>Power Systems</v>
      </c>
      <c r="C101" s="68" t="str">
        <f>VLOOKUP(A:A,'Product &amp; Group'!A:C,3,FALSE)</f>
        <v>Part C Chip</v>
      </c>
      <c r="D101" s="69">
        <f>VLOOKUP(A:A,'2019-2017 Costs'!A:D,3,FALSE)</f>
        <v>1.05</v>
      </c>
      <c r="E101" s="71">
        <f t="shared" si="16"/>
        <v>139.65</v>
      </c>
      <c r="F101" s="71">
        <v>716.98</v>
      </c>
      <c r="G101" s="71">
        <f t="shared" si="17"/>
        <v>577.33000000000004</v>
      </c>
      <c r="H101" s="72">
        <v>133</v>
      </c>
      <c r="I101" s="73">
        <f t="shared" si="15"/>
        <v>0.8052246924600408</v>
      </c>
      <c r="J101" s="14"/>
      <c r="K101" s="14"/>
      <c r="L101" s="14"/>
      <c r="M101" s="14"/>
    </row>
    <row r="102" spans="1:13" x14ac:dyDescent="0.3">
      <c r="A102" s="74">
        <v>2132</v>
      </c>
      <c r="B102" s="68" t="str">
        <f>VLOOKUP(A:A,'Product &amp; Group'!A:C,2,FALSE)</f>
        <v>Power Systems</v>
      </c>
      <c r="C102" s="68" t="str">
        <f>VLOOKUP(A:A,'Product &amp; Group'!A:C,3,FALSE)</f>
        <v>Part C Chip</v>
      </c>
      <c r="D102" s="69">
        <f>VLOOKUP(A:A,'2019-2017 Costs'!A:D,3,FALSE)</f>
        <v>1.05</v>
      </c>
      <c r="E102" s="71">
        <f t="shared" si="16"/>
        <v>208.95000000000002</v>
      </c>
      <c r="F102" s="71">
        <v>1340.2</v>
      </c>
      <c r="G102" s="71">
        <f t="shared" si="17"/>
        <v>1131.25</v>
      </c>
      <c r="H102" s="72">
        <v>199</v>
      </c>
      <c r="I102" s="73">
        <f t="shared" si="15"/>
        <v>0.84409043426354269</v>
      </c>
      <c r="J102" s="14"/>
      <c r="K102" s="14"/>
      <c r="L102" s="14"/>
      <c r="M102" s="14"/>
    </row>
    <row r="103" spans="1:13" x14ac:dyDescent="0.3">
      <c r="A103" s="74">
        <v>2134</v>
      </c>
      <c r="B103" s="68" t="str">
        <f>VLOOKUP(A:A,'Product &amp; Group'!A:C,2,FALSE)</f>
        <v>Power Systems</v>
      </c>
      <c r="C103" s="68" t="str">
        <f>VLOOKUP(A:A,'Product &amp; Group'!A:C,3,FALSE)</f>
        <v>Part C Chip</v>
      </c>
      <c r="D103" s="69">
        <f>VLOOKUP(A:A,'2019-2017 Costs'!A:D,3,FALSE)</f>
        <v>3.5</v>
      </c>
      <c r="E103" s="71">
        <f t="shared" si="16"/>
        <v>1281</v>
      </c>
      <c r="F103" s="71">
        <v>3119.3</v>
      </c>
      <c r="G103" s="71">
        <f t="shared" si="17"/>
        <v>1838.3000000000002</v>
      </c>
      <c r="H103" s="72">
        <v>366</v>
      </c>
      <c r="I103" s="73">
        <f t="shared" si="15"/>
        <v>0.58933093963389227</v>
      </c>
      <c r="J103" s="14"/>
      <c r="K103" s="14"/>
      <c r="L103" s="14"/>
      <c r="M103" s="14"/>
    </row>
    <row r="104" spans="1:13" x14ac:dyDescent="0.3">
      <c r="A104" s="74">
        <v>2136</v>
      </c>
      <c r="B104" s="68" t="str">
        <f>VLOOKUP(A:A,'Product &amp; Group'!A:C,2,FALSE)</f>
        <v>Power Systems</v>
      </c>
      <c r="C104" s="68" t="str">
        <f>VLOOKUP(A:A,'Product &amp; Group'!A:C,3,FALSE)</f>
        <v>Part C Chip</v>
      </c>
      <c r="D104" s="69">
        <f>VLOOKUP(A:A,'2019-2017 Costs'!A:D,3,FALSE)</f>
        <v>3.88</v>
      </c>
      <c r="E104" s="71">
        <f t="shared" si="16"/>
        <v>1373.52</v>
      </c>
      <c r="F104" s="71">
        <v>2487.7600000000002</v>
      </c>
      <c r="G104" s="71">
        <f t="shared" si="17"/>
        <v>1114.2400000000002</v>
      </c>
      <c r="H104" s="72">
        <v>354</v>
      </c>
      <c r="I104" s="73">
        <f t="shared" si="15"/>
        <v>0.44788886387754451</v>
      </c>
      <c r="J104" s="14"/>
      <c r="K104" s="14"/>
      <c r="L104" s="14"/>
      <c r="M104" s="14"/>
    </row>
    <row r="105" spans="1:13" x14ac:dyDescent="0.3">
      <c r="A105" s="74">
        <v>2137</v>
      </c>
      <c r="B105" s="68" t="str">
        <f>VLOOKUP(A:A,'Product &amp; Group'!A:C,2,FALSE)</f>
        <v>Power Systems</v>
      </c>
      <c r="C105" s="68" t="str">
        <f>VLOOKUP(A:A,'Product &amp; Group'!A:C,3,FALSE)</f>
        <v>Part C Chip</v>
      </c>
      <c r="D105" s="69">
        <f>VLOOKUP(A:A,'2019-2017 Costs'!A:D,3,FALSE)</f>
        <v>3.62</v>
      </c>
      <c r="E105" s="71">
        <f t="shared" si="16"/>
        <v>1900.5</v>
      </c>
      <c r="F105" s="71">
        <v>5105.8</v>
      </c>
      <c r="G105" s="71">
        <f t="shared" si="17"/>
        <v>3205.3</v>
      </c>
      <c r="H105" s="72">
        <v>525</v>
      </c>
      <c r="I105" s="73">
        <f t="shared" si="15"/>
        <v>0.62777625445571705</v>
      </c>
      <c r="J105" s="14"/>
      <c r="K105" s="14"/>
      <c r="L105" s="14"/>
      <c r="M105" s="14"/>
    </row>
    <row r="106" spans="1:13" x14ac:dyDescent="0.3">
      <c r="A106" s="74">
        <v>2210</v>
      </c>
      <c r="B106" s="68" t="str">
        <f>VLOOKUP(A:A,'Product &amp; Group'!A:C,2,FALSE)</f>
        <v>Power Systems</v>
      </c>
      <c r="C106" s="68" t="str">
        <f>VLOOKUP(A:A,'Product &amp; Group'!A:C,3,FALSE)</f>
        <v>Part C Chip</v>
      </c>
      <c r="D106" s="69">
        <f>VLOOKUP(A:A,'2019-2017 Costs'!A:D,3,FALSE)</f>
        <v>9.4</v>
      </c>
      <c r="E106" s="71">
        <f t="shared" si="16"/>
        <v>2679</v>
      </c>
      <c r="F106" s="71">
        <v>1658.45</v>
      </c>
      <c r="G106" s="71">
        <f t="shared" si="17"/>
        <v>-1020.55</v>
      </c>
      <c r="H106" s="72">
        <v>285</v>
      </c>
      <c r="I106" s="73">
        <f t="shared" si="15"/>
        <v>-0.61536374325424337</v>
      </c>
      <c r="J106" s="14"/>
      <c r="K106" s="14"/>
      <c r="L106" s="14"/>
      <c r="M106" s="14"/>
    </row>
    <row r="107" spans="1:13" x14ac:dyDescent="0.3">
      <c r="A107" s="74">
        <v>2212</v>
      </c>
      <c r="B107" s="68" t="str">
        <f>VLOOKUP(A:A,'Product &amp; Group'!A:C,2,FALSE)</f>
        <v>Power Systems</v>
      </c>
      <c r="C107" s="68" t="str">
        <f>VLOOKUP(A:A,'Product &amp; Group'!A:C,3,FALSE)</f>
        <v>Part C Chip</v>
      </c>
      <c r="D107" s="69">
        <f>VLOOKUP(A:A,'2019-2017 Costs'!A:D,3,FALSE)</f>
        <v>4.62</v>
      </c>
      <c r="E107" s="71">
        <f t="shared" si="16"/>
        <v>928.62</v>
      </c>
      <c r="F107" s="71">
        <v>2125.8200000000002</v>
      </c>
      <c r="G107" s="71">
        <f t="shared" si="17"/>
        <v>1197.2000000000003</v>
      </c>
      <c r="H107" s="72">
        <v>201</v>
      </c>
      <c r="I107" s="73">
        <f t="shared" si="15"/>
        <v>0.56317091757533577</v>
      </c>
      <c r="J107" s="14"/>
      <c r="K107" s="14"/>
      <c r="L107" s="14"/>
      <c r="M107" s="14"/>
    </row>
    <row r="108" spans="1:13" x14ac:dyDescent="0.3">
      <c r="A108" s="74">
        <v>2220</v>
      </c>
      <c r="B108" s="68" t="str">
        <f>VLOOKUP(A:A,'Product &amp; Group'!A:C,2,FALSE)</f>
        <v>Power Systems</v>
      </c>
      <c r="C108" s="68" t="str">
        <f>VLOOKUP(A:A,'Product &amp; Group'!A:C,3,FALSE)</f>
        <v>Part C Chip</v>
      </c>
      <c r="D108" s="69">
        <f>VLOOKUP(A:A,'2019-2017 Costs'!A:D,3,FALSE)</f>
        <v>4.67</v>
      </c>
      <c r="E108" s="71">
        <f t="shared" si="16"/>
        <v>2937.43</v>
      </c>
      <c r="F108" s="71">
        <v>6211.34</v>
      </c>
      <c r="G108" s="71">
        <f t="shared" si="17"/>
        <v>3273.9100000000003</v>
      </c>
      <c r="H108" s="72">
        <v>629</v>
      </c>
      <c r="I108" s="73">
        <f t="shared" si="15"/>
        <v>0.52708594280783216</v>
      </c>
      <c r="J108" s="14"/>
      <c r="K108" s="14"/>
      <c r="L108" s="14"/>
      <c r="M108" s="14"/>
    </row>
    <row r="109" spans="1:13" x14ac:dyDescent="0.3">
      <c r="A109" s="74">
        <v>2221</v>
      </c>
      <c r="B109" s="68" t="str">
        <f>VLOOKUP(A:A,'Product &amp; Group'!A:C,2,FALSE)</f>
        <v>Power Systems</v>
      </c>
      <c r="C109" s="68" t="str">
        <f>VLOOKUP(A:A,'Product &amp; Group'!A:C,3,FALSE)</f>
        <v>Part C Chip</v>
      </c>
      <c r="D109" s="69">
        <f>VLOOKUP(A:A,'2019-2017 Costs'!A:D,3,FALSE)</f>
        <v>6.92</v>
      </c>
      <c r="E109" s="71">
        <f t="shared" si="16"/>
        <v>781.96</v>
      </c>
      <c r="F109" s="71">
        <v>2156.3200000000002</v>
      </c>
      <c r="G109" s="71">
        <f t="shared" si="17"/>
        <v>1374.3600000000001</v>
      </c>
      <c r="H109" s="72">
        <v>113</v>
      </c>
      <c r="I109" s="73">
        <f t="shared" si="15"/>
        <v>0.63736365660013361</v>
      </c>
      <c r="J109" s="14"/>
      <c r="K109" s="14"/>
      <c r="L109" s="14"/>
      <c r="M109" s="14"/>
    </row>
    <row r="110" spans="1:13" x14ac:dyDescent="0.3">
      <c r="A110" s="74">
        <v>2240</v>
      </c>
      <c r="B110" s="68" t="str">
        <f>VLOOKUP(A:A,'Product &amp; Group'!A:C,2,FALSE)</f>
        <v>Power Systems</v>
      </c>
      <c r="C110" s="68" t="str">
        <f>VLOOKUP(A:A,'Product &amp; Group'!A:C,3,FALSE)</f>
        <v>Part C Chip</v>
      </c>
      <c r="D110" s="69">
        <f>VLOOKUP(A:A,'2019-2017 Costs'!A:D,3,FALSE)</f>
        <v>1.05</v>
      </c>
      <c r="E110" s="71">
        <f t="shared" si="16"/>
        <v>527.1</v>
      </c>
      <c r="F110" s="71">
        <v>2057.83</v>
      </c>
      <c r="G110" s="71">
        <f t="shared" si="17"/>
        <v>1530.73</v>
      </c>
      <c r="H110" s="72">
        <v>502</v>
      </c>
      <c r="I110" s="73">
        <f t="shared" si="15"/>
        <v>0.74385639241336754</v>
      </c>
      <c r="J110" s="14"/>
      <c r="K110" s="14"/>
      <c r="L110" s="14"/>
      <c r="M110" s="14"/>
    </row>
    <row r="111" spans="1:13" x14ac:dyDescent="0.3">
      <c r="A111" s="74">
        <v>2250</v>
      </c>
      <c r="B111" s="68" t="str">
        <f>VLOOKUP(A:A,'Product &amp; Group'!A:C,2,FALSE)</f>
        <v>Power Systems</v>
      </c>
      <c r="C111" s="68" t="str">
        <f>VLOOKUP(A:A,'Product &amp; Group'!A:C,3,FALSE)</f>
        <v>Part C Chip</v>
      </c>
      <c r="D111" s="69">
        <f>VLOOKUP(A:A,'2019-2017 Costs'!A:D,3,FALSE)</f>
        <v>1.05</v>
      </c>
      <c r="E111" s="71">
        <f t="shared" si="16"/>
        <v>102.9</v>
      </c>
      <c r="F111" s="71">
        <v>753.96</v>
      </c>
      <c r="G111" s="71">
        <f t="shared" si="17"/>
        <v>651.06000000000006</v>
      </c>
      <c r="H111" s="72">
        <v>98</v>
      </c>
      <c r="I111" s="73">
        <f t="shared" si="15"/>
        <v>0.8635206111730066</v>
      </c>
      <c r="J111" s="14"/>
      <c r="K111" s="14"/>
    </row>
    <row r="112" spans="1:13" x14ac:dyDescent="0.3">
      <c r="A112" s="74">
        <v>2280</v>
      </c>
      <c r="B112" s="68" t="str">
        <f>VLOOKUP(A:A,'Product &amp; Group'!A:C,2,FALSE)</f>
        <v>Power Systems</v>
      </c>
      <c r="C112" s="68" t="str">
        <f>VLOOKUP(A:A,'Product &amp; Group'!A:C,3,FALSE)</f>
        <v>Part C Chip</v>
      </c>
      <c r="D112" s="69">
        <f>VLOOKUP(A:A,'2019-2017 Costs'!A:D,3,FALSE)</f>
        <v>3.68</v>
      </c>
      <c r="E112" s="71">
        <f t="shared" si="16"/>
        <v>2837.28</v>
      </c>
      <c r="F112" s="71">
        <v>5443.21</v>
      </c>
      <c r="G112" s="71">
        <f t="shared" si="17"/>
        <v>2605.9299999999998</v>
      </c>
      <c r="H112" s="72">
        <v>771</v>
      </c>
      <c r="I112" s="73">
        <f t="shared" si="15"/>
        <v>0.47874875303359593</v>
      </c>
      <c r="J112" s="14"/>
      <c r="K112" s="14"/>
      <c r="L112" s="14"/>
      <c r="M112" s="14"/>
    </row>
    <row r="113" spans="1:13" x14ac:dyDescent="0.3">
      <c r="A113" s="74">
        <v>2290</v>
      </c>
      <c r="B113" s="68" t="str">
        <f>VLOOKUP(A:A,'Product &amp; Group'!A:C,2,FALSE)</f>
        <v>Power Systems</v>
      </c>
      <c r="C113" s="68" t="str">
        <f>VLOOKUP(A:A,'Product &amp; Group'!A:C,3,FALSE)</f>
        <v>Part C Chip</v>
      </c>
      <c r="D113" s="69">
        <f>VLOOKUP(A:A,'2019-2017 Costs'!A:D,3,FALSE)</f>
        <v>7.29</v>
      </c>
      <c r="E113" s="71">
        <f t="shared" si="16"/>
        <v>4206.33</v>
      </c>
      <c r="F113" s="71">
        <v>5908.56</v>
      </c>
      <c r="G113" s="71">
        <f t="shared" si="17"/>
        <v>1702.2300000000005</v>
      </c>
      <c r="H113" s="72">
        <v>577</v>
      </c>
      <c r="I113" s="73">
        <f t="shared" si="15"/>
        <v>0.28809557658718882</v>
      </c>
      <c r="J113" s="14"/>
      <c r="K113" s="14"/>
      <c r="L113" s="14"/>
      <c r="M113" s="14"/>
    </row>
    <row r="114" spans="1:13" x14ac:dyDescent="0.3">
      <c r="A114" s="74">
        <v>2300</v>
      </c>
      <c r="B114" s="68" t="str">
        <f>VLOOKUP(A:A,'Product &amp; Group'!A:C,2,FALSE)</f>
        <v>Power Systems</v>
      </c>
      <c r="C114" s="68" t="str">
        <f>VLOOKUP(A:A,'Product &amp; Group'!A:C,3,FALSE)</f>
        <v>Part C Chip</v>
      </c>
      <c r="D114" s="69">
        <f>VLOOKUP(A:A,'2019-2017 Costs'!A:D,3,FALSE)</f>
        <v>2.67</v>
      </c>
      <c r="E114" s="71">
        <f t="shared" si="16"/>
        <v>8501.2800000000007</v>
      </c>
      <c r="F114" s="71">
        <v>23184.53</v>
      </c>
      <c r="G114" s="71">
        <f t="shared" si="17"/>
        <v>14683.249999999998</v>
      </c>
      <c r="H114" s="72">
        <v>3184</v>
      </c>
      <c r="I114" s="73">
        <f t="shared" si="15"/>
        <v>0.63332101189888257</v>
      </c>
      <c r="J114" s="14"/>
      <c r="K114" s="14"/>
      <c r="L114" s="14"/>
      <c r="M114" s="14"/>
    </row>
    <row r="115" spans="1:13" x14ac:dyDescent="0.3">
      <c r="A115" s="74">
        <v>2301</v>
      </c>
      <c r="B115" s="68" t="str">
        <f>VLOOKUP(A:A,'Product &amp; Group'!A:C,2,FALSE)</f>
        <v>Power Systems</v>
      </c>
      <c r="C115" s="68" t="str">
        <f>VLOOKUP(A:A,'Product &amp; Group'!A:C,3,FALSE)</f>
        <v>Part C Chip</v>
      </c>
      <c r="D115" s="69">
        <f>VLOOKUP(A:A,'2019-2017 Costs'!A:D,3,FALSE)</f>
        <v>3.92</v>
      </c>
      <c r="E115" s="71">
        <f t="shared" si="16"/>
        <v>5197.92</v>
      </c>
      <c r="F115" s="71">
        <v>17672.349999999999</v>
      </c>
      <c r="G115" s="71">
        <f t="shared" si="17"/>
        <v>12474.429999999998</v>
      </c>
      <c r="H115" s="72">
        <v>1326</v>
      </c>
      <c r="I115" s="73">
        <f t="shared" si="15"/>
        <v>0.70587273339425716</v>
      </c>
      <c r="J115" s="14"/>
      <c r="K115" s="14"/>
      <c r="L115" s="14"/>
      <c r="M115" s="14"/>
    </row>
    <row r="116" spans="1:13" x14ac:dyDescent="0.3">
      <c r="A116" s="74">
        <v>2310</v>
      </c>
      <c r="B116" s="68" t="str">
        <f>VLOOKUP(A:A,'Product &amp; Group'!A:C,2,FALSE)</f>
        <v>Power Systems</v>
      </c>
      <c r="C116" s="68" t="str">
        <f>VLOOKUP(A:A,'Product &amp; Group'!A:C,3,FALSE)</f>
        <v>Part C Chip</v>
      </c>
      <c r="D116" s="69">
        <f>VLOOKUP(A:A,'2019-2017 Costs'!A:D,3,FALSE)</f>
        <v>7.72</v>
      </c>
      <c r="E116" s="71">
        <f t="shared" si="16"/>
        <v>13772.48</v>
      </c>
      <c r="F116" s="71">
        <v>16320.09</v>
      </c>
      <c r="G116" s="71">
        <f t="shared" si="17"/>
        <v>2547.6100000000006</v>
      </c>
      <c r="H116" s="72">
        <v>1784</v>
      </c>
      <c r="I116" s="73">
        <f t="shared" si="15"/>
        <v>0.15610269306112898</v>
      </c>
      <c r="J116" s="14"/>
      <c r="K116" s="14"/>
      <c r="L116" s="14"/>
      <c r="M116" s="14"/>
    </row>
    <row r="117" spans="1:13" x14ac:dyDescent="0.3">
      <c r="A117" s="74">
        <v>2312</v>
      </c>
      <c r="B117" s="68" t="str">
        <f>VLOOKUP(A:A,'Product &amp; Group'!A:C,2,FALSE)</f>
        <v>Power Systems</v>
      </c>
      <c r="C117" s="68" t="str">
        <f>VLOOKUP(A:A,'Product &amp; Group'!A:C,3,FALSE)</f>
        <v>Part C Chip</v>
      </c>
      <c r="D117" s="69">
        <f>VLOOKUP(A:A,'2019-2017 Costs'!A:D,3,FALSE)</f>
        <v>5.24</v>
      </c>
      <c r="E117" s="71">
        <f t="shared" si="16"/>
        <v>8761.2800000000007</v>
      </c>
      <c r="F117" s="71">
        <v>4951.8999999999996</v>
      </c>
      <c r="G117" s="71">
        <f t="shared" si="17"/>
        <v>-3809.380000000001</v>
      </c>
      <c r="H117" s="72">
        <v>1672</v>
      </c>
      <c r="I117" s="73">
        <f t="shared" si="15"/>
        <v>-0.76927643934651369</v>
      </c>
      <c r="J117" s="14"/>
      <c r="K117" s="14"/>
      <c r="L117" s="14"/>
      <c r="M117" s="14"/>
    </row>
    <row r="118" spans="1:13" x14ac:dyDescent="0.3">
      <c r="A118" s="74">
        <v>2313</v>
      </c>
      <c r="B118" s="68" t="str">
        <f>VLOOKUP(A:A,'Product &amp; Group'!A:C,2,FALSE)</f>
        <v>Power Systems</v>
      </c>
      <c r="C118" s="68" t="str">
        <f>VLOOKUP(A:A,'Product &amp; Group'!A:C,3,FALSE)</f>
        <v>Part C Chip</v>
      </c>
      <c r="D118" s="69">
        <f>VLOOKUP(A:A,'2019-2017 Costs'!A:D,3,FALSE)</f>
        <v>10.32</v>
      </c>
      <c r="E118" s="71">
        <f t="shared" si="16"/>
        <v>10598.64</v>
      </c>
      <c r="F118" s="71">
        <v>5792.56</v>
      </c>
      <c r="G118" s="71">
        <f t="shared" si="17"/>
        <v>-4806.079999999999</v>
      </c>
      <c r="H118" s="72">
        <v>1027</v>
      </c>
      <c r="I118" s="73">
        <f t="shared" si="15"/>
        <v>-0.82969878602897484</v>
      </c>
      <c r="J118" s="14"/>
      <c r="K118" s="14"/>
      <c r="L118" s="14"/>
      <c r="M118" s="14"/>
    </row>
    <row r="119" spans="1:13" x14ac:dyDescent="0.3">
      <c r="A119" s="74">
        <v>2320</v>
      </c>
      <c r="B119" s="68" t="str">
        <f>VLOOKUP(A:A,'Product &amp; Group'!A:C,2,FALSE)</f>
        <v>Power Systems</v>
      </c>
      <c r="C119" s="68" t="str">
        <f>VLOOKUP(A:A,'Product &amp; Group'!A:C,3,FALSE)</f>
        <v>Part C Chip</v>
      </c>
      <c r="D119" s="69">
        <f>VLOOKUP(A:A,'2019-2017 Costs'!A:D,3,FALSE)</f>
        <v>1.92</v>
      </c>
      <c r="E119" s="71">
        <f t="shared" si="16"/>
        <v>2229.12</v>
      </c>
      <c r="F119" s="71">
        <v>5443.2</v>
      </c>
      <c r="G119" s="71">
        <f t="shared" si="17"/>
        <v>3214.08</v>
      </c>
      <c r="H119" s="72">
        <v>1161</v>
      </c>
      <c r="I119" s="73">
        <f t="shared" si="15"/>
        <v>0.59047619047619049</v>
      </c>
      <c r="J119" s="14"/>
      <c r="K119" s="14"/>
      <c r="L119" s="14"/>
      <c r="M119" s="14"/>
    </row>
    <row r="120" spans="1:13" x14ac:dyDescent="0.3">
      <c r="A120" s="74">
        <v>2330</v>
      </c>
      <c r="B120" s="68" t="str">
        <f>VLOOKUP(A:A,'Product &amp; Group'!A:C,2,FALSE)</f>
        <v>Power Systems</v>
      </c>
      <c r="C120" s="68" t="str">
        <f>VLOOKUP(A:A,'Product &amp; Group'!A:C,3,FALSE)</f>
        <v>Part C Chip</v>
      </c>
      <c r="D120" s="69">
        <f>VLOOKUP(A:A,'2019-2017 Costs'!A:D,3,FALSE)</f>
        <v>1.05</v>
      </c>
      <c r="E120" s="71">
        <f t="shared" si="16"/>
        <v>563.85</v>
      </c>
      <c r="F120" s="71">
        <v>4619.7</v>
      </c>
      <c r="G120" s="71">
        <f t="shared" si="17"/>
        <v>4055.85</v>
      </c>
      <c r="H120" s="72">
        <v>537</v>
      </c>
      <c r="I120" s="73">
        <f t="shared" si="15"/>
        <v>0.87794661991038381</v>
      </c>
      <c r="J120" s="14"/>
      <c r="K120" s="14"/>
      <c r="L120" s="14"/>
      <c r="M120" s="14"/>
    </row>
    <row r="121" spans="1:13" x14ac:dyDescent="0.3">
      <c r="A121" s="74">
        <v>2331</v>
      </c>
      <c r="B121" s="68" t="str">
        <f>VLOOKUP(A:A,'Product &amp; Group'!A:C,2,FALSE)</f>
        <v>Power Systems</v>
      </c>
      <c r="C121" s="68" t="str">
        <f>VLOOKUP(A:A,'Product &amp; Group'!A:C,3,FALSE)</f>
        <v>Part C Chip</v>
      </c>
      <c r="D121" s="69">
        <f>VLOOKUP(A:A,'2019-2017 Costs'!A:D,3,FALSE)</f>
        <v>2.2599999999999998</v>
      </c>
      <c r="E121" s="71">
        <f t="shared" si="16"/>
        <v>524.31999999999994</v>
      </c>
      <c r="F121" s="71">
        <v>2216.4499999999998</v>
      </c>
      <c r="G121" s="71">
        <f t="shared" si="17"/>
        <v>1692.1299999999999</v>
      </c>
      <c r="H121" s="72">
        <v>232</v>
      </c>
      <c r="I121" s="73">
        <f t="shared" si="15"/>
        <v>0.76344153939858783</v>
      </c>
      <c r="J121" s="14"/>
      <c r="K121" s="14"/>
      <c r="L121" s="14"/>
      <c r="M121" s="14"/>
    </row>
    <row r="122" spans="1:13" x14ac:dyDescent="0.3">
      <c r="A122" s="74">
        <v>2332</v>
      </c>
      <c r="B122" s="68" t="str">
        <f>VLOOKUP(A:A,'Product &amp; Group'!A:C,2,FALSE)</f>
        <v>Power Systems</v>
      </c>
      <c r="C122" s="68" t="str">
        <f>VLOOKUP(A:A,'Product &amp; Group'!A:C,3,FALSE)</f>
        <v>Part C Chip</v>
      </c>
      <c r="D122" s="69">
        <f>VLOOKUP(A:A,'2019-2017 Costs'!A:D,3,FALSE)</f>
        <v>4.34</v>
      </c>
      <c r="E122" s="71">
        <f t="shared" si="16"/>
        <v>763.83999999999992</v>
      </c>
      <c r="F122" s="71">
        <v>3058.86</v>
      </c>
      <c r="G122" s="71">
        <f t="shared" si="17"/>
        <v>2295.0200000000004</v>
      </c>
      <c r="H122" s="72">
        <v>176</v>
      </c>
      <c r="I122" s="73">
        <f t="shared" si="15"/>
        <v>0.75028605428166062</v>
      </c>
      <c r="J122" s="14"/>
      <c r="K122" s="14"/>
      <c r="L122" s="14"/>
      <c r="M122" s="14"/>
    </row>
    <row r="123" spans="1:13" x14ac:dyDescent="0.3">
      <c r="A123" s="74">
        <v>2333</v>
      </c>
      <c r="B123" s="68" t="str">
        <f>VLOOKUP(A:A,'Product &amp; Group'!A:C,2,FALSE)</f>
        <v>Power Systems</v>
      </c>
      <c r="C123" s="68" t="str">
        <f>VLOOKUP(A:A,'Product &amp; Group'!A:C,3,FALSE)</f>
        <v>Part C Chip</v>
      </c>
      <c r="D123" s="69">
        <f>VLOOKUP(A:A,'2019-2017 Costs'!A:D,3,FALSE)</f>
        <v>3.05</v>
      </c>
      <c r="E123" s="71">
        <f t="shared" si="16"/>
        <v>2147.1999999999998</v>
      </c>
      <c r="F123" s="71">
        <v>5115.78</v>
      </c>
      <c r="G123" s="71">
        <f t="shared" si="17"/>
        <v>2968.58</v>
      </c>
      <c r="H123" s="72">
        <v>704</v>
      </c>
      <c r="I123" s="73">
        <f t="shared" si="15"/>
        <v>0.58027905812994307</v>
      </c>
      <c r="J123" s="14"/>
      <c r="K123" s="14"/>
      <c r="L123" s="14"/>
      <c r="M123" s="14"/>
    </row>
    <row r="124" spans="1:13" x14ac:dyDescent="0.3">
      <c r="A124" s="74">
        <v>2334</v>
      </c>
      <c r="B124" s="68" t="str">
        <f>VLOOKUP(A:A,'Product &amp; Group'!A:C,2,FALSE)</f>
        <v>Power Systems</v>
      </c>
      <c r="C124" s="68" t="str">
        <f>VLOOKUP(A:A,'Product &amp; Group'!A:C,3,FALSE)</f>
        <v>Part C Chip</v>
      </c>
      <c r="D124" s="69">
        <f>VLOOKUP(A:A,'2019-2017 Costs'!A:D,3,FALSE)</f>
        <v>1.05</v>
      </c>
      <c r="E124" s="71">
        <f t="shared" si="16"/>
        <v>506.1</v>
      </c>
      <c r="F124" s="71">
        <v>5004.82</v>
      </c>
      <c r="G124" s="71">
        <f t="shared" si="17"/>
        <v>4498.7199999999993</v>
      </c>
      <c r="H124" s="72">
        <v>482</v>
      </c>
      <c r="I124" s="73">
        <f t="shared" si="15"/>
        <v>0.89887748210724849</v>
      </c>
      <c r="J124" s="14"/>
      <c r="K124" s="14"/>
      <c r="L124" s="14"/>
      <c r="M124" s="14"/>
    </row>
    <row r="125" spans="1:13" x14ac:dyDescent="0.3">
      <c r="A125" s="74">
        <v>2440</v>
      </c>
      <c r="B125" s="68" t="str">
        <f>VLOOKUP(A:A,'Product &amp; Group'!A:C,2,FALSE)</f>
        <v>Power Systems</v>
      </c>
      <c r="C125" s="68" t="str">
        <f>VLOOKUP(A:A,'Product &amp; Group'!A:C,3,FALSE)</f>
        <v>Part C Chip</v>
      </c>
      <c r="D125" s="69">
        <f>VLOOKUP(A:A,'2019-2017 Costs'!A:D,3,FALSE)</f>
        <v>2.65</v>
      </c>
      <c r="E125" s="71">
        <f t="shared" si="16"/>
        <v>1902.7</v>
      </c>
      <c r="F125" s="71">
        <v>12648.13</v>
      </c>
      <c r="G125" s="71">
        <f t="shared" si="17"/>
        <v>10745.429999999998</v>
      </c>
      <c r="H125" s="72">
        <v>718</v>
      </c>
      <c r="I125" s="73">
        <f t="shared" si="15"/>
        <v>0.84956669483947422</v>
      </c>
      <c r="J125" s="14"/>
      <c r="K125" s="14"/>
      <c r="L125" s="14"/>
      <c r="M125" s="14"/>
    </row>
    <row r="126" spans="1:13" x14ac:dyDescent="0.3">
      <c r="A126" s="74">
        <v>2441</v>
      </c>
      <c r="B126" s="68" t="str">
        <f>VLOOKUP(A:A,'Product &amp; Group'!A:C,2,FALSE)</f>
        <v>Power Systems</v>
      </c>
      <c r="C126" s="68" t="str">
        <f>VLOOKUP(A:A,'Product &amp; Group'!A:C,3,FALSE)</f>
        <v>Part C Chip</v>
      </c>
      <c r="D126" s="69">
        <f>VLOOKUP(A:A,'2019-2017 Costs'!A:D,3,FALSE)</f>
        <v>3.89</v>
      </c>
      <c r="E126" s="71">
        <f t="shared" si="16"/>
        <v>2711.33</v>
      </c>
      <c r="F126" s="71">
        <v>5290.82</v>
      </c>
      <c r="G126" s="71">
        <f t="shared" si="17"/>
        <v>2579.4899999999998</v>
      </c>
      <c r="H126" s="72">
        <v>697</v>
      </c>
      <c r="I126" s="73">
        <f t="shared" si="15"/>
        <v>0.48754068367474229</v>
      </c>
      <c r="J126" s="14"/>
      <c r="K126" s="14"/>
      <c r="L126" s="14"/>
      <c r="M126" s="14"/>
    </row>
    <row r="127" spans="1:13" x14ac:dyDescent="0.3">
      <c r="A127" s="74">
        <v>2442</v>
      </c>
      <c r="B127" s="68" t="str">
        <f>VLOOKUP(A:A,'Product &amp; Group'!A:C,2,FALSE)</f>
        <v>Power Systems</v>
      </c>
      <c r="C127" s="68" t="str">
        <f>VLOOKUP(A:A,'Product &amp; Group'!A:C,3,FALSE)</f>
        <v>Part C Chip</v>
      </c>
      <c r="D127" s="69">
        <f>VLOOKUP(A:A,'2019-2017 Costs'!A:D,3,FALSE)</f>
        <v>1.98</v>
      </c>
      <c r="E127" s="71">
        <f t="shared" si="16"/>
        <v>1015.74</v>
      </c>
      <c r="F127" s="71">
        <v>7213.45</v>
      </c>
      <c r="G127" s="71">
        <f t="shared" si="17"/>
        <v>6197.71</v>
      </c>
      <c r="H127" s="72">
        <v>513</v>
      </c>
      <c r="I127" s="73">
        <f t="shared" si="15"/>
        <v>0.85918804455565645</v>
      </c>
      <c r="J127" s="14"/>
      <c r="K127" s="14"/>
      <c r="L127" s="14"/>
      <c r="M127" s="14"/>
    </row>
    <row r="128" spans="1:13" x14ac:dyDescent="0.3">
      <c r="A128" s="74">
        <v>2443</v>
      </c>
      <c r="B128" s="68" t="str">
        <f>VLOOKUP(A:A,'Product &amp; Group'!A:C,2,FALSE)</f>
        <v>Power Systems</v>
      </c>
      <c r="C128" s="68" t="str">
        <f>VLOOKUP(A:A,'Product &amp; Group'!A:C,3,FALSE)</f>
        <v>Part C Chip</v>
      </c>
      <c r="D128" s="69">
        <f>VLOOKUP(A:A,'2019-2017 Costs'!A:D,3,FALSE)</f>
        <v>2.95</v>
      </c>
      <c r="E128" s="71">
        <f t="shared" si="16"/>
        <v>439.55</v>
      </c>
      <c r="F128" s="71">
        <v>1322</v>
      </c>
      <c r="G128" s="71">
        <f t="shared" si="17"/>
        <v>882.45</v>
      </c>
      <c r="H128" s="72">
        <v>149</v>
      </c>
      <c r="I128" s="73">
        <f t="shared" si="15"/>
        <v>0.66751134644478072</v>
      </c>
      <c r="J128" s="14"/>
      <c r="K128" s="14"/>
      <c r="L128" s="14"/>
      <c r="M128" s="14"/>
    </row>
    <row r="129" spans="1:13" x14ac:dyDescent="0.3">
      <c r="A129" s="74">
        <v>2444</v>
      </c>
      <c r="B129" s="68" t="str">
        <f>VLOOKUP(A:A,'Product &amp; Group'!A:C,2,FALSE)</f>
        <v>Power Systems</v>
      </c>
      <c r="C129" s="68" t="str">
        <f>VLOOKUP(A:A,'Product &amp; Group'!A:C,3,FALSE)</f>
        <v>Part C Chip</v>
      </c>
      <c r="D129" s="69">
        <f>VLOOKUP(A:A,'2019-2017 Costs'!A:D,3,FALSE)</f>
        <v>1.78</v>
      </c>
      <c r="E129" s="71">
        <f t="shared" si="16"/>
        <v>639.02</v>
      </c>
      <c r="F129" s="71">
        <v>1318.82</v>
      </c>
      <c r="G129" s="71">
        <f t="shared" si="17"/>
        <v>679.8</v>
      </c>
      <c r="H129" s="72">
        <v>359</v>
      </c>
      <c r="I129" s="73">
        <f t="shared" si="15"/>
        <v>0.51546079070684403</v>
      </c>
      <c r="J129" s="14"/>
      <c r="K129" s="14"/>
      <c r="L129" s="14"/>
      <c r="M129" s="14"/>
    </row>
    <row r="130" spans="1:13" x14ac:dyDescent="0.3">
      <c r="A130" s="74">
        <v>2446</v>
      </c>
      <c r="B130" s="68" t="str">
        <f>VLOOKUP(A:A,'Product &amp; Group'!A:C,2,FALSE)</f>
        <v>Power Systems</v>
      </c>
      <c r="C130" s="68" t="str">
        <f>VLOOKUP(A:A,'Product &amp; Group'!A:C,3,FALSE)</f>
        <v>Part C Chip</v>
      </c>
      <c r="D130" s="69">
        <f>VLOOKUP(A:A,'2019-2017 Costs'!A:D,3,FALSE)</f>
        <v>3.39</v>
      </c>
      <c r="E130" s="71">
        <f t="shared" si="16"/>
        <v>1854.3300000000002</v>
      </c>
      <c r="F130" s="71">
        <v>3260.18</v>
      </c>
      <c r="G130" s="71">
        <f t="shared" si="17"/>
        <v>1405.8499999999997</v>
      </c>
      <c r="H130" s="72">
        <v>547</v>
      </c>
      <c r="I130" s="73">
        <f t="shared" ref="I130:I193" si="18">+G130/F130</f>
        <v>0.43121852167671715</v>
      </c>
      <c r="J130" s="14"/>
      <c r="K130" s="14"/>
      <c r="L130" s="14"/>
      <c r="M130" s="14"/>
    </row>
    <row r="131" spans="1:13" x14ac:dyDescent="0.3">
      <c r="A131" s="74">
        <v>2447</v>
      </c>
      <c r="B131" s="68" t="str">
        <f>VLOOKUP(A:A,'Product &amp; Group'!A:C,2,FALSE)</f>
        <v>Power Systems</v>
      </c>
      <c r="C131" s="68" t="str">
        <f>VLOOKUP(A:A,'Product &amp; Group'!A:C,3,FALSE)</f>
        <v>Part C Chip</v>
      </c>
      <c r="D131" s="69">
        <f>VLOOKUP(A:A,'2019-2017 Costs'!A:D,3,FALSE)</f>
        <v>3.38</v>
      </c>
      <c r="E131" s="71">
        <f t="shared" si="16"/>
        <v>2325.44</v>
      </c>
      <c r="F131" s="71">
        <v>3447.22</v>
      </c>
      <c r="G131" s="71">
        <f t="shared" si="17"/>
        <v>1121.7799999999997</v>
      </c>
      <c r="H131" s="72">
        <v>688</v>
      </c>
      <c r="I131" s="73">
        <f t="shared" si="18"/>
        <v>0.32541584233092169</v>
      </c>
      <c r="J131" s="14"/>
      <c r="K131" s="14"/>
      <c r="L131" s="14"/>
      <c r="M131" s="14"/>
    </row>
    <row r="132" spans="1:13" x14ac:dyDescent="0.3">
      <c r="A132" s="74">
        <v>2449</v>
      </c>
      <c r="B132" s="68" t="str">
        <f>VLOOKUP(A:A,'Product &amp; Group'!A:C,2,FALSE)</f>
        <v>Power Systems</v>
      </c>
      <c r="C132" s="68" t="str">
        <f>VLOOKUP(A:A,'Product &amp; Group'!A:C,3,FALSE)</f>
        <v>Part C Chip</v>
      </c>
      <c r="D132" s="69">
        <f>VLOOKUP(A:A,'2019-2017 Costs'!A:D,3,FALSE)</f>
        <v>6.63</v>
      </c>
      <c r="E132" s="71">
        <f t="shared" ref="E132:E195" si="19">D132*H132</f>
        <v>3593.46</v>
      </c>
      <c r="F132" s="71">
        <v>3571.66</v>
      </c>
      <c r="G132" s="71">
        <f t="shared" ref="G132:G195" si="20">F132-E132</f>
        <v>-21.800000000000182</v>
      </c>
      <c r="H132" s="72">
        <v>542</v>
      </c>
      <c r="I132" s="73">
        <f t="shared" si="18"/>
        <v>-6.1036044864293303E-3</v>
      </c>
      <c r="J132" s="14"/>
      <c r="K132" s="14"/>
      <c r="L132" s="14"/>
      <c r="M132" s="14"/>
    </row>
    <row r="133" spans="1:13" x14ac:dyDescent="0.3">
      <c r="A133" s="74">
        <v>2450</v>
      </c>
      <c r="B133" s="68" t="str">
        <f>VLOOKUP(A:A,'Product &amp; Group'!A:C,2,FALSE)</f>
        <v>Power Systems</v>
      </c>
      <c r="C133" s="68" t="str">
        <f>VLOOKUP(A:A,'Product &amp; Group'!A:C,3,FALSE)</f>
        <v>Part C Chip</v>
      </c>
      <c r="D133" s="69">
        <f>VLOOKUP(A:A,'2019-2017 Costs'!A:D,3,FALSE)</f>
        <v>1.89</v>
      </c>
      <c r="E133" s="71">
        <f t="shared" si="19"/>
        <v>1415.61</v>
      </c>
      <c r="F133" s="71">
        <v>6773.98</v>
      </c>
      <c r="G133" s="71">
        <f t="shared" si="20"/>
        <v>5358.37</v>
      </c>
      <c r="H133" s="72">
        <v>749</v>
      </c>
      <c r="I133" s="73">
        <f t="shared" si="18"/>
        <v>0.79102241223032843</v>
      </c>
      <c r="J133" s="14"/>
      <c r="K133" s="14"/>
    </row>
    <row r="134" spans="1:13" x14ac:dyDescent="0.3">
      <c r="A134" s="74">
        <v>2452</v>
      </c>
      <c r="B134" s="68" t="str">
        <f>VLOOKUP(A:A,'Product &amp; Group'!A:C,2,FALSE)</f>
        <v>Power Systems</v>
      </c>
      <c r="C134" s="68" t="str">
        <f>VLOOKUP(A:A,'Product &amp; Group'!A:C,3,FALSE)</f>
        <v>Part C Chip</v>
      </c>
      <c r="D134" s="69">
        <f>VLOOKUP(A:A,'2019-2017 Costs'!A:D,3,FALSE)</f>
        <v>3.61</v>
      </c>
      <c r="E134" s="71">
        <f t="shared" si="19"/>
        <v>3093.77</v>
      </c>
      <c r="F134" s="71">
        <v>5626.49</v>
      </c>
      <c r="G134" s="71">
        <f t="shared" si="20"/>
        <v>2532.7199999999998</v>
      </c>
      <c r="H134" s="72">
        <v>857</v>
      </c>
      <c r="I134" s="73">
        <f t="shared" si="18"/>
        <v>0.4501420956937629</v>
      </c>
      <c r="J134" s="14"/>
      <c r="K134" s="14"/>
      <c r="L134" s="14"/>
      <c r="M134" s="14"/>
    </row>
    <row r="135" spans="1:13" x14ac:dyDescent="0.3">
      <c r="A135" s="74">
        <v>2460</v>
      </c>
      <c r="B135" s="68" t="str">
        <f>VLOOKUP(A:A,'Product &amp; Group'!A:C,2,FALSE)</f>
        <v>Power Systems</v>
      </c>
      <c r="C135" s="68" t="str">
        <f>VLOOKUP(A:A,'Product &amp; Group'!A:C,3,FALSE)</f>
        <v>Part C Chip</v>
      </c>
      <c r="D135" s="69">
        <f>VLOOKUP(A:A,'2019-2017 Costs'!A:D,3,FALSE)</f>
        <v>3.8</v>
      </c>
      <c r="E135" s="71">
        <f t="shared" si="19"/>
        <v>1934.1999999999998</v>
      </c>
      <c r="F135" s="71">
        <v>5210.8900000000003</v>
      </c>
      <c r="G135" s="71">
        <f t="shared" si="20"/>
        <v>3276.6900000000005</v>
      </c>
      <c r="H135" s="72">
        <v>509</v>
      </c>
      <c r="I135" s="73">
        <f t="shared" si="18"/>
        <v>0.62881580689671057</v>
      </c>
      <c r="J135" s="14"/>
      <c r="K135" s="14"/>
      <c r="L135" s="14"/>
      <c r="M135" s="14"/>
    </row>
    <row r="136" spans="1:13" x14ac:dyDescent="0.3">
      <c r="A136" s="74">
        <v>2462</v>
      </c>
      <c r="B136" s="68" t="str">
        <f>VLOOKUP(A:A,'Product &amp; Group'!A:C,2,FALSE)</f>
        <v>Power Systems</v>
      </c>
      <c r="C136" s="68" t="str">
        <f>VLOOKUP(A:A,'Product &amp; Group'!A:C,3,FALSE)</f>
        <v>Part E Chip</v>
      </c>
      <c r="D136" s="69">
        <f>VLOOKUP(A:A,'2019-2017 Costs'!A:D,3,FALSE)</f>
        <v>6.36</v>
      </c>
      <c r="E136" s="71">
        <f t="shared" si="19"/>
        <v>845.88</v>
      </c>
      <c r="F136" s="71">
        <v>838.8</v>
      </c>
      <c r="G136" s="71">
        <f t="shared" si="20"/>
        <v>-7.0800000000000409</v>
      </c>
      <c r="H136" s="72">
        <v>133</v>
      </c>
      <c r="I136" s="73">
        <f t="shared" si="18"/>
        <v>-8.4406294706724384E-3</v>
      </c>
      <c r="J136" s="14"/>
      <c r="K136" s="14"/>
      <c r="L136" s="14"/>
      <c r="M136" s="14"/>
    </row>
    <row r="137" spans="1:13" x14ac:dyDescent="0.3">
      <c r="A137" s="74">
        <v>2465</v>
      </c>
      <c r="B137" s="68" t="str">
        <f>VLOOKUP(A:A,'Product &amp; Group'!A:C,2,FALSE)</f>
        <v>Power Systems</v>
      </c>
      <c r="C137" s="68" t="str">
        <f>VLOOKUP(A:A,'Product &amp; Group'!A:C,3,FALSE)</f>
        <v>Part E Chip</v>
      </c>
      <c r="D137" s="69">
        <f>VLOOKUP(A:A,'2019-2017 Costs'!A:D,3,FALSE)</f>
        <v>3.56</v>
      </c>
      <c r="E137" s="71">
        <f t="shared" si="19"/>
        <v>1288.72</v>
      </c>
      <c r="F137" s="71">
        <v>2444.7199999999998</v>
      </c>
      <c r="G137" s="71">
        <f t="shared" si="20"/>
        <v>1155.9999999999998</v>
      </c>
      <c r="H137" s="72">
        <v>362</v>
      </c>
      <c r="I137" s="73">
        <f t="shared" si="18"/>
        <v>0.47285578716581034</v>
      </c>
      <c r="J137" s="14"/>
      <c r="K137" s="14"/>
      <c r="L137" s="14"/>
      <c r="M137" s="14"/>
    </row>
    <row r="138" spans="1:13" x14ac:dyDescent="0.3">
      <c r="A138" s="74">
        <v>2467</v>
      </c>
      <c r="B138" s="68" t="str">
        <f>VLOOKUP(A:A,'Product &amp; Group'!A:C,2,FALSE)</f>
        <v>Power Systems</v>
      </c>
      <c r="C138" s="68" t="str">
        <f>VLOOKUP(A:A,'Product &amp; Group'!A:C,3,FALSE)</f>
        <v>Part E Chip</v>
      </c>
      <c r="D138" s="69">
        <f>VLOOKUP(A:A,'2019-2017 Costs'!A:D,3,FALSE)</f>
        <v>6.96</v>
      </c>
      <c r="E138" s="71">
        <f t="shared" si="19"/>
        <v>1050.96</v>
      </c>
      <c r="F138" s="71">
        <v>1406.66</v>
      </c>
      <c r="G138" s="71">
        <f t="shared" si="20"/>
        <v>355.70000000000005</v>
      </c>
      <c r="H138" s="72">
        <v>151</v>
      </c>
      <c r="I138" s="73">
        <f t="shared" si="18"/>
        <v>0.25286849700709485</v>
      </c>
      <c r="J138" s="14"/>
      <c r="K138" s="14"/>
      <c r="L138" s="14"/>
      <c r="M138" s="14"/>
    </row>
    <row r="139" spans="1:13" x14ac:dyDescent="0.3">
      <c r="A139" s="74">
        <v>2468</v>
      </c>
      <c r="B139" s="68" t="str">
        <f>VLOOKUP(A:A,'Product &amp; Group'!A:C,2,FALSE)</f>
        <v>Power Systems</v>
      </c>
      <c r="C139" s="68" t="str">
        <f>VLOOKUP(A:A,'Product &amp; Group'!A:C,3,FALSE)</f>
        <v>Part E Chip</v>
      </c>
      <c r="D139" s="69">
        <f>VLOOKUP(A:A,'2019-2017 Costs'!A:D,3,FALSE)</f>
        <v>4.59</v>
      </c>
      <c r="E139" s="71">
        <f t="shared" si="19"/>
        <v>638.01</v>
      </c>
      <c r="F139" s="71">
        <v>2327.21</v>
      </c>
      <c r="G139" s="71">
        <f t="shared" si="20"/>
        <v>1689.2</v>
      </c>
      <c r="H139" s="72">
        <v>139</v>
      </c>
      <c r="I139" s="73">
        <f t="shared" si="18"/>
        <v>0.72584768886348894</v>
      </c>
      <c r="J139" s="14"/>
      <c r="K139" s="14"/>
      <c r="L139" s="14"/>
      <c r="M139" s="14"/>
    </row>
    <row r="140" spans="1:13" x14ac:dyDescent="0.3">
      <c r="A140" s="74">
        <v>2471</v>
      </c>
      <c r="B140" s="68" t="str">
        <f>VLOOKUP(A:A,'Product &amp; Group'!A:C,2,FALSE)</f>
        <v>Power Systems</v>
      </c>
      <c r="C140" s="68" t="str">
        <f>VLOOKUP(A:A,'Product &amp; Group'!A:C,3,FALSE)</f>
        <v>Part E Chip</v>
      </c>
      <c r="D140" s="69">
        <f>VLOOKUP(A:A,'2019-2017 Costs'!A:D,3,FALSE)</f>
        <v>1.03</v>
      </c>
      <c r="E140" s="71">
        <f t="shared" si="19"/>
        <v>109.18</v>
      </c>
      <c r="F140" s="71">
        <v>981.63</v>
      </c>
      <c r="G140" s="71">
        <f t="shared" si="20"/>
        <v>872.45</v>
      </c>
      <c r="H140" s="72">
        <v>106</v>
      </c>
      <c r="I140" s="73">
        <f t="shared" si="18"/>
        <v>0.88877683037396993</v>
      </c>
      <c r="J140" s="14"/>
      <c r="K140" s="14"/>
      <c r="L140" s="14"/>
      <c r="M140" s="14"/>
    </row>
    <row r="141" spans="1:13" x14ac:dyDescent="0.3">
      <c r="A141" s="74">
        <v>2472</v>
      </c>
      <c r="B141" s="68" t="str">
        <f>VLOOKUP(A:A,'Product &amp; Group'!A:C,2,FALSE)</f>
        <v>Power Systems</v>
      </c>
      <c r="C141" s="68" t="str">
        <f>VLOOKUP(A:A,'Product &amp; Group'!A:C,3,FALSE)</f>
        <v>Part E Chip</v>
      </c>
      <c r="D141" s="69">
        <f>VLOOKUP(A:A,'2019-2017 Costs'!A:D,3,FALSE)</f>
        <v>1.94</v>
      </c>
      <c r="E141" s="71">
        <f t="shared" si="19"/>
        <v>147.44</v>
      </c>
      <c r="F141" s="71">
        <v>924.42</v>
      </c>
      <c r="G141" s="71">
        <f t="shared" si="20"/>
        <v>776.98</v>
      </c>
      <c r="H141" s="72">
        <v>76</v>
      </c>
      <c r="I141" s="73">
        <f t="shared" si="18"/>
        <v>0.84050539797927359</v>
      </c>
      <c r="J141" s="14"/>
      <c r="K141" s="14"/>
      <c r="L141" s="14"/>
      <c r="M141" s="14"/>
    </row>
    <row r="142" spans="1:13" x14ac:dyDescent="0.3">
      <c r="A142" s="74">
        <v>2474</v>
      </c>
      <c r="B142" s="68" t="str">
        <f>VLOOKUP(A:A,'Product &amp; Group'!A:C,2,FALSE)</f>
        <v>Power Systems</v>
      </c>
      <c r="C142" s="68" t="str">
        <f>VLOOKUP(A:A,'Product &amp; Group'!A:C,3,FALSE)</f>
        <v>Part E Chip</v>
      </c>
      <c r="D142" s="69">
        <f>VLOOKUP(A:A,'2019-2017 Costs'!A:D,3,FALSE)</f>
        <v>1.95</v>
      </c>
      <c r="E142" s="71">
        <f t="shared" si="19"/>
        <v>39</v>
      </c>
      <c r="F142" s="71">
        <v>373.2</v>
      </c>
      <c r="G142" s="71">
        <f t="shared" si="20"/>
        <v>334.2</v>
      </c>
      <c r="H142" s="72">
        <v>20</v>
      </c>
      <c r="I142" s="73">
        <f t="shared" si="18"/>
        <v>0.89549839228295824</v>
      </c>
      <c r="J142" s="14"/>
      <c r="K142" s="14"/>
      <c r="L142" s="14"/>
      <c r="M142" s="14"/>
    </row>
    <row r="143" spans="1:13" x14ac:dyDescent="0.3">
      <c r="A143" s="74">
        <v>2475</v>
      </c>
      <c r="B143" s="68" t="str">
        <f>VLOOKUP(A:A,'Product &amp; Group'!A:C,2,FALSE)</f>
        <v>Power Systems</v>
      </c>
      <c r="C143" s="68" t="str">
        <f>VLOOKUP(A:A,'Product &amp; Group'!A:C,3,FALSE)</f>
        <v>Part E Chip</v>
      </c>
      <c r="D143" s="69">
        <f>VLOOKUP(A:A,'2019-2017 Costs'!A:D,3,FALSE)</f>
        <v>3.7</v>
      </c>
      <c r="E143" s="71">
        <f t="shared" si="19"/>
        <v>429.20000000000005</v>
      </c>
      <c r="F143" s="71">
        <v>1564.7</v>
      </c>
      <c r="G143" s="71">
        <f t="shared" si="20"/>
        <v>1135.5</v>
      </c>
      <c r="H143" s="72">
        <v>116</v>
      </c>
      <c r="I143" s="73">
        <f t="shared" si="18"/>
        <v>0.72569821691058989</v>
      </c>
      <c r="J143" s="14"/>
      <c r="K143" s="14"/>
      <c r="L143" s="14"/>
      <c r="M143" s="14"/>
    </row>
    <row r="144" spans="1:13" x14ac:dyDescent="0.3">
      <c r="A144" s="74">
        <v>2477</v>
      </c>
      <c r="B144" s="68" t="str">
        <f>VLOOKUP(A:A,'Product &amp; Group'!A:C,2,FALSE)</f>
        <v>Power Systems</v>
      </c>
      <c r="C144" s="68" t="str">
        <f>VLOOKUP(A:A,'Product &amp; Group'!A:C,3,FALSE)</f>
        <v>Part E Chip</v>
      </c>
      <c r="D144" s="69">
        <f>VLOOKUP(A:A,'2019-2017 Costs'!A:D,3,FALSE)</f>
        <v>4.62</v>
      </c>
      <c r="E144" s="71">
        <f t="shared" si="19"/>
        <v>457.38</v>
      </c>
      <c r="F144" s="71">
        <v>1864.64</v>
      </c>
      <c r="G144" s="71">
        <f t="shared" si="20"/>
        <v>1407.2600000000002</v>
      </c>
      <c r="H144" s="72">
        <v>99</v>
      </c>
      <c r="I144" s="73">
        <f t="shared" si="18"/>
        <v>0.75470868371374644</v>
      </c>
      <c r="J144" s="14"/>
      <c r="K144" s="14"/>
      <c r="L144" s="14"/>
      <c r="M144" s="14"/>
    </row>
    <row r="145" spans="1:13" x14ac:dyDescent="0.3">
      <c r="A145" s="74">
        <v>2478</v>
      </c>
      <c r="B145" s="68" t="str">
        <f>VLOOKUP(A:A,'Product &amp; Group'!A:C,2,FALSE)</f>
        <v>Power Systems</v>
      </c>
      <c r="C145" s="68" t="str">
        <f>VLOOKUP(A:A,'Product &amp; Group'!A:C,3,FALSE)</f>
        <v>Part E Chip</v>
      </c>
      <c r="D145" s="69">
        <f>VLOOKUP(A:A,'2019-2017 Costs'!A:D,3,FALSE)</f>
        <v>9.15</v>
      </c>
      <c r="E145" s="71">
        <f t="shared" si="19"/>
        <v>1125.45</v>
      </c>
      <c r="F145" s="71">
        <v>711.34</v>
      </c>
      <c r="G145" s="71">
        <f t="shared" si="20"/>
        <v>-414.11</v>
      </c>
      <c r="H145" s="72">
        <v>123</v>
      </c>
      <c r="I145" s="73">
        <f t="shared" si="18"/>
        <v>-0.58215480642168305</v>
      </c>
      <c r="J145" s="14"/>
      <c r="K145" s="14"/>
      <c r="L145" s="14"/>
      <c r="M145" s="14"/>
    </row>
    <row r="146" spans="1:13" x14ac:dyDescent="0.3">
      <c r="A146" s="74">
        <v>2479</v>
      </c>
      <c r="B146" s="68" t="str">
        <f>VLOOKUP(A:A,'Product &amp; Group'!A:C,2,FALSE)</f>
        <v>Power Systems</v>
      </c>
      <c r="C146" s="68" t="str">
        <f>VLOOKUP(A:A,'Product &amp; Group'!A:C,3,FALSE)</f>
        <v>Part E Chip</v>
      </c>
      <c r="D146" s="69">
        <f>VLOOKUP(A:A,'2019-2017 Costs'!A:D,3,FALSE)</f>
        <v>3.43</v>
      </c>
      <c r="E146" s="71">
        <f t="shared" si="19"/>
        <v>1279.3900000000001</v>
      </c>
      <c r="F146" s="71">
        <v>2386.1999999999998</v>
      </c>
      <c r="G146" s="71">
        <f t="shared" si="20"/>
        <v>1106.8099999999997</v>
      </c>
      <c r="H146" s="72">
        <v>373</v>
      </c>
      <c r="I146" s="73">
        <f t="shared" si="18"/>
        <v>0.46383790126561053</v>
      </c>
      <c r="J146" s="14"/>
      <c r="K146" s="14"/>
      <c r="L146" s="14"/>
      <c r="M146" s="14"/>
    </row>
    <row r="147" spans="1:13" x14ac:dyDescent="0.3">
      <c r="A147" s="74">
        <v>2480</v>
      </c>
      <c r="B147" s="68" t="str">
        <f>VLOOKUP(A:A,'Product &amp; Group'!A:C,2,FALSE)</f>
        <v>Power Systems</v>
      </c>
      <c r="C147" s="68" t="str">
        <f>VLOOKUP(A:A,'Product &amp; Group'!A:C,3,FALSE)</f>
        <v>Part E Chip</v>
      </c>
      <c r="D147" s="69">
        <f>VLOOKUP(A:A,'2019-2017 Costs'!A:D,3,FALSE)</f>
        <v>5.0999999999999996</v>
      </c>
      <c r="E147" s="71">
        <f t="shared" si="19"/>
        <v>734.4</v>
      </c>
      <c r="F147" s="71">
        <v>1385.3</v>
      </c>
      <c r="G147" s="71">
        <f t="shared" si="20"/>
        <v>650.9</v>
      </c>
      <c r="H147" s="72">
        <v>144</v>
      </c>
      <c r="I147" s="73">
        <f t="shared" si="18"/>
        <v>0.46986212372771241</v>
      </c>
      <c r="J147" s="14"/>
      <c r="K147" s="14"/>
      <c r="L147" s="14"/>
      <c r="M147" s="14"/>
    </row>
    <row r="148" spans="1:13" x14ac:dyDescent="0.3">
      <c r="A148" s="74">
        <v>2481</v>
      </c>
      <c r="B148" s="68" t="str">
        <f>VLOOKUP(A:A,'Product &amp; Group'!A:C,2,FALSE)</f>
        <v>Power Systems</v>
      </c>
      <c r="C148" s="68" t="str">
        <f>VLOOKUP(A:A,'Product &amp; Group'!A:C,3,FALSE)</f>
        <v>Part E Chip</v>
      </c>
      <c r="D148" s="69">
        <f>VLOOKUP(A:A,'2019-2017 Costs'!A:D,3,FALSE)</f>
        <v>10.119999999999999</v>
      </c>
      <c r="E148" s="71">
        <f t="shared" si="19"/>
        <v>1730.5199999999998</v>
      </c>
      <c r="F148" s="71">
        <v>2723.4</v>
      </c>
      <c r="G148" s="71">
        <f t="shared" si="20"/>
        <v>992.88000000000034</v>
      </c>
      <c r="H148" s="72">
        <v>171</v>
      </c>
      <c r="I148" s="73">
        <f t="shared" si="18"/>
        <v>0.36457369464639799</v>
      </c>
      <c r="J148" s="14"/>
      <c r="K148" s="14"/>
      <c r="L148" s="14"/>
      <c r="M148" s="14"/>
    </row>
    <row r="149" spans="1:13" x14ac:dyDescent="0.3">
      <c r="A149" s="74">
        <v>2483</v>
      </c>
      <c r="B149" s="68" t="str">
        <f>VLOOKUP(A:A,'Product &amp; Group'!A:C,2,FALSE)</f>
        <v>Power Systems</v>
      </c>
      <c r="C149" s="68" t="str">
        <f>VLOOKUP(A:A,'Product &amp; Group'!A:C,3,FALSE)</f>
        <v>Part E Chip</v>
      </c>
      <c r="D149" s="69">
        <f>VLOOKUP(A:A,'2019-2017 Costs'!A:D,3,FALSE)</f>
        <v>3.96</v>
      </c>
      <c r="E149" s="71">
        <f t="shared" si="19"/>
        <v>419.76</v>
      </c>
      <c r="F149" s="71">
        <v>943.19</v>
      </c>
      <c r="G149" s="71">
        <f t="shared" si="20"/>
        <v>523.43000000000006</v>
      </c>
      <c r="H149" s="72">
        <v>106</v>
      </c>
      <c r="I149" s="73">
        <f t="shared" si="18"/>
        <v>0.55495711362503852</v>
      </c>
      <c r="J149" s="14"/>
      <c r="K149" s="14"/>
      <c r="L149" s="14"/>
      <c r="M149" s="14"/>
    </row>
    <row r="150" spans="1:13" x14ac:dyDescent="0.3">
      <c r="A150" s="74">
        <v>2484</v>
      </c>
      <c r="B150" s="68" t="str">
        <f>VLOOKUP(A:A,'Product &amp; Group'!A:C,2,FALSE)</f>
        <v>Power Systems</v>
      </c>
      <c r="C150" s="68" t="str">
        <f>VLOOKUP(A:A,'Product &amp; Group'!A:C,3,FALSE)</f>
        <v>Part E Chip</v>
      </c>
      <c r="D150" s="69">
        <f>VLOOKUP(A:A,'2019-2017 Costs'!A:D,3,FALSE)</f>
        <v>7.77</v>
      </c>
      <c r="E150" s="71">
        <f t="shared" si="19"/>
        <v>380.72999999999996</v>
      </c>
      <c r="F150" s="71">
        <v>703.29</v>
      </c>
      <c r="G150" s="71">
        <f t="shared" si="20"/>
        <v>322.56</v>
      </c>
      <c r="H150" s="72">
        <v>49</v>
      </c>
      <c r="I150" s="73">
        <f t="shared" si="18"/>
        <v>0.45864437145416542</v>
      </c>
      <c r="J150" s="14"/>
      <c r="K150" s="14"/>
      <c r="L150" s="14"/>
      <c r="M150" s="14"/>
    </row>
    <row r="151" spans="1:13" x14ac:dyDescent="0.3">
      <c r="A151" s="74">
        <v>2486</v>
      </c>
      <c r="B151" s="68" t="str">
        <f>VLOOKUP(A:A,'Product &amp; Group'!A:C,2,FALSE)</f>
        <v>Power Systems</v>
      </c>
      <c r="C151" s="68" t="str">
        <f>VLOOKUP(A:A,'Product &amp; Group'!A:C,3,FALSE)</f>
        <v>Part E Chip</v>
      </c>
      <c r="D151" s="69">
        <f>VLOOKUP(A:A,'2019-2017 Costs'!A:D,3,FALSE)</f>
        <v>4.03</v>
      </c>
      <c r="E151" s="71">
        <f t="shared" si="19"/>
        <v>2091.5700000000002</v>
      </c>
      <c r="F151" s="71">
        <v>6029.65</v>
      </c>
      <c r="G151" s="71">
        <f t="shared" si="20"/>
        <v>3938.0799999999995</v>
      </c>
      <c r="H151" s="72">
        <v>519</v>
      </c>
      <c r="I151" s="73">
        <f t="shared" si="18"/>
        <v>0.65311916943769532</v>
      </c>
      <c r="J151" s="14"/>
      <c r="K151" s="14"/>
      <c r="L151" s="14"/>
      <c r="M151" s="14"/>
    </row>
    <row r="152" spans="1:13" x14ac:dyDescent="0.3">
      <c r="A152" s="74">
        <v>2500</v>
      </c>
      <c r="B152" s="68" t="str">
        <f>VLOOKUP(A:A,'Product &amp; Group'!A:C,2,FALSE)</f>
        <v>Power Systems</v>
      </c>
      <c r="C152" s="68" t="str">
        <f>VLOOKUP(A:A,'Product &amp; Group'!A:C,3,FALSE)</f>
        <v>CHILDREN'S Chip</v>
      </c>
      <c r="D152" s="69">
        <f>VLOOKUP(A:A,'2019-2017 Costs'!A:D,3,FALSE)</f>
        <v>1.05</v>
      </c>
      <c r="E152" s="71">
        <f t="shared" si="19"/>
        <v>1300.95</v>
      </c>
      <c r="F152" s="71">
        <v>8118.59</v>
      </c>
      <c r="G152" s="71">
        <f t="shared" si="20"/>
        <v>6817.64</v>
      </c>
      <c r="H152" s="72">
        <v>1239</v>
      </c>
      <c r="I152" s="73">
        <f t="shared" si="18"/>
        <v>0.83975665725205983</v>
      </c>
      <c r="J152" s="14"/>
      <c r="K152" s="14"/>
      <c r="L152" s="14"/>
      <c r="M152" s="14"/>
    </row>
    <row r="153" spans="1:13" x14ac:dyDescent="0.3">
      <c r="A153" s="74">
        <v>2510</v>
      </c>
      <c r="B153" s="68" t="str">
        <f>VLOOKUP(A:A,'Product &amp; Group'!A:C,2,FALSE)</f>
        <v>Power Systems</v>
      </c>
      <c r="C153" s="68" t="str">
        <f>VLOOKUP(A:A,'Product &amp; Group'!A:C,3,FALSE)</f>
        <v>CHILDREN'S Chip</v>
      </c>
      <c r="D153" s="69">
        <f>VLOOKUP(A:A,'2019-2017 Costs'!A:D,3,FALSE)</f>
        <v>1.05</v>
      </c>
      <c r="E153" s="71">
        <f t="shared" si="19"/>
        <v>1040.55</v>
      </c>
      <c r="F153" s="71">
        <v>7730.5</v>
      </c>
      <c r="G153" s="71">
        <f t="shared" si="20"/>
        <v>6689.95</v>
      </c>
      <c r="H153" s="72">
        <v>991</v>
      </c>
      <c r="I153" s="73">
        <f t="shared" si="18"/>
        <v>0.86539680486385095</v>
      </c>
      <c r="J153" s="14"/>
      <c r="K153" s="14"/>
      <c r="L153" s="14"/>
      <c r="M153" s="14"/>
    </row>
    <row r="154" spans="1:13" x14ac:dyDescent="0.3">
      <c r="A154" s="74">
        <v>2520</v>
      </c>
      <c r="B154" s="68" t="str">
        <f>VLOOKUP(A:A,'Product &amp; Group'!A:C,2,FALSE)</f>
        <v>Power Systems</v>
      </c>
      <c r="C154" s="68" t="str">
        <f>VLOOKUP(A:A,'Product &amp; Group'!A:C,3,FALSE)</f>
        <v>CHILDREN'S Chip</v>
      </c>
      <c r="D154" s="69">
        <f>VLOOKUP(A:A,'2019-2017 Costs'!A:D,3,FALSE)</f>
        <v>1.36</v>
      </c>
      <c r="E154" s="71">
        <f t="shared" si="19"/>
        <v>490.96000000000004</v>
      </c>
      <c r="F154" s="71">
        <v>5369.55</v>
      </c>
      <c r="G154" s="71">
        <f t="shared" si="20"/>
        <v>4878.59</v>
      </c>
      <c r="H154" s="72">
        <v>361</v>
      </c>
      <c r="I154" s="73">
        <f t="shared" si="18"/>
        <v>0.90856589472115912</v>
      </c>
      <c r="J154" s="14"/>
      <c r="K154" s="14"/>
      <c r="L154" s="14"/>
      <c r="M154" s="14"/>
    </row>
    <row r="155" spans="1:13" x14ac:dyDescent="0.3">
      <c r="A155" s="74">
        <v>2550</v>
      </c>
      <c r="B155" s="68" t="str">
        <f>VLOOKUP(A:A,'Product &amp; Group'!A:C,2,FALSE)</f>
        <v>Power Systems</v>
      </c>
      <c r="C155" s="68" t="str">
        <f>VLOOKUP(A:A,'Product &amp; Group'!A:C,3,FALSE)</f>
        <v>CHILDREN'S Chip</v>
      </c>
      <c r="D155" s="69">
        <f>VLOOKUP(A:A,'2019-2017 Costs'!A:D,3,FALSE)</f>
        <v>1.05</v>
      </c>
      <c r="E155" s="71">
        <f t="shared" si="19"/>
        <v>626.85</v>
      </c>
      <c r="F155" s="71">
        <v>4936.5</v>
      </c>
      <c r="G155" s="71">
        <f t="shared" si="20"/>
        <v>4309.6499999999996</v>
      </c>
      <c r="H155" s="72">
        <v>597</v>
      </c>
      <c r="I155" s="73">
        <f t="shared" si="18"/>
        <v>0.87301731996353682</v>
      </c>
      <c r="J155" s="14"/>
      <c r="K155" s="14"/>
      <c r="L155" s="14"/>
      <c r="M155" s="14"/>
    </row>
    <row r="156" spans="1:13" x14ac:dyDescent="0.3">
      <c r="A156" s="74">
        <v>2560</v>
      </c>
      <c r="B156" s="68" t="str">
        <f>VLOOKUP(A:A,'Product &amp; Group'!A:C,2,FALSE)</f>
        <v>Power Systems</v>
      </c>
      <c r="C156" s="68" t="str">
        <f>VLOOKUP(A:A,'Product &amp; Group'!A:C,3,FALSE)</f>
        <v>CHILDREN'S Chip</v>
      </c>
      <c r="D156" s="69">
        <f>VLOOKUP(A:A,'2019-2017 Costs'!A:D,3,FALSE)</f>
        <v>2.15</v>
      </c>
      <c r="E156" s="71">
        <f t="shared" si="19"/>
        <v>1285.7</v>
      </c>
      <c r="F156" s="71">
        <v>8181.06</v>
      </c>
      <c r="G156" s="71">
        <f t="shared" si="20"/>
        <v>6895.3600000000006</v>
      </c>
      <c r="H156" s="72">
        <v>598</v>
      </c>
      <c r="I156" s="73">
        <f t="shared" si="18"/>
        <v>0.84284432579641277</v>
      </c>
      <c r="J156" s="14"/>
      <c r="K156" s="14"/>
      <c r="L156" s="14"/>
      <c r="M156" s="14"/>
    </row>
    <row r="157" spans="1:13" x14ac:dyDescent="0.3">
      <c r="A157" s="74">
        <v>2561</v>
      </c>
      <c r="B157" s="68" t="str">
        <f>VLOOKUP(A:A,'Product &amp; Group'!A:C,2,FALSE)</f>
        <v>Power Systems</v>
      </c>
      <c r="C157" s="68" t="str">
        <f>VLOOKUP(A:A,'Product &amp; Group'!A:C,3,FALSE)</f>
        <v>ACTIVE' Chip</v>
      </c>
      <c r="D157" s="69">
        <f>VLOOKUP(A:A,'2019-2017 Costs'!A:D,3,FALSE)</f>
        <v>3.16</v>
      </c>
      <c r="E157" s="71">
        <f t="shared" si="19"/>
        <v>2044.52</v>
      </c>
      <c r="F157" s="71">
        <v>5546.44</v>
      </c>
      <c r="G157" s="71">
        <f t="shared" si="20"/>
        <v>3501.9199999999996</v>
      </c>
      <c r="H157" s="72">
        <v>647</v>
      </c>
      <c r="I157" s="73">
        <f t="shared" si="18"/>
        <v>0.63138157088150237</v>
      </c>
      <c r="J157" s="14"/>
      <c r="K157" s="14"/>
      <c r="L157" s="14"/>
      <c r="M157" s="14"/>
    </row>
    <row r="158" spans="1:13" x14ac:dyDescent="0.3">
      <c r="A158" s="74">
        <v>2563</v>
      </c>
      <c r="B158" s="68" t="str">
        <f>VLOOKUP(A:A,'Product &amp; Group'!A:C,2,FALSE)</f>
        <v>Power Systems</v>
      </c>
      <c r="C158" s="68" t="str">
        <f>VLOOKUP(A:A,'Product &amp; Group'!A:C,3,FALSE)</f>
        <v>ACTIVE' Chip</v>
      </c>
      <c r="D158" s="69">
        <f>VLOOKUP(A:A,'2019-2017 Costs'!A:D,3,FALSE)</f>
        <v>1.33</v>
      </c>
      <c r="E158" s="71">
        <f t="shared" si="19"/>
        <v>550.62</v>
      </c>
      <c r="F158" s="71">
        <v>6649.05</v>
      </c>
      <c r="G158" s="71">
        <f t="shared" si="20"/>
        <v>6098.43</v>
      </c>
      <c r="H158" s="72">
        <v>414</v>
      </c>
      <c r="I158" s="73">
        <f t="shared" si="18"/>
        <v>0.91718816973853412</v>
      </c>
      <c r="J158" s="14"/>
      <c r="K158" s="14"/>
    </row>
    <row r="159" spans="1:13" x14ac:dyDescent="0.3">
      <c r="A159" s="74">
        <v>2564</v>
      </c>
      <c r="B159" s="68" t="str">
        <f>VLOOKUP(A:A,'Product &amp; Group'!A:C,2,FALSE)</f>
        <v>Power Systems</v>
      </c>
      <c r="C159" s="68" t="str">
        <f>VLOOKUP(A:A,'Product &amp; Group'!A:C,3,FALSE)</f>
        <v>ACTIVE' Chip</v>
      </c>
      <c r="D159" s="69">
        <f>VLOOKUP(A:A,'2019-2017 Costs'!A:D,3,FALSE)</f>
        <v>1.97</v>
      </c>
      <c r="E159" s="71">
        <f t="shared" si="19"/>
        <v>793.91</v>
      </c>
      <c r="F159" s="71">
        <v>6635.54</v>
      </c>
      <c r="G159" s="71">
        <f t="shared" si="20"/>
        <v>5841.63</v>
      </c>
      <c r="H159" s="72">
        <v>403</v>
      </c>
      <c r="I159" s="73">
        <f t="shared" si="18"/>
        <v>0.88035487692034109</v>
      </c>
      <c r="J159" s="14"/>
      <c r="K159" s="14"/>
      <c r="L159" s="14"/>
      <c r="M159" s="14"/>
    </row>
    <row r="160" spans="1:13" x14ac:dyDescent="0.3">
      <c r="A160" s="74">
        <v>2650</v>
      </c>
      <c r="B160" s="68" t="str">
        <f>VLOOKUP(A:A,'Product &amp; Group'!A:C,2,FALSE)</f>
        <v>Power Systems</v>
      </c>
      <c r="C160" s="68" t="str">
        <f>VLOOKUP(A:A,'Product &amp; Group'!A:C,3,FALSE)</f>
        <v>ACTIVE' Chip</v>
      </c>
      <c r="D160" s="69">
        <f>VLOOKUP(A:A,'2019-2017 Costs'!A:D,3,FALSE)</f>
        <v>1.05</v>
      </c>
      <c r="E160" s="71">
        <f t="shared" si="19"/>
        <v>273</v>
      </c>
      <c r="F160" s="71">
        <v>4279.96</v>
      </c>
      <c r="G160" s="71">
        <f t="shared" si="20"/>
        <v>4006.96</v>
      </c>
      <c r="H160" s="72">
        <v>260</v>
      </c>
      <c r="I160" s="73">
        <f t="shared" si="18"/>
        <v>0.93621435714352474</v>
      </c>
      <c r="J160" s="14"/>
      <c r="K160" s="14"/>
      <c r="L160" s="14"/>
      <c r="M160" s="14"/>
    </row>
    <row r="161" spans="1:13" x14ac:dyDescent="0.3">
      <c r="A161" s="74">
        <v>2670</v>
      </c>
      <c r="B161" s="68" t="str">
        <f>VLOOKUP(A:A,'Product &amp; Group'!A:C,2,FALSE)</f>
        <v>Power Systems</v>
      </c>
      <c r="C161" s="68" t="str">
        <f>VLOOKUP(A:A,'Product &amp; Group'!A:C,3,FALSE)</f>
        <v>MULTI-Part Chip</v>
      </c>
      <c r="D161" s="69">
        <f>VLOOKUP(A:A,'2019-2017 Costs'!A:D,3,FALSE)</f>
        <v>1.67</v>
      </c>
      <c r="E161" s="71">
        <f t="shared" si="19"/>
        <v>374.08</v>
      </c>
      <c r="F161" s="71">
        <v>1553.15</v>
      </c>
      <c r="G161" s="71">
        <f t="shared" si="20"/>
        <v>1179.0700000000002</v>
      </c>
      <c r="H161" s="72">
        <v>224</v>
      </c>
      <c r="I161" s="73">
        <f t="shared" si="18"/>
        <v>0.75914753887261377</v>
      </c>
      <c r="J161" s="14"/>
      <c r="K161" s="14"/>
    </row>
    <row r="162" spans="1:13" x14ac:dyDescent="0.3">
      <c r="A162" s="74">
        <v>2680</v>
      </c>
      <c r="B162" s="68" t="str">
        <f>VLOOKUP(A:A,'Product &amp; Group'!A:C,2,FALSE)</f>
        <v>Power Systems</v>
      </c>
      <c r="C162" s="68" t="str">
        <f>VLOOKUP(A:A,'Product &amp; Group'!A:C,3,FALSE)</f>
        <v>MULTI-Part Chip</v>
      </c>
      <c r="D162" s="69">
        <f>VLOOKUP(A:A,'2019-2017 Costs'!A:D,3,FALSE)</f>
        <v>3.16</v>
      </c>
      <c r="E162" s="71">
        <f t="shared" si="19"/>
        <v>853.2</v>
      </c>
      <c r="F162" s="71">
        <v>3117.27</v>
      </c>
      <c r="G162" s="71">
        <f t="shared" si="20"/>
        <v>2264.0699999999997</v>
      </c>
      <c r="H162" s="72">
        <v>270</v>
      </c>
      <c r="I162" s="73">
        <f t="shared" si="18"/>
        <v>0.72629897313995895</v>
      </c>
      <c r="J162" s="14"/>
      <c r="K162" s="14"/>
      <c r="L162" s="14"/>
      <c r="M162" s="14"/>
    </row>
    <row r="163" spans="1:13" x14ac:dyDescent="0.3">
      <c r="A163" s="74">
        <v>2690</v>
      </c>
      <c r="B163" s="68" t="str">
        <f>VLOOKUP(A:A,'Product &amp; Group'!A:C,2,FALSE)</f>
        <v>Power Systems</v>
      </c>
      <c r="C163" s="68" t="str">
        <f>VLOOKUP(A:A,'Product &amp; Group'!A:C,3,FALSE)</f>
        <v>MULTI-Part Chip</v>
      </c>
      <c r="D163" s="69">
        <f>VLOOKUP(A:A,'2019-2017 Costs'!A:D,3,FALSE)</f>
        <v>1.05</v>
      </c>
      <c r="E163" s="71">
        <f t="shared" si="19"/>
        <v>295.05</v>
      </c>
      <c r="F163" s="71">
        <v>4350.76</v>
      </c>
      <c r="G163" s="71">
        <f t="shared" si="20"/>
        <v>4055.71</v>
      </c>
      <c r="H163" s="72">
        <v>281</v>
      </c>
      <c r="I163" s="73">
        <f t="shared" si="18"/>
        <v>0.93218426205996185</v>
      </c>
      <c r="J163" s="14"/>
      <c r="K163" s="14"/>
      <c r="L163" s="14"/>
      <c r="M163" s="14"/>
    </row>
    <row r="164" spans="1:13" x14ac:dyDescent="0.3">
      <c r="A164" s="74">
        <v>2700</v>
      </c>
      <c r="B164" s="68" t="str">
        <f>VLOOKUP(A:A,'Product &amp; Group'!A:C,2,FALSE)</f>
        <v>Power Systems</v>
      </c>
      <c r="C164" s="68" t="str">
        <f>VLOOKUP(A:A,'Product &amp; Group'!A:C,3,FALSE)</f>
        <v>MULTI-Part Chip</v>
      </c>
      <c r="D164" s="69">
        <f>VLOOKUP(A:A,'2019-2017 Costs'!A:D,3,FALSE)</f>
        <v>1.05</v>
      </c>
      <c r="E164" s="71">
        <f t="shared" si="19"/>
        <v>65.100000000000009</v>
      </c>
      <c r="F164" s="71">
        <v>440.62</v>
      </c>
      <c r="G164" s="71">
        <f t="shared" si="20"/>
        <v>375.52</v>
      </c>
      <c r="H164" s="72">
        <v>62</v>
      </c>
      <c r="I164" s="73">
        <f t="shared" si="18"/>
        <v>0.85225364259452585</v>
      </c>
      <c r="J164" s="14"/>
      <c r="K164" s="14"/>
      <c r="L164" s="14"/>
      <c r="M164" s="14"/>
    </row>
    <row r="165" spans="1:13" x14ac:dyDescent="0.3">
      <c r="A165" s="74">
        <v>2701</v>
      </c>
      <c r="B165" s="68" t="str">
        <f>VLOOKUP(A:A,'Product &amp; Group'!A:C,2,FALSE)</f>
        <v>Power Systems</v>
      </c>
      <c r="C165" s="68" t="str">
        <f>VLOOKUP(A:A,'Product &amp; Group'!A:C,3,FALSE)</f>
        <v>MULTI-Part Chip</v>
      </c>
      <c r="D165" s="69">
        <f>VLOOKUP(A:A,'2019-2017 Costs'!A:D,3,FALSE)</f>
        <v>5.67</v>
      </c>
      <c r="E165" s="71">
        <f t="shared" si="19"/>
        <v>226.8</v>
      </c>
      <c r="F165" s="71">
        <v>562.19000000000005</v>
      </c>
      <c r="G165" s="71">
        <f t="shared" si="20"/>
        <v>335.39000000000004</v>
      </c>
      <c r="H165" s="72">
        <v>40</v>
      </c>
      <c r="I165" s="73">
        <f t="shared" si="18"/>
        <v>0.5965776694711753</v>
      </c>
      <c r="J165" s="14"/>
      <c r="K165" s="14"/>
      <c r="L165" s="14"/>
      <c r="M165" s="14"/>
    </row>
    <row r="166" spans="1:13" x14ac:dyDescent="0.3">
      <c r="A166" s="74">
        <v>2710</v>
      </c>
      <c r="B166" s="68" t="str">
        <f>VLOOKUP(A:A,'Product &amp; Group'!A:C,2,FALSE)</f>
        <v>Power Systems</v>
      </c>
      <c r="C166" s="68" t="str">
        <f>VLOOKUP(A:A,'Product &amp; Group'!A:C,3,FALSE)</f>
        <v>MULTI-Part Chip</v>
      </c>
      <c r="D166" s="69">
        <f>VLOOKUP(A:A,'2019-2017 Costs'!A:D,3,FALSE)</f>
        <v>1.05</v>
      </c>
      <c r="E166" s="71">
        <f t="shared" si="19"/>
        <v>27.3</v>
      </c>
      <c r="F166" s="71">
        <v>506.19</v>
      </c>
      <c r="G166" s="71">
        <f t="shared" si="20"/>
        <v>478.89</v>
      </c>
      <c r="H166" s="72">
        <v>26</v>
      </c>
      <c r="I166" s="73">
        <f t="shared" si="18"/>
        <v>0.94606768209565573</v>
      </c>
      <c r="J166" s="14"/>
      <c r="K166" s="14"/>
      <c r="L166" s="14"/>
      <c r="M166" s="14"/>
    </row>
    <row r="167" spans="1:13" x14ac:dyDescent="0.3">
      <c r="A167" s="74">
        <v>2711</v>
      </c>
      <c r="B167" s="68" t="str">
        <f>VLOOKUP(A:A,'Product &amp; Group'!A:C,2,FALSE)</f>
        <v>Power Systems</v>
      </c>
      <c r="C167" s="68" t="str">
        <f>VLOOKUP(A:A,'Product &amp; Group'!A:C,3,FALSE)</f>
        <v>MULTI-Part Chip</v>
      </c>
      <c r="D167" s="69">
        <f>VLOOKUP(A:A,'2019-2017 Costs'!A:D,3,FALSE)</f>
        <v>1.05</v>
      </c>
      <c r="E167" s="71">
        <f t="shared" si="19"/>
        <v>81.900000000000006</v>
      </c>
      <c r="F167" s="71">
        <v>607.4</v>
      </c>
      <c r="G167" s="71">
        <f t="shared" si="20"/>
        <v>525.5</v>
      </c>
      <c r="H167" s="72">
        <v>78</v>
      </c>
      <c r="I167" s="73">
        <f t="shared" si="18"/>
        <v>0.86516298979255846</v>
      </c>
      <c r="J167" s="14"/>
      <c r="K167" s="14"/>
      <c r="L167" s="14"/>
      <c r="M167" s="14"/>
    </row>
    <row r="168" spans="1:13" x14ac:dyDescent="0.3">
      <c r="A168" s="74">
        <v>2715</v>
      </c>
      <c r="B168" s="68" t="str">
        <f>VLOOKUP(A:A,'Product &amp; Group'!A:C,2,FALSE)</f>
        <v>Power Systems</v>
      </c>
      <c r="C168" s="68" t="str">
        <f>VLOOKUP(A:A,'Product &amp; Group'!A:C,3,FALSE)</f>
        <v>MULTI-Part Chip</v>
      </c>
      <c r="D168" s="69">
        <f>VLOOKUP(A:A,'2019-2017 Costs'!A:D,3,FALSE)</f>
        <v>3.27</v>
      </c>
      <c r="E168" s="71">
        <f t="shared" si="19"/>
        <v>536.28</v>
      </c>
      <c r="F168" s="71">
        <v>2286.29</v>
      </c>
      <c r="G168" s="71">
        <f t="shared" si="20"/>
        <v>1750.01</v>
      </c>
      <c r="H168" s="72">
        <v>164</v>
      </c>
      <c r="I168" s="73">
        <f t="shared" si="18"/>
        <v>0.76543658066124598</v>
      </c>
      <c r="J168" s="14"/>
      <c r="K168" s="14"/>
      <c r="L168" s="14"/>
      <c r="M168" s="14"/>
    </row>
    <row r="169" spans="1:13" x14ac:dyDescent="0.3">
      <c r="A169" s="74">
        <v>2716</v>
      </c>
      <c r="B169" s="68" t="str">
        <f>VLOOKUP(A:A,'Product &amp; Group'!A:C,2,FALSE)</f>
        <v>Power Systems</v>
      </c>
      <c r="C169" s="68" t="str">
        <f>VLOOKUP(A:A,'Product &amp; Group'!A:C,3,FALSE)</f>
        <v>MULTI-Part Chip</v>
      </c>
      <c r="D169" s="69">
        <f>VLOOKUP(A:A,'2019-2017 Costs'!A:D,3,FALSE)</f>
        <v>4.83</v>
      </c>
      <c r="E169" s="71">
        <f t="shared" si="19"/>
        <v>299.45999999999998</v>
      </c>
      <c r="F169" s="71">
        <v>1264.33</v>
      </c>
      <c r="G169" s="71">
        <f t="shared" si="20"/>
        <v>964.86999999999989</v>
      </c>
      <c r="H169" s="72">
        <v>62</v>
      </c>
      <c r="I169" s="73">
        <f t="shared" si="18"/>
        <v>0.76314727958681672</v>
      </c>
      <c r="J169" s="14"/>
      <c r="K169" s="14"/>
      <c r="L169" s="14"/>
      <c r="M169" s="14"/>
    </row>
    <row r="170" spans="1:13" x14ac:dyDescent="0.3">
      <c r="A170" s="74">
        <v>2720</v>
      </c>
      <c r="B170" s="68" t="str">
        <f>VLOOKUP(A:A,'Product &amp; Group'!A:C,2,FALSE)</f>
        <v>Power Systems</v>
      </c>
      <c r="C170" s="68" t="str">
        <f>VLOOKUP(A:A,'Product &amp; Group'!A:C,3,FALSE)</f>
        <v>MULTI-Part Chip</v>
      </c>
      <c r="D170" s="69">
        <f>VLOOKUP(A:A,'2019-2017 Costs'!A:D,3,FALSE)</f>
        <v>3.02</v>
      </c>
      <c r="E170" s="71">
        <f t="shared" si="19"/>
        <v>178.18</v>
      </c>
      <c r="F170" s="71">
        <v>2114.09</v>
      </c>
      <c r="G170" s="71">
        <f t="shared" si="20"/>
        <v>1935.91</v>
      </c>
      <c r="H170" s="72">
        <v>59</v>
      </c>
      <c r="I170" s="73">
        <f t="shared" si="18"/>
        <v>0.91571787388427173</v>
      </c>
      <c r="J170" s="14"/>
      <c r="K170" s="14"/>
      <c r="L170" s="14"/>
      <c r="M170" s="14"/>
    </row>
    <row r="171" spans="1:13" x14ac:dyDescent="0.3">
      <c r="A171" s="74">
        <v>2730</v>
      </c>
      <c r="B171" s="68" t="str">
        <f>VLOOKUP(A:A,'Product &amp; Group'!A:C,2,FALSE)</f>
        <v>Power Systems</v>
      </c>
      <c r="C171" s="68" t="str">
        <f>VLOOKUP(A:A,'Product &amp; Group'!A:C,3,FALSE)</f>
        <v>MULTI-Part Chip</v>
      </c>
      <c r="D171" s="69">
        <f>VLOOKUP(A:A,'2019-2017 Costs'!A:D,3,FALSE)</f>
        <v>4.5</v>
      </c>
      <c r="E171" s="71">
        <f t="shared" si="19"/>
        <v>648</v>
      </c>
      <c r="F171" s="71">
        <v>2045.28</v>
      </c>
      <c r="G171" s="71">
        <f t="shared" si="20"/>
        <v>1397.28</v>
      </c>
      <c r="H171" s="72">
        <v>144</v>
      </c>
      <c r="I171" s="73">
        <f t="shared" si="18"/>
        <v>0.68317296409293593</v>
      </c>
      <c r="J171" s="14"/>
      <c r="K171" s="14"/>
      <c r="L171" s="14"/>
      <c r="M171" s="14"/>
    </row>
    <row r="172" spans="1:13" x14ac:dyDescent="0.3">
      <c r="A172" s="74">
        <v>2740</v>
      </c>
      <c r="B172" s="68" t="str">
        <f>VLOOKUP(A:A,'Product &amp; Group'!A:C,2,FALSE)</f>
        <v>Power Systems</v>
      </c>
      <c r="C172" s="68" t="str">
        <f>VLOOKUP(A:A,'Product &amp; Group'!A:C,3,FALSE)</f>
        <v>MULTI-Part Chip</v>
      </c>
      <c r="D172" s="69">
        <f>VLOOKUP(A:A,'2019-2017 Costs'!A:D,3,FALSE)</f>
        <v>1.46</v>
      </c>
      <c r="E172" s="71">
        <f t="shared" si="19"/>
        <v>483.26</v>
      </c>
      <c r="F172" s="71">
        <v>6296.29</v>
      </c>
      <c r="G172" s="71">
        <f t="shared" si="20"/>
        <v>5813.03</v>
      </c>
      <c r="H172" s="72">
        <v>331</v>
      </c>
      <c r="I172" s="73">
        <f t="shared" si="18"/>
        <v>0.92324686442333492</v>
      </c>
      <c r="J172" s="14"/>
      <c r="K172" s="14"/>
      <c r="L172" s="14"/>
      <c r="M172" s="14"/>
    </row>
    <row r="173" spans="1:13" x14ac:dyDescent="0.3">
      <c r="A173" s="74">
        <v>2750</v>
      </c>
      <c r="B173" s="68" t="str">
        <f>VLOOKUP(A:A,'Product &amp; Group'!A:C,2,FALSE)</f>
        <v>Power Systems</v>
      </c>
      <c r="C173" s="68" t="str">
        <f>VLOOKUP(A:A,'Product &amp; Group'!A:C,3,FALSE)</f>
        <v>MULTI-Part Chip</v>
      </c>
      <c r="D173" s="69">
        <f>VLOOKUP(A:A,'2019-2017 Costs'!A:D,3,FALSE)</f>
        <v>1.05</v>
      </c>
      <c r="E173" s="71">
        <f t="shared" si="19"/>
        <v>140.70000000000002</v>
      </c>
      <c r="F173" s="71">
        <v>968.8</v>
      </c>
      <c r="G173" s="71">
        <f t="shared" si="20"/>
        <v>828.09999999999991</v>
      </c>
      <c r="H173" s="72">
        <v>134</v>
      </c>
      <c r="I173" s="73">
        <f t="shared" si="18"/>
        <v>0.85476878612716756</v>
      </c>
      <c r="J173" s="14"/>
      <c r="K173" s="14"/>
      <c r="L173" s="14"/>
      <c r="M173" s="14"/>
    </row>
    <row r="174" spans="1:13" x14ac:dyDescent="0.3">
      <c r="A174" s="74">
        <v>2760</v>
      </c>
      <c r="B174" s="68" t="str">
        <f>VLOOKUP(A:A,'Product &amp; Group'!A:C,2,FALSE)</f>
        <v>Power Systems</v>
      </c>
      <c r="C174" s="68" t="str">
        <f>VLOOKUP(A:A,'Product &amp; Group'!A:C,3,FALSE)</f>
        <v>MULTI-Part Chip</v>
      </c>
      <c r="D174" s="69">
        <f>VLOOKUP(A:A,'2019-2017 Costs'!A:D,3,FALSE)</f>
        <v>1.81</v>
      </c>
      <c r="E174" s="71">
        <f t="shared" si="19"/>
        <v>217.20000000000002</v>
      </c>
      <c r="F174" s="71">
        <v>1552.69</v>
      </c>
      <c r="G174" s="71">
        <f t="shared" si="20"/>
        <v>1335.49</v>
      </c>
      <c r="H174" s="72">
        <v>120</v>
      </c>
      <c r="I174" s="73">
        <f t="shared" si="18"/>
        <v>0.86011373809324465</v>
      </c>
      <c r="J174" s="14"/>
      <c r="K174" s="14"/>
      <c r="L174" s="14"/>
      <c r="M174" s="14"/>
    </row>
    <row r="175" spans="1:13" x14ac:dyDescent="0.3">
      <c r="A175" s="74">
        <v>2770</v>
      </c>
      <c r="B175" s="68" t="str">
        <f>VLOOKUP(A:A,'Product &amp; Group'!A:C,2,FALSE)</f>
        <v>Power Systems</v>
      </c>
      <c r="C175" s="68" t="str">
        <f>VLOOKUP(A:A,'Product &amp; Group'!A:C,3,FALSE)</f>
        <v>MULTI-Part Chip</v>
      </c>
      <c r="D175" s="69">
        <f>VLOOKUP(A:A,'2019-2017 Costs'!A:D,3,FALSE)</f>
        <v>2.67</v>
      </c>
      <c r="E175" s="71">
        <f t="shared" si="19"/>
        <v>451.22999999999996</v>
      </c>
      <c r="F175" s="71">
        <v>3111</v>
      </c>
      <c r="G175" s="71">
        <f t="shared" si="20"/>
        <v>2659.77</v>
      </c>
      <c r="H175" s="72">
        <v>169</v>
      </c>
      <c r="I175" s="73">
        <f t="shared" si="18"/>
        <v>0.85495660559305686</v>
      </c>
      <c r="J175" s="14"/>
      <c r="K175" s="14"/>
      <c r="L175" s="14"/>
      <c r="M175" s="14"/>
    </row>
    <row r="176" spans="1:13" x14ac:dyDescent="0.3">
      <c r="A176" s="74">
        <v>2771</v>
      </c>
      <c r="B176" s="68" t="str">
        <f>VLOOKUP(A:A,'Product &amp; Group'!A:C,2,FALSE)</f>
        <v>Power Systems</v>
      </c>
      <c r="C176" s="68" t="str">
        <f>VLOOKUP(A:A,'Product &amp; Group'!A:C,3,FALSE)</f>
        <v>MULTI-Part Chip</v>
      </c>
      <c r="D176" s="69">
        <f>VLOOKUP(A:A,'2019-2017 Costs'!A:D,3,FALSE)</f>
        <v>5.19</v>
      </c>
      <c r="E176" s="71">
        <f t="shared" si="19"/>
        <v>716.22</v>
      </c>
      <c r="F176" s="71">
        <v>1081.0999999999999</v>
      </c>
      <c r="G176" s="71">
        <f t="shared" si="20"/>
        <v>364.87999999999988</v>
      </c>
      <c r="H176" s="72">
        <v>138</v>
      </c>
      <c r="I176" s="73">
        <f t="shared" si="18"/>
        <v>0.33750809360836176</v>
      </c>
      <c r="J176" s="14"/>
      <c r="K176" s="14"/>
      <c r="L176" s="14"/>
      <c r="M176" s="14"/>
    </row>
    <row r="177" spans="1:13" x14ac:dyDescent="0.3">
      <c r="A177" s="74">
        <v>2772</v>
      </c>
      <c r="B177" s="68" t="str">
        <f>VLOOKUP(A:A,'Product &amp; Group'!A:C,2,FALSE)</f>
        <v>Power Systems</v>
      </c>
      <c r="C177" s="68" t="str">
        <f>VLOOKUP(A:A,'Product &amp; Group'!A:C,3,FALSE)</f>
        <v>MULTI-Part Chip</v>
      </c>
      <c r="D177" s="69">
        <f>VLOOKUP(A:A,'2019-2017 Costs'!A:D,3,FALSE)</f>
        <v>1.05</v>
      </c>
      <c r="E177" s="71">
        <f t="shared" si="19"/>
        <v>136.5</v>
      </c>
      <c r="F177" s="71">
        <v>1887.56</v>
      </c>
      <c r="G177" s="71">
        <f t="shared" si="20"/>
        <v>1751.06</v>
      </c>
      <c r="H177" s="72">
        <v>130</v>
      </c>
      <c r="I177" s="73">
        <f t="shared" si="18"/>
        <v>0.92768441797876622</v>
      </c>
      <c r="J177" s="14"/>
      <c r="K177" s="14"/>
      <c r="L177" s="14"/>
      <c r="M177" s="14"/>
    </row>
    <row r="178" spans="1:13" x14ac:dyDescent="0.3">
      <c r="A178" s="74">
        <v>2775</v>
      </c>
      <c r="B178" s="68" t="str">
        <f>VLOOKUP(A:A,'Product &amp; Group'!A:C,2,FALSE)</f>
        <v>Power Systems</v>
      </c>
      <c r="C178" s="68" t="str">
        <f>VLOOKUP(A:A,'Product &amp; Group'!A:C,3,FALSE)</f>
        <v>MULTI-Part Chip</v>
      </c>
      <c r="D178" s="69">
        <f>VLOOKUP(A:A,'2019-2017 Costs'!A:D,3,FALSE)</f>
        <v>4.32</v>
      </c>
      <c r="E178" s="71">
        <f t="shared" si="19"/>
        <v>250.56</v>
      </c>
      <c r="F178" s="71">
        <v>1153.3599999999999</v>
      </c>
      <c r="G178" s="71">
        <f t="shared" si="20"/>
        <v>902.8</v>
      </c>
      <c r="H178" s="72">
        <v>58</v>
      </c>
      <c r="I178" s="73">
        <f t="shared" si="18"/>
        <v>0.78275646805854204</v>
      </c>
      <c r="J178" s="14"/>
      <c r="K178" s="14"/>
      <c r="L178" s="14"/>
      <c r="M178" s="14"/>
    </row>
    <row r="179" spans="1:13" x14ac:dyDescent="0.3">
      <c r="A179" s="74">
        <v>2776</v>
      </c>
      <c r="B179" s="68" t="str">
        <f>VLOOKUP(A:A,'Product &amp; Group'!A:C,2,FALSE)</f>
        <v>Power Systems</v>
      </c>
      <c r="C179" s="68" t="str">
        <f>VLOOKUP(A:A,'Product &amp; Group'!A:C,3,FALSE)</f>
        <v>MULTI-Part Chip</v>
      </c>
      <c r="D179" s="69">
        <f>VLOOKUP(A:A,'2019-2017 Costs'!A:D,3,FALSE)</f>
        <v>6.41</v>
      </c>
      <c r="E179" s="71">
        <f t="shared" si="19"/>
        <v>410.24</v>
      </c>
      <c r="F179" s="71">
        <v>2270.88</v>
      </c>
      <c r="G179" s="71">
        <f t="shared" si="20"/>
        <v>1860.64</v>
      </c>
      <c r="H179" s="72">
        <v>64</v>
      </c>
      <c r="I179" s="73">
        <f t="shared" si="18"/>
        <v>0.8193475657014021</v>
      </c>
      <c r="J179" s="14"/>
      <c r="K179" s="14"/>
      <c r="L179" s="14"/>
      <c r="M179" s="14"/>
    </row>
    <row r="180" spans="1:13" x14ac:dyDescent="0.3">
      <c r="A180" s="74">
        <v>2819</v>
      </c>
      <c r="B180" s="68" t="str">
        <f>VLOOKUP(A:A,'Product &amp; Group'!A:C,2,FALSE)</f>
        <v>Power Systems</v>
      </c>
      <c r="C180" s="68" t="str">
        <f>VLOOKUP(A:A,'Product &amp; Group'!A:C,3,FALSE)</f>
        <v>MULTI-Part Chip</v>
      </c>
      <c r="D180" s="69">
        <f>VLOOKUP(A:A,'2019-2017 Costs'!A:D,3,FALSE)</f>
        <v>1.05</v>
      </c>
      <c r="E180" s="71">
        <f t="shared" si="19"/>
        <v>154.35</v>
      </c>
      <c r="F180" s="71">
        <v>1944.78</v>
      </c>
      <c r="G180" s="71">
        <f t="shared" si="20"/>
        <v>1790.43</v>
      </c>
      <c r="H180" s="72">
        <v>147</v>
      </c>
      <c r="I180" s="73">
        <f t="shared" si="18"/>
        <v>0.92063369635640024</v>
      </c>
      <c r="J180" s="14"/>
      <c r="K180" s="14"/>
      <c r="L180" s="14"/>
      <c r="M180" s="14"/>
    </row>
    <row r="181" spans="1:13" x14ac:dyDescent="0.3">
      <c r="A181" s="74">
        <v>2820</v>
      </c>
      <c r="B181" s="68" t="str">
        <f>VLOOKUP(A:A,'Product &amp; Group'!A:C,2,FALSE)</f>
        <v>Power Systems</v>
      </c>
      <c r="C181" s="68" t="str">
        <f>VLOOKUP(A:A,'Product &amp; Group'!A:C,3,FALSE)</f>
        <v>MULTI-Part Chip</v>
      </c>
      <c r="D181" s="69">
        <f>VLOOKUP(A:A,'2019-2017 Costs'!A:D,3,FALSE)</f>
        <v>7.67</v>
      </c>
      <c r="E181" s="71">
        <f t="shared" si="19"/>
        <v>383.5</v>
      </c>
      <c r="F181" s="71">
        <v>1284.5</v>
      </c>
      <c r="G181" s="71">
        <f t="shared" si="20"/>
        <v>901</v>
      </c>
      <c r="H181" s="72">
        <v>50</v>
      </c>
      <c r="I181" s="73">
        <f t="shared" si="18"/>
        <v>0.7014402491241728</v>
      </c>
      <c r="J181" s="14"/>
      <c r="K181" s="14"/>
      <c r="L181" s="14"/>
      <c r="M181" s="14"/>
    </row>
    <row r="182" spans="1:13" x14ac:dyDescent="0.3">
      <c r="A182" s="74">
        <v>2840</v>
      </c>
      <c r="B182" s="68" t="str">
        <f>VLOOKUP(A:A,'Product &amp; Group'!A:C,2,FALSE)</f>
        <v>Power Systems</v>
      </c>
      <c r="C182" s="68" t="str">
        <f>VLOOKUP(A:A,'Product &amp; Group'!A:C,3,FALSE)</f>
        <v>MULTI-Part Chip</v>
      </c>
      <c r="D182" s="69">
        <f>VLOOKUP(A:A,'2019-2017 Costs'!A:D,3,FALSE)</f>
        <v>1.05</v>
      </c>
      <c r="E182" s="71">
        <f t="shared" si="19"/>
        <v>435.75</v>
      </c>
      <c r="F182" s="71">
        <v>3315.53</v>
      </c>
      <c r="G182" s="71">
        <f t="shared" si="20"/>
        <v>2879.78</v>
      </c>
      <c r="H182" s="72">
        <v>415</v>
      </c>
      <c r="I182" s="73">
        <f t="shared" si="18"/>
        <v>0.8685730486528549</v>
      </c>
      <c r="J182" s="14"/>
      <c r="K182" s="14"/>
      <c r="L182" s="14"/>
      <c r="M182" s="14"/>
    </row>
    <row r="183" spans="1:13" x14ac:dyDescent="0.3">
      <c r="A183" s="74">
        <v>2845</v>
      </c>
      <c r="B183" s="68" t="str">
        <f>VLOOKUP(A:A,'Product &amp; Group'!A:C,2,FALSE)</f>
        <v>Power Systems</v>
      </c>
      <c r="C183" s="68" t="str">
        <f>VLOOKUP(A:A,'Product &amp; Group'!A:C,3,FALSE)</f>
        <v>MULTI-Part Chip</v>
      </c>
      <c r="D183" s="69">
        <f>VLOOKUP(A:A,'2019-2017 Costs'!A:D,3,FALSE)</f>
        <v>1.05</v>
      </c>
      <c r="E183" s="71">
        <f t="shared" si="19"/>
        <v>312.90000000000003</v>
      </c>
      <c r="F183" s="71">
        <v>4638.3900000000003</v>
      </c>
      <c r="G183" s="71">
        <f t="shared" si="20"/>
        <v>4325.4900000000007</v>
      </c>
      <c r="H183" s="72">
        <v>298</v>
      </c>
      <c r="I183" s="73">
        <f t="shared" si="18"/>
        <v>0.9325412481486034</v>
      </c>
      <c r="J183" s="14"/>
      <c r="K183" s="14"/>
      <c r="L183" s="14"/>
      <c r="M183" s="14"/>
    </row>
    <row r="184" spans="1:13" x14ac:dyDescent="0.3">
      <c r="A184" s="74">
        <v>2860</v>
      </c>
      <c r="B184" s="68" t="str">
        <f>VLOOKUP(A:A,'Product &amp; Group'!A:C,2,FALSE)</f>
        <v>Power Systems</v>
      </c>
      <c r="C184" s="68" t="str">
        <f>VLOOKUP(A:A,'Product &amp; Group'!A:C,3,FALSE)</f>
        <v>MULTI-Part Chip</v>
      </c>
      <c r="D184" s="69">
        <f>VLOOKUP(A:A,'2019-2017 Costs'!A:D,3,FALSE)</f>
        <v>1.05</v>
      </c>
      <c r="E184" s="71">
        <f t="shared" si="19"/>
        <v>472.5</v>
      </c>
      <c r="F184" s="71">
        <v>9214.4599999999991</v>
      </c>
      <c r="G184" s="71">
        <f t="shared" si="20"/>
        <v>8741.9599999999991</v>
      </c>
      <c r="H184" s="72">
        <v>450</v>
      </c>
      <c r="I184" s="73">
        <f t="shared" si="18"/>
        <v>0.94872190014390423</v>
      </c>
      <c r="J184" s="14"/>
      <c r="K184" s="14"/>
      <c r="L184" s="14"/>
      <c r="M184" s="14"/>
    </row>
    <row r="185" spans="1:13" x14ac:dyDescent="0.3">
      <c r="A185" s="74">
        <v>2950</v>
      </c>
      <c r="B185" s="68" t="str">
        <f>VLOOKUP(A:A,'Product &amp; Group'!A:C,2,FALSE)</f>
        <v>Power Systems</v>
      </c>
      <c r="C185" s="68" t="str">
        <f>VLOOKUP(A:A,'Product &amp; Group'!A:C,3,FALSE)</f>
        <v>MULTI-Part Chip</v>
      </c>
      <c r="D185" s="69">
        <f>VLOOKUP(A:A,'2019-2017 Costs'!A:D,3,FALSE)</f>
        <v>1.05</v>
      </c>
      <c r="E185" s="71">
        <f t="shared" si="19"/>
        <v>464.1</v>
      </c>
      <c r="F185" s="71">
        <v>16353.29</v>
      </c>
      <c r="G185" s="71">
        <f t="shared" si="20"/>
        <v>15889.19</v>
      </c>
      <c r="H185" s="72">
        <v>442</v>
      </c>
      <c r="I185" s="73">
        <f t="shared" si="18"/>
        <v>0.97162038953629515</v>
      </c>
      <c r="J185" s="14"/>
      <c r="K185" s="14"/>
      <c r="L185" s="14"/>
      <c r="M185" s="14"/>
    </row>
    <row r="186" spans="1:13" x14ac:dyDescent="0.3">
      <c r="A186" s="74">
        <v>2958</v>
      </c>
      <c r="B186" s="68" t="str">
        <f>VLOOKUP(A:A,'Product &amp; Group'!A:C,2,FALSE)</f>
        <v>Power Systems</v>
      </c>
      <c r="C186" s="68" t="str">
        <f>VLOOKUP(A:A,'Product &amp; Group'!A:C,3,FALSE)</f>
        <v>MULTI-Part Chip</v>
      </c>
      <c r="D186" s="69">
        <f>VLOOKUP(A:A,'2019-2017 Costs'!A:D,3,FALSE)</f>
        <v>1.86</v>
      </c>
      <c r="E186" s="71">
        <f t="shared" si="19"/>
        <v>145.08000000000001</v>
      </c>
      <c r="F186" s="71">
        <v>960.02</v>
      </c>
      <c r="G186" s="71">
        <f t="shared" si="20"/>
        <v>814.93999999999994</v>
      </c>
      <c r="H186" s="72">
        <v>78</v>
      </c>
      <c r="I186" s="73">
        <f t="shared" si="18"/>
        <v>0.84887814837190889</v>
      </c>
      <c r="J186" s="14"/>
      <c r="K186" s="14"/>
      <c r="L186" s="14"/>
      <c r="M186" s="14"/>
    </row>
    <row r="187" spans="1:13" x14ac:dyDescent="0.3">
      <c r="A187" s="74">
        <v>2960</v>
      </c>
      <c r="B187" s="68" t="str">
        <f>VLOOKUP(A:A,'Product &amp; Group'!A:C,2,FALSE)</f>
        <v>Power Systems</v>
      </c>
      <c r="C187" s="68" t="str">
        <f>VLOOKUP(A:A,'Product &amp; Group'!A:C,3,FALSE)</f>
        <v>MULTI-Part Chip</v>
      </c>
      <c r="D187" s="69">
        <f>VLOOKUP(A:A,'2019-2017 Costs'!A:D,3,FALSE)</f>
        <v>1.05</v>
      </c>
      <c r="E187" s="71">
        <f t="shared" si="19"/>
        <v>107.10000000000001</v>
      </c>
      <c r="F187" s="71">
        <v>1980.15</v>
      </c>
      <c r="G187" s="71">
        <f t="shared" si="20"/>
        <v>1873.0500000000002</v>
      </c>
      <c r="H187" s="72">
        <v>102</v>
      </c>
      <c r="I187" s="73">
        <f t="shared" si="18"/>
        <v>0.94591318839481864</v>
      </c>
      <c r="J187" s="14"/>
      <c r="K187" s="14"/>
      <c r="L187" s="14"/>
      <c r="M187" s="14"/>
    </row>
    <row r="188" spans="1:13" x14ac:dyDescent="0.3">
      <c r="A188" s="74">
        <v>2962</v>
      </c>
      <c r="B188" s="68" t="str">
        <f>VLOOKUP(A:A,'Product &amp; Group'!A:C,2,FALSE)</f>
        <v>Power Systems</v>
      </c>
      <c r="C188" s="68" t="str">
        <f>VLOOKUP(A:A,'Product &amp; Group'!A:C,3,FALSE)</f>
        <v>MULTI-Part Chip</v>
      </c>
      <c r="D188" s="69">
        <f>VLOOKUP(A:A,'2019-2017 Costs'!A:D,3,FALSE)</f>
        <v>1.05</v>
      </c>
      <c r="E188" s="71">
        <f t="shared" si="19"/>
        <v>299.25</v>
      </c>
      <c r="F188" s="71">
        <v>4341.43</v>
      </c>
      <c r="G188" s="71">
        <f t="shared" si="20"/>
        <v>4042.1800000000003</v>
      </c>
      <c r="H188" s="72">
        <v>285</v>
      </c>
      <c r="I188" s="73">
        <f t="shared" si="18"/>
        <v>0.93107109869328775</v>
      </c>
      <c r="J188" s="14"/>
      <c r="K188" s="14"/>
    </row>
    <row r="189" spans="1:13" x14ac:dyDescent="0.3">
      <c r="A189" s="74">
        <v>2992</v>
      </c>
      <c r="B189" s="68" t="str">
        <f>VLOOKUP(A:A,'Product &amp; Group'!A:C,2,FALSE)</f>
        <v>Power Systems</v>
      </c>
      <c r="C189" s="68" t="str">
        <f>VLOOKUP(A:A,'Product &amp; Group'!A:C,3,FALSE)</f>
        <v>MULTI-Part Chip</v>
      </c>
      <c r="D189" s="69">
        <f>VLOOKUP(A:A,'2019-2017 Costs'!A:D,3,FALSE)</f>
        <v>1.05</v>
      </c>
      <c r="E189" s="71">
        <f t="shared" si="19"/>
        <v>60.900000000000006</v>
      </c>
      <c r="F189" s="71">
        <v>1837.61</v>
      </c>
      <c r="G189" s="71">
        <f t="shared" si="20"/>
        <v>1776.7099999999998</v>
      </c>
      <c r="H189" s="72">
        <v>58</v>
      </c>
      <c r="I189" s="73">
        <f t="shared" si="18"/>
        <v>0.9668591268005724</v>
      </c>
      <c r="J189" s="14"/>
      <c r="K189" s="14"/>
      <c r="L189" s="14"/>
      <c r="M189" s="14"/>
    </row>
    <row r="190" spans="1:13" x14ac:dyDescent="0.3">
      <c r="A190" s="74">
        <v>2993</v>
      </c>
      <c r="B190" s="68" t="str">
        <f>VLOOKUP(A:A,'Product &amp; Group'!A:C,2,FALSE)</f>
        <v>Power Systems</v>
      </c>
      <c r="C190" s="68" t="str">
        <f>VLOOKUP(A:A,'Product &amp; Group'!A:C,3,FALSE)</f>
        <v>MULTI-Part Chip</v>
      </c>
      <c r="D190" s="69">
        <f>VLOOKUP(A:A,'2019-2017 Costs'!A:D,3,FALSE)</f>
        <v>1.05</v>
      </c>
      <c r="E190" s="71">
        <f t="shared" si="19"/>
        <v>179.55</v>
      </c>
      <c r="F190" s="71">
        <v>2863.63</v>
      </c>
      <c r="G190" s="71">
        <f t="shared" si="20"/>
        <v>2684.08</v>
      </c>
      <c r="H190" s="72">
        <v>171</v>
      </c>
      <c r="I190" s="73">
        <f t="shared" si="18"/>
        <v>0.93729986066635695</v>
      </c>
      <c r="J190" s="14"/>
      <c r="K190" s="14"/>
      <c r="L190" s="14"/>
      <c r="M190" s="14"/>
    </row>
    <row r="191" spans="1:13" x14ac:dyDescent="0.3">
      <c r="A191" s="74">
        <v>2994</v>
      </c>
      <c r="B191" s="68" t="str">
        <f>VLOOKUP(A:A,'Product &amp; Group'!A:C,2,FALSE)</f>
        <v>Power Systems</v>
      </c>
      <c r="C191" s="68" t="str">
        <f>VLOOKUP(A:A,'Product &amp; Group'!A:C,3,FALSE)</f>
        <v>Processor 610 Chip</v>
      </c>
      <c r="D191" s="69">
        <f>VLOOKUP(A:A,'2019-2017 Costs'!A:D,3,FALSE)</f>
        <v>2.84</v>
      </c>
      <c r="E191" s="71">
        <f t="shared" si="19"/>
        <v>4075.3999999999996</v>
      </c>
      <c r="F191" s="71">
        <v>27082.82</v>
      </c>
      <c r="G191" s="71">
        <f t="shared" si="20"/>
        <v>23007.42</v>
      </c>
      <c r="H191" s="72">
        <v>1435</v>
      </c>
      <c r="I191" s="73">
        <f t="shared" si="18"/>
        <v>0.8495208401488471</v>
      </c>
      <c r="J191" s="14"/>
      <c r="K191" s="14"/>
      <c r="L191" s="14"/>
      <c r="M191" s="14"/>
    </row>
    <row r="192" spans="1:13" x14ac:dyDescent="0.3">
      <c r="A192" s="74">
        <v>2996</v>
      </c>
      <c r="B192" s="68" t="str">
        <f>VLOOKUP(A:A,'Product &amp; Group'!A:C,2,FALSE)</f>
        <v>Power Systems</v>
      </c>
      <c r="C192" s="68" t="str">
        <f>VLOOKUP(A:A,'Product &amp; Group'!A:C,3,FALSE)</f>
        <v>Processor 610 Chip</v>
      </c>
      <c r="D192" s="69">
        <f>VLOOKUP(A:A,'2019-2017 Costs'!A:D,3,FALSE)</f>
        <v>5.52</v>
      </c>
      <c r="E192" s="71">
        <f t="shared" si="19"/>
        <v>8003.9999999999991</v>
      </c>
      <c r="F192" s="71">
        <v>48440.61</v>
      </c>
      <c r="G192" s="71">
        <f t="shared" si="20"/>
        <v>40436.61</v>
      </c>
      <c r="H192" s="72">
        <v>1450</v>
      </c>
      <c r="I192" s="73">
        <f t="shared" si="18"/>
        <v>0.83476673807369473</v>
      </c>
      <c r="J192" s="14"/>
      <c r="K192" s="14"/>
      <c r="L192" s="14"/>
      <c r="M192" s="14"/>
    </row>
    <row r="193" spans="1:13" x14ac:dyDescent="0.3">
      <c r="A193" s="74">
        <v>2997</v>
      </c>
      <c r="B193" s="68" t="str">
        <f>VLOOKUP(A:A,'Product &amp; Group'!A:C,2,FALSE)</f>
        <v>Power Systems</v>
      </c>
      <c r="C193" s="68" t="str">
        <f>VLOOKUP(A:A,'Product &amp; Group'!A:C,3,FALSE)</f>
        <v>MULTI-Part Chip</v>
      </c>
      <c r="D193" s="69">
        <f>VLOOKUP(A:A,'2019-2017 Costs'!A:D,3,FALSE)</f>
        <v>1.05</v>
      </c>
      <c r="E193" s="71">
        <f t="shared" si="19"/>
        <v>269.85000000000002</v>
      </c>
      <c r="F193" s="71">
        <v>3723.01</v>
      </c>
      <c r="G193" s="71">
        <f t="shared" si="20"/>
        <v>3453.1600000000003</v>
      </c>
      <c r="H193" s="72">
        <v>257</v>
      </c>
      <c r="I193" s="73">
        <f t="shared" si="18"/>
        <v>0.92751832522609401</v>
      </c>
      <c r="J193" s="14"/>
      <c r="K193" s="14"/>
      <c r="L193" s="14"/>
      <c r="M193" s="14"/>
    </row>
    <row r="194" spans="1:13" x14ac:dyDescent="0.3">
      <c r="A194" s="74">
        <v>2998</v>
      </c>
      <c r="B194" s="68" t="str">
        <f>VLOOKUP(A:A,'Product &amp; Group'!A:C,2,FALSE)</f>
        <v>Power Systems</v>
      </c>
      <c r="C194" s="68" t="str">
        <f>VLOOKUP(A:A,'Product &amp; Group'!A:C,3,FALSE)</f>
        <v>Processor 610 Chip</v>
      </c>
      <c r="D194" s="69">
        <f>VLOOKUP(A:A,'2019-2017 Costs'!A:D,3,FALSE)</f>
        <v>2.1800000000000002</v>
      </c>
      <c r="E194" s="71">
        <f t="shared" si="19"/>
        <v>3597.0000000000005</v>
      </c>
      <c r="F194" s="71">
        <v>10003.6</v>
      </c>
      <c r="G194" s="71">
        <f t="shared" si="20"/>
        <v>6406.6</v>
      </c>
      <c r="H194" s="72">
        <v>1650</v>
      </c>
      <c r="I194" s="73">
        <f t="shared" ref="I194:I257" si="21">+G194/F194</f>
        <v>0.64042944539965618</v>
      </c>
      <c r="J194" s="14"/>
      <c r="K194" s="14"/>
      <c r="L194" s="14"/>
      <c r="M194" s="14"/>
    </row>
    <row r="195" spans="1:13" x14ac:dyDescent="0.3">
      <c r="A195" s="74">
        <v>2999</v>
      </c>
      <c r="B195" s="68" t="str">
        <f>VLOOKUP(A:A,'Product &amp; Group'!A:C,2,FALSE)</f>
        <v>Power Systems</v>
      </c>
      <c r="C195" s="68" t="str">
        <f>VLOOKUP(A:A,'Product &amp; Group'!A:C,3,FALSE)</f>
        <v>Processor 610 Chip</v>
      </c>
      <c r="D195" s="69">
        <f>VLOOKUP(A:A,'2019-2017 Costs'!A:D,3,FALSE)</f>
        <v>4.18</v>
      </c>
      <c r="E195" s="71">
        <f t="shared" si="19"/>
        <v>18291.68</v>
      </c>
      <c r="F195" s="71">
        <v>65733.34</v>
      </c>
      <c r="G195" s="71">
        <f t="shared" si="20"/>
        <v>47441.659999999996</v>
      </c>
      <c r="H195" s="72">
        <v>4376</v>
      </c>
      <c r="I195" s="73">
        <f t="shared" si="21"/>
        <v>0.72172903430740021</v>
      </c>
      <c r="J195" s="14"/>
      <c r="K195" s="14"/>
      <c r="L195" s="14"/>
      <c r="M195" s="14"/>
    </row>
    <row r="196" spans="1:13" x14ac:dyDescent="0.3">
      <c r="A196" s="74">
        <v>3000</v>
      </c>
      <c r="B196" s="68" t="str">
        <f>VLOOKUP(A:A,'Product &amp; Group'!A:C,2,FALSE)</f>
        <v>Power Systems</v>
      </c>
      <c r="C196" s="68" t="str">
        <f>VLOOKUP(A:A,'Product &amp; Group'!A:C,3,FALSE)</f>
        <v>Processor 610 Chip</v>
      </c>
      <c r="D196" s="69">
        <f>VLOOKUP(A:A,'2019-2017 Costs'!A:D,3,FALSE)</f>
        <v>2.7</v>
      </c>
      <c r="E196" s="71">
        <f t="shared" ref="E196:E259" si="22">D196*H196</f>
        <v>11361.6</v>
      </c>
      <c r="F196" s="71">
        <v>116717.93</v>
      </c>
      <c r="G196" s="71">
        <f t="shared" ref="G196:G259" si="23">F196-E196</f>
        <v>105356.32999999999</v>
      </c>
      <c r="H196" s="72">
        <v>4208</v>
      </c>
      <c r="I196" s="73">
        <f t="shared" si="21"/>
        <v>0.90265762938050731</v>
      </c>
      <c r="J196" s="14"/>
      <c r="K196" s="14"/>
      <c r="L196" s="14"/>
      <c r="M196" s="14"/>
    </row>
    <row r="197" spans="1:13" x14ac:dyDescent="0.3">
      <c r="A197" s="74">
        <v>3001</v>
      </c>
      <c r="B197" s="68" t="str">
        <f>VLOOKUP(A:A,'Product &amp; Group'!A:C,2,FALSE)</f>
        <v>Power Systems</v>
      </c>
      <c r="C197" s="68" t="str">
        <f>VLOOKUP(A:A,'Product &amp; Group'!A:C,3,FALSE)</f>
        <v>MULTI-Part Chip</v>
      </c>
      <c r="D197" s="69">
        <f>VLOOKUP(A:A,'2019-2017 Costs'!A:D,3,FALSE)</f>
        <v>5.34</v>
      </c>
      <c r="E197" s="71">
        <f t="shared" si="22"/>
        <v>512.64</v>
      </c>
      <c r="F197" s="71">
        <v>1234.27</v>
      </c>
      <c r="G197" s="71">
        <f t="shared" si="23"/>
        <v>721.63</v>
      </c>
      <c r="H197" s="72">
        <v>96</v>
      </c>
      <c r="I197" s="73">
        <f t="shared" si="21"/>
        <v>0.58466137879070224</v>
      </c>
      <c r="J197" s="14"/>
      <c r="K197" s="14"/>
      <c r="L197" s="14"/>
      <c r="M197" s="14"/>
    </row>
    <row r="198" spans="1:13" x14ac:dyDescent="0.3">
      <c r="A198" s="74">
        <v>3002</v>
      </c>
      <c r="B198" s="68" t="str">
        <f>VLOOKUP(A:A,'Product &amp; Group'!A:C,2,FALSE)</f>
        <v>Power Systems</v>
      </c>
      <c r="C198" s="68" t="str">
        <f>VLOOKUP(A:A,'Product &amp; Group'!A:C,3,FALSE)</f>
        <v>MULTI-Part Chip</v>
      </c>
      <c r="D198" s="69">
        <f>VLOOKUP(A:A,'2019-2017 Costs'!A:D,3,FALSE)</f>
        <v>1.05</v>
      </c>
      <c r="E198" s="71">
        <f t="shared" si="22"/>
        <v>51.45</v>
      </c>
      <c r="F198" s="71">
        <v>956.63</v>
      </c>
      <c r="G198" s="71">
        <f t="shared" si="23"/>
        <v>905.18</v>
      </c>
      <c r="H198" s="72">
        <v>49</v>
      </c>
      <c r="I198" s="73">
        <f t="shared" si="21"/>
        <v>0.94621745084306363</v>
      </c>
      <c r="J198" s="14"/>
      <c r="K198" s="14"/>
      <c r="L198" s="14"/>
      <c r="M198" s="14"/>
    </row>
    <row r="199" spans="1:13" x14ac:dyDescent="0.3">
      <c r="A199" s="74">
        <v>3003</v>
      </c>
      <c r="B199" s="68" t="str">
        <f>VLOOKUP(A:A,'Product &amp; Group'!A:C,2,FALSE)</f>
        <v>Power Systems</v>
      </c>
      <c r="C199" s="68" t="str">
        <f>VLOOKUP(A:A,'Product &amp; Group'!A:C,3,FALSE)</f>
        <v>MULTI-Part Chip</v>
      </c>
      <c r="D199" s="69">
        <f>VLOOKUP(A:A,'2019-2017 Costs'!A:D,3,FALSE)</f>
        <v>1.05</v>
      </c>
      <c r="E199" s="71">
        <f t="shared" si="22"/>
        <v>69.3</v>
      </c>
      <c r="F199" s="71">
        <v>2294.9499999999998</v>
      </c>
      <c r="G199" s="71">
        <f t="shared" si="23"/>
        <v>2225.6499999999996</v>
      </c>
      <c r="H199" s="72">
        <v>66</v>
      </c>
      <c r="I199" s="73">
        <f t="shared" si="21"/>
        <v>0.96980326368766201</v>
      </c>
      <c r="J199" s="14"/>
      <c r="K199" s="14"/>
      <c r="L199" s="14"/>
      <c r="M199" s="14"/>
    </row>
    <row r="200" spans="1:13" x14ac:dyDescent="0.3">
      <c r="A200" s="74">
        <v>3004</v>
      </c>
      <c r="B200" s="68" t="str">
        <f>VLOOKUP(A:A,'Product &amp; Group'!A:C,2,FALSE)</f>
        <v>Power Systems</v>
      </c>
      <c r="C200" s="68" t="str">
        <f>VLOOKUP(A:A,'Product &amp; Group'!A:C,3,FALSE)</f>
        <v>Power  Chip</v>
      </c>
      <c r="D200" s="69">
        <f>VLOOKUP(A:A,'2019-2017 Costs'!A:D,3,FALSE)</f>
        <v>5.78</v>
      </c>
      <c r="E200" s="71">
        <f t="shared" si="22"/>
        <v>3392.86</v>
      </c>
      <c r="F200" s="71">
        <v>4550.96</v>
      </c>
      <c r="G200" s="71">
        <f t="shared" si="23"/>
        <v>1158.0999999999999</v>
      </c>
      <c r="H200" s="72">
        <v>587</v>
      </c>
      <c r="I200" s="73">
        <f t="shared" si="21"/>
        <v>0.25447378135602156</v>
      </c>
      <c r="J200" s="14"/>
      <c r="K200" s="14"/>
      <c r="L200" s="14"/>
      <c r="M200" s="14"/>
    </row>
    <row r="201" spans="1:13" x14ac:dyDescent="0.3">
      <c r="A201" s="74">
        <v>3006</v>
      </c>
      <c r="B201" s="68" t="str">
        <f>VLOOKUP(A:A,'Product &amp; Group'!A:C,2,FALSE)</f>
        <v>Power Systems</v>
      </c>
      <c r="C201" s="68" t="str">
        <f>VLOOKUP(A:A,'Product &amp; Group'!A:C,3,FALSE)</f>
        <v>Power  Chip</v>
      </c>
      <c r="D201" s="69">
        <f>VLOOKUP(A:A,'2019-2017 Costs'!A:D,3,FALSE)</f>
        <v>4.9400000000000004</v>
      </c>
      <c r="E201" s="71">
        <f t="shared" si="22"/>
        <v>6446.7000000000007</v>
      </c>
      <c r="F201" s="71">
        <v>12511.83</v>
      </c>
      <c r="G201" s="71">
        <f t="shared" si="23"/>
        <v>6065.1299999999992</v>
      </c>
      <c r="H201" s="72">
        <v>1305</v>
      </c>
      <c r="I201" s="73">
        <f t="shared" si="21"/>
        <v>0.4847516310563682</v>
      </c>
      <c r="J201" s="14"/>
      <c r="K201" s="14"/>
      <c r="L201" s="14"/>
      <c r="M201" s="14"/>
    </row>
    <row r="202" spans="1:13" x14ac:dyDescent="0.3">
      <c r="A202" s="74">
        <v>3007</v>
      </c>
      <c r="B202" s="68" t="str">
        <f>VLOOKUP(A:A,'Product &amp; Group'!A:C,2,FALSE)</f>
        <v>Power Systems</v>
      </c>
      <c r="C202" s="68" t="str">
        <f>VLOOKUP(A:A,'Product &amp; Group'!A:C,3,FALSE)</f>
        <v>Power  Chip</v>
      </c>
      <c r="D202" s="69">
        <f>VLOOKUP(A:A,'2019-2017 Costs'!A:D,3,FALSE)</f>
        <v>2.27</v>
      </c>
      <c r="E202" s="71">
        <f t="shared" si="22"/>
        <v>1289.3599999999999</v>
      </c>
      <c r="F202" s="71">
        <v>9812.1200000000008</v>
      </c>
      <c r="G202" s="71">
        <f t="shared" si="23"/>
        <v>8522.76</v>
      </c>
      <c r="H202" s="72">
        <v>568</v>
      </c>
      <c r="I202" s="73">
        <f t="shared" si="21"/>
        <v>0.86859516597840214</v>
      </c>
      <c r="J202" s="14"/>
      <c r="K202" s="14"/>
      <c r="L202" s="14"/>
      <c r="M202" s="14"/>
    </row>
    <row r="203" spans="1:13" x14ac:dyDescent="0.3">
      <c r="A203" s="74">
        <v>3008</v>
      </c>
      <c r="B203" s="68" t="str">
        <f>VLOOKUP(A:A,'Product &amp; Group'!A:C,2,FALSE)</f>
        <v>Power Systems</v>
      </c>
      <c r="C203" s="68" t="str">
        <f>VLOOKUP(A:A,'Product &amp; Group'!A:C,3,FALSE)</f>
        <v>Processor 610 Chip</v>
      </c>
      <c r="D203" s="69">
        <f>VLOOKUP(A:A,'2019-2017 Costs'!A:D,3,FALSE)</f>
        <v>4.4400000000000004</v>
      </c>
      <c r="E203" s="71">
        <f t="shared" si="22"/>
        <v>14802.960000000001</v>
      </c>
      <c r="F203" s="71">
        <v>38231.46</v>
      </c>
      <c r="G203" s="71">
        <f t="shared" si="23"/>
        <v>23428.5</v>
      </c>
      <c r="H203" s="72">
        <v>3334</v>
      </c>
      <c r="I203" s="73">
        <f t="shared" si="21"/>
        <v>0.61280683499923883</v>
      </c>
      <c r="J203" s="14"/>
      <c r="K203" s="14"/>
      <c r="L203" s="14"/>
      <c r="M203" s="14"/>
    </row>
    <row r="204" spans="1:13" x14ac:dyDescent="0.3">
      <c r="A204" s="74">
        <v>3009</v>
      </c>
      <c r="B204" s="68" t="str">
        <f>VLOOKUP(A:A,'Product &amp; Group'!A:C,2,FALSE)</f>
        <v>Power Systems</v>
      </c>
      <c r="C204" s="68" t="str">
        <f>VLOOKUP(A:A,'Product &amp; Group'!A:C,3,FALSE)</f>
        <v>MULTI-Part Chip</v>
      </c>
      <c r="D204" s="69">
        <f>VLOOKUP(A:A,'2019-2017 Costs'!A:D,3,FALSE)</f>
        <v>6.57</v>
      </c>
      <c r="E204" s="71">
        <f t="shared" si="22"/>
        <v>32462.370000000003</v>
      </c>
      <c r="F204" s="71">
        <v>52846.79</v>
      </c>
      <c r="G204" s="71">
        <f t="shared" si="23"/>
        <v>20384.419999999998</v>
      </c>
      <c r="H204" s="72">
        <v>4941</v>
      </c>
      <c r="I204" s="73">
        <f t="shared" si="21"/>
        <v>0.38572673950489705</v>
      </c>
      <c r="J204" s="14"/>
      <c r="K204" s="14"/>
      <c r="L204" s="14"/>
      <c r="M204" s="14"/>
    </row>
    <row r="205" spans="1:13" x14ac:dyDescent="0.3">
      <c r="A205" s="74">
        <v>3010</v>
      </c>
      <c r="B205" s="68" t="str">
        <f>VLOOKUP(A:A,'Product &amp; Group'!A:C,2,FALSE)</f>
        <v>Power Systems</v>
      </c>
      <c r="C205" s="68" t="str">
        <f>VLOOKUP(A:A,'Product &amp; Group'!A:C,3,FALSE)</f>
        <v>Processor 610 Chip</v>
      </c>
      <c r="D205" s="69">
        <f>VLOOKUP(A:A,'2019-2017 Costs'!A:D,3,FALSE)</f>
        <v>3.36</v>
      </c>
      <c r="E205" s="71">
        <f t="shared" si="22"/>
        <v>1538.8799999999999</v>
      </c>
      <c r="F205" s="71">
        <v>4481.3100000000004</v>
      </c>
      <c r="G205" s="71">
        <f t="shared" si="23"/>
        <v>2942.4300000000003</v>
      </c>
      <c r="H205" s="72">
        <v>458</v>
      </c>
      <c r="I205" s="73">
        <f t="shared" si="21"/>
        <v>0.65660041371831002</v>
      </c>
      <c r="J205" s="14"/>
      <c r="K205" s="14"/>
    </row>
    <row r="206" spans="1:13" x14ac:dyDescent="0.3">
      <c r="A206" s="74">
        <v>3011</v>
      </c>
      <c r="B206" s="68" t="str">
        <f>VLOOKUP(A:A,'Product &amp; Group'!A:C,2,FALSE)</f>
        <v>Power Systems</v>
      </c>
      <c r="C206" s="68" t="str">
        <f>VLOOKUP(A:A,'Product &amp; Group'!A:C,3,FALSE)</f>
        <v>MULTI-Part Chip</v>
      </c>
      <c r="D206" s="69">
        <f>VLOOKUP(A:A,'2019-2017 Costs'!A:D,3,FALSE)</f>
        <v>6.63</v>
      </c>
      <c r="E206" s="71">
        <f t="shared" si="22"/>
        <v>6504.03</v>
      </c>
      <c r="F206" s="71">
        <v>20173.240000000002</v>
      </c>
      <c r="G206" s="71">
        <f t="shared" si="23"/>
        <v>13669.210000000003</v>
      </c>
      <c r="H206" s="72">
        <v>981</v>
      </c>
      <c r="I206" s="73">
        <f t="shared" si="21"/>
        <v>0.67759120498244219</v>
      </c>
      <c r="J206" s="14"/>
      <c r="K206" s="14"/>
      <c r="L206" s="14"/>
      <c r="M206" s="14"/>
    </row>
    <row r="207" spans="1:13" x14ac:dyDescent="0.3">
      <c r="A207" s="74">
        <v>3012</v>
      </c>
      <c r="B207" s="68" t="str">
        <f>VLOOKUP(A:A,'Product &amp; Group'!A:C,2,FALSE)</f>
        <v>Power Systems</v>
      </c>
      <c r="C207" s="68" t="str">
        <f>VLOOKUP(A:A,'Product &amp; Group'!A:C,3,FALSE)</f>
        <v>Processor 610 Chip</v>
      </c>
      <c r="D207" s="69">
        <f>VLOOKUP(A:A,'2019-2017 Costs'!A:D,3,FALSE)</f>
        <v>9.83</v>
      </c>
      <c r="E207" s="71">
        <f t="shared" si="22"/>
        <v>24919.05</v>
      </c>
      <c r="F207" s="71">
        <v>21839.87</v>
      </c>
      <c r="G207" s="71">
        <f t="shared" si="23"/>
        <v>-3079.1800000000003</v>
      </c>
      <c r="H207" s="72">
        <v>2535</v>
      </c>
      <c r="I207" s="73">
        <f t="shared" si="21"/>
        <v>-0.14098893445794322</v>
      </c>
      <c r="J207" s="14"/>
      <c r="K207" s="14"/>
      <c r="L207" s="14"/>
      <c r="M207" s="14"/>
    </row>
    <row r="208" spans="1:13" x14ac:dyDescent="0.3">
      <c r="A208" s="74">
        <v>3013</v>
      </c>
      <c r="B208" s="68" t="str">
        <f>VLOOKUP(A:A,'Product &amp; Group'!A:C,2,FALSE)</f>
        <v>Power Systems</v>
      </c>
      <c r="C208" s="68" t="str">
        <f>VLOOKUP(A:A,'Product &amp; Group'!A:C,3,FALSE)</f>
        <v>Processor 610 Chip</v>
      </c>
      <c r="D208" s="69">
        <f>VLOOKUP(A:A,'2019-2017 Costs'!A:D,3,FALSE)</f>
        <v>21.1</v>
      </c>
      <c r="E208" s="71">
        <f t="shared" si="22"/>
        <v>10824.300000000001</v>
      </c>
      <c r="F208" s="71">
        <v>8179.88</v>
      </c>
      <c r="G208" s="71">
        <f t="shared" si="23"/>
        <v>-2644.420000000001</v>
      </c>
      <c r="H208" s="72">
        <v>513</v>
      </c>
      <c r="I208" s="73">
        <f t="shared" si="21"/>
        <v>-0.32328347115116612</v>
      </c>
      <c r="J208" s="14"/>
      <c r="K208" s="14"/>
      <c r="L208" s="14"/>
      <c r="M208" s="14"/>
    </row>
    <row r="209" spans="1:13" x14ac:dyDescent="0.3">
      <c r="A209" s="74">
        <v>3020</v>
      </c>
      <c r="B209" s="68" t="str">
        <f>VLOOKUP(A:A,'Product &amp; Group'!A:C,2,FALSE)</f>
        <v>Power Systems</v>
      </c>
      <c r="C209" s="68" t="str">
        <f>VLOOKUP(A:A,'Product &amp; Group'!A:C,3,FALSE)</f>
        <v>Processor 610 Chip</v>
      </c>
      <c r="D209" s="69">
        <f>VLOOKUP(A:A,'2019-2017 Costs'!A:D,3,FALSE)</f>
        <v>3.52</v>
      </c>
      <c r="E209" s="71">
        <f t="shared" si="22"/>
        <v>8944.32</v>
      </c>
      <c r="F209" s="71">
        <v>35097.269999999997</v>
      </c>
      <c r="G209" s="71">
        <f t="shared" si="23"/>
        <v>26152.949999999997</v>
      </c>
      <c r="H209" s="72">
        <v>2541</v>
      </c>
      <c r="I209" s="73">
        <f t="shared" si="21"/>
        <v>0.74515624719529461</v>
      </c>
      <c r="J209" s="14"/>
      <c r="K209" s="14"/>
      <c r="L209" s="14"/>
      <c r="M209" s="14"/>
    </row>
    <row r="210" spans="1:13" x14ac:dyDescent="0.3">
      <c r="A210" s="74">
        <v>3021</v>
      </c>
      <c r="B210" s="68" t="str">
        <f>VLOOKUP(A:A,'Product &amp; Group'!A:C,2,FALSE)</f>
        <v>Power Systems</v>
      </c>
      <c r="C210" s="68" t="str">
        <f>VLOOKUP(A:A,'Product &amp; Group'!A:C,3,FALSE)</f>
        <v>Processor 610 Chip</v>
      </c>
      <c r="D210" s="69">
        <f>VLOOKUP(A:A,'2019-2017 Costs'!A:D,3,FALSE)</f>
        <v>6.94</v>
      </c>
      <c r="E210" s="71">
        <f t="shared" si="22"/>
        <v>17544.32</v>
      </c>
      <c r="F210" s="71">
        <v>34672.21</v>
      </c>
      <c r="G210" s="71">
        <f t="shared" si="23"/>
        <v>17127.89</v>
      </c>
      <c r="H210" s="72">
        <v>2528</v>
      </c>
      <c r="I210" s="73">
        <f t="shared" si="21"/>
        <v>0.49399475833816187</v>
      </c>
      <c r="J210" s="14"/>
      <c r="K210" s="14"/>
      <c r="L210" s="14"/>
      <c r="M210" s="14"/>
    </row>
    <row r="211" spans="1:13" x14ac:dyDescent="0.3">
      <c r="A211" s="74">
        <v>3022</v>
      </c>
      <c r="B211" s="68" t="str">
        <f>VLOOKUP(A:A,'Product &amp; Group'!A:C,2,FALSE)</f>
        <v>Power Systems</v>
      </c>
      <c r="C211" s="68" t="str">
        <f>VLOOKUP(A:A,'Product &amp; Group'!A:C,3,FALSE)</f>
        <v>MULTI-Part Chip</v>
      </c>
      <c r="D211" s="69">
        <f>VLOOKUP(A:A,'2019-2017 Costs'!A:D,3,FALSE)</f>
        <v>10.32</v>
      </c>
      <c r="E211" s="71">
        <f t="shared" si="22"/>
        <v>2910.2400000000002</v>
      </c>
      <c r="F211" s="71">
        <v>1602.01</v>
      </c>
      <c r="G211" s="71">
        <f t="shared" si="23"/>
        <v>-1308.2300000000002</v>
      </c>
      <c r="H211" s="72">
        <v>282</v>
      </c>
      <c r="I211" s="73">
        <f t="shared" si="21"/>
        <v>-0.81661787379604389</v>
      </c>
      <c r="J211" s="14"/>
      <c r="K211" s="14"/>
      <c r="L211" s="14"/>
      <c r="M211" s="14"/>
    </row>
    <row r="212" spans="1:13" x14ac:dyDescent="0.3">
      <c r="A212" s="74">
        <v>3023</v>
      </c>
      <c r="B212" s="68" t="str">
        <f>VLOOKUP(A:A,'Product &amp; Group'!A:C,2,FALSE)</f>
        <v>Power Systems</v>
      </c>
      <c r="C212" s="68" t="str">
        <f>VLOOKUP(A:A,'Product &amp; Group'!A:C,3,FALSE)</f>
        <v>MULTI-Part Chip</v>
      </c>
      <c r="D212" s="69">
        <f>VLOOKUP(A:A,'2019-2017 Costs'!A:D,3,FALSE)</f>
        <v>20.49</v>
      </c>
      <c r="E212" s="71">
        <f t="shared" si="22"/>
        <v>3688.2</v>
      </c>
      <c r="F212" s="71">
        <v>1753.3</v>
      </c>
      <c r="G212" s="71">
        <f t="shared" si="23"/>
        <v>-1934.8999999999999</v>
      </c>
      <c r="H212" s="72">
        <v>180</v>
      </c>
      <c r="I212" s="73">
        <f t="shared" si="21"/>
        <v>-1.1035761136143272</v>
      </c>
      <c r="J212" s="14"/>
      <c r="K212" s="14"/>
      <c r="L212" s="14"/>
      <c r="M212" s="14"/>
    </row>
    <row r="213" spans="1:13" x14ac:dyDescent="0.3">
      <c r="A213" s="74">
        <v>3024</v>
      </c>
      <c r="B213" s="68" t="str">
        <f>VLOOKUP(A:A,'Product &amp; Group'!A:C,2,FALSE)</f>
        <v>Power Systems</v>
      </c>
      <c r="C213" s="68" t="str">
        <f>VLOOKUP(A:A,'Product &amp; Group'!A:C,3,FALSE)</f>
        <v>MULTI-Part Chip</v>
      </c>
      <c r="D213" s="69">
        <f>VLOOKUP(A:A,'2019-2017 Costs'!A:D,3,FALSE)</f>
        <v>6.87</v>
      </c>
      <c r="E213" s="71">
        <f t="shared" si="22"/>
        <v>590.82000000000005</v>
      </c>
      <c r="F213" s="71">
        <v>1023.02</v>
      </c>
      <c r="G213" s="71">
        <f t="shared" si="23"/>
        <v>432.19999999999993</v>
      </c>
      <c r="H213" s="72">
        <v>86</v>
      </c>
      <c r="I213" s="73">
        <f t="shared" si="21"/>
        <v>0.42247463392700041</v>
      </c>
      <c r="J213" s="14"/>
      <c r="K213" s="14"/>
      <c r="L213" s="14"/>
      <c r="M213" s="14"/>
    </row>
    <row r="214" spans="1:13" x14ac:dyDescent="0.3">
      <c r="A214" s="74">
        <v>3025</v>
      </c>
      <c r="B214" s="68" t="str">
        <f>VLOOKUP(A:A,'Product &amp; Group'!A:C,2,FALSE)</f>
        <v>Power Systems</v>
      </c>
      <c r="C214" s="68" t="str">
        <f>VLOOKUP(A:A,'Product &amp; Group'!A:C,3,FALSE)</f>
        <v>MULTI-Part Chip</v>
      </c>
      <c r="D214" s="69">
        <f>VLOOKUP(A:A,'2019-2017 Costs'!A:D,3,FALSE)</f>
        <v>10.220000000000001</v>
      </c>
      <c r="E214" s="71">
        <f t="shared" si="22"/>
        <v>13061.160000000002</v>
      </c>
      <c r="F214" s="71">
        <v>24642.23</v>
      </c>
      <c r="G214" s="71">
        <f t="shared" si="23"/>
        <v>11581.069999999998</v>
      </c>
      <c r="H214" s="72">
        <v>1278</v>
      </c>
      <c r="I214" s="73">
        <f t="shared" si="21"/>
        <v>0.46996842412395301</v>
      </c>
      <c r="J214" s="14"/>
      <c r="K214" s="14"/>
      <c r="L214" s="14"/>
      <c r="M214" s="14"/>
    </row>
    <row r="215" spans="1:13" x14ac:dyDescent="0.3">
      <c r="A215" s="74">
        <v>3027</v>
      </c>
      <c r="B215" s="68" t="str">
        <f>VLOOKUP(A:A,'Product &amp; Group'!A:C,2,FALSE)</f>
        <v>Power Systems</v>
      </c>
      <c r="C215" s="68" t="str">
        <f>VLOOKUP(A:A,'Product &amp; Group'!A:C,3,FALSE)</f>
        <v>NUTRA-PACKS</v>
      </c>
      <c r="D215" s="69">
        <f>VLOOKUP(A:A,'2019-2017 Costs'!A:D,3,FALSE)</f>
        <v>2.85</v>
      </c>
      <c r="E215" s="71">
        <f t="shared" si="22"/>
        <v>438.90000000000003</v>
      </c>
      <c r="F215" s="71">
        <v>2740.98</v>
      </c>
      <c r="G215" s="71">
        <f t="shared" si="23"/>
        <v>2302.08</v>
      </c>
      <c r="H215" s="72">
        <v>154</v>
      </c>
      <c r="I215" s="73">
        <f t="shared" si="21"/>
        <v>0.83987478930893322</v>
      </c>
      <c r="J215" s="14"/>
      <c r="K215" s="14"/>
      <c r="L215" s="14"/>
      <c r="M215" s="14"/>
    </row>
    <row r="216" spans="1:13" x14ac:dyDescent="0.3">
      <c r="A216" s="74">
        <v>3028</v>
      </c>
      <c r="B216" s="68" t="str">
        <f>VLOOKUP(A:A,'Product &amp; Group'!A:C,2,FALSE)</f>
        <v>Power Systems</v>
      </c>
      <c r="C216" s="68" t="str">
        <f>VLOOKUP(A:A,'Product &amp; Group'!A:C,3,FALSE)</f>
        <v>Power  Chip</v>
      </c>
      <c r="D216" s="69">
        <f>VLOOKUP(A:A,'2019-2017 Costs'!A:D,3,FALSE)</f>
        <v>5.62</v>
      </c>
      <c r="E216" s="71">
        <f t="shared" si="22"/>
        <v>404.64</v>
      </c>
      <c r="F216" s="71">
        <v>1309.21</v>
      </c>
      <c r="G216" s="71">
        <f t="shared" si="23"/>
        <v>904.57</v>
      </c>
      <c r="H216" s="72">
        <v>72</v>
      </c>
      <c r="I216" s="73">
        <f t="shared" si="21"/>
        <v>0.69092811695602696</v>
      </c>
      <c r="J216" s="14"/>
      <c r="K216" s="14"/>
      <c r="L216" s="14"/>
      <c r="M216" s="14"/>
    </row>
    <row r="217" spans="1:13" x14ac:dyDescent="0.3">
      <c r="A217" s="74">
        <v>3029</v>
      </c>
      <c r="B217" s="68" t="str">
        <f>VLOOKUP(A:A,'Product &amp; Group'!A:C,2,FALSE)</f>
        <v>Power Systems</v>
      </c>
      <c r="C217" s="68" t="str">
        <f>VLOOKUP(A:A,'Product &amp; Group'!A:C,3,FALSE)</f>
        <v>Dragon Chip</v>
      </c>
      <c r="D217" s="69">
        <f>VLOOKUP(A:A,'2019-2017 Costs'!A:D,3,FALSE)</f>
        <v>8.32</v>
      </c>
      <c r="E217" s="71">
        <f t="shared" si="22"/>
        <v>4659.2</v>
      </c>
      <c r="F217" s="71">
        <v>3625.1</v>
      </c>
      <c r="G217" s="71">
        <f t="shared" si="23"/>
        <v>-1034.0999999999999</v>
      </c>
      <c r="H217" s="72">
        <v>560</v>
      </c>
      <c r="I217" s="73">
        <f t="shared" si="21"/>
        <v>-0.28526109624562079</v>
      </c>
      <c r="J217" s="14"/>
      <c r="K217" s="14"/>
      <c r="L217" s="14"/>
      <c r="M217" s="14"/>
    </row>
    <row r="218" spans="1:13" x14ac:dyDescent="0.3">
      <c r="A218" s="74">
        <v>3030</v>
      </c>
      <c r="B218" s="68" t="str">
        <f>VLOOKUP(A:A,'Product &amp; Group'!A:C,2,FALSE)</f>
        <v>Power Systems</v>
      </c>
      <c r="C218" s="68" t="str">
        <f>VLOOKUP(A:A,'Product &amp; Group'!A:C,3,FALSE)</f>
        <v>Dragon Chip</v>
      </c>
      <c r="D218" s="69">
        <f>VLOOKUP(A:A,'2019-2017 Costs'!A:D,3,FALSE)</f>
        <v>3.39</v>
      </c>
      <c r="E218" s="71">
        <f t="shared" si="22"/>
        <v>1403.46</v>
      </c>
      <c r="F218" s="71">
        <v>5049.25</v>
      </c>
      <c r="G218" s="71">
        <f t="shared" si="23"/>
        <v>3645.79</v>
      </c>
      <c r="H218" s="72">
        <v>414</v>
      </c>
      <c r="I218" s="73">
        <f t="shared" si="21"/>
        <v>0.72204584839332575</v>
      </c>
      <c r="J218" s="14"/>
      <c r="K218" s="14"/>
      <c r="L218" s="14"/>
      <c r="M218" s="14"/>
    </row>
    <row r="219" spans="1:13" x14ac:dyDescent="0.3">
      <c r="A219" s="74">
        <v>3031</v>
      </c>
      <c r="B219" s="68" t="str">
        <f>VLOOKUP(A:A,'Product &amp; Group'!A:C,2,FALSE)</f>
        <v>Power Systems</v>
      </c>
      <c r="C219" s="68" t="str">
        <f>VLOOKUP(A:A,'Product &amp; Group'!A:C,3,FALSE)</f>
        <v>Dragon Chip</v>
      </c>
      <c r="D219" s="69">
        <f>VLOOKUP(A:A,'2019-2017 Costs'!A:D,3,FALSE)</f>
        <v>6.68</v>
      </c>
      <c r="E219" s="71">
        <f t="shared" si="22"/>
        <v>2658.64</v>
      </c>
      <c r="F219" s="71">
        <v>2214.58</v>
      </c>
      <c r="G219" s="71">
        <f t="shared" si="23"/>
        <v>-444.05999999999995</v>
      </c>
      <c r="H219" s="72">
        <v>398</v>
      </c>
      <c r="I219" s="73">
        <f t="shared" si="21"/>
        <v>-0.2005165765066062</v>
      </c>
      <c r="J219" s="14"/>
      <c r="K219" s="14"/>
      <c r="L219" s="14"/>
      <c r="M219" s="14"/>
    </row>
    <row r="220" spans="1:13" x14ac:dyDescent="0.3">
      <c r="A220" s="74">
        <v>3032</v>
      </c>
      <c r="B220" s="68" t="str">
        <f>VLOOKUP(A:A,'Product &amp; Group'!A:C,2,FALSE)</f>
        <v>Power Systems</v>
      </c>
      <c r="C220" s="68" t="str">
        <f>VLOOKUP(A:A,'Product &amp; Group'!A:C,3,FALSE)</f>
        <v>Dragon Chip</v>
      </c>
      <c r="D220" s="69">
        <f>VLOOKUP(A:A,'2019-2017 Costs'!A:D,3,FALSE)</f>
        <v>9.91</v>
      </c>
      <c r="E220" s="71">
        <f t="shared" si="22"/>
        <v>1446.8600000000001</v>
      </c>
      <c r="F220" s="71">
        <v>933.63</v>
      </c>
      <c r="G220" s="71">
        <f t="shared" si="23"/>
        <v>-513.23000000000013</v>
      </c>
      <c r="H220" s="72">
        <v>146</v>
      </c>
      <c r="I220" s="73">
        <f t="shared" si="21"/>
        <v>-0.5497145550164414</v>
      </c>
      <c r="J220" s="14"/>
      <c r="K220" s="14"/>
      <c r="L220" s="14"/>
      <c r="M220" s="14"/>
    </row>
    <row r="221" spans="1:13" x14ac:dyDescent="0.3">
      <c r="A221" s="74">
        <v>3033</v>
      </c>
      <c r="B221" s="68" t="str">
        <f>VLOOKUP(A:A,'Product &amp; Group'!A:C,2,FALSE)</f>
        <v>Power Systems</v>
      </c>
      <c r="C221" s="68" t="str">
        <f>VLOOKUP(A:A,'Product &amp; Group'!A:C,3,FALSE)</f>
        <v>Dragon Chip</v>
      </c>
      <c r="D221" s="69">
        <f>VLOOKUP(A:A,'2019-2017 Costs'!A:D,3,FALSE)</f>
        <v>19.66</v>
      </c>
      <c r="E221" s="71">
        <f t="shared" si="22"/>
        <v>1179.5999999999999</v>
      </c>
      <c r="F221" s="71">
        <v>651.57000000000005</v>
      </c>
      <c r="G221" s="71">
        <f t="shared" si="23"/>
        <v>-528.02999999999986</v>
      </c>
      <c r="H221" s="72">
        <v>60</v>
      </c>
      <c r="I221" s="73">
        <f t="shared" si="21"/>
        <v>-0.8103964270914864</v>
      </c>
      <c r="J221" s="14"/>
      <c r="K221" s="14"/>
      <c r="L221" s="14"/>
      <c r="M221" s="14"/>
    </row>
    <row r="222" spans="1:13" x14ac:dyDescent="0.3">
      <c r="A222" s="74">
        <v>3034</v>
      </c>
      <c r="B222" s="68" t="str">
        <f>VLOOKUP(A:A,'Product &amp; Group'!A:C,2,FALSE)</f>
        <v>Power Systems</v>
      </c>
      <c r="C222" s="68" t="str">
        <f>VLOOKUP(A:A,'Product &amp; Group'!A:C,3,FALSE)</f>
        <v>Dragon Chip</v>
      </c>
      <c r="D222" s="69">
        <f>VLOOKUP(A:A,'2019-2017 Costs'!A:D,3,FALSE)</f>
        <v>1.05</v>
      </c>
      <c r="E222" s="71">
        <f t="shared" si="22"/>
        <v>458.85</v>
      </c>
      <c r="F222" s="71">
        <v>3291.85</v>
      </c>
      <c r="G222" s="71">
        <f t="shared" si="23"/>
        <v>2833</v>
      </c>
      <c r="H222" s="72">
        <v>437</v>
      </c>
      <c r="I222" s="73">
        <f t="shared" si="21"/>
        <v>0.86061029512280329</v>
      </c>
      <c r="J222" s="14"/>
      <c r="K222" s="14"/>
    </row>
    <row r="223" spans="1:13" x14ac:dyDescent="0.3">
      <c r="A223" s="74">
        <v>3035</v>
      </c>
      <c r="B223" s="68" t="str">
        <f>VLOOKUP(A:A,'Product &amp; Group'!A:C,2,FALSE)</f>
        <v>Power Systems</v>
      </c>
      <c r="C223" s="68" t="str">
        <f>VLOOKUP(A:A,'Product &amp; Group'!A:C,3,FALSE)</f>
        <v>Dragon Chip</v>
      </c>
      <c r="D223" s="69">
        <f>VLOOKUP(A:A,'2019-2017 Costs'!A:D,3,FALSE)</f>
        <v>1.05</v>
      </c>
      <c r="E223" s="71">
        <f t="shared" si="22"/>
        <v>219.45000000000002</v>
      </c>
      <c r="F223" s="71">
        <v>994.11</v>
      </c>
      <c r="G223" s="71">
        <f t="shared" si="23"/>
        <v>774.66</v>
      </c>
      <c r="H223" s="72">
        <v>209</v>
      </c>
      <c r="I223" s="73">
        <f t="shared" si="21"/>
        <v>0.7792497812113347</v>
      </c>
      <c r="J223" s="14"/>
      <c r="K223" s="14"/>
      <c r="L223" s="14"/>
      <c r="M223" s="14"/>
    </row>
    <row r="224" spans="1:13" x14ac:dyDescent="0.3">
      <c r="A224" s="74">
        <v>3036</v>
      </c>
      <c r="B224" s="68" t="str">
        <f>VLOOKUP(A:A,'Product &amp; Group'!A:C,2,FALSE)</f>
        <v>Power Systems</v>
      </c>
      <c r="C224" s="68" t="str">
        <f>VLOOKUP(A:A,'Product &amp; Group'!A:C,3,FALSE)</f>
        <v>Dragon Chip</v>
      </c>
      <c r="D224" s="69">
        <f>VLOOKUP(A:A,'2019-2017 Costs'!A:D,3,FALSE)</f>
        <v>1.05</v>
      </c>
      <c r="E224" s="71">
        <f t="shared" si="22"/>
        <v>437.85</v>
      </c>
      <c r="F224" s="71">
        <v>3216.42</v>
      </c>
      <c r="G224" s="71">
        <f t="shared" si="23"/>
        <v>2778.57</v>
      </c>
      <c r="H224" s="72">
        <v>417</v>
      </c>
      <c r="I224" s="73">
        <f t="shared" si="21"/>
        <v>0.86387039006099953</v>
      </c>
      <c r="J224" s="14"/>
      <c r="K224" s="14"/>
      <c r="L224" s="14"/>
      <c r="M224" s="14"/>
    </row>
    <row r="225" spans="1:13" x14ac:dyDescent="0.3">
      <c r="A225" s="74">
        <v>3037</v>
      </c>
      <c r="B225" s="68" t="str">
        <f>VLOOKUP(A:A,'Product &amp; Group'!A:C,2,FALSE)</f>
        <v>Power Systems</v>
      </c>
      <c r="C225" s="68" t="str">
        <f>VLOOKUP(A:A,'Product &amp; Group'!A:C,3,FALSE)</f>
        <v>Dragon Chip</v>
      </c>
      <c r="D225" s="69">
        <f>VLOOKUP(A:A,'2019-2017 Costs'!A:D,3,FALSE)</f>
        <v>1.05</v>
      </c>
      <c r="E225" s="71">
        <f t="shared" si="22"/>
        <v>462</v>
      </c>
      <c r="F225" s="71">
        <v>2102.52</v>
      </c>
      <c r="G225" s="71">
        <f t="shared" si="23"/>
        <v>1640.52</v>
      </c>
      <c r="H225" s="72">
        <v>440</v>
      </c>
      <c r="I225" s="73">
        <f t="shared" si="21"/>
        <v>0.78026368357970433</v>
      </c>
      <c r="J225" s="14"/>
      <c r="K225" s="14"/>
      <c r="L225" s="14"/>
      <c r="M225" s="14"/>
    </row>
    <row r="226" spans="1:13" x14ac:dyDescent="0.3">
      <c r="A226" s="74">
        <v>3038</v>
      </c>
      <c r="B226" s="68" t="str">
        <f>VLOOKUP(A:A,'Product &amp; Group'!A:C,2,FALSE)</f>
        <v>Power Systems</v>
      </c>
      <c r="C226" s="68" t="str">
        <f>VLOOKUP(A:A,'Product &amp; Group'!A:C,3,FALSE)</f>
        <v>Dragon Chip</v>
      </c>
      <c r="D226" s="69">
        <f>VLOOKUP(A:A,'2019-2017 Costs'!A:D,3,FALSE)</f>
        <v>3.83</v>
      </c>
      <c r="E226" s="71">
        <f t="shared" si="22"/>
        <v>3113.79</v>
      </c>
      <c r="F226" s="71">
        <v>6864.31</v>
      </c>
      <c r="G226" s="71">
        <f t="shared" si="23"/>
        <v>3750.5200000000004</v>
      </c>
      <c r="H226" s="72">
        <v>813</v>
      </c>
      <c r="I226" s="73">
        <f t="shared" si="21"/>
        <v>0.54637975266268568</v>
      </c>
      <c r="J226" s="14"/>
      <c r="K226" s="14"/>
      <c r="L226" s="14"/>
      <c r="M226" s="14"/>
    </row>
    <row r="227" spans="1:13" x14ac:dyDescent="0.3">
      <c r="A227" s="74">
        <v>3039</v>
      </c>
      <c r="B227" s="68" t="str">
        <f>VLOOKUP(A:A,'Product &amp; Group'!A:C,2,FALSE)</f>
        <v>Power Systems</v>
      </c>
      <c r="C227" s="68" t="str">
        <f>VLOOKUP(A:A,'Product &amp; Group'!A:C,3,FALSE)</f>
        <v>Dragon Chip</v>
      </c>
      <c r="D227" s="69">
        <f>VLOOKUP(A:A,'2019-2017 Costs'!A:D,3,FALSE)</f>
        <v>7.53</v>
      </c>
      <c r="E227" s="71">
        <f t="shared" si="22"/>
        <v>2801.1600000000003</v>
      </c>
      <c r="F227" s="71">
        <v>1424.33</v>
      </c>
      <c r="G227" s="71">
        <f t="shared" si="23"/>
        <v>-1376.8300000000004</v>
      </c>
      <c r="H227" s="72">
        <v>372</v>
      </c>
      <c r="I227" s="73">
        <f t="shared" si="21"/>
        <v>-0.96665098677974937</v>
      </c>
      <c r="J227" s="14"/>
      <c r="K227" s="14"/>
      <c r="L227" s="14"/>
      <c r="M227" s="14"/>
    </row>
    <row r="228" spans="1:13" x14ac:dyDescent="0.3">
      <c r="A228" s="74">
        <v>3040</v>
      </c>
      <c r="B228" s="68" t="str">
        <f>VLOOKUP(A:A,'Product &amp; Group'!A:C,2,FALSE)</f>
        <v>Power Systems</v>
      </c>
      <c r="C228" s="68" t="str">
        <f>VLOOKUP(A:A,'Product &amp; Group'!A:C,3,FALSE)</f>
        <v>Dragon Chip</v>
      </c>
      <c r="D228" s="69">
        <f>VLOOKUP(A:A,'2019-2017 Costs'!A:D,3,FALSE)</f>
        <v>3.49</v>
      </c>
      <c r="E228" s="71">
        <f t="shared" si="22"/>
        <v>865.5200000000001</v>
      </c>
      <c r="F228" s="71">
        <v>1721.28</v>
      </c>
      <c r="G228" s="71">
        <f t="shared" si="23"/>
        <v>855.75999999999988</v>
      </c>
      <c r="H228" s="72">
        <v>248</v>
      </c>
      <c r="I228" s="73">
        <f t="shared" si="21"/>
        <v>0.49716490053913359</v>
      </c>
      <c r="J228" s="14"/>
      <c r="K228" s="14"/>
      <c r="L228" s="14"/>
      <c r="M228" s="14"/>
    </row>
    <row r="229" spans="1:13" x14ac:dyDescent="0.3">
      <c r="A229" s="74">
        <v>3041</v>
      </c>
      <c r="B229" s="68" t="str">
        <f>VLOOKUP(A:A,'Product &amp; Group'!A:C,2,FALSE)</f>
        <v>Power Systems</v>
      </c>
      <c r="C229" s="68" t="str">
        <f>VLOOKUP(A:A,'Product &amp; Group'!A:C,3,FALSE)</f>
        <v>Dragon Chip</v>
      </c>
      <c r="D229" s="69">
        <f>VLOOKUP(A:A,'2019-2017 Costs'!A:D,3,FALSE)</f>
        <v>6.88</v>
      </c>
      <c r="E229" s="71">
        <f t="shared" si="22"/>
        <v>7079.5199999999995</v>
      </c>
      <c r="F229" s="71">
        <v>5417.56</v>
      </c>
      <c r="G229" s="71">
        <f t="shared" si="23"/>
        <v>-1661.9599999999991</v>
      </c>
      <c r="H229" s="72">
        <v>1029</v>
      </c>
      <c r="I229" s="73">
        <f t="shared" si="21"/>
        <v>-0.30677279070282543</v>
      </c>
      <c r="J229" s="14"/>
      <c r="K229" s="14"/>
      <c r="L229" s="14"/>
      <c r="M229" s="14"/>
    </row>
    <row r="230" spans="1:13" x14ac:dyDescent="0.3">
      <c r="A230" s="74">
        <v>3042</v>
      </c>
      <c r="B230" s="68" t="str">
        <f>VLOOKUP(A:A,'Product &amp; Group'!A:C,2,FALSE)</f>
        <v>Power Systems</v>
      </c>
      <c r="C230" s="68" t="str">
        <f>VLOOKUP(A:A,'Product &amp; Group'!A:C,3,FALSE)</f>
        <v>Dragon Chip</v>
      </c>
      <c r="D230" s="69">
        <f>VLOOKUP(A:A,'2019-2017 Costs'!A:D,3,FALSE)</f>
        <v>10.23</v>
      </c>
      <c r="E230" s="71">
        <f t="shared" si="22"/>
        <v>4439.8200000000006</v>
      </c>
      <c r="F230" s="71">
        <v>4024.82</v>
      </c>
      <c r="G230" s="71">
        <f t="shared" si="23"/>
        <v>-415.00000000000045</v>
      </c>
      <c r="H230" s="72">
        <v>434</v>
      </c>
      <c r="I230" s="73">
        <f t="shared" si="21"/>
        <v>-0.10311020120154453</v>
      </c>
      <c r="J230" s="14"/>
      <c r="K230" s="14"/>
    </row>
    <row r="231" spans="1:13" x14ac:dyDescent="0.3">
      <c r="A231" s="74">
        <v>3043</v>
      </c>
      <c r="B231" s="68" t="str">
        <f>VLOOKUP(A:A,'Product &amp; Group'!A:C,2,FALSE)</f>
        <v>Power Systems</v>
      </c>
      <c r="C231" s="68" t="str">
        <f>VLOOKUP(A:A,'Product &amp; Group'!A:C,3,FALSE)</f>
        <v>Dragon Chip</v>
      </c>
      <c r="D231" s="69">
        <f>VLOOKUP(A:A,'2019-2017 Costs'!A:D,3,FALSE)</f>
        <v>20.29</v>
      </c>
      <c r="E231" s="71">
        <f t="shared" si="22"/>
        <v>11260.949999999999</v>
      </c>
      <c r="F231" s="71">
        <v>4900.45</v>
      </c>
      <c r="G231" s="71">
        <f t="shared" si="23"/>
        <v>-6360.4999999999991</v>
      </c>
      <c r="H231" s="72">
        <v>555</v>
      </c>
      <c r="I231" s="73">
        <f t="shared" si="21"/>
        <v>-1.2979420257323306</v>
      </c>
      <c r="J231" s="14"/>
      <c r="K231" s="14"/>
      <c r="L231" s="14"/>
      <c r="M231" s="14"/>
    </row>
    <row r="232" spans="1:13" x14ac:dyDescent="0.3">
      <c r="A232" s="74">
        <v>3045</v>
      </c>
      <c r="B232" s="68" t="str">
        <f>VLOOKUP(A:A,'Product &amp; Group'!A:C,2,FALSE)</f>
        <v>Power Systems</v>
      </c>
      <c r="C232" s="68" t="str">
        <f>VLOOKUP(A:A,'Product &amp; Group'!A:C,3,FALSE)</f>
        <v>Dragon Chip</v>
      </c>
      <c r="D232" s="69">
        <f>VLOOKUP(A:A,'2019-2017 Costs'!A:D,3,FALSE)</f>
        <v>5.26</v>
      </c>
      <c r="E232" s="71">
        <f t="shared" si="22"/>
        <v>1930.4199999999998</v>
      </c>
      <c r="F232" s="71">
        <v>5714.58</v>
      </c>
      <c r="G232" s="71">
        <f t="shared" si="23"/>
        <v>3784.16</v>
      </c>
      <c r="H232" s="72">
        <v>367</v>
      </c>
      <c r="I232" s="73">
        <f t="shared" si="21"/>
        <v>0.66219389701430376</v>
      </c>
      <c r="J232" s="14"/>
      <c r="K232" s="14"/>
      <c r="L232" s="14"/>
      <c r="M232" s="14"/>
    </row>
    <row r="233" spans="1:13" x14ac:dyDescent="0.3">
      <c r="A233" s="74">
        <v>3046</v>
      </c>
      <c r="B233" s="68" t="str">
        <f>VLOOKUP(A:A,'Product &amp; Group'!A:C,2,FALSE)</f>
        <v>Power Systems</v>
      </c>
      <c r="C233" s="68" t="str">
        <f>VLOOKUP(A:A,'Product &amp; Group'!A:C,3,FALSE)</f>
        <v>Dragon Chip</v>
      </c>
      <c r="D233" s="69">
        <f>VLOOKUP(A:A,'2019-2017 Costs'!A:D,3,FALSE)</f>
        <v>10.35</v>
      </c>
      <c r="E233" s="71">
        <f t="shared" si="22"/>
        <v>5175</v>
      </c>
      <c r="F233" s="71">
        <v>2907.61</v>
      </c>
      <c r="G233" s="71">
        <f t="shared" si="23"/>
        <v>-2267.39</v>
      </c>
      <c r="H233" s="72">
        <v>500</v>
      </c>
      <c r="I233" s="73">
        <f t="shared" si="21"/>
        <v>-0.77981228569168481</v>
      </c>
      <c r="J233" s="14"/>
      <c r="K233" s="14"/>
      <c r="L233" s="14"/>
      <c r="M233" s="14"/>
    </row>
    <row r="234" spans="1:13" x14ac:dyDescent="0.3">
      <c r="A234" s="74">
        <v>3047</v>
      </c>
      <c r="B234" s="68" t="str">
        <f>VLOOKUP(A:A,'Product &amp; Group'!A:C,2,FALSE)</f>
        <v>Power Systems</v>
      </c>
      <c r="C234" s="68" t="str">
        <f>VLOOKUP(A:A,'Product &amp; Group'!A:C,3,FALSE)</f>
        <v>Dragon Chip</v>
      </c>
      <c r="D234" s="69">
        <f>VLOOKUP(A:A,'2019-2017 Costs'!A:D,3,FALSE)</f>
        <v>1.05</v>
      </c>
      <c r="E234" s="71">
        <f t="shared" si="22"/>
        <v>144.9</v>
      </c>
      <c r="F234" s="71">
        <v>1506.88</v>
      </c>
      <c r="G234" s="71">
        <f t="shared" si="23"/>
        <v>1361.98</v>
      </c>
      <c r="H234" s="72">
        <v>138</v>
      </c>
      <c r="I234" s="73">
        <f t="shared" si="21"/>
        <v>0.90384104905500096</v>
      </c>
      <c r="J234" s="14"/>
      <c r="K234" s="14"/>
      <c r="L234" s="14"/>
      <c r="M234" s="14"/>
    </row>
    <row r="235" spans="1:13" x14ac:dyDescent="0.3">
      <c r="A235" s="67">
        <v>3048</v>
      </c>
      <c r="B235" s="68" t="str">
        <f>VLOOKUP(A:A,'Product &amp; Group'!A:C,2,FALSE)</f>
        <v>Power Systems</v>
      </c>
      <c r="C235" s="68" t="str">
        <f>VLOOKUP(A:A,'Product &amp; Group'!A:C,3,FALSE)</f>
        <v>Dragon Chip</v>
      </c>
      <c r="D235" s="69">
        <f>VLOOKUP(A:A,'2019-2017 Costs'!A:D,3,FALSE)</f>
        <v>4.0006000000000004</v>
      </c>
      <c r="E235" s="71">
        <f t="shared" si="22"/>
        <v>872.13080000000014</v>
      </c>
      <c r="F235" s="71">
        <v>1614.65</v>
      </c>
      <c r="G235" s="71">
        <f t="shared" si="23"/>
        <v>742.51919999999996</v>
      </c>
      <c r="H235" s="72">
        <v>218</v>
      </c>
      <c r="I235" s="73">
        <f t="shared" si="21"/>
        <v>0.45986387142724422</v>
      </c>
      <c r="J235" s="14"/>
      <c r="K235" s="14"/>
      <c r="L235" s="14"/>
      <c r="M235" s="14"/>
    </row>
    <row r="236" spans="1:13" x14ac:dyDescent="0.3">
      <c r="A236" s="74">
        <v>3049</v>
      </c>
      <c r="B236" s="68" t="str">
        <f>VLOOKUP(A:A,'Product &amp; Group'!A:C,2,FALSE)</f>
        <v>Power Systems</v>
      </c>
      <c r="C236" s="68" t="str">
        <f>VLOOKUP(A:A,'Product &amp; Group'!A:C,3,FALSE)</f>
        <v>Dragon Chip</v>
      </c>
      <c r="D236" s="69">
        <f>VLOOKUP(A:A,'2019-2017 Costs'!A:D,3,FALSE)</f>
        <v>9.51</v>
      </c>
      <c r="E236" s="71">
        <f t="shared" si="22"/>
        <v>1388.46</v>
      </c>
      <c r="F236" s="71">
        <v>2115.44</v>
      </c>
      <c r="G236" s="71">
        <f t="shared" si="23"/>
        <v>726.98</v>
      </c>
      <c r="H236" s="72">
        <v>146</v>
      </c>
      <c r="I236" s="73">
        <f t="shared" si="21"/>
        <v>0.34365427523352116</v>
      </c>
      <c r="J236" s="14"/>
      <c r="K236" s="14"/>
      <c r="L236" s="14"/>
      <c r="M236" s="14"/>
    </row>
    <row r="237" spans="1:13" x14ac:dyDescent="0.3">
      <c r="A237" s="74">
        <v>3050</v>
      </c>
      <c r="B237" s="68" t="str">
        <f>VLOOKUP(A:A,'Product &amp; Group'!A:C,2,FALSE)</f>
        <v>Power Systems</v>
      </c>
      <c r="C237" s="68" t="str">
        <f>VLOOKUP(A:A,'Product &amp; Group'!A:C,3,FALSE)</f>
        <v>Dragon Chip</v>
      </c>
      <c r="D237" s="69">
        <f>VLOOKUP(A:A,'2019-2017 Costs'!A:D,3,FALSE)</f>
        <v>8.02</v>
      </c>
      <c r="E237" s="71">
        <f t="shared" si="22"/>
        <v>16160.3</v>
      </c>
      <c r="F237" s="71">
        <v>9072.06</v>
      </c>
      <c r="G237" s="71">
        <f t="shared" si="23"/>
        <v>-7088.24</v>
      </c>
      <c r="H237" s="72">
        <v>2015</v>
      </c>
      <c r="I237" s="73">
        <f t="shared" si="21"/>
        <v>-0.78132640216224325</v>
      </c>
      <c r="J237" s="14"/>
      <c r="K237" s="14"/>
      <c r="L237" s="14"/>
      <c r="M237" s="14"/>
    </row>
    <row r="238" spans="1:13" x14ac:dyDescent="0.3">
      <c r="A238" s="74">
        <v>3051</v>
      </c>
      <c r="B238" s="68" t="str">
        <f>VLOOKUP(A:A,'Product &amp; Group'!A:C,2,FALSE)</f>
        <v>Power Systems</v>
      </c>
      <c r="C238" s="68" t="str">
        <f>VLOOKUP(A:A,'Product &amp; Group'!A:C,3,FALSE)</f>
        <v>Dragon Chip</v>
      </c>
      <c r="D238" s="69">
        <f>VLOOKUP(A:A,'2019-2017 Costs'!A:D,3,FALSE)</f>
        <v>7.15</v>
      </c>
      <c r="E238" s="71">
        <f t="shared" si="22"/>
        <v>4819.1000000000004</v>
      </c>
      <c r="F238" s="71">
        <v>2648.68</v>
      </c>
      <c r="G238" s="71">
        <f t="shared" si="23"/>
        <v>-2170.4200000000005</v>
      </c>
      <c r="H238" s="72">
        <v>674</v>
      </c>
      <c r="I238" s="73">
        <f t="shared" si="21"/>
        <v>-0.81943458628448917</v>
      </c>
      <c r="J238" s="14"/>
      <c r="K238" s="14"/>
      <c r="L238" s="14"/>
      <c r="M238" s="14"/>
    </row>
    <row r="239" spans="1:13" x14ac:dyDescent="0.3">
      <c r="A239" s="74">
        <v>3052</v>
      </c>
      <c r="B239" s="68" t="str">
        <f>VLOOKUP(A:A,'Product &amp; Group'!A:C,2,FALSE)</f>
        <v>Power Systems</v>
      </c>
      <c r="C239" s="68" t="str">
        <f>VLOOKUP(A:A,'Product &amp; Group'!A:C,3,FALSE)</f>
        <v>Dragon Chip</v>
      </c>
      <c r="D239" s="69">
        <f>VLOOKUP(A:A,'2019-2017 Costs'!A:D,3,FALSE)</f>
        <v>12.99</v>
      </c>
      <c r="E239" s="71">
        <f t="shared" si="22"/>
        <v>82863.210000000006</v>
      </c>
      <c r="F239" s="71">
        <v>30453.86</v>
      </c>
      <c r="G239" s="71">
        <f t="shared" si="23"/>
        <v>-52409.350000000006</v>
      </c>
      <c r="H239" s="72">
        <v>6379</v>
      </c>
      <c r="I239" s="73">
        <f t="shared" si="21"/>
        <v>-1.7209427639057908</v>
      </c>
      <c r="J239" s="14"/>
      <c r="K239" s="14"/>
      <c r="L239" s="14"/>
      <c r="M239" s="14"/>
    </row>
    <row r="240" spans="1:13" x14ac:dyDescent="0.3">
      <c r="A240" s="74">
        <v>3054</v>
      </c>
      <c r="B240" s="68" t="str">
        <f>VLOOKUP(A:A,'Product &amp; Group'!A:C,2,FALSE)</f>
        <v>Power Systems</v>
      </c>
      <c r="C240" s="68" t="str">
        <f>VLOOKUP(A:A,'Product &amp; Group'!A:C,3,FALSE)</f>
        <v>Dragon Chip</v>
      </c>
      <c r="D240" s="69">
        <f>VLOOKUP(A:A,'2019-2017 Costs'!A:D,3,FALSE)</f>
        <v>6.01</v>
      </c>
      <c r="E240" s="71">
        <f t="shared" si="22"/>
        <v>5210.67</v>
      </c>
      <c r="F240" s="71">
        <v>2420.48</v>
      </c>
      <c r="G240" s="71">
        <f t="shared" si="23"/>
        <v>-2790.19</v>
      </c>
      <c r="H240" s="72">
        <v>867</v>
      </c>
      <c r="I240" s="73">
        <f t="shared" si="21"/>
        <v>-1.1527424312533052</v>
      </c>
      <c r="J240" s="14"/>
      <c r="K240" s="14"/>
      <c r="L240" s="14"/>
      <c r="M240" s="14"/>
    </row>
    <row r="241" spans="1:13" x14ac:dyDescent="0.3">
      <c r="A241" s="74">
        <v>3056</v>
      </c>
      <c r="B241" s="68" t="str">
        <f>VLOOKUP(A:A,'Product &amp; Group'!A:C,2,FALSE)</f>
        <v>Power Systems</v>
      </c>
      <c r="C241" s="68" t="str">
        <f>VLOOKUP(A:A,'Product &amp; Group'!A:C,3,FALSE)</f>
        <v>Dragon Chip</v>
      </c>
      <c r="D241" s="69">
        <f>VLOOKUP(A:A,'2019-2017 Costs'!A:D,3,FALSE)</f>
        <v>1.89</v>
      </c>
      <c r="E241" s="71">
        <f t="shared" si="22"/>
        <v>803.25</v>
      </c>
      <c r="F241" s="71">
        <v>2067.66</v>
      </c>
      <c r="G241" s="71">
        <f t="shared" si="23"/>
        <v>1264.4099999999999</v>
      </c>
      <c r="H241" s="72">
        <v>425</v>
      </c>
      <c r="I241" s="73">
        <f t="shared" si="21"/>
        <v>0.61151736745886653</v>
      </c>
      <c r="J241" s="14"/>
      <c r="K241" s="14"/>
      <c r="L241" s="14"/>
      <c r="M241" s="14"/>
    </row>
    <row r="242" spans="1:13" x14ac:dyDescent="0.3">
      <c r="A242" s="74">
        <v>3057</v>
      </c>
      <c r="B242" s="68" t="str">
        <f>VLOOKUP(A:A,'Product &amp; Group'!A:C,2,FALSE)</f>
        <v>Power Systems</v>
      </c>
      <c r="C242" s="68" t="str">
        <f>VLOOKUP(A:A,'Product &amp; Group'!A:C,3,FALSE)</f>
        <v>Dragon Chip</v>
      </c>
      <c r="D242" s="69">
        <f>VLOOKUP(A:A,'2019-2017 Costs'!A:D,3,FALSE)</f>
        <v>5.24</v>
      </c>
      <c r="E242" s="71">
        <f t="shared" si="22"/>
        <v>12576</v>
      </c>
      <c r="F242" s="71">
        <v>13974.13</v>
      </c>
      <c r="G242" s="71">
        <f t="shared" si="23"/>
        <v>1398.1299999999992</v>
      </c>
      <c r="H242" s="72">
        <v>2400</v>
      </c>
      <c r="I242" s="73">
        <f t="shared" si="21"/>
        <v>0.10005130909759673</v>
      </c>
      <c r="J242" s="14"/>
      <c r="K242" s="14"/>
      <c r="L242" s="14"/>
      <c r="M242" s="14"/>
    </row>
    <row r="243" spans="1:13" x14ac:dyDescent="0.3">
      <c r="A243" s="74">
        <v>3058</v>
      </c>
      <c r="B243" s="68" t="str">
        <f>VLOOKUP(A:A,'Product &amp; Group'!A:C,2,FALSE)</f>
        <v>Power Systems</v>
      </c>
      <c r="C243" s="68" t="str">
        <f>VLOOKUP(A:A,'Product &amp; Group'!A:C,3,FALSE)</f>
        <v>Dragon Chip</v>
      </c>
      <c r="D243" s="69">
        <f>VLOOKUP(A:A,'2019-2017 Costs'!A:D,3,FALSE)</f>
        <v>9.4700000000000006</v>
      </c>
      <c r="E243" s="71">
        <f t="shared" si="22"/>
        <v>6439.6</v>
      </c>
      <c r="F243" s="71">
        <v>2338.6999999999998</v>
      </c>
      <c r="G243" s="71">
        <f t="shared" si="23"/>
        <v>-4100.9000000000005</v>
      </c>
      <c r="H243" s="72">
        <v>680</v>
      </c>
      <c r="I243" s="73">
        <f t="shared" si="21"/>
        <v>-1.7534955317056489</v>
      </c>
      <c r="J243" s="14"/>
      <c r="K243" s="14"/>
      <c r="L243" s="14"/>
      <c r="M243" s="14"/>
    </row>
    <row r="244" spans="1:13" x14ac:dyDescent="0.3">
      <c r="A244" s="74">
        <v>3060</v>
      </c>
      <c r="B244" s="68" t="str">
        <f>VLOOKUP(A:A,'Product &amp; Group'!A:C,2,FALSE)</f>
        <v>Power Systems</v>
      </c>
      <c r="C244" s="68" t="str">
        <f>VLOOKUP(A:A,'Product &amp; Group'!A:C,3,FALSE)</f>
        <v>Dragon Chip</v>
      </c>
      <c r="D244" s="69">
        <f>VLOOKUP(A:A,'2019-2017 Costs'!A:D,3,FALSE)</f>
        <v>6.67</v>
      </c>
      <c r="E244" s="71">
        <f t="shared" si="22"/>
        <v>1614.1399999999999</v>
      </c>
      <c r="F244" s="71">
        <v>1153.26</v>
      </c>
      <c r="G244" s="71">
        <f t="shared" si="23"/>
        <v>-460.87999999999988</v>
      </c>
      <c r="H244" s="72">
        <v>242</v>
      </c>
      <c r="I244" s="73">
        <f t="shared" si="21"/>
        <v>-0.39963234656538843</v>
      </c>
      <c r="J244" s="14"/>
      <c r="K244" s="14"/>
      <c r="L244" s="14"/>
      <c r="M244" s="14"/>
    </row>
    <row r="245" spans="1:13" x14ac:dyDescent="0.3">
      <c r="A245" s="74">
        <v>3061</v>
      </c>
      <c r="B245" s="68" t="str">
        <f>VLOOKUP(A:A,'Product &amp; Group'!A:C,2,FALSE)</f>
        <v>Power Systems</v>
      </c>
      <c r="C245" s="68" t="str">
        <f>VLOOKUP(A:A,'Product &amp; Group'!A:C,3,FALSE)</f>
        <v>Dragon Chip</v>
      </c>
      <c r="D245" s="69">
        <f>VLOOKUP(A:A,'2019-2017 Costs'!A:D,3,FALSE)</f>
        <v>9.92</v>
      </c>
      <c r="E245" s="71">
        <f t="shared" si="22"/>
        <v>3283.52</v>
      </c>
      <c r="F245" s="71">
        <v>1942.77</v>
      </c>
      <c r="G245" s="71">
        <f t="shared" si="23"/>
        <v>-1340.75</v>
      </c>
      <c r="H245" s="72">
        <v>331</v>
      </c>
      <c r="I245" s="73">
        <f t="shared" si="21"/>
        <v>-0.69012286580501037</v>
      </c>
      <c r="J245" s="14"/>
      <c r="K245" s="14"/>
      <c r="L245" s="14"/>
      <c r="M245" s="14"/>
    </row>
    <row r="246" spans="1:13" x14ac:dyDescent="0.3">
      <c r="A246" s="74">
        <v>3062</v>
      </c>
      <c r="B246" s="68" t="str">
        <f>VLOOKUP(A:A,'Product &amp; Group'!A:C,2,FALSE)</f>
        <v>Power Systems</v>
      </c>
      <c r="C246" s="68" t="str">
        <f>VLOOKUP(A:A,'Product &amp; Group'!A:C,3,FALSE)</f>
        <v>Dragon Chip</v>
      </c>
      <c r="D246" s="69">
        <f>VLOOKUP(A:A,'2019-2017 Costs'!A:D,3,FALSE)</f>
        <v>19.64</v>
      </c>
      <c r="E246" s="71">
        <f t="shared" si="22"/>
        <v>8327.36</v>
      </c>
      <c r="F246" s="71">
        <v>2327.9299999999998</v>
      </c>
      <c r="G246" s="71">
        <f t="shared" si="23"/>
        <v>-5999.43</v>
      </c>
      <c r="H246" s="72">
        <v>424</v>
      </c>
      <c r="I246" s="73">
        <f t="shared" si="21"/>
        <v>-2.577152233958925</v>
      </c>
      <c r="J246" s="14"/>
      <c r="K246" s="14"/>
      <c r="L246" s="14"/>
      <c r="M246" s="14"/>
    </row>
    <row r="247" spans="1:13" x14ac:dyDescent="0.3">
      <c r="A247" s="74">
        <v>3082</v>
      </c>
      <c r="B247" s="68" t="str">
        <f>VLOOKUP(A:A,'Product &amp; Group'!A:C,2,FALSE)</f>
        <v>Power Systems</v>
      </c>
      <c r="C247" s="68" t="str">
        <f>VLOOKUP(A:A,'Product &amp; Group'!A:C,3,FALSE)</f>
        <v>Dragon Chip</v>
      </c>
      <c r="D247" s="69">
        <f>VLOOKUP(A:A,'2019-2017 Costs'!A:D,3,FALSE)</f>
        <v>3.92</v>
      </c>
      <c r="E247" s="71">
        <f t="shared" si="22"/>
        <v>274.39999999999998</v>
      </c>
      <c r="F247" s="71">
        <v>680.09</v>
      </c>
      <c r="G247" s="71">
        <f t="shared" si="23"/>
        <v>405.69000000000005</v>
      </c>
      <c r="H247" s="72">
        <v>70</v>
      </c>
      <c r="I247" s="73">
        <f t="shared" si="21"/>
        <v>0.59652398947198171</v>
      </c>
      <c r="J247" s="14"/>
      <c r="K247" s="14"/>
      <c r="L247" s="14"/>
      <c r="M247" s="14"/>
    </row>
    <row r="248" spans="1:13" x14ac:dyDescent="0.3">
      <c r="A248" s="74">
        <v>3084</v>
      </c>
      <c r="B248" s="68" t="str">
        <f>VLOOKUP(A:A,'Product &amp; Group'!A:C,2,FALSE)</f>
        <v>Power Systems</v>
      </c>
      <c r="C248" s="68" t="str">
        <f>VLOOKUP(A:A,'Product &amp; Group'!A:C,3,FALSE)</f>
        <v>Dragon Chip</v>
      </c>
      <c r="D248" s="69">
        <f>VLOOKUP(A:A,'2019-2017 Costs'!A:D,3,FALSE)</f>
        <v>3.81</v>
      </c>
      <c r="E248" s="71">
        <f t="shared" si="22"/>
        <v>1527.81</v>
      </c>
      <c r="F248" s="71">
        <v>1362.1</v>
      </c>
      <c r="G248" s="71">
        <f t="shared" si="23"/>
        <v>-165.71000000000004</v>
      </c>
      <c r="H248" s="72">
        <v>401</v>
      </c>
      <c r="I248" s="73">
        <f t="shared" si="21"/>
        <v>-0.12165773438073567</v>
      </c>
      <c r="J248" s="14"/>
      <c r="K248" s="14"/>
      <c r="L248" s="14"/>
      <c r="M248" s="14"/>
    </row>
    <row r="249" spans="1:13" x14ac:dyDescent="0.3">
      <c r="A249" s="74">
        <v>3085</v>
      </c>
      <c r="B249" s="68" t="str">
        <f>VLOOKUP(A:A,'Product &amp; Group'!A:C,2,FALSE)</f>
        <v>Power Systems</v>
      </c>
      <c r="C249" s="68" t="str">
        <f>VLOOKUP(A:A,'Product &amp; Group'!A:C,3,FALSE)</f>
        <v>Dragon Chip</v>
      </c>
      <c r="D249" s="69">
        <f>VLOOKUP(A:A,'2019-2017 Costs'!A:D,3,FALSE)</f>
        <v>7.42</v>
      </c>
      <c r="E249" s="71">
        <f t="shared" si="22"/>
        <v>3606.12</v>
      </c>
      <c r="F249" s="71">
        <v>3146.99</v>
      </c>
      <c r="G249" s="71">
        <f t="shared" si="23"/>
        <v>-459.13000000000011</v>
      </c>
      <c r="H249" s="72">
        <v>486</v>
      </c>
      <c r="I249" s="73">
        <f t="shared" si="21"/>
        <v>-0.14589496630113225</v>
      </c>
      <c r="J249" s="14"/>
      <c r="K249" s="14"/>
      <c r="L249" s="14"/>
      <c r="M249" s="14"/>
    </row>
    <row r="250" spans="1:13" x14ac:dyDescent="0.3">
      <c r="A250" s="74">
        <v>3086</v>
      </c>
      <c r="B250" s="68" t="str">
        <f>VLOOKUP(A:A,'Product &amp; Group'!A:C,2,FALSE)</f>
        <v>Power Systems</v>
      </c>
      <c r="C250" s="68" t="str">
        <f>VLOOKUP(A:A,'Product &amp; Group'!A:C,3,FALSE)</f>
        <v>Dragon Chip</v>
      </c>
      <c r="D250" s="69">
        <f>VLOOKUP(A:A,'2019-2017 Costs'!A:D,3,FALSE)</f>
        <v>5.65</v>
      </c>
      <c r="E250" s="71">
        <f t="shared" si="22"/>
        <v>1429.45</v>
      </c>
      <c r="F250" s="71">
        <v>1028.77</v>
      </c>
      <c r="G250" s="71">
        <f t="shared" si="23"/>
        <v>-400.68000000000006</v>
      </c>
      <c r="H250" s="72">
        <v>253</v>
      </c>
      <c r="I250" s="73">
        <f t="shared" si="21"/>
        <v>-0.38947480972423387</v>
      </c>
      <c r="J250" s="14"/>
      <c r="K250" s="14"/>
      <c r="L250" s="14"/>
      <c r="M250" s="14"/>
    </row>
    <row r="251" spans="1:13" x14ac:dyDescent="0.3">
      <c r="A251" s="74">
        <v>3087</v>
      </c>
      <c r="B251" s="68" t="str">
        <f>VLOOKUP(A:A,'Product &amp; Group'!A:C,2,FALSE)</f>
        <v>Power Systems</v>
      </c>
      <c r="C251" s="68" t="str">
        <f>VLOOKUP(A:A,'Product &amp; Group'!A:C,3,FALSE)</f>
        <v>Dragon Chip</v>
      </c>
      <c r="D251" s="69">
        <f>VLOOKUP(A:A,'2019-2017 Costs'!A:D,3,FALSE)</f>
        <v>4.34</v>
      </c>
      <c r="E251" s="71">
        <f t="shared" si="22"/>
        <v>1766.3799999999999</v>
      </c>
      <c r="F251" s="71">
        <v>2882.26</v>
      </c>
      <c r="G251" s="71">
        <f t="shared" si="23"/>
        <v>1115.8800000000003</v>
      </c>
      <c r="H251" s="72">
        <v>407</v>
      </c>
      <c r="I251" s="73">
        <f t="shared" si="21"/>
        <v>0.38715452457446597</v>
      </c>
      <c r="J251" s="14"/>
      <c r="K251" s="14"/>
      <c r="L251" s="14"/>
      <c r="M251" s="14"/>
    </row>
    <row r="252" spans="1:13" x14ac:dyDescent="0.3">
      <c r="A252" s="74">
        <v>3088</v>
      </c>
      <c r="B252" s="68" t="str">
        <f>VLOOKUP(A:A,'Product &amp; Group'!A:C,2,FALSE)</f>
        <v>Power Systems</v>
      </c>
      <c r="C252" s="68" t="str">
        <f>VLOOKUP(A:A,'Product &amp; Group'!A:C,3,FALSE)</f>
        <v>Dragon Chip</v>
      </c>
      <c r="D252" s="69">
        <f>VLOOKUP(A:A,'2019-2017 Costs'!A:D,3,FALSE)</f>
        <v>5.38</v>
      </c>
      <c r="E252" s="71">
        <f t="shared" si="22"/>
        <v>2533.98</v>
      </c>
      <c r="F252" s="71">
        <v>2231.9899999999998</v>
      </c>
      <c r="G252" s="71">
        <f t="shared" si="23"/>
        <v>-301.99000000000024</v>
      </c>
      <c r="H252" s="72">
        <v>471</v>
      </c>
      <c r="I252" s="73">
        <f t="shared" si="21"/>
        <v>-0.13530078539778415</v>
      </c>
      <c r="J252" s="14"/>
      <c r="K252" s="14"/>
      <c r="L252" s="14"/>
      <c r="M252" s="14"/>
    </row>
    <row r="253" spans="1:13" x14ac:dyDescent="0.3">
      <c r="A253" s="74">
        <v>3089</v>
      </c>
      <c r="B253" s="68" t="str">
        <f>VLOOKUP(A:A,'Product &amp; Group'!A:C,2,FALSE)</f>
        <v>Power Systems</v>
      </c>
      <c r="C253" s="68" t="str">
        <f>VLOOKUP(A:A,'Product &amp; Group'!A:C,3,FALSE)</f>
        <v>Dragon Chip</v>
      </c>
      <c r="D253" s="69">
        <f>VLOOKUP(A:A,'2019-2017 Costs'!A:D,3,FALSE)</f>
        <v>8.49</v>
      </c>
      <c r="E253" s="71">
        <f t="shared" si="22"/>
        <v>1112.19</v>
      </c>
      <c r="F253" s="71">
        <v>1158.99</v>
      </c>
      <c r="G253" s="71">
        <f t="shared" si="23"/>
        <v>46.799999999999955</v>
      </c>
      <c r="H253" s="72">
        <v>131</v>
      </c>
      <c r="I253" s="73">
        <f t="shared" si="21"/>
        <v>4.0379986022312492E-2</v>
      </c>
      <c r="J253" s="14"/>
      <c r="K253" s="14"/>
      <c r="L253" s="14"/>
      <c r="M253" s="14"/>
    </row>
    <row r="254" spans="1:13" x14ac:dyDescent="0.3">
      <c r="A254" s="74">
        <v>3091</v>
      </c>
      <c r="B254" s="68" t="str">
        <f>VLOOKUP(A:A,'Product &amp; Group'!A:C,2,FALSE)</f>
        <v>Power Systems</v>
      </c>
      <c r="C254" s="68" t="str">
        <f>VLOOKUP(A:A,'Product &amp; Group'!A:C,3,FALSE)</f>
        <v>Dragon Chip</v>
      </c>
      <c r="D254" s="69">
        <f>VLOOKUP(A:A,'2019-2017 Costs'!A:D,3,FALSE)</f>
        <v>3.23</v>
      </c>
      <c r="E254" s="71">
        <f t="shared" si="22"/>
        <v>1246.78</v>
      </c>
      <c r="F254" s="71">
        <v>1671.21</v>
      </c>
      <c r="G254" s="71">
        <f t="shared" si="23"/>
        <v>424.43000000000006</v>
      </c>
      <c r="H254" s="72">
        <v>386</v>
      </c>
      <c r="I254" s="73">
        <f t="shared" si="21"/>
        <v>0.25396568953034032</v>
      </c>
      <c r="J254" s="14"/>
      <c r="K254" s="14"/>
      <c r="L254" s="14"/>
      <c r="M254" s="14"/>
    </row>
    <row r="255" spans="1:13" x14ac:dyDescent="0.3">
      <c r="A255" s="74">
        <v>3092</v>
      </c>
      <c r="B255" s="68" t="str">
        <f>VLOOKUP(A:A,'Product &amp; Group'!A:C,2,FALSE)</f>
        <v>Power Systems</v>
      </c>
      <c r="C255" s="68" t="str">
        <f>VLOOKUP(A:A,'Product &amp; Group'!A:C,3,FALSE)</f>
        <v>Dragon Chip</v>
      </c>
      <c r="D255" s="69">
        <f>VLOOKUP(A:A,'2019-2017 Costs'!A:D,3,FALSE)</f>
        <v>6.2</v>
      </c>
      <c r="E255" s="71">
        <f t="shared" si="22"/>
        <v>5976.8</v>
      </c>
      <c r="F255" s="71">
        <v>2558.33</v>
      </c>
      <c r="G255" s="71">
        <f t="shared" si="23"/>
        <v>-3418.4700000000003</v>
      </c>
      <c r="H255" s="72">
        <v>964</v>
      </c>
      <c r="I255" s="73">
        <f t="shared" si="21"/>
        <v>-1.3362115129791701</v>
      </c>
      <c r="J255" s="14"/>
      <c r="K255" s="14"/>
      <c r="L255" s="14"/>
      <c r="M255" s="14"/>
    </row>
    <row r="256" spans="1:13" x14ac:dyDescent="0.3">
      <c r="A256" s="74">
        <v>3093</v>
      </c>
      <c r="B256" s="68" t="str">
        <f>VLOOKUP(A:A,'Product &amp; Group'!A:C,2,FALSE)</f>
        <v>Power Systems</v>
      </c>
      <c r="C256" s="68" t="str">
        <f>VLOOKUP(A:A,'Product &amp; Group'!A:C,3,FALSE)</f>
        <v>Dragon Chip</v>
      </c>
      <c r="D256" s="69">
        <f>VLOOKUP(A:A,'2019-2017 Costs'!A:D,3,FALSE)</f>
        <v>5.76</v>
      </c>
      <c r="E256" s="71">
        <f t="shared" si="22"/>
        <v>5783.04</v>
      </c>
      <c r="F256" s="71">
        <v>3462.24</v>
      </c>
      <c r="G256" s="71">
        <f t="shared" si="23"/>
        <v>-2320.8000000000002</v>
      </c>
      <c r="H256" s="72">
        <v>1004</v>
      </c>
      <c r="I256" s="73">
        <f t="shared" si="21"/>
        <v>-0.67031748232358257</v>
      </c>
      <c r="J256" s="14"/>
      <c r="K256" s="14"/>
      <c r="L256" s="14"/>
      <c r="M256" s="14"/>
    </row>
    <row r="257" spans="1:13" x14ac:dyDescent="0.3">
      <c r="A257" s="74">
        <v>3095</v>
      </c>
      <c r="B257" s="68" t="str">
        <f>VLOOKUP(A:A,'Product &amp; Group'!A:C,2,FALSE)</f>
        <v>Power Systems</v>
      </c>
      <c r="C257" s="68" t="str">
        <f>VLOOKUP(A:A,'Product &amp; Group'!A:C,3,FALSE)</f>
        <v>Dragon Chip</v>
      </c>
      <c r="D257" s="69">
        <f>VLOOKUP(A:A,'2019-2017 Costs'!A:D,3,FALSE)</f>
        <v>5.98</v>
      </c>
      <c r="E257" s="71">
        <f t="shared" si="22"/>
        <v>4939.4800000000005</v>
      </c>
      <c r="F257" s="71">
        <v>4957.13</v>
      </c>
      <c r="G257" s="71">
        <f t="shared" si="23"/>
        <v>17.649999999999636</v>
      </c>
      <c r="H257" s="72">
        <v>826</v>
      </c>
      <c r="I257" s="73">
        <f t="shared" si="21"/>
        <v>3.5605279667871603E-3</v>
      </c>
      <c r="J257" s="14"/>
      <c r="K257" s="14"/>
      <c r="L257" s="14"/>
      <c r="M257" s="14"/>
    </row>
    <row r="258" spans="1:13" x14ac:dyDescent="0.3">
      <c r="A258" s="74">
        <v>3162</v>
      </c>
      <c r="B258" s="68" t="str">
        <f>VLOOKUP(A:A,'Product &amp; Group'!A:C,2,FALSE)</f>
        <v>Power Systems</v>
      </c>
      <c r="C258" s="68" t="str">
        <f>VLOOKUP(A:A,'Product &amp; Group'!A:C,3,FALSE)</f>
        <v>Dragon Chip</v>
      </c>
      <c r="D258" s="69">
        <f>VLOOKUP(A:A,'2019-2017 Costs'!A:D,3,FALSE)</f>
        <v>1.83</v>
      </c>
      <c r="E258" s="71">
        <f t="shared" si="22"/>
        <v>1491.45</v>
      </c>
      <c r="F258" s="71">
        <v>3035.72</v>
      </c>
      <c r="G258" s="71">
        <f t="shared" si="23"/>
        <v>1544.2699999999998</v>
      </c>
      <c r="H258" s="72">
        <v>815</v>
      </c>
      <c r="I258" s="73">
        <f t="shared" ref="I258:I321" si="24">+G258/F258</f>
        <v>0.5086997483298854</v>
      </c>
      <c r="J258" s="14"/>
      <c r="K258" s="14"/>
      <c r="L258" s="14"/>
      <c r="M258" s="14"/>
    </row>
    <row r="259" spans="1:13" x14ac:dyDescent="0.3">
      <c r="A259" s="74">
        <v>3163</v>
      </c>
      <c r="B259" s="68" t="str">
        <f>VLOOKUP(A:A,'Product &amp; Group'!A:C,2,FALSE)</f>
        <v>Power Systems</v>
      </c>
      <c r="C259" s="68" t="str">
        <f>VLOOKUP(A:A,'Product &amp; Group'!A:C,3,FALSE)</f>
        <v>Dragon Chip</v>
      </c>
      <c r="D259" s="69">
        <f>VLOOKUP(A:A,'2019-2017 Costs'!A:D,3,FALSE)</f>
        <v>3.63</v>
      </c>
      <c r="E259" s="71">
        <f t="shared" si="22"/>
        <v>1121.67</v>
      </c>
      <c r="F259" s="71">
        <v>2075.92</v>
      </c>
      <c r="G259" s="71">
        <f t="shared" si="23"/>
        <v>954.25</v>
      </c>
      <c r="H259" s="72">
        <v>309</v>
      </c>
      <c r="I259" s="73">
        <f t="shared" si="24"/>
        <v>0.45967571004662994</v>
      </c>
      <c r="J259" s="14"/>
      <c r="K259" s="14"/>
      <c r="L259" s="14"/>
      <c r="M259" s="14"/>
    </row>
    <row r="260" spans="1:13" x14ac:dyDescent="0.3">
      <c r="A260" s="74">
        <v>3220</v>
      </c>
      <c r="B260" s="68" t="str">
        <f>VLOOKUP(A:A,'Product &amp; Group'!A:C,2,FALSE)</f>
        <v>Power Systems</v>
      </c>
      <c r="C260" s="68" t="str">
        <f>VLOOKUP(A:A,'Product &amp; Group'!A:C,3,FALSE)</f>
        <v>Dragon Chip</v>
      </c>
      <c r="D260" s="69">
        <f>VLOOKUP(A:A,'2019-2017 Costs'!A:D,3,FALSE)</f>
        <v>4.34</v>
      </c>
      <c r="E260" s="71">
        <f t="shared" ref="E260:E323" si="25">D260*H260</f>
        <v>2104.9</v>
      </c>
      <c r="F260" s="71">
        <v>4222.22</v>
      </c>
      <c r="G260" s="71">
        <f t="shared" ref="G260:G323" si="26">F260-E260</f>
        <v>2117.3200000000002</v>
      </c>
      <c r="H260" s="72">
        <v>485</v>
      </c>
      <c r="I260" s="73">
        <f t="shared" si="24"/>
        <v>0.5014707902477844</v>
      </c>
      <c r="J260" s="14"/>
      <c r="K260" s="14"/>
      <c r="L260" s="14"/>
      <c r="M260" s="14"/>
    </row>
    <row r="261" spans="1:13" x14ac:dyDescent="0.3">
      <c r="A261" s="74">
        <v>3230</v>
      </c>
      <c r="B261" s="68" t="str">
        <f>VLOOKUP(A:A,'Product &amp; Group'!A:C,2,FALSE)</f>
        <v>Power Systems</v>
      </c>
      <c r="C261" s="68" t="str">
        <f>VLOOKUP(A:A,'Product &amp; Group'!A:C,3,FALSE)</f>
        <v>SPECIALTY Dragon HybridULA</v>
      </c>
      <c r="D261" s="69">
        <f>VLOOKUP(A:A,'2019-2017 Costs'!A:D,3,FALSE)</f>
        <v>6.52</v>
      </c>
      <c r="E261" s="71">
        <f t="shared" si="25"/>
        <v>912.8</v>
      </c>
      <c r="F261" s="71">
        <v>1261.44</v>
      </c>
      <c r="G261" s="71">
        <f t="shared" si="26"/>
        <v>348.6400000000001</v>
      </c>
      <c r="H261" s="72">
        <v>140</v>
      </c>
      <c r="I261" s="73">
        <f t="shared" si="24"/>
        <v>0.27638254693049219</v>
      </c>
      <c r="J261" s="14"/>
      <c r="K261" s="14"/>
    </row>
    <row r="262" spans="1:13" x14ac:dyDescent="0.3">
      <c r="A262" s="74">
        <v>3285</v>
      </c>
      <c r="B262" s="68" t="str">
        <f>VLOOKUP(A:A,'Product &amp; Group'!A:C,2,FALSE)</f>
        <v>Power Systems</v>
      </c>
      <c r="C262" s="68" t="str">
        <f>VLOOKUP(A:A,'Product &amp; Group'!A:C,3,FALSE)</f>
        <v>SPECIALTY Dragon HybridULA</v>
      </c>
      <c r="D262" s="69">
        <f>VLOOKUP(A:A,'2019-2017 Costs'!A:D,3,FALSE)</f>
        <v>5.3</v>
      </c>
      <c r="E262" s="71">
        <f t="shared" si="25"/>
        <v>1065.3</v>
      </c>
      <c r="F262" s="71">
        <v>3440.1</v>
      </c>
      <c r="G262" s="71">
        <f t="shared" si="26"/>
        <v>2374.8000000000002</v>
      </c>
      <c r="H262" s="72">
        <v>201</v>
      </c>
      <c r="I262" s="73">
        <f t="shared" si="24"/>
        <v>0.69032876951251421</v>
      </c>
      <c r="J262" s="14"/>
      <c r="K262" s="14"/>
      <c r="L262" s="14"/>
      <c r="M262" s="14"/>
    </row>
    <row r="263" spans="1:13" x14ac:dyDescent="0.3">
      <c r="A263" s="74">
        <v>3293</v>
      </c>
      <c r="B263" s="68" t="str">
        <f>VLOOKUP(A:A,'Product &amp; Group'!A:C,2,FALSE)</f>
        <v>Power Systems</v>
      </c>
      <c r="C263" s="68" t="str">
        <f>VLOOKUP(A:A,'Product &amp; Group'!A:C,3,FALSE)</f>
        <v>SPECIALTY Dragon HybridULA</v>
      </c>
      <c r="D263" s="69">
        <f>VLOOKUP(A:A,'2019-2017 Costs'!A:D,3,FALSE)</f>
        <v>9.01</v>
      </c>
      <c r="E263" s="71">
        <f t="shared" si="25"/>
        <v>4297.7699999999995</v>
      </c>
      <c r="F263" s="71">
        <v>6151.18</v>
      </c>
      <c r="G263" s="71">
        <f t="shared" si="26"/>
        <v>1853.4100000000008</v>
      </c>
      <c r="H263" s="72">
        <v>477</v>
      </c>
      <c r="I263" s="73">
        <f t="shared" si="24"/>
        <v>0.30130966741340698</v>
      </c>
      <c r="J263" s="14"/>
      <c r="K263" s="14"/>
      <c r="L263" s="14"/>
      <c r="M263" s="14"/>
    </row>
    <row r="264" spans="1:13" x14ac:dyDescent="0.3">
      <c r="A264" s="74">
        <v>3294</v>
      </c>
      <c r="B264" s="68" t="str">
        <f>VLOOKUP(A:A,'Product &amp; Group'!A:C,2,FALSE)</f>
        <v>Power Systems</v>
      </c>
      <c r="C264" s="68" t="str">
        <f>VLOOKUP(A:A,'Product &amp; Group'!A:C,3,FALSE)</f>
        <v>Power CHIP/WHOLE PowerS</v>
      </c>
      <c r="D264" s="69">
        <f>VLOOKUP(A:A,'2019-2017 Costs'!A:D,3,FALSE)</f>
        <v>7.1</v>
      </c>
      <c r="E264" s="71">
        <f t="shared" si="25"/>
        <v>9151.9</v>
      </c>
      <c r="F264" s="71">
        <v>8619.7099999999991</v>
      </c>
      <c r="G264" s="71">
        <f t="shared" si="26"/>
        <v>-532.19000000000051</v>
      </c>
      <c r="H264" s="72">
        <v>1289</v>
      </c>
      <c r="I264" s="73">
        <f t="shared" si="24"/>
        <v>-6.1741056253632728E-2</v>
      </c>
      <c r="J264" s="14"/>
      <c r="K264" s="14"/>
    </row>
    <row r="265" spans="1:13" x14ac:dyDescent="0.3">
      <c r="A265" s="74">
        <v>3295</v>
      </c>
      <c r="B265" s="68" t="str">
        <f>VLOOKUP(A:A,'Product &amp; Group'!A:C,2,FALSE)</f>
        <v>CONS</v>
      </c>
      <c r="C265" s="68" t="str">
        <f>VLOOKUP(A:A,'Product &amp; Group'!A:C,3,FALSE)</f>
        <v>Power CHIP/WHOLE PowerS</v>
      </c>
      <c r="D265" s="69">
        <f>VLOOKUP(A:A,'2019-2017 Costs'!A:D,3,FALSE)</f>
        <v>1.05</v>
      </c>
      <c r="E265" s="71">
        <f t="shared" si="25"/>
        <v>107.10000000000001</v>
      </c>
      <c r="F265" s="71">
        <v>175.09</v>
      </c>
      <c r="G265" s="71">
        <f t="shared" si="26"/>
        <v>67.989999999999995</v>
      </c>
      <c r="H265" s="72">
        <v>102</v>
      </c>
      <c r="I265" s="73">
        <f t="shared" si="24"/>
        <v>0.3883145810725912</v>
      </c>
      <c r="J265" s="14"/>
      <c r="K265" s="14"/>
      <c r="L265" s="14"/>
      <c r="M265" s="14"/>
    </row>
    <row r="266" spans="1:13" x14ac:dyDescent="0.3">
      <c r="A266" s="74">
        <v>3299</v>
      </c>
      <c r="B266" s="68" t="str">
        <f>VLOOKUP(A:A,'Product &amp; Group'!A:C,2,FALSE)</f>
        <v>Power Systems</v>
      </c>
      <c r="C266" s="68" t="str">
        <f>VLOOKUP(A:A,'Product &amp; Group'!A:C,3,FALSE)</f>
        <v>Power CHIP/WHOLE PowerS</v>
      </c>
      <c r="D266" s="69">
        <f>VLOOKUP(A:A,'2019-2017 Costs'!A:D,3,FALSE)</f>
        <v>1.05</v>
      </c>
      <c r="E266" s="71">
        <f t="shared" si="25"/>
        <v>1719.9</v>
      </c>
      <c r="F266" s="71">
        <v>9868.48</v>
      </c>
      <c r="G266" s="71">
        <f t="shared" si="26"/>
        <v>8148.58</v>
      </c>
      <c r="H266" s="72">
        <v>1638</v>
      </c>
      <c r="I266" s="73">
        <f t="shared" si="24"/>
        <v>0.82571784104542956</v>
      </c>
      <c r="J266" s="14"/>
      <c r="K266" s="14"/>
      <c r="L266" s="14"/>
      <c r="M266" s="14"/>
    </row>
    <row r="267" spans="1:13" x14ac:dyDescent="0.3">
      <c r="A267" s="74">
        <v>3300</v>
      </c>
      <c r="B267" s="68" t="str">
        <f>VLOOKUP(A:A,'Product &amp; Group'!A:C,2,FALSE)</f>
        <v>Power Systems</v>
      </c>
      <c r="C267" s="68" t="str">
        <f>VLOOKUP(A:A,'Product &amp; Group'!A:C,3,FALSE)</f>
        <v>Power CHIP/WHOLE PowerS</v>
      </c>
      <c r="D267" s="69">
        <f>VLOOKUP(A:A,'2019-2017 Costs'!A:D,3,FALSE)</f>
        <v>1.86</v>
      </c>
      <c r="E267" s="71">
        <f t="shared" si="25"/>
        <v>2626.32</v>
      </c>
      <c r="F267" s="71">
        <v>16899.46</v>
      </c>
      <c r="G267" s="71">
        <f t="shared" si="26"/>
        <v>14273.14</v>
      </c>
      <c r="H267" s="72">
        <v>1412</v>
      </c>
      <c r="I267" s="73">
        <f t="shared" si="24"/>
        <v>0.84459148398824579</v>
      </c>
      <c r="J267" s="14"/>
      <c r="K267" s="14"/>
    </row>
    <row r="268" spans="1:13" x14ac:dyDescent="0.3">
      <c r="A268" s="74">
        <v>3301</v>
      </c>
      <c r="B268" s="68" t="str">
        <f>VLOOKUP(A:A,'Product &amp; Group'!A:C,2,FALSE)</f>
        <v>Power Systems</v>
      </c>
      <c r="C268" s="68" t="str">
        <f>VLOOKUP(A:A,'Product &amp; Group'!A:C,3,FALSE)</f>
        <v>Power CHIP/WHOLE PowerS</v>
      </c>
      <c r="D268" s="69">
        <f>VLOOKUP(A:A,'2019-2017 Costs'!A:D,3,FALSE)</f>
        <v>3.75</v>
      </c>
      <c r="E268" s="71">
        <f t="shared" si="25"/>
        <v>3341.25</v>
      </c>
      <c r="F268" s="71">
        <v>10579.64</v>
      </c>
      <c r="G268" s="71">
        <f t="shared" si="26"/>
        <v>7238.3899999999994</v>
      </c>
      <c r="H268" s="72">
        <v>891</v>
      </c>
      <c r="I268" s="73">
        <f t="shared" si="24"/>
        <v>0.68418112525567976</v>
      </c>
      <c r="J268" s="14"/>
      <c r="K268" s="14"/>
      <c r="L268" s="14"/>
      <c r="M268" s="14"/>
    </row>
    <row r="269" spans="1:13" x14ac:dyDescent="0.3">
      <c r="A269" s="74">
        <v>3304</v>
      </c>
      <c r="B269" s="68" t="str">
        <f>VLOOKUP(A:A,'Product &amp; Group'!A:C,2,FALSE)</f>
        <v>Power Systems</v>
      </c>
      <c r="C269" s="68" t="str">
        <f>VLOOKUP(A:A,'Product &amp; Group'!A:C,3,FALSE)</f>
        <v>Power CHIP/WHOLE PowerS</v>
      </c>
      <c r="D269" s="69">
        <f>VLOOKUP(A:A,'2019-2017 Costs'!A:D,3,FALSE)</f>
        <v>1.05</v>
      </c>
      <c r="E269" s="71">
        <f t="shared" si="25"/>
        <v>170.1</v>
      </c>
      <c r="F269" s="71">
        <v>2014.76</v>
      </c>
      <c r="G269" s="71">
        <f t="shared" si="26"/>
        <v>1844.66</v>
      </c>
      <c r="H269" s="72">
        <v>162</v>
      </c>
      <c r="I269" s="73">
        <f t="shared" si="24"/>
        <v>0.91557307073795391</v>
      </c>
      <c r="J269" s="14"/>
      <c r="K269" s="14"/>
      <c r="L269" s="14"/>
      <c r="M269" s="14"/>
    </row>
    <row r="270" spans="1:13" x14ac:dyDescent="0.3">
      <c r="A270" s="74">
        <v>3305</v>
      </c>
      <c r="B270" s="68" t="str">
        <f>VLOOKUP(A:A,'Product &amp; Group'!A:C,2,FALSE)</f>
        <v>Power Systems</v>
      </c>
      <c r="C270" s="68" t="str">
        <f>VLOOKUP(A:A,'Product &amp; Group'!A:C,3,FALSE)</f>
        <v>Power CHIP/WHOLE PowerS</v>
      </c>
      <c r="D270" s="69">
        <f>VLOOKUP(A:A,'2019-2017 Costs'!A:D,3,FALSE)</f>
        <v>1.05</v>
      </c>
      <c r="E270" s="71">
        <f t="shared" si="25"/>
        <v>1098.3</v>
      </c>
      <c r="F270" s="71">
        <v>5606.57</v>
      </c>
      <c r="G270" s="71">
        <f t="shared" si="26"/>
        <v>4508.2699999999995</v>
      </c>
      <c r="H270" s="72">
        <v>1046</v>
      </c>
      <c r="I270" s="73">
        <f t="shared" si="24"/>
        <v>0.80410482701544794</v>
      </c>
      <c r="J270" s="14"/>
      <c r="K270" s="14"/>
      <c r="L270" s="14"/>
      <c r="M270" s="14"/>
    </row>
    <row r="271" spans="1:13" x14ac:dyDescent="0.3">
      <c r="A271" s="74">
        <v>3306</v>
      </c>
      <c r="B271" s="68" t="str">
        <f>VLOOKUP(A:A,'Product &amp; Group'!A:C,2,FALSE)</f>
        <v>Power Systems</v>
      </c>
      <c r="C271" s="68" t="str">
        <f>VLOOKUP(A:A,'Product &amp; Group'!A:C,3,FALSE)</f>
        <v>Power CHIP/WHOLE PowerS</v>
      </c>
      <c r="D271" s="69">
        <f>VLOOKUP(A:A,'2019-2017 Costs'!A:D,3,FALSE)</f>
        <v>1.73</v>
      </c>
      <c r="E271" s="71">
        <f t="shared" si="25"/>
        <v>425.58</v>
      </c>
      <c r="F271" s="71">
        <v>1423.35</v>
      </c>
      <c r="G271" s="71">
        <f t="shared" si="26"/>
        <v>997.77</v>
      </c>
      <c r="H271" s="72">
        <v>246</v>
      </c>
      <c r="I271" s="73">
        <f t="shared" si="24"/>
        <v>0.70100115923701134</v>
      </c>
      <c r="J271" s="14"/>
      <c r="K271" s="14"/>
      <c r="L271" s="14"/>
      <c r="M271" s="14"/>
    </row>
    <row r="272" spans="1:13" x14ac:dyDescent="0.3">
      <c r="A272" s="74">
        <v>3310</v>
      </c>
      <c r="B272" s="68" t="str">
        <f>VLOOKUP(A:A,'Product &amp; Group'!A:C,2,FALSE)</f>
        <v>Power Systems</v>
      </c>
      <c r="C272" s="68" t="str">
        <f>VLOOKUP(A:A,'Product &amp; Group'!A:C,3,FALSE)</f>
        <v>Power CHIP/WHOLE PowerS</v>
      </c>
      <c r="D272" s="69">
        <f>VLOOKUP(A:A,'2019-2017 Costs'!A:D,3,FALSE)</f>
        <v>2.57</v>
      </c>
      <c r="E272" s="71">
        <f t="shared" si="25"/>
        <v>889.21999999999991</v>
      </c>
      <c r="F272" s="71">
        <v>2185.3000000000002</v>
      </c>
      <c r="G272" s="71">
        <f t="shared" si="26"/>
        <v>1296.0800000000004</v>
      </c>
      <c r="H272" s="72">
        <v>346</v>
      </c>
      <c r="I272" s="73">
        <f t="shared" si="24"/>
        <v>0.59309019356610093</v>
      </c>
      <c r="J272" s="14"/>
      <c r="K272" s="14"/>
      <c r="L272" s="14"/>
      <c r="M272" s="14"/>
    </row>
    <row r="273" spans="1:13" x14ac:dyDescent="0.3">
      <c r="A273" s="74">
        <v>3311</v>
      </c>
      <c r="B273" s="68" t="str">
        <f>VLOOKUP(A:A,'Product &amp; Group'!A:C,2,FALSE)</f>
        <v>Power Systems</v>
      </c>
      <c r="C273" s="68" t="str">
        <f>VLOOKUP(A:A,'Product &amp; Group'!A:C,3,FALSE)</f>
        <v>Power CHIP/WHOLE PowerS</v>
      </c>
      <c r="D273" s="69">
        <f>VLOOKUP(A:A,'2019-2017 Costs'!A:D,3,FALSE)</f>
        <v>5.3</v>
      </c>
      <c r="E273" s="71">
        <f t="shared" si="25"/>
        <v>1685.3999999999999</v>
      </c>
      <c r="F273" s="71">
        <v>2134.54</v>
      </c>
      <c r="G273" s="71">
        <f t="shared" si="26"/>
        <v>449.1400000000001</v>
      </c>
      <c r="H273" s="72">
        <v>318</v>
      </c>
      <c r="I273" s="73">
        <f t="shared" si="24"/>
        <v>0.21041535881267162</v>
      </c>
      <c r="J273" s="14"/>
      <c r="K273" s="14"/>
      <c r="L273" s="14"/>
      <c r="M273" s="14"/>
    </row>
    <row r="274" spans="1:13" x14ac:dyDescent="0.3">
      <c r="A274" s="74">
        <v>3330</v>
      </c>
      <c r="B274" s="68" t="str">
        <f>VLOOKUP(A:A,'Product &amp; Group'!A:C,2,FALSE)</f>
        <v>Power Systems</v>
      </c>
      <c r="C274" s="68" t="str">
        <f>VLOOKUP(A:A,'Product &amp; Group'!A:C,3,FALSE)</f>
        <v>Power CHIP/WHOLE PowerS</v>
      </c>
      <c r="D274" s="69">
        <f>VLOOKUP(A:A,'2019-2017 Costs'!A:D,3,FALSE)</f>
        <v>1.05</v>
      </c>
      <c r="E274" s="71">
        <f t="shared" si="25"/>
        <v>254.10000000000002</v>
      </c>
      <c r="F274" s="71">
        <v>1079.49</v>
      </c>
      <c r="G274" s="71">
        <f t="shared" si="26"/>
        <v>825.39</v>
      </c>
      <c r="H274" s="72">
        <v>242</v>
      </c>
      <c r="I274" s="73">
        <f t="shared" si="24"/>
        <v>0.76461106633688125</v>
      </c>
      <c r="J274" s="14"/>
      <c r="K274" s="14"/>
      <c r="L274" s="14"/>
      <c r="M274" s="14"/>
    </row>
    <row r="275" spans="1:13" x14ac:dyDescent="0.3">
      <c r="A275" s="74">
        <v>3340</v>
      </c>
      <c r="B275" s="68" t="str">
        <f>VLOOKUP(A:A,'Product &amp; Group'!A:C,2,FALSE)</f>
        <v>Power Systems</v>
      </c>
      <c r="C275" s="68" t="str">
        <f>VLOOKUP(A:A,'Product &amp; Group'!A:C,3,FALSE)</f>
        <v>Power CHIP/WHOLE PowerS</v>
      </c>
      <c r="D275" s="69">
        <f>VLOOKUP(A:A,'2019-2017 Costs'!A:D,3,FALSE)</f>
        <v>1.05</v>
      </c>
      <c r="E275" s="71">
        <f t="shared" si="25"/>
        <v>519.75</v>
      </c>
      <c r="F275" s="71">
        <v>2423.37</v>
      </c>
      <c r="G275" s="71">
        <f t="shared" si="26"/>
        <v>1903.62</v>
      </c>
      <c r="H275" s="72">
        <v>495</v>
      </c>
      <c r="I275" s="73">
        <f t="shared" si="24"/>
        <v>0.78552594114807062</v>
      </c>
      <c r="J275" s="14"/>
      <c r="K275" s="14"/>
      <c r="L275" s="14"/>
      <c r="M275" s="14"/>
    </row>
    <row r="276" spans="1:13" x14ac:dyDescent="0.3">
      <c r="A276" s="74">
        <v>3341</v>
      </c>
      <c r="B276" s="68" t="str">
        <f>VLOOKUP(A:A,'Product &amp; Group'!A:C,2,FALSE)</f>
        <v>Power Systems</v>
      </c>
      <c r="C276" s="68" t="str">
        <f>VLOOKUP(A:A,'Product &amp; Group'!A:C,3,FALSE)</f>
        <v>Power CHIP/WHOLE PowerS</v>
      </c>
      <c r="D276" s="69">
        <f>VLOOKUP(A:A,'2019-2017 Costs'!A:D,3,FALSE)</f>
        <v>2.2400000000000002</v>
      </c>
      <c r="E276" s="71">
        <f t="shared" si="25"/>
        <v>17400.320000000003</v>
      </c>
      <c r="F276" s="71">
        <v>31182.97</v>
      </c>
      <c r="G276" s="71">
        <f t="shared" si="26"/>
        <v>13782.649999999998</v>
      </c>
      <c r="H276" s="72">
        <v>7768</v>
      </c>
      <c r="I276" s="73">
        <f t="shared" si="24"/>
        <v>0.44199285699854751</v>
      </c>
      <c r="J276" s="14"/>
      <c r="K276" s="14"/>
      <c r="L276" s="14"/>
      <c r="M276" s="14"/>
    </row>
    <row r="277" spans="1:13" x14ac:dyDescent="0.3">
      <c r="A277" s="74">
        <v>3342</v>
      </c>
      <c r="B277" s="68" t="str">
        <f>VLOOKUP(A:A,'Product &amp; Group'!A:C,2,FALSE)</f>
        <v>Power Systems</v>
      </c>
      <c r="C277" s="68" t="str">
        <f>VLOOKUP(A:A,'Product &amp; Group'!A:C,3,FALSE)</f>
        <v>Power CHIP/WHOLE PowerS</v>
      </c>
      <c r="D277" s="69">
        <f>VLOOKUP(A:A,'2019-2017 Costs'!A:D,3,FALSE)</f>
        <v>1.05</v>
      </c>
      <c r="E277" s="71">
        <f t="shared" si="25"/>
        <v>3878.7000000000003</v>
      </c>
      <c r="F277" s="71">
        <v>38603.53</v>
      </c>
      <c r="G277" s="71">
        <f t="shared" si="26"/>
        <v>34724.83</v>
      </c>
      <c r="H277" s="72">
        <v>3694</v>
      </c>
      <c r="I277" s="73">
        <f t="shared" si="24"/>
        <v>0.89952473258274579</v>
      </c>
      <c r="J277" s="14"/>
      <c r="K277" s="14"/>
      <c r="L277" s="14"/>
      <c r="M277" s="14"/>
    </row>
    <row r="278" spans="1:13" x14ac:dyDescent="0.3">
      <c r="A278" s="74">
        <v>3343</v>
      </c>
      <c r="B278" s="68" t="str">
        <f>VLOOKUP(A:A,'Product &amp; Group'!A:C,2,FALSE)</f>
        <v>Power Systems</v>
      </c>
      <c r="C278" s="68" t="str">
        <f>VLOOKUP(A:A,'Product &amp; Group'!A:C,3,FALSE)</f>
        <v>Power CHIP/WHOLE PowerS</v>
      </c>
      <c r="D278" s="69">
        <f>VLOOKUP(A:A,'2019-2017 Costs'!A:D,3,FALSE)</f>
        <v>1.41</v>
      </c>
      <c r="E278" s="71">
        <f t="shared" si="25"/>
        <v>1856.9699999999998</v>
      </c>
      <c r="F278" s="71">
        <v>20955.95</v>
      </c>
      <c r="G278" s="71">
        <f t="shared" si="26"/>
        <v>19098.98</v>
      </c>
      <c r="H278" s="72">
        <v>1317</v>
      </c>
      <c r="I278" s="73">
        <f t="shared" si="24"/>
        <v>0.91138698078588654</v>
      </c>
      <c r="J278" s="14"/>
      <c r="K278" s="14"/>
      <c r="L278" s="14"/>
      <c r="M278" s="14"/>
    </row>
    <row r="279" spans="1:13" x14ac:dyDescent="0.3">
      <c r="A279" s="74">
        <v>3344</v>
      </c>
      <c r="B279" s="68" t="str">
        <f>VLOOKUP(A:A,'Product &amp; Group'!A:C,2,FALSE)</f>
        <v>Power Systems</v>
      </c>
      <c r="C279" s="68" t="str">
        <f>VLOOKUP(A:A,'Product &amp; Group'!A:C,3,FALSE)</f>
        <v>Power CHIP/WHOLE PowerS</v>
      </c>
      <c r="D279" s="69">
        <f>VLOOKUP(A:A,'2019-2017 Costs'!A:D,3,FALSE)</f>
        <v>2.73</v>
      </c>
      <c r="E279" s="71">
        <f t="shared" si="25"/>
        <v>3745.56</v>
      </c>
      <c r="F279" s="71">
        <v>7856.84</v>
      </c>
      <c r="G279" s="71">
        <f t="shared" si="26"/>
        <v>4111.2800000000007</v>
      </c>
      <c r="H279" s="72">
        <v>1372</v>
      </c>
      <c r="I279" s="73">
        <f t="shared" si="24"/>
        <v>0.52327398801553815</v>
      </c>
      <c r="J279" s="14"/>
      <c r="K279" s="14"/>
    </row>
    <row r="280" spans="1:13" x14ac:dyDescent="0.3">
      <c r="A280" s="74">
        <v>3345</v>
      </c>
      <c r="B280" s="68" t="str">
        <f>VLOOKUP(A:A,'Product &amp; Group'!A:C,2,FALSE)</f>
        <v>Power Systems</v>
      </c>
      <c r="C280" s="68" t="str">
        <f>VLOOKUP(A:A,'Product &amp; Group'!A:C,3,FALSE)</f>
        <v>Power CHIP/WHOLE PowerS</v>
      </c>
      <c r="D280" s="69">
        <f>VLOOKUP(A:A,'2019-2017 Costs'!A:D,3,FALSE)</f>
        <v>1.69</v>
      </c>
      <c r="E280" s="71">
        <f t="shared" si="25"/>
        <v>910.91</v>
      </c>
      <c r="F280" s="71">
        <v>5730.87</v>
      </c>
      <c r="G280" s="71">
        <f t="shared" si="26"/>
        <v>4819.96</v>
      </c>
      <c r="H280" s="72">
        <v>539</v>
      </c>
      <c r="I280" s="73">
        <f t="shared" si="24"/>
        <v>0.84105205666853378</v>
      </c>
      <c r="J280" s="14"/>
      <c r="K280" s="14"/>
      <c r="L280" s="14"/>
      <c r="M280" s="14"/>
    </row>
    <row r="281" spans="1:13" x14ac:dyDescent="0.3">
      <c r="A281" s="74">
        <v>3346</v>
      </c>
      <c r="B281" s="68" t="str">
        <f>VLOOKUP(A:A,'Product &amp; Group'!A:C,2,FALSE)</f>
        <v>Power Systems</v>
      </c>
      <c r="C281" s="68" t="str">
        <f>VLOOKUP(A:A,'Product &amp; Group'!A:C,3,FALSE)</f>
        <v>Power CHIP/WHOLE PowerS</v>
      </c>
      <c r="D281" s="69">
        <f>VLOOKUP(A:A,'2019-2017 Costs'!A:D,3,FALSE)</f>
        <v>3.22</v>
      </c>
      <c r="E281" s="71">
        <f t="shared" si="25"/>
        <v>1468.3200000000002</v>
      </c>
      <c r="F281" s="71">
        <v>2600.91</v>
      </c>
      <c r="G281" s="71">
        <f t="shared" si="26"/>
        <v>1132.5899999999997</v>
      </c>
      <c r="H281" s="72">
        <v>456</v>
      </c>
      <c r="I281" s="73">
        <f t="shared" si="24"/>
        <v>0.43545912776682</v>
      </c>
      <c r="J281" s="14"/>
      <c r="K281" s="14"/>
      <c r="L281" s="14"/>
      <c r="M281" s="14"/>
    </row>
    <row r="282" spans="1:13" x14ac:dyDescent="0.3">
      <c r="A282" s="74">
        <v>3348</v>
      </c>
      <c r="B282" s="68" t="str">
        <f>VLOOKUP(A:A,'Product &amp; Group'!A:C,2,FALSE)</f>
        <v>Power Systems</v>
      </c>
      <c r="C282" s="68" t="str">
        <f>VLOOKUP(A:A,'Product &amp; Group'!A:C,3,FALSE)</f>
        <v>Power CHIP/WHOLE PowerS</v>
      </c>
      <c r="D282" s="69">
        <f>VLOOKUP(A:A,'2019-2017 Costs'!A:D,3,FALSE)</f>
        <v>1.28</v>
      </c>
      <c r="E282" s="71">
        <f t="shared" si="25"/>
        <v>280.32</v>
      </c>
      <c r="F282" s="71">
        <v>1559.69</v>
      </c>
      <c r="G282" s="71">
        <f t="shared" si="26"/>
        <v>1279.3700000000001</v>
      </c>
      <c r="H282" s="72">
        <v>219</v>
      </c>
      <c r="I282" s="73">
        <f t="shared" si="24"/>
        <v>0.82027197712365929</v>
      </c>
      <c r="J282" s="14"/>
      <c r="K282" s="14"/>
      <c r="L282" s="14"/>
      <c r="M282" s="14"/>
    </row>
    <row r="283" spans="1:13" x14ac:dyDescent="0.3">
      <c r="A283" s="74">
        <v>3349</v>
      </c>
      <c r="B283" s="68" t="str">
        <f>VLOOKUP(A:A,'Product &amp; Group'!A:C,2,FALSE)</f>
        <v>Power Systems</v>
      </c>
      <c r="C283" s="68" t="str">
        <f>VLOOKUP(A:A,'Product &amp; Group'!A:C,3,FALSE)</f>
        <v>Power CHIP/WHOLE PowerS</v>
      </c>
      <c r="D283" s="69">
        <f>VLOOKUP(A:A,'2019-2017 Costs'!A:D,3,FALSE)</f>
        <v>1.05</v>
      </c>
      <c r="E283" s="71">
        <f t="shared" si="25"/>
        <v>666.75</v>
      </c>
      <c r="F283" s="71">
        <v>5995.63</v>
      </c>
      <c r="G283" s="71">
        <f t="shared" si="26"/>
        <v>5328.88</v>
      </c>
      <c r="H283" s="72">
        <v>635</v>
      </c>
      <c r="I283" s="73">
        <f t="shared" si="24"/>
        <v>0.88879400496695093</v>
      </c>
      <c r="J283" s="14"/>
      <c r="K283" s="14"/>
      <c r="L283" s="14"/>
      <c r="M283" s="14"/>
    </row>
    <row r="284" spans="1:13" x14ac:dyDescent="0.3">
      <c r="A284" s="74">
        <v>3350</v>
      </c>
      <c r="B284" s="68" t="str">
        <f>VLOOKUP(A:A,'Product &amp; Group'!A:C,2,FALSE)</f>
        <v>Power Systems</v>
      </c>
      <c r="C284" s="68" t="str">
        <f>VLOOKUP(A:A,'Product &amp; Group'!A:C,3,FALSE)</f>
        <v>ESSENTIAL Qrxt2100 ACIDS (EFA)</v>
      </c>
      <c r="D284" s="69">
        <f>VLOOKUP(A:A,'2019-2017 Costs'!A:D,3,FALSE)</f>
        <v>2.48</v>
      </c>
      <c r="E284" s="71">
        <f t="shared" si="25"/>
        <v>424.08</v>
      </c>
      <c r="F284" s="71">
        <v>1538.27</v>
      </c>
      <c r="G284" s="71">
        <f t="shared" si="26"/>
        <v>1114.19</v>
      </c>
      <c r="H284" s="72">
        <v>171</v>
      </c>
      <c r="I284" s="73">
        <f t="shared" si="24"/>
        <v>0.72431367705279315</v>
      </c>
      <c r="J284" s="14"/>
      <c r="K284" s="14"/>
      <c r="L284" s="14"/>
      <c r="M284" s="14"/>
    </row>
    <row r="285" spans="1:13" x14ac:dyDescent="0.3">
      <c r="A285" s="74">
        <v>3360</v>
      </c>
      <c r="B285" s="68" t="str">
        <f>VLOOKUP(A:A,'Product &amp; Group'!A:C,2,FALSE)</f>
        <v>Power Systems</v>
      </c>
      <c r="C285" s="68" t="str">
        <f>VLOOKUP(A:A,'Product &amp; Group'!A:C,3,FALSE)</f>
        <v>ESSENTIAL Qrxt2100 ACIDS (EFA)</v>
      </c>
      <c r="D285" s="69">
        <f>VLOOKUP(A:A,'2019-2017 Costs'!A:D,3,FALSE)</f>
        <v>4.82</v>
      </c>
      <c r="E285" s="71">
        <f t="shared" si="25"/>
        <v>1161.6200000000001</v>
      </c>
      <c r="F285" s="71">
        <v>2948.88</v>
      </c>
      <c r="G285" s="71">
        <f t="shared" si="26"/>
        <v>1787.26</v>
      </c>
      <c r="H285" s="72">
        <v>241</v>
      </c>
      <c r="I285" s="73">
        <f t="shared" si="24"/>
        <v>0.60608095276850871</v>
      </c>
      <c r="J285" s="14"/>
      <c r="K285" s="14"/>
      <c r="L285" s="14"/>
      <c r="M285" s="14"/>
    </row>
    <row r="286" spans="1:13" x14ac:dyDescent="0.3">
      <c r="A286" s="74">
        <v>3361</v>
      </c>
      <c r="B286" s="68" t="str">
        <f>VLOOKUP(A:A,'Product &amp; Group'!A:C,2,FALSE)</f>
        <v>Power Systems</v>
      </c>
      <c r="C286" s="68" t="str">
        <f>VLOOKUP(A:A,'Product &amp; Group'!A:C,3,FALSE)</f>
        <v>ESSENTIAL Qrxt2100 ACIDS (EFA)</v>
      </c>
      <c r="D286" s="69">
        <f>VLOOKUP(A:A,'2019-2017 Costs'!A:D,3,FALSE)</f>
        <v>1.05</v>
      </c>
      <c r="E286" s="71">
        <f t="shared" si="25"/>
        <v>466.20000000000005</v>
      </c>
      <c r="F286" s="71">
        <v>3062.65</v>
      </c>
      <c r="G286" s="71">
        <f t="shared" si="26"/>
        <v>2596.4499999999998</v>
      </c>
      <c r="H286" s="72">
        <v>444</v>
      </c>
      <c r="I286" s="73">
        <f t="shared" si="24"/>
        <v>0.8477788842995444</v>
      </c>
      <c r="J286" s="14"/>
      <c r="K286" s="14"/>
      <c r="L286" s="14"/>
      <c r="M286" s="14"/>
    </row>
    <row r="287" spans="1:13" x14ac:dyDescent="0.3">
      <c r="A287" s="74">
        <v>3363</v>
      </c>
      <c r="B287" s="68" t="str">
        <f>VLOOKUP(A:A,'Product &amp; Group'!A:C,2,FALSE)</f>
        <v>Power Systems</v>
      </c>
      <c r="C287" s="68" t="str">
        <f>VLOOKUP(A:A,'Product &amp; Group'!A:C,3,FALSE)</f>
        <v>ESSENTIAL Qrxt2100 ACIDS (EFA)</v>
      </c>
      <c r="D287" s="69">
        <f>VLOOKUP(A:A,'2019-2017 Costs'!A:D,3,FALSE)</f>
        <v>1.42</v>
      </c>
      <c r="E287" s="71">
        <f t="shared" si="25"/>
        <v>2206.6799999999998</v>
      </c>
      <c r="F287" s="71">
        <v>14247.2</v>
      </c>
      <c r="G287" s="71">
        <f t="shared" si="26"/>
        <v>12040.52</v>
      </c>
      <c r="H287" s="72">
        <v>1554</v>
      </c>
      <c r="I287" s="73">
        <f t="shared" si="24"/>
        <v>0.84511482958054918</v>
      </c>
      <c r="J287" s="14"/>
      <c r="K287" s="14"/>
    </row>
    <row r="288" spans="1:13" x14ac:dyDescent="0.3">
      <c r="A288" s="74">
        <v>3364</v>
      </c>
      <c r="B288" s="68" t="str">
        <f>VLOOKUP(A:A,'Product &amp; Group'!A:C,2,FALSE)</f>
        <v>Power Systems</v>
      </c>
      <c r="C288" s="68" t="str">
        <f>VLOOKUP(A:A,'Product &amp; Group'!A:C,3,FALSE)</f>
        <v>ESSENTIAL Qrxt2100 ACIDS (EFA)</v>
      </c>
      <c r="D288" s="69">
        <f>VLOOKUP(A:A,'2019-2017 Costs'!A:D,3,FALSE)</f>
        <v>2.68</v>
      </c>
      <c r="E288" s="71">
        <f t="shared" si="25"/>
        <v>2382.52</v>
      </c>
      <c r="F288" s="71">
        <v>10371.459999999999</v>
      </c>
      <c r="G288" s="71">
        <f t="shared" si="26"/>
        <v>7988.9399999999987</v>
      </c>
      <c r="H288" s="72">
        <v>889</v>
      </c>
      <c r="I288" s="73">
        <f t="shared" si="24"/>
        <v>0.77028113688911681</v>
      </c>
      <c r="J288" s="14"/>
      <c r="K288" s="14"/>
      <c r="L288" s="14"/>
      <c r="M288" s="14"/>
    </row>
    <row r="289" spans="1:13" x14ac:dyDescent="0.3">
      <c r="A289" s="74">
        <v>3365</v>
      </c>
      <c r="B289" s="68" t="str">
        <f>VLOOKUP(A:A,'Product &amp; Group'!A:C,2,FALSE)</f>
        <v>Power Systems</v>
      </c>
      <c r="C289" s="68" t="str">
        <f>VLOOKUP(A:A,'Product &amp; Group'!A:C,3,FALSE)</f>
        <v>ESSENTIAL Qrxt2100 ACIDS (EFA)</v>
      </c>
      <c r="D289" s="69">
        <f>VLOOKUP(A:A,'2019-2017 Costs'!A:D,3,FALSE)</f>
        <v>1.69</v>
      </c>
      <c r="E289" s="71">
        <f t="shared" si="25"/>
        <v>309.27</v>
      </c>
      <c r="F289" s="71">
        <v>2097.29</v>
      </c>
      <c r="G289" s="71">
        <f t="shared" si="26"/>
        <v>1788.02</v>
      </c>
      <c r="H289" s="72">
        <v>183</v>
      </c>
      <c r="I289" s="73">
        <f t="shared" si="24"/>
        <v>0.85253827558420625</v>
      </c>
      <c r="J289" s="14"/>
      <c r="K289" s="14"/>
    </row>
    <row r="290" spans="1:13" x14ac:dyDescent="0.3">
      <c r="A290" s="74">
        <v>3366</v>
      </c>
      <c r="B290" s="68" t="str">
        <f>VLOOKUP(A:A,'Product &amp; Group'!A:C,2,FALSE)</f>
        <v>Power Systems</v>
      </c>
      <c r="C290" s="68" t="str">
        <f>VLOOKUP(A:A,'Product &amp; Group'!A:C,3,FALSE)</f>
        <v>LECITHIN &amp; LIPOTROPIC Chip</v>
      </c>
      <c r="D290" s="69">
        <f>VLOOKUP(A:A,'2019-2017 Costs'!A:D,3,FALSE)</f>
        <v>3.3</v>
      </c>
      <c r="E290" s="71">
        <f t="shared" si="25"/>
        <v>1669.8</v>
      </c>
      <c r="F290" s="71">
        <v>2066.4699999999998</v>
      </c>
      <c r="G290" s="71">
        <f t="shared" si="26"/>
        <v>396.66999999999985</v>
      </c>
      <c r="H290" s="72">
        <v>506</v>
      </c>
      <c r="I290" s="73">
        <f t="shared" si="24"/>
        <v>0.19195536349426795</v>
      </c>
      <c r="J290" s="14"/>
      <c r="K290" s="14"/>
      <c r="L290" s="14"/>
      <c r="M290" s="14"/>
    </row>
    <row r="291" spans="1:13" x14ac:dyDescent="0.3">
      <c r="A291" s="74">
        <v>3367</v>
      </c>
      <c r="B291" s="68" t="str">
        <f>VLOOKUP(A:A,'Product &amp; Group'!A:C,2,FALSE)</f>
        <v>Power Systems</v>
      </c>
      <c r="C291" s="68" t="str">
        <f>VLOOKUP(A:A,'Product &amp; Group'!A:C,3,FALSE)</f>
        <v>LECITHIN &amp; LIPOTROPIC Chip</v>
      </c>
      <c r="D291" s="69">
        <f>VLOOKUP(A:A,'2019-2017 Costs'!A:D,3,FALSE)</f>
        <v>2.25</v>
      </c>
      <c r="E291" s="71">
        <f t="shared" si="25"/>
        <v>360</v>
      </c>
      <c r="F291" s="71">
        <v>1102.78</v>
      </c>
      <c r="G291" s="71">
        <f t="shared" si="26"/>
        <v>742.78</v>
      </c>
      <c r="H291" s="72">
        <v>160</v>
      </c>
      <c r="I291" s="73">
        <f t="shared" si="24"/>
        <v>0.67355229510872516</v>
      </c>
      <c r="J291" s="14"/>
      <c r="K291" s="14"/>
      <c r="L291" s="14"/>
      <c r="M291" s="14"/>
    </row>
    <row r="292" spans="1:13" x14ac:dyDescent="0.3">
      <c r="A292" s="74">
        <v>3368</v>
      </c>
      <c r="B292" s="68" t="str">
        <f>VLOOKUP(A:A,'Product &amp; Group'!A:C,2,FALSE)</f>
        <v>Power Systems</v>
      </c>
      <c r="C292" s="68" t="str">
        <f>VLOOKUP(A:A,'Product &amp; Group'!A:C,3,FALSE)</f>
        <v>LECITHIN &amp; LIPOTROPIC Chip</v>
      </c>
      <c r="D292" s="69">
        <f>VLOOKUP(A:A,'2019-2017 Costs'!A:D,3,FALSE)</f>
        <v>4.33</v>
      </c>
      <c r="E292" s="71">
        <f t="shared" si="25"/>
        <v>554.24</v>
      </c>
      <c r="F292" s="71">
        <v>1110.4100000000001</v>
      </c>
      <c r="G292" s="71">
        <f t="shared" si="26"/>
        <v>556.17000000000007</v>
      </c>
      <c r="H292" s="72">
        <v>128</v>
      </c>
      <c r="I292" s="73">
        <f t="shared" si="24"/>
        <v>0.50086904836952117</v>
      </c>
      <c r="J292" s="14"/>
      <c r="K292" s="14"/>
      <c r="L292" s="14"/>
      <c r="M292" s="14"/>
    </row>
    <row r="293" spans="1:13" x14ac:dyDescent="0.3">
      <c r="A293" s="74">
        <v>3369</v>
      </c>
      <c r="B293" s="68" t="str">
        <f>VLOOKUP(A:A,'Product &amp; Group'!A:C,2,FALSE)</f>
        <v>Power Systems</v>
      </c>
      <c r="C293" s="68" t="str">
        <f>VLOOKUP(A:A,'Product &amp; Group'!A:C,3,FALSE)</f>
        <v>LECITHIN &amp; LIPOTROPIC Chip</v>
      </c>
      <c r="D293" s="69">
        <f>VLOOKUP(A:A,'2019-2017 Costs'!A:D,3,FALSE)</f>
        <v>2.0499999999999998</v>
      </c>
      <c r="E293" s="71">
        <f t="shared" si="25"/>
        <v>1434.9999999999998</v>
      </c>
      <c r="F293" s="71">
        <v>6691.18</v>
      </c>
      <c r="G293" s="71">
        <f t="shared" si="26"/>
        <v>5256.18</v>
      </c>
      <c r="H293" s="72">
        <v>700</v>
      </c>
      <c r="I293" s="73">
        <f t="shared" si="24"/>
        <v>0.78553857466097166</v>
      </c>
      <c r="J293" s="14"/>
      <c r="K293" s="14"/>
      <c r="L293" s="14"/>
      <c r="M293" s="14"/>
    </row>
    <row r="294" spans="1:13" x14ac:dyDescent="0.3">
      <c r="A294" s="74">
        <v>3370</v>
      </c>
      <c r="B294" s="68" t="str">
        <f>VLOOKUP(A:A,'Product &amp; Group'!A:C,2,FALSE)</f>
        <v>Power Systems</v>
      </c>
      <c r="C294" s="68" t="str">
        <f>VLOOKUP(A:A,'Product &amp; Group'!A:C,3,FALSE)</f>
        <v>LECITHIN &amp; LIPOTROPIC Chip</v>
      </c>
      <c r="D294" s="69">
        <f>VLOOKUP(A:A,'2019-2017 Costs'!A:D,3,FALSE)</f>
        <v>1.34</v>
      </c>
      <c r="E294" s="71">
        <f t="shared" si="25"/>
        <v>373.86</v>
      </c>
      <c r="F294" s="71">
        <v>3137.2</v>
      </c>
      <c r="G294" s="71">
        <f t="shared" si="26"/>
        <v>2763.3399999999997</v>
      </c>
      <c r="H294" s="72">
        <v>279</v>
      </c>
      <c r="I294" s="73">
        <f t="shared" si="24"/>
        <v>0.88083003952569161</v>
      </c>
      <c r="J294" s="14"/>
      <c r="K294" s="14"/>
      <c r="L294" s="14"/>
      <c r="M294" s="14"/>
    </row>
    <row r="295" spans="1:13" x14ac:dyDescent="0.3">
      <c r="A295" s="67">
        <v>3371</v>
      </c>
      <c r="B295" s="68" t="str">
        <f>VLOOKUP(A:A,'Product &amp; Group'!A:C,2,FALSE)</f>
        <v>Power Systems</v>
      </c>
      <c r="C295" s="68" t="str">
        <f>VLOOKUP(A:A,'Product &amp; Group'!A:C,3,FALSE)</f>
        <v>LECITHIN &amp; LIPOTROPIC Chip</v>
      </c>
      <c r="D295" s="69">
        <f>VLOOKUP(A:A,'2019-2017 Costs'!A:D,3,FALSE)</f>
        <v>0.315</v>
      </c>
      <c r="E295" s="71">
        <f t="shared" si="25"/>
        <v>234.67500000000001</v>
      </c>
      <c r="F295" s="71">
        <v>3856.65</v>
      </c>
      <c r="G295" s="71">
        <f t="shared" si="26"/>
        <v>3621.9749999999999</v>
      </c>
      <c r="H295" s="72">
        <v>745</v>
      </c>
      <c r="I295" s="73">
        <f t="shared" si="24"/>
        <v>0.93915055812687176</v>
      </c>
      <c r="J295" s="14"/>
      <c r="K295" s="14"/>
      <c r="L295" s="14"/>
      <c r="M295" s="14"/>
    </row>
    <row r="296" spans="1:13" x14ac:dyDescent="0.3">
      <c r="A296" s="74">
        <v>3380</v>
      </c>
      <c r="B296" s="68" t="str">
        <f>VLOOKUP(A:A,'Product &amp; Group'!A:C,2,FALSE)</f>
        <v>Power Systems</v>
      </c>
      <c r="C296" s="68" t="str">
        <f>VLOOKUP(A:A,'Product &amp; Group'!A:C,3,FALSE)</f>
        <v>LECITHIN &amp; LIPOTROPIC Chip</v>
      </c>
      <c r="D296" s="69">
        <f>VLOOKUP(A:A,'2019-2017 Costs'!A:D,3,FALSE)</f>
        <v>1.05</v>
      </c>
      <c r="E296" s="71">
        <f t="shared" si="25"/>
        <v>387.45</v>
      </c>
      <c r="F296" s="71">
        <v>3086.49</v>
      </c>
      <c r="G296" s="71">
        <f t="shared" si="26"/>
        <v>2699.04</v>
      </c>
      <c r="H296" s="72">
        <v>369</v>
      </c>
      <c r="I296" s="73">
        <f t="shared" si="24"/>
        <v>0.87446905708426081</v>
      </c>
      <c r="J296" s="14"/>
      <c r="K296" s="14"/>
      <c r="L296" s="14"/>
      <c r="M296" s="14"/>
    </row>
    <row r="297" spans="1:13" x14ac:dyDescent="0.3">
      <c r="A297" s="74">
        <v>3410</v>
      </c>
      <c r="B297" s="68" t="str">
        <f>VLOOKUP(A:A,'Product &amp; Group'!A:C,2,FALSE)</f>
        <v>Power Systems</v>
      </c>
      <c r="C297" s="68" t="str">
        <f>VLOOKUP(A:A,'Product &amp; Group'!A:C,3,FALSE)</f>
        <v>Qrxt1975 Chip</v>
      </c>
      <c r="D297" s="69">
        <f>VLOOKUP(A:A,'2019-2017 Costs'!A:D,3,FALSE)</f>
        <v>0.86</v>
      </c>
      <c r="E297" s="71">
        <f t="shared" si="25"/>
        <v>312.18</v>
      </c>
      <c r="F297" s="71">
        <v>5691.43</v>
      </c>
      <c r="G297" s="71">
        <f t="shared" si="26"/>
        <v>5379.25</v>
      </c>
      <c r="H297" s="72">
        <v>363</v>
      </c>
      <c r="I297" s="73">
        <f t="shared" si="24"/>
        <v>0.9451491101533358</v>
      </c>
      <c r="J297" s="14"/>
      <c r="K297" s="14"/>
    </row>
    <row r="298" spans="1:13" x14ac:dyDescent="0.3">
      <c r="A298" s="74">
        <v>3420</v>
      </c>
      <c r="B298" s="68" t="str">
        <f>VLOOKUP(A:A,'Product &amp; Group'!A:C,2,FALSE)</f>
        <v>Power Systems</v>
      </c>
      <c r="C298" s="68" t="str">
        <f>VLOOKUP(A:A,'Product &amp; Group'!A:C,3,FALSE)</f>
        <v>Qrxt1975 Chip</v>
      </c>
      <c r="D298" s="69">
        <f>VLOOKUP(A:A,'2019-2017 Costs'!A:D,3,FALSE)</f>
        <v>1.48</v>
      </c>
      <c r="E298" s="71">
        <f t="shared" si="25"/>
        <v>529.84</v>
      </c>
      <c r="F298" s="71">
        <v>6746.19</v>
      </c>
      <c r="G298" s="71">
        <f t="shared" si="26"/>
        <v>6216.3499999999995</v>
      </c>
      <c r="H298" s="72">
        <v>358</v>
      </c>
      <c r="I298" s="73">
        <f t="shared" si="24"/>
        <v>0.92146085420066737</v>
      </c>
      <c r="J298" s="14"/>
      <c r="K298" s="14"/>
    </row>
    <row r="299" spans="1:13" x14ac:dyDescent="0.3">
      <c r="A299" s="74">
        <v>3421</v>
      </c>
      <c r="B299" s="68" t="str">
        <f>VLOOKUP(A:A,'Product &amp; Group'!A:C,2,FALSE)</f>
        <v>Power Systems</v>
      </c>
      <c r="C299" s="68" t="str">
        <f>VLOOKUP(A:A,'Product &amp; Group'!A:C,3,FALSE)</f>
        <v>Qrxt1975 Chip</v>
      </c>
      <c r="D299" s="69">
        <f>VLOOKUP(A:A,'2019-2017 Costs'!A:D,3,FALSE)</f>
        <v>1.83</v>
      </c>
      <c r="E299" s="71">
        <f t="shared" si="25"/>
        <v>210.45000000000002</v>
      </c>
      <c r="F299" s="71">
        <v>1792.14</v>
      </c>
      <c r="G299" s="71">
        <f t="shared" si="26"/>
        <v>1581.69</v>
      </c>
      <c r="H299" s="72">
        <v>115</v>
      </c>
      <c r="I299" s="73">
        <f t="shared" si="24"/>
        <v>0.88257055810371954</v>
      </c>
      <c r="J299" s="14"/>
      <c r="K299" s="14"/>
      <c r="L299" s="14"/>
      <c r="M299" s="14"/>
    </row>
    <row r="300" spans="1:13" x14ac:dyDescent="0.3">
      <c r="A300" s="74">
        <v>3430</v>
      </c>
      <c r="B300" s="68" t="str">
        <f>VLOOKUP(A:A,'Product &amp; Group'!A:C,2,FALSE)</f>
        <v>Power Systems</v>
      </c>
      <c r="C300" s="68" t="str">
        <f>VLOOKUP(A:A,'Product &amp; Group'!A:C,3,FALSE)</f>
        <v>Qrxt1975 Chip</v>
      </c>
      <c r="D300" s="69">
        <f>VLOOKUP(A:A,'2019-2017 Costs'!A:D,3,FALSE)</f>
        <v>0.57999999999999996</v>
      </c>
      <c r="E300" s="71">
        <f t="shared" si="25"/>
        <v>274.91999999999996</v>
      </c>
      <c r="F300" s="71">
        <v>7724.36</v>
      </c>
      <c r="G300" s="71">
        <f t="shared" si="26"/>
        <v>7449.44</v>
      </c>
      <c r="H300" s="72">
        <v>474</v>
      </c>
      <c r="I300" s="73">
        <f t="shared" si="24"/>
        <v>0.96440870182125116</v>
      </c>
      <c r="J300" s="14"/>
      <c r="K300" s="14"/>
      <c r="L300" s="14"/>
      <c r="M300" s="14"/>
    </row>
    <row r="301" spans="1:13" x14ac:dyDescent="0.3">
      <c r="A301" s="74">
        <v>3450</v>
      </c>
      <c r="B301" s="68" t="str">
        <f>VLOOKUP(A:A,'Product &amp; Group'!A:C,2,FALSE)</f>
        <v>Power Systems</v>
      </c>
      <c r="C301" s="68" t="str">
        <f>VLOOKUP(A:A,'Product &amp; Group'!A:C,3,FALSE)</f>
        <v>Qrxt1975 Chip</v>
      </c>
      <c r="D301" s="69">
        <f>VLOOKUP(A:A,'2019-2017 Costs'!A:D,3,FALSE)</f>
        <v>1.96</v>
      </c>
      <c r="E301" s="71">
        <f t="shared" si="25"/>
        <v>252.84</v>
      </c>
      <c r="F301" s="71">
        <v>2131.64</v>
      </c>
      <c r="G301" s="71">
        <f t="shared" si="26"/>
        <v>1878.8</v>
      </c>
      <c r="H301" s="72">
        <v>129</v>
      </c>
      <c r="I301" s="73">
        <f t="shared" si="24"/>
        <v>0.88138710101142781</v>
      </c>
      <c r="J301" s="14"/>
      <c r="K301" s="14"/>
      <c r="L301" s="14"/>
      <c r="M301" s="14"/>
    </row>
    <row r="302" spans="1:13" x14ac:dyDescent="0.3">
      <c r="A302" s="74">
        <v>3460</v>
      </c>
      <c r="B302" s="68" t="str">
        <f>VLOOKUP(A:A,'Product &amp; Group'!A:C,2,FALSE)</f>
        <v>Power Systems</v>
      </c>
      <c r="C302" s="68" t="str">
        <f>VLOOKUP(A:A,'Product &amp; Group'!A:C,3,FALSE)</f>
        <v>LECITHIN &amp; LIPOTROPIC Chip</v>
      </c>
      <c r="D302" s="69">
        <f>VLOOKUP(A:A,'2019-2017 Costs'!A:D,3,FALSE)</f>
        <v>1.05</v>
      </c>
      <c r="E302" s="71">
        <f t="shared" si="25"/>
        <v>51.45</v>
      </c>
      <c r="F302" s="71">
        <v>510.33</v>
      </c>
      <c r="G302" s="71">
        <f t="shared" si="26"/>
        <v>458.88</v>
      </c>
      <c r="H302" s="72">
        <v>49</v>
      </c>
      <c r="I302" s="73">
        <f t="shared" si="24"/>
        <v>0.8991828816648052</v>
      </c>
      <c r="J302" s="14"/>
      <c r="K302" s="14"/>
      <c r="L302" s="14"/>
      <c r="M302" s="14"/>
    </row>
    <row r="303" spans="1:13" x14ac:dyDescent="0.3">
      <c r="A303" s="74">
        <v>3484</v>
      </c>
      <c r="B303" s="68" t="str">
        <f>VLOOKUP(A:A,'Product &amp; Group'!A:C,2,FALSE)</f>
        <v>Power Systems</v>
      </c>
      <c r="C303" s="68" t="str">
        <f>VLOOKUP(A:A,'Product &amp; Group'!A:C,3,FALSE)</f>
        <v>Qrxt1975 Chip</v>
      </c>
      <c r="D303" s="69">
        <f>VLOOKUP(A:A,'2019-2017 Costs'!A:D,3,FALSE)</f>
        <v>1.05</v>
      </c>
      <c r="E303" s="71">
        <f t="shared" si="25"/>
        <v>1479.45</v>
      </c>
      <c r="F303" s="71">
        <v>9920.08</v>
      </c>
      <c r="G303" s="71">
        <f t="shared" si="26"/>
        <v>8440.6299999999992</v>
      </c>
      <c r="H303" s="72">
        <v>1409</v>
      </c>
      <c r="I303" s="73">
        <f t="shared" si="24"/>
        <v>0.85086309787824288</v>
      </c>
      <c r="J303" s="14"/>
      <c r="K303" s="14"/>
      <c r="L303" s="14"/>
      <c r="M303" s="14"/>
    </row>
    <row r="304" spans="1:13" x14ac:dyDescent="0.3">
      <c r="A304" s="74">
        <v>3486</v>
      </c>
      <c r="B304" s="68" t="str">
        <f>VLOOKUP(A:A,'Product &amp; Group'!A:C,2,FALSE)</f>
        <v>Power Systems</v>
      </c>
      <c r="C304" s="68" t="str">
        <f>VLOOKUP(A:A,'Product &amp; Group'!A:C,3,FALSE)</f>
        <v>Qrxt1975 Chip</v>
      </c>
      <c r="D304" s="69">
        <f>VLOOKUP(A:A,'2019-2017 Costs'!A:D,3,FALSE)</f>
        <v>2.13</v>
      </c>
      <c r="E304" s="71">
        <f t="shared" si="25"/>
        <v>1467.57</v>
      </c>
      <c r="F304" s="71">
        <v>6262.59</v>
      </c>
      <c r="G304" s="71">
        <f t="shared" si="26"/>
        <v>4795.0200000000004</v>
      </c>
      <c r="H304" s="72">
        <v>689</v>
      </c>
      <c r="I304" s="73">
        <f t="shared" si="24"/>
        <v>0.76566085277816376</v>
      </c>
      <c r="J304" s="14"/>
      <c r="K304" s="14"/>
      <c r="L304" s="14"/>
      <c r="M304" s="14"/>
    </row>
    <row r="305" spans="1:13" x14ac:dyDescent="0.3">
      <c r="A305" s="74">
        <v>3487</v>
      </c>
      <c r="B305" s="68" t="str">
        <f>VLOOKUP(A:A,'Product &amp; Group'!A:C,2,FALSE)</f>
        <v>Power Systems</v>
      </c>
      <c r="C305" s="68" t="str">
        <f>VLOOKUP(A:A,'Product &amp; Group'!A:C,3,FALSE)</f>
        <v>Qrxt1975 Chip</v>
      </c>
      <c r="D305" s="69">
        <f>VLOOKUP(A:A,'2019-2017 Costs'!A:D,3,FALSE)</f>
        <v>4.1100000000000003</v>
      </c>
      <c r="E305" s="71">
        <f t="shared" si="25"/>
        <v>2223.5100000000002</v>
      </c>
      <c r="F305" s="71">
        <v>6959.6</v>
      </c>
      <c r="G305" s="71">
        <f t="shared" si="26"/>
        <v>4736.09</v>
      </c>
      <c r="H305" s="72">
        <v>541</v>
      </c>
      <c r="I305" s="73">
        <f t="shared" si="24"/>
        <v>0.68051181102362202</v>
      </c>
      <c r="J305" s="14"/>
      <c r="K305" s="14"/>
      <c r="L305" s="14"/>
      <c r="M305" s="14"/>
    </row>
    <row r="306" spans="1:13" x14ac:dyDescent="0.3">
      <c r="A306" s="74">
        <v>3490</v>
      </c>
      <c r="B306" s="68" t="str">
        <f>VLOOKUP(A:A,'Product &amp; Group'!A:C,2,FALSE)</f>
        <v>Power Systems</v>
      </c>
      <c r="C306" s="68" t="str">
        <f>VLOOKUP(A:A,'Product &amp; Group'!A:C,3,FALSE)</f>
        <v>Qrxt2525 Chip</v>
      </c>
      <c r="D306" s="69">
        <f>VLOOKUP(A:A,'2019-2017 Costs'!A:D,3,FALSE)</f>
        <v>0.67</v>
      </c>
      <c r="E306" s="71">
        <f t="shared" si="25"/>
        <v>448.23</v>
      </c>
      <c r="F306" s="71">
        <v>3153.05</v>
      </c>
      <c r="G306" s="71">
        <f t="shared" si="26"/>
        <v>2704.82</v>
      </c>
      <c r="H306" s="72">
        <v>669</v>
      </c>
      <c r="I306" s="73">
        <f t="shared" si="24"/>
        <v>0.8578424065587289</v>
      </c>
      <c r="J306" s="14"/>
      <c r="K306" s="14"/>
      <c r="L306" s="14"/>
      <c r="M306" s="14"/>
    </row>
    <row r="307" spans="1:13" x14ac:dyDescent="0.3">
      <c r="A307" s="74">
        <v>3500</v>
      </c>
      <c r="B307" s="68" t="str">
        <f>VLOOKUP(A:A,'Product &amp; Group'!A:C,2,FALSE)</f>
        <v>Power Systems</v>
      </c>
      <c r="C307" s="68" t="str">
        <f>VLOOKUP(A:A,'Product &amp; Group'!A:C,3,FALSE)</f>
        <v>Qrxt2525 Chip</v>
      </c>
      <c r="D307" s="69">
        <f>VLOOKUP(A:A,'2019-2017 Costs'!A:D,3,FALSE)</f>
        <v>1.05</v>
      </c>
      <c r="E307" s="71">
        <f t="shared" si="25"/>
        <v>313.95</v>
      </c>
      <c r="F307" s="71">
        <v>1580.06</v>
      </c>
      <c r="G307" s="71">
        <f t="shared" si="26"/>
        <v>1266.1099999999999</v>
      </c>
      <c r="H307" s="72">
        <v>299</v>
      </c>
      <c r="I307" s="73">
        <f t="shared" si="24"/>
        <v>0.8013050137336557</v>
      </c>
      <c r="J307" s="14"/>
      <c r="K307" s="14"/>
      <c r="L307" s="14"/>
      <c r="M307" s="14"/>
    </row>
    <row r="308" spans="1:13" x14ac:dyDescent="0.3">
      <c r="A308" s="74">
        <v>3501</v>
      </c>
      <c r="B308" s="68" t="str">
        <f>VLOOKUP(A:A,'Product &amp; Group'!A:C,2,FALSE)</f>
        <v>Power Systems</v>
      </c>
      <c r="C308" s="68" t="str">
        <f>VLOOKUP(A:A,'Product &amp; Group'!A:C,3,FALSE)</f>
        <v>Qrxt2525 Chip</v>
      </c>
      <c r="D308" s="69">
        <f>VLOOKUP(A:A,'2019-2017 Costs'!A:D,3,FALSE)</f>
        <v>2.56</v>
      </c>
      <c r="E308" s="71">
        <f t="shared" si="25"/>
        <v>478.72</v>
      </c>
      <c r="F308" s="71">
        <v>2320.39</v>
      </c>
      <c r="G308" s="71">
        <f t="shared" si="26"/>
        <v>1841.6699999999998</v>
      </c>
      <c r="H308" s="72">
        <v>187</v>
      </c>
      <c r="I308" s="73">
        <f t="shared" si="24"/>
        <v>0.7936898538607734</v>
      </c>
      <c r="J308" s="14"/>
      <c r="K308" s="14"/>
      <c r="L308" s="14"/>
      <c r="M308" s="14"/>
    </row>
    <row r="309" spans="1:13" x14ac:dyDescent="0.3">
      <c r="A309" s="74">
        <v>3550</v>
      </c>
      <c r="B309" s="68" t="str">
        <f>VLOOKUP(A:A,'Product &amp; Group'!A:C,2,FALSE)</f>
        <v>Power Systems</v>
      </c>
      <c r="C309" s="68" t="str">
        <f>VLOOKUP(A:A,'Product &amp; Group'!A:C,3,FALSE)</f>
        <v>Qrxt2525 Chip</v>
      </c>
      <c r="D309" s="69">
        <f>VLOOKUP(A:A,'2019-2017 Costs'!A:D,3,FALSE)</f>
        <v>0.6</v>
      </c>
      <c r="E309" s="71">
        <f t="shared" si="25"/>
        <v>681.6</v>
      </c>
      <c r="F309" s="71">
        <v>15809.24</v>
      </c>
      <c r="G309" s="71">
        <f t="shared" si="26"/>
        <v>15127.64</v>
      </c>
      <c r="H309" s="72">
        <v>1136</v>
      </c>
      <c r="I309" s="73">
        <f t="shared" si="24"/>
        <v>0.9568859730132504</v>
      </c>
      <c r="J309" s="14"/>
      <c r="K309" s="14"/>
      <c r="L309" s="14"/>
      <c r="M309" s="14"/>
    </row>
    <row r="310" spans="1:13" x14ac:dyDescent="0.3">
      <c r="A310" s="74">
        <v>3560</v>
      </c>
      <c r="B310" s="68" t="str">
        <f>VLOOKUP(A:A,'Product &amp; Group'!A:C,2,FALSE)</f>
        <v>Power Systems</v>
      </c>
      <c r="C310" s="68" t="str">
        <f>VLOOKUP(A:A,'Product &amp; Group'!A:C,3,FALSE)</f>
        <v>Qrxt2525 Chip</v>
      </c>
      <c r="D310" s="69">
        <f>VLOOKUP(A:A,'2019-2017 Costs'!A:D,3,FALSE)</f>
        <v>1.08</v>
      </c>
      <c r="E310" s="71">
        <f t="shared" si="25"/>
        <v>425.52000000000004</v>
      </c>
      <c r="F310" s="71">
        <v>10194.540000000001</v>
      </c>
      <c r="G310" s="71">
        <f t="shared" si="26"/>
        <v>9769.02</v>
      </c>
      <c r="H310" s="72">
        <v>394</v>
      </c>
      <c r="I310" s="73">
        <f t="shared" si="24"/>
        <v>0.95826000976993564</v>
      </c>
      <c r="J310" s="14"/>
      <c r="K310" s="14"/>
      <c r="L310" s="14"/>
      <c r="M310" s="14"/>
    </row>
    <row r="311" spans="1:13" x14ac:dyDescent="0.3">
      <c r="A311" s="74">
        <v>3624</v>
      </c>
      <c r="B311" s="68" t="str">
        <f>VLOOKUP(A:A,'Product &amp; Group'!A:C,2,FALSE)</f>
        <v>Power Systems</v>
      </c>
      <c r="C311" s="68" t="str">
        <f>VLOOKUP(A:A,'Product &amp; Group'!A:C,3,FALSE)</f>
        <v>Qrxt2525 Chip</v>
      </c>
      <c r="D311" s="69">
        <f>VLOOKUP(A:A,'2019-2017 Costs'!A:D,3,FALSE)</f>
        <v>1.36</v>
      </c>
      <c r="E311" s="71">
        <f t="shared" si="25"/>
        <v>632.40000000000009</v>
      </c>
      <c r="F311" s="71">
        <v>2531.4299999999998</v>
      </c>
      <c r="G311" s="71">
        <f t="shared" si="26"/>
        <v>1899.0299999999997</v>
      </c>
      <c r="H311" s="72">
        <v>465</v>
      </c>
      <c r="I311" s="73">
        <f t="shared" si="24"/>
        <v>0.75018072788897971</v>
      </c>
      <c r="J311" s="14"/>
      <c r="K311" s="14"/>
      <c r="L311" s="14"/>
      <c r="M311" s="14"/>
    </row>
    <row r="312" spans="1:13" x14ac:dyDescent="0.3">
      <c r="A312" s="74">
        <v>3625</v>
      </c>
      <c r="B312" s="68" t="str">
        <f>VLOOKUP(A:A,'Product &amp; Group'!A:C,2,FALSE)</f>
        <v>Power Systems</v>
      </c>
      <c r="C312" s="68" t="str">
        <f>VLOOKUP(A:A,'Product &amp; Group'!A:C,3,FALSE)</f>
        <v>Qrxt2525 Chip</v>
      </c>
      <c r="D312" s="69">
        <f>VLOOKUP(A:A,'2019-2017 Costs'!A:D,3,FALSE)</f>
        <v>2.54</v>
      </c>
      <c r="E312" s="71">
        <f t="shared" si="25"/>
        <v>4018.28</v>
      </c>
      <c r="F312" s="71">
        <v>23770.32</v>
      </c>
      <c r="G312" s="71">
        <f t="shared" si="26"/>
        <v>19752.04</v>
      </c>
      <c r="H312" s="72">
        <v>1582</v>
      </c>
      <c r="I312" s="73">
        <f t="shared" si="24"/>
        <v>0.83095389544608578</v>
      </c>
      <c r="J312" s="14"/>
      <c r="K312" s="14"/>
      <c r="L312" s="14"/>
      <c r="M312" s="14"/>
    </row>
    <row r="313" spans="1:13" x14ac:dyDescent="0.3">
      <c r="A313" s="74">
        <v>3627</v>
      </c>
      <c r="B313" s="68" t="str">
        <f>VLOOKUP(A:A,'Product &amp; Group'!A:C,2,FALSE)</f>
        <v>Power Systems</v>
      </c>
      <c r="C313" s="68" t="str">
        <f>VLOOKUP(A:A,'Product &amp; Group'!A:C,3,FALSE)</f>
        <v>Qrxt2525 Chip</v>
      </c>
      <c r="D313" s="69">
        <f>VLOOKUP(A:A,'2019-2017 Costs'!A:D,3,FALSE)</f>
        <v>0.97</v>
      </c>
      <c r="E313" s="71">
        <f t="shared" si="25"/>
        <v>366.65999999999997</v>
      </c>
      <c r="F313" s="71">
        <v>3711.57</v>
      </c>
      <c r="G313" s="71">
        <f t="shared" si="26"/>
        <v>3344.9100000000003</v>
      </c>
      <c r="H313" s="72">
        <v>378</v>
      </c>
      <c r="I313" s="73">
        <f t="shared" si="24"/>
        <v>0.90121161664740268</v>
      </c>
      <c r="J313" s="14"/>
      <c r="K313" s="14"/>
      <c r="L313" s="14"/>
      <c r="M313" s="14"/>
    </row>
    <row r="314" spans="1:13" x14ac:dyDescent="0.3">
      <c r="A314" s="74">
        <v>3630</v>
      </c>
      <c r="B314" s="68" t="str">
        <f>VLOOKUP(A:A,'Product &amp; Group'!A:C,2,FALSE)</f>
        <v>Power Systems</v>
      </c>
      <c r="C314" s="68" t="str">
        <f>VLOOKUP(A:A,'Product &amp; Group'!A:C,3,FALSE)</f>
        <v>Qrxt2525 Chip</v>
      </c>
      <c r="D314" s="69">
        <f>VLOOKUP(A:A,'2019-2017 Costs'!A:D,3,FALSE)</f>
        <v>0.64</v>
      </c>
      <c r="E314" s="71">
        <f t="shared" si="25"/>
        <v>192.64000000000001</v>
      </c>
      <c r="F314" s="71">
        <v>4113.3900000000003</v>
      </c>
      <c r="G314" s="71">
        <f t="shared" si="26"/>
        <v>3920.7500000000005</v>
      </c>
      <c r="H314" s="72">
        <v>301</v>
      </c>
      <c r="I314" s="73">
        <f t="shared" si="24"/>
        <v>0.95316758197010254</v>
      </c>
      <c r="J314" s="14"/>
      <c r="K314" s="14"/>
      <c r="L314" s="14"/>
      <c r="M314" s="14"/>
    </row>
    <row r="315" spans="1:13" x14ac:dyDescent="0.3">
      <c r="A315" s="74">
        <v>3641</v>
      </c>
      <c r="B315" s="68" t="str">
        <f>VLOOKUP(A:A,'Product &amp; Group'!A:C,2,FALSE)</f>
        <v>Power Systems</v>
      </c>
      <c r="C315" s="68" t="str">
        <f>VLOOKUP(A:A,'Product &amp; Group'!A:C,3,FALSE)</f>
        <v>Qrxt2525 Chip</v>
      </c>
      <c r="D315" s="69">
        <f>VLOOKUP(A:A,'2019-2017 Costs'!A:D,3,FALSE)</f>
        <v>1.1499999999999999</v>
      </c>
      <c r="E315" s="71">
        <f t="shared" si="25"/>
        <v>225.39999999999998</v>
      </c>
      <c r="F315" s="71">
        <v>1433.92</v>
      </c>
      <c r="G315" s="71">
        <f t="shared" si="26"/>
        <v>1208.52</v>
      </c>
      <c r="H315" s="72">
        <v>196</v>
      </c>
      <c r="I315" s="73">
        <f t="shared" si="24"/>
        <v>0.84280852488283864</v>
      </c>
      <c r="J315" s="14"/>
      <c r="K315" s="14"/>
      <c r="L315" s="14"/>
      <c r="M315" s="14"/>
    </row>
    <row r="316" spans="1:13" x14ac:dyDescent="0.3">
      <c r="A316" s="74">
        <v>3642</v>
      </c>
      <c r="B316" s="68" t="str">
        <f>VLOOKUP(A:A,'Product &amp; Group'!A:C,2,FALSE)</f>
        <v>Power Systems</v>
      </c>
      <c r="C316" s="68" t="str">
        <f>VLOOKUP(A:A,'Product &amp; Group'!A:C,3,FALSE)</f>
        <v>Qrxt2525 Chip</v>
      </c>
      <c r="D316" s="69">
        <f>VLOOKUP(A:A,'2019-2017 Costs'!A:D,3,FALSE)</f>
        <v>2.2599999999999998</v>
      </c>
      <c r="E316" s="71">
        <f t="shared" si="25"/>
        <v>246.33999999999997</v>
      </c>
      <c r="F316" s="71">
        <v>2330.31</v>
      </c>
      <c r="G316" s="71">
        <f t="shared" si="26"/>
        <v>2083.9699999999998</v>
      </c>
      <c r="H316" s="72">
        <v>109</v>
      </c>
      <c r="I316" s="73">
        <f t="shared" si="24"/>
        <v>0.89428874269946912</v>
      </c>
      <c r="J316" s="14"/>
      <c r="K316" s="14"/>
      <c r="L316" s="14"/>
      <c r="M316" s="14"/>
    </row>
    <row r="317" spans="1:13" x14ac:dyDescent="0.3">
      <c r="A317" s="74">
        <v>3645</v>
      </c>
      <c r="B317" s="68" t="str">
        <f>VLOOKUP(A:A,'Product &amp; Group'!A:C,2,FALSE)</f>
        <v>Power Systems</v>
      </c>
      <c r="C317" s="68" t="str">
        <f>VLOOKUP(A:A,'Product &amp; Group'!A:C,3,FALSE)</f>
        <v>Qrxt2525 Chip</v>
      </c>
      <c r="D317" s="69">
        <f>VLOOKUP(A:A,'2019-2017 Costs'!A:D,3,FALSE)</f>
        <v>1.81</v>
      </c>
      <c r="E317" s="71">
        <f t="shared" si="25"/>
        <v>964.73</v>
      </c>
      <c r="F317" s="71">
        <v>4451.54</v>
      </c>
      <c r="G317" s="71">
        <f t="shared" si="26"/>
        <v>3486.81</v>
      </c>
      <c r="H317" s="72">
        <v>533</v>
      </c>
      <c r="I317" s="73">
        <f t="shared" si="24"/>
        <v>0.7832817407009709</v>
      </c>
      <c r="J317" s="14"/>
      <c r="K317" s="14"/>
      <c r="L317" s="14"/>
      <c r="M317" s="14"/>
    </row>
    <row r="318" spans="1:13" x14ac:dyDescent="0.3">
      <c r="A318" s="74">
        <v>3646</v>
      </c>
      <c r="B318" s="68" t="str">
        <f>VLOOKUP(A:A,'Product &amp; Group'!A:C,2,FALSE)</f>
        <v>Power Systems</v>
      </c>
      <c r="C318" s="68" t="str">
        <f>VLOOKUP(A:A,'Product &amp; Group'!A:C,3,FALSE)</f>
        <v>Qrxt2525 Chip</v>
      </c>
      <c r="D318" s="69">
        <f>VLOOKUP(A:A,'2019-2017 Costs'!A:D,3,FALSE)</f>
        <v>3.49</v>
      </c>
      <c r="E318" s="71">
        <f t="shared" si="25"/>
        <v>4174.04</v>
      </c>
      <c r="F318" s="71">
        <v>8054.53</v>
      </c>
      <c r="G318" s="71">
        <f t="shared" si="26"/>
        <v>3880.49</v>
      </c>
      <c r="H318" s="72">
        <v>1196</v>
      </c>
      <c r="I318" s="73">
        <f t="shared" si="24"/>
        <v>0.48177733523867933</v>
      </c>
      <c r="J318" s="14"/>
      <c r="K318" s="14"/>
      <c r="L318" s="14"/>
      <c r="M318" s="14"/>
    </row>
    <row r="319" spans="1:13" x14ac:dyDescent="0.3">
      <c r="A319" s="74">
        <v>3660</v>
      </c>
      <c r="B319" s="68" t="str">
        <f>VLOOKUP(A:A,'Product &amp; Group'!A:C,2,FALSE)</f>
        <v>Power Systems</v>
      </c>
      <c r="C319" s="68" t="str">
        <f>VLOOKUP(A:A,'Product &amp; Group'!A:C,3,FALSE)</f>
        <v>Qrxt2525 Chip</v>
      </c>
      <c r="D319" s="69">
        <f>VLOOKUP(A:A,'2019-2017 Costs'!A:D,3,FALSE)</f>
        <v>3.34</v>
      </c>
      <c r="E319" s="71">
        <f t="shared" si="25"/>
        <v>3714.08</v>
      </c>
      <c r="F319" s="71">
        <v>7317.15</v>
      </c>
      <c r="G319" s="71">
        <f t="shared" si="26"/>
        <v>3603.0699999999997</v>
      </c>
      <c r="H319" s="72">
        <v>1112</v>
      </c>
      <c r="I319" s="73">
        <f t="shared" si="24"/>
        <v>0.49241439631550532</v>
      </c>
      <c r="J319" s="14"/>
      <c r="K319" s="14"/>
      <c r="L319" s="14"/>
      <c r="M319" s="14"/>
    </row>
    <row r="320" spans="1:13" x14ac:dyDescent="0.3">
      <c r="A320" s="74">
        <v>3661</v>
      </c>
      <c r="B320" s="68" t="str">
        <f>VLOOKUP(A:A,'Product &amp; Group'!A:C,2,FALSE)</f>
        <v>Power Systems</v>
      </c>
      <c r="C320" s="68" t="str">
        <f>VLOOKUP(A:A,'Product &amp; Group'!A:C,3,FALSE)</f>
        <v>Qrxt2525 Chip</v>
      </c>
      <c r="D320" s="69">
        <f>VLOOKUP(A:A,'2019-2017 Costs'!A:D,3,FALSE)</f>
        <v>1.05</v>
      </c>
      <c r="E320" s="71">
        <f t="shared" si="25"/>
        <v>593.25</v>
      </c>
      <c r="F320" s="71">
        <v>3414.51</v>
      </c>
      <c r="G320" s="71">
        <f t="shared" si="26"/>
        <v>2821.26</v>
      </c>
      <c r="H320" s="72">
        <v>565</v>
      </c>
      <c r="I320" s="73">
        <f t="shared" si="24"/>
        <v>0.82625618317123106</v>
      </c>
      <c r="J320" s="14"/>
      <c r="K320" s="14"/>
      <c r="L320" s="14"/>
      <c r="M320" s="14"/>
    </row>
    <row r="321" spans="1:13" x14ac:dyDescent="0.3">
      <c r="A321" s="74">
        <v>3662</v>
      </c>
      <c r="B321" s="68" t="str">
        <f>VLOOKUP(A:A,'Product &amp; Group'!A:C,2,FALSE)</f>
        <v>Power Systems</v>
      </c>
      <c r="C321" s="68" t="str">
        <f>VLOOKUP(A:A,'Product &amp; Group'!A:C,3,FALSE)</f>
        <v>Qrxt2525 Chip</v>
      </c>
      <c r="D321" s="69">
        <f>VLOOKUP(A:A,'2019-2017 Costs'!A:D,3,FALSE)</f>
        <v>1.05</v>
      </c>
      <c r="E321" s="71">
        <f t="shared" si="25"/>
        <v>254.10000000000002</v>
      </c>
      <c r="F321" s="71">
        <v>3765.76</v>
      </c>
      <c r="G321" s="71">
        <f t="shared" si="26"/>
        <v>3511.6600000000003</v>
      </c>
      <c r="H321" s="72">
        <v>242</v>
      </c>
      <c r="I321" s="73">
        <f t="shared" si="24"/>
        <v>0.93252358089734877</v>
      </c>
      <c r="J321" s="14"/>
      <c r="K321" s="14"/>
      <c r="L321" s="14"/>
      <c r="M321" s="14"/>
    </row>
    <row r="322" spans="1:13" x14ac:dyDescent="0.3">
      <c r="A322" s="74">
        <v>3664</v>
      </c>
      <c r="B322" s="68" t="str">
        <f>VLOOKUP(A:A,'Product &amp; Group'!A:C,2,FALSE)</f>
        <v>Power Systems</v>
      </c>
      <c r="C322" s="68" t="str">
        <f>VLOOKUP(A:A,'Product &amp; Group'!A:C,3,FALSE)</f>
        <v>Qrxt2525 Chip</v>
      </c>
      <c r="D322" s="69">
        <f>VLOOKUP(A:A,'2019-2017 Costs'!A:D,3,FALSE)</f>
        <v>1.05</v>
      </c>
      <c r="E322" s="71">
        <f t="shared" si="25"/>
        <v>3478.65</v>
      </c>
      <c r="F322" s="71">
        <v>27113.119999999999</v>
      </c>
      <c r="G322" s="71">
        <f t="shared" si="26"/>
        <v>23634.469999999998</v>
      </c>
      <c r="H322" s="72">
        <v>3313</v>
      </c>
      <c r="I322" s="73">
        <f t="shared" ref="I322:I385" si="27">+G322/F322</f>
        <v>0.87169864626424398</v>
      </c>
      <c r="J322" s="14"/>
      <c r="K322" s="14"/>
      <c r="L322" s="14"/>
      <c r="M322" s="14"/>
    </row>
    <row r="323" spans="1:13" x14ac:dyDescent="0.3">
      <c r="A323" s="74">
        <v>3666</v>
      </c>
      <c r="B323" s="68" t="str">
        <f>VLOOKUP(A:A,'Product &amp; Group'!A:C,2,FALSE)</f>
        <v>Power Systems</v>
      </c>
      <c r="C323" s="68" t="str">
        <f>VLOOKUP(A:A,'Product &amp; Group'!A:C,3,FALSE)</f>
        <v>Qrxt2525 Chip</v>
      </c>
      <c r="D323" s="69">
        <f>VLOOKUP(A:A,'2019-2017 Costs'!A:D,3,FALSE)</f>
        <v>1.05</v>
      </c>
      <c r="E323" s="71">
        <f t="shared" si="25"/>
        <v>2341.5</v>
      </c>
      <c r="F323" s="71">
        <v>34136.79</v>
      </c>
      <c r="G323" s="71">
        <f t="shared" si="26"/>
        <v>31795.29</v>
      </c>
      <c r="H323" s="72">
        <v>2230</v>
      </c>
      <c r="I323" s="73">
        <f t="shared" si="27"/>
        <v>0.93140831343544606</v>
      </c>
      <c r="J323" s="14"/>
      <c r="K323" s="14"/>
      <c r="L323" s="14"/>
      <c r="M323" s="14"/>
    </row>
    <row r="324" spans="1:13" x14ac:dyDescent="0.3">
      <c r="A324" s="74">
        <v>3667</v>
      </c>
      <c r="B324" s="68" t="str">
        <f>VLOOKUP(A:A,'Product &amp; Group'!A:C,2,FALSE)</f>
        <v>Power Systems</v>
      </c>
      <c r="C324" s="68" t="str">
        <f>VLOOKUP(A:A,'Product &amp; Group'!A:C,3,FALSE)</f>
        <v>Qrxt2525 Chip</v>
      </c>
      <c r="D324" s="69">
        <f>VLOOKUP(A:A,'2019-2017 Costs'!A:D,3,FALSE)</f>
        <v>1.05</v>
      </c>
      <c r="E324" s="71">
        <f t="shared" ref="E324:E387" si="28">D324*H324</f>
        <v>1300.95</v>
      </c>
      <c r="F324" s="71">
        <v>12067.51</v>
      </c>
      <c r="G324" s="71">
        <f t="shared" ref="G324:G387" si="29">F324-E324</f>
        <v>10766.56</v>
      </c>
      <c r="H324" s="72">
        <v>1239</v>
      </c>
      <c r="I324" s="73">
        <f t="shared" si="27"/>
        <v>0.89219399859623061</v>
      </c>
      <c r="J324" s="14"/>
      <c r="K324" s="14"/>
      <c r="L324" s="14"/>
      <c r="M324" s="14"/>
    </row>
    <row r="325" spans="1:13" x14ac:dyDescent="0.3">
      <c r="A325" s="74">
        <v>3668</v>
      </c>
      <c r="B325" s="68" t="str">
        <f>VLOOKUP(A:A,'Product &amp; Group'!A:C,2,FALSE)</f>
        <v>Power Systems</v>
      </c>
      <c r="C325" s="68" t="str">
        <f>VLOOKUP(A:A,'Product &amp; Group'!A:C,3,FALSE)</f>
        <v>Qrxt2525 Chip</v>
      </c>
      <c r="D325" s="69">
        <f>VLOOKUP(A:A,'2019-2017 Costs'!A:D,3,FALSE)</f>
        <v>1.05</v>
      </c>
      <c r="E325" s="71">
        <f t="shared" si="28"/>
        <v>487.20000000000005</v>
      </c>
      <c r="F325" s="71">
        <v>2173.38</v>
      </c>
      <c r="G325" s="71">
        <f t="shared" si="29"/>
        <v>1686.18</v>
      </c>
      <c r="H325" s="72">
        <v>464</v>
      </c>
      <c r="I325" s="73">
        <f t="shared" si="27"/>
        <v>0.7758330342600005</v>
      </c>
      <c r="J325" s="14"/>
      <c r="K325" s="14"/>
      <c r="L325" s="14"/>
      <c r="M325" s="14"/>
    </row>
    <row r="326" spans="1:13" x14ac:dyDescent="0.3">
      <c r="A326" s="74">
        <v>3669</v>
      </c>
      <c r="B326" s="68" t="str">
        <f>VLOOKUP(A:A,'Product &amp; Group'!A:C,2,FALSE)</f>
        <v>Power Systems</v>
      </c>
      <c r="C326" s="68" t="str">
        <f>VLOOKUP(A:A,'Product &amp; Group'!A:C,3,FALSE)</f>
        <v>Qrxt2525 Chip</v>
      </c>
      <c r="D326" s="69">
        <f>VLOOKUP(A:A,'2019-2017 Costs'!A:D,3,FALSE)</f>
        <v>0.71</v>
      </c>
      <c r="E326" s="71">
        <f t="shared" si="28"/>
        <v>247.79</v>
      </c>
      <c r="F326" s="71">
        <v>2663.89</v>
      </c>
      <c r="G326" s="71">
        <f t="shared" si="29"/>
        <v>2416.1</v>
      </c>
      <c r="H326" s="72">
        <v>349</v>
      </c>
      <c r="I326" s="73">
        <f t="shared" si="27"/>
        <v>0.90698189489806258</v>
      </c>
      <c r="J326" s="14"/>
      <c r="K326" s="14"/>
    </row>
    <row r="327" spans="1:13" x14ac:dyDescent="0.3">
      <c r="A327" s="74">
        <v>3671</v>
      </c>
      <c r="B327" s="68" t="str">
        <f>VLOOKUP(A:A,'Product &amp; Group'!A:C,2,FALSE)</f>
        <v>Power Systems</v>
      </c>
      <c r="C327" s="68" t="str">
        <f>VLOOKUP(A:A,'Product &amp; Group'!A:C,3,FALSE)</f>
        <v>Qrxt2525 Chip</v>
      </c>
      <c r="D327" s="69">
        <f>VLOOKUP(A:A,'2019-2017 Costs'!A:D,3,FALSE)</f>
        <v>1.05</v>
      </c>
      <c r="E327" s="71">
        <f t="shared" si="28"/>
        <v>381.15000000000003</v>
      </c>
      <c r="F327" s="71">
        <v>5031.3900000000003</v>
      </c>
      <c r="G327" s="71">
        <f t="shared" si="29"/>
        <v>4650.2400000000007</v>
      </c>
      <c r="H327" s="72">
        <v>363</v>
      </c>
      <c r="I327" s="73">
        <f t="shared" si="27"/>
        <v>0.92424558620977515</v>
      </c>
      <c r="J327" s="14"/>
      <c r="K327" s="14"/>
      <c r="L327" s="14"/>
      <c r="M327" s="14"/>
    </row>
    <row r="328" spans="1:13" x14ac:dyDescent="0.3">
      <c r="A328" s="74">
        <v>3672</v>
      </c>
      <c r="B328" s="68" t="str">
        <f>VLOOKUP(A:A,'Product &amp; Group'!A:C,2,FALSE)</f>
        <v>Power Systems</v>
      </c>
      <c r="C328" s="68" t="str">
        <f>VLOOKUP(A:A,'Product &amp; Group'!A:C,3,FALSE)</f>
        <v>Qrxt2525 Chip</v>
      </c>
      <c r="D328" s="69">
        <f>VLOOKUP(A:A,'2019-2017 Costs'!A:D,3,FALSE)</f>
        <v>1.05</v>
      </c>
      <c r="E328" s="71">
        <f t="shared" si="28"/>
        <v>286.65000000000003</v>
      </c>
      <c r="F328" s="71">
        <v>2838.06</v>
      </c>
      <c r="G328" s="71">
        <f t="shared" si="29"/>
        <v>2551.41</v>
      </c>
      <c r="H328" s="72">
        <v>273</v>
      </c>
      <c r="I328" s="73">
        <f t="shared" si="27"/>
        <v>0.89899790702099314</v>
      </c>
      <c r="J328" s="14"/>
      <c r="K328" s="14"/>
      <c r="L328" s="14"/>
      <c r="M328" s="14"/>
    </row>
    <row r="329" spans="1:13" x14ac:dyDescent="0.3">
      <c r="A329" s="74">
        <v>3674</v>
      </c>
      <c r="B329" s="68" t="str">
        <f>VLOOKUP(A:A,'Product &amp; Group'!A:C,2,FALSE)</f>
        <v>Power Systems</v>
      </c>
      <c r="C329" s="68" t="str">
        <f>VLOOKUP(A:A,'Product &amp; Group'!A:C,3,FALSE)</f>
        <v>Qrxt2525 Chip</v>
      </c>
      <c r="D329" s="69">
        <f>VLOOKUP(A:A,'2019-2017 Costs'!A:D,3,FALSE)</f>
        <v>1.05</v>
      </c>
      <c r="E329" s="71">
        <f t="shared" si="28"/>
        <v>2042.25</v>
      </c>
      <c r="F329" s="71">
        <v>7488.45</v>
      </c>
      <c r="G329" s="71">
        <f t="shared" si="29"/>
        <v>5446.2</v>
      </c>
      <c r="H329" s="72">
        <v>1945</v>
      </c>
      <c r="I329" s="73">
        <f t="shared" si="27"/>
        <v>0.72728001121727459</v>
      </c>
      <c r="J329" s="14"/>
      <c r="K329" s="14"/>
      <c r="L329" s="14"/>
      <c r="M329" s="14"/>
    </row>
    <row r="330" spans="1:13" x14ac:dyDescent="0.3">
      <c r="A330" s="74">
        <v>3690</v>
      </c>
      <c r="B330" s="68" t="str">
        <f>VLOOKUP(A:A,'Product &amp; Group'!A:C,2,FALSE)</f>
        <v>Power Systems</v>
      </c>
      <c r="C330" s="68" t="str">
        <f>VLOOKUP(A:A,'Product &amp; Group'!A:C,3,FALSE)</f>
        <v>Qrxt2525 Chip</v>
      </c>
      <c r="D330" s="69">
        <f>VLOOKUP(A:A,'2019-2017 Costs'!A:D,3,FALSE)</f>
        <v>8.15</v>
      </c>
      <c r="E330" s="71">
        <f t="shared" si="28"/>
        <v>6128.8</v>
      </c>
      <c r="F330" s="71">
        <v>5138.74</v>
      </c>
      <c r="G330" s="71">
        <f t="shared" si="29"/>
        <v>-990.0600000000004</v>
      </c>
      <c r="H330" s="72">
        <v>752</v>
      </c>
      <c r="I330" s="73">
        <f t="shared" si="27"/>
        <v>-0.19266590642842418</v>
      </c>
      <c r="J330" s="14"/>
      <c r="K330" s="14"/>
      <c r="L330" s="14"/>
      <c r="M330" s="14"/>
    </row>
    <row r="331" spans="1:13" x14ac:dyDescent="0.3">
      <c r="A331" s="74">
        <v>3691</v>
      </c>
      <c r="B331" s="68" t="str">
        <f>VLOOKUP(A:A,'Product &amp; Group'!A:C,2,FALSE)</f>
        <v>Power Systems</v>
      </c>
      <c r="C331" s="68" t="str">
        <f>VLOOKUP(A:A,'Product &amp; Group'!A:C,3,FALSE)</f>
        <v>Qrxt2525 Chip</v>
      </c>
      <c r="D331" s="69">
        <f>VLOOKUP(A:A,'2019-2017 Costs'!A:D,3,FALSE)</f>
        <v>16.14</v>
      </c>
      <c r="E331" s="71">
        <f t="shared" si="28"/>
        <v>3018.1800000000003</v>
      </c>
      <c r="F331" s="71">
        <v>1250.31</v>
      </c>
      <c r="G331" s="71">
        <f t="shared" si="29"/>
        <v>-1767.8700000000003</v>
      </c>
      <c r="H331" s="72">
        <v>187</v>
      </c>
      <c r="I331" s="73">
        <f t="shared" si="27"/>
        <v>-1.4139453415552947</v>
      </c>
      <c r="J331" s="14"/>
      <c r="K331" s="14"/>
      <c r="L331" s="14"/>
      <c r="M331" s="14"/>
    </row>
    <row r="332" spans="1:13" x14ac:dyDescent="0.3">
      <c r="A332" s="74">
        <v>3711</v>
      </c>
      <c r="B332" s="68" t="str">
        <f>VLOOKUP(A:A,'Product &amp; Group'!A:C,2,FALSE)</f>
        <v>Power Systems</v>
      </c>
      <c r="C332" s="68" t="str">
        <f>VLOOKUP(A:A,'Product &amp; Group'!A:C,3,FALSE)</f>
        <v>Qrxt2525 Chip</v>
      </c>
      <c r="D332" s="69">
        <f>VLOOKUP(A:A,'2019-2017 Costs'!A:D,3,FALSE)</f>
        <v>194.47</v>
      </c>
      <c r="E332" s="71">
        <f t="shared" si="28"/>
        <v>128155.73</v>
      </c>
      <c r="F332" s="71">
        <v>3006.46</v>
      </c>
      <c r="G332" s="71">
        <f t="shared" si="29"/>
        <v>-125149.26999999999</v>
      </c>
      <c r="H332" s="72">
        <v>659</v>
      </c>
      <c r="I332" s="73">
        <f t="shared" si="27"/>
        <v>-41.626786985358194</v>
      </c>
      <c r="J332" s="14"/>
      <c r="K332" s="14"/>
      <c r="L332" s="14"/>
      <c r="M332" s="14"/>
    </row>
    <row r="333" spans="1:13" x14ac:dyDescent="0.3">
      <c r="A333" s="74">
        <v>3712</v>
      </c>
      <c r="B333" s="68" t="str">
        <f>VLOOKUP(A:A,'Product &amp; Group'!A:C,2,FALSE)</f>
        <v>Power Systems</v>
      </c>
      <c r="C333" s="68" t="str">
        <f>VLOOKUP(A:A,'Product &amp; Group'!A:C,3,FALSE)</f>
        <v>Qrxt2525 Chip</v>
      </c>
      <c r="D333" s="69">
        <f>VLOOKUP(A:A,'2019-2017 Costs'!A:D,3,FALSE)</f>
        <v>169.38</v>
      </c>
      <c r="E333" s="71">
        <f t="shared" si="28"/>
        <v>18293.04</v>
      </c>
      <c r="F333" s="71">
        <v>949.81</v>
      </c>
      <c r="G333" s="71">
        <f t="shared" si="29"/>
        <v>-17343.23</v>
      </c>
      <c r="H333" s="72">
        <v>108</v>
      </c>
      <c r="I333" s="73">
        <f t="shared" si="27"/>
        <v>-18.259683515650501</v>
      </c>
      <c r="J333" s="14"/>
      <c r="K333" s="14"/>
      <c r="L333" s="14"/>
      <c r="M333" s="14"/>
    </row>
    <row r="334" spans="1:13" x14ac:dyDescent="0.3">
      <c r="A334" s="74">
        <v>3713</v>
      </c>
      <c r="B334" s="68" t="str">
        <f>VLOOKUP(A:A,'Product &amp; Group'!A:C,2,FALSE)</f>
        <v>Power Systems</v>
      </c>
      <c r="C334" s="68" t="str">
        <f>VLOOKUP(A:A,'Product &amp; Group'!A:C,3,FALSE)</f>
        <v>Qrxt2525 Chip</v>
      </c>
      <c r="D334" s="69">
        <f>VLOOKUP(A:A,'2019-2017 Costs'!A:D,3,FALSE)</f>
        <v>160.44999999999999</v>
      </c>
      <c r="E334" s="71">
        <f t="shared" si="28"/>
        <v>31769.1</v>
      </c>
      <c r="F334" s="71">
        <v>1467.93</v>
      </c>
      <c r="G334" s="71">
        <f t="shared" si="29"/>
        <v>-30301.17</v>
      </c>
      <c r="H334" s="72">
        <v>198</v>
      </c>
      <c r="I334" s="73">
        <f t="shared" si="27"/>
        <v>-20.642108274917739</v>
      </c>
      <c r="J334" s="14"/>
      <c r="K334" s="14"/>
      <c r="L334" s="14"/>
      <c r="M334" s="14"/>
    </row>
    <row r="335" spans="1:13" x14ac:dyDescent="0.3">
      <c r="A335" s="74">
        <v>3714</v>
      </c>
      <c r="B335" s="68" t="str">
        <f>VLOOKUP(A:A,'Product &amp; Group'!A:C,2,FALSE)</f>
        <v>Power Systems</v>
      </c>
      <c r="C335" s="68" t="str">
        <f>VLOOKUP(A:A,'Product &amp; Group'!A:C,3,FALSE)</f>
        <v>Qrxt2525 Chip</v>
      </c>
      <c r="D335" s="69">
        <f>VLOOKUP(A:A,'2019-2017 Costs'!A:D,3,FALSE)</f>
        <v>207.07</v>
      </c>
      <c r="E335" s="71">
        <f t="shared" si="28"/>
        <v>5176.75</v>
      </c>
      <c r="F335" s="71">
        <v>356.34</v>
      </c>
      <c r="G335" s="71">
        <f t="shared" si="29"/>
        <v>-4820.41</v>
      </c>
      <c r="H335" s="72">
        <v>25</v>
      </c>
      <c r="I335" s="73">
        <f t="shared" si="27"/>
        <v>-13.527557950272213</v>
      </c>
      <c r="J335" s="14"/>
      <c r="K335" s="14"/>
      <c r="L335" s="14"/>
      <c r="M335" s="14"/>
    </row>
    <row r="336" spans="1:13" x14ac:dyDescent="0.3">
      <c r="A336" s="74">
        <v>3721</v>
      </c>
      <c r="B336" s="68" t="str">
        <f>VLOOKUP(A:A,'Product &amp; Group'!A:C,2,FALSE)</f>
        <v>Power Systems</v>
      </c>
      <c r="C336" s="68" t="str">
        <f>VLOOKUP(A:A,'Product &amp; Group'!A:C,3,FALSE)</f>
        <v>Qrxt2525 Chip</v>
      </c>
      <c r="D336" s="69">
        <f>VLOOKUP(A:A,'2019-2017 Costs'!A:D,3,FALSE)</f>
        <v>1.05</v>
      </c>
      <c r="E336" s="71">
        <f t="shared" si="28"/>
        <v>2019.15</v>
      </c>
      <c r="F336" s="71">
        <v>14224.17</v>
      </c>
      <c r="G336" s="71">
        <f t="shared" si="29"/>
        <v>12205.02</v>
      </c>
      <c r="H336" s="72">
        <v>1923</v>
      </c>
      <c r="I336" s="73">
        <f t="shared" si="27"/>
        <v>0.85804795640097109</v>
      </c>
      <c r="J336" s="14"/>
      <c r="K336" s="14"/>
      <c r="L336" s="14"/>
      <c r="M336" s="14"/>
    </row>
    <row r="337" spans="1:13" x14ac:dyDescent="0.3">
      <c r="A337" s="67">
        <v>3723</v>
      </c>
      <c r="B337" s="68" t="str">
        <f>VLOOKUP(A:A,'Product &amp; Group'!A:C,2,FALSE)</f>
        <v>Power Systems</v>
      </c>
      <c r="C337" s="68" t="str">
        <f>VLOOKUP(A:A,'Product &amp; Group'!A:C,3,FALSE)</f>
        <v>Qrxt2525 Chip</v>
      </c>
      <c r="D337" s="69">
        <f>VLOOKUP(A:A,'2019-2017 Costs'!A:D,3,FALSE)</f>
        <v>4.5235000000000003</v>
      </c>
      <c r="E337" s="71">
        <f t="shared" si="28"/>
        <v>714.71300000000008</v>
      </c>
      <c r="F337" s="71">
        <v>2440.79</v>
      </c>
      <c r="G337" s="71">
        <f t="shared" si="29"/>
        <v>1726.0769999999998</v>
      </c>
      <c r="H337" s="72">
        <v>158</v>
      </c>
      <c r="I337" s="73">
        <f t="shared" si="27"/>
        <v>0.70717964265668076</v>
      </c>
      <c r="J337" s="14"/>
      <c r="K337" s="14"/>
      <c r="L337" s="14"/>
      <c r="M337" s="14"/>
    </row>
    <row r="338" spans="1:13" x14ac:dyDescent="0.3">
      <c r="A338" s="67">
        <v>3769</v>
      </c>
      <c r="B338" s="68" t="str">
        <f>VLOOKUP(A:A,'Product &amp; Group'!A:C,2,FALSE)</f>
        <v>Power Systems</v>
      </c>
      <c r="C338" s="68" t="str">
        <f>VLOOKUP(A:A,'Product &amp; Group'!A:C,3,FALSE)</f>
        <v>Qrxt2525 Chip</v>
      </c>
      <c r="D338" s="69">
        <f>VLOOKUP(A:A,'2019-2017 Costs'!A:D,3,FALSE)</f>
        <v>2.7721999999999998</v>
      </c>
      <c r="E338" s="71">
        <f t="shared" si="28"/>
        <v>889.87619999999993</v>
      </c>
      <c r="F338" s="71">
        <v>1606.2</v>
      </c>
      <c r="G338" s="71">
        <f t="shared" si="29"/>
        <v>716.32380000000012</v>
      </c>
      <c r="H338" s="72">
        <v>321</v>
      </c>
      <c r="I338" s="73">
        <f t="shared" si="27"/>
        <v>0.4459742248785955</v>
      </c>
      <c r="J338" s="14"/>
      <c r="K338" s="14"/>
      <c r="L338" s="14"/>
      <c r="M338" s="14"/>
    </row>
    <row r="339" spans="1:13" x14ac:dyDescent="0.3">
      <c r="A339" s="74">
        <v>3770</v>
      </c>
      <c r="B339" s="68" t="str">
        <f>VLOOKUP(A:A,'Product &amp; Group'!A:C,2,FALSE)</f>
        <v>Power Systems</v>
      </c>
      <c r="C339" s="68" t="str">
        <f>VLOOKUP(A:A,'Product &amp; Group'!A:C,3,FALSE)</f>
        <v>Qrxt2525 Chip</v>
      </c>
      <c r="D339" s="69">
        <f>VLOOKUP(A:A,'2019-2017 Costs'!A:D,3,FALSE)</f>
        <v>2.25</v>
      </c>
      <c r="E339" s="71">
        <f t="shared" si="28"/>
        <v>418.5</v>
      </c>
      <c r="F339" s="71">
        <v>1514.32</v>
      </c>
      <c r="G339" s="71">
        <f t="shared" si="29"/>
        <v>1095.82</v>
      </c>
      <c r="H339" s="72">
        <v>186</v>
      </c>
      <c r="I339" s="73">
        <f t="shared" si="27"/>
        <v>0.72363833271699507</v>
      </c>
      <c r="J339" s="14"/>
      <c r="K339" s="14"/>
      <c r="L339" s="14"/>
      <c r="M339" s="14"/>
    </row>
    <row r="340" spans="1:13" x14ac:dyDescent="0.3">
      <c r="A340" s="74">
        <v>3772</v>
      </c>
      <c r="B340" s="68" t="str">
        <f>VLOOKUP(A:A,'Product &amp; Group'!A:C,2,FALSE)</f>
        <v>Power Systems</v>
      </c>
      <c r="C340" s="68" t="str">
        <f>VLOOKUP(A:A,'Product &amp; Group'!A:C,3,FALSE)</f>
        <v>2025 HybridULATIONS</v>
      </c>
      <c r="D340" s="69">
        <f>VLOOKUP(A:A,'2019-2017 Costs'!A:D,3,FALSE)</f>
        <v>2.67</v>
      </c>
      <c r="E340" s="71">
        <f t="shared" si="28"/>
        <v>544.67999999999995</v>
      </c>
      <c r="F340" s="71">
        <v>2311.84</v>
      </c>
      <c r="G340" s="71">
        <f t="shared" si="29"/>
        <v>1767.1600000000003</v>
      </c>
      <c r="H340" s="72">
        <v>204</v>
      </c>
      <c r="I340" s="73">
        <f t="shared" si="27"/>
        <v>0.76439545989341828</v>
      </c>
      <c r="J340" s="14"/>
      <c r="K340" s="14"/>
      <c r="L340" s="14"/>
      <c r="M340" s="14"/>
    </row>
    <row r="341" spans="1:13" x14ac:dyDescent="0.3">
      <c r="A341" s="74">
        <v>3773</v>
      </c>
      <c r="B341" s="68" t="str">
        <f>VLOOKUP(A:A,'Product &amp; Group'!A:C,2,FALSE)</f>
        <v>Power Systems</v>
      </c>
      <c r="C341" s="68" t="str">
        <f>VLOOKUP(A:A,'Product &amp; Group'!A:C,3,FALSE)</f>
        <v>THE Computer FAMILY</v>
      </c>
      <c r="D341" s="69">
        <f>VLOOKUP(A:A,'2019-2017 Costs'!A:D,3,FALSE)</f>
        <v>4.68</v>
      </c>
      <c r="E341" s="71">
        <f t="shared" si="28"/>
        <v>978.11999999999989</v>
      </c>
      <c r="F341" s="71">
        <v>3564.52</v>
      </c>
      <c r="G341" s="71">
        <f t="shared" si="29"/>
        <v>2586.4</v>
      </c>
      <c r="H341" s="72">
        <v>209</v>
      </c>
      <c r="I341" s="73">
        <f t="shared" si="27"/>
        <v>0.7255955921133842</v>
      </c>
      <c r="J341" s="14"/>
      <c r="K341" s="14"/>
    </row>
    <row r="342" spans="1:13" x14ac:dyDescent="0.3">
      <c r="A342" s="74">
        <v>3774</v>
      </c>
      <c r="B342" s="68" t="str">
        <f>VLOOKUP(A:A,'Product &amp; Group'!A:C,2,FALSE)</f>
        <v>Power Systems</v>
      </c>
      <c r="C342" s="68" t="str">
        <f>VLOOKUP(A:A,'Product &amp; Group'!A:C,3,FALSE)</f>
        <v>THE Computer FAMILY</v>
      </c>
      <c r="D342" s="69">
        <f>VLOOKUP(A:A,'2019-2017 Costs'!A:D,3,FALSE)</f>
        <v>4.38</v>
      </c>
      <c r="E342" s="71">
        <f t="shared" si="28"/>
        <v>595.67999999999995</v>
      </c>
      <c r="F342" s="71">
        <v>2266.71</v>
      </c>
      <c r="G342" s="71">
        <f t="shared" si="29"/>
        <v>1671.0300000000002</v>
      </c>
      <c r="H342" s="72">
        <v>136</v>
      </c>
      <c r="I342" s="73">
        <f t="shared" si="27"/>
        <v>0.73720502402159971</v>
      </c>
      <c r="J342" s="14"/>
      <c r="K342" s="14"/>
      <c r="L342" s="14"/>
      <c r="M342" s="14"/>
    </row>
    <row r="343" spans="1:13" x14ac:dyDescent="0.3">
      <c r="A343" s="74">
        <v>3775</v>
      </c>
      <c r="B343" s="68" t="str">
        <f>VLOOKUP(A:A,'Product &amp; Group'!A:C,2,FALSE)</f>
        <v>Power Systems</v>
      </c>
      <c r="C343" s="68" t="str">
        <f>VLOOKUP(A:A,'Product &amp; Group'!A:C,3,FALSE)</f>
        <v>THE Computer FAMILY</v>
      </c>
      <c r="D343" s="69">
        <f>VLOOKUP(A:A,'2019-2017 Costs'!A:D,3,FALSE)</f>
        <v>1.05</v>
      </c>
      <c r="E343" s="71">
        <f t="shared" si="28"/>
        <v>72.45</v>
      </c>
      <c r="F343" s="71">
        <v>1117.3599999999999</v>
      </c>
      <c r="G343" s="71">
        <f t="shared" si="29"/>
        <v>1044.9099999999999</v>
      </c>
      <c r="H343" s="72">
        <v>69</v>
      </c>
      <c r="I343" s="73">
        <f t="shared" si="27"/>
        <v>0.93515966206057133</v>
      </c>
      <c r="J343" s="14"/>
      <c r="K343" s="14"/>
      <c r="L343" s="14"/>
      <c r="M343" s="14"/>
    </row>
    <row r="344" spans="1:13" x14ac:dyDescent="0.3">
      <c r="A344" s="74">
        <v>3776</v>
      </c>
      <c r="B344" s="68" t="str">
        <f>VLOOKUP(A:A,'Product &amp; Group'!A:C,2,FALSE)</f>
        <v>Power Systems</v>
      </c>
      <c r="C344" s="68" t="str">
        <f>VLOOKUP(A:A,'Product &amp; Group'!A:C,3,FALSE)</f>
        <v>THE Computer FAMILY</v>
      </c>
      <c r="D344" s="69">
        <f>VLOOKUP(A:A,'2019-2017 Costs'!A:D,3,FALSE)</f>
        <v>5.14</v>
      </c>
      <c r="E344" s="71">
        <f t="shared" si="28"/>
        <v>272.41999999999996</v>
      </c>
      <c r="F344" s="71">
        <v>914.19</v>
      </c>
      <c r="G344" s="71">
        <f t="shared" si="29"/>
        <v>641.7700000000001</v>
      </c>
      <c r="H344" s="72">
        <v>53</v>
      </c>
      <c r="I344" s="73">
        <f t="shared" si="27"/>
        <v>0.70200942911211028</v>
      </c>
      <c r="J344" s="14"/>
      <c r="K344" s="14"/>
      <c r="L344" s="14"/>
      <c r="M344" s="14"/>
    </row>
    <row r="345" spans="1:13" x14ac:dyDescent="0.3">
      <c r="A345" s="74">
        <v>3777</v>
      </c>
      <c r="B345" s="68" t="str">
        <f>VLOOKUP(A:A,'Product &amp; Group'!A:C,2,FALSE)</f>
        <v>Power Systems</v>
      </c>
      <c r="C345" s="68" t="str">
        <f>VLOOKUP(A:A,'Product &amp; Group'!A:C,3,FALSE)</f>
        <v>THE Computer FAMILY</v>
      </c>
      <c r="D345" s="69">
        <f>VLOOKUP(A:A,'2019-2017 Costs'!A:D,3,FALSE)</f>
        <v>1.05</v>
      </c>
      <c r="E345" s="71">
        <f t="shared" si="28"/>
        <v>8345.4</v>
      </c>
      <c r="F345" s="71">
        <v>98349.49</v>
      </c>
      <c r="G345" s="71">
        <f t="shared" si="29"/>
        <v>90004.090000000011</v>
      </c>
      <c r="H345" s="72">
        <v>7948</v>
      </c>
      <c r="I345" s="73">
        <f t="shared" si="27"/>
        <v>0.91514546745488978</v>
      </c>
      <c r="J345" s="14"/>
      <c r="K345" s="14"/>
      <c r="L345" s="14"/>
      <c r="M345" s="14"/>
    </row>
    <row r="346" spans="1:13" x14ac:dyDescent="0.3">
      <c r="A346" s="74">
        <v>3778</v>
      </c>
      <c r="B346" s="68" t="str">
        <f>VLOOKUP(A:A,'Product &amp; Group'!A:C,2,FALSE)</f>
        <v>Power Systems</v>
      </c>
      <c r="C346" s="68" t="str">
        <f>VLOOKUP(A:A,'Product &amp; Group'!A:C,3,FALSE)</f>
        <v>THE Computer FAMILY</v>
      </c>
      <c r="D346" s="69">
        <f>VLOOKUP(A:A,'2019-2017 Costs'!A:D,3,FALSE)</f>
        <v>2.27</v>
      </c>
      <c r="E346" s="71">
        <f t="shared" si="28"/>
        <v>23392.35</v>
      </c>
      <c r="F346" s="71">
        <v>219269.44</v>
      </c>
      <c r="G346" s="71">
        <f t="shared" si="29"/>
        <v>195877.09</v>
      </c>
      <c r="H346" s="72">
        <v>10305</v>
      </c>
      <c r="I346" s="73">
        <f t="shared" si="27"/>
        <v>0.89331687078691857</v>
      </c>
      <c r="J346" s="14"/>
      <c r="K346" s="14"/>
      <c r="L346" s="14"/>
      <c r="M346" s="14"/>
    </row>
    <row r="347" spans="1:13" x14ac:dyDescent="0.3">
      <c r="A347" s="74">
        <v>3780</v>
      </c>
      <c r="B347" s="68" t="str">
        <f>VLOOKUP(A:A,'Product &amp; Group'!A:C,2,FALSE)</f>
        <v>Power Systems</v>
      </c>
      <c r="C347" s="68" t="str">
        <f>VLOOKUP(A:A,'Product &amp; Group'!A:C,3,FALSE)</f>
        <v>THE Computer FAMILY</v>
      </c>
      <c r="D347" s="69">
        <f>VLOOKUP(A:A,'2019-2017 Costs'!A:D,3,FALSE)</f>
        <v>1.23</v>
      </c>
      <c r="E347" s="71">
        <f t="shared" si="28"/>
        <v>4537.47</v>
      </c>
      <c r="F347" s="71">
        <v>46309.31</v>
      </c>
      <c r="G347" s="71">
        <f t="shared" si="29"/>
        <v>41771.839999999997</v>
      </c>
      <c r="H347" s="72">
        <v>3689</v>
      </c>
      <c r="I347" s="73">
        <f t="shared" si="27"/>
        <v>0.90201819029478092</v>
      </c>
      <c r="J347" s="14"/>
      <c r="K347" s="14"/>
      <c r="L347" s="14"/>
      <c r="M347" s="14"/>
    </row>
    <row r="348" spans="1:13" x14ac:dyDescent="0.3">
      <c r="A348" s="74">
        <v>3781</v>
      </c>
      <c r="B348" s="68" t="str">
        <f>VLOOKUP(A:A,'Product &amp; Group'!A:C,2,FALSE)</f>
        <v>Power Systems</v>
      </c>
      <c r="C348" s="68" t="str">
        <f>VLOOKUP(A:A,'Product &amp; Group'!A:C,3,FALSE)</f>
        <v>THE Computer FAMILY</v>
      </c>
      <c r="D348" s="69">
        <f>VLOOKUP(A:A,'2019-2017 Costs'!A:D,3,FALSE)</f>
        <v>1.05</v>
      </c>
      <c r="E348" s="71">
        <f t="shared" si="28"/>
        <v>3509.1000000000004</v>
      </c>
      <c r="F348" s="71">
        <v>72502.45</v>
      </c>
      <c r="G348" s="71">
        <f t="shared" si="29"/>
        <v>68993.349999999991</v>
      </c>
      <c r="H348" s="72">
        <v>3342</v>
      </c>
      <c r="I348" s="73">
        <f t="shared" si="27"/>
        <v>0.9516002562672019</v>
      </c>
      <c r="J348" s="14"/>
      <c r="K348" s="14"/>
      <c r="L348" s="14"/>
      <c r="M348" s="14"/>
    </row>
    <row r="349" spans="1:13" x14ac:dyDescent="0.3">
      <c r="A349" s="74">
        <v>3783</v>
      </c>
      <c r="B349" s="68" t="str">
        <f>VLOOKUP(A:A,'Product &amp; Group'!A:C,2,FALSE)</f>
        <v>Power Systems</v>
      </c>
      <c r="C349" s="68" t="str">
        <f>VLOOKUP(A:A,'Product &amp; Group'!A:C,3,FALSE)</f>
        <v>THE Computer FAMILY</v>
      </c>
      <c r="D349" s="69">
        <f>VLOOKUP(A:A,'2019-2017 Costs'!A:D,3,FALSE)</f>
        <v>0.53</v>
      </c>
      <c r="E349" s="71">
        <f t="shared" si="28"/>
        <v>1111.94</v>
      </c>
      <c r="F349" s="71">
        <v>26411.91</v>
      </c>
      <c r="G349" s="71">
        <f t="shared" si="29"/>
        <v>25299.97</v>
      </c>
      <c r="H349" s="72">
        <v>2098</v>
      </c>
      <c r="I349" s="73">
        <f t="shared" si="27"/>
        <v>0.95790005342286877</v>
      </c>
      <c r="J349" s="14"/>
      <c r="K349" s="14"/>
    </row>
    <row r="350" spans="1:13" x14ac:dyDescent="0.3">
      <c r="A350" s="74">
        <v>3785</v>
      </c>
      <c r="B350" s="68" t="str">
        <f>VLOOKUP(A:A,'Product &amp; Group'!A:C,2,FALSE)</f>
        <v>Power Systems</v>
      </c>
      <c r="C350" s="68" t="str">
        <f>VLOOKUP(A:A,'Product &amp; Group'!A:C,3,FALSE)</f>
        <v>THE Computer FAMILY</v>
      </c>
      <c r="D350" s="69">
        <f>VLOOKUP(A:A,'2019-2017 Costs'!A:D,3,FALSE)</f>
        <v>2.02</v>
      </c>
      <c r="E350" s="71">
        <f t="shared" si="28"/>
        <v>3131</v>
      </c>
      <c r="F350" s="71">
        <v>33770.120000000003</v>
      </c>
      <c r="G350" s="71">
        <f t="shared" si="29"/>
        <v>30639.120000000003</v>
      </c>
      <c r="H350" s="72">
        <v>1550</v>
      </c>
      <c r="I350" s="73">
        <f t="shared" si="27"/>
        <v>0.90728490156386776</v>
      </c>
      <c r="J350" s="14"/>
      <c r="K350" s="14"/>
      <c r="L350" s="14"/>
      <c r="M350" s="14"/>
    </row>
    <row r="351" spans="1:13" x14ac:dyDescent="0.3">
      <c r="A351" s="74">
        <v>3787</v>
      </c>
      <c r="B351" s="68" t="str">
        <f>VLOOKUP(A:A,'Product &amp; Group'!A:C,2,FALSE)</f>
        <v>Power Systems</v>
      </c>
      <c r="C351" s="68" t="str">
        <f>VLOOKUP(A:A,'Product &amp; Group'!A:C,3,FALSE)</f>
        <v>THE Computer FAMILY</v>
      </c>
      <c r="D351" s="69">
        <f>VLOOKUP(A:A,'2019-2017 Costs'!A:D,3,FALSE)</f>
        <v>1.05</v>
      </c>
      <c r="E351" s="71">
        <f t="shared" si="28"/>
        <v>13666.800000000001</v>
      </c>
      <c r="F351" s="71">
        <v>162606.87</v>
      </c>
      <c r="G351" s="71">
        <f t="shared" si="29"/>
        <v>148940.07</v>
      </c>
      <c r="H351" s="72">
        <v>13016</v>
      </c>
      <c r="I351" s="73">
        <f t="shared" si="27"/>
        <v>0.91595189059355253</v>
      </c>
      <c r="J351" s="14"/>
      <c r="K351" s="14"/>
      <c r="L351" s="14"/>
      <c r="M351" s="14"/>
    </row>
    <row r="352" spans="1:13" x14ac:dyDescent="0.3">
      <c r="A352" s="74">
        <v>3870</v>
      </c>
      <c r="B352" s="68" t="str">
        <f>VLOOKUP(A:A,'Product &amp; Group'!A:C,2,FALSE)</f>
        <v>Power Systems</v>
      </c>
      <c r="C352" s="68" t="str">
        <f>VLOOKUP(A:A,'Product &amp; Group'!A:C,3,FALSE)</f>
        <v>THE Computer FAMILY</v>
      </c>
      <c r="D352" s="69">
        <f>VLOOKUP(A:A,'2019-2017 Costs'!A:D,3,FALSE)</f>
        <v>1.73</v>
      </c>
      <c r="E352" s="71">
        <f t="shared" si="28"/>
        <v>25408.51</v>
      </c>
      <c r="F352" s="71">
        <v>316059.90999999997</v>
      </c>
      <c r="G352" s="71">
        <f t="shared" si="29"/>
        <v>290651.39999999997</v>
      </c>
      <c r="H352" s="72">
        <v>14687</v>
      </c>
      <c r="I352" s="73">
        <f t="shared" si="27"/>
        <v>0.91960856408520775</v>
      </c>
      <c r="J352" s="14"/>
      <c r="K352" s="14"/>
      <c r="L352" s="14"/>
      <c r="M352" s="14"/>
    </row>
    <row r="353" spans="1:13" x14ac:dyDescent="0.3">
      <c r="A353" s="74">
        <v>3940</v>
      </c>
      <c r="B353" s="68" t="str">
        <f>VLOOKUP(A:A,'Product &amp; Group'!A:C,2,FALSE)</f>
        <v>Power Systems</v>
      </c>
      <c r="C353" s="68" t="str">
        <f>VLOOKUP(A:A,'Product &amp; Group'!A:C,3,FALSE)</f>
        <v>THE Computer FAMILY</v>
      </c>
      <c r="D353" s="69">
        <f>VLOOKUP(A:A,'2019-2017 Costs'!A:D,3,FALSE)</f>
        <v>1.21</v>
      </c>
      <c r="E353" s="71">
        <f t="shared" si="28"/>
        <v>949.85</v>
      </c>
      <c r="F353" s="71">
        <v>10021.68</v>
      </c>
      <c r="G353" s="71">
        <f t="shared" si="29"/>
        <v>9071.83</v>
      </c>
      <c r="H353" s="72">
        <v>785</v>
      </c>
      <c r="I353" s="73">
        <f t="shared" si="27"/>
        <v>0.90522048199503469</v>
      </c>
      <c r="J353" s="14"/>
      <c r="K353" s="14"/>
      <c r="L353" s="14"/>
      <c r="M353" s="14"/>
    </row>
    <row r="354" spans="1:13" x14ac:dyDescent="0.3">
      <c r="A354" s="74">
        <v>3950</v>
      </c>
      <c r="B354" s="68" t="str">
        <f>VLOOKUP(A:A,'Product &amp; Group'!A:C,2,FALSE)</f>
        <v>Power Systems</v>
      </c>
      <c r="C354" s="68" t="str">
        <f>VLOOKUP(A:A,'Product &amp; Group'!A:C,3,FALSE)</f>
        <v>THE Computer FAMILY</v>
      </c>
      <c r="D354" s="69">
        <f>VLOOKUP(A:A,'2019-2017 Costs'!A:D,3,FALSE)</f>
        <v>1.28</v>
      </c>
      <c r="E354" s="71">
        <f t="shared" si="28"/>
        <v>619.52</v>
      </c>
      <c r="F354" s="71">
        <v>10511.84</v>
      </c>
      <c r="G354" s="71">
        <f t="shared" si="29"/>
        <v>9892.32</v>
      </c>
      <c r="H354" s="72">
        <v>484</v>
      </c>
      <c r="I354" s="73">
        <f t="shared" si="27"/>
        <v>0.94106455197187167</v>
      </c>
      <c r="J354" s="14"/>
      <c r="K354" s="14"/>
      <c r="L354" s="14"/>
      <c r="M354" s="14"/>
    </row>
    <row r="355" spans="1:13" x14ac:dyDescent="0.3">
      <c r="A355" s="74">
        <v>3952</v>
      </c>
      <c r="B355" s="68" t="str">
        <f>VLOOKUP(A:A,'Product &amp; Group'!A:C,2,FALSE)</f>
        <v>Power Systems</v>
      </c>
      <c r="C355" s="68" t="str">
        <f>VLOOKUP(A:A,'Product &amp; Group'!A:C,3,FALSE)</f>
        <v>THE Computer FAMILY</v>
      </c>
      <c r="D355" s="69">
        <f>VLOOKUP(A:A,'2019-2017 Costs'!A:D,3,FALSE)</f>
        <v>5.8</v>
      </c>
      <c r="E355" s="71">
        <f t="shared" si="28"/>
        <v>1931.3999999999999</v>
      </c>
      <c r="F355" s="71">
        <v>4096.17</v>
      </c>
      <c r="G355" s="71">
        <f t="shared" si="29"/>
        <v>2164.7700000000004</v>
      </c>
      <c r="H355" s="72">
        <v>333</v>
      </c>
      <c r="I355" s="73">
        <f t="shared" si="27"/>
        <v>0.52848636653263914</v>
      </c>
      <c r="J355" s="14"/>
      <c r="K355" s="14"/>
      <c r="L355" s="14"/>
      <c r="M355" s="14"/>
    </row>
    <row r="356" spans="1:13" x14ac:dyDescent="0.3">
      <c r="A356" s="74">
        <v>3953</v>
      </c>
      <c r="B356" s="68" t="str">
        <f>VLOOKUP(A:A,'Product &amp; Group'!A:C,2,FALSE)</f>
        <v>Power Systems</v>
      </c>
      <c r="C356" s="68" t="str">
        <f>VLOOKUP(A:A,'Product &amp; Group'!A:C,3,FALSE)</f>
        <v>THE Computer FAMILY</v>
      </c>
      <c r="D356" s="69">
        <f>VLOOKUP(A:A,'2019-2017 Costs'!A:D,3,FALSE)</f>
        <v>8.64</v>
      </c>
      <c r="E356" s="71">
        <f t="shared" si="28"/>
        <v>518.40000000000009</v>
      </c>
      <c r="F356" s="71">
        <v>802.6</v>
      </c>
      <c r="G356" s="71">
        <f t="shared" si="29"/>
        <v>284.19999999999993</v>
      </c>
      <c r="H356" s="72">
        <v>60</v>
      </c>
      <c r="I356" s="73">
        <f t="shared" si="27"/>
        <v>0.35409917767256405</v>
      </c>
      <c r="J356" s="14"/>
      <c r="K356" s="14"/>
      <c r="L356" s="14"/>
      <c r="M356" s="14"/>
    </row>
    <row r="357" spans="1:13" x14ac:dyDescent="0.3">
      <c r="A357" s="74">
        <v>3954</v>
      </c>
      <c r="B357" s="68" t="str">
        <f>VLOOKUP(A:A,'Product &amp; Group'!A:C,2,FALSE)</f>
        <v>Power Systems</v>
      </c>
      <c r="C357" s="68" t="str">
        <f>VLOOKUP(A:A,'Product &amp; Group'!A:C,3,FALSE)</f>
        <v>THE Computer FAMILY</v>
      </c>
      <c r="D357" s="69">
        <f>VLOOKUP(A:A,'2019-2017 Costs'!A:D,3,FALSE)</f>
        <v>1.05</v>
      </c>
      <c r="E357" s="71">
        <f t="shared" si="28"/>
        <v>500.85</v>
      </c>
      <c r="F357" s="71">
        <v>6021.02</v>
      </c>
      <c r="G357" s="71">
        <f t="shared" si="29"/>
        <v>5520.17</v>
      </c>
      <c r="H357" s="72">
        <v>477</v>
      </c>
      <c r="I357" s="73">
        <f t="shared" si="27"/>
        <v>0.91681641980926809</v>
      </c>
      <c r="J357" s="14"/>
      <c r="K357" s="14"/>
      <c r="L357" s="14"/>
      <c r="M357" s="14"/>
    </row>
    <row r="358" spans="1:13" x14ac:dyDescent="0.3">
      <c r="A358" s="74">
        <v>3955</v>
      </c>
      <c r="B358" s="68" t="str">
        <f>VLOOKUP(A:A,'Product &amp; Group'!A:C,2,FALSE)</f>
        <v>Power Systems</v>
      </c>
      <c r="C358" s="68" t="str">
        <f>VLOOKUP(A:A,'Product &amp; Group'!A:C,3,FALSE)</f>
        <v>Laptop</v>
      </c>
      <c r="D358" s="69">
        <f>VLOOKUP(A:A,'2019-2017 Costs'!A:D,3,FALSE)</f>
        <v>1.05</v>
      </c>
      <c r="E358" s="71">
        <f t="shared" si="28"/>
        <v>1913.1000000000001</v>
      </c>
      <c r="F358" s="71">
        <v>35000</v>
      </c>
      <c r="G358" s="71">
        <f t="shared" si="29"/>
        <v>33086.9</v>
      </c>
      <c r="H358" s="72">
        <v>1822</v>
      </c>
      <c r="I358" s="73">
        <f t="shared" si="27"/>
        <v>0.94534000000000007</v>
      </c>
      <c r="J358" s="14"/>
      <c r="K358" s="14"/>
      <c r="L358" s="14"/>
      <c r="M358" s="14"/>
    </row>
    <row r="359" spans="1:13" x14ac:dyDescent="0.3">
      <c r="A359" s="74">
        <v>3956</v>
      </c>
      <c r="B359" s="68" t="str">
        <f>VLOOKUP(A:A,'Product &amp; Group'!A:C,2,FALSE)</f>
        <v>Power Systems</v>
      </c>
      <c r="C359" s="68" t="str">
        <f>VLOOKUP(A:A,'Product &amp; Group'!A:C,3,FALSE)</f>
        <v>Laptop</v>
      </c>
      <c r="D359" s="69">
        <f>VLOOKUP(A:A,'2019-2017 Costs'!A:D,3,FALSE)</f>
        <v>2.81</v>
      </c>
      <c r="E359" s="71">
        <f t="shared" si="28"/>
        <v>983.5</v>
      </c>
      <c r="F359" s="71">
        <v>5955.62</v>
      </c>
      <c r="G359" s="71">
        <f t="shared" si="29"/>
        <v>4972.12</v>
      </c>
      <c r="H359" s="72">
        <v>350</v>
      </c>
      <c r="I359" s="73">
        <f t="shared" si="27"/>
        <v>0.83486186156940834</v>
      </c>
      <c r="J359" s="14"/>
      <c r="K359" s="14"/>
      <c r="L359" s="14"/>
      <c r="M359" s="14"/>
    </row>
    <row r="360" spans="1:13" x14ac:dyDescent="0.3">
      <c r="A360" s="74">
        <v>3957</v>
      </c>
      <c r="B360" s="68" t="str">
        <f>VLOOKUP(A:A,'Product &amp; Group'!A:C,2,FALSE)</f>
        <v>Power Systems</v>
      </c>
      <c r="C360" s="68" t="str">
        <f>VLOOKUP(A:A,'Product &amp; Group'!A:C,3,FALSE)</f>
        <v>THE Computer FAMILY</v>
      </c>
      <c r="D360" s="69">
        <f>VLOOKUP(A:A,'2019-2017 Costs'!A:D,3,FALSE)</f>
        <v>5.46</v>
      </c>
      <c r="E360" s="71">
        <f t="shared" si="28"/>
        <v>3505.32</v>
      </c>
      <c r="F360" s="71">
        <v>7958.5</v>
      </c>
      <c r="G360" s="71">
        <f t="shared" si="29"/>
        <v>4453.18</v>
      </c>
      <c r="H360" s="72">
        <v>642</v>
      </c>
      <c r="I360" s="73">
        <f t="shared" si="27"/>
        <v>0.55955016648865996</v>
      </c>
      <c r="J360" s="14"/>
      <c r="K360" s="14"/>
      <c r="L360" s="14"/>
      <c r="M360" s="14"/>
    </row>
    <row r="361" spans="1:13" x14ac:dyDescent="0.3">
      <c r="A361" s="74">
        <v>3960</v>
      </c>
      <c r="B361" s="68" t="str">
        <f>VLOOKUP(A:A,'Product &amp; Group'!A:C,2,FALSE)</f>
        <v>Power Systems</v>
      </c>
      <c r="C361" s="68" t="str">
        <f>VLOOKUP(A:A,'Product &amp; Group'!A:C,3,FALSE)</f>
        <v>THE Computer FAMILY</v>
      </c>
      <c r="D361" s="69">
        <f>VLOOKUP(A:A,'2019-2017 Costs'!A:D,3,FALSE)</f>
        <v>1.89</v>
      </c>
      <c r="E361" s="71">
        <f t="shared" si="28"/>
        <v>606.68999999999994</v>
      </c>
      <c r="F361" s="71">
        <v>3939.55</v>
      </c>
      <c r="G361" s="71">
        <f t="shared" si="29"/>
        <v>3332.86</v>
      </c>
      <c r="H361" s="72">
        <v>321</v>
      </c>
      <c r="I361" s="73">
        <f t="shared" si="27"/>
        <v>0.84600017768526858</v>
      </c>
      <c r="J361" s="14"/>
      <c r="K361" s="14"/>
      <c r="L361" s="14"/>
      <c r="M361" s="14"/>
    </row>
    <row r="362" spans="1:13" x14ac:dyDescent="0.3">
      <c r="A362" s="74">
        <v>3962</v>
      </c>
      <c r="B362" s="68" t="str">
        <f>VLOOKUP(A:A,'Product &amp; Group'!A:C,2,FALSE)</f>
        <v>Power Systems</v>
      </c>
      <c r="C362" s="68" t="str">
        <f>VLOOKUP(A:A,'Product &amp; Group'!A:C,3,FALSE)</f>
        <v>THE Computer FAMILY</v>
      </c>
      <c r="D362" s="69">
        <f>VLOOKUP(A:A,'2019-2017 Costs'!A:D,3,FALSE)</f>
        <v>2.71</v>
      </c>
      <c r="E362" s="71">
        <f t="shared" si="28"/>
        <v>525.74</v>
      </c>
      <c r="F362" s="71">
        <v>2349.25</v>
      </c>
      <c r="G362" s="71">
        <f t="shared" si="29"/>
        <v>1823.51</v>
      </c>
      <c r="H362" s="72">
        <v>194</v>
      </c>
      <c r="I362" s="73">
        <f t="shared" si="27"/>
        <v>0.7762094285410237</v>
      </c>
      <c r="J362" s="14"/>
      <c r="K362" s="14"/>
      <c r="L362" s="14"/>
      <c r="M362" s="14"/>
    </row>
    <row r="363" spans="1:13" x14ac:dyDescent="0.3">
      <c r="A363" s="74">
        <v>3963</v>
      </c>
      <c r="B363" s="68" t="str">
        <f>VLOOKUP(A:A,'Product &amp; Group'!A:C,2,FALSE)</f>
        <v>Power Systems</v>
      </c>
      <c r="C363" s="68" t="str">
        <f>VLOOKUP(A:A,'Product &amp; Group'!A:C,3,FALSE)</f>
        <v>THE Computer FAMILY</v>
      </c>
      <c r="D363" s="69">
        <f>VLOOKUP(A:A,'2019-2017 Costs'!A:D,3,FALSE)</f>
        <v>1.05</v>
      </c>
      <c r="E363" s="71">
        <f t="shared" si="28"/>
        <v>92.4</v>
      </c>
      <c r="F363" s="71">
        <v>1057.69</v>
      </c>
      <c r="G363" s="71">
        <f t="shared" si="29"/>
        <v>965.29000000000008</v>
      </c>
      <c r="H363" s="72">
        <v>88</v>
      </c>
      <c r="I363" s="73">
        <f t="shared" si="27"/>
        <v>0.9126398093959478</v>
      </c>
      <c r="J363" s="14"/>
      <c r="K363" s="14"/>
      <c r="L363" s="14"/>
      <c r="M363" s="14"/>
    </row>
    <row r="364" spans="1:13" x14ac:dyDescent="0.3">
      <c r="A364" s="74">
        <v>3964</v>
      </c>
      <c r="B364" s="68" t="str">
        <f>VLOOKUP(A:A,'Product &amp; Group'!A:C,2,FALSE)</f>
        <v>Power Systems</v>
      </c>
      <c r="C364" s="68" t="str">
        <f>VLOOKUP(A:A,'Product &amp; Group'!A:C,3,FALSE)</f>
        <v>THE Computer FAMILY</v>
      </c>
      <c r="D364" s="69">
        <f>VLOOKUP(A:A,'2019-2017 Costs'!A:D,3,FALSE)</f>
        <v>3.42</v>
      </c>
      <c r="E364" s="71">
        <f t="shared" si="28"/>
        <v>9240.84</v>
      </c>
      <c r="F364" s="71">
        <v>37923.269999999997</v>
      </c>
      <c r="G364" s="71">
        <f t="shared" si="29"/>
        <v>28682.429999999997</v>
      </c>
      <c r="H364" s="72">
        <v>2702</v>
      </c>
      <c r="I364" s="73">
        <f t="shared" si="27"/>
        <v>0.75632797488191283</v>
      </c>
      <c r="J364" s="14"/>
      <c r="K364" s="14"/>
      <c r="L364" s="14"/>
      <c r="M364" s="14"/>
    </row>
    <row r="365" spans="1:13" x14ac:dyDescent="0.3">
      <c r="A365" s="74">
        <v>3965</v>
      </c>
      <c r="B365" s="68" t="str">
        <f>VLOOKUP(A:A,'Product &amp; Group'!A:C,2,FALSE)</f>
        <v>Power Systems</v>
      </c>
      <c r="C365" s="68" t="str">
        <f>VLOOKUP(A:A,'Product &amp; Group'!A:C,3,FALSE)</f>
        <v>THE Computer FAMILY</v>
      </c>
      <c r="D365" s="69">
        <f>VLOOKUP(A:A,'2019-2017 Costs'!A:D,3,FALSE)</f>
        <v>3.42</v>
      </c>
      <c r="E365" s="71">
        <f t="shared" si="28"/>
        <v>5147.0999999999995</v>
      </c>
      <c r="F365" s="71">
        <v>20944.419999999998</v>
      </c>
      <c r="G365" s="71">
        <f t="shared" si="29"/>
        <v>15797.32</v>
      </c>
      <c r="H365" s="72">
        <v>1505</v>
      </c>
      <c r="I365" s="73">
        <f t="shared" si="27"/>
        <v>0.75424958055653968</v>
      </c>
      <c r="J365" s="14"/>
      <c r="K365" s="14"/>
      <c r="L365" s="14"/>
      <c r="M365" s="14"/>
    </row>
    <row r="366" spans="1:13" x14ac:dyDescent="0.3">
      <c r="A366" s="74">
        <v>3966</v>
      </c>
      <c r="B366" s="68" t="str">
        <f>VLOOKUP(A:A,'Product &amp; Group'!A:C,2,FALSE)</f>
        <v>Power Systems</v>
      </c>
      <c r="C366" s="68" t="str">
        <f>VLOOKUP(A:A,'Product &amp; Group'!A:C,3,FALSE)</f>
        <v>THE Computer FAMILY</v>
      </c>
      <c r="D366" s="69">
        <f>VLOOKUP(A:A,'2019-2017 Costs'!A:D,3,FALSE)</f>
        <v>5.07</v>
      </c>
      <c r="E366" s="71">
        <f t="shared" si="28"/>
        <v>2448.81</v>
      </c>
      <c r="F366" s="71">
        <v>6717.99</v>
      </c>
      <c r="G366" s="71">
        <f t="shared" si="29"/>
        <v>4269.18</v>
      </c>
      <c r="H366" s="72">
        <v>483</v>
      </c>
      <c r="I366" s="73">
        <f t="shared" si="27"/>
        <v>0.63548472087633356</v>
      </c>
      <c r="J366" s="14"/>
      <c r="K366" s="14"/>
      <c r="L366" s="14"/>
      <c r="M366" s="14"/>
    </row>
    <row r="367" spans="1:13" x14ac:dyDescent="0.3">
      <c r="A367" s="74">
        <v>3967</v>
      </c>
      <c r="B367" s="68" t="str">
        <f>VLOOKUP(A:A,'Product &amp; Group'!A:C,2,FALSE)</f>
        <v>Power Systems</v>
      </c>
      <c r="C367" s="68" t="str">
        <f>VLOOKUP(A:A,'Product &amp; Group'!A:C,3,FALSE)</f>
        <v>THE Computer FAMILY</v>
      </c>
      <c r="D367" s="69">
        <f>VLOOKUP(A:A,'2019-2017 Costs'!A:D,3,FALSE)</f>
        <v>2.4</v>
      </c>
      <c r="E367" s="71">
        <f t="shared" si="28"/>
        <v>744</v>
      </c>
      <c r="F367" s="71">
        <v>4239.96</v>
      </c>
      <c r="G367" s="71">
        <f t="shared" si="29"/>
        <v>3495.96</v>
      </c>
      <c r="H367" s="72">
        <v>310</v>
      </c>
      <c r="I367" s="73">
        <f t="shared" si="27"/>
        <v>0.82452664647779694</v>
      </c>
      <c r="J367" s="14"/>
      <c r="K367" s="14"/>
    </row>
    <row r="368" spans="1:13" x14ac:dyDescent="0.3">
      <c r="A368" s="74">
        <v>3968</v>
      </c>
      <c r="B368" s="68" t="str">
        <f>VLOOKUP(A:A,'Product &amp; Group'!A:C,2,FALSE)</f>
        <v>Power Systems</v>
      </c>
      <c r="C368" s="68" t="str">
        <f>VLOOKUP(A:A,'Product &amp; Group'!A:C,3,FALSE)</f>
        <v>THE Computer FAMILY</v>
      </c>
      <c r="D368" s="69">
        <f>VLOOKUP(A:A,'2019-2017 Costs'!A:D,3,FALSE)</f>
        <v>3.54</v>
      </c>
      <c r="E368" s="71">
        <f t="shared" si="28"/>
        <v>587.64</v>
      </c>
      <c r="F368" s="71">
        <v>2249.38</v>
      </c>
      <c r="G368" s="71">
        <f t="shared" si="29"/>
        <v>1661.7400000000002</v>
      </c>
      <c r="H368" s="72">
        <v>166</v>
      </c>
      <c r="I368" s="73">
        <f t="shared" si="27"/>
        <v>0.73875467906712078</v>
      </c>
      <c r="J368" s="14"/>
      <c r="K368" s="14"/>
      <c r="L368" s="14"/>
      <c r="M368" s="14"/>
    </row>
    <row r="369" spans="1:13" x14ac:dyDescent="0.3">
      <c r="A369" s="74">
        <v>3969</v>
      </c>
      <c r="B369" s="68" t="str">
        <f>VLOOKUP(A:A,'Product &amp; Group'!A:C,2,FALSE)</f>
        <v>Power Systems</v>
      </c>
      <c r="C369" s="68" t="str">
        <f>VLOOKUP(A:A,'Product &amp; Group'!A:C,3,FALSE)</f>
        <v>THE Computer FAMILY</v>
      </c>
      <c r="D369" s="69">
        <f>VLOOKUP(A:A,'2019-2017 Costs'!A:D,3,FALSE)</f>
        <v>4.6900000000000004</v>
      </c>
      <c r="E369" s="71">
        <f t="shared" si="28"/>
        <v>816.06000000000006</v>
      </c>
      <c r="F369" s="71">
        <v>2425.0300000000002</v>
      </c>
      <c r="G369" s="71">
        <f t="shared" si="29"/>
        <v>1608.9700000000003</v>
      </c>
      <c r="H369" s="72">
        <v>174</v>
      </c>
      <c r="I369" s="73">
        <f t="shared" si="27"/>
        <v>0.66348457544855122</v>
      </c>
      <c r="J369" s="14"/>
      <c r="K369" s="14"/>
      <c r="L369" s="14"/>
      <c r="M369" s="14"/>
    </row>
    <row r="370" spans="1:13" x14ac:dyDescent="0.3">
      <c r="A370" s="74">
        <v>3970</v>
      </c>
      <c r="B370" s="68" t="str">
        <f>VLOOKUP(A:A,'Product &amp; Group'!A:C,2,FALSE)</f>
        <v>Power Systems</v>
      </c>
      <c r="C370" s="68" t="str">
        <f>VLOOKUP(A:A,'Product &amp; Group'!A:C,3,FALSE)</f>
        <v>THE Computer FAMILY</v>
      </c>
      <c r="D370" s="69">
        <f>VLOOKUP(A:A,'2019-2017 Costs'!A:D,3,FALSE)</f>
        <v>1.05</v>
      </c>
      <c r="E370" s="71">
        <f t="shared" si="28"/>
        <v>279.3</v>
      </c>
      <c r="F370" s="71">
        <v>3879.05</v>
      </c>
      <c r="G370" s="71">
        <f t="shared" si="29"/>
        <v>3599.75</v>
      </c>
      <c r="H370" s="72">
        <v>266</v>
      </c>
      <c r="I370" s="73">
        <f t="shared" si="27"/>
        <v>0.92799783452133899</v>
      </c>
      <c r="J370" s="14"/>
      <c r="K370" s="14"/>
      <c r="L370" s="14"/>
      <c r="M370" s="14"/>
    </row>
    <row r="371" spans="1:13" x14ac:dyDescent="0.3">
      <c r="A371" s="74">
        <v>3971</v>
      </c>
      <c r="B371" s="68" t="str">
        <f>VLOOKUP(A:A,'Product &amp; Group'!A:C,2,FALSE)</f>
        <v>Power Systems</v>
      </c>
      <c r="C371" s="68" t="str">
        <f>VLOOKUP(A:A,'Product &amp; Group'!A:C,3,FALSE)</f>
        <v>THE Computer FAMILY</v>
      </c>
      <c r="D371" s="69">
        <f>VLOOKUP(A:A,'2019-2017 Costs'!A:D,3,FALSE)</f>
        <v>6.29</v>
      </c>
      <c r="E371" s="71">
        <f t="shared" si="28"/>
        <v>905.76</v>
      </c>
      <c r="F371" s="71">
        <v>2187.3000000000002</v>
      </c>
      <c r="G371" s="71">
        <f t="shared" si="29"/>
        <v>1281.5400000000002</v>
      </c>
      <c r="H371" s="72">
        <v>144</v>
      </c>
      <c r="I371" s="73">
        <f t="shared" si="27"/>
        <v>0.58590042518173091</v>
      </c>
      <c r="J371" s="14"/>
      <c r="K371" s="14"/>
      <c r="L371" s="14"/>
      <c r="M371" s="14"/>
    </row>
    <row r="372" spans="1:13" x14ac:dyDescent="0.3">
      <c r="A372" s="74">
        <v>3972</v>
      </c>
      <c r="B372" s="68" t="str">
        <f>VLOOKUP(A:A,'Product &amp; Group'!A:C,2,FALSE)</f>
        <v>Power Systems</v>
      </c>
      <c r="C372" s="68" t="str">
        <f>VLOOKUP(A:A,'Product &amp; Group'!A:C,3,FALSE)</f>
        <v>THE Computer FAMILY</v>
      </c>
      <c r="D372" s="69">
        <f>VLOOKUP(A:A,'2019-2017 Costs'!A:D,3,FALSE)</f>
        <v>0.01</v>
      </c>
      <c r="E372" s="71">
        <f t="shared" si="28"/>
        <v>0.62</v>
      </c>
      <c r="F372" s="71">
        <v>951.9</v>
      </c>
      <c r="G372" s="71">
        <f t="shared" si="29"/>
        <v>951.28</v>
      </c>
      <c r="H372" s="72">
        <v>62</v>
      </c>
      <c r="I372" s="73">
        <f t="shared" si="27"/>
        <v>0.9993486710788948</v>
      </c>
      <c r="J372" s="14"/>
      <c r="K372" s="14"/>
      <c r="L372" s="14"/>
      <c r="M372" s="14"/>
    </row>
    <row r="373" spans="1:13" x14ac:dyDescent="0.3">
      <c r="A373" s="74">
        <v>3981</v>
      </c>
      <c r="B373" s="68" t="str">
        <f>VLOOKUP(A:A,'Product &amp; Group'!A:C,2,FALSE)</f>
        <v>Power Systems</v>
      </c>
      <c r="C373" s="68" t="str">
        <f>VLOOKUP(A:A,'Product &amp; Group'!A:C,3,FALSE)</f>
        <v>ESSENTIAL Qrxt2100 ACIDS (EFA)</v>
      </c>
      <c r="D373" s="69">
        <f>VLOOKUP(A:A,'2019-2017 Costs'!A:D,3,FALSE)</f>
        <v>1.05</v>
      </c>
      <c r="E373" s="71">
        <f t="shared" si="28"/>
        <v>877.80000000000007</v>
      </c>
      <c r="F373" s="71">
        <v>9553.44</v>
      </c>
      <c r="G373" s="71">
        <f t="shared" si="29"/>
        <v>8675.6400000000012</v>
      </c>
      <c r="H373" s="72">
        <v>836</v>
      </c>
      <c r="I373" s="73">
        <f t="shared" si="27"/>
        <v>0.9081168668039995</v>
      </c>
      <c r="J373" s="14"/>
      <c r="K373" s="14"/>
    </row>
    <row r="374" spans="1:13" x14ac:dyDescent="0.3">
      <c r="A374" s="74">
        <v>4080</v>
      </c>
      <c r="B374" s="68" t="str">
        <f>VLOOKUP(A:A,'Product &amp; Group'!A:C,2,FALSE)</f>
        <v>Power Systems</v>
      </c>
      <c r="C374" s="68" t="str">
        <f>VLOOKUP(A:A,'Product &amp; Group'!A:C,3,FALSE)</f>
        <v>ESSENTIAL Qrxt2100 ACIDS (EFA)</v>
      </c>
      <c r="D374" s="69">
        <f>VLOOKUP(A:A,'2019-2017 Costs'!A:D,3,FALSE)</f>
        <v>1.05</v>
      </c>
      <c r="E374" s="71">
        <f t="shared" si="28"/>
        <v>189</v>
      </c>
      <c r="F374" s="71">
        <v>3021.48</v>
      </c>
      <c r="G374" s="71">
        <f t="shared" si="29"/>
        <v>2832.48</v>
      </c>
      <c r="H374" s="72">
        <v>180</v>
      </c>
      <c r="I374" s="73">
        <f t="shared" si="27"/>
        <v>0.93744787322768974</v>
      </c>
      <c r="J374" s="14"/>
      <c r="K374" s="14"/>
      <c r="L374" s="14"/>
      <c r="M374" s="14"/>
    </row>
    <row r="375" spans="1:13" x14ac:dyDescent="0.3">
      <c r="A375" s="74">
        <v>4160</v>
      </c>
      <c r="B375" s="68" t="str">
        <f>VLOOKUP(A:A,'Product &amp; Group'!A:C,2,FALSE)</f>
        <v>Power Systems</v>
      </c>
      <c r="C375" s="68" t="str">
        <f>VLOOKUP(A:A,'Product &amp; Group'!A:C,3,FALSE)</f>
        <v>SPECIALTIES</v>
      </c>
      <c r="D375" s="69">
        <f>VLOOKUP(A:A,'2019-2017 Costs'!A:D,3,FALSE)</f>
        <v>1.55</v>
      </c>
      <c r="E375" s="71">
        <f t="shared" si="28"/>
        <v>714.55000000000007</v>
      </c>
      <c r="F375" s="71">
        <v>5464.16</v>
      </c>
      <c r="G375" s="71">
        <f t="shared" si="29"/>
        <v>4749.6099999999997</v>
      </c>
      <c r="H375" s="72">
        <v>461</v>
      </c>
      <c r="I375" s="73">
        <f t="shared" si="27"/>
        <v>0.8692296711662908</v>
      </c>
      <c r="J375" s="14"/>
      <c r="K375" s="14"/>
      <c r="L375" s="14"/>
      <c r="M375" s="14"/>
    </row>
    <row r="376" spans="1:13" x14ac:dyDescent="0.3">
      <c r="A376" s="74">
        <v>4170</v>
      </c>
      <c r="B376" s="68" t="str">
        <f>VLOOKUP(A:A,'Product &amp; Group'!A:C,2,FALSE)</f>
        <v>Power Systems</v>
      </c>
      <c r="C376" s="68" t="str">
        <f>VLOOKUP(A:A,'Product &amp; Group'!A:C,3,FALSE)</f>
        <v>SPECIALTIES</v>
      </c>
      <c r="D376" s="69">
        <f>VLOOKUP(A:A,'2019-2017 Costs'!A:D,3,FALSE)</f>
        <v>2.93</v>
      </c>
      <c r="E376" s="71">
        <f t="shared" si="28"/>
        <v>709.06000000000006</v>
      </c>
      <c r="F376" s="71">
        <v>2647.69</v>
      </c>
      <c r="G376" s="71">
        <f t="shared" si="29"/>
        <v>1938.63</v>
      </c>
      <c r="H376" s="72">
        <v>242</v>
      </c>
      <c r="I376" s="73">
        <f t="shared" si="27"/>
        <v>0.73219674508722699</v>
      </c>
      <c r="J376" s="14"/>
      <c r="K376" s="14"/>
      <c r="L376" s="14"/>
      <c r="M376" s="14"/>
    </row>
    <row r="377" spans="1:13" x14ac:dyDescent="0.3">
      <c r="A377" s="74">
        <v>4171</v>
      </c>
      <c r="B377" s="68" t="str">
        <f>VLOOKUP(A:A,'Product &amp; Group'!A:C,2,FALSE)</f>
        <v>Power Systems</v>
      </c>
      <c r="C377" s="68" t="str">
        <f>VLOOKUP(A:A,'Product &amp; Group'!A:C,3,FALSE)</f>
        <v>SPECIALTIES</v>
      </c>
      <c r="D377" s="69">
        <f>VLOOKUP(A:A,'2019-2017 Costs'!A:D,3,FALSE)</f>
        <v>3.8</v>
      </c>
      <c r="E377" s="71">
        <f t="shared" si="28"/>
        <v>361</v>
      </c>
      <c r="F377" s="71">
        <v>795.34</v>
      </c>
      <c r="G377" s="71">
        <f t="shared" si="29"/>
        <v>434.34000000000003</v>
      </c>
      <c r="H377" s="72">
        <v>95</v>
      </c>
      <c r="I377" s="73">
        <f t="shared" si="27"/>
        <v>0.54610606784519833</v>
      </c>
      <c r="J377" s="14"/>
      <c r="K377" s="14"/>
      <c r="L377" s="14"/>
      <c r="M377" s="14"/>
    </row>
    <row r="378" spans="1:13" x14ac:dyDescent="0.3">
      <c r="A378" s="74">
        <v>4173</v>
      </c>
      <c r="B378" s="68" t="str">
        <f>VLOOKUP(A:A,'Product &amp; Group'!A:C,2,FALSE)</f>
        <v>Power Systems</v>
      </c>
      <c r="C378" s="68" t="str">
        <f>VLOOKUP(A:A,'Product &amp; Group'!A:C,3,FALSE)</f>
        <v>SPECIALTIES</v>
      </c>
      <c r="D378" s="69">
        <f>VLOOKUP(A:A,'2019-2017 Costs'!A:D,3,FALSE)</f>
        <v>3.73</v>
      </c>
      <c r="E378" s="71">
        <f t="shared" si="28"/>
        <v>309.58999999999997</v>
      </c>
      <c r="F378" s="71">
        <v>945.39</v>
      </c>
      <c r="G378" s="71">
        <f t="shared" si="29"/>
        <v>635.79999999999995</v>
      </c>
      <c r="H378" s="72">
        <v>83</v>
      </c>
      <c r="I378" s="73">
        <f t="shared" si="27"/>
        <v>0.67252668211002864</v>
      </c>
      <c r="J378" s="14"/>
      <c r="K378" s="14"/>
      <c r="L378" s="14"/>
      <c r="M378" s="14"/>
    </row>
    <row r="379" spans="1:13" x14ac:dyDescent="0.3">
      <c r="A379" s="74">
        <v>4175</v>
      </c>
      <c r="B379" s="68" t="str">
        <f>VLOOKUP(A:A,'Product &amp; Group'!A:C,2,FALSE)</f>
        <v>Power Systems</v>
      </c>
      <c r="C379" s="68" t="str">
        <f>VLOOKUP(A:A,'Product &amp; Group'!A:C,3,FALSE)</f>
        <v>SPECIALTIES</v>
      </c>
      <c r="D379" s="69">
        <f>VLOOKUP(A:A,'2019-2017 Costs'!A:D,3,FALSE)</f>
        <v>1.05</v>
      </c>
      <c r="E379" s="71">
        <f t="shared" si="28"/>
        <v>182.70000000000002</v>
      </c>
      <c r="F379" s="71">
        <v>1460.3</v>
      </c>
      <c r="G379" s="71">
        <f t="shared" si="29"/>
        <v>1277.5999999999999</v>
      </c>
      <c r="H379" s="72">
        <v>174</v>
      </c>
      <c r="I379" s="73">
        <f t="shared" si="27"/>
        <v>0.87488872149558305</v>
      </c>
      <c r="J379" s="14"/>
      <c r="K379" s="14"/>
      <c r="L379" s="14"/>
      <c r="M379" s="14"/>
    </row>
    <row r="380" spans="1:13" x14ac:dyDescent="0.3">
      <c r="A380" s="74">
        <v>4176</v>
      </c>
      <c r="B380" s="68" t="str">
        <f>VLOOKUP(A:A,'Product &amp; Group'!A:C,2,FALSE)</f>
        <v>Power Systems</v>
      </c>
      <c r="C380" s="68" t="str">
        <f>VLOOKUP(A:A,'Product &amp; Group'!A:C,3,FALSE)</f>
        <v>Qrxt1975 Chip</v>
      </c>
      <c r="D380" s="69">
        <f>VLOOKUP(A:A,'2019-2017 Costs'!A:D,3,FALSE)</f>
        <v>3.09</v>
      </c>
      <c r="E380" s="71">
        <f t="shared" si="28"/>
        <v>4245.66</v>
      </c>
      <c r="F380" s="71">
        <v>16075.27</v>
      </c>
      <c r="G380" s="71">
        <f t="shared" si="29"/>
        <v>11829.61</v>
      </c>
      <c r="H380" s="72">
        <v>1374</v>
      </c>
      <c r="I380" s="73">
        <f t="shared" si="27"/>
        <v>0.73588872846303677</v>
      </c>
      <c r="J380" s="14"/>
      <c r="K380" s="14"/>
      <c r="L380" s="14"/>
      <c r="M380" s="14"/>
    </row>
    <row r="381" spans="1:13" x14ac:dyDescent="0.3">
      <c r="A381" s="74">
        <v>4177</v>
      </c>
      <c r="B381" s="68" t="str">
        <f>VLOOKUP(A:A,'Product &amp; Group'!A:C,2,FALSE)</f>
        <v>Power Systems</v>
      </c>
      <c r="C381" s="68" t="str">
        <f>VLOOKUP(A:A,'Product &amp; Group'!A:C,3,FALSE)</f>
        <v>Qrxt1975 Chip</v>
      </c>
      <c r="D381" s="69">
        <f>VLOOKUP(A:A,'2019-2017 Costs'!A:D,3,FALSE)</f>
        <v>1.05</v>
      </c>
      <c r="E381" s="71">
        <f t="shared" si="28"/>
        <v>372.75</v>
      </c>
      <c r="F381" s="71">
        <v>2572.34</v>
      </c>
      <c r="G381" s="71">
        <f t="shared" si="29"/>
        <v>2199.59</v>
      </c>
      <c r="H381" s="72">
        <v>355</v>
      </c>
      <c r="I381" s="73">
        <f t="shared" si="27"/>
        <v>0.85509302813780452</v>
      </c>
      <c r="J381" s="14"/>
      <c r="K381" s="14"/>
      <c r="L381" s="14"/>
      <c r="M381" s="14"/>
    </row>
    <row r="382" spans="1:13" x14ac:dyDescent="0.3">
      <c r="A382" s="74">
        <v>4178</v>
      </c>
      <c r="B382" s="68" t="str">
        <f>VLOOKUP(A:A,'Product &amp; Group'!A:C,2,FALSE)</f>
        <v>Power Systems</v>
      </c>
      <c r="C382" s="68" t="str">
        <f>VLOOKUP(A:A,'Product &amp; Group'!A:C,3,FALSE)</f>
        <v>Qrxt1975 Chip</v>
      </c>
      <c r="D382" s="69">
        <f>VLOOKUP(A:A,'2019-2017 Costs'!A:D,3,FALSE)</f>
        <v>1.05</v>
      </c>
      <c r="E382" s="71">
        <f t="shared" si="28"/>
        <v>113.4</v>
      </c>
      <c r="F382" s="71">
        <v>1187.05</v>
      </c>
      <c r="G382" s="71">
        <f t="shared" si="29"/>
        <v>1073.6499999999999</v>
      </c>
      <c r="H382" s="72">
        <v>108</v>
      </c>
      <c r="I382" s="73">
        <f t="shared" si="27"/>
        <v>0.90446906196032173</v>
      </c>
      <c r="J382" s="14"/>
      <c r="K382" s="14"/>
      <c r="L382" s="14"/>
      <c r="M382" s="14"/>
    </row>
    <row r="383" spans="1:13" x14ac:dyDescent="0.3">
      <c r="A383" s="74">
        <v>4180</v>
      </c>
      <c r="B383" s="68" t="str">
        <f>VLOOKUP(A:A,'Product &amp; Group'!A:C,2,FALSE)</f>
        <v>Power Systems</v>
      </c>
      <c r="C383" s="68" t="str">
        <f>VLOOKUP(A:A,'Product &amp; Group'!A:C,3,FALSE)</f>
        <v>Qrxt1975 Chip</v>
      </c>
      <c r="D383" s="69">
        <f>VLOOKUP(A:A,'2019-2017 Costs'!A:D,3,FALSE)</f>
        <v>1.05</v>
      </c>
      <c r="E383" s="71">
        <f t="shared" si="28"/>
        <v>128.1</v>
      </c>
      <c r="F383" s="71">
        <v>1622.05</v>
      </c>
      <c r="G383" s="71">
        <f t="shared" si="29"/>
        <v>1493.95</v>
      </c>
      <c r="H383" s="72">
        <v>122</v>
      </c>
      <c r="I383" s="73">
        <f t="shared" si="27"/>
        <v>0.92102586233469996</v>
      </c>
      <c r="J383" s="14"/>
      <c r="K383" s="14"/>
      <c r="L383" s="14"/>
      <c r="M383" s="14"/>
    </row>
    <row r="384" spans="1:13" x14ac:dyDescent="0.3">
      <c r="A384" s="74">
        <v>4210</v>
      </c>
      <c r="B384" s="68" t="str">
        <f>VLOOKUP(A:A,'Product &amp; Group'!A:C,2,FALSE)</f>
        <v>Power Systems</v>
      </c>
      <c r="C384" s="68" t="str">
        <f>VLOOKUP(A:A,'Product &amp; Group'!A:C,3,FALSE)</f>
        <v>Qrxt1975 Chip</v>
      </c>
      <c r="D384" s="69">
        <f>VLOOKUP(A:A,'2019-2017 Costs'!A:D,3,FALSE)</f>
        <v>6.13</v>
      </c>
      <c r="E384" s="71">
        <f t="shared" si="28"/>
        <v>545.56999999999994</v>
      </c>
      <c r="F384" s="71">
        <v>1062.46</v>
      </c>
      <c r="G384" s="71">
        <f t="shared" si="29"/>
        <v>516.8900000000001</v>
      </c>
      <c r="H384" s="72">
        <v>89</v>
      </c>
      <c r="I384" s="73">
        <f t="shared" si="27"/>
        <v>0.48650302129021333</v>
      </c>
      <c r="J384" s="14"/>
      <c r="K384" s="14"/>
      <c r="L384" s="14"/>
      <c r="M384" s="14"/>
    </row>
    <row r="385" spans="1:13" x14ac:dyDescent="0.3">
      <c r="A385" s="74">
        <v>4220</v>
      </c>
      <c r="B385" s="68" t="str">
        <f>VLOOKUP(A:A,'Product &amp; Group'!A:C,2,FALSE)</f>
        <v>Power Systems</v>
      </c>
      <c r="C385" s="68" t="str">
        <f>VLOOKUP(A:A,'Product &amp; Group'!A:C,3,FALSE)</f>
        <v>Qrxt1975 Chip</v>
      </c>
      <c r="D385" s="69">
        <f>VLOOKUP(A:A,'2019-2017 Costs'!A:D,3,FALSE)</f>
        <v>1.05</v>
      </c>
      <c r="E385" s="71">
        <f t="shared" si="28"/>
        <v>131.25</v>
      </c>
      <c r="F385" s="71">
        <v>1507.8</v>
      </c>
      <c r="G385" s="71">
        <f t="shared" si="29"/>
        <v>1376.55</v>
      </c>
      <c r="H385" s="72">
        <v>125</v>
      </c>
      <c r="I385" s="73">
        <f t="shared" si="27"/>
        <v>0.9129526462395543</v>
      </c>
      <c r="J385" s="14"/>
      <c r="K385" s="14"/>
    </row>
    <row r="386" spans="1:13" x14ac:dyDescent="0.3">
      <c r="A386" s="74">
        <v>4325</v>
      </c>
      <c r="B386" s="68" t="str">
        <f>VLOOKUP(A:A,'Product &amp; Group'!A:C,2,FALSE)</f>
        <v>Power Systems</v>
      </c>
      <c r="C386" s="68" t="str">
        <f>VLOOKUP(A:A,'Product &amp; Group'!A:C,3,FALSE)</f>
        <v>Qrxt1975 Chip</v>
      </c>
      <c r="D386" s="69">
        <f>VLOOKUP(A:A,'2019-2017 Costs'!A:D,3,FALSE)</f>
        <v>7.55</v>
      </c>
      <c r="E386" s="71">
        <f t="shared" si="28"/>
        <v>596.44999999999993</v>
      </c>
      <c r="F386" s="71">
        <v>898.85</v>
      </c>
      <c r="G386" s="71">
        <f t="shared" si="29"/>
        <v>302.40000000000009</v>
      </c>
      <c r="H386" s="72">
        <v>79</v>
      </c>
      <c r="I386" s="73">
        <f t="shared" ref="I386:I449" si="30">+G386/F386</f>
        <v>0.33642988262780227</v>
      </c>
      <c r="J386" s="14"/>
      <c r="K386" s="14"/>
      <c r="L386" s="14"/>
      <c r="M386" s="14"/>
    </row>
    <row r="387" spans="1:13" x14ac:dyDescent="0.3">
      <c r="A387" s="74">
        <v>4326</v>
      </c>
      <c r="B387" s="68" t="str">
        <f>VLOOKUP(A:A,'Product &amp; Group'!A:C,2,FALSE)</f>
        <v>Power Systems</v>
      </c>
      <c r="C387" s="68" t="str">
        <f>VLOOKUP(A:A,'Product &amp; Group'!A:C,3,FALSE)</f>
        <v>Qrxt1975 Chip</v>
      </c>
      <c r="D387" s="69">
        <f>VLOOKUP(A:A,'2019-2017 Costs'!A:D,3,FALSE)</f>
        <v>5.41</v>
      </c>
      <c r="E387" s="71">
        <f t="shared" si="28"/>
        <v>405.75</v>
      </c>
      <c r="F387" s="71">
        <v>927.46</v>
      </c>
      <c r="G387" s="71">
        <f t="shared" si="29"/>
        <v>521.71</v>
      </c>
      <c r="H387" s="72">
        <v>75</v>
      </c>
      <c r="I387" s="73">
        <f t="shared" si="30"/>
        <v>0.56251482543721565</v>
      </c>
      <c r="J387" s="14"/>
      <c r="K387" s="14"/>
      <c r="L387" s="14"/>
      <c r="M387" s="14"/>
    </row>
    <row r="388" spans="1:13" x14ac:dyDescent="0.3">
      <c r="A388" s="74">
        <v>4327</v>
      </c>
      <c r="B388" s="68" t="str">
        <f>VLOOKUP(A:A,'Product &amp; Group'!A:C,2,FALSE)</f>
        <v>Power Systems</v>
      </c>
      <c r="C388" s="68" t="str">
        <f>VLOOKUP(A:A,'Product &amp; Group'!A:C,3,FALSE)</f>
        <v>SPECIALTIES</v>
      </c>
      <c r="D388" s="69">
        <f>VLOOKUP(A:A,'2019-2017 Costs'!A:D,3,FALSE)</f>
        <v>9.64</v>
      </c>
      <c r="E388" s="71">
        <f t="shared" ref="E388:E451" si="31">D388*H388</f>
        <v>2169</v>
      </c>
      <c r="F388" s="71">
        <v>1451.79</v>
      </c>
      <c r="G388" s="71">
        <f t="shared" ref="G388:G451" si="32">F388-E388</f>
        <v>-717.21</v>
      </c>
      <c r="H388" s="72">
        <v>225</v>
      </c>
      <c r="I388" s="73">
        <f t="shared" si="30"/>
        <v>-0.49401772983695991</v>
      </c>
      <c r="J388" s="14"/>
      <c r="K388" s="14"/>
      <c r="L388" s="14"/>
      <c r="M388" s="14"/>
    </row>
    <row r="389" spans="1:13" x14ac:dyDescent="0.3">
      <c r="A389" s="74">
        <v>4328</v>
      </c>
      <c r="B389" s="68" t="str">
        <f>VLOOKUP(A:A,'Product &amp; Group'!A:C,2,FALSE)</f>
        <v>Power Systems</v>
      </c>
      <c r="C389" s="68" t="str">
        <f>VLOOKUP(A:A,'Product &amp; Group'!A:C,3,FALSE)</f>
        <v>SPECIALTIES</v>
      </c>
      <c r="D389" s="69">
        <f>VLOOKUP(A:A,'2019-2017 Costs'!A:D,3,FALSE)</f>
        <v>6.6</v>
      </c>
      <c r="E389" s="71">
        <f t="shared" si="31"/>
        <v>844.8</v>
      </c>
      <c r="F389" s="71">
        <v>1166.78</v>
      </c>
      <c r="G389" s="71">
        <f t="shared" si="32"/>
        <v>321.98</v>
      </c>
      <c r="H389" s="72">
        <v>128</v>
      </c>
      <c r="I389" s="73">
        <f t="shared" si="30"/>
        <v>0.27595604998371587</v>
      </c>
      <c r="J389" s="14"/>
      <c r="K389" s="14"/>
      <c r="L389" s="14"/>
      <c r="M389" s="14"/>
    </row>
    <row r="390" spans="1:13" x14ac:dyDescent="0.3">
      <c r="A390" s="74">
        <v>4329</v>
      </c>
      <c r="B390" s="68" t="str">
        <f>VLOOKUP(A:A,'Product &amp; Group'!A:C,2,FALSE)</f>
        <v>Power Systems</v>
      </c>
      <c r="C390" s="68" t="str">
        <f>VLOOKUP(A:A,'Product &amp; Group'!A:C,3,FALSE)</f>
        <v>SPECIALTIES</v>
      </c>
      <c r="D390" s="69">
        <f>VLOOKUP(A:A,'2019-2017 Costs'!A:D,3,FALSE)</f>
        <v>8.19</v>
      </c>
      <c r="E390" s="71">
        <f t="shared" si="31"/>
        <v>17239.95</v>
      </c>
      <c r="F390" s="71">
        <v>20128.39</v>
      </c>
      <c r="G390" s="71">
        <f t="shared" si="32"/>
        <v>2888.4399999999987</v>
      </c>
      <c r="H390" s="72">
        <v>2105</v>
      </c>
      <c r="I390" s="73">
        <f t="shared" si="30"/>
        <v>0.14350079663599516</v>
      </c>
      <c r="J390" s="14"/>
      <c r="K390" s="14"/>
      <c r="L390" s="14"/>
      <c r="M390" s="14"/>
    </row>
    <row r="391" spans="1:13" x14ac:dyDescent="0.3">
      <c r="A391" s="74">
        <v>4330</v>
      </c>
      <c r="B391" s="68" t="str">
        <f>VLOOKUP(A:A,'Product &amp; Group'!A:C,2,FALSE)</f>
        <v>Power Systems</v>
      </c>
      <c r="C391" s="68" t="str">
        <f>VLOOKUP(A:A,'Product &amp; Group'!A:C,3,FALSE)</f>
        <v>SPECIALTIES</v>
      </c>
      <c r="D391" s="69">
        <f>VLOOKUP(A:A,'2019-2017 Costs'!A:D,3,FALSE)</f>
        <v>5.14</v>
      </c>
      <c r="E391" s="71">
        <f t="shared" si="31"/>
        <v>6353.04</v>
      </c>
      <c r="F391" s="71">
        <v>8039.98</v>
      </c>
      <c r="G391" s="71">
        <f t="shared" si="32"/>
        <v>1686.9399999999996</v>
      </c>
      <c r="H391" s="72">
        <v>1236</v>
      </c>
      <c r="I391" s="73">
        <f t="shared" si="30"/>
        <v>0.20981892989783552</v>
      </c>
      <c r="J391" s="14"/>
      <c r="K391" s="14"/>
      <c r="L391" s="14"/>
      <c r="M391" s="14"/>
    </row>
    <row r="392" spans="1:13" x14ac:dyDescent="0.3">
      <c r="A392" s="74">
        <v>4332</v>
      </c>
      <c r="B392" s="68" t="str">
        <f>VLOOKUP(A:A,'Product &amp; Group'!A:C,2,FALSE)</f>
        <v>Power Systems</v>
      </c>
      <c r="C392" s="68" t="str">
        <f>VLOOKUP(A:A,'Product &amp; Group'!A:C,3,FALSE)</f>
        <v>SPECIALTIES</v>
      </c>
      <c r="D392" s="69">
        <f>VLOOKUP(A:A,'2019-2017 Costs'!A:D,3,FALSE)</f>
        <v>5.45</v>
      </c>
      <c r="E392" s="71">
        <f t="shared" si="31"/>
        <v>3569.75</v>
      </c>
      <c r="F392" s="71">
        <v>8307.31</v>
      </c>
      <c r="G392" s="71">
        <f t="shared" si="32"/>
        <v>4737.5599999999995</v>
      </c>
      <c r="H392" s="72">
        <v>655</v>
      </c>
      <c r="I392" s="73">
        <f t="shared" si="30"/>
        <v>0.57028809566514305</v>
      </c>
      <c r="J392" s="14"/>
      <c r="K392" s="14"/>
      <c r="L392" s="14"/>
      <c r="M392" s="14"/>
    </row>
    <row r="393" spans="1:13" x14ac:dyDescent="0.3">
      <c r="A393" s="74">
        <v>4335</v>
      </c>
      <c r="B393" s="68" t="str">
        <f>VLOOKUP(A:A,'Product &amp; Group'!A:C,2,FALSE)</f>
        <v>Power Systems</v>
      </c>
      <c r="C393" s="68" t="str">
        <f>VLOOKUP(A:A,'Product &amp; Group'!A:C,3,FALSE)</f>
        <v>SPECIALTIES</v>
      </c>
      <c r="D393" s="69">
        <f>VLOOKUP(A:A,'2019-2017 Costs'!A:D,3,FALSE)</f>
        <v>1.05</v>
      </c>
      <c r="E393" s="71">
        <f t="shared" si="31"/>
        <v>1283.1000000000001</v>
      </c>
      <c r="F393" s="71">
        <v>15567.53</v>
      </c>
      <c r="G393" s="71">
        <f t="shared" si="32"/>
        <v>14284.43</v>
      </c>
      <c r="H393" s="72">
        <v>1222</v>
      </c>
      <c r="I393" s="73">
        <f t="shared" si="30"/>
        <v>0.9175784469340994</v>
      </c>
      <c r="J393" s="14"/>
      <c r="K393" s="14"/>
    </row>
    <row r="394" spans="1:13" x14ac:dyDescent="0.3">
      <c r="A394" s="74">
        <v>4337</v>
      </c>
      <c r="B394" s="68" t="str">
        <f>VLOOKUP(A:A,'Product &amp; Group'!A:C,2,FALSE)</f>
        <v>Power Systems</v>
      </c>
      <c r="C394" s="68" t="str">
        <f>VLOOKUP(A:A,'Product &amp; Group'!A:C,3,FALSE)</f>
        <v>SPECIALTIES</v>
      </c>
      <c r="D394" s="69">
        <f>VLOOKUP(A:A,'2019-2017 Costs'!A:D,3,FALSE)</f>
        <v>1.05</v>
      </c>
      <c r="E394" s="71">
        <f t="shared" si="31"/>
        <v>5367.6</v>
      </c>
      <c r="F394" s="71">
        <v>56481.87</v>
      </c>
      <c r="G394" s="71">
        <f t="shared" si="32"/>
        <v>51114.270000000004</v>
      </c>
      <c r="H394" s="72">
        <v>5112</v>
      </c>
      <c r="I394" s="73">
        <f t="shared" si="30"/>
        <v>0.90496773566455935</v>
      </c>
      <c r="J394" s="14"/>
      <c r="K394" s="14"/>
    </row>
    <row r="395" spans="1:13" x14ac:dyDescent="0.3">
      <c r="A395" s="74">
        <v>4338</v>
      </c>
      <c r="B395" s="68" t="str">
        <f>VLOOKUP(A:A,'Product &amp; Group'!A:C,2,FALSE)</f>
        <v>Power Systems</v>
      </c>
      <c r="C395" s="68" t="str">
        <f>VLOOKUP(A:A,'Product &amp; Group'!A:C,3,FALSE)</f>
        <v>SPECIALTIES</v>
      </c>
      <c r="D395" s="69">
        <f>VLOOKUP(A:A,'2019-2017 Costs'!A:D,3,FALSE)</f>
        <v>8.68</v>
      </c>
      <c r="E395" s="71">
        <f t="shared" si="31"/>
        <v>1762.04</v>
      </c>
      <c r="F395" s="71">
        <v>2218.27</v>
      </c>
      <c r="G395" s="71">
        <f t="shared" si="32"/>
        <v>456.23</v>
      </c>
      <c r="H395" s="72">
        <v>203</v>
      </c>
      <c r="I395" s="73">
        <f t="shared" si="30"/>
        <v>0.20566928281949448</v>
      </c>
      <c r="J395" s="14"/>
      <c r="K395" s="14"/>
      <c r="L395" s="14"/>
      <c r="M395" s="14"/>
    </row>
    <row r="396" spans="1:13" x14ac:dyDescent="0.3">
      <c r="A396" s="74">
        <v>4363</v>
      </c>
      <c r="B396" s="68" t="str">
        <f>VLOOKUP(A:A,'Product &amp; Group'!A:C,2,FALSE)</f>
        <v>Power Systems</v>
      </c>
      <c r="C396" s="68" t="str">
        <f>VLOOKUP(A:A,'Product &amp; Group'!A:C,3,FALSE)</f>
        <v>SPECIALTIES</v>
      </c>
      <c r="D396" s="69">
        <f>VLOOKUP(A:A,'2019-2017 Costs'!A:D,3,FALSE)</f>
        <v>1.05</v>
      </c>
      <c r="E396" s="71">
        <f t="shared" si="31"/>
        <v>252</v>
      </c>
      <c r="F396" s="71">
        <v>2183.4299999999998</v>
      </c>
      <c r="G396" s="71">
        <f t="shared" si="32"/>
        <v>1931.4299999999998</v>
      </c>
      <c r="H396" s="72">
        <v>240</v>
      </c>
      <c r="I396" s="73">
        <f t="shared" si="30"/>
        <v>0.8845852626372267</v>
      </c>
      <c r="J396" s="14"/>
      <c r="K396" s="14"/>
      <c r="L396" s="14"/>
      <c r="M396" s="14"/>
    </row>
    <row r="397" spans="1:13" x14ac:dyDescent="0.3">
      <c r="A397" s="74">
        <v>4370</v>
      </c>
      <c r="B397" s="68" t="str">
        <f>VLOOKUP(A:A,'Product &amp; Group'!A:C,2,FALSE)</f>
        <v>Power Systems</v>
      </c>
      <c r="C397" s="68" t="str">
        <f>VLOOKUP(A:A,'Product &amp; Group'!A:C,3,FALSE)</f>
        <v>SPECIALTIES</v>
      </c>
      <c r="D397" s="69">
        <f>VLOOKUP(A:A,'2019-2017 Costs'!A:D,3,FALSE)</f>
        <v>1.48</v>
      </c>
      <c r="E397" s="71">
        <f t="shared" si="31"/>
        <v>3454.32</v>
      </c>
      <c r="F397" s="71">
        <v>24725.26</v>
      </c>
      <c r="G397" s="71">
        <f t="shared" si="32"/>
        <v>21270.94</v>
      </c>
      <c r="H397" s="72">
        <v>2334</v>
      </c>
      <c r="I397" s="73">
        <f t="shared" si="30"/>
        <v>0.8602918634627098</v>
      </c>
      <c r="J397" s="14"/>
      <c r="K397" s="14"/>
      <c r="L397" s="14"/>
      <c r="M397" s="14"/>
    </row>
    <row r="398" spans="1:13" x14ac:dyDescent="0.3">
      <c r="A398" s="74">
        <v>4380</v>
      </c>
      <c r="B398" s="68" t="str">
        <f>VLOOKUP(A:A,'Product &amp; Group'!A:C,2,FALSE)</f>
        <v>Power Systems</v>
      </c>
      <c r="C398" s="68" t="str">
        <f>VLOOKUP(A:A,'Product &amp; Group'!A:C,3,FALSE)</f>
        <v>SPECIALTIES</v>
      </c>
      <c r="D398" s="69">
        <f>VLOOKUP(A:A,'2019-2017 Costs'!A:D,3,FALSE)</f>
        <v>1.05</v>
      </c>
      <c r="E398" s="71">
        <f t="shared" si="31"/>
        <v>2745.75</v>
      </c>
      <c r="F398" s="71">
        <v>39524.74</v>
      </c>
      <c r="G398" s="71">
        <f t="shared" si="32"/>
        <v>36778.99</v>
      </c>
      <c r="H398" s="72">
        <v>2615</v>
      </c>
      <c r="I398" s="73">
        <f t="shared" si="30"/>
        <v>0.93053085232186217</v>
      </c>
      <c r="J398" s="14"/>
      <c r="K398" s="14"/>
      <c r="L398" s="14"/>
      <c r="M398" s="14"/>
    </row>
    <row r="399" spans="1:13" x14ac:dyDescent="0.3">
      <c r="A399" s="74">
        <v>4382</v>
      </c>
      <c r="B399" s="68" t="str">
        <f>VLOOKUP(A:A,'Product &amp; Group'!A:C,2,FALSE)</f>
        <v>Power Systems</v>
      </c>
      <c r="C399" s="68" t="str">
        <f>VLOOKUP(A:A,'Product &amp; Group'!A:C,3,FALSE)</f>
        <v>SPECIALTIES</v>
      </c>
      <c r="D399" s="69">
        <f>VLOOKUP(A:A,'2019-2017 Costs'!A:D,3,FALSE)</f>
        <v>1.05</v>
      </c>
      <c r="E399" s="71">
        <f t="shared" si="31"/>
        <v>519.75</v>
      </c>
      <c r="F399" s="71">
        <v>5436.27</v>
      </c>
      <c r="G399" s="71">
        <f t="shared" si="32"/>
        <v>4916.5200000000004</v>
      </c>
      <c r="H399" s="72">
        <v>495</v>
      </c>
      <c r="I399" s="73">
        <f t="shared" si="30"/>
        <v>0.90439216595202221</v>
      </c>
      <c r="J399" s="14"/>
      <c r="K399" s="14"/>
      <c r="L399" s="14"/>
      <c r="M399" s="14"/>
    </row>
    <row r="400" spans="1:13" x14ac:dyDescent="0.3">
      <c r="A400" s="74">
        <v>4383</v>
      </c>
      <c r="B400" s="68" t="str">
        <f>VLOOKUP(A:A,'Product &amp; Group'!A:C,2,FALSE)</f>
        <v>Power Systems</v>
      </c>
      <c r="C400" s="68" t="str">
        <f>VLOOKUP(A:A,'Product &amp; Group'!A:C,3,FALSE)</f>
        <v>SPECIALTIES</v>
      </c>
      <c r="D400" s="69">
        <f>VLOOKUP(A:A,'2019-2017 Costs'!A:D,3,FALSE)</f>
        <v>6.97</v>
      </c>
      <c r="E400" s="71">
        <f t="shared" si="31"/>
        <v>7680.94</v>
      </c>
      <c r="F400" s="71">
        <v>12203.32</v>
      </c>
      <c r="G400" s="71">
        <f t="shared" si="32"/>
        <v>4522.38</v>
      </c>
      <c r="H400" s="72">
        <v>1102</v>
      </c>
      <c r="I400" s="73">
        <f t="shared" si="30"/>
        <v>0.37058603724232425</v>
      </c>
      <c r="J400" s="14"/>
      <c r="K400" s="14"/>
    </row>
    <row r="401" spans="1:13" x14ac:dyDescent="0.3">
      <c r="A401" s="74">
        <v>4384</v>
      </c>
      <c r="B401" s="68" t="str">
        <f>VLOOKUP(A:A,'Product &amp; Group'!A:C,2,FALSE)</f>
        <v>Power Systems</v>
      </c>
      <c r="C401" s="68" t="str">
        <f>VLOOKUP(A:A,'Product &amp; Group'!A:C,3,FALSE)</f>
        <v>SPECIALTIES</v>
      </c>
      <c r="D401" s="69">
        <f>VLOOKUP(A:A,'2019-2017 Costs'!A:D,3,FALSE)</f>
        <v>7.6</v>
      </c>
      <c r="E401" s="71">
        <f t="shared" si="31"/>
        <v>1740.3999999999999</v>
      </c>
      <c r="F401" s="71">
        <v>1956.25</v>
      </c>
      <c r="G401" s="71">
        <f t="shared" si="32"/>
        <v>215.85000000000014</v>
      </c>
      <c r="H401" s="72">
        <v>229</v>
      </c>
      <c r="I401" s="73">
        <f t="shared" si="30"/>
        <v>0.11033865814696493</v>
      </c>
      <c r="J401" s="14"/>
      <c r="K401" s="14"/>
      <c r="L401" s="14"/>
      <c r="M401" s="14"/>
    </row>
    <row r="402" spans="1:13" x14ac:dyDescent="0.3">
      <c r="A402" s="74">
        <v>4385</v>
      </c>
      <c r="B402" s="68" t="str">
        <f>VLOOKUP(A:A,'Product &amp; Group'!A:C,2,FALSE)</f>
        <v>Power Systems</v>
      </c>
      <c r="C402" s="68" t="str">
        <f>VLOOKUP(A:A,'Product &amp; Group'!A:C,3,FALSE)</f>
        <v>SPECIALTIES</v>
      </c>
      <c r="D402" s="69">
        <f>VLOOKUP(A:A,'2019-2017 Costs'!A:D,3,FALSE)</f>
        <v>14.7</v>
      </c>
      <c r="E402" s="71">
        <f t="shared" si="31"/>
        <v>3866.1</v>
      </c>
      <c r="F402" s="71">
        <v>3060.03</v>
      </c>
      <c r="G402" s="71">
        <f t="shared" si="32"/>
        <v>-806.06999999999971</v>
      </c>
      <c r="H402" s="72">
        <v>263</v>
      </c>
      <c r="I402" s="73">
        <f t="shared" si="30"/>
        <v>-0.26341898608837155</v>
      </c>
      <c r="J402" s="14"/>
      <c r="K402" s="14"/>
      <c r="L402" s="14"/>
      <c r="M402" s="14"/>
    </row>
    <row r="403" spans="1:13" x14ac:dyDescent="0.3">
      <c r="A403" s="74">
        <v>4400</v>
      </c>
      <c r="B403" s="68" t="str">
        <f>VLOOKUP(A:A,'Product &amp; Group'!A:C,2,FALSE)</f>
        <v>Power Systems</v>
      </c>
      <c r="C403" s="68" t="str">
        <f>VLOOKUP(A:A,'Product &amp; Group'!A:C,3,FALSE)</f>
        <v>SPECIALTIES</v>
      </c>
      <c r="D403" s="69">
        <f>VLOOKUP(A:A,'2019-2017 Costs'!A:D,3,FALSE)</f>
        <v>1.57</v>
      </c>
      <c r="E403" s="71">
        <f t="shared" si="31"/>
        <v>37.68</v>
      </c>
      <c r="F403" s="71">
        <v>273.32</v>
      </c>
      <c r="G403" s="71">
        <f t="shared" si="32"/>
        <v>235.64</v>
      </c>
      <c r="H403" s="72">
        <v>24</v>
      </c>
      <c r="I403" s="73">
        <f t="shared" si="30"/>
        <v>0.86213961656666172</v>
      </c>
      <c r="J403" s="14"/>
      <c r="K403" s="14"/>
      <c r="L403" s="14"/>
      <c r="M403" s="14"/>
    </row>
    <row r="404" spans="1:13" x14ac:dyDescent="0.3">
      <c r="A404" s="74">
        <v>4406</v>
      </c>
      <c r="B404" s="68" t="str">
        <f>VLOOKUP(A:A,'Product &amp; Group'!A:C,2,FALSE)</f>
        <v>Power Systems</v>
      </c>
      <c r="C404" s="68" t="str">
        <f>VLOOKUP(A:A,'Product &amp; Group'!A:C,3,FALSE)</f>
        <v>SPECIALTIES</v>
      </c>
      <c r="D404" s="69">
        <f>VLOOKUP(A:A,'2019-2017 Costs'!A:D,3,FALSE)</f>
        <v>4.12</v>
      </c>
      <c r="E404" s="71">
        <f t="shared" si="31"/>
        <v>98.88</v>
      </c>
      <c r="F404" s="71">
        <v>363.58</v>
      </c>
      <c r="G404" s="71">
        <f t="shared" si="32"/>
        <v>264.7</v>
      </c>
      <c r="H404" s="72">
        <v>24</v>
      </c>
      <c r="I404" s="73">
        <f t="shared" si="30"/>
        <v>0.7280378458661092</v>
      </c>
      <c r="J404" s="14"/>
      <c r="K404" s="14"/>
    </row>
    <row r="405" spans="1:13" x14ac:dyDescent="0.3">
      <c r="A405" s="74">
        <v>4408</v>
      </c>
      <c r="B405" s="68" t="str">
        <f>VLOOKUP(A:A,'Product &amp; Group'!A:C,2,FALSE)</f>
        <v>Power Systems</v>
      </c>
      <c r="C405" s="68" t="str">
        <f>VLOOKUP(A:A,'Product &amp; Group'!A:C,3,FALSE)</f>
        <v>SPECIALTIES</v>
      </c>
      <c r="D405" s="69">
        <f>VLOOKUP(A:A,'2019-2017 Costs'!A:D,3,FALSE)</f>
        <v>1.71</v>
      </c>
      <c r="E405" s="71">
        <f t="shared" si="31"/>
        <v>401.84999999999997</v>
      </c>
      <c r="F405" s="71">
        <v>2679.34</v>
      </c>
      <c r="G405" s="71">
        <f t="shared" si="32"/>
        <v>2277.4900000000002</v>
      </c>
      <c r="H405" s="72">
        <v>235</v>
      </c>
      <c r="I405" s="73">
        <f t="shared" si="30"/>
        <v>0.85001903453835648</v>
      </c>
      <c r="J405" s="14"/>
      <c r="K405" s="14"/>
      <c r="L405" s="14"/>
      <c r="M405" s="14"/>
    </row>
    <row r="406" spans="1:13" x14ac:dyDescent="0.3">
      <c r="A406" s="74">
        <v>4409</v>
      </c>
      <c r="B406" s="68" t="str">
        <f>VLOOKUP(A:A,'Product &amp; Group'!A:C,2,FALSE)</f>
        <v>Power Systems</v>
      </c>
      <c r="C406" s="68" t="str">
        <f>VLOOKUP(A:A,'Product &amp; Group'!A:C,3,FALSE)</f>
        <v>SPECIALTIES</v>
      </c>
      <c r="D406" s="69">
        <f>VLOOKUP(A:A,'2019-2017 Costs'!A:D,3,FALSE)</f>
        <v>2.4500000000000002</v>
      </c>
      <c r="E406" s="71">
        <f t="shared" si="31"/>
        <v>10765.300000000001</v>
      </c>
      <c r="F406" s="71">
        <v>39621.800000000003</v>
      </c>
      <c r="G406" s="71">
        <f t="shared" si="32"/>
        <v>28856.5</v>
      </c>
      <c r="H406" s="72">
        <v>4394</v>
      </c>
      <c r="I406" s="73">
        <f t="shared" si="30"/>
        <v>0.72829856291233608</v>
      </c>
      <c r="J406" s="14"/>
      <c r="K406" s="14"/>
      <c r="L406" s="14"/>
      <c r="M406" s="14"/>
    </row>
    <row r="407" spans="1:13" x14ac:dyDescent="0.3">
      <c r="A407" s="74">
        <v>4410</v>
      </c>
      <c r="B407" s="68" t="str">
        <f>VLOOKUP(A:A,'Product &amp; Group'!A:C,2,FALSE)</f>
        <v>Power Systems</v>
      </c>
      <c r="C407" s="68" t="str">
        <f>VLOOKUP(A:A,'Product &amp; Group'!A:C,3,FALSE)</f>
        <v>SPECIALTIES</v>
      </c>
      <c r="D407" s="69">
        <f>VLOOKUP(A:A,'2019-2017 Costs'!A:D,3,FALSE)</f>
        <v>1.05</v>
      </c>
      <c r="E407" s="71">
        <f t="shared" si="31"/>
        <v>319.2</v>
      </c>
      <c r="F407" s="71">
        <v>3360.67</v>
      </c>
      <c r="G407" s="71">
        <f t="shared" si="32"/>
        <v>3041.4700000000003</v>
      </c>
      <c r="H407" s="72">
        <v>304</v>
      </c>
      <c r="I407" s="73">
        <f t="shared" si="30"/>
        <v>0.90501893967571945</v>
      </c>
      <c r="J407" s="14"/>
      <c r="K407" s="14"/>
    </row>
    <row r="408" spans="1:13" x14ac:dyDescent="0.3">
      <c r="A408" s="74">
        <v>4411</v>
      </c>
      <c r="B408" s="68" t="str">
        <f>VLOOKUP(A:A,'Product &amp; Group'!A:C,2,FALSE)</f>
        <v>Power Systems</v>
      </c>
      <c r="C408" s="68" t="str">
        <f>VLOOKUP(A:A,'Product &amp; Group'!A:C,3,FALSE)</f>
        <v>SPECIALTIES</v>
      </c>
      <c r="D408" s="69">
        <f>VLOOKUP(A:A,'2019-2017 Costs'!A:D,3,FALSE)</f>
        <v>1.05</v>
      </c>
      <c r="E408" s="71">
        <f t="shared" si="31"/>
        <v>274.05</v>
      </c>
      <c r="F408" s="71">
        <v>2074.2399999999998</v>
      </c>
      <c r="G408" s="71">
        <f t="shared" si="32"/>
        <v>1800.1899999999998</v>
      </c>
      <c r="H408" s="72">
        <v>261</v>
      </c>
      <c r="I408" s="73">
        <f t="shared" si="30"/>
        <v>0.86787931965442766</v>
      </c>
      <c r="J408" s="14"/>
      <c r="K408" s="14"/>
      <c r="L408" s="14"/>
      <c r="M408" s="14"/>
    </row>
    <row r="409" spans="1:13" x14ac:dyDescent="0.3">
      <c r="A409" s="74">
        <v>4420</v>
      </c>
      <c r="B409" s="68" t="str">
        <f>VLOOKUP(A:A,'Product &amp; Group'!A:C,2,FALSE)</f>
        <v>Power Systems</v>
      </c>
      <c r="C409" s="68" t="str">
        <f>VLOOKUP(A:A,'Product &amp; Group'!A:C,3,FALSE)</f>
        <v>SPECIALTIES</v>
      </c>
      <c r="D409" s="69">
        <f>VLOOKUP(A:A,'2019-2017 Costs'!A:D,3,FALSE)</f>
        <v>0.64</v>
      </c>
      <c r="E409" s="71">
        <f t="shared" si="31"/>
        <v>94.72</v>
      </c>
      <c r="F409" s="71">
        <v>1743.45</v>
      </c>
      <c r="G409" s="71">
        <f t="shared" si="32"/>
        <v>1648.73</v>
      </c>
      <c r="H409" s="72">
        <v>148</v>
      </c>
      <c r="I409" s="73">
        <f t="shared" si="30"/>
        <v>0.94567093980326367</v>
      </c>
      <c r="J409" s="14"/>
      <c r="K409" s="14"/>
      <c r="L409" s="14"/>
      <c r="M409" s="14"/>
    </row>
    <row r="410" spans="1:13" x14ac:dyDescent="0.3">
      <c r="A410" s="74">
        <v>4428</v>
      </c>
      <c r="B410" s="68" t="str">
        <f>VLOOKUP(A:A,'Product &amp; Group'!A:C,2,FALSE)</f>
        <v>Power Systems</v>
      </c>
      <c r="C410" s="68" t="str">
        <f>VLOOKUP(A:A,'Product &amp; Group'!A:C,3,FALSE)</f>
        <v>SPECIALTIES</v>
      </c>
      <c r="D410" s="69">
        <f>VLOOKUP(A:A,'2019-2017 Costs'!A:D,3,FALSE)</f>
        <v>10.66</v>
      </c>
      <c r="E410" s="71">
        <f t="shared" si="31"/>
        <v>799.5</v>
      </c>
      <c r="F410" s="71">
        <v>650.59</v>
      </c>
      <c r="G410" s="71">
        <f t="shared" si="32"/>
        <v>-148.90999999999997</v>
      </c>
      <c r="H410" s="72">
        <v>75</v>
      </c>
      <c r="I410" s="73">
        <f t="shared" si="30"/>
        <v>-0.22888455094606427</v>
      </c>
      <c r="J410" s="14"/>
      <c r="K410" s="14"/>
      <c r="L410" s="14"/>
      <c r="M410" s="14"/>
    </row>
    <row r="411" spans="1:13" x14ac:dyDescent="0.3">
      <c r="A411" s="67">
        <v>4429</v>
      </c>
      <c r="B411" s="68" t="str">
        <f>VLOOKUP(A:A,'Product &amp; Group'!A:C,2,FALSE)</f>
        <v>Power Systems</v>
      </c>
      <c r="C411" s="68" t="str">
        <f>VLOOKUP(A:A,'Product &amp; Group'!A:C,3,FALSE)</f>
        <v>2025 HybridULATIONS</v>
      </c>
      <c r="D411" s="69">
        <f>VLOOKUP(A:A,'2019-2017 Costs'!A:D,3,FALSE)</f>
        <v>2.8883999999999999</v>
      </c>
      <c r="E411" s="71">
        <f t="shared" si="31"/>
        <v>2596.6715999999997</v>
      </c>
      <c r="F411" s="71">
        <v>16424.439999999999</v>
      </c>
      <c r="G411" s="71">
        <f t="shared" si="32"/>
        <v>13827.768399999999</v>
      </c>
      <c r="H411" s="72">
        <v>899</v>
      </c>
      <c r="I411" s="73">
        <f t="shared" si="30"/>
        <v>0.84190197047814108</v>
      </c>
      <c r="J411" s="14"/>
      <c r="K411" s="14"/>
      <c r="L411" s="14"/>
      <c r="M411" s="14"/>
    </row>
    <row r="412" spans="1:13" x14ac:dyDescent="0.3">
      <c r="A412" s="74">
        <v>4431</v>
      </c>
      <c r="B412" s="68" t="str">
        <f>VLOOKUP(A:A,'Product &amp; Group'!A:C,2,FALSE)</f>
        <v>Power Systems</v>
      </c>
      <c r="C412" s="68" t="str">
        <f>VLOOKUP(A:A,'Product &amp; Group'!A:C,3,FALSE)</f>
        <v>SPECIALTIES</v>
      </c>
      <c r="D412" s="69">
        <f>VLOOKUP(A:A,'2019-2017 Costs'!A:D,3,FALSE)</f>
        <v>3.04</v>
      </c>
      <c r="E412" s="71">
        <f t="shared" si="31"/>
        <v>753.92</v>
      </c>
      <c r="F412" s="71">
        <v>1933.69</v>
      </c>
      <c r="G412" s="71">
        <f t="shared" si="32"/>
        <v>1179.77</v>
      </c>
      <c r="H412" s="72">
        <v>248</v>
      </c>
      <c r="I412" s="73">
        <f t="shared" si="30"/>
        <v>0.61011330668307739</v>
      </c>
      <c r="J412" s="14"/>
      <c r="K412" s="14"/>
      <c r="L412" s="14"/>
      <c r="M412" s="14"/>
    </row>
    <row r="413" spans="1:13" x14ac:dyDescent="0.3">
      <c r="A413" s="74">
        <v>4440</v>
      </c>
      <c r="B413" s="68" t="str">
        <f>VLOOKUP(A:A,'Product &amp; Group'!A:C,2,FALSE)</f>
        <v>Power Systems</v>
      </c>
      <c r="C413" s="68" t="str">
        <f>VLOOKUP(A:A,'Product &amp; Group'!A:C,3,FALSE)</f>
        <v>SPECIALTIES</v>
      </c>
      <c r="D413" s="69">
        <f>VLOOKUP(A:A,'2019-2017 Costs'!A:D,3,FALSE)</f>
        <v>2.17</v>
      </c>
      <c r="E413" s="71">
        <f t="shared" si="31"/>
        <v>703.07999999999993</v>
      </c>
      <c r="F413" s="71">
        <v>3375.27</v>
      </c>
      <c r="G413" s="71">
        <f t="shared" si="32"/>
        <v>2672.19</v>
      </c>
      <c r="H413" s="72">
        <v>324</v>
      </c>
      <c r="I413" s="73">
        <f t="shared" si="30"/>
        <v>0.7916966642668587</v>
      </c>
      <c r="J413" s="14"/>
      <c r="K413" s="14"/>
      <c r="L413" s="14"/>
      <c r="M413" s="14"/>
    </row>
    <row r="414" spans="1:13" x14ac:dyDescent="0.3">
      <c r="A414" s="74">
        <v>4450</v>
      </c>
      <c r="B414" s="68" t="str">
        <f>VLOOKUP(A:A,'Product &amp; Group'!A:C,2,FALSE)</f>
        <v>Power Systems</v>
      </c>
      <c r="C414" s="68" t="str">
        <f>VLOOKUP(A:A,'Product &amp; Group'!A:C,3,FALSE)</f>
        <v>2025 HybridULATIONS</v>
      </c>
      <c r="D414" s="69">
        <f>VLOOKUP(A:A,'2019-2017 Costs'!A:D,3,FALSE)</f>
        <v>2.79</v>
      </c>
      <c r="E414" s="71">
        <f t="shared" si="31"/>
        <v>5468.4</v>
      </c>
      <c r="F414" s="71">
        <v>42522.68</v>
      </c>
      <c r="G414" s="71">
        <f t="shared" si="32"/>
        <v>37054.28</v>
      </c>
      <c r="H414" s="72">
        <v>1960</v>
      </c>
      <c r="I414" s="73">
        <f t="shared" si="30"/>
        <v>0.87140039150871951</v>
      </c>
      <c r="J414" s="14"/>
      <c r="K414" s="14"/>
    </row>
    <row r="415" spans="1:13" x14ac:dyDescent="0.3">
      <c r="A415" s="74">
        <v>4451</v>
      </c>
      <c r="B415" s="68" t="str">
        <f>VLOOKUP(A:A,'Product &amp; Group'!A:C,2,FALSE)</f>
        <v>Power Systems</v>
      </c>
      <c r="C415" s="68" t="str">
        <f>VLOOKUP(A:A,'Product &amp; Group'!A:C,3,FALSE)</f>
        <v>2025 HybridULATIONS</v>
      </c>
      <c r="D415" s="69">
        <f>VLOOKUP(A:A,'2019-2017 Costs'!A:D,3,FALSE)</f>
        <v>9.49</v>
      </c>
      <c r="E415" s="71">
        <f t="shared" si="31"/>
        <v>17556.5</v>
      </c>
      <c r="F415" s="71">
        <v>68143.91</v>
      </c>
      <c r="G415" s="71">
        <f t="shared" si="32"/>
        <v>50587.41</v>
      </c>
      <c r="H415" s="72">
        <v>1850</v>
      </c>
      <c r="I415" s="73">
        <f t="shared" si="30"/>
        <v>0.74236142305306518</v>
      </c>
      <c r="J415" s="14"/>
      <c r="K415" s="14"/>
      <c r="L415" s="14"/>
      <c r="M415" s="14"/>
    </row>
    <row r="416" spans="1:13" x14ac:dyDescent="0.3">
      <c r="A416" s="74">
        <v>4452</v>
      </c>
      <c r="B416" s="68" t="str">
        <f>VLOOKUP(A:A,'Product &amp; Group'!A:C,2,FALSE)</f>
        <v>Power Systems</v>
      </c>
      <c r="C416" s="68" t="str">
        <f>VLOOKUP(A:A,'Product &amp; Group'!A:C,3,FALSE)</f>
        <v>2025 HybridULATIONS</v>
      </c>
      <c r="D416" s="69">
        <f>VLOOKUP(A:A,'2019-2017 Costs'!A:D,3,FALSE)</f>
        <v>3.25</v>
      </c>
      <c r="E416" s="71">
        <f t="shared" si="31"/>
        <v>16666</v>
      </c>
      <c r="F416" s="71">
        <v>38642.959999999999</v>
      </c>
      <c r="G416" s="71">
        <f t="shared" si="32"/>
        <v>21976.959999999999</v>
      </c>
      <c r="H416" s="72">
        <v>5128</v>
      </c>
      <c r="I416" s="73">
        <f t="shared" si="30"/>
        <v>0.56871833834675189</v>
      </c>
      <c r="J416" s="14"/>
      <c r="K416" s="14"/>
      <c r="L416" s="14"/>
      <c r="M416" s="14"/>
    </row>
    <row r="417" spans="1:13" x14ac:dyDescent="0.3">
      <c r="A417" s="74">
        <v>4453</v>
      </c>
      <c r="B417" s="68" t="str">
        <f>VLOOKUP(A:A,'Product &amp; Group'!A:C,2,FALSE)</f>
        <v>Power Systems</v>
      </c>
      <c r="C417" s="68" t="str">
        <f>VLOOKUP(A:A,'Product &amp; Group'!A:C,3,FALSE)</f>
        <v>SPECIALTIES</v>
      </c>
      <c r="D417" s="69">
        <f>VLOOKUP(A:A,'2019-2017 Costs'!A:D,3,FALSE)</f>
        <v>6.34</v>
      </c>
      <c r="E417" s="71">
        <f t="shared" si="31"/>
        <v>722.76</v>
      </c>
      <c r="F417" s="71">
        <v>1043.4100000000001</v>
      </c>
      <c r="G417" s="71">
        <f t="shared" si="32"/>
        <v>320.65000000000009</v>
      </c>
      <c r="H417" s="72">
        <v>114</v>
      </c>
      <c r="I417" s="73">
        <f t="shared" si="30"/>
        <v>0.3073096865086592</v>
      </c>
      <c r="J417" s="14"/>
      <c r="K417" s="14"/>
      <c r="L417" s="14"/>
      <c r="M417" s="14"/>
    </row>
    <row r="418" spans="1:13" x14ac:dyDescent="0.3">
      <c r="A418" s="74">
        <v>4454</v>
      </c>
      <c r="B418" s="68" t="str">
        <f>VLOOKUP(A:A,'Product &amp; Group'!A:C,2,FALSE)</f>
        <v>Power Systems</v>
      </c>
      <c r="C418" s="68" t="str">
        <f>VLOOKUP(A:A,'Product &amp; Group'!A:C,3,FALSE)</f>
        <v>2025 HybridULATIONS</v>
      </c>
      <c r="D418" s="69">
        <f>VLOOKUP(A:A,'2019-2017 Costs'!A:D,3,FALSE)</f>
        <v>4.79</v>
      </c>
      <c r="E418" s="71">
        <f t="shared" si="31"/>
        <v>100.59</v>
      </c>
      <c r="F418" s="71">
        <v>314.25</v>
      </c>
      <c r="G418" s="71">
        <f t="shared" si="32"/>
        <v>213.66</v>
      </c>
      <c r="H418" s="72">
        <v>21</v>
      </c>
      <c r="I418" s="73">
        <f t="shared" si="30"/>
        <v>0.67990453460620526</v>
      </c>
      <c r="J418" s="14"/>
      <c r="K418" s="14"/>
      <c r="L418" s="14"/>
      <c r="M418" s="14"/>
    </row>
    <row r="419" spans="1:13" x14ac:dyDescent="0.3">
      <c r="A419" s="74">
        <v>4455</v>
      </c>
      <c r="B419" s="68" t="str">
        <f>VLOOKUP(A:A,'Product &amp; Group'!A:C,2,FALSE)</f>
        <v>Power Systems</v>
      </c>
      <c r="C419" s="68" t="str">
        <f>VLOOKUP(A:A,'Product &amp; Group'!A:C,3,FALSE)</f>
        <v>2025 HybridULATIONS</v>
      </c>
      <c r="D419" s="69">
        <f>VLOOKUP(A:A,'2019-2017 Costs'!A:D,3,FALSE)</f>
        <v>0.99</v>
      </c>
      <c r="E419" s="71">
        <f t="shared" si="31"/>
        <v>1687.95</v>
      </c>
      <c r="F419" s="71">
        <v>42791.360000000001</v>
      </c>
      <c r="G419" s="71">
        <f t="shared" si="32"/>
        <v>41103.410000000003</v>
      </c>
      <c r="H419" s="72">
        <v>1705</v>
      </c>
      <c r="I419" s="73">
        <f t="shared" si="30"/>
        <v>0.960553952947511</v>
      </c>
      <c r="J419" s="14"/>
      <c r="K419" s="14"/>
      <c r="L419" s="14"/>
      <c r="M419" s="14"/>
    </row>
    <row r="420" spans="1:13" x14ac:dyDescent="0.3">
      <c r="A420" s="74">
        <v>4457</v>
      </c>
      <c r="B420" s="68" t="str">
        <f>VLOOKUP(A:A,'Product &amp; Group'!A:C,2,FALSE)</f>
        <v>Power Systems</v>
      </c>
      <c r="C420" s="68" t="str">
        <f>VLOOKUP(A:A,'Product &amp; Group'!A:C,3,FALSE)</f>
        <v>2025 HybridULATIONS</v>
      </c>
      <c r="D420" s="69">
        <f>VLOOKUP(A:A,'2019-2017 Costs'!A:D,3,FALSE)</f>
        <v>3.3</v>
      </c>
      <c r="E420" s="71">
        <f t="shared" si="31"/>
        <v>4379.0999999999995</v>
      </c>
      <c r="F420" s="71">
        <v>10603.23</v>
      </c>
      <c r="G420" s="71">
        <f t="shared" si="32"/>
        <v>6224.13</v>
      </c>
      <c r="H420" s="72">
        <v>1327</v>
      </c>
      <c r="I420" s="73">
        <f t="shared" si="30"/>
        <v>0.58700320562696462</v>
      </c>
      <c r="J420" s="14"/>
      <c r="K420" s="14"/>
      <c r="L420" s="14"/>
      <c r="M420" s="14"/>
    </row>
    <row r="421" spans="1:13" x14ac:dyDescent="0.3">
      <c r="A421" s="67">
        <v>4458</v>
      </c>
      <c r="B421" s="68" t="str">
        <f>VLOOKUP(A:A,'Product &amp; Group'!A:C,2,FALSE)</f>
        <v>Power Systems</v>
      </c>
      <c r="C421" s="68" t="str">
        <f>VLOOKUP(A:A,'Product &amp; Group'!A:C,3,FALSE)</f>
        <v>2025 HybridULATIONS</v>
      </c>
      <c r="D421" s="69">
        <f>VLOOKUP(A:A,'2019-2017 Costs'!A:D,3,FALSE)</f>
        <v>5.2123999999999997</v>
      </c>
      <c r="E421" s="71">
        <f t="shared" si="31"/>
        <v>4576.4871999999996</v>
      </c>
      <c r="F421" s="71">
        <v>24479.24</v>
      </c>
      <c r="G421" s="71">
        <f t="shared" si="32"/>
        <v>19902.752800000002</v>
      </c>
      <c r="H421" s="72">
        <v>878</v>
      </c>
      <c r="I421" s="73">
        <f t="shared" si="30"/>
        <v>0.81304618934247963</v>
      </c>
      <c r="J421" s="14"/>
      <c r="K421" s="14"/>
      <c r="L421" s="14"/>
      <c r="M421" s="14"/>
    </row>
    <row r="422" spans="1:13" x14ac:dyDescent="0.3">
      <c r="A422" s="74">
        <v>4459</v>
      </c>
      <c r="B422" s="68" t="str">
        <f>VLOOKUP(A:A,'Product &amp; Group'!A:C,2,FALSE)</f>
        <v>Power Systems</v>
      </c>
      <c r="C422" s="68" t="str">
        <f>VLOOKUP(A:A,'Product &amp; Group'!A:C,3,FALSE)</f>
        <v>ANTI-OXIDANT &amp; SPECIALTY Hybrid</v>
      </c>
      <c r="D422" s="69">
        <f>VLOOKUP(A:A,'2019-2017 Costs'!A:D,3,FALSE)</f>
        <v>4.63</v>
      </c>
      <c r="E422" s="71">
        <f t="shared" si="31"/>
        <v>1000.0799999999999</v>
      </c>
      <c r="F422" s="71">
        <v>1769.31</v>
      </c>
      <c r="G422" s="71">
        <f t="shared" si="32"/>
        <v>769.23</v>
      </c>
      <c r="H422" s="72">
        <v>216</v>
      </c>
      <c r="I422" s="73">
        <f t="shared" si="30"/>
        <v>0.43476270410499013</v>
      </c>
      <c r="J422" s="14"/>
      <c r="K422" s="14"/>
      <c r="L422" s="14"/>
      <c r="M422" s="14"/>
    </row>
    <row r="423" spans="1:13" x14ac:dyDescent="0.3">
      <c r="A423" s="74">
        <v>4460</v>
      </c>
      <c r="B423" s="68" t="str">
        <f>VLOOKUP(A:A,'Product &amp; Group'!A:C,2,FALSE)</f>
        <v>Power Systems</v>
      </c>
      <c r="C423" s="68" t="str">
        <f>VLOOKUP(A:A,'Product &amp; Group'!A:C,3,FALSE)</f>
        <v>2025 HybridULATIONS</v>
      </c>
      <c r="D423" s="69">
        <f>VLOOKUP(A:A,'2019-2017 Costs'!A:D,3,FALSE)</f>
        <v>0.84</v>
      </c>
      <c r="E423" s="71">
        <f t="shared" si="31"/>
        <v>850.92</v>
      </c>
      <c r="F423" s="71">
        <v>10816.92</v>
      </c>
      <c r="G423" s="71">
        <f t="shared" si="32"/>
        <v>9966</v>
      </c>
      <c r="H423" s="72">
        <v>1013</v>
      </c>
      <c r="I423" s="73">
        <f t="shared" si="30"/>
        <v>0.92133435395657914</v>
      </c>
      <c r="J423" s="14"/>
      <c r="K423" s="14"/>
      <c r="L423" s="14"/>
      <c r="M423" s="14"/>
    </row>
    <row r="424" spans="1:13" x14ac:dyDescent="0.3">
      <c r="A424" s="74">
        <v>4462</v>
      </c>
      <c r="B424" s="68" t="str">
        <f>VLOOKUP(A:A,'Product &amp; Group'!A:C,2,FALSE)</f>
        <v>Power Systems</v>
      </c>
      <c r="C424" s="68" t="str">
        <f>VLOOKUP(A:A,'Product &amp; Group'!A:C,3,FALSE)</f>
        <v>ANTI-OXIDANT &amp; SPECIALTY Hybrid</v>
      </c>
      <c r="D424" s="69">
        <f>VLOOKUP(A:A,'2019-2017 Costs'!A:D,3,FALSE)</f>
        <v>1.62</v>
      </c>
      <c r="E424" s="71">
        <f t="shared" si="31"/>
        <v>555.66000000000008</v>
      </c>
      <c r="F424" s="71">
        <v>4076.89</v>
      </c>
      <c r="G424" s="71">
        <f t="shared" si="32"/>
        <v>3521.2299999999996</v>
      </c>
      <c r="H424" s="72">
        <v>343</v>
      </c>
      <c r="I424" s="73">
        <f t="shared" si="30"/>
        <v>0.86370493194567421</v>
      </c>
      <c r="J424" s="14"/>
      <c r="K424" s="14"/>
      <c r="L424" s="14"/>
      <c r="M424" s="14"/>
    </row>
    <row r="425" spans="1:13" x14ac:dyDescent="0.3">
      <c r="A425" s="74">
        <v>4467</v>
      </c>
      <c r="B425" s="68" t="str">
        <f>VLOOKUP(A:A,'Product &amp; Group'!A:C,2,FALSE)</f>
        <v>Power Systems</v>
      </c>
      <c r="C425" s="68" t="str">
        <f>VLOOKUP(A:A,'Product &amp; Group'!A:C,3,FALSE)</f>
        <v>ANTI-OXIDANT &amp; SPECIALTY Hybrid</v>
      </c>
      <c r="D425" s="69">
        <f>VLOOKUP(A:A,'2019-2017 Costs'!A:D,3,FALSE)</f>
        <v>2.56</v>
      </c>
      <c r="E425" s="71">
        <f t="shared" si="31"/>
        <v>304.64</v>
      </c>
      <c r="F425" s="71">
        <v>1102.29</v>
      </c>
      <c r="G425" s="71">
        <f t="shared" si="32"/>
        <v>797.65</v>
      </c>
      <c r="H425" s="72">
        <v>119</v>
      </c>
      <c r="I425" s="73">
        <f t="shared" si="30"/>
        <v>0.72362989775830322</v>
      </c>
      <c r="J425" s="14"/>
      <c r="K425" s="14"/>
      <c r="L425" s="14"/>
      <c r="M425" s="14"/>
    </row>
    <row r="426" spans="1:13" x14ac:dyDescent="0.3">
      <c r="A426" s="74">
        <v>4469</v>
      </c>
      <c r="B426" s="68" t="str">
        <f>VLOOKUP(A:A,'Product &amp; Group'!A:C,2,FALSE)</f>
        <v>Power Systems</v>
      </c>
      <c r="C426" s="68" t="str">
        <f>VLOOKUP(A:A,'Product &amp; Group'!A:C,3,FALSE)</f>
        <v>ANTI-OXIDANT &amp; SPECIALTY Hybrid</v>
      </c>
      <c r="D426" s="69">
        <f>VLOOKUP(A:A,'2019-2017 Costs'!A:D,3,FALSE)</f>
        <v>1.05</v>
      </c>
      <c r="E426" s="71">
        <f t="shared" si="31"/>
        <v>241.5</v>
      </c>
      <c r="F426" s="71">
        <v>1848</v>
      </c>
      <c r="G426" s="71">
        <f t="shared" si="32"/>
        <v>1606.5</v>
      </c>
      <c r="H426" s="72">
        <v>230</v>
      </c>
      <c r="I426" s="73">
        <f t="shared" si="30"/>
        <v>0.86931818181818177</v>
      </c>
      <c r="J426" s="14"/>
      <c r="K426" s="14"/>
      <c r="L426" s="14"/>
      <c r="M426" s="14"/>
    </row>
    <row r="427" spans="1:13" x14ac:dyDescent="0.3">
      <c r="A427" s="74">
        <v>4480</v>
      </c>
      <c r="B427" s="68" t="str">
        <f>VLOOKUP(A:A,'Product &amp; Group'!A:C,2,FALSE)</f>
        <v>Power Systems</v>
      </c>
      <c r="C427" s="68" t="str">
        <f>VLOOKUP(A:A,'Product &amp; Group'!A:C,3,FALSE)</f>
        <v>ANTI-OXIDANT &amp; SPECIALTY Hybrid</v>
      </c>
      <c r="D427" s="69">
        <f>VLOOKUP(A:A,'2019-2017 Costs'!A:D,3,FALSE)</f>
        <v>2.0099999999999998</v>
      </c>
      <c r="E427" s="71">
        <f t="shared" si="31"/>
        <v>432.15</v>
      </c>
      <c r="F427" s="71">
        <v>4817.9799999999996</v>
      </c>
      <c r="G427" s="71">
        <f t="shared" si="32"/>
        <v>4385.83</v>
      </c>
      <c r="H427" s="72">
        <v>215</v>
      </c>
      <c r="I427" s="73">
        <f t="shared" si="30"/>
        <v>0.91030473351902674</v>
      </c>
      <c r="J427" s="14"/>
      <c r="K427" s="14"/>
      <c r="L427" s="14"/>
      <c r="M427" s="14"/>
    </row>
    <row r="428" spans="1:13" x14ac:dyDescent="0.3">
      <c r="A428" s="74">
        <v>4481</v>
      </c>
      <c r="B428" s="68" t="str">
        <f>VLOOKUP(A:A,'Product &amp; Group'!A:C,2,FALSE)</f>
        <v>Power Systems</v>
      </c>
      <c r="C428" s="68" t="str">
        <f>VLOOKUP(A:A,'Product &amp; Group'!A:C,3,FALSE)</f>
        <v>ANTI-OXIDANT &amp; SPECIALTY Hybrid</v>
      </c>
      <c r="D428" s="69">
        <f>VLOOKUP(A:A,'2019-2017 Costs'!A:D,3,FALSE)</f>
        <v>3.88</v>
      </c>
      <c r="E428" s="71">
        <f t="shared" si="31"/>
        <v>3701.52</v>
      </c>
      <c r="F428" s="71">
        <v>8054.51</v>
      </c>
      <c r="G428" s="71">
        <f t="shared" si="32"/>
        <v>4352.99</v>
      </c>
      <c r="H428" s="72">
        <v>954</v>
      </c>
      <c r="I428" s="73">
        <f t="shared" si="30"/>
        <v>0.54044131796968398</v>
      </c>
      <c r="J428" s="14"/>
      <c r="K428" s="14"/>
      <c r="L428" s="14"/>
      <c r="M428" s="14"/>
    </row>
    <row r="429" spans="1:13" x14ac:dyDescent="0.3">
      <c r="A429" s="74">
        <v>4483</v>
      </c>
      <c r="B429" s="68" t="str">
        <f>VLOOKUP(A:A,'Product &amp; Group'!A:C,2,FALSE)</f>
        <v>Power Systems</v>
      </c>
      <c r="C429" s="68" t="str">
        <f>VLOOKUP(A:A,'Product &amp; Group'!A:C,3,FALSE)</f>
        <v>ANTI-OXIDANT &amp; SPECIALTY Hybrid</v>
      </c>
      <c r="D429" s="69">
        <f>VLOOKUP(A:A,'2019-2017 Costs'!A:D,3,FALSE)</f>
        <v>1.05</v>
      </c>
      <c r="E429" s="71">
        <f t="shared" si="31"/>
        <v>267.75</v>
      </c>
      <c r="F429" s="71">
        <v>3278.54</v>
      </c>
      <c r="G429" s="71">
        <f t="shared" si="32"/>
        <v>3010.79</v>
      </c>
      <c r="H429" s="72">
        <v>255</v>
      </c>
      <c r="I429" s="73">
        <f t="shared" si="30"/>
        <v>0.91833255046453599</v>
      </c>
      <c r="J429" s="14"/>
      <c r="K429" s="14"/>
      <c r="L429" s="14"/>
      <c r="M429" s="14"/>
    </row>
    <row r="430" spans="1:13" x14ac:dyDescent="0.3">
      <c r="A430" s="74">
        <v>4484</v>
      </c>
      <c r="B430" s="68" t="str">
        <f>VLOOKUP(A:A,'Product &amp; Group'!A:C,2,FALSE)</f>
        <v>Power Systems</v>
      </c>
      <c r="C430" s="68" t="str">
        <f>VLOOKUP(A:A,'Product &amp; Group'!A:C,3,FALSE)</f>
        <v>ANTI-OXIDANT &amp; SPECIALTY Hybrid</v>
      </c>
      <c r="D430" s="69">
        <f>VLOOKUP(A:A,'2019-2017 Costs'!A:D,3,FALSE)</f>
        <v>1.05</v>
      </c>
      <c r="E430" s="71">
        <f t="shared" si="31"/>
        <v>1352.4</v>
      </c>
      <c r="F430" s="71">
        <v>7981.98</v>
      </c>
      <c r="G430" s="71">
        <f t="shared" si="32"/>
        <v>6629.58</v>
      </c>
      <c r="H430" s="72">
        <v>1288</v>
      </c>
      <c r="I430" s="73">
        <f t="shared" si="30"/>
        <v>0.83056835522013339</v>
      </c>
      <c r="J430" s="14"/>
      <c r="K430" s="14"/>
      <c r="L430" s="14"/>
      <c r="M430" s="14"/>
    </row>
    <row r="431" spans="1:13" x14ac:dyDescent="0.3">
      <c r="A431" s="74">
        <v>4485</v>
      </c>
      <c r="B431" s="68" t="str">
        <f>VLOOKUP(A:A,'Product &amp; Group'!A:C,2,FALSE)</f>
        <v>Power Systems</v>
      </c>
      <c r="C431" s="68" t="str">
        <f>VLOOKUP(A:A,'Product &amp; Group'!A:C,3,FALSE)</f>
        <v>ANTI-OXIDANT &amp; SPECIALTY Hybrid</v>
      </c>
      <c r="D431" s="69">
        <f>VLOOKUP(A:A,'2019-2017 Costs'!A:D,3,FALSE)</f>
        <v>3.36</v>
      </c>
      <c r="E431" s="71">
        <f t="shared" si="31"/>
        <v>6605.7599999999993</v>
      </c>
      <c r="F431" s="71">
        <v>16743.080000000002</v>
      </c>
      <c r="G431" s="71">
        <f t="shared" si="32"/>
        <v>10137.320000000003</v>
      </c>
      <c r="H431" s="72">
        <v>1966</v>
      </c>
      <c r="I431" s="73">
        <f t="shared" si="30"/>
        <v>0.6054632719905777</v>
      </c>
      <c r="J431" s="14"/>
      <c r="K431" s="14"/>
      <c r="L431" s="14"/>
      <c r="M431" s="14"/>
    </row>
    <row r="432" spans="1:13" x14ac:dyDescent="0.3">
      <c r="A432" s="67">
        <v>4486</v>
      </c>
      <c r="B432" s="68" t="str">
        <f>VLOOKUP(A:A,'Product &amp; Group'!A:C,2,FALSE)</f>
        <v>Power Systems</v>
      </c>
      <c r="C432" s="68" t="str">
        <f>VLOOKUP(A:A,'Product &amp; Group'!A:C,3,FALSE)</f>
        <v>ANTI-OXIDANT &amp; SPECIALTY Hybrid</v>
      </c>
      <c r="D432" s="69">
        <f>VLOOKUP(A:A,'2019-2017 Costs'!A:D,3,FALSE)</f>
        <v>5.6273999999999997</v>
      </c>
      <c r="E432" s="71">
        <f t="shared" si="31"/>
        <v>1643.2007999999998</v>
      </c>
      <c r="F432" s="71">
        <v>3322.57</v>
      </c>
      <c r="G432" s="71">
        <f t="shared" si="32"/>
        <v>1679.3692000000003</v>
      </c>
      <c r="H432" s="72">
        <v>292</v>
      </c>
      <c r="I432" s="73">
        <f t="shared" si="30"/>
        <v>0.50544283491393716</v>
      </c>
      <c r="J432" s="14"/>
      <c r="K432" s="14"/>
      <c r="L432" s="14"/>
      <c r="M432" s="14"/>
    </row>
    <row r="433" spans="1:13" x14ac:dyDescent="0.3">
      <c r="A433" s="67">
        <v>4488</v>
      </c>
      <c r="B433" s="68" t="str">
        <f>VLOOKUP(A:A,'Product &amp; Group'!A:C,2,FALSE)</f>
        <v>Power Systems</v>
      </c>
      <c r="C433" s="68" t="str">
        <f>VLOOKUP(A:A,'Product &amp; Group'!A:C,3,FALSE)</f>
        <v>ANTI-OXIDANT &amp; SPECIALTY Hybrid</v>
      </c>
      <c r="D433" s="69">
        <f>VLOOKUP(A:A,'2019-2017 Costs'!A:D,3,FALSE)</f>
        <v>2.6974999999999998</v>
      </c>
      <c r="E433" s="71">
        <f t="shared" si="31"/>
        <v>410.02</v>
      </c>
      <c r="F433" s="71">
        <v>1605.15</v>
      </c>
      <c r="G433" s="71">
        <f t="shared" si="32"/>
        <v>1195.1300000000001</v>
      </c>
      <c r="H433" s="72">
        <v>152</v>
      </c>
      <c r="I433" s="73">
        <f t="shared" si="30"/>
        <v>0.74455969847054793</v>
      </c>
      <c r="J433" s="14"/>
      <c r="K433" s="14"/>
      <c r="L433" s="14"/>
      <c r="M433" s="14"/>
    </row>
    <row r="434" spans="1:13" x14ac:dyDescent="0.3">
      <c r="A434" s="67">
        <v>4489</v>
      </c>
      <c r="B434" s="68" t="str">
        <f>VLOOKUP(A:A,'Product &amp; Group'!A:C,2,FALSE)</f>
        <v>Power Systems</v>
      </c>
      <c r="C434" s="68" t="str">
        <f>VLOOKUP(A:A,'Product &amp; Group'!A:C,3,FALSE)</f>
        <v>2025 HybridULATIONS</v>
      </c>
      <c r="D434" s="69">
        <f>VLOOKUP(A:A,'2019-2017 Costs'!A:D,3,FALSE)</f>
        <v>5.2870999999999997</v>
      </c>
      <c r="E434" s="71">
        <f t="shared" si="31"/>
        <v>1443.3782999999999</v>
      </c>
      <c r="F434" s="71">
        <v>2104.4699999999998</v>
      </c>
      <c r="G434" s="71">
        <f t="shared" si="32"/>
        <v>661.09169999999995</v>
      </c>
      <c r="H434" s="72">
        <v>273</v>
      </c>
      <c r="I434" s="73">
        <f t="shared" si="30"/>
        <v>0.31413690858030763</v>
      </c>
      <c r="J434" s="14"/>
      <c r="K434" s="14"/>
      <c r="L434" s="14"/>
      <c r="M434" s="14"/>
    </row>
    <row r="435" spans="1:13" x14ac:dyDescent="0.3">
      <c r="A435" s="74">
        <v>4490</v>
      </c>
      <c r="B435" s="68" t="str">
        <f>VLOOKUP(A:A,'Product &amp; Group'!A:C,2,FALSE)</f>
        <v>Power Systems</v>
      </c>
      <c r="C435" s="68" t="str">
        <f>VLOOKUP(A:A,'Product &amp; Group'!A:C,3,FALSE)</f>
        <v>2025 HybridULATIONS</v>
      </c>
      <c r="D435" s="69">
        <f>VLOOKUP(A:A,'2019-2017 Costs'!A:D,3,FALSE)</f>
        <v>1.27</v>
      </c>
      <c r="E435" s="71">
        <f t="shared" si="31"/>
        <v>777.24</v>
      </c>
      <c r="F435" s="71">
        <v>5641.3</v>
      </c>
      <c r="G435" s="71">
        <f t="shared" si="32"/>
        <v>4864.0600000000004</v>
      </c>
      <c r="H435" s="72">
        <v>612</v>
      </c>
      <c r="I435" s="73">
        <f t="shared" si="30"/>
        <v>0.8622232464148335</v>
      </c>
      <c r="J435" s="14"/>
      <c r="K435" s="14"/>
      <c r="L435" s="14"/>
      <c r="M435" s="14"/>
    </row>
    <row r="436" spans="1:13" x14ac:dyDescent="0.3">
      <c r="A436" s="74">
        <v>4500</v>
      </c>
      <c r="B436" s="68" t="str">
        <f>VLOOKUP(A:A,'Product &amp; Group'!A:C,2,FALSE)</f>
        <v>Power Systems</v>
      </c>
      <c r="C436" s="68" t="str">
        <f>VLOOKUP(A:A,'Product &amp; Group'!A:C,3,FALSE)</f>
        <v>2025 HybridULATIONS</v>
      </c>
      <c r="D436" s="69">
        <f>VLOOKUP(A:A,'2019-2017 Costs'!A:D,3,FALSE)</f>
        <v>2.4900000000000002</v>
      </c>
      <c r="E436" s="71">
        <f t="shared" si="31"/>
        <v>7400.2800000000007</v>
      </c>
      <c r="F436" s="71">
        <v>17001.75</v>
      </c>
      <c r="G436" s="71">
        <f t="shared" si="32"/>
        <v>9601.4699999999993</v>
      </c>
      <c r="H436" s="72">
        <v>2972</v>
      </c>
      <c r="I436" s="73">
        <f t="shared" si="30"/>
        <v>0.5647342185363271</v>
      </c>
      <c r="J436" s="14"/>
      <c r="K436" s="14"/>
      <c r="L436" s="14"/>
      <c r="M436" s="14"/>
    </row>
    <row r="437" spans="1:13" x14ac:dyDescent="0.3">
      <c r="A437" s="74">
        <v>4501</v>
      </c>
      <c r="B437" s="68" t="str">
        <f>VLOOKUP(A:A,'Product &amp; Group'!A:C,2,FALSE)</f>
        <v>Power Systems</v>
      </c>
      <c r="C437" s="68" t="str">
        <f>VLOOKUP(A:A,'Product &amp; Group'!A:C,3,FALSE)</f>
        <v>2025 HybridULATIONS</v>
      </c>
      <c r="D437" s="69">
        <f>VLOOKUP(A:A,'2019-2017 Costs'!A:D,3,FALSE)</f>
        <v>1.05</v>
      </c>
      <c r="E437" s="71">
        <f t="shared" si="31"/>
        <v>202.65</v>
      </c>
      <c r="F437" s="71">
        <v>1366.07</v>
      </c>
      <c r="G437" s="71">
        <f t="shared" si="32"/>
        <v>1163.4199999999998</v>
      </c>
      <c r="H437" s="72">
        <v>193</v>
      </c>
      <c r="I437" s="73">
        <f t="shared" si="30"/>
        <v>0.85165474682849329</v>
      </c>
      <c r="J437" s="14"/>
      <c r="K437" s="14"/>
      <c r="L437" s="14"/>
      <c r="M437" s="14"/>
    </row>
    <row r="438" spans="1:13" x14ac:dyDescent="0.3">
      <c r="A438" s="74">
        <v>4559</v>
      </c>
      <c r="B438" s="68" t="str">
        <f>VLOOKUP(A:A,'Product &amp; Group'!A:C,2,FALSE)</f>
        <v>Power Systems</v>
      </c>
      <c r="C438" s="68" t="str">
        <f>VLOOKUP(A:A,'Product &amp; Group'!A:C,3,FALSE)</f>
        <v>2025 HybridULATIONS</v>
      </c>
      <c r="D438" s="69">
        <f>VLOOKUP(A:A,'2019-2017 Costs'!A:D,3,FALSE)</f>
        <v>0.55000000000000004</v>
      </c>
      <c r="E438" s="71">
        <f t="shared" si="31"/>
        <v>12.65</v>
      </c>
      <c r="F438" s="71">
        <v>578.98</v>
      </c>
      <c r="G438" s="71">
        <f t="shared" si="32"/>
        <v>566.33000000000004</v>
      </c>
      <c r="H438" s="72">
        <v>23</v>
      </c>
      <c r="I438" s="73">
        <f t="shared" si="30"/>
        <v>0.9781512314760441</v>
      </c>
      <c r="J438" s="14"/>
      <c r="K438" s="14"/>
      <c r="L438" s="14"/>
      <c r="M438" s="14"/>
    </row>
    <row r="439" spans="1:13" x14ac:dyDescent="0.3">
      <c r="A439" s="74">
        <v>4561</v>
      </c>
      <c r="B439" s="68" t="str">
        <f>VLOOKUP(A:A,'Product &amp; Group'!A:C,2,FALSE)</f>
        <v>Power Systems</v>
      </c>
      <c r="C439" s="68" t="str">
        <f>VLOOKUP(A:A,'Product &amp; Group'!A:C,3,FALSE)</f>
        <v>2025 HybridULATIONS</v>
      </c>
      <c r="D439" s="69">
        <f>VLOOKUP(A:A,'2019-2017 Costs'!A:D,3,FALSE)</f>
        <v>11.09</v>
      </c>
      <c r="E439" s="71">
        <f t="shared" si="31"/>
        <v>5434.1</v>
      </c>
      <c r="F439" s="71">
        <v>5101.49</v>
      </c>
      <c r="G439" s="71">
        <f t="shared" si="32"/>
        <v>-332.61000000000058</v>
      </c>
      <c r="H439" s="72">
        <v>490</v>
      </c>
      <c r="I439" s="73">
        <f t="shared" si="30"/>
        <v>-6.5198598840730967E-2</v>
      </c>
      <c r="J439" s="14"/>
      <c r="K439" s="14"/>
      <c r="L439" s="14"/>
      <c r="M439" s="14"/>
    </row>
    <row r="440" spans="1:13" x14ac:dyDescent="0.3">
      <c r="A440" s="74">
        <v>4563</v>
      </c>
      <c r="B440" s="68" t="str">
        <f>VLOOKUP(A:A,'Product &amp; Group'!A:C,2,FALSE)</f>
        <v>Power Systems</v>
      </c>
      <c r="C440" s="68" t="str">
        <f>VLOOKUP(A:A,'Product &amp; Group'!A:C,3,FALSE)</f>
        <v>2025 HybridULATIONS</v>
      </c>
      <c r="D440" s="69">
        <f>VLOOKUP(A:A,'2019-2017 Costs'!A:D,3,FALSE)</f>
        <v>12.12</v>
      </c>
      <c r="E440" s="71">
        <f t="shared" si="31"/>
        <v>6702.36</v>
      </c>
      <c r="F440" s="71">
        <v>7879.06</v>
      </c>
      <c r="G440" s="71">
        <f t="shared" si="32"/>
        <v>1176.7000000000007</v>
      </c>
      <c r="H440" s="72">
        <v>553</v>
      </c>
      <c r="I440" s="73">
        <f t="shared" si="30"/>
        <v>0.14934522646102463</v>
      </c>
      <c r="J440" s="14"/>
      <c r="K440" s="14"/>
    </row>
    <row r="441" spans="1:13" x14ac:dyDescent="0.3">
      <c r="A441" s="74">
        <v>4565</v>
      </c>
      <c r="B441" s="68" t="str">
        <f>VLOOKUP(A:A,'Product &amp; Group'!A:C,2,FALSE)</f>
        <v>Power Systems</v>
      </c>
      <c r="C441" s="68" t="str">
        <f>VLOOKUP(A:A,'Product &amp; Group'!A:C,3,FALSE)</f>
        <v>2025 HybridULATIONS</v>
      </c>
      <c r="D441" s="69">
        <f>VLOOKUP(A:A,'2019-2017 Costs'!A:D,3,FALSE)</f>
        <v>13.38</v>
      </c>
      <c r="E441" s="71">
        <f t="shared" si="31"/>
        <v>12657.480000000001</v>
      </c>
      <c r="F441" s="71">
        <v>14679.51</v>
      </c>
      <c r="G441" s="71">
        <f t="shared" si="32"/>
        <v>2022.0299999999988</v>
      </c>
      <c r="H441" s="72">
        <v>946</v>
      </c>
      <c r="I441" s="73">
        <f t="shared" si="30"/>
        <v>0.13774506097274355</v>
      </c>
      <c r="J441" s="14"/>
      <c r="K441" s="14"/>
      <c r="L441" s="14"/>
      <c r="M441" s="14"/>
    </row>
    <row r="442" spans="1:13" x14ac:dyDescent="0.3">
      <c r="A442" s="74">
        <v>4567</v>
      </c>
      <c r="B442" s="68" t="str">
        <f>VLOOKUP(A:A,'Product &amp; Group'!A:C,2,FALSE)</f>
        <v>Power Systems</v>
      </c>
      <c r="C442" s="68" t="str">
        <f>VLOOKUP(A:A,'Product &amp; Group'!A:C,3,FALSE)</f>
        <v>2025 HybridULATIONS</v>
      </c>
      <c r="D442" s="69">
        <f>VLOOKUP(A:A,'2019-2017 Costs'!A:D,3,FALSE)</f>
        <v>11.74</v>
      </c>
      <c r="E442" s="71">
        <f t="shared" si="31"/>
        <v>2430.1799999999998</v>
      </c>
      <c r="F442" s="71">
        <v>5172.79</v>
      </c>
      <c r="G442" s="71">
        <f t="shared" si="32"/>
        <v>2742.61</v>
      </c>
      <c r="H442" s="72">
        <v>207</v>
      </c>
      <c r="I442" s="73">
        <f t="shared" si="30"/>
        <v>0.53019937016580998</v>
      </c>
      <c r="J442" s="14"/>
      <c r="K442" s="14"/>
      <c r="L442" s="14"/>
      <c r="M442" s="14"/>
    </row>
    <row r="443" spans="1:13" x14ac:dyDescent="0.3">
      <c r="A443" s="74">
        <v>4570</v>
      </c>
      <c r="B443" s="68" t="str">
        <f>VLOOKUP(A:A,'Product &amp; Group'!A:C,2,FALSE)</f>
        <v>Power Systems</v>
      </c>
      <c r="C443" s="68" t="str">
        <f>VLOOKUP(A:A,'Product &amp; Group'!A:C,3,FALSE)</f>
        <v>2025 HybridULATIONS</v>
      </c>
      <c r="D443" s="69">
        <f>VLOOKUP(A:A,'2019-2017 Costs'!A:D,3,FALSE)</f>
        <v>4.5599999999999996</v>
      </c>
      <c r="E443" s="71">
        <f t="shared" si="31"/>
        <v>820.8</v>
      </c>
      <c r="F443" s="71">
        <v>2431.5100000000002</v>
      </c>
      <c r="G443" s="71">
        <f t="shared" si="32"/>
        <v>1610.7100000000003</v>
      </c>
      <c r="H443" s="72">
        <v>180</v>
      </c>
      <c r="I443" s="73">
        <f t="shared" si="30"/>
        <v>0.66243198670784831</v>
      </c>
      <c r="J443" s="14"/>
      <c r="K443" s="14"/>
      <c r="L443" s="14"/>
      <c r="M443" s="14"/>
    </row>
    <row r="444" spans="1:13" x14ac:dyDescent="0.3">
      <c r="A444" s="74">
        <v>4571</v>
      </c>
      <c r="B444" s="68" t="str">
        <f>VLOOKUP(A:A,'Product &amp; Group'!A:C,2,FALSE)</f>
        <v>Power Systems</v>
      </c>
      <c r="C444" s="68" t="str">
        <f>VLOOKUP(A:A,'Product &amp; Group'!A:C,3,FALSE)</f>
        <v>2025 HybridULATIONS</v>
      </c>
      <c r="D444" s="69">
        <f>VLOOKUP(A:A,'2019-2017 Costs'!A:D,3,FALSE)</f>
        <v>8.36</v>
      </c>
      <c r="E444" s="71">
        <f t="shared" si="31"/>
        <v>1203.8399999999999</v>
      </c>
      <c r="F444" s="71">
        <v>1773.83</v>
      </c>
      <c r="G444" s="71">
        <f t="shared" si="32"/>
        <v>569.99</v>
      </c>
      <c r="H444" s="72">
        <v>144</v>
      </c>
      <c r="I444" s="73">
        <f t="shared" si="30"/>
        <v>0.32133293494867043</v>
      </c>
      <c r="J444" s="14"/>
      <c r="K444" s="14"/>
      <c r="L444" s="14"/>
      <c r="M444" s="14"/>
    </row>
    <row r="445" spans="1:13" x14ac:dyDescent="0.3">
      <c r="A445" s="74">
        <v>4573</v>
      </c>
      <c r="B445" s="68" t="str">
        <f>VLOOKUP(A:A,'Product &amp; Group'!A:C,2,FALSE)</f>
        <v>Power Systems</v>
      </c>
      <c r="C445" s="68" t="str">
        <f>VLOOKUP(A:A,'Product &amp; Group'!A:C,3,FALSE)</f>
        <v>2025 HybridULATIONS</v>
      </c>
      <c r="D445" s="69">
        <f>VLOOKUP(A:A,'2019-2017 Costs'!A:D,3,FALSE)</f>
        <v>5.38</v>
      </c>
      <c r="E445" s="71">
        <f t="shared" si="31"/>
        <v>6106.3</v>
      </c>
      <c r="F445" s="71">
        <v>15823.56</v>
      </c>
      <c r="G445" s="71">
        <f t="shared" si="32"/>
        <v>9717.2599999999984</v>
      </c>
      <c r="H445" s="72">
        <v>1135</v>
      </c>
      <c r="I445" s="73">
        <f t="shared" si="30"/>
        <v>0.61410074597625308</v>
      </c>
      <c r="J445" s="14"/>
      <c r="K445" s="14"/>
      <c r="L445" s="14"/>
      <c r="M445" s="14"/>
    </row>
    <row r="446" spans="1:13" x14ac:dyDescent="0.3">
      <c r="A446" s="74">
        <v>4574</v>
      </c>
      <c r="B446" s="68" t="str">
        <f>VLOOKUP(A:A,'Product &amp; Group'!A:C,2,FALSE)</f>
        <v>Power Systems</v>
      </c>
      <c r="C446" s="68" t="str">
        <f>VLOOKUP(A:A,'Product &amp; Group'!A:C,3,FALSE)</f>
        <v>2025 HybridULATIONS</v>
      </c>
      <c r="D446" s="69">
        <f>VLOOKUP(A:A,'2019-2017 Costs'!A:D,3,FALSE)</f>
        <v>9.9499999999999993</v>
      </c>
      <c r="E446" s="71">
        <f t="shared" si="31"/>
        <v>3601.8999999999996</v>
      </c>
      <c r="F446" s="71">
        <v>3791.14</v>
      </c>
      <c r="G446" s="71">
        <f t="shared" si="32"/>
        <v>189.24000000000024</v>
      </c>
      <c r="H446" s="72">
        <v>362</v>
      </c>
      <c r="I446" s="73">
        <f t="shared" si="30"/>
        <v>4.9916383990039996E-2</v>
      </c>
      <c r="J446" s="14"/>
      <c r="K446" s="14"/>
      <c r="L446" s="14"/>
      <c r="M446" s="14"/>
    </row>
    <row r="447" spans="1:13" x14ac:dyDescent="0.3">
      <c r="A447" s="74">
        <v>4576</v>
      </c>
      <c r="B447" s="68" t="str">
        <f>VLOOKUP(A:A,'Product &amp; Group'!A:C,2,FALSE)</f>
        <v>Power Systems</v>
      </c>
      <c r="C447" s="68" t="str">
        <f>VLOOKUP(A:A,'Product &amp; Group'!A:C,3,FALSE)</f>
        <v>2025 HybridULATIONS</v>
      </c>
      <c r="D447" s="69">
        <f>VLOOKUP(A:A,'2019-2017 Costs'!A:D,3,FALSE)</f>
        <v>5.76</v>
      </c>
      <c r="E447" s="71">
        <f t="shared" si="31"/>
        <v>4826.88</v>
      </c>
      <c r="F447" s="71">
        <v>12159.6</v>
      </c>
      <c r="G447" s="71">
        <f t="shared" si="32"/>
        <v>7332.72</v>
      </c>
      <c r="H447" s="72">
        <v>838</v>
      </c>
      <c r="I447" s="73">
        <f t="shared" si="30"/>
        <v>0.60303957367018657</v>
      </c>
      <c r="J447" s="14"/>
      <c r="K447" s="14"/>
      <c r="L447" s="14"/>
      <c r="M447" s="14"/>
    </row>
    <row r="448" spans="1:13" x14ac:dyDescent="0.3">
      <c r="A448" s="74">
        <v>4577</v>
      </c>
      <c r="B448" s="68" t="str">
        <f>VLOOKUP(A:A,'Product &amp; Group'!A:C,2,FALSE)</f>
        <v>Power Systems</v>
      </c>
      <c r="C448" s="68" t="str">
        <f>VLOOKUP(A:A,'Product &amp; Group'!A:C,3,FALSE)</f>
        <v>2025 HybridULATIONS</v>
      </c>
      <c r="D448" s="69">
        <f>VLOOKUP(A:A,'2019-2017 Costs'!A:D,3,FALSE)</f>
        <v>10.73</v>
      </c>
      <c r="E448" s="71">
        <f t="shared" si="31"/>
        <v>4485.1400000000003</v>
      </c>
      <c r="F448" s="71">
        <v>4764.63</v>
      </c>
      <c r="G448" s="71">
        <f t="shared" si="32"/>
        <v>279.48999999999978</v>
      </c>
      <c r="H448" s="72">
        <v>418</v>
      </c>
      <c r="I448" s="73">
        <f t="shared" si="30"/>
        <v>5.86593292658611E-2</v>
      </c>
      <c r="J448" s="14"/>
      <c r="K448" s="14"/>
      <c r="L448" s="14"/>
      <c r="M448" s="14"/>
    </row>
    <row r="449" spans="1:13" x14ac:dyDescent="0.3">
      <c r="A449" s="74">
        <v>4580</v>
      </c>
      <c r="B449" s="68" t="str">
        <f>VLOOKUP(A:A,'Product &amp; Group'!A:C,2,FALSE)</f>
        <v>Power Systems</v>
      </c>
      <c r="C449" s="68" t="str">
        <f>VLOOKUP(A:A,'Product &amp; Group'!A:C,3,FALSE)</f>
        <v>Hybrid ACID Chip</v>
      </c>
      <c r="D449" s="69">
        <f>VLOOKUP(A:A,'2019-2017 Costs'!A:D,3,FALSE)</f>
        <v>5.09</v>
      </c>
      <c r="E449" s="71">
        <f t="shared" si="31"/>
        <v>1705.1499999999999</v>
      </c>
      <c r="F449" s="71">
        <v>1885.73</v>
      </c>
      <c r="G449" s="71">
        <f t="shared" si="32"/>
        <v>180.58000000000015</v>
      </c>
      <c r="H449" s="72">
        <v>335</v>
      </c>
      <c r="I449" s="73">
        <f t="shared" si="30"/>
        <v>9.5761323201094622E-2</v>
      </c>
      <c r="J449" s="14"/>
      <c r="K449" s="14"/>
      <c r="L449" s="14"/>
      <c r="M449" s="14"/>
    </row>
    <row r="450" spans="1:13" x14ac:dyDescent="0.3">
      <c r="A450" s="74">
        <v>4581</v>
      </c>
      <c r="B450" s="68" t="str">
        <f>VLOOKUP(A:A,'Product &amp; Group'!A:C,2,FALSE)</f>
        <v>Power Systems</v>
      </c>
      <c r="C450" s="68" t="str">
        <f>VLOOKUP(A:A,'Product &amp; Group'!A:C,3,FALSE)</f>
        <v>Hybrid ACID Chip</v>
      </c>
      <c r="D450" s="69">
        <f>VLOOKUP(A:A,'2019-2017 Costs'!A:D,3,FALSE)</f>
        <v>8.9499999999999993</v>
      </c>
      <c r="E450" s="71">
        <f t="shared" si="31"/>
        <v>4698.75</v>
      </c>
      <c r="F450" s="71">
        <v>2773.65</v>
      </c>
      <c r="G450" s="71">
        <f t="shared" si="32"/>
        <v>-1925.1</v>
      </c>
      <c r="H450" s="72">
        <v>525</v>
      </c>
      <c r="I450" s="73">
        <f t="shared" ref="I450:I513" si="33">+G450/F450</f>
        <v>-0.69406738413282132</v>
      </c>
      <c r="J450" s="14"/>
      <c r="K450" s="14"/>
      <c r="L450" s="14"/>
      <c r="M450" s="14"/>
    </row>
    <row r="451" spans="1:13" x14ac:dyDescent="0.3">
      <c r="A451" s="74">
        <v>4583</v>
      </c>
      <c r="B451" s="68" t="str">
        <f>VLOOKUP(A:A,'Product &amp; Group'!A:C,2,FALSE)</f>
        <v>Power Systems</v>
      </c>
      <c r="C451" s="68" t="str">
        <f>VLOOKUP(A:A,'Product &amp; Group'!A:C,3,FALSE)</f>
        <v>Hybrid ACID Chip</v>
      </c>
      <c r="D451" s="69">
        <f>VLOOKUP(A:A,'2019-2017 Costs'!A:D,3,FALSE)</f>
        <v>5.13</v>
      </c>
      <c r="E451" s="71">
        <f t="shared" si="31"/>
        <v>831.06</v>
      </c>
      <c r="F451" s="71">
        <v>1121.28</v>
      </c>
      <c r="G451" s="71">
        <f t="shared" si="32"/>
        <v>290.22000000000003</v>
      </c>
      <c r="H451" s="72">
        <v>162</v>
      </c>
      <c r="I451" s="73">
        <f t="shared" si="33"/>
        <v>0.25882919520547948</v>
      </c>
      <c r="J451" s="14"/>
      <c r="K451" s="14"/>
      <c r="L451" s="14"/>
      <c r="M451" s="14"/>
    </row>
    <row r="452" spans="1:13" x14ac:dyDescent="0.3">
      <c r="A452" s="74">
        <v>4584</v>
      </c>
      <c r="B452" s="68" t="str">
        <f>VLOOKUP(A:A,'Product &amp; Group'!A:C,2,FALSE)</f>
        <v>Power Systems</v>
      </c>
      <c r="C452" s="68" t="str">
        <f>VLOOKUP(A:A,'Product &amp; Group'!A:C,3,FALSE)</f>
        <v>Hybrid ACID Chip</v>
      </c>
      <c r="D452" s="69">
        <f>VLOOKUP(A:A,'2019-2017 Costs'!A:D,3,FALSE)</f>
        <v>9.4700000000000006</v>
      </c>
      <c r="E452" s="71">
        <f t="shared" ref="E452:E515" si="34">D452*H452</f>
        <v>1789.8300000000002</v>
      </c>
      <c r="F452" s="71">
        <v>1344.71</v>
      </c>
      <c r="G452" s="71">
        <f t="shared" ref="G452:G515" si="35">F452-E452</f>
        <v>-445.12000000000012</v>
      </c>
      <c r="H452" s="72">
        <v>189</v>
      </c>
      <c r="I452" s="73">
        <f t="shared" si="33"/>
        <v>-0.33101560931353236</v>
      </c>
      <c r="J452" s="14"/>
      <c r="K452" s="14"/>
      <c r="L452" s="14"/>
      <c r="M452" s="14"/>
    </row>
    <row r="453" spans="1:13" x14ac:dyDescent="0.3">
      <c r="A453" s="74">
        <v>4585</v>
      </c>
      <c r="B453" s="68" t="str">
        <f>VLOOKUP(A:A,'Product &amp; Group'!A:C,2,FALSE)</f>
        <v>Power Systems</v>
      </c>
      <c r="C453" s="68" t="str">
        <f>VLOOKUP(A:A,'Product &amp; Group'!A:C,3,FALSE)</f>
        <v>Hybrid ACID Chip</v>
      </c>
      <c r="D453" s="69">
        <f>VLOOKUP(A:A,'2019-2017 Costs'!A:D,3,FALSE)</f>
        <v>6.2</v>
      </c>
      <c r="E453" s="71">
        <f t="shared" si="34"/>
        <v>1320.6000000000001</v>
      </c>
      <c r="F453" s="71">
        <v>1951.26</v>
      </c>
      <c r="G453" s="71">
        <f t="shared" si="35"/>
        <v>630.65999999999985</v>
      </c>
      <c r="H453" s="72">
        <v>213</v>
      </c>
      <c r="I453" s="73">
        <f t="shared" si="33"/>
        <v>0.32320654346422306</v>
      </c>
      <c r="J453" s="14"/>
      <c r="K453" s="14"/>
      <c r="L453" s="14"/>
      <c r="M453" s="14"/>
    </row>
    <row r="454" spans="1:13" x14ac:dyDescent="0.3">
      <c r="A454" s="74">
        <v>4586</v>
      </c>
      <c r="B454" s="68" t="str">
        <f>VLOOKUP(A:A,'Product &amp; Group'!A:C,2,FALSE)</f>
        <v>Power Systems</v>
      </c>
      <c r="C454" s="68" t="str">
        <f>VLOOKUP(A:A,'Product &amp; Group'!A:C,3,FALSE)</f>
        <v>Hybrid ACID Chip</v>
      </c>
      <c r="D454" s="69">
        <f>VLOOKUP(A:A,'2019-2017 Costs'!A:D,3,FALSE)</f>
        <v>7.07</v>
      </c>
      <c r="E454" s="71">
        <f t="shared" si="34"/>
        <v>1385.72</v>
      </c>
      <c r="F454" s="71">
        <v>1810.75</v>
      </c>
      <c r="G454" s="71">
        <f t="shared" si="35"/>
        <v>425.03</v>
      </c>
      <c r="H454" s="72">
        <v>196</v>
      </c>
      <c r="I454" s="73">
        <f t="shared" si="33"/>
        <v>0.2347259422891067</v>
      </c>
      <c r="J454" s="14"/>
      <c r="K454" s="14"/>
      <c r="L454" s="14"/>
      <c r="M454" s="14"/>
    </row>
    <row r="455" spans="1:13" x14ac:dyDescent="0.3">
      <c r="A455" s="74">
        <v>4587</v>
      </c>
      <c r="B455" s="68" t="str">
        <f>VLOOKUP(A:A,'Product &amp; Group'!A:C,2,FALSE)</f>
        <v>Power Systems</v>
      </c>
      <c r="C455" s="68" t="str">
        <f>VLOOKUP(A:A,'Product &amp; Group'!A:C,3,FALSE)</f>
        <v>Hybrid ACID Chip</v>
      </c>
      <c r="D455" s="69">
        <f>VLOOKUP(A:A,'2019-2017 Costs'!A:D,3,FALSE)</f>
        <v>7.63</v>
      </c>
      <c r="E455" s="71">
        <f t="shared" si="34"/>
        <v>17045.419999999998</v>
      </c>
      <c r="F455" s="71">
        <v>46571.74</v>
      </c>
      <c r="G455" s="71">
        <f t="shared" si="35"/>
        <v>29526.32</v>
      </c>
      <c r="H455" s="72">
        <v>2234</v>
      </c>
      <c r="I455" s="73">
        <f t="shared" si="33"/>
        <v>0.63399649658784496</v>
      </c>
      <c r="J455" s="14"/>
      <c r="K455" s="14"/>
      <c r="L455" s="14"/>
      <c r="M455" s="14"/>
    </row>
    <row r="456" spans="1:13" x14ac:dyDescent="0.3">
      <c r="A456" s="74">
        <v>4588</v>
      </c>
      <c r="B456" s="68" t="str">
        <f>VLOOKUP(A:A,'Product &amp; Group'!A:C,2,FALSE)</f>
        <v>Power Systems</v>
      </c>
      <c r="C456" s="68" t="str">
        <f>VLOOKUP(A:A,'Product &amp; Group'!A:C,3,FALSE)</f>
        <v>Hybrid ACID Chip</v>
      </c>
      <c r="D456" s="69">
        <f>VLOOKUP(A:A,'2019-2017 Costs'!A:D,3,FALSE)</f>
        <v>14.47</v>
      </c>
      <c r="E456" s="71">
        <f t="shared" si="34"/>
        <v>8421.5400000000009</v>
      </c>
      <c r="F456" s="71">
        <v>4119.68</v>
      </c>
      <c r="G456" s="71">
        <f t="shared" si="35"/>
        <v>-4301.8600000000006</v>
      </c>
      <c r="H456" s="72">
        <v>582</v>
      </c>
      <c r="I456" s="73">
        <f t="shared" si="33"/>
        <v>-1.0442218813111699</v>
      </c>
      <c r="J456" s="14"/>
      <c r="K456" s="14"/>
      <c r="L456" s="14"/>
      <c r="M456" s="14"/>
    </row>
    <row r="457" spans="1:13" x14ac:dyDescent="0.3">
      <c r="A457" s="74">
        <v>4589</v>
      </c>
      <c r="B457" s="68" t="str">
        <f>VLOOKUP(A:A,'Product &amp; Group'!A:C,2,FALSE)</f>
        <v>Power Systems</v>
      </c>
      <c r="C457" s="68" t="str">
        <f>VLOOKUP(A:A,'Product &amp; Group'!A:C,3,FALSE)</f>
        <v>Hybrid ACID Chip</v>
      </c>
      <c r="D457" s="69">
        <f>VLOOKUP(A:A,'2019-2017 Costs'!A:D,3,FALSE)</f>
        <v>5.63</v>
      </c>
      <c r="E457" s="71">
        <f t="shared" si="34"/>
        <v>574.26</v>
      </c>
      <c r="F457" s="71">
        <v>1128.06</v>
      </c>
      <c r="G457" s="71">
        <f t="shared" si="35"/>
        <v>553.79999999999995</v>
      </c>
      <c r="H457" s="72">
        <v>102</v>
      </c>
      <c r="I457" s="73">
        <f t="shared" si="33"/>
        <v>0.49093133343971063</v>
      </c>
      <c r="J457" s="14"/>
      <c r="K457" s="14"/>
      <c r="L457" s="14"/>
      <c r="M457" s="14"/>
    </row>
    <row r="458" spans="1:13" x14ac:dyDescent="0.3">
      <c r="A458" s="74">
        <v>4590</v>
      </c>
      <c r="B458" s="68" t="str">
        <f>VLOOKUP(A:A,'Product &amp; Group'!A:C,2,FALSE)</f>
        <v>Power Systems</v>
      </c>
      <c r="C458" s="68" t="str">
        <f>VLOOKUP(A:A,'Product &amp; Group'!A:C,3,FALSE)</f>
        <v>Hybrid ACID Chip</v>
      </c>
      <c r="D458" s="69">
        <f>VLOOKUP(A:A,'2019-2017 Costs'!A:D,3,FALSE)</f>
        <v>4.96</v>
      </c>
      <c r="E458" s="71">
        <f t="shared" si="34"/>
        <v>2108</v>
      </c>
      <c r="F458" s="71">
        <v>5995.96</v>
      </c>
      <c r="G458" s="71">
        <f t="shared" si="35"/>
        <v>3887.96</v>
      </c>
      <c r="H458" s="72">
        <v>425</v>
      </c>
      <c r="I458" s="73">
        <f t="shared" si="33"/>
        <v>0.64842994282817101</v>
      </c>
      <c r="J458" s="14"/>
      <c r="K458" s="14"/>
      <c r="L458" s="14"/>
      <c r="M458" s="14"/>
    </row>
    <row r="459" spans="1:13" x14ac:dyDescent="0.3">
      <c r="A459" s="74">
        <v>4592</v>
      </c>
      <c r="B459" s="68" t="str">
        <f>VLOOKUP(A:A,'Product &amp; Group'!A:C,2,FALSE)</f>
        <v>Power Systems</v>
      </c>
      <c r="C459" s="68" t="str">
        <f>VLOOKUP(A:A,'Product &amp; Group'!A:C,3,FALSE)</f>
        <v>Hybrid ACID Chip</v>
      </c>
      <c r="D459" s="69">
        <f>VLOOKUP(A:A,'2019-2017 Costs'!A:D,3,FALSE)</f>
        <v>5.05</v>
      </c>
      <c r="E459" s="71">
        <f t="shared" si="34"/>
        <v>1489.75</v>
      </c>
      <c r="F459" s="71">
        <v>4303.05</v>
      </c>
      <c r="G459" s="71">
        <f t="shared" si="35"/>
        <v>2813.3</v>
      </c>
      <c r="H459" s="72">
        <v>295</v>
      </c>
      <c r="I459" s="73">
        <f t="shared" si="33"/>
        <v>0.6537920777123204</v>
      </c>
      <c r="J459" s="14"/>
      <c r="K459" s="14"/>
      <c r="L459" s="14"/>
      <c r="M459" s="14"/>
    </row>
    <row r="460" spans="1:13" x14ac:dyDescent="0.3">
      <c r="A460" s="74">
        <v>4594</v>
      </c>
      <c r="B460" s="68" t="str">
        <f>VLOOKUP(A:A,'Product &amp; Group'!A:C,2,FALSE)</f>
        <v>Power Systems</v>
      </c>
      <c r="C460" s="68" t="str">
        <f>VLOOKUP(A:A,'Product &amp; Group'!A:C,3,FALSE)</f>
        <v>NUTRITIONAL SELLING AIDS</v>
      </c>
      <c r="D460" s="69">
        <f>VLOOKUP(A:A,'2019-2017 Costs'!A:D,3,FALSE)</f>
        <v>4.87</v>
      </c>
      <c r="E460" s="71">
        <f t="shared" si="34"/>
        <v>9.74</v>
      </c>
      <c r="F460" s="71">
        <v>477.75</v>
      </c>
      <c r="G460" s="71">
        <f t="shared" si="35"/>
        <v>468.01</v>
      </c>
      <c r="H460" s="72">
        <v>2</v>
      </c>
      <c r="I460" s="73">
        <f t="shared" si="33"/>
        <v>0.97961276818419674</v>
      </c>
      <c r="J460" s="14"/>
      <c r="K460" s="14"/>
      <c r="L460" s="14"/>
      <c r="M460" s="14"/>
    </row>
    <row r="461" spans="1:13" x14ac:dyDescent="0.3">
      <c r="A461" s="74">
        <v>4596</v>
      </c>
      <c r="B461" s="68" t="str">
        <f>VLOOKUP(A:A,'Product &amp; Group'!A:C,2,FALSE)</f>
        <v>Power Systems</v>
      </c>
      <c r="C461" s="68" t="str">
        <f>VLOOKUP(A:A,'Product &amp; Group'!A:C,3,FALSE)</f>
        <v>NUTRITIONAL SELLING AIDS</v>
      </c>
      <c r="D461" s="69">
        <f>VLOOKUP(A:A,'2019-2017 Costs'!A:D,3,FALSE)</f>
        <v>5.51</v>
      </c>
      <c r="E461" s="71">
        <f t="shared" si="34"/>
        <v>5.51</v>
      </c>
      <c r="F461" s="71">
        <v>238.875</v>
      </c>
      <c r="G461" s="71">
        <f t="shared" si="35"/>
        <v>233.36500000000001</v>
      </c>
      <c r="H461" s="72">
        <v>1</v>
      </c>
      <c r="I461" s="73">
        <f t="shared" si="33"/>
        <v>0.97693354264782839</v>
      </c>
      <c r="J461" s="14"/>
      <c r="K461" s="14"/>
      <c r="L461" s="14"/>
      <c r="M461" s="14"/>
    </row>
    <row r="462" spans="1:13" x14ac:dyDescent="0.3">
      <c r="A462" s="74">
        <v>4600</v>
      </c>
      <c r="B462" s="68" t="str">
        <f>VLOOKUP(A:A,'Product &amp; Group'!A:C,2,FALSE)</f>
        <v>Power Systems</v>
      </c>
      <c r="C462" s="68" t="str">
        <f>VLOOKUP(A:A,'Product &amp; Group'!A:C,3,FALSE)</f>
        <v>Graphics &amp; COSMETIC Chip</v>
      </c>
      <c r="D462" s="69">
        <f>VLOOKUP(A:A,'2019-2017 Costs'!A:D,3,FALSE)</f>
        <v>1.05</v>
      </c>
      <c r="E462" s="71">
        <f t="shared" si="34"/>
        <v>784.35</v>
      </c>
      <c r="F462" s="71">
        <v>6830.53</v>
      </c>
      <c r="G462" s="71">
        <f t="shared" si="35"/>
        <v>6046.1799999999994</v>
      </c>
      <c r="H462" s="72">
        <v>747</v>
      </c>
      <c r="I462" s="73">
        <f t="shared" si="33"/>
        <v>0.88516996484899413</v>
      </c>
      <c r="J462" s="14"/>
      <c r="K462" s="14"/>
      <c r="L462" s="14"/>
      <c r="M462" s="14"/>
    </row>
    <row r="463" spans="1:13" x14ac:dyDescent="0.3">
      <c r="A463" s="74">
        <v>4603</v>
      </c>
      <c r="B463" s="68" t="str">
        <f>VLOOKUP(A:A,'Product &amp; Group'!A:C,2,FALSE)</f>
        <v>Power Systems</v>
      </c>
      <c r="C463" s="68" t="str">
        <f>VLOOKUP(A:A,'Product &amp; Group'!A:C,3,FALSE)</f>
        <v>Graphics &amp; COSMETIC Chip</v>
      </c>
      <c r="D463" s="69">
        <f>VLOOKUP(A:A,'2019-2017 Costs'!A:D,3,FALSE)</f>
        <v>1.05</v>
      </c>
      <c r="E463" s="71">
        <f t="shared" si="34"/>
        <v>1644.3000000000002</v>
      </c>
      <c r="F463" s="71">
        <v>2784.2</v>
      </c>
      <c r="G463" s="71">
        <f t="shared" si="35"/>
        <v>1139.8999999999996</v>
      </c>
      <c r="H463" s="72">
        <v>1566</v>
      </c>
      <c r="I463" s="73">
        <f t="shared" si="33"/>
        <v>0.4094174269089863</v>
      </c>
      <c r="J463" s="14"/>
      <c r="K463" s="14"/>
      <c r="L463" s="14"/>
      <c r="M463" s="14"/>
    </row>
    <row r="464" spans="1:13" x14ac:dyDescent="0.3">
      <c r="A464" s="74">
        <v>4604</v>
      </c>
      <c r="B464" s="68" t="str">
        <f>VLOOKUP(A:A,'Product &amp; Group'!A:C,2,FALSE)</f>
        <v>Power Systems</v>
      </c>
      <c r="C464" s="68" t="str">
        <f>VLOOKUP(A:A,'Product &amp; Group'!A:C,3,FALSE)</f>
        <v>Graphics &amp; COSMETIC Chip</v>
      </c>
      <c r="D464" s="69">
        <f>VLOOKUP(A:A,'2019-2017 Costs'!A:D,3,FALSE)</f>
        <v>6.22</v>
      </c>
      <c r="E464" s="71">
        <f t="shared" si="34"/>
        <v>7607.0599999999995</v>
      </c>
      <c r="F464" s="71">
        <v>2245.46</v>
      </c>
      <c r="G464" s="71">
        <f t="shared" si="35"/>
        <v>-5361.5999999999995</v>
      </c>
      <c r="H464" s="72">
        <v>1223</v>
      </c>
      <c r="I464" s="73">
        <f t="shared" si="33"/>
        <v>-2.3877512848146925</v>
      </c>
      <c r="J464" s="14"/>
      <c r="K464" s="14"/>
      <c r="L464" s="14"/>
      <c r="M464" s="14"/>
    </row>
    <row r="465" spans="1:13" x14ac:dyDescent="0.3">
      <c r="A465" s="74">
        <v>4606</v>
      </c>
      <c r="B465" s="68" t="str">
        <f>VLOOKUP(A:A,'Product &amp; Group'!A:C,2,FALSE)</f>
        <v>Power Systems</v>
      </c>
      <c r="C465" s="68" t="str">
        <f>VLOOKUP(A:A,'Product &amp; Group'!A:C,3,FALSE)</f>
        <v>Graphics &amp; COSMETIC Chip</v>
      </c>
      <c r="D465" s="69">
        <f>VLOOKUP(A:A,'2019-2017 Costs'!A:D,3,FALSE)</f>
        <v>6.29</v>
      </c>
      <c r="E465" s="71">
        <f t="shared" si="34"/>
        <v>8246.19</v>
      </c>
      <c r="F465" s="71">
        <v>3472.18</v>
      </c>
      <c r="G465" s="71">
        <f t="shared" si="35"/>
        <v>-4774.01</v>
      </c>
      <c r="H465" s="72">
        <v>1311</v>
      </c>
      <c r="I465" s="73">
        <f t="shared" si="33"/>
        <v>-1.374931599168246</v>
      </c>
      <c r="J465" s="14"/>
      <c r="K465" s="14"/>
      <c r="L465" s="14"/>
      <c r="M465" s="14"/>
    </row>
    <row r="466" spans="1:13" x14ac:dyDescent="0.3">
      <c r="A466" s="74">
        <v>4608</v>
      </c>
      <c r="B466" s="68" t="str">
        <f>VLOOKUP(A:A,'Product &amp; Group'!A:C,2,FALSE)</f>
        <v>Power Systems</v>
      </c>
      <c r="C466" s="68" t="str">
        <f>VLOOKUP(A:A,'Product &amp; Group'!A:C,3,FALSE)</f>
        <v>Graphics &amp; COSMETIC Chip</v>
      </c>
      <c r="D466" s="69">
        <f>VLOOKUP(A:A,'2019-2017 Costs'!A:D,3,FALSE)</f>
        <v>6.8</v>
      </c>
      <c r="E466" s="71">
        <f t="shared" si="34"/>
        <v>9887.1999999999989</v>
      </c>
      <c r="F466" s="71">
        <v>3278.93</v>
      </c>
      <c r="G466" s="71">
        <f t="shared" si="35"/>
        <v>-6608.2699999999986</v>
      </c>
      <c r="H466" s="72">
        <v>1454</v>
      </c>
      <c r="I466" s="73">
        <f t="shared" si="33"/>
        <v>-2.0153739177109604</v>
      </c>
      <c r="J466" s="14"/>
      <c r="K466" s="14"/>
      <c r="L466" s="14"/>
      <c r="M466" s="14"/>
    </row>
    <row r="467" spans="1:13" x14ac:dyDescent="0.3">
      <c r="A467" s="74">
        <v>4609</v>
      </c>
      <c r="B467" s="68" t="str">
        <f>VLOOKUP(A:A,'Product &amp; Group'!A:C,2,FALSE)</f>
        <v>Power Systems</v>
      </c>
      <c r="C467" s="68" t="str">
        <f>VLOOKUP(A:A,'Product &amp; Group'!A:C,3,FALSE)</f>
        <v>Graphics &amp; COSMETIC Chip</v>
      </c>
      <c r="D467" s="69">
        <f>VLOOKUP(A:A,'2019-2017 Costs'!A:D,3,FALSE)</f>
        <v>7.49</v>
      </c>
      <c r="E467" s="71">
        <f t="shared" si="34"/>
        <v>18290.580000000002</v>
      </c>
      <c r="F467" s="71">
        <v>5484.01</v>
      </c>
      <c r="G467" s="71">
        <f t="shared" si="35"/>
        <v>-12806.570000000002</v>
      </c>
      <c r="H467" s="72">
        <v>2442</v>
      </c>
      <c r="I467" s="73">
        <f t="shared" si="33"/>
        <v>-2.3352565002616701</v>
      </c>
      <c r="J467" s="14"/>
      <c r="K467" s="14"/>
      <c r="L467" s="14"/>
      <c r="M467" s="14"/>
    </row>
    <row r="468" spans="1:13" x14ac:dyDescent="0.3">
      <c r="A468" s="74">
        <v>4611</v>
      </c>
      <c r="B468" s="68" t="str">
        <f>VLOOKUP(A:A,'Product &amp; Group'!A:C,2,FALSE)</f>
        <v>Power Systems</v>
      </c>
      <c r="C468" s="68" t="str">
        <f>VLOOKUP(A:A,'Product &amp; Group'!A:C,3,FALSE)</f>
        <v>Graphics &amp; COSMETIC Chip</v>
      </c>
      <c r="D468" s="69">
        <f>VLOOKUP(A:A,'2019-2017 Costs'!A:D,3,FALSE)</f>
        <v>8.36</v>
      </c>
      <c r="E468" s="71">
        <f t="shared" si="34"/>
        <v>3887.3999999999996</v>
      </c>
      <c r="F468" s="71">
        <v>2451.23</v>
      </c>
      <c r="G468" s="71">
        <f t="shared" si="35"/>
        <v>-1436.1699999999996</v>
      </c>
      <c r="H468" s="72">
        <v>465</v>
      </c>
      <c r="I468" s="73">
        <f t="shared" si="33"/>
        <v>-0.58589769217902832</v>
      </c>
      <c r="J468" s="14"/>
      <c r="K468" s="14"/>
      <c r="L468" s="14"/>
      <c r="M468" s="14"/>
    </row>
    <row r="469" spans="1:13" x14ac:dyDescent="0.3">
      <c r="A469" s="74">
        <v>4612</v>
      </c>
      <c r="B469" s="68" t="str">
        <f>VLOOKUP(A:A,'Product &amp; Group'!A:C,2,FALSE)</f>
        <v>Power Systems</v>
      </c>
      <c r="C469" s="68" t="str">
        <f>VLOOKUP(A:A,'Product &amp; Group'!A:C,3,FALSE)</f>
        <v>Graphics &amp; COSMETIC Chip</v>
      </c>
      <c r="D469" s="69">
        <f>VLOOKUP(A:A,'2019-2017 Costs'!A:D,3,FALSE)</f>
        <v>1.05</v>
      </c>
      <c r="E469" s="71">
        <f t="shared" si="34"/>
        <v>5150.25</v>
      </c>
      <c r="F469" s="71">
        <v>13661.61</v>
      </c>
      <c r="G469" s="71">
        <f t="shared" si="35"/>
        <v>8511.36</v>
      </c>
      <c r="H469" s="72">
        <v>4905</v>
      </c>
      <c r="I469" s="73">
        <f t="shared" si="33"/>
        <v>0.62301295381730271</v>
      </c>
      <c r="J469" s="14"/>
      <c r="K469" s="14"/>
      <c r="L469" s="14"/>
      <c r="M469" s="14"/>
    </row>
    <row r="470" spans="1:13" x14ac:dyDescent="0.3">
      <c r="A470" s="74">
        <v>4614</v>
      </c>
      <c r="B470" s="68" t="str">
        <f>VLOOKUP(A:A,'Product &amp; Group'!A:C,2,FALSE)</f>
        <v>Power Systems</v>
      </c>
      <c r="C470" s="68" t="str">
        <f>VLOOKUP(A:A,'Product &amp; Group'!A:C,3,FALSE)</f>
        <v>Graphics &amp; COSMETIC Chip</v>
      </c>
      <c r="D470" s="69">
        <f>VLOOKUP(A:A,'2019-2017 Costs'!A:D,3,FALSE)</f>
        <v>7.67</v>
      </c>
      <c r="E470" s="71">
        <f t="shared" si="34"/>
        <v>2001.87</v>
      </c>
      <c r="F470" s="71">
        <v>1359</v>
      </c>
      <c r="G470" s="71">
        <f t="shared" si="35"/>
        <v>-642.86999999999989</v>
      </c>
      <c r="H470" s="72">
        <v>261</v>
      </c>
      <c r="I470" s="73">
        <f t="shared" si="33"/>
        <v>-0.47304635761589398</v>
      </c>
      <c r="J470" s="14"/>
      <c r="K470" s="14"/>
      <c r="L470" s="14"/>
      <c r="M470" s="14"/>
    </row>
    <row r="471" spans="1:13" x14ac:dyDescent="0.3">
      <c r="A471" s="74">
        <v>4621</v>
      </c>
      <c r="B471" s="68" t="str">
        <f>VLOOKUP(A:A,'Product &amp; Group'!A:C,2,FALSE)</f>
        <v>Power Systems</v>
      </c>
      <c r="C471" s="68" t="str">
        <f>VLOOKUP(A:A,'Product &amp; Group'!A:C,3,FALSE)</f>
        <v>Graphics &amp; COSMETIC Chip</v>
      </c>
      <c r="D471" s="69">
        <f>VLOOKUP(A:A,'2019-2017 Costs'!A:D,3,FALSE)</f>
        <v>6.93</v>
      </c>
      <c r="E471" s="71">
        <f t="shared" si="34"/>
        <v>5121.2699999999995</v>
      </c>
      <c r="F471" s="71">
        <v>3184.07</v>
      </c>
      <c r="G471" s="71">
        <f t="shared" si="35"/>
        <v>-1937.1999999999994</v>
      </c>
      <c r="H471" s="72">
        <v>739</v>
      </c>
      <c r="I471" s="73">
        <f t="shared" si="33"/>
        <v>-0.60840370971743685</v>
      </c>
      <c r="J471" s="14"/>
      <c r="K471" s="14"/>
      <c r="L471" s="14"/>
      <c r="M471" s="14"/>
    </row>
    <row r="472" spans="1:13" x14ac:dyDescent="0.3">
      <c r="A472" s="74">
        <v>4622</v>
      </c>
      <c r="B472" s="68" t="str">
        <f>VLOOKUP(A:A,'Product &amp; Group'!A:C,2,FALSE)</f>
        <v>Power Systems</v>
      </c>
      <c r="C472" s="68" t="str">
        <f>VLOOKUP(A:A,'Product &amp; Group'!A:C,3,FALSE)</f>
        <v>Graphics &amp; COSMETIC Chip</v>
      </c>
      <c r="D472" s="69">
        <f>VLOOKUP(A:A,'2019-2017 Costs'!A:D,3,FALSE)</f>
        <v>6.71</v>
      </c>
      <c r="E472" s="71">
        <f t="shared" si="34"/>
        <v>462.99</v>
      </c>
      <c r="F472" s="71">
        <v>604.54</v>
      </c>
      <c r="G472" s="71">
        <f t="shared" si="35"/>
        <v>141.54999999999995</v>
      </c>
      <c r="H472" s="72">
        <v>69</v>
      </c>
      <c r="I472" s="73">
        <f t="shared" si="33"/>
        <v>0.23414496972905013</v>
      </c>
      <c r="J472" s="14"/>
      <c r="K472" s="14"/>
      <c r="L472" s="14"/>
      <c r="M472" s="14"/>
    </row>
    <row r="473" spans="1:13" x14ac:dyDescent="0.3">
      <c r="A473" s="74">
        <v>4623</v>
      </c>
      <c r="B473" s="68" t="str">
        <f>VLOOKUP(A:A,'Product &amp; Group'!A:C,2,FALSE)</f>
        <v>Power Systems</v>
      </c>
      <c r="C473" s="68" t="str">
        <f>VLOOKUP(A:A,'Product &amp; Group'!A:C,3,FALSE)</f>
        <v>Graphics &amp; COSMETIC Chip</v>
      </c>
      <c r="D473" s="69">
        <f>VLOOKUP(A:A,'2019-2017 Costs'!A:D,3,FALSE)</f>
        <v>7.58</v>
      </c>
      <c r="E473" s="71">
        <f t="shared" si="34"/>
        <v>341.1</v>
      </c>
      <c r="F473" s="71">
        <v>442.27</v>
      </c>
      <c r="G473" s="71">
        <f t="shared" si="35"/>
        <v>101.16999999999996</v>
      </c>
      <c r="H473" s="72">
        <v>45</v>
      </c>
      <c r="I473" s="73">
        <f t="shared" si="33"/>
        <v>0.22875166753340712</v>
      </c>
      <c r="J473" s="14"/>
      <c r="K473" s="14"/>
      <c r="L473" s="14"/>
      <c r="M473" s="14"/>
    </row>
    <row r="474" spans="1:13" x14ac:dyDescent="0.3">
      <c r="A474" s="74">
        <v>4678</v>
      </c>
      <c r="B474" s="68" t="str">
        <f>VLOOKUP(A:A,'Product &amp; Group'!A:C,2,FALSE)</f>
        <v>Power Systems</v>
      </c>
      <c r="C474" s="68" t="str">
        <f>VLOOKUP(A:A,'Product &amp; Group'!A:C,3,FALSE)</f>
        <v>Input Out Put CHIP: Qrxt2100</v>
      </c>
      <c r="D474" s="69">
        <f>VLOOKUP(A:A,'2019-2017 Costs'!A:D,3,FALSE)</f>
        <v>2.06</v>
      </c>
      <c r="E474" s="71">
        <f t="shared" si="34"/>
        <v>7786.8</v>
      </c>
      <c r="F474" s="71">
        <v>18934.12</v>
      </c>
      <c r="G474" s="71">
        <f t="shared" si="35"/>
        <v>11147.32</v>
      </c>
      <c r="H474" s="72">
        <v>3780</v>
      </c>
      <c r="I474" s="73">
        <f t="shared" si="33"/>
        <v>0.58874243957469374</v>
      </c>
      <c r="J474" s="14"/>
      <c r="K474" s="14"/>
    </row>
    <row r="475" spans="1:13" x14ac:dyDescent="0.3">
      <c r="A475" s="74">
        <v>4679</v>
      </c>
      <c r="B475" s="68" t="str">
        <f>VLOOKUP(A:A,'Product &amp; Group'!A:C,2,FALSE)</f>
        <v>Power Systems</v>
      </c>
      <c r="C475" s="68" t="str">
        <f>VLOOKUP(A:A,'Product &amp; Group'!A:C,3,FALSE)</f>
        <v>Input Out Put CHIP: Qrxt2100</v>
      </c>
      <c r="D475" s="69">
        <f>VLOOKUP(A:A,'2019-2017 Costs'!A:D,3,FALSE)</f>
        <v>3.03</v>
      </c>
      <c r="E475" s="71">
        <f t="shared" si="34"/>
        <v>6790.23</v>
      </c>
      <c r="F475" s="71">
        <v>17186.61</v>
      </c>
      <c r="G475" s="71">
        <f t="shared" si="35"/>
        <v>10396.380000000001</v>
      </c>
      <c r="H475" s="72">
        <v>2241</v>
      </c>
      <c r="I475" s="73">
        <f t="shared" si="33"/>
        <v>0.60491161433232032</v>
      </c>
      <c r="J475" s="14"/>
      <c r="K475" s="14"/>
      <c r="L475" s="14"/>
      <c r="M475" s="14"/>
    </row>
    <row r="476" spans="1:13" x14ac:dyDescent="0.3">
      <c r="A476" s="74">
        <v>4682</v>
      </c>
      <c r="B476" s="68" t="str">
        <f>VLOOKUP(A:A,'Product &amp; Group'!A:C,2,FALSE)</f>
        <v>Power Systems</v>
      </c>
      <c r="C476" s="68" t="str">
        <f>VLOOKUP(A:A,'Product &amp; Group'!A:C,3,FALSE)</f>
        <v>Input Out Put CHIP: Qrxt2100</v>
      </c>
      <c r="D476" s="69">
        <f>VLOOKUP(A:A,'2019-2017 Costs'!A:D,3,FALSE)</f>
        <v>1.05</v>
      </c>
      <c r="E476" s="71">
        <f t="shared" si="34"/>
        <v>739.2</v>
      </c>
      <c r="F476" s="71">
        <v>9686.25</v>
      </c>
      <c r="G476" s="71">
        <f t="shared" si="35"/>
        <v>8947.0499999999993</v>
      </c>
      <c r="H476" s="72">
        <v>704</v>
      </c>
      <c r="I476" s="73">
        <f t="shared" si="33"/>
        <v>0.92368563685636851</v>
      </c>
      <c r="J476" s="14"/>
      <c r="K476" s="14"/>
      <c r="L476" s="14"/>
      <c r="M476" s="14"/>
    </row>
    <row r="477" spans="1:13" x14ac:dyDescent="0.3">
      <c r="A477" s="74">
        <v>4683</v>
      </c>
      <c r="B477" s="68" t="str">
        <f>VLOOKUP(A:A,'Product &amp; Group'!A:C,2,FALSE)</f>
        <v>Power Systems</v>
      </c>
      <c r="C477" s="68" t="str">
        <f>VLOOKUP(A:A,'Product &amp; Group'!A:C,3,FALSE)</f>
        <v>Input Out Put CHIP: Qrxt2100</v>
      </c>
      <c r="D477" s="69">
        <f>VLOOKUP(A:A,'2019-2017 Costs'!A:D,3,FALSE)</f>
        <v>1.05</v>
      </c>
      <c r="E477" s="71">
        <f t="shared" si="34"/>
        <v>494.55</v>
      </c>
      <c r="F477" s="71">
        <v>1744.03</v>
      </c>
      <c r="G477" s="71">
        <f t="shared" si="35"/>
        <v>1249.48</v>
      </c>
      <c r="H477" s="72">
        <v>471</v>
      </c>
      <c r="I477" s="73">
        <f t="shared" si="33"/>
        <v>0.71643263017264613</v>
      </c>
      <c r="J477" s="14"/>
      <c r="K477" s="14"/>
      <c r="L477" s="14"/>
      <c r="M477" s="14"/>
    </row>
    <row r="478" spans="1:13" x14ac:dyDescent="0.3">
      <c r="A478" s="74">
        <v>4687</v>
      </c>
      <c r="B478" s="68" t="str">
        <f>VLOOKUP(A:A,'Product &amp; Group'!A:C,2,FALSE)</f>
        <v>Power Systems</v>
      </c>
      <c r="C478" s="68" t="str">
        <f>VLOOKUP(A:A,'Product &amp; Group'!A:C,3,FALSE)</f>
        <v>Input Out Put CHIP: Qrxt2100</v>
      </c>
      <c r="D478" s="69">
        <f>VLOOKUP(A:A,'2019-2017 Costs'!A:D,3,FALSE)</f>
        <v>5.63</v>
      </c>
      <c r="E478" s="71">
        <f t="shared" si="34"/>
        <v>867.02</v>
      </c>
      <c r="F478" s="71">
        <v>1120.5999999999999</v>
      </c>
      <c r="G478" s="71">
        <f t="shared" si="35"/>
        <v>253.57999999999993</v>
      </c>
      <c r="H478" s="72">
        <v>154</v>
      </c>
      <c r="I478" s="73">
        <f t="shared" si="33"/>
        <v>0.22628948777440652</v>
      </c>
      <c r="J478" s="14"/>
      <c r="K478" s="14"/>
      <c r="L478" s="14"/>
      <c r="M478" s="14"/>
    </row>
    <row r="479" spans="1:13" x14ac:dyDescent="0.3">
      <c r="A479" s="74">
        <v>4688</v>
      </c>
      <c r="B479" s="68" t="str">
        <f>VLOOKUP(A:A,'Product &amp; Group'!A:C,2,FALSE)</f>
        <v>Power Systems</v>
      </c>
      <c r="C479" s="68" t="str">
        <f>VLOOKUP(A:A,'Product &amp; Group'!A:C,3,FALSE)</f>
        <v>Input Out Put CHIP: Qrxt2100</v>
      </c>
      <c r="D479" s="69">
        <f>VLOOKUP(A:A,'2019-2017 Costs'!A:D,3,FALSE)</f>
        <v>6.11</v>
      </c>
      <c r="E479" s="71">
        <f t="shared" si="34"/>
        <v>1747.46</v>
      </c>
      <c r="F479" s="71">
        <v>1779.77</v>
      </c>
      <c r="G479" s="71">
        <f t="shared" si="35"/>
        <v>32.309999999999945</v>
      </c>
      <c r="H479" s="72">
        <v>286</v>
      </c>
      <c r="I479" s="73">
        <f t="shared" si="33"/>
        <v>1.8154031138854991E-2</v>
      </c>
      <c r="J479" s="14"/>
      <c r="K479" s="14"/>
      <c r="L479" s="14"/>
      <c r="M479" s="14"/>
    </row>
    <row r="480" spans="1:13" x14ac:dyDescent="0.3">
      <c r="A480" s="74">
        <v>4689</v>
      </c>
      <c r="B480" s="68" t="str">
        <f>VLOOKUP(A:A,'Product &amp; Group'!A:C,2,FALSE)</f>
        <v>Power Systems</v>
      </c>
      <c r="C480" s="68" t="str">
        <f>VLOOKUP(A:A,'Product &amp; Group'!A:C,3,FALSE)</f>
        <v>Input Out Put CHIP: Qrxt2100</v>
      </c>
      <c r="D480" s="69">
        <f>VLOOKUP(A:A,'2019-2017 Costs'!A:D,3,FALSE)</f>
        <v>6.42</v>
      </c>
      <c r="E480" s="71">
        <f t="shared" si="34"/>
        <v>6381.48</v>
      </c>
      <c r="F480" s="71">
        <v>5590.5</v>
      </c>
      <c r="G480" s="71">
        <f t="shared" si="35"/>
        <v>-790.97999999999956</v>
      </c>
      <c r="H480" s="72">
        <v>994</v>
      </c>
      <c r="I480" s="73">
        <f t="shared" si="33"/>
        <v>-0.14148645022806539</v>
      </c>
      <c r="J480" s="14"/>
      <c r="K480" s="14"/>
      <c r="L480" s="14"/>
      <c r="M480" s="14"/>
    </row>
    <row r="481" spans="1:13" x14ac:dyDescent="0.3">
      <c r="A481" s="74">
        <v>4690</v>
      </c>
      <c r="B481" s="68" t="str">
        <f>VLOOKUP(A:A,'Product &amp; Group'!A:C,2,FALSE)</f>
        <v>Power Systems</v>
      </c>
      <c r="C481" s="68" t="str">
        <f>VLOOKUP(A:A,'Product &amp; Group'!A:C,3,FALSE)</f>
        <v>Input Out Put CHIP: Qrxt2100</v>
      </c>
      <c r="D481" s="69">
        <f>VLOOKUP(A:A,'2019-2017 Costs'!A:D,3,FALSE)</f>
        <v>1.05</v>
      </c>
      <c r="E481" s="71">
        <f t="shared" si="34"/>
        <v>939.75</v>
      </c>
      <c r="F481" s="71">
        <v>4864.12</v>
      </c>
      <c r="G481" s="71">
        <f t="shared" si="35"/>
        <v>3924.37</v>
      </c>
      <c r="H481" s="72">
        <v>895</v>
      </c>
      <c r="I481" s="73">
        <f t="shared" si="33"/>
        <v>0.80679958553654108</v>
      </c>
      <c r="J481" s="14"/>
      <c r="K481" s="14"/>
      <c r="L481" s="14"/>
      <c r="M481" s="14"/>
    </row>
    <row r="482" spans="1:13" x14ac:dyDescent="0.3">
      <c r="A482" s="74">
        <v>4691</v>
      </c>
      <c r="B482" s="68" t="str">
        <f>VLOOKUP(A:A,'Product &amp; Group'!A:C,2,FALSE)</f>
        <v>Power Systems</v>
      </c>
      <c r="C482" s="68" t="str">
        <f>VLOOKUP(A:A,'Product &amp; Group'!A:C,3,FALSE)</f>
        <v>Input Out Put CHIP: Qrxt2100</v>
      </c>
      <c r="D482" s="69">
        <f>VLOOKUP(A:A,'2019-2017 Costs'!A:D,3,FALSE)</f>
        <v>2.8</v>
      </c>
      <c r="E482" s="71">
        <f t="shared" si="34"/>
        <v>506.79999999999995</v>
      </c>
      <c r="F482" s="71">
        <v>1583.74</v>
      </c>
      <c r="G482" s="71">
        <f t="shared" si="35"/>
        <v>1076.94</v>
      </c>
      <c r="H482" s="72">
        <v>181</v>
      </c>
      <c r="I482" s="73">
        <f t="shared" si="33"/>
        <v>0.67999797946632656</v>
      </c>
      <c r="J482" s="14"/>
      <c r="K482" s="14"/>
      <c r="L482" s="14"/>
      <c r="M482" s="14"/>
    </row>
    <row r="483" spans="1:13" x14ac:dyDescent="0.3">
      <c r="A483" s="74">
        <v>4692</v>
      </c>
      <c r="B483" s="68" t="str">
        <f>VLOOKUP(A:A,'Product &amp; Group'!A:C,2,FALSE)</f>
        <v>Power Systems</v>
      </c>
      <c r="C483" s="68" t="str">
        <f>VLOOKUP(A:A,'Product &amp; Group'!A:C,3,FALSE)</f>
        <v>Input Out Put CHIP: HAIR Processor</v>
      </c>
      <c r="D483" s="69">
        <f>VLOOKUP(A:A,'2019-2017 Costs'!A:D,3,FALSE)</f>
        <v>5.0599999999999996</v>
      </c>
      <c r="E483" s="71">
        <f t="shared" si="34"/>
        <v>4710.8599999999997</v>
      </c>
      <c r="F483" s="71">
        <v>4060.25</v>
      </c>
      <c r="G483" s="71">
        <f t="shared" si="35"/>
        <v>-650.60999999999967</v>
      </c>
      <c r="H483" s="72">
        <v>931</v>
      </c>
      <c r="I483" s="73">
        <f t="shared" si="33"/>
        <v>-0.16023890154547127</v>
      </c>
      <c r="J483" s="14"/>
      <c r="K483" s="14"/>
      <c r="L483" s="14"/>
      <c r="M483" s="14"/>
    </row>
    <row r="484" spans="1:13" x14ac:dyDescent="0.3">
      <c r="A484" s="74">
        <v>4699</v>
      </c>
      <c r="B484" s="68" t="str">
        <f>VLOOKUP(A:A,'Product &amp; Group'!A:C,2,FALSE)</f>
        <v>Power Systems</v>
      </c>
      <c r="C484" s="68" t="str">
        <f>VLOOKUP(A:A,'Product &amp; Group'!A:C,3,FALSE)</f>
        <v>Input Out Put CHIP: HAIR Processor</v>
      </c>
      <c r="D484" s="69">
        <f>VLOOKUP(A:A,'2019-2017 Costs'!A:D,3,FALSE)</f>
        <v>1.05</v>
      </c>
      <c r="E484" s="71">
        <f t="shared" si="34"/>
        <v>373.8</v>
      </c>
      <c r="F484" s="71">
        <v>1559</v>
      </c>
      <c r="G484" s="71">
        <f t="shared" si="35"/>
        <v>1185.2</v>
      </c>
      <c r="H484" s="72">
        <v>356</v>
      </c>
      <c r="I484" s="73">
        <f t="shared" si="33"/>
        <v>0.76023091725465042</v>
      </c>
      <c r="J484" s="14"/>
      <c r="K484" s="14"/>
      <c r="L484" s="14"/>
      <c r="M484" s="14"/>
    </row>
    <row r="485" spans="1:13" x14ac:dyDescent="0.3">
      <c r="A485" s="74">
        <v>4709</v>
      </c>
      <c r="B485" s="68" t="str">
        <f>VLOOKUP(A:A,'Product &amp; Group'!A:C,2,FALSE)</f>
        <v>Power Systems</v>
      </c>
      <c r="C485" s="68" t="str">
        <f>VLOOKUP(A:A,'Product &amp; Group'!A:C,3,FALSE)</f>
        <v>Input Out Put CHIP: HAIR Processor</v>
      </c>
      <c r="D485" s="69">
        <f>VLOOKUP(A:A,'2019-2017 Costs'!A:D,3,FALSE)</f>
        <v>4.1900000000000004</v>
      </c>
      <c r="E485" s="71">
        <f t="shared" si="34"/>
        <v>4814.3100000000004</v>
      </c>
      <c r="F485" s="71">
        <v>5366.67</v>
      </c>
      <c r="G485" s="71">
        <f t="shared" si="35"/>
        <v>552.35999999999967</v>
      </c>
      <c r="H485" s="72">
        <v>1149</v>
      </c>
      <c r="I485" s="73">
        <f t="shared" si="33"/>
        <v>0.10292415967443493</v>
      </c>
      <c r="J485" s="14"/>
      <c r="K485" s="14"/>
      <c r="L485" s="14"/>
      <c r="M485" s="14"/>
    </row>
    <row r="486" spans="1:13" x14ac:dyDescent="0.3">
      <c r="A486" s="74">
        <v>4711</v>
      </c>
      <c r="B486" s="68" t="str">
        <f>VLOOKUP(A:A,'Product &amp; Group'!A:C,2,FALSE)</f>
        <v>Power Systems</v>
      </c>
      <c r="C486" s="68" t="str">
        <f>VLOOKUP(A:A,'Product &amp; Group'!A:C,3,FALSE)</f>
        <v>Input Out Put CHIP: PERSNL Processor</v>
      </c>
      <c r="D486" s="69">
        <f>VLOOKUP(A:A,'2019-2017 Costs'!A:D,3,FALSE)</f>
        <v>2.77</v>
      </c>
      <c r="E486" s="71">
        <f t="shared" si="34"/>
        <v>8038.54</v>
      </c>
      <c r="F486" s="71">
        <v>6102.37</v>
      </c>
      <c r="G486" s="71">
        <f t="shared" si="35"/>
        <v>-1936.17</v>
      </c>
      <c r="H486" s="72">
        <v>2902</v>
      </c>
      <c r="I486" s="73">
        <f t="shared" si="33"/>
        <v>-0.31728164631118733</v>
      </c>
      <c r="J486" s="14"/>
      <c r="K486" s="14"/>
      <c r="L486" s="14"/>
      <c r="M486" s="14"/>
    </row>
    <row r="487" spans="1:13" x14ac:dyDescent="0.3">
      <c r="A487" s="67">
        <v>4712</v>
      </c>
      <c r="B487" s="68" t="str">
        <f>VLOOKUP(A:A,'Product &amp; Group'!A:C,2,FALSE)</f>
        <v>Power Systems</v>
      </c>
      <c r="C487" s="68" t="str">
        <f>VLOOKUP(A:A,'Product &amp; Group'!A:C,3,FALSE)</f>
        <v>Input Out Put CHIP: PERSNL Processor</v>
      </c>
      <c r="D487" s="69">
        <f>VLOOKUP(A:A,'2019-2017 Costs'!A:D,3,FALSE)</f>
        <v>3.1373999999999995</v>
      </c>
      <c r="E487" s="71">
        <f t="shared" si="34"/>
        <v>6754.8221999999987</v>
      </c>
      <c r="F487" s="71">
        <v>11174.94</v>
      </c>
      <c r="G487" s="71">
        <f t="shared" si="35"/>
        <v>4420.1178000000018</v>
      </c>
      <c r="H487" s="72">
        <v>2153</v>
      </c>
      <c r="I487" s="73">
        <f t="shared" si="33"/>
        <v>0.39553839215244124</v>
      </c>
      <c r="J487" s="14"/>
      <c r="K487" s="14"/>
      <c r="L487" s="14"/>
      <c r="M487" s="14"/>
    </row>
    <row r="488" spans="1:13" x14ac:dyDescent="0.3">
      <c r="A488" s="74">
        <v>4715</v>
      </c>
      <c r="B488" s="68" t="str">
        <f>VLOOKUP(A:A,'Product &amp; Group'!A:C,2,FALSE)</f>
        <v>Power Systems</v>
      </c>
      <c r="C488" s="68" t="str">
        <f>VLOOKUP(A:A,'Product &amp; Group'!A:C,3,FALSE)</f>
        <v>Input Out Put CHIP: PERSNL Processor</v>
      </c>
      <c r="D488" s="69">
        <f>VLOOKUP(A:A,'2019-2017 Costs'!A:D,3,FALSE)</f>
        <v>5.78</v>
      </c>
      <c r="E488" s="71">
        <f t="shared" si="34"/>
        <v>6849.3</v>
      </c>
      <c r="F488" s="71">
        <v>2689.29</v>
      </c>
      <c r="G488" s="71">
        <f t="shared" si="35"/>
        <v>-4160.01</v>
      </c>
      <c r="H488" s="72">
        <v>1185</v>
      </c>
      <c r="I488" s="73">
        <f t="shared" si="33"/>
        <v>-1.5468804033778434</v>
      </c>
      <c r="J488" s="14"/>
      <c r="K488" s="14"/>
      <c r="L488" s="14"/>
      <c r="M488" s="14"/>
    </row>
    <row r="489" spans="1:13" x14ac:dyDescent="0.3">
      <c r="A489" s="74">
        <v>4717</v>
      </c>
      <c r="B489" s="68" t="str">
        <f>VLOOKUP(A:A,'Product &amp; Group'!A:C,2,FALSE)</f>
        <v>Power Systems</v>
      </c>
      <c r="C489" s="68" t="str">
        <f>VLOOKUP(A:A,'Product &amp; Group'!A:C,3,FALSE)</f>
        <v>Input Out Put CHIP: PERSNL Processor</v>
      </c>
      <c r="D489" s="69">
        <f>VLOOKUP(A:A,'2019-2017 Costs'!A:D,3,FALSE)</f>
        <v>6.62</v>
      </c>
      <c r="E489" s="71">
        <f t="shared" si="34"/>
        <v>1410.06</v>
      </c>
      <c r="F489" s="71">
        <v>1980.09</v>
      </c>
      <c r="G489" s="71">
        <f t="shared" si="35"/>
        <v>570.03</v>
      </c>
      <c r="H489" s="72">
        <v>213</v>
      </c>
      <c r="I489" s="73">
        <f t="shared" si="33"/>
        <v>0.28788085390058027</v>
      </c>
      <c r="J489" s="14"/>
      <c r="K489" s="14"/>
      <c r="L489" s="14"/>
      <c r="M489" s="14"/>
    </row>
    <row r="490" spans="1:13" x14ac:dyDescent="0.3">
      <c r="A490" s="74">
        <v>4719</v>
      </c>
      <c r="B490" s="68" t="str">
        <f>VLOOKUP(A:A,'Product &amp; Group'!A:C,2,FALSE)</f>
        <v>Power Systems</v>
      </c>
      <c r="C490" s="68" t="str">
        <f>VLOOKUP(A:A,'Product &amp; Group'!A:C,3,FALSE)</f>
        <v>Input Out Put CHIP: PERSNL Processor</v>
      </c>
      <c r="D490" s="69">
        <f>VLOOKUP(A:A,'2019-2017 Costs'!A:D,3,FALSE)</f>
        <v>1.05</v>
      </c>
      <c r="E490" s="71">
        <f t="shared" si="34"/>
        <v>166.95000000000002</v>
      </c>
      <c r="F490" s="71">
        <v>1087.76</v>
      </c>
      <c r="G490" s="71">
        <f t="shared" si="35"/>
        <v>920.81</v>
      </c>
      <c r="H490" s="72">
        <v>159</v>
      </c>
      <c r="I490" s="73">
        <f t="shared" si="33"/>
        <v>0.84651945282047503</v>
      </c>
      <c r="J490" s="14"/>
      <c r="K490" s="14"/>
      <c r="L490" s="14"/>
      <c r="M490" s="14"/>
    </row>
    <row r="491" spans="1:13" x14ac:dyDescent="0.3">
      <c r="A491" s="74">
        <v>4723</v>
      </c>
      <c r="B491" s="68" t="str">
        <f>VLOOKUP(A:A,'Product &amp; Group'!A:C,2,FALSE)</f>
        <v>Power Systems</v>
      </c>
      <c r="C491" s="68" t="str">
        <f>VLOOKUP(A:A,'Product &amp; Group'!A:C,3,FALSE)</f>
        <v>Input Out Put CHIP: PERSNL Processor</v>
      </c>
      <c r="D491" s="69">
        <f>VLOOKUP(A:A,'2019-2017 Costs'!A:D,3,FALSE)</f>
        <v>1.05</v>
      </c>
      <c r="E491" s="71">
        <f t="shared" si="34"/>
        <v>699.30000000000007</v>
      </c>
      <c r="F491" s="71">
        <v>5324.68</v>
      </c>
      <c r="G491" s="71">
        <f t="shared" si="35"/>
        <v>4625.38</v>
      </c>
      <c r="H491" s="72">
        <v>666</v>
      </c>
      <c r="I491" s="73">
        <f t="shared" si="33"/>
        <v>0.86866816409624614</v>
      </c>
      <c r="J491" s="14"/>
      <c r="K491" s="14"/>
      <c r="L491" s="14"/>
      <c r="M491" s="14"/>
    </row>
    <row r="492" spans="1:13" x14ac:dyDescent="0.3">
      <c r="A492" s="74">
        <v>4728</v>
      </c>
      <c r="B492" s="68" t="str">
        <f>VLOOKUP(A:A,'Product &amp; Group'!A:C,2,FALSE)</f>
        <v>Power Systems</v>
      </c>
      <c r="C492" s="68" t="str">
        <f>VLOOKUP(A:A,'Product &amp; Group'!A:C,3,FALSE)</f>
        <v>Input Out Put CHIP: PERSNL Processor</v>
      </c>
      <c r="D492" s="69">
        <f>VLOOKUP(A:A,'2019-2017 Costs'!A:D,3,FALSE)</f>
        <v>5.29</v>
      </c>
      <c r="E492" s="71">
        <f t="shared" si="34"/>
        <v>5094.2700000000004</v>
      </c>
      <c r="F492" s="71">
        <v>2990.38</v>
      </c>
      <c r="G492" s="71">
        <f t="shared" si="35"/>
        <v>-2103.8900000000003</v>
      </c>
      <c r="H492" s="72">
        <v>963</v>
      </c>
      <c r="I492" s="73">
        <f t="shared" si="33"/>
        <v>-0.7035527257405414</v>
      </c>
      <c r="J492" s="14"/>
      <c r="K492" s="14"/>
      <c r="L492" s="14"/>
      <c r="M492" s="14"/>
    </row>
    <row r="493" spans="1:13" x14ac:dyDescent="0.3">
      <c r="A493" s="74">
        <v>4731</v>
      </c>
      <c r="B493" s="68" t="str">
        <f>VLOOKUP(A:A,'Product &amp; Group'!A:C,2,FALSE)</f>
        <v>Power Systems</v>
      </c>
      <c r="C493" s="68" t="str">
        <f>VLOOKUP(A:A,'Product &amp; Group'!A:C,3,FALSE)</f>
        <v>Input Out Put CHIP: PERSNL Processor</v>
      </c>
      <c r="D493" s="69">
        <f>VLOOKUP(A:A,'2019-2017 Costs'!A:D,3,FALSE)</f>
        <v>5.27</v>
      </c>
      <c r="E493" s="71">
        <f t="shared" si="34"/>
        <v>4010.47</v>
      </c>
      <c r="F493" s="71">
        <v>2313.64</v>
      </c>
      <c r="G493" s="71">
        <f t="shared" si="35"/>
        <v>-1696.83</v>
      </c>
      <c r="H493" s="72">
        <v>761</v>
      </c>
      <c r="I493" s="73">
        <f t="shared" si="33"/>
        <v>-0.73340277657716846</v>
      </c>
      <c r="J493" s="14"/>
      <c r="K493" s="14"/>
      <c r="L493" s="14"/>
      <c r="M493" s="14"/>
    </row>
    <row r="494" spans="1:13" x14ac:dyDescent="0.3">
      <c r="A494" s="74">
        <v>4734</v>
      </c>
      <c r="B494" s="68" t="str">
        <f>VLOOKUP(A:A,'Product &amp; Group'!A:C,2,FALSE)</f>
        <v>Power Systems</v>
      </c>
      <c r="C494" s="68" t="str">
        <f>VLOOKUP(A:A,'Product &amp; Group'!A:C,3,FALSE)</f>
        <v>Input Out Put CHIP: PERSNL Processor</v>
      </c>
      <c r="D494" s="69">
        <f>VLOOKUP(A:A,'2019-2017 Costs'!A:D,3,FALSE)</f>
        <v>5.82</v>
      </c>
      <c r="E494" s="71">
        <f t="shared" si="34"/>
        <v>1804.2</v>
      </c>
      <c r="F494" s="71">
        <v>833.41</v>
      </c>
      <c r="G494" s="71">
        <f t="shared" si="35"/>
        <v>-970.79000000000008</v>
      </c>
      <c r="H494" s="72">
        <v>310</v>
      </c>
      <c r="I494" s="73">
        <f t="shared" si="33"/>
        <v>-1.1648408346432129</v>
      </c>
      <c r="J494" s="14"/>
      <c r="K494" s="14"/>
      <c r="L494" s="14"/>
      <c r="M494" s="14"/>
    </row>
    <row r="495" spans="1:13" x14ac:dyDescent="0.3">
      <c r="A495" s="74">
        <v>4735</v>
      </c>
      <c r="B495" s="68" t="str">
        <f>VLOOKUP(A:A,'Product &amp; Group'!A:C,2,FALSE)</f>
        <v>Power Systems</v>
      </c>
      <c r="C495" s="68" t="str">
        <f>VLOOKUP(A:A,'Product &amp; Group'!A:C,3,FALSE)</f>
        <v>Input Out Put CHIP: PERSNL Processor</v>
      </c>
      <c r="D495" s="69">
        <f>VLOOKUP(A:A,'2019-2017 Costs'!A:D,3,FALSE)</f>
        <v>1.05</v>
      </c>
      <c r="E495" s="71">
        <f t="shared" si="34"/>
        <v>583.80000000000007</v>
      </c>
      <c r="F495" s="71">
        <v>2556.91</v>
      </c>
      <c r="G495" s="71">
        <f t="shared" si="35"/>
        <v>1973.1099999999997</v>
      </c>
      <c r="H495" s="72">
        <v>556</v>
      </c>
      <c r="I495" s="73">
        <f t="shared" si="33"/>
        <v>0.77167753264682748</v>
      </c>
      <c r="J495" s="14"/>
      <c r="K495" s="14"/>
      <c r="L495" s="14"/>
      <c r="M495" s="14"/>
    </row>
    <row r="496" spans="1:13" x14ac:dyDescent="0.3">
      <c r="A496" s="74">
        <v>4736</v>
      </c>
      <c r="B496" s="68" t="str">
        <f>VLOOKUP(A:A,'Product &amp; Group'!A:C,2,FALSE)</f>
        <v>Power Systems</v>
      </c>
      <c r="C496" s="68" t="str">
        <f>VLOOKUP(A:A,'Product &amp; Group'!A:C,3,FALSE)</f>
        <v>Input Out Put CHIP: PERSNL Processor</v>
      </c>
      <c r="D496" s="69">
        <f>VLOOKUP(A:A,'2019-2017 Costs'!A:D,3,FALSE)</f>
        <v>1.05</v>
      </c>
      <c r="E496" s="71">
        <f t="shared" si="34"/>
        <v>451.5</v>
      </c>
      <c r="F496" s="71">
        <v>1825.26</v>
      </c>
      <c r="G496" s="71">
        <f t="shared" si="35"/>
        <v>1373.76</v>
      </c>
      <c r="H496" s="72">
        <v>430</v>
      </c>
      <c r="I496" s="73">
        <f t="shared" si="33"/>
        <v>0.75263798034252649</v>
      </c>
      <c r="J496" s="14"/>
      <c r="K496" s="14"/>
      <c r="L496" s="14"/>
      <c r="M496" s="14"/>
    </row>
    <row r="497" spans="1:13" x14ac:dyDescent="0.3">
      <c r="A497" s="74">
        <v>4737</v>
      </c>
      <c r="B497" s="68" t="str">
        <f>VLOOKUP(A:A,'Product &amp; Group'!A:C,2,FALSE)</f>
        <v>Power Systems</v>
      </c>
      <c r="C497" s="68" t="str">
        <f>VLOOKUP(A:A,'Product &amp; Group'!A:C,3,FALSE)</f>
        <v>Input Out Put CHIP: PERSNL Processor</v>
      </c>
      <c r="D497" s="69">
        <f>VLOOKUP(A:A,'2019-2017 Costs'!A:D,3,FALSE)</f>
        <v>1.05</v>
      </c>
      <c r="E497" s="71">
        <f t="shared" si="34"/>
        <v>682.5</v>
      </c>
      <c r="F497" s="71">
        <v>3872.83</v>
      </c>
      <c r="G497" s="71">
        <f t="shared" si="35"/>
        <v>3190.33</v>
      </c>
      <c r="H497" s="72">
        <v>650</v>
      </c>
      <c r="I497" s="73">
        <f t="shared" si="33"/>
        <v>0.82377228021885807</v>
      </c>
      <c r="J497" s="14"/>
      <c r="K497" s="14"/>
      <c r="L497" s="14"/>
      <c r="M497" s="14"/>
    </row>
    <row r="498" spans="1:13" x14ac:dyDescent="0.3">
      <c r="A498" s="74">
        <v>4740</v>
      </c>
      <c r="B498" s="68" t="str">
        <f>VLOOKUP(A:A,'Product &amp; Group'!A:C,2,FALSE)</f>
        <v>Power Systems</v>
      </c>
      <c r="C498" s="68" t="str">
        <f>VLOOKUP(A:A,'Product &amp; Group'!A:C,3,FALSE)</f>
        <v>Input Out Put CHIP: PERSNL Processor</v>
      </c>
      <c r="D498" s="69">
        <f>VLOOKUP(A:A,'2019-2017 Costs'!A:D,3,FALSE)</f>
        <v>1.05</v>
      </c>
      <c r="E498" s="71">
        <f t="shared" si="34"/>
        <v>520.80000000000007</v>
      </c>
      <c r="F498" s="71">
        <v>2127.4</v>
      </c>
      <c r="G498" s="71">
        <f t="shared" si="35"/>
        <v>1606.6</v>
      </c>
      <c r="H498" s="72">
        <v>496</v>
      </c>
      <c r="I498" s="73">
        <f t="shared" si="33"/>
        <v>0.75519413368430943</v>
      </c>
      <c r="J498" s="14"/>
      <c r="K498" s="14"/>
      <c r="L498" s="14"/>
      <c r="M498" s="14"/>
    </row>
    <row r="499" spans="1:13" x14ac:dyDescent="0.3">
      <c r="A499" s="74">
        <v>4741</v>
      </c>
      <c r="B499" s="68" t="str">
        <f>VLOOKUP(A:A,'Product &amp; Group'!A:C,2,FALSE)</f>
        <v>Power Systems</v>
      </c>
      <c r="C499" s="68" t="str">
        <f>VLOOKUP(A:A,'Product &amp; Group'!A:C,3,FALSE)</f>
        <v>Input Out Put CHIP: PERSNL Processor</v>
      </c>
      <c r="D499" s="69">
        <f>VLOOKUP(A:A,'2019-2017 Costs'!A:D,3,FALSE)</f>
        <v>1.05</v>
      </c>
      <c r="E499" s="71">
        <f t="shared" si="34"/>
        <v>689.85</v>
      </c>
      <c r="F499" s="71">
        <v>8526.23</v>
      </c>
      <c r="G499" s="71">
        <f t="shared" si="35"/>
        <v>7836.3799999999992</v>
      </c>
      <c r="H499" s="72">
        <v>657</v>
      </c>
      <c r="I499" s="73">
        <f t="shared" si="33"/>
        <v>0.91909085258080059</v>
      </c>
      <c r="J499" s="14"/>
      <c r="K499" s="14"/>
      <c r="L499" s="14"/>
      <c r="M499" s="14"/>
    </row>
    <row r="500" spans="1:13" x14ac:dyDescent="0.3">
      <c r="A500" s="74">
        <v>4742</v>
      </c>
      <c r="B500" s="68" t="str">
        <f>VLOOKUP(A:A,'Product &amp; Group'!A:C,2,FALSE)</f>
        <v>Power Systems</v>
      </c>
      <c r="C500" s="68" t="str">
        <f>VLOOKUP(A:A,'Product &amp; Group'!A:C,3,FALSE)</f>
        <v>Input Out Put CHIP: PERSNL Processor</v>
      </c>
      <c r="D500" s="69">
        <f>VLOOKUP(A:A,'2019-2017 Costs'!A:D,3,FALSE)</f>
        <v>1.05</v>
      </c>
      <c r="E500" s="71">
        <f t="shared" si="34"/>
        <v>4454.1000000000004</v>
      </c>
      <c r="F500" s="71">
        <v>36664.57</v>
      </c>
      <c r="G500" s="71">
        <f t="shared" si="35"/>
        <v>32210.47</v>
      </c>
      <c r="H500" s="72">
        <v>4242</v>
      </c>
      <c r="I500" s="73">
        <f t="shared" si="33"/>
        <v>0.87851759886997183</v>
      </c>
      <c r="J500" s="14"/>
      <c r="K500" s="14"/>
      <c r="L500" s="14"/>
      <c r="M500" s="14"/>
    </row>
    <row r="501" spans="1:13" x14ac:dyDescent="0.3">
      <c r="A501" s="74">
        <v>4743</v>
      </c>
      <c r="B501" s="68" t="str">
        <f>VLOOKUP(A:A,'Product &amp; Group'!A:C,2,FALSE)</f>
        <v>Power Systems</v>
      </c>
      <c r="C501" s="68" t="str">
        <f>VLOOKUP(A:A,'Product &amp; Group'!A:C,3,FALSE)</f>
        <v>Input Out Put CHIP: PERSNL Processor</v>
      </c>
      <c r="D501" s="69">
        <f>VLOOKUP(A:A,'2019-2017 Costs'!A:D,3,FALSE)</f>
        <v>1.05</v>
      </c>
      <c r="E501" s="71">
        <f t="shared" si="34"/>
        <v>152.25</v>
      </c>
      <c r="F501" s="71">
        <v>610.91</v>
      </c>
      <c r="G501" s="71">
        <f t="shared" si="35"/>
        <v>458.65999999999997</v>
      </c>
      <c r="H501" s="72">
        <v>145</v>
      </c>
      <c r="I501" s="73">
        <f t="shared" si="33"/>
        <v>0.75078162086068323</v>
      </c>
      <c r="J501" s="14"/>
      <c r="K501" s="14"/>
      <c r="L501" s="14"/>
      <c r="M501" s="14"/>
    </row>
    <row r="502" spans="1:13" x14ac:dyDescent="0.3">
      <c r="A502" s="74">
        <v>4744</v>
      </c>
      <c r="B502" s="68" t="str">
        <f>VLOOKUP(A:A,'Product &amp; Group'!A:C,2,FALSE)</f>
        <v>Power Systems</v>
      </c>
      <c r="C502" s="68" t="str">
        <f>VLOOKUP(A:A,'Product &amp; Group'!A:C,3,FALSE)</f>
        <v>Input Out Put CHIP: ORAL Processor</v>
      </c>
      <c r="D502" s="69">
        <f>VLOOKUP(A:A,'2019-2017 Costs'!A:D,3,FALSE)</f>
        <v>1.05</v>
      </c>
      <c r="E502" s="71">
        <f t="shared" si="34"/>
        <v>2050.65</v>
      </c>
      <c r="F502" s="71">
        <v>7032.92</v>
      </c>
      <c r="G502" s="71">
        <f t="shared" si="35"/>
        <v>4982.2700000000004</v>
      </c>
      <c r="H502" s="72">
        <v>1953</v>
      </c>
      <c r="I502" s="73">
        <f t="shared" si="33"/>
        <v>0.70842125319213078</v>
      </c>
      <c r="J502" s="14"/>
      <c r="K502" s="14"/>
      <c r="L502" s="14"/>
      <c r="M502" s="14"/>
    </row>
    <row r="503" spans="1:13" x14ac:dyDescent="0.3">
      <c r="A503" s="74">
        <v>4745</v>
      </c>
      <c r="B503" s="68" t="str">
        <f>VLOOKUP(A:A,'Product &amp; Group'!A:C,2,FALSE)</f>
        <v>Power Systems</v>
      </c>
      <c r="C503" s="68" t="str">
        <f>VLOOKUP(A:A,'Product &amp; Group'!A:C,3,FALSE)</f>
        <v>Input Out Put CHIP: ORAL Processor</v>
      </c>
      <c r="D503" s="69">
        <f>VLOOKUP(A:A,'2019-2017 Costs'!A:D,3,FALSE)</f>
        <v>1.05</v>
      </c>
      <c r="E503" s="71">
        <f t="shared" si="34"/>
        <v>908.25</v>
      </c>
      <c r="F503" s="71">
        <v>4407.1000000000004</v>
      </c>
      <c r="G503" s="71">
        <f t="shared" si="35"/>
        <v>3498.8500000000004</v>
      </c>
      <c r="H503" s="72">
        <v>865</v>
      </c>
      <c r="I503" s="73">
        <f t="shared" si="33"/>
        <v>0.79391209638991633</v>
      </c>
      <c r="J503" s="14"/>
      <c r="K503" s="14"/>
      <c r="L503" s="14"/>
      <c r="M503" s="14"/>
    </row>
    <row r="504" spans="1:13" x14ac:dyDescent="0.3">
      <c r="A504" s="74">
        <v>4746</v>
      </c>
      <c r="B504" s="68" t="str">
        <f>VLOOKUP(A:A,'Product &amp; Group'!A:C,2,FALSE)</f>
        <v>Power Systems</v>
      </c>
      <c r="C504" s="68" t="str">
        <f>VLOOKUP(A:A,'Product &amp; Group'!A:C,3,FALSE)</f>
        <v>Input Out Put CHIP: ORAL Processor</v>
      </c>
      <c r="D504" s="69">
        <f>VLOOKUP(A:A,'2019-2017 Costs'!A:D,3,FALSE)</f>
        <v>1.05</v>
      </c>
      <c r="E504" s="71">
        <f t="shared" si="34"/>
        <v>2137.8000000000002</v>
      </c>
      <c r="F504" s="71">
        <v>6693.23</v>
      </c>
      <c r="G504" s="71">
        <f t="shared" si="35"/>
        <v>4555.4299999999994</v>
      </c>
      <c r="H504" s="72">
        <v>2036</v>
      </c>
      <c r="I504" s="73">
        <f t="shared" si="33"/>
        <v>0.68060263878575811</v>
      </c>
      <c r="J504" s="14"/>
      <c r="K504" s="14"/>
      <c r="L504" s="14"/>
      <c r="M504" s="14"/>
    </row>
    <row r="505" spans="1:13" x14ac:dyDescent="0.3">
      <c r="A505" s="74">
        <v>4749</v>
      </c>
      <c r="B505" s="68" t="str">
        <f>VLOOKUP(A:A,'Product &amp; Group'!A:C,2,FALSE)</f>
        <v>Power Systems</v>
      </c>
      <c r="C505" s="68" t="str">
        <f>VLOOKUP(A:A,'Product &amp; Group'!A:C,3,FALSE)</f>
        <v>Input Out Put CHIP: ORAL Processor</v>
      </c>
      <c r="D505" s="69">
        <f>VLOOKUP(A:A,'2019-2017 Costs'!A:D,3,FALSE)</f>
        <v>2.0499999999999998</v>
      </c>
      <c r="E505" s="71">
        <f t="shared" si="34"/>
        <v>373.09999999999997</v>
      </c>
      <c r="F505" s="71">
        <v>712.41</v>
      </c>
      <c r="G505" s="71">
        <f t="shared" si="35"/>
        <v>339.31</v>
      </c>
      <c r="H505" s="72">
        <v>182</v>
      </c>
      <c r="I505" s="73">
        <f t="shared" si="33"/>
        <v>0.47628472368439523</v>
      </c>
      <c r="J505" s="14"/>
      <c r="K505" s="14"/>
      <c r="L505" s="14"/>
      <c r="M505" s="14"/>
    </row>
    <row r="506" spans="1:13" x14ac:dyDescent="0.3">
      <c r="A506" s="74">
        <v>4751</v>
      </c>
      <c r="B506" s="68" t="str">
        <f>VLOOKUP(A:A,'Product &amp; Group'!A:C,2,FALSE)</f>
        <v>Power Systems</v>
      </c>
      <c r="C506" s="68" t="str">
        <f>VLOOKUP(A:A,'Product &amp; Group'!A:C,3,FALSE)</f>
        <v>Input Out Put CHIP: ORAL Processor</v>
      </c>
      <c r="D506" s="69">
        <f>VLOOKUP(A:A,'2019-2017 Costs'!A:D,3,FALSE)</f>
        <v>1.05</v>
      </c>
      <c r="E506" s="71">
        <f t="shared" si="34"/>
        <v>135.45000000000002</v>
      </c>
      <c r="F506" s="71">
        <v>560.85</v>
      </c>
      <c r="G506" s="71">
        <f t="shared" si="35"/>
        <v>425.4</v>
      </c>
      <c r="H506" s="72">
        <v>129</v>
      </c>
      <c r="I506" s="73">
        <f t="shared" si="33"/>
        <v>0.75849157528750999</v>
      </c>
      <c r="J506" s="14"/>
      <c r="K506" s="14"/>
      <c r="L506" s="14"/>
      <c r="M506" s="14"/>
    </row>
    <row r="507" spans="1:13" x14ac:dyDescent="0.3">
      <c r="A507" s="74">
        <v>4752</v>
      </c>
      <c r="B507" s="68" t="str">
        <f>VLOOKUP(A:A,'Product &amp; Group'!A:C,2,FALSE)</f>
        <v>Power Systems</v>
      </c>
      <c r="C507" s="68" t="str">
        <f>VLOOKUP(A:A,'Product &amp; Group'!A:C,3,FALSE)</f>
        <v>Input Out Put CHIP: AROMATHERAPY</v>
      </c>
      <c r="D507" s="69">
        <f>VLOOKUP(A:A,'2019-2017 Costs'!A:D,3,FALSE)</f>
        <v>1.05</v>
      </c>
      <c r="E507" s="71">
        <f t="shared" si="34"/>
        <v>136.5</v>
      </c>
      <c r="F507" s="71">
        <v>483.04</v>
      </c>
      <c r="G507" s="71">
        <f t="shared" si="35"/>
        <v>346.54</v>
      </c>
      <c r="H507" s="72">
        <v>130</v>
      </c>
      <c r="I507" s="73">
        <f t="shared" si="33"/>
        <v>0.71741470685657505</v>
      </c>
      <c r="J507" s="14"/>
      <c r="K507" s="14"/>
      <c r="L507" s="14"/>
      <c r="M507" s="14"/>
    </row>
    <row r="508" spans="1:13" x14ac:dyDescent="0.3">
      <c r="A508" s="74">
        <v>4754</v>
      </c>
      <c r="B508" s="68" t="str">
        <f>VLOOKUP(A:A,'Product &amp; Group'!A:C,2,FALSE)</f>
        <v>Power Systems</v>
      </c>
      <c r="C508" s="68" t="str">
        <f>VLOOKUP(A:A,'Product &amp; Group'!A:C,3,FALSE)</f>
        <v>Input Out Put CHIP: AROMATHERAPY</v>
      </c>
      <c r="D508" s="69">
        <f>VLOOKUP(A:A,'2019-2017 Costs'!A:D,3,FALSE)</f>
        <v>1.05</v>
      </c>
      <c r="E508" s="71">
        <f t="shared" si="34"/>
        <v>129.15</v>
      </c>
      <c r="F508" s="71">
        <v>842</v>
      </c>
      <c r="G508" s="71">
        <f t="shared" si="35"/>
        <v>712.85</v>
      </c>
      <c r="H508" s="72">
        <v>123</v>
      </c>
      <c r="I508" s="73">
        <f t="shared" si="33"/>
        <v>0.84661520190023754</v>
      </c>
      <c r="J508" s="14"/>
      <c r="K508" s="14"/>
      <c r="L508" s="14"/>
      <c r="M508" s="14"/>
    </row>
    <row r="509" spans="1:13" x14ac:dyDescent="0.3">
      <c r="A509" s="74">
        <v>4755</v>
      </c>
      <c r="B509" s="68" t="str">
        <f>VLOOKUP(A:A,'Product &amp; Group'!A:C,2,FALSE)</f>
        <v>Power Systems</v>
      </c>
      <c r="C509" s="68" t="str">
        <f>VLOOKUP(A:A,'Product &amp; Group'!A:C,3,FALSE)</f>
        <v>Input Out Put CHIP: AROMATHERAPY</v>
      </c>
      <c r="D509" s="69">
        <f>VLOOKUP(A:A,'2019-2017 Costs'!A:D,3,FALSE)</f>
        <v>1.05</v>
      </c>
      <c r="E509" s="71">
        <f t="shared" si="34"/>
        <v>32.550000000000004</v>
      </c>
      <c r="F509" s="71">
        <v>175.79</v>
      </c>
      <c r="G509" s="71">
        <f t="shared" si="35"/>
        <v>143.23999999999998</v>
      </c>
      <c r="H509" s="72">
        <v>31</v>
      </c>
      <c r="I509" s="73">
        <f t="shared" si="33"/>
        <v>0.8148358837248989</v>
      </c>
      <c r="J509" s="14"/>
      <c r="K509" s="14"/>
      <c r="L509" s="14"/>
      <c r="M509" s="14"/>
    </row>
    <row r="510" spans="1:13" x14ac:dyDescent="0.3">
      <c r="A510" s="74">
        <v>4756</v>
      </c>
      <c r="B510" s="68" t="str">
        <f>VLOOKUP(A:A,'Product &amp; Group'!A:C,2,FALSE)</f>
        <v>Power Systems</v>
      </c>
      <c r="C510" s="68" t="str">
        <f>VLOOKUP(A:A,'Product &amp; Group'!A:C,3,FALSE)</f>
        <v>Input Out Put CHIP: AROMATHERAPY</v>
      </c>
      <c r="D510" s="69">
        <f>VLOOKUP(A:A,'2019-2017 Costs'!A:D,3,FALSE)</f>
        <v>1.05</v>
      </c>
      <c r="E510" s="71">
        <f t="shared" si="34"/>
        <v>116.55000000000001</v>
      </c>
      <c r="F510" s="71">
        <v>618.04</v>
      </c>
      <c r="G510" s="71">
        <f t="shared" si="35"/>
        <v>501.48999999999995</v>
      </c>
      <c r="H510" s="72">
        <v>111</v>
      </c>
      <c r="I510" s="73">
        <f t="shared" si="33"/>
        <v>0.81141997281729339</v>
      </c>
      <c r="J510" s="14"/>
      <c r="K510" s="14"/>
      <c r="L510" s="14"/>
      <c r="M510" s="14"/>
    </row>
    <row r="511" spans="1:13" x14ac:dyDescent="0.3">
      <c r="A511" s="74">
        <v>4758</v>
      </c>
      <c r="B511" s="68" t="str">
        <f>VLOOKUP(A:A,'Product &amp; Group'!A:C,2,FALSE)</f>
        <v>Power Systems</v>
      </c>
      <c r="C511" s="68" t="str">
        <f>VLOOKUP(A:A,'Product &amp; Group'!A:C,3,FALSE)</f>
        <v>Input Out Put CHIP: AROMATHERAPY</v>
      </c>
      <c r="D511" s="69">
        <f>VLOOKUP(A:A,'2019-2017 Costs'!A:D,3,FALSE)</f>
        <v>2.4700000000000002</v>
      </c>
      <c r="E511" s="71">
        <f t="shared" si="34"/>
        <v>91.39</v>
      </c>
      <c r="F511" s="71">
        <v>173.43</v>
      </c>
      <c r="G511" s="71">
        <f t="shared" si="35"/>
        <v>82.04</v>
      </c>
      <c r="H511" s="72">
        <v>37</v>
      </c>
      <c r="I511" s="73">
        <f t="shared" si="33"/>
        <v>0.473043879374964</v>
      </c>
      <c r="J511" s="14"/>
      <c r="K511" s="14"/>
      <c r="L511" s="14"/>
      <c r="M511" s="14"/>
    </row>
    <row r="512" spans="1:13" x14ac:dyDescent="0.3">
      <c r="A512" s="74">
        <v>4760</v>
      </c>
      <c r="B512" s="68" t="str">
        <f>VLOOKUP(A:A,'Product &amp; Group'!A:C,2,FALSE)</f>
        <v>Power Systems</v>
      </c>
      <c r="C512" s="68" t="str">
        <f>VLOOKUP(A:A,'Product &amp; Group'!A:C,3,FALSE)</f>
        <v>Circit Board ACTIVES: Hybrid</v>
      </c>
      <c r="D512" s="69">
        <f>VLOOKUP(A:A,'2019-2017 Costs'!A:D,3,FALSE)</f>
        <v>0.89</v>
      </c>
      <c r="E512" s="71">
        <f t="shared" si="34"/>
        <v>436.99</v>
      </c>
      <c r="F512" s="71">
        <v>3080.06</v>
      </c>
      <c r="G512" s="71">
        <f t="shared" si="35"/>
        <v>2643.0699999999997</v>
      </c>
      <c r="H512" s="72">
        <v>491</v>
      </c>
      <c r="I512" s="73">
        <f t="shared" si="33"/>
        <v>0.85812289370986272</v>
      </c>
      <c r="J512" s="14"/>
      <c r="K512" s="14"/>
      <c r="L512" s="14"/>
      <c r="M512" s="14"/>
    </row>
    <row r="513" spans="1:13" x14ac:dyDescent="0.3">
      <c r="A513" s="74">
        <v>4762</v>
      </c>
      <c r="B513" s="68" t="str">
        <f>VLOOKUP(A:A,'Product &amp; Group'!A:C,2,FALSE)</f>
        <v>Power Systems</v>
      </c>
      <c r="C513" s="68" t="str">
        <f>VLOOKUP(A:A,'Product &amp; Group'!A:C,3,FALSE)</f>
        <v>Circit Board ACTIVES: Hybrid</v>
      </c>
      <c r="D513" s="69">
        <f>VLOOKUP(A:A,'2019-2017 Costs'!A:D,3,FALSE)</f>
        <v>1.05</v>
      </c>
      <c r="E513" s="71">
        <f t="shared" si="34"/>
        <v>148.05000000000001</v>
      </c>
      <c r="F513" s="71">
        <v>1257.33</v>
      </c>
      <c r="G513" s="71">
        <f t="shared" si="35"/>
        <v>1109.28</v>
      </c>
      <c r="H513" s="72">
        <v>141</v>
      </c>
      <c r="I513" s="73">
        <f t="shared" si="33"/>
        <v>0.8822504831667104</v>
      </c>
      <c r="J513" s="14"/>
      <c r="K513" s="14"/>
      <c r="L513" s="14"/>
      <c r="M513" s="14"/>
    </row>
    <row r="514" spans="1:13" x14ac:dyDescent="0.3">
      <c r="A514" s="74">
        <v>4832</v>
      </c>
      <c r="B514" s="68" t="str">
        <f>VLOOKUP(A:A,'Product &amp; Group'!A:C,2,FALSE)</f>
        <v>Power Systems</v>
      </c>
      <c r="C514" s="68" t="str">
        <f>VLOOKUP(A:A,'Product &amp; Group'!A:C,3,FALSE)</f>
        <v>Circit Board ACTIVES: Hybrid</v>
      </c>
      <c r="D514" s="69">
        <f>VLOOKUP(A:A,'2019-2017 Costs'!A:D,3,FALSE)</f>
        <v>5.24</v>
      </c>
      <c r="E514" s="71">
        <f t="shared" si="34"/>
        <v>639.28</v>
      </c>
      <c r="F514" s="71">
        <v>920.27</v>
      </c>
      <c r="G514" s="71">
        <f t="shared" si="35"/>
        <v>280.99</v>
      </c>
      <c r="H514" s="72">
        <v>122</v>
      </c>
      <c r="I514" s="73">
        <f t="shared" ref="I514:I577" si="36">+G514/F514</f>
        <v>0.30533430406293804</v>
      </c>
      <c r="J514" s="14"/>
      <c r="K514" s="14"/>
      <c r="L514" s="14"/>
      <c r="M514" s="14"/>
    </row>
    <row r="515" spans="1:13" x14ac:dyDescent="0.3">
      <c r="A515" s="74">
        <v>4833</v>
      </c>
      <c r="B515" s="68" t="str">
        <f>VLOOKUP(A:A,'Product &amp; Group'!A:C,2,FALSE)</f>
        <v>Power Systems</v>
      </c>
      <c r="C515" s="68" t="str">
        <f>VLOOKUP(A:A,'Product &amp; Group'!A:C,3,FALSE)</f>
        <v>Circit Board ACTIVES: Hybrid</v>
      </c>
      <c r="D515" s="69">
        <f>VLOOKUP(A:A,'2019-2017 Costs'!A:D,3,FALSE)</f>
        <v>6.85</v>
      </c>
      <c r="E515" s="71">
        <f t="shared" si="34"/>
        <v>1082.3</v>
      </c>
      <c r="F515" s="71">
        <v>1453.13</v>
      </c>
      <c r="G515" s="71">
        <f t="shared" si="35"/>
        <v>370.83000000000015</v>
      </c>
      <c r="H515" s="72">
        <v>158</v>
      </c>
      <c r="I515" s="73">
        <f t="shared" si="36"/>
        <v>0.25519396062293126</v>
      </c>
      <c r="J515" s="14"/>
      <c r="K515" s="14"/>
      <c r="L515" s="14"/>
      <c r="M515" s="14"/>
    </row>
    <row r="516" spans="1:13" x14ac:dyDescent="0.3">
      <c r="A516" s="74">
        <v>4834</v>
      </c>
      <c r="B516" s="68" t="str">
        <f>VLOOKUP(A:A,'Product &amp; Group'!A:C,2,FALSE)</f>
        <v>Power Systems</v>
      </c>
      <c r="C516" s="68" t="str">
        <f>VLOOKUP(A:A,'Product &amp; Group'!A:C,3,FALSE)</f>
        <v>Circit Board ACTIVES: Hybrid</v>
      </c>
      <c r="D516" s="69">
        <f>VLOOKUP(A:A,'2019-2017 Costs'!A:D,3,FALSE)</f>
        <v>3.74</v>
      </c>
      <c r="E516" s="71">
        <f t="shared" ref="E516:E579" si="37">D516*H516</f>
        <v>1570.8000000000002</v>
      </c>
      <c r="F516" s="71">
        <v>3021.69</v>
      </c>
      <c r="G516" s="71">
        <f t="shared" ref="G516:G579" si="38">F516-E516</f>
        <v>1450.8899999999999</v>
      </c>
      <c r="H516" s="72">
        <v>420</v>
      </c>
      <c r="I516" s="73">
        <f t="shared" si="36"/>
        <v>0.48015845437486965</v>
      </c>
      <c r="J516" s="14"/>
      <c r="K516" s="14"/>
      <c r="L516" s="14"/>
      <c r="M516" s="14"/>
    </row>
    <row r="517" spans="1:13" x14ac:dyDescent="0.3">
      <c r="A517" s="74">
        <v>4835</v>
      </c>
      <c r="B517" s="68" t="str">
        <f>VLOOKUP(A:A,'Product &amp; Group'!A:C,2,FALSE)</f>
        <v>Power Systems</v>
      </c>
      <c r="C517" s="68" t="str">
        <f>VLOOKUP(A:A,'Product &amp; Group'!A:C,3,FALSE)</f>
        <v>Circit Board ACTIVES: Hybrid</v>
      </c>
      <c r="D517" s="69">
        <f>VLOOKUP(A:A,'2019-2017 Costs'!A:D,3,FALSE)</f>
        <v>0.61</v>
      </c>
      <c r="E517" s="71">
        <f t="shared" si="37"/>
        <v>535.58000000000004</v>
      </c>
      <c r="F517" s="71">
        <v>8515</v>
      </c>
      <c r="G517" s="71">
        <f t="shared" si="38"/>
        <v>7979.42</v>
      </c>
      <c r="H517" s="72">
        <v>878</v>
      </c>
      <c r="I517" s="73">
        <f t="shared" si="36"/>
        <v>0.93710158543746336</v>
      </c>
      <c r="J517" s="14"/>
      <c r="K517" s="14"/>
      <c r="L517" s="14"/>
      <c r="M517" s="14"/>
    </row>
    <row r="518" spans="1:13" x14ac:dyDescent="0.3">
      <c r="A518" s="74">
        <v>4838</v>
      </c>
      <c r="B518" s="68" t="str">
        <f>VLOOKUP(A:A,'Product &amp; Group'!A:C,2,FALSE)</f>
        <v>Power Systems</v>
      </c>
      <c r="C518" s="68" t="str">
        <f>VLOOKUP(A:A,'Product &amp; Group'!A:C,3,FALSE)</f>
        <v>Circit Board ACTIVES: Hybrid</v>
      </c>
      <c r="D518" s="69">
        <f>VLOOKUP(A:A,'2019-2017 Costs'!A:D,3,FALSE)</f>
        <v>4.43</v>
      </c>
      <c r="E518" s="71">
        <f t="shared" si="37"/>
        <v>2609.27</v>
      </c>
      <c r="F518" s="71">
        <v>7259.85</v>
      </c>
      <c r="G518" s="71">
        <f t="shared" si="38"/>
        <v>4650.58</v>
      </c>
      <c r="H518" s="72">
        <v>589</v>
      </c>
      <c r="I518" s="73">
        <f t="shared" si="36"/>
        <v>0.64058899288552784</v>
      </c>
      <c r="J518" s="14"/>
      <c r="K518" s="14"/>
      <c r="L518" s="14"/>
      <c r="M518" s="14"/>
    </row>
    <row r="519" spans="1:13" x14ac:dyDescent="0.3">
      <c r="A519" s="74">
        <v>4840</v>
      </c>
      <c r="B519" s="68" t="str">
        <f>VLOOKUP(A:A,'Product &amp; Group'!A:C,2,FALSE)</f>
        <v>Power Systems</v>
      </c>
      <c r="C519" s="68" t="str">
        <f>VLOOKUP(A:A,'Product &amp; Group'!A:C,3,FALSE)</f>
        <v>Circit Board ACTIVES: Hybrid</v>
      </c>
      <c r="D519" s="69">
        <f>VLOOKUP(A:A,'2019-2017 Costs'!A:D,3,FALSE)</f>
        <v>2.9</v>
      </c>
      <c r="E519" s="71">
        <f t="shared" si="37"/>
        <v>678.6</v>
      </c>
      <c r="F519" s="71">
        <v>2110.08</v>
      </c>
      <c r="G519" s="71">
        <f t="shared" si="38"/>
        <v>1431.48</v>
      </c>
      <c r="H519" s="72">
        <v>234</v>
      </c>
      <c r="I519" s="73">
        <f t="shared" si="36"/>
        <v>0.67840081892629667</v>
      </c>
      <c r="J519" s="14"/>
      <c r="K519" s="14"/>
      <c r="L519" s="14"/>
      <c r="M519" s="14"/>
    </row>
    <row r="520" spans="1:13" x14ac:dyDescent="0.3">
      <c r="A520" s="74">
        <v>4841</v>
      </c>
      <c r="B520" s="68" t="str">
        <f>VLOOKUP(A:A,'Product &amp; Group'!A:C,2,FALSE)</f>
        <v>Power Systems</v>
      </c>
      <c r="C520" s="68" t="str">
        <f>VLOOKUP(A:A,'Product &amp; Group'!A:C,3,FALSE)</f>
        <v>Circit Board ACTIVES: Hybrid</v>
      </c>
      <c r="D520" s="69">
        <f>VLOOKUP(A:A,'2019-2017 Costs'!A:D,3,FALSE)</f>
        <v>4.04</v>
      </c>
      <c r="E520" s="71">
        <f t="shared" si="37"/>
        <v>500.96</v>
      </c>
      <c r="F520" s="71">
        <v>924.34</v>
      </c>
      <c r="G520" s="71">
        <f t="shared" si="38"/>
        <v>423.38000000000005</v>
      </c>
      <c r="H520" s="72">
        <v>124</v>
      </c>
      <c r="I520" s="73">
        <f t="shared" si="36"/>
        <v>0.45803492221476949</v>
      </c>
      <c r="J520" s="14"/>
      <c r="K520" s="14"/>
    </row>
    <row r="521" spans="1:13" x14ac:dyDescent="0.3">
      <c r="A521" s="74">
        <v>4842</v>
      </c>
      <c r="B521" s="68" t="str">
        <f>VLOOKUP(A:A,'Product &amp; Group'!A:C,2,FALSE)</f>
        <v>Power Systems</v>
      </c>
      <c r="C521" s="68" t="str">
        <f>VLOOKUP(A:A,'Product &amp; Group'!A:C,3,FALSE)</f>
        <v>Circit Board ACTIVES: Hybrid</v>
      </c>
      <c r="D521" s="69">
        <f>VLOOKUP(A:A,'2019-2017 Costs'!A:D,3,FALSE)</f>
        <v>5.97</v>
      </c>
      <c r="E521" s="71">
        <f t="shared" si="37"/>
        <v>2047.7099999999998</v>
      </c>
      <c r="F521" s="71">
        <v>3250.23</v>
      </c>
      <c r="G521" s="71">
        <f t="shared" si="38"/>
        <v>1202.5200000000002</v>
      </c>
      <c r="H521" s="72">
        <v>343</v>
      </c>
      <c r="I521" s="73">
        <f t="shared" si="36"/>
        <v>0.36997997064823113</v>
      </c>
      <c r="J521" s="14"/>
      <c r="K521" s="14"/>
      <c r="L521" s="14"/>
      <c r="M521" s="14"/>
    </row>
    <row r="522" spans="1:13" x14ac:dyDescent="0.3">
      <c r="A522" s="74">
        <v>4843</v>
      </c>
      <c r="B522" s="68" t="str">
        <f>VLOOKUP(A:A,'Product &amp; Group'!A:C,2,FALSE)</f>
        <v>Power Systems</v>
      </c>
      <c r="C522" s="68" t="str">
        <f>VLOOKUP(A:A,'Product &amp; Group'!A:C,3,FALSE)</f>
        <v>Circit Board ACTIVES: Hybrid</v>
      </c>
      <c r="D522" s="69">
        <f>VLOOKUP(A:A,'2019-2017 Costs'!A:D,3,FALSE)</f>
        <v>4.5599999999999996</v>
      </c>
      <c r="E522" s="71">
        <f t="shared" si="37"/>
        <v>1112.6399999999999</v>
      </c>
      <c r="F522" s="71">
        <v>777.24</v>
      </c>
      <c r="G522" s="71">
        <f t="shared" si="38"/>
        <v>-335.39999999999986</v>
      </c>
      <c r="H522" s="72">
        <v>244</v>
      </c>
      <c r="I522" s="73">
        <f t="shared" si="36"/>
        <v>-0.43152694148525533</v>
      </c>
      <c r="J522" s="14"/>
      <c r="K522" s="14"/>
      <c r="L522" s="14"/>
      <c r="M522" s="14"/>
    </row>
    <row r="523" spans="1:13" x14ac:dyDescent="0.3">
      <c r="A523" s="74">
        <v>4844</v>
      </c>
      <c r="B523" s="68" t="str">
        <f>VLOOKUP(A:A,'Product &amp; Group'!A:C,2,FALSE)</f>
        <v>Power Systems</v>
      </c>
      <c r="C523" s="68" t="str">
        <f>VLOOKUP(A:A,'Product &amp; Group'!A:C,3,FALSE)</f>
        <v>Circit Board ACTIVES: Hybrid</v>
      </c>
      <c r="D523" s="69">
        <f>VLOOKUP(A:A,'2019-2017 Costs'!A:D,3,FALSE)</f>
        <v>6.22</v>
      </c>
      <c r="E523" s="71">
        <f t="shared" si="37"/>
        <v>2108.58</v>
      </c>
      <c r="F523" s="71">
        <v>2694.35</v>
      </c>
      <c r="G523" s="71">
        <f t="shared" si="38"/>
        <v>585.77</v>
      </c>
      <c r="H523" s="72">
        <v>339</v>
      </c>
      <c r="I523" s="73">
        <f t="shared" si="36"/>
        <v>0.21740679570211741</v>
      </c>
      <c r="J523" s="14"/>
      <c r="K523" s="14"/>
      <c r="L523" s="14"/>
      <c r="M523" s="14"/>
    </row>
    <row r="524" spans="1:13" x14ac:dyDescent="0.3">
      <c r="A524" s="74">
        <v>4855</v>
      </c>
      <c r="B524" s="68" t="str">
        <f>VLOOKUP(A:A,'Product &amp; Group'!A:C,2,FALSE)</f>
        <v>Power Systems</v>
      </c>
      <c r="C524" s="68" t="str">
        <f>VLOOKUP(A:A,'Product &amp; Group'!A:C,3,FALSE)</f>
        <v>Circit Board ACTIVES: Hybrid</v>
      </c>
      <c r="D524" s="69">
        <f>VLOOKUP(A:A,'2019-2017 Costs'!A:D,3,FALSE)</f>
        <v>2.3199999999999998</v>
      </c>
      <c r="E524" s="71">
        <f t="shared" si="37"/>
        <v>1169.28</v>
      </c>
      <c r="F524" s="71">
        <v>3950.85</v>
      </c>
      <c r="G524" s="71">
        <f t="shared" si="38"/>
        <v>2781.5699999999997</v>
      </c>
      <c r="H524" s="72">
        <v>504</v>
      </c>
      <c r="I524" s="73">
        <f t="shared" si="36"/>
        <v>0.70404343369148403</v>
      </c>
      <c r="J524" s="14"/>
      <c r="K524" s="14"/>
      <c r="L524" s="14"/>
      <c r="M524" s="14"/>
    </row>
    <row r="525" spans="1:13" x14ac:dyDescent="0.3">
      <c r="A525" s="74">
        <v>4856</v>
      </c>
      <c r="B525" s="68" t="str">
        <f>VLOOKUP(A:A,'Product &amp; Group'!A:C,2,FALSE)</f>
        <v>Power Systems</v>
      </c>
      <c r="C525" s="68" t="str">
        <f>VLOOKUP(A:A,'Product &amp; Group'!A:C,3,FALSE)</f>
        <v>Circit Board ACTIVES: Hybrid</v>
      </c>
      <c r="D525" s="69">
        <f>VLOOKUP(A:A,'2019-2017 Costs'!A:D,3,FALSE)</f>
        <v>3.42</v>
      </c>
      <c r="E525" s="71">
        <f t="shared" si="37"/>
        <v>294.12</v>
      </c>
      <c r="F525" s="71">
        <v>610.46</v>
      </c>
      <c r="G525" s="71">
        <f t="shared" si="38"/>
        <v>316.34000000000003</v>
      </c>
      <c r="H525" s="72">
        <v>86</v>
      </c>
      <c r="I525" s="73">
        <f t="shared" si="36"/>
        <v>0.51819939062346432</v>
      </c>
      <c r="J525" s="14"/>
      <c r="K525" s="14"/>
      <c r="L525" s="14"/>
      <c r="M525" s="14"/>
    </row>
    <row r="526" spans="1:13" x14ac:dyDescent="0.3">
      <c r="A526" s="74">
        <v>4865</v>
      </c>
      <c r="B526" s="68" t="str">
        <f>VLOOKUP(A:A,'Product &amp; Group'!A:C,2,FALSE)</f>
        <v>Power Systems</v>
      </c>
      <c r="C526" s="68" t="str">
        <f>VLOOKUP(A:A,'Product &amp; Group'!A:C,3,FALSE)</f>
        <v>Circit Board ACTIVES: Hybrid</v>
      </c>
      <c r="D526" s="69">
        <f>VLOOKUP(A:A,'2019-2017 Costs'!A:D,3,FALSE)</f>
        <v>5.09</v>
      </c>
      <c r="E526" s="71">
        <f t="shared" si="37"/>
        <v>427.56</v>
      </c>
      <c r="F526" s="71">
        <v>1015.15</v>
      </c>
      <c r="G526" s="71">
        <f t="shared" si="38"/>
        <v>587.58999999999992</v>
      </c>
      <c r="H526" s="72">
        <v>84</v>
      </c>
      <c r="I526" s="73">
        <f t="shared" si="36"/>
        <v>0.57882086391173715</v>
      </c>
      <c r="J526" s="14"/>
      <c r="K526" s="14"/>
      <c r="L526" s="14"/>
      <c r="M526" s="14"/>
    </row>
    <row r="527" spans="1:13" x14ac:dyDescent="0.3">
      <c r="A527" s="74">
        <v>4866</v>
      </c>
      <c r="B527" s="68" t="str">
        <f>VLOOKUP(A:A,'Product &amp; Group'!A:C,2,FALSE)</f>
        <v>Power Systems</v>
      </c>
      <c r="C527" s="68" t="str">
        <f>VLOOKUP(A:A,'Product &amp; Group'!A:C,3,FALSE)</f>
        <v>Circit Board ACTIVES: Hybrid</v>
      </c>
      <c r="D527" s="69">
        <f>VLOOKUP(A:A,'2019-2017 Costs'!A:D,3,FALSE)</f>
        <v>7.54</v>
      </c>
      <c r="E527" s="71">
        <f t="shared" si="37"/>
        <v>399.62</v>
      </c>
      <c r="F527" s="71">
        <v>571.41999999999996</v>
      </c>
      <c r="G527" s="71">
        <f t="shared" si="38"/>
        <v>171.79999999999995</v>
      </c>
      <c r="H527" s="72">
        <v>53</v>
      </c>
      <c r="I527" s="73">
        <f t="shared" si="36"/>
        <v>0.30065450981764719</v>
      </c>
      <c r="J527" s="14"/>
      <c r="K527" s="14"/>
      <c r="L527" s="14"/>
      <c r="M527" s="14"/>
    </row>
    <row r="528" spans="1:13" x14ac:dyDescent="0.3">
      <c r="A528" s="74">
        <v>4870</v>
      </c>
      <c r="B528" s="68" t="str">
        <f>VLOOKUP(A:A,'Product &amp; Group'!A:C,2,FALSE)</f>
        <v>Power Systems</v>
      </c>
      <c r="C528" s="68" t="str">
        <f>VLOOKUP(A:A,'Product &amp; Group'!A:C,3,FALSE)</f>
        <v>Circit Board ACTIVES: Hybrid</v>
      </c>
      <c r="D528" s="69">
        <f>VLOOKUP(A:A,'2019-2017 Costs'!A:D,3,FALSE)</f>
        <v>3.3</v>
      </c>
      <c r="E528" s="71">
        <f t="shared" si="37"/>
        <v>280.5</v>
      </c>
      <c r="F528" s="71">
        <v>737.31</v>
      </c>
      <c r="G528" s="71">
        <f t="shared" si="38"/>
        <v>456.80999999999995</v>
      </c>
      <c r="H528" s="72">
        <v>85</v>
      </c>
      <c r="I528" s="73">
        <f t="shared" si="36"/>
        <v>0.61956300606257886</v>
      </c>
      <c r="J528" s="14"/>
      <c r="K528" s="14"/>
      <c r="L528" s="14"/>
      <c r="M528" s="14"/>
    </row>
    <row r="529" spans="1:13" x14ac:dyDescent="0.3">
      <c r="A529" s="67">
        <v>4871</v>
      </c>
      <c r="B529" s="68" t="str">
        <f>VLOOKUP(A:A,'Product &amp; Group'!A:C,2,FALSE)</f>
        <v>Power Systems</v>
      </c>
      <c r="C529" s="68" t="str">
        <f>VLOOKUP(A:A,'Product &amp; Group'!A:C,3,FALSE)</f>
        <v>Circit Board ACTIVES: Hybrid</v>
      </c>
      <c r="D529" s="69">
        <f>VLOOKUP(A:A,'2019-2017 Costs'!A:D,3,FALSE)</f>
        <v>4.1582999999999997</v>
      </c>
      <c r="E529" s="71">
        <f t="shared" si="37"/>
        <v>453.25469999999996</v>
      </c>
      <c r="F529" s="71">
        <v>794.86</v>
      </c>
      <c r="G529" s="71">
        <f t="shared" si="38"/>
        <v>341.60530000000006</v>
      </c>
      <c r="H529" s="72">
        <v>109</v>
      </c>
      <c r="I529" s="73">
        <f t="shared" si="36"/>
        <v>0.42976788365246715</v>
      </c>
      <c r="J529" s="14"/>
      <c r="K529" s="14"/>
      <c r="L529" s="14"/>
      <c r="M529" s="14"/>
    </row>
    <row r="530" spans="1:13" x14ac:dyDescent="0.3">
      <c r="A530" s="74">
        <v>4879</v>
      </c>
      <c r="B530" s="68" t="str">
        <f>VLOOKUP(A:A,'Product &amp; Group'!A:C,2,FALSE)</f>
        <v>Power Systems</v>
      </c>
      <c r="C530" s="68" t="str">
        <f>VLOOKUP(A:A,'Product &amp; Group'!A:C,3,FALSE)</f>
        <v>Circit Board ACTIVES: Hybrid</v>
      </c>
      <c r="D530" s="69">
        <f>VLOOKUP(A:A,'2019-2017 Costs'!A:D,3,FALSE)</f>
        <v>5.35</v>
      </c>
      <c r="E530" s="71">
        <f t="shared" si="37"/>
        <v>2097.1999999999998</v>
      </c>
      <c r="F530" s="71">
        <v>1395.34</v>
      </c>
      <c r="G530" s="71">
        <f t="shared" si="38"/>
        <v>-701.8599999999999</v>
      </c>
      <c r="H530" s="72">
        <v>392</v>
      </c>
      <c r="I530" s="73">
        <f t="shared" si="36"/>
        <v>-0.50300285235139819</v>
      </c>
      <c r="J530" s="14"/>
      <c r="K530" s="14"/>
      <c r="L530" s="14"/>
      <c r="M530" s="14"/>
    </row>
    <row r="531" spans="1:13" x14ac:dyDescent="0.3">
      <c r="A531" s="74">
        <v>4911</v>
      </c>
      <c r="B531" s="68" t="str">
        <f>VLOOKUP(A:A,'Product &amp; Group'!A:C,2,FALSE)</f>
        <v>Power Systems</v>
      </c>
      <c r="C531" s="68" t="str">
        <f>VLOOKUP(A:A,'Product &amp; Group'!A:C,3,FALSE)</f>
        <v>Circit Board ACTIVES: Hybrid</v>
      </c>
      <c r="D531" s="69">
        <f>VLOOKUP(A:A,'2019-2017 Costs'!A:D,3,FALSE)</f>
        <v>1.05</v>
      </c>
      <c r="E531" s="71">
        <f t="shared" si="37"/>
        <v>1317.75</v>
      </c>
      <c r="F531" s="71">
        <v>17111.080000000002</v>
      </c>
      <c r="G531" s="71">
        <f t="shared" si="38"/>
        <v>15793.330000000002</v>
      </c>
      <c r="H531" s="72">
        <v>1255</v>
      </c>
      <c r="I531" s="73">
        <f t="shared" si="36"/>
        <v>0.92298849634272062</v>
      </c>
      <c r="J531" s="14"/>
      <c r="K531" s="14"/>
      <c r="L531" s="14"/>
      <c r="M531" s="14"/>
    </row>
    <row r="532" spans="1:13" x14ac:dyDescent="0.3">
      <c r="A532" s="74">
        <v>4913</v>
      </c>
      <c r="B532" s="68" t="str">
        <f>VLOOKUP(A:A,'Product &amp; Group'!A:C,2,FALSE)</f>
        <v>Power Systems</v>
      </c>
      <c r="C532" s="68" t="str">
        <f>VLOOKUP(A:A,'Product &amp; Group'!A:C,3,FALSE)</f>
        <v>Circit Board ACTIVES: Hybrid</v>
      </c>
      <c r="D532" s="69">
        <f>VLOOKUP(A:A,'2019-2017 Costs'!A:D,3,FALSE)</f>
        <v>3</v>
      </c>
      <c r="E532" s="71">
        <f t="shared" si="37"/>
        <v>636</v>
      </c>
      <c r="F532" s="71">
        <v>1144.22</v>
      </c>
      <c r="G532" s="71">
        <f t="shared" si="38"/>
        <v>508.22</v>
      </c>
      <c r="H532" s="72">
        <v>212</v>
      </c>
      <c r="I532" s="73">
        <f t="shared" si="36"/>
        <v>0.44416283581828669</v>
      </c>
      <c r="J532" s="14"/>
      <c r="K532" s="14"/>
      <c r="L532" s="14"/>
      <c r="M532" s="14"/>
    </row>
    <row r="533" spans="1:13" x14ac:dyDescent="0.3">
      <c r="A533" s="67">
        <v>4914</v>
      </c>
      <c r="B533" s="68" t="str">
        <f>VLOOKUP(A:A,'Product &amp; Group'!A:C,2,FALSE)</f>
        <v>Power Systems</v>
      </c>
      <c r="C533" s="68" t="str">
        <f>VLOOKUP(A:A,'Product &amp; Group'!A:C,3,FALSE)</f>
        <v>Circit Board ACTIVES: Hybrid</v>
      </c>
      <c r="D533" s="69">
        <f>VLOOKUP(A:A,'2019-2017 Costs'!A:D,3,FALSE)</f>
        <v>3.7100999999999997</v>
      </c>
      <c r="E533" s="71">
        <f t="shared" si="37"/>
        <v>307.93829999999997</v>
      </c>
      <c r="F533" s="71">
        <v>1216.01</v>
      </c>
      <c r="G533" s="71">
        <f t="shared" si="38"/>
        <v>908.07169999999996</v>
      </c>
      <c r="H533" s="72">
        <v>83</v>
      </c>
      <c r="I533" s="73">
        <f t="shared" si="36"/>
        <v>0.74676334898561691</v>
      </c>
      <c r="J533" s="14"/>
      <c r="K533" s="14"/>
      <c r="L533" s="14"/>
      <c r="M533" s="14"/>
    </row>
    <row r="534" spans="1:13" x14ac:dyDescent="0.3">
      <c r="A534" s="74">
        <v>4917</v>
      </c>
      <c r="B534" s="68" t="str">
        <f>VLOOKUP(A:A,'Product &amp; Group'!A:C,2,FALSE)</f>
        <v>Power Systems</v>
      </c>
      <c r="C534" s="68" t="str">
        <f>VLOOKUP(A:A,'Product &amp; Group'!A:C,3,FALSE)</f>
        <v>Circit Board ACTIVES: Hybrid</v>
      </c>
      <c r="D534" s="69">
        <f>VLOOKUP(A:A,'2019-2017 Costs'!A:D,3,FALSE)</f>
        <v>1.05</v>
      </c>
      <c r="E534" s="71">
        <f t="shared" si="37"/>
        <v>98.7</v>
      </c>
      <c r="F534" s="71">
        <v>1233.27</v>
      </c>
      <c r="G534" s="71">
        <f t="shared" si="38"/>
        <v>1134.57</v>
      </c>
      <c r="H534" s="72">
        <v>94</v>
      </c>
      <c r="I534" s="73">
        <f t="shared" si="36"/>
        <v>0.91996886326595151</v>
      </c>
      <c r="J534" s="14"/>
      <c r="K534" s="14"/>
      <c r="L534" s="14"/>
      <c r="M534" s="14"/>
    </row>
    <row r="535" spans="1:13" x14ac:dyDescent="0.3">
      <c r="A535" s="74">
        <v>4918</v>
      </c>
      <c r="B535" s="68" t="str">
        <f>VLOOKUP(A:A,'Product &amp; Group'!A:C,2,FALSE)</f>
        <v>Power Systems</v>
      </c>
      <c r="C535" s="68" t="str">
        <f>VLOOKUP(A:A,'Product &amp; Group'!A:C,3,FALSE)</f>
        <v>Circit Board ACTIVES: Hybrid</v>
      </c>
      <c r="D535" s="69">
        <f>VLOOKUP(A:A,'2019-2017 Costs'!A:D,3,FALSE)</f>
        <v>3.03</v>
      </c>
      <c r="E535" s="71">
        <f t="shared" si="37"/>
        <v>463.59</v>
      </c>
      <c r="F535" s="71">
        <v>1072.1300000000001</v>
      </c>
      <c r="G535" s="71">
        <f t="shared" si="38"/>
        <v>608.54000000000019</v>
      </c>
      <c r="H535" s="72">
        <v>153</v>
      </c>
      <c r="I535" s="73">
        <f t="shared" si="36"/>
        <v>0.56759907846996183</v>
      </c>
      <c r="J535" s="14"/>
      <c r="K535" s="14"/>
      <c r="L535" s="14"/>
      <c r="M535" s="14"/>
    </row>
    <row r="536" spans="1:13" x14ac:dyDescent="0.3">
      <c r="A536" s="74">
        <v>4919</v>
      </c>
      <c r="B536" s="68" t="str">
        <f>VLOOKUP(A:A,'Product &amp; Group'!A:C,2,FALSE)</f>
        <v>Power Systems</v>
      </c>
      <c r="C536" s="68" t="str">
        <f>VLOOKUP(A:A,'Product &amp; Group'!A:C,3,FALSE)</f>
        <v>Circit Board ACTIVES: Hybrid</v>
      </c>
      <c r="D536" s="69">
        <f>VLOOKUP(A:A,'2019-2017 Costs'!A:D,3,FALSE)</f>
        <v>1.05</v>
      </c>
      <c r="E536" s="71">
        <f t="shared" si="37"/>
        <v>945</v>
      </c>
      <c r="F536" s="71">
        <v>6400.11</v>
      </c>
      <c r="G536" s="71">
        <f t="shared" si="38"/>
        <v>5455.11</v>
      </c>
      <c r="H536" s="72">
        <v>900</v>
      </c>
      <c r="I536" s="73">
        <f t="shared" si="36"/>
        <v>0.85234628779817845</v>
      </c>
      <c r="J536" s="14"/>
      <c r="K536" s="14"/>
      <c r="L536" s="14"/>
      <c r="M536" s="14"/>
    </row>
    <row r="537" spans="1:13" x14ac:dyDescent="0.3">
      <c r="A537" s="74">
        <v>4920</v>
      </c>
      <c r="B537" s="68" t="str">
        <f>VLOOKUP(A:A,'Product &amp; Group'!A:C,2,FALSE)</f>
        <v>Power Systems</v>
      </c>
      <c r="C537" s="68" t="str">
        <f>VLOOKUP(A:A,'Product &amp; Group'!A:C,3,FALSE)</f>
        <v>Circit Board ACTIVES: Hybrid</v>
      </c>
      <c r="D537" s="69">
        <f>VLOOKUP(A:A,'2019-2017 Costs'!A:D,3,FALSE)</f>
        <v>7.22</v>
      </c>
      <c r="E537" s="71">
        <f t="shared" si="37"/>
        <v>5017.8999999999996</v>
      </c>
      <c r="F537" s="71">
        <v>9252.35</v>
      </c>
      <c r="G537" s="71">
        <f t="shared" si="38"/>
        <v>4234.4500000000007</v>
      </c>
      <c r="H537" s="72">
        <v>695</v>
      </c>
      <c r="I537" s="73">
        <f t="shared" si="36"/>
        <v>0.45766210746459013</v>
      </c>
      <c r="J537" s="14"/>
      <c r="K537" s="14"/>
      <c r="L537" s="14"/>
      <c r="M537" s="14"/>
    </row>
    <row r="538" spans="1:13" x14ac:dyDescent="0.3">
      <c r="A538" s="74">
        <v>4921</v>
      </c>
      <c r="B538" s="68" t="str">
        <f>VLOOKUP(A:A,'Product &amp; Group'!A:C,2,FALSE)</f>
        <v>Power Systems</v>
      </c>
      <c r="C538" s="68" t="str">
        <f>VLOOKUP(A:A,'Product &amp; Group'!A:C,3,FALSE)</f>
        <v>Circit Board ACTIVES: Hybrid</v>
      </c>
      <c r="D538" s="69">
        <f>VLOOKUP(A:A,'2019-2017 Costs'!A:D,3,FALSE)</f>
        <v>1.61</v>
      </c>
      <c r="E538" s="71">
        <f t="shared" si="37"/>
        <v>690.69</v>
      </c>
      <c r="F538" s="71">
        <v>5064.54</v>
      </c>
      <c r="G538" s="71">
        <f t="shared" si="38"/>
        <v>4373.8500000000004</v>
      </c>
      <c r="H538" s="72">
        <v>429</v>
      </c>
      <c r="I538" s="73">
        <f t="shared" si="36"/>
        <v>0.86362236254427849</v>
      </c>
      <c r="J538" s="14"/>
      <c r="K538" s="14"/>
      <c r="L538" s="14"/>
      <c r="M538" s="14"/>
    </row>
    <row r="539" spans="1:13" x14ac:dyDescent="0.3">
      <c r="A539" s="74">
        <v>4922</v>
      </c>
      <c r="B539" s="68" t="str">
        <f>VLOOKUP(A:A,'Product &amp; Group'!A:C,2,FALSE)</f>
        <v>Power Systems</v>
      </c>
      <c r="C539" s="68" t="str">
        <f>VLOOKUP(A:A,'Product &amp; Group'!A:C,3,FALSE)</f>
        <v>Circit Board ACTIVES: Hybrid</v>
      </c>
      <c r="D539" s="69">
        <f>VLOOKUP(A:A,'2019-2017 Costs'!A:D,3,FALSE)</f>
        <v>2.42</v>
      </c>
      <c r="E539" s="71">
        <f t="shared" si="37"/>
        <v>1072.06</v>
      </c>
      <c r="F539" s="71">
        <v>2164.9499999999998</v>
      </c>
      <c r="G539" s="71">
        <f t="shared" si="38"/>
        <v>1092.8899999999999</v>
      </c>
      <c r="H539" s="72">
        <v>443</v>
      </c>
      <c r="I539" s="73">
        <f t="shared" si="36"/>
        <v>0.50481073465899906</v>
      </c>
      <c r="J539" s="14"/>
      <c r="K539" s="14"/>
      <c r="L539" s="14"/>
      <c r="M539" s="14"/>
    </row>
    <row r="540" spans="1:13" x14ac:dyDescent="0.3">
      <c r="A540" s="74">
        <v>4923</v>
      </c>
      <c r="B540" s="68" t="str">
        <f>VLOOKUP(A:A,'Product &amp; Group'!A:C,2,FALSE)</f>
        <v>Power Systems</v>
      </c>
      <c r="C540" s="68" t="str">
        <f>VLOOKUP(A:A,'Product &amp; Group'!A:C,3,FALSE)</f>
        <v>Circit Board ACTIVES: Hybrid</v>
      </c>
      <c r="D540" s="69">
        <f>VLOOKUP(A:A,'2019-2017 Costs'!A:D,3,FALSE)</f>
        <v>6.62</v>
      </c>
      <c r="E540" s="71">
        <f t="shared" si="37"/>
        <v>1045.96</v>
      </c>
      <c r="F540" s="71">
        <v>1522.22</v>
      </c>
      <c r="G540" s="71">
        <f t="shared" si="38"/>
        <v>476.26</v>
      </c>
      <c r="H540" s="72">
        <v>158</v>
      </c>
      <c r="I540" s="73">
        <f t="shared" si="36"/>
        <v>0.31287198959414536</v>
      </c>
      <c r="J540" s="14"/>
      <c r="K540" s="14"/>
      <c r="L540" s="14"/>
      <c r="M540" s="14"/>
    </row>
    <row r="541" spans="1:13" x14ac:dyDescent="0.3">
      <c r="A541" s="74">
        <v>4924</v>
      </c>
      <c r="B541" s="68" t="str">
        <f>VLOOKUP(A:A,'Product &amp; Group'!A:C,2,FALSE)</f>
        <v>Power Systems</v>
      </c>
      <c r="C541" s="68" t="str">
        <f>VLOOKUP(A:A,'Product &amp; Group'!A:C,3,FALSE)</f>
        <v>Circit Board ACTIVES: Hybrid</v>
      </c>
      <c r="D541" s="69">
        <f>VLOOKUP(A:A,'2019-2017 Costs'!A:D,3,FALSE)</f>
        <v>12.98</v>
      </c>
      <c r="E541" s="71">
        <f t="shared" si="37"/>
        <v>17535.98</v>
      </c>
      <c r="F541" s="71">
        <v>6658.9</v>
      </c>
      <c r="G541" s="71">
        <f t="shared" si="38"/>
        <v>-10877.08</v>
      </c>
      <c r="H541" s="72">
        <v>1351</v>
      </c>
      <c r="I541" s="73">
        <f t="shared" si="36"/>
        <v>-1.6334649867095166</v>
      </c>
      <c r="J541" s="14"/>
      <c r="K541" s="14"/>
      <c r="L541" s="14"/>
      <c r="M541" s="14"/>
    </row>
    <row r="542" spans="1:13" x14ac:dyDescent="0.3">
      <c r="A542" s="74">
        <v>4925</v>
      </c>
      <c r="B542" s="68" t="str">
        <f>VLOOKUP(A:A,'Product &amp; Group'!A:C,2,FALSE)</f>
        <v>Power Systems</v>
      </c>
      <c r="C542" s="68" t="str">
        <f>VLOOKUP(A:A,'Product &amp; Group'!A:C,3,FALSE)</f>
        <v>Circit Board ACTIVES: Hybrid</v>
      </c>
      <c r="D542" s="69">
        <f>VLOOKUP(A:A,'2019-2017 Costs'!A:D,3,FALSE)</f>
        <v>1.96</v>
      </c>
      <c r="E542" s="71">
        <f t="shared" si="37"/>
        <v>1789.48</v>
      </c>
      <c r="F542" s="71">
        <v>10626.9</v>
      </c>
      <c r="G542" s="71">
        <f t="shared" si="38"/>
        <v>8837.42</v>
      </c>
      <c r="H542" s="72">
        <v>913</v>
      </c>
      <c r="I542" s="73">
        <f t="shared" si="36"/>
        <v>0.83160846530973287</v>
      </c>
      <c r="J542" s="14"/>
      <c r="K542" s="14"/>
      <c r="L542" s="14"/>
      <c r="M542" s="14"/>
    </row>
    <row r="543" spans="1:13" x14ac:dyDescent="0.3">
      <c r="A543" s="74">
        <v>4926</v>
      </c>
      <c r="B543" s="68" t="str">
        <f>VLOOKUP(A:A,'Product &amp; Group'!A:C,2,FALSE)</f>
        <v>Power Systems</v>
      </c>
      <c r="C543" s="68" t="str">
        <f>VLOOKUP(A:A,'Product &amp; Group'!A:C,3,FALSE)</f>
        <v>Circit Board ACTIVES: Hybrid</v>
      </c>
      <c r="D543" s="69">
        <f>VLOOKUP(A:A,'2019-2017 Costs'!A:D,3,FALSE)</f>
        <v>4.55</v>
      </c>
      <c r="E543" s="71">
        <f t="shared" si="37"/>
        <v>541.44999999999993</v>
      </c>
      <c r="F543" s="71">
        <v>563.58000000000004</v>
      </c>
      <c r="G543" s="71">
        <f t="shared" si="38"/>
        <v>22.130000000000109</v>
      </c>
      <c r="H543" s="72">
        <v>119</v>
      </c>
      <c r="I543" s="73">
        <f t="shared" si="36"/>
        <v>3.9266829908797519E-2</v>
      </c>
      <c r="J543" s="14"/>
      <c r="K543" s="14"/>
      <c r="L543" s="14"/>
      <c r="M543" s="14"/>
    </row>
    <row r="544" spans="1:13" x14ac:dyDescent="0.3">
      <c r="A544" s="74">
        <v>4927</v>
      </c>
      <c r="B544" s="68" t="str">
        <f>VLOOKUP(A:A,'Product &amp; Group'!A:C,2,FALSE)</f>
        <v>Power Systems</v>
      </c>
      <c r="C544" s="68" t="str">
        <f>VLOOKUP(A:A,'Product &amp; Group'!A:C,3,FALSE)</f>
        <v>Circit Board ACTIVES: Hybrid</v>
      </c>
      <c r="D544" s="69">
        <f>VLOOKUP(A:A,'2019-2017 Costs'!A:D,3,FALSE)</f>
        <v>9</v>
      </c>
      <c r="E544" s="71">
        <f t="shared" si="37"/>
        <v>1944</v>
      </c>
      <c r="F544" s="71">
        <v>1332.48</v>
      </c>
      <c r="G544" s="71">
        <f t="shared" si="38"/>
        <v>-611.52</v>
      </c>
      <c r="H544" s="72">
        <v>216</v>
      </c>
      <c r="I544" s="73">
        <f t="shared" si="36"/>
        <v>-0.45893371757925072</v>
      </c>
      <c r="J544" s="14"/>
      <c r="K544" s="14"/>
    </row>
    <row r="545" spans="1:13" x14ac:dyDescent="0.3">
      <c r="A545" s="74">
        <v>4928</v>
      </c>
      <c r="B545" s="68" t="str">
        <f>VLOOKUP(A:A,'Product &amp; Group'!A:C,2,FALSE)</f>
        <v>Power Systems</v>
      </c>
      <c r="C545" s="68" t="str">
        <f>VLOOKUP(A:A,'Product &amp; Group'!A:C,3,FALSE)</f>
        <v>Circit Board ACTIVES: Hybrid</v>
      </c>
      <c r="D545" s="69">
        <f>VLOOKUP(A:A,'2019-2017 Costs'!A:D,3,FALSE)</f>
        <v>11.5</v>
      </c>
      <c r="E545" s="71">
        <f t="shared" si="37"/>
        <v>1736.5</v>
      </c>
      <c r="F545" s="71">
        <v>1496.13</v>
      </c>
      <c r="G545" s="71">
        <f t="shared" si="38"/>
        <v>-240.36999999999989</v>
      </c>
      <c r="H545" s="72">
        <v>151</v>
      </c>
      <c r="I545" s="73">
        <f t="shared" si="36"/>
        <v>-0.16066117249169515</v>
      </c>
      <c r="J545" s="14"/>
      <c r="K545" s="14"/>
      <c r="L545" s="14"/>
      <c r="M545" s="14"/>
    </row>
    <row r="546" spans="1:13" x14ac:dyDescent="0.3">
      <c r="A546" s="74">
        <v>4929</v>
      </c>
      <c r="B546" s="68" t="str">
        <f>VLOOKUP(A:A,'Product &amp; Group'!A:C,2,FALSE)</f>
        <v>Power Systems</v>
      </c>
      <c r="C546" s="68" t="str">
        <f>VLOOKUP(A:A,'Product &amp; Group'!A:C,3,FALSE)</f>
        <v>Circit Board ACTIVES: Hybrid</v>
      </c>
      <c r="D546" s="69">
        <f>VLOOKUP(A:A,'2019-2017 Costs'!A:D,3,FALSE)</f>
        <v>1.05</v>
      </c>
      <c r="E546" s="71">
        <f t="shared" si="37"/>
        <v>381.15000000000003</v>
      </c>
      <c r="F546" s="71">
        <v>2496.6799999999998</v>
      </c>
      <c r="G546" s="71">
        <f t="shared" si="38"/>
        <v>2115.5299999999997</v>
      </c>
      <c r="H546" s="72">
        <v>363</v>
      </c>
      <c r="I546" s="73">
        <f t="shared" si="36"/>
        <v>0.84733726388644115</v>
      </c>
      <c r="J546" s="14"/>
      <c r="K546" s="14"/>
      <c r="L546" s="14"/>
      <c r="M546" s="14"/>
    </row>
    <row r="547" spans="1:13" x14ac:dyDescent="0.3">
      <c r="A547" s="74">
        <v>4930</v>
      </c>
      <c r="B547" s="68" t="str">
        <f>VLOOKUP(A:A,'Product &amp; Group'!A:C,2,FALSE)</f>
        <v>Power Systems</v>
      </c>
      <c r="C547" s="68" t="str">
        <f>VLOOKUP(A:A,'Product &amp; Group'!A:C,3,FALSE)</f>
        <v>Circit Board ACTIVES: Hybrid</v>
      </c>
      <c r="D547" s="69">
        <f>VLOOKUP(A:A,'2019-2017 Costs'!A:D,3,FALSE)</f>
        <v>11.4</v>
      </c>
      <c r="E547" s="71">
        <f t="shared" si="37"/>
        <v>1869.6000000000001</v>
      </c>
      <c r="F547" s="71">
        <v>911.18</v>
      </c>
      <c r="G547" s="71">
        <f t="shared" si="38"/>
        <v>-958.42000000000019</v>
      </c>
      <c r="H547" s="72">
        <v>164</v>
      </c>
      <c r="I547" s="73">
        <f t="shared" si="36"/>
        <v>-1.051844860510547</v>
      </c>
      <c r="J547" s="14"/>
      <c r="K547" s="14"/>
    </row>
    <row r="548" spans="1:13" x14ac:dyDescent="0.3">
      <c r="A548" s="74">
        <v>4931</v>
      </c>
      <c r="B548" s="68" t="str">
        <f>VLOOKUP(A:A,'Product &amp; Group'!A:C,2,FALSE)</f>
        <v>Power Systems</v>
      </c>
      <c r="C548" s="68" t="str">
        <f>VLOOKUP(A:A,'Product &amp; Group'!A:C,3,FALSE)</f>
        <v>Circit Board ACTIVES: Hybrid</v>
      </c>
      <c r="D548" s="69">
        <f>VLOOKUP(A:A,'2019-2017 Costs'!A:D,3,FALSE)</f>
        <v>2.67</v>
      </c>
      <c r="E548" s="71">
        <f t="shared" si="37"/>
        <v>376.46999999999997</v>
      </c>
      <c r="F548" s="71">
        <v>1428.22</v>
      </c>
      <c r="G548" s="71">
        <f t="shared" si="38"/>
        <v>1051.75</v>
      </c>
      <c r="H548" s="72">
        <v>141</v>
      </c>
      <c r="I548" s="73">
        <f t="shared" si="36"/>
        <v>0.73640615591435488</v>
      </c>
      <c r="J548" s="14"/>
      <c r="K548" s="14"/>
      <c r="L548" s="14"/>
      <c r="M548" s="14"/>
    </row>
    <row r="549" spans="1:13" x14ac:dyDescent="0.3">
      <c r="A549" s="67">
        <v>4932</v>
      </c>
      <c r="B549" s="68" t="str">
        <f>VLOOKUP(A:A,'Product &amp; Group'!A:C,2,FALSE)</f>
        <v>Power Systems</v>
      </c>
      <c r="C549" s="68" t="str">
        <f>VLOOKUP(A:A,'Product &amp; Group'!A:C,3,FALSE)</f>
        <v>Circit Board ACTIVES: Hybrid</v>
      </c>
      <c r="D549" s="69">
        <f>VLOOKUP(A:A,'2019-2017 Costs'!A:D,3,FALSE)</f>
        <v>4.4404999999999992</v>
      </c>
      <c r="E549" s="71">
        <f t="shared" si="37"/>
        <v>7433.396999999999</v>
      </c>
      <c r="F549" s="71">
        <v>17510.88</v>
      </c>
      <c r="G549" s="71">
        <f t="shared" si="38"/>
        <v>10077.483000000002</v>
      </c>
      <c r="H549" s="72">
        <v>1674</v>
      </c>
      <c r="I549" s="73">
        <f t="shared" si="36"/>
        <v>0.57549837586688968</v>
      </c>
      <c r="J549" s="14"/>
      <c r="K549" s="14"/>
    </row>
    <row r="550" spans="1:13" x14ac:dyDescent="0.3">
      <c r="A550" s="67">
        <v>4935</v>
      </c>
      <c r="B550" s="68" t="str">
        <f>VLOOKUP(A:A,'Product &amp; Group'!A:C,2,FALSE)</f>
        <v>Power Systems</v>
      </c>
      <c r="C550" s="68" t="str">
        <f>VLOOKUP(A:A,'Product &amp; Group'!A:C,3,FALSE)</f>
        <v>Circit Board ACTIVES: Hybrid</v>
      </c>
      <c r="D550" s="69">
        <f>VLOOKUP(A:A,'2019-2017 Costs'!A:D,3,FALSE)</f>
        <v>6.2664999999999997</v>
      </c>
      <c r="E550" s="71">
        <f t="shared" si="37"/>
        <v>3960.4279999999999</v>
      </c>
      <c r="F550" s="71">
        <v>5297.56</v>
      </c>
      <c r="G550" s="71">
        <f t="shared" si="38"/>
        <v>1337.1320000000005</v>
      </c>
      <c r="H550" s="72">
        <v>632</v>
      </c>
      <c r="I550" s="73">
        <f t="shared" si="36"/>
        <v>0.25240525826984506</v>
      </c>
      <c r="J550" s="14"/>
      <c r="K550" s="14"/>
      <c r="L550" s="14"/>
      <c r="M550" s="14"/>
    </row>
    <row r="551" spans="1:13" x14ac:dyDescent="0.3">
      <c r="A551" s="74">
        <v>4937</v>
      </c>
      <c r="B551" s="68" t="str">
        <f>VLOOKUP(A:A,'Product &amp; Group'!A:C,2,FALSE)</f>
        <v>Power Systems</v>
      </c>
      <c r="C551" s="68" t="str">
        <f>VLOOKUP(A:A,'Product &amp; Group'!A:C,3,FALSE)</f>
        <v>Circit Board ACTIVES: Hybrid</v>
      </c>
      <c r="D551" s="69">
        <f>VLOOKUP(A:A,'2019-2017 Costs'!A:D,3,FALSE)</f>
        <v>1.05</v>
      </c>
      <c r="E551" s="71">
        <f t="shared" si="37"/>
        <v>237.3</v>
      </c>
      <c r="F551" s="71">
        <v>3453.56</v>
      </c>
      <c r="G551" s="71">
        <f t="shared" si="38"/>
        <v>3216.2599999999998</v>
      </c>
      <c r="H551" s="72">
        <v>226</v>
      </c>
      <c r="I551" s="73">
        <f t="shared" si="36"/>
        <v>0.93128829381855238</v>
      </c>
      <c r="J551" s="14"/>
      <c r="K551" s="14"/>
      <c r="L551" s="14"/>
      <c r="M551" s="14"/>
    </row>
    <row r="552" spans="1:13" x14ac:dyDescent="0.3">
      <c r="A552" s="74">
        <v>4938</v>
      </c>
      <c r="B552" s="68" t="str">
        <f>VLOOKUP(A:A,'Product &amp; Group'!A:C,2,FALSE)</f>
        <v>Power Systems</v>
      </c>
      <c r="C552" s="68" t="str">
        <f>VLOOKUP(A:A,'Product &amp; Group'!A:C,3,FALSE)</f>
        <v>Circit Board ACTIVES: Hybrid</v>
      </c>
      <c r="D552" s="69">
        <f>VLOOKUP(A:A,'2019-2017 Costs'!A:D,3,FALSE)</f>
        <v>4.5199999999999996</v>
      </c>
      <c r="E552" s="71">
        <f t="shared" si="37"/>
        <v>772.92</v>
      </c>
      <c r="F552" s="71">
        <v>1811.46</v>
      </c>
      <c r="G552" s="71">
        <f t="shared" si="38"/>
        <v>1038.54</v>
      </c>
      <c r="H552" s="72">
        <v>171</v>
      </c>
      <c r="I552" s="73">
        <f t="shared" si="36"/>
        <v>0.57331655129011949</v>
      </c>
      <c r="J552" s="14"/>
      <c r="K552" s="14"/>
      <c r="L552" s="14"/>
      <c r="M552" s="14"/>
    </row>
    <row r="553" spans="1:13" x14ac:dyDescent="0.3">
      <c r="A553" s="74">
        <v>4956</v>
      </c>
      <c r="B553" s="68" t="str">
        <f>VLOOKUP(A:A,'Product &amp; Group'!A:C,2,FALSE)</f>
        <v>Power Systems</v>
      </c>
      <c r="C553" s="68" t="str">
        <f>VLOOKUP(A:A,'Product &amp; Group'!A:C,3,FALSE)</f>
        <v>Circit Board ACTIVES: Hybrid</v>
      </c>
      <c r="D553" s="69">
        <f>VLOOKUP(A:A,'2019-2017 Costs'!A:D,3,FALSE)</f>
        <v>1.81</v>
      </c>
      <c r="E553" s="71">
        <f t="shared" si="37"/>
        <v>438.02000000000004</v>
      </c>
      <c r="F553" s="71">
        <v>1479.1</v>
      </c>
      <c r="G553" s="71">
        <f t="shared" si="38"/>
        <v>1041.08</v>
      </c>
      <c r="H553" s="72">
        <v>242</v>
      </c>
      <c r="I553" s="73">
        <f t="shared" si="36"/>
        <v>0.70386045568250966</v>
      </c>
      <c r="J553" s="14"/>
      <c r="K553" s="14"/>
      <c r="L553" s="14"/>
      <c r="M553" s="14"/>
    </row>
    <row r="554" spans="1:13" x14ac:dyDescent="0.3">
      <c r="A554" s="74">
        <v>4961</v>
      </c>
      <c r="B554" s="68" t="str">
        <f>VLOOKUP(A:A,'Product &amp; Group'!A:C,2,FALSE)</f>
        <v>Power Systems</v>
      </c>
      <c r="C554" s="68" t="str">
        <f>VLOOKUP(A:A,'Product &amp; Group'!A:C,3,FALSE)</f>
        <v>Circit Board ACTIVES: Hybrid</v>
      </c>
      <c r="D554" s="69">
        <f>VLOOKUP(A:A,'2019-2017 Costs'!A:D,3,FALSE)</f>
        <v>9.31</v>
      </c>
      <c r="E554" s="71">
        <f t="shared" si="37"/>
        <v>1070.6500000000001</v>
      </c>
      <c r="F554" s="71">
        <v>708.46</v>
      </c>
      <c r="G554" s="71">
        <f t="shared" si="38"/>
        <v>-362.19000000000005</v>
      </c>
      <c r="H554" s="72">
        <v>115</v>
      </c>
      <c r="I554" s="73">
        <f t="shared" si="36"/>
        <v>-0.51123563786240578</v>
      </c>
      <c r="J554" s="14"/>
      <c r="K554" s="14"/>
    </row>
    <row r="555" spans="1:13" x14ac:dyDescent="0.3">
      <c r="A555" s="74">
        <v>4965</v>
      </c>
      <c r="B555" s="68" t="str">
        <f>VLOOKUP(A:A,'Product &amp; Group'!A:C,2,FALSE)</f>
        <v>Power Systems</v>
      </c>
      <c r="C555" s="68" t="str">
        <f>VLOOKUP(A:A,'Product &amp; Group'!A:C,3,FALSE)</f>
        <v>Circit Board ACTIVES: Hybrid</v>
      </c>
      <c r="D555" s="69">
        <f>VLOOKUP(A:A,'2019-2017 Costs'!A:D,3,FALSE)</f>
        <v>3.81</v>
      </c>
      <c r="E555" s="71">
        <f t="shared" si="37"/>
        <v>929.64</v>
      </c>
      <c r="F555" s="71">
        <v>1400.67</v>
      </c>
      <c r="G555" s="71">
        <f t="shared" si="38"/>
        <v>471.03000000000009</v>
      </c>
      <c r="H555" s="72">
        <v>244</v>
      </c>
      <c r="I555" s="73">
        <f t="shared" si="36"/>
        <v>0.33628906166334688</v>
      </c>
      <c r="J555" s="14"/>
      <c r="K555" s="14"/>
      <c r="L555" s="14"/>
      <c r="M555" s="14"/>
    </row>
    <row r="556" spans="1:13" x14ac:dyDescent="0.3">
      <c r="A556" s="74">
        <v>4966</v>
      </c>
      <c r="B556" s="68" t="str">
        <f>VLOOKUP(A:A,'Product &amp; Group'!A:C,2,FALSE)</f>
        <v>Power Systems</v>
      </c>
      <c r="C556" s="68" t="str">
        <f>VLOOKUP(A:A,'Product &amp; Group'!A:C,3,FALSE)</f>
        <v>Circit Board ACTIVES: Hybrid</v>
      </c>
      <c r="D556" s="69">
        <f>VLOOKUP(A:A,'2019-2017 Costs'!A:D,3,FALSE)</f>
        <v>5.64</v>
      </c>
      <c r="E556" s="71">
        <f t="shared" si="37"/>
        <v>665.52</v>
      </c>
      <c r="F556" s="71">
        <v>918.43</v>
      </c>
      <c r="G556" s="71">
        <f t="shared" si="38"/>
        <v>252.90999999999997</v>
      </c>
      <c r="H556" s="72">
        <v>118</v>
      </c>
      <c r="I556" s="73">
        <f t="shared" si="36"/>
        <v>0.27537210239212567</v>
      </c>
      <c r="J556" s="14"/>
      <c r="K556" s="14"/>
      <c r="L556" s="14"/>
      <c r="M556" s="14"/>
    </row>
    <row r="557" spans="1:13" x14ac:dyDescent="0.3">
      <c r="A557" s="74">
        <v>4967</v>
      </c>
      <c r="B557" s="68" t="str">
        <f>VLOOKUP(A:A,'Product &amp; Group'!A:C,2,FALSE)</f>
        <v>Power Systems</v>
      </c>
      <c r="C557" s="68" t="str">
        <f>VLOOKUP(A:A,'Product &amp; Group'!A:C,3,FALSE)</f>
        <v>Circit Board ACTIVES: Hybrid</v>
      </c>
      <c r="D557" s="69">
        <f>VLOOKUP(A:A,'2019-2017 Costs'!A:D,3,FALSE)</f>
        <v>2.34</v>
      </c>
      <c r="E557" s="71">
        <f t="shared" si="37"/>
        <v>142.73999999999998</v>
      </c>
      <c r="F557" s="71">
        <v>604.51</v>
      </c>
      <c r="G557" s="71">
        <f t="shared" si="38"/>
        <v>461.77</v>
      </c>
      <c r="H557" s="72">
        <v>61</v>
      </c>
      <c r="I557" s="73">
        <f t="shared" si="36"/>
        <v>0.76387487386478303</v>
      </c>
      <c r="J557" s="14"/>
      <c r="K557" s="14"/>
      <c r="L557" s="14"/>
      <c r="M557" s="14"/>
    </row>
    <row r="558" spans="1:13" x14ac:dyDescent="0.3">
      <c r="A558" s="74">
        <v>4968</v>
      </c>
      <c r="B558" s="68" t="str">
        <f>VLOOKUP(A:A,'Product &amp; Group'!A:C,2,FALSE)</f>
        <v>Power Systems</v>
      </c>
      <c r="C558" s="68" t="str">
        <f>VLOOKUP(A:A,'Product &amp; Group'!A:C,3,FALSE)</f>
        <v>Circit Board ACTIVES: Hybrid</v>
      </c>
      <c r="D558" s="69">
        <f>VLOOKUP(A:A,'2019-2017 Costs'!A:D,3,FALSE)</f>
        <v>2.19</v>
      </c>
      <c r="E558" s="71">
        <f t="shared" si="37"/>
        <v>3155.79</v>
      </c>
      <c r="F558" s="71">
        <v>53251</v>
      </c>
      <c r="G558" s="71">
        <f t="shared" si="38"/>
        <v>50095.21</v>
      </c>
      <c r="H558" s="72">
        <v>1441</v>
      </c>
      <c r="I558" s="73">
        <f t="shared" si="36"/>
        <v>0.94073745093988848</v>
      </c>
      <c r="J558" s="14"/>
      <c r="K558" s="14"/>
      <c r="L558" s="14"/>
      <c r="M558" s="14"/>
    </row>
    <row r="559" spans="1:13" x14ac:dyDescent="0.3">
      <c r="A559" s="74">
        <v>4970</v>
      </c>
      <c r="B559" s="68" t="str">
        <f>VLOOKUP(A:A,'Product &amp; Group'!A:C,2,FALSE)</f>
        <v>Power Systems</v>
      </c>
      <c r="C559" s="68" t="str">
        <f>VLOOKUP(A:A,'Product &amp; Group'!A:C,3,FALSE)</f>
        <v>Circit Board ACTIVES: Hybrid</v>
      </c>
      <c r="D559" s="69">
        <f>VLOOKUP(A:A,'2019-2017 Costs'!A:D,3,FALSE)</f>
        <v>3.08</v>
      </c>
      <c r="E559" s="71">
        <f t="shared" si="37"/>
        <v>415.8</v>
      </c>
      <c r="F559" s="71">
        <v>1255.3399999999999</v>
      </c>
      <c r="G559" s="71">
        <f t="shared" si="38"/>
        <v>839.54</v>
      </c>
      <c r="H559" s="72">
        <v>135</v>
      </c>
      <c r="I559" s="73">
        <f t="shared" si="36"/>
        <v>0.66877499322892608</v>
      </c>
      <c r="J559" s="14"/>
      <c r="K559" s="14"/>
      <c r="L559" s="14"/>
      <c r="M559" s="14"/>
    </row>
    <row r="560" spans="1:13" x14ac:dyDescent="0.3">
      <c r="A560" s="74">
        <v>4975</v>
      </c>
      <c r="B560" s="68" t="str">
        <f>VLOOKUP(A:A,'Product &amp; Group'!A:C,2,FALSE)</f>
        <v>Power Systems</v>
      </c>
      <c r="C560" s="68" t="str">
        <f>VLOOKUP(A:A,'Product &amp; Group'!A:C,3,FALSE)</f>
        <v>Circit Board ACTIVES: Hybrid</v>
      </c>
      <c r="D560" s="69">
        <f>VLOOKUP(A:A,'2019-2017 Costs'!A:D,3,FALSE)</f>
        <v>1.48</v>
      </c>
      <c r="E560" s="71">
        <f t="shared" si="37"/>
        <v>282.68</v>
      </c>
      <c r="F560" s="71">
        <v>1458.99</v>
      </c>
      <c r="G560" s="71">
        <f t="shared" si="38"/>
        <v>1176.31</v>
      </c>
      <c r="H560" s="72">
        <v>191</v>
      </c>
      <c r="I560" s="73">
        <f t="shared" si="36"/>
        <v>0.80624952878361056</v>
      </c>
      <c r="J560" s="14"/>
      <c r="K560" s="14"/>
      <c r="L560" s="14"/>
      <c r="M560" s="14"/>
    </row>
    <row r="561" spans="1:13" x14ac:dyDescent="0.3">
      <c r="A561" s="74">
        <v>4976</v>
      </c>
      <c r="B561" s="68" t="str">
        <f>VLOOKUP(A:A,'Product &amp; Group'!A:C,2,FALSE)</f>
        <v>Power Systems</v>
      </c>
      <c r="C561" s="68" t="str">
        <f>VLOOKUP(A:A,'Product &amp; Group'!A:C,3,FALSE)</f>
        <v>Computerized EXTEND-X HA</v>
      </c>
      <c r="D561" s="69">
        <f>VLOOKUP(A:A,'2019-2017 Costs'!A:D,3,FALSE)</f>
        <v>0.01</v>
      </c>
      <c r="E561" s="71">
        <f t="shared" si="37"/>
        <v>16.23</v>
      </c>
      <c r="F561" s="71">
        <v>12856.28</v>
      </c>
      <c r="G561" s="71">
        <f t="shared" si="38"/>
        <v>12840.050000000001</v>
      </c>
      <c r="H561" s="72">
        <v>1623</v>
      </c>
      <c r="I561" s="73">
        <f t="shared" si="36"/>
        <v>0.99873758194438833</v>
      </c>
      <c r="J561" s="14"/>
      <c r="K561" s="14"/>
      <c r="L561" s="14"/>
      <c r="M561" s="14"/>
    </row>
    <row r="562" spans="1:13" x14ac:dyDescent="0.3">
      <c r="A562" s="74">
        <v>4977</v>
      </c>
      <c r="B562" s="68" t="str">
        <f>VLOOKUP(A:A,'Product &amp; Group'!A:C,2,FALSE)</f>
        <v>Power Systems</v>
      </c>
      <c r="C562" s="68" t="str">
        <f>VLOOKUP(A:A,'Product &amp; Group'!A:C,3,FALSE)</f>
        <v>Computerized EXTEND-X HA</v>
      </c>
      <c r="D562" s="69">
        <f>VLOOKUP(A:A,'2019-2017 Costs'!A:D,3,FALSE)</f>
        <v>2.31</v>
      </c>
      <c r="E562" s="71">
        <f t="shared" si="37"/>
        <v>1887.27</v>
      </c>
      <c r="F562" s="71">
        <v>6251.71</v>
      </c>
      <c r="G562" s="71">
        <f t="shared" si="38"/>
        <v>4364.4400000000005</v>
      </c>
      <c r="H562" s="72">
        <v>817</v>
      </c>
      <c r="I562" s="73">
        <f t="shared" si="36"/>
        <v>0.69811939453365568</v>
      </c>
      <c r="J562" s="14"/>
      <c r="K562" s="14"/>
      <c r="L562" s="14"/>
      <c r="M562" s="14"/>
    </row>
    <row r="563" spans="1:13" x14ac:dyDescent="0.3">
      <c r="A563" s="74">
        <v>4978</v>
      </c>
      <c r="B563" s="68" t="str">
        <f>VLOOKUP(A:A,'Product &amp; Group'!A:C,2,FALSE)</f>
        <v>Power Systems</v>
      </c>
      <c r="C563" s="68" t="str">
        <f>VLOOKUP(A:A,'Product &amp; Group'!A:C,3,FALSE)</f>
        <v>Computerized EXTEND-X HA</v>
      </c>
      <c r="D563" s="69">
        <f>VLOOKUP(A:A,'2019-2017 Costs'!A:D,3,FALSE)</f>
        <v>1.05</v>
      </c>
      <c r="E563" s="71">
        <f t="shared" si="37"/>
        <v>489.3</v>
      </c>
      <c r="F563" s="71">
        <v>6095.31</v>
      </c>
      <c r="G563" s="71">
        <f t="shared" si="38"/>
        <v>5606.01</v>
      </c>
      <c r="H563" s="72">
        <v>466</v>
      </c>
      <c r="I563" s="73">
        <f t="shared" si="36"/>
        <v>0.91972516574218532</v>
      </c>
      <c r="J563" s="14"/>
      <c r="K563" s="14"/>
      <c r="L563" s="14"/>
      <c r="M563" s="14"/>
    </row>
    <row r="564" spans="1:13" x14ac:dyDescent="0.3">
      <c r="A564" s="74">
        <v>4979</v>
      </c>
      <c r="B564" s="68" t="str">
        <f>VLOOKUP(A:A,'Product &amp; Group'!A:C,2,FALSE)</f>
        <v>Power Systems</v>
      </c>
      <c r="C564" s="68" t="str">
        <f>VLOOKUP(A:A,'Product &amp; Group'!A:C,3,FALSE)</f>
        <v>Computerized EXTEND-X HA</v>
      </c>
      <c r="D564" s="69">
        <f>VLOOKUP(A:A,'2019-2017 Costs'!A:D,3,FALSE)</f>
        <v>2.71</v>
      </c>
      <c r="E564" s="71">
        <f t="shared" si="37"/>
        <v>1674.78</v>
      </c>
      <c r="F564" s="71">
        <v>5908.77</v>
      </c>
      <c r="G564" s="71">
        <f t="shared" si="38"/>
        <v>4233.9900000000007</v>
      </c>
      <c r="H564" s="72">
        <v>618</v>
      </c>
      <c r="I564" s="73">
        <f t="shared" si="36"/>
        <v>0.71656029935164178</v>
      </c>
      <c r="J564" s="14"/>
      <c r="K564" s="14"/>
      <c r="L564" s="14"/>
      <c r="M564" s="14"/>
    </row>
    <row r="565" spans="1:13" x14ac:dyDescent="0.3">
      <c r="A565" s="74">
        <v>4981</v>
      </c>
      <c r="B565" s="68" t="str">
        <f>VLOOKUP(A:A,'Product &amp; Group'!A:C,2,FALSE)</f>
        <v>Power Systems</v>
      </c>
      <c r="C565" s="68" t="str">
        <f>VLOOKUP(A:A,'Product &amp; Group'!A:C,3,FALSE)</f>
        <v>Computerized EXTEND-X HA</v>
      </c>
      <c r="D565" s="69">
        <f>VLOOKUP(A:A,'2019-2017 Costs'!A:D,3,FALSE)</f>
        <v>1.01</v>
      </c>
      <c r="E565" s="71">
        <f t="shared" si="37"/>
        <v>194.93</v>
      </c>
      <c r="F565" s="71">
        <v>2041.7</v>
      </c>
      <c r="G565" s="71">
        <f t="shared" si="38"/>
        <v>1846.77</v>
      </c>
      <c r="H565" s="72">
        <v>193</v>
      </c>
      <c r="I565" s="73">
        <f t="shared" si="36"/>
        <v>0.90452564039770778</v>
      </c>
      <c r="J565" s="14"/>
      <c r="K565" s="14"/>
      <c r="L565" s="14"/>
      <c r="M565" s="14"/>
    </row>
    <row r="566" spans="1:13" x14ac:dyDescent="0.3">
      <c r="A566" s="74">
        <v>4983</v>
      </c>
      <c r="B566" s="68" t="str">
        <f>VLOOKUP(A:A,'Product &amp; Group'!A:C,2,FALSE)</f>
        <v>Power Systems</v>
      </c>
      <c r="C566" s="68" t="str">
        <f>VLOOKUP(A:A,'Product &amp; Group'!A:C,3,FALSE)</f>
        <v>Computerized EXTEND-X HA</v>
      </c>
      <c r="D566" s="69">
        <f>VLOOKUP(A:A,'2019-2017 Costs'!A:D,3,FALSE)</f>
        <v>2.4</v>
      </c>
      <c r="E566" s="71">
        <f t="shared" si="37"/>
        <v>3585.6</v>
      </c>
      <c r="F566" s="71">
        <v>9127.66</v>
      </c>
      <c r="G566" s="71">
        <f t="shared" si="38"/>
        <v>5542.0599999999995</v>
      </c>
      <c r="H566" s="72">
        <v>1494</v>
      </c>
      <c r="I566" s="73">
        <f t="shared" si="36"/>
        <v>0.60717204628568544</v>
      </c>
      <c r="J566" s="14"/>
      <c r="K566" s="14"/>
    </row>
    <row r="567" spans="1:13" x14ac:dyDescent="0.3">
      <c r="A567" s="67">
        <v>4985</v>
      </c>
      <c r="B567" s="68" t="str">
        <f>VLOOKUP(A:A,'Product &amp; Group'!A:C,2,FALSE)</f>
        <v>Power Systems</v>
      </c>
      <c r="C567" s="68" t="str">
        <f>VLOOKUP(A:A,'Product &amp; Group'!A:C,3,FALSE)</f>
        <v>Computerized EXTEND-X HA</v>
      </c>
      <c r="D567" s="69">
        <f>VLOOKUP(A:A,'2019-2017 Costs'!A:D,3,FALSE)</f>
        <v>3.8179999999999996</v>
      </c>
      <c r="E567" s="71">
        <f t="shared" si="37"/>
        <v>2080.81</v>
      </c>
      <c r="F567" s="71">
        <v>5790.21</v>
      </c>
      <c r="G567" s="71">
        <f t="shared" si="38"/>
        <v>3709.4</v>
      </c>
      <c r="H567" s="72">
        <v>545</v>
      </c>
      <c r="I567" s="73">
        <f t="shared" si="36"/>
        <v>0.64063306857609659</v>
      </c>
      <c r="J567" s="14"/>
      <c r="K567" s="14"/>
      <c r="L567" s="14"/>
      <c r="M567" s="14"/>
    </row>
    <row r="568" spans="1:13" x14ac:dyDescent="0.3">
      <c r="A568" s="74">
        <v>4987</v>
      </c>
      <c r="B568" s="68" t="str">
        <f>VLOOKUP(A:A,'Product &amp; Group'!A:C,2,FALSE)</f>
        <v>Power Systems</v>
      </c>
      <c r="C568" s="68" t="str">
        <f>VLOOKUP(A:A,'Product &amp; Group'!A:C,3,FALSE)</f>
        <v>Computerized EXTEND-X HA</v>
      </c>
      <c r="D568" s="69">
        <f>VLOOKUP(A:A,'2019-2017 Costs'!A:D,3,FALSE)</f>
        <v>1.05</v>
      </c>
      <c r="E568" s="71">
        <f t="shared" si="37"/>
        <v>821.1</v>
      </c>
      <c r="F568" s="71">
        <v>8384.85</v>
      </c>
      <c r="G568" s="71">
        <f t="shared" si="38"/>
        <v>7563.75</v>
      </c>
      <c r="H568" s="72">
        <v>782</v>
      </c>
      <c r="I568" s="73">
        <f t="shared" si="36"/>
        <v>0.90207338235031032</v>
      </c>
      <c r="J568" s="14"/>
      <c r="K568" s="14"/>
      <c r="L568" s="14"/>
      <c r="M568" s="14"/>
    </row>
    <row r="569" spans="1:13" x14ac:dyDescent="0.3">
      <c r="A569" s="67">
        <v>4989</v>
      </c>
      <c r="B569" s="68" t="str">
        <f>VLOOKUP(A:A,'Product &amp; Group'!A:C,2,FALSE)</f>
        <v>Power Systems</v>
      </c>
      <c r="C569" s="68" t="str">
        <f>VLOOKUP(A:A,'Product &amp; Group'!A:C,3,FALSE)</f>
        <v>Computerized EXTEND-X HA</v>
      </c>
      <c r="D569" s="69">
        <f>VLOOKUP(A:A,'2019-2017 Costs'!A:D,3,FALSE)</f>
        <v>3.4196</v>
      </c>
      <c r="E569" s="71">
        <f t="shared" si="37"/>
        <v>160.72120000000001</v>
      </c>
      <c r="F569" s="71">
        <v>614.74</v>
      </c>
      <c r="G569" s="71">
        <f t="shared" si="38"/>
        <v>454.0188</v>
      </c>
      <c r="H569" s="72">
        <v>47</v>
      </c>
      <c r="I569" s="73">
        <f t="shared" si="36"/>
        <v>0.73855418550932095</v>
      </c>
      <c r="J569" s="14"/>
      <c r="K569" s="14"/>
    </row>
    <row r="570" spans="1:13" x14ac:dyDescent="0.3">
      <c r="A570" s="67">
        <v>4990</v>
      </c>
      <c r="B570" s="68" t="str">
        <f>VLOOKUP(A:A,'Product &amp; Group'!A:C,2,FALSE)</f>
        <v>Power Systems</v>
      </c>
      <c r="C570" s="68" t="str">
        <f>VLOOKUP(A:A,'Product &amp; Group'!A:C,3,FALSE)</f>
        <v>Computerized EXTEND-X HA</v>
      </c>
      <c r="D570" s="69">
        <f>VLOOKUP(A:A,'2019-2017 Costs'!A:D,3,FALSE)</f>
        <v>8.1256999999999984</v>
      </c>
      <c r="E570" s="71">
        <f t="shared" si="37"/>
        <v>333.15369999999996</v>
      </c>
      <c r="F570" s="71">
        <v>663.33</v>
      </c>
      <c r="G570" s="71">
        <f t="shared" si="38"/>
        <v>330.17630000000008</v>
      </c>
      <c r="H570" s="72">
        <v>41</v>
      </c>
      <c r="I570" s="73">
        <f t="shared" si="36"/>
        <v>0.49775571736541396</v>
      </c>
      <c r="J570" s="14"/>
      <c r="K570" s="14"/>
      <c r="L570" s="14"/>
      <c r="M570" s="14"/>
    </row>
    <row r="571" spans="1:13" x14ac:dyDescent="0.3">
      <c r="A571" s="74">
        <v>4991</v>
      </c>
      <c r="B571" s="68" t="str">
        <f>VLOOKUP(A:A,'Product &amp; Group'!A:C,2,FALSE)</f>
        <v>Power Systems</v>
      </c>
      <c r="C571" s="68" t="str">
        <f>VLOOKUP(A:A,'Product &amp; Group'!A:C,3,FALSE)</f>
        <v>Computerized EXTEND-X HA</v>
      </c>
      <c r="D571" s="69">
        <f>VLOOKUP(A:A,'2019-2017 Costs'!A:D,3,FALSE)</f>
        <v>9.5399999999999991</v>
      </c>
      <c r="E571" s="71">
        <f t="shared" si="37"/>
        <v>1478.6999999999998</v>
      </c>
      <c r="F571" s="71">
        <v>1438.92</v>
      </c>
      <c r="G571" s="71">
        <f t="shared" si="38"/>
        <v>-39.779999999999745</v>
      </c>
      <c r="H571" s="72">
        <v>155</v>
      </c>
      <c r="I571" s="73">
        <f t="shared" si="36"/>
        <v>-2.7645734300725366E-2</v>
      </c>
      <c r="J571" s="14"/>
      <c r="K571" s="14"/>
      <c r="L571" s="14"/>
      <c r="M571" s="14"/>
    </row>
    <row r="572" spans="1:13" x14ac:dyDescent="0.3">
      <c r="A572" s="74">
        <v>4993</v>
      </c>
      <c r="B572" s="68" t="str">
        <f>VLOOKUP(A:A,'Product &amp; Group'!A:C,2,FALSE)</f>
        <v>Power Systems</v>
      </c>
      <c r="C572" s="68" t="str">
        <f>VLOOKUP(A:A,'Product &amp; Group'!A:C,3,FALSE)</f>
        <v>Computerized EXTEND-X HA</v>
      </c>
      <c r="D572" s="69">
        <f>VLOOKUP(A:A,'2019-2017 Costs'!A:D,3,FALSE)</f>
        <v>8.94</v>
      </c>
      <c r="E572" s="71">
        <f t="shared" si="37"/>
        <v>2145.6</v>
      </c>
      <c r="F572" s="71">
        <v>3888.36</v>
      </c>
      <c r="G572" s="71">
        <f t="shared" si="38"/>
        <v>1742.7600000000002</v>
      </c>
      <c r="H572" s="72">
        <v>240</v>
      </c>
      <c r="I572" s="73">
        <f t="shared" si="36"/>
        <v>0.44819924081103607</v>
      </c>
      <c r="J572" s="14"/>
      <c r="K572" s="14"/>
      <c r="L572" s="14"/>
      <c r="M572" s="14"/>
    </row>
    <row r="573" spans="1:13" x14ac:dyDescent="0.3">
      <c r="A573" s="74">
        <v>4995</v>
      </c>
      <c r="B573" s="68" t="str">
        <f>VLOOKUP(A:A,'Product &amp; Group'!A:C,2,FALSE)</f>
        <v>Power Systems</v>
      </c>
      <c r="C573" s="68" t="str">
        <f>VLOOKUP(A:A,'Product &amp; Group'!A:C,3,FALSE)</f>
        <v>Computerized EXTEND-X HA</v>
      </c>
      <c r="D573" s="69">
        <f>VLOOKUP(A:A,'2019-2017 Costs'!A:D,3,FALSE)</f>
        <v>6.72</v>
      </c>
      <c r="E573" s="71">
        <f t="shared" si="37"/>
        <v>5389.44</v>
      </c>
      <c r="F573" s="71">
        <v>6172.85</v>
      </c>
      <c r="G573" s="71">
        <f t="shared" si="38"/>
        <v>783.41000000000076</v>
      </c>
      <c r="H573" s="72">
        <v>802</v>
      </c>
      <c r="I573" s="73">
        <f t="shared" si="36"/>
        <v>0.1269122042492529</v>
      </c>
      <c r="J573" s="14"/>
      <c r="K573" s="14"/>
    </row>
    <row r="574" spans="1:13" x14ac:dyDescent="0.3">
      <c r="A574" s="74">
        <v>4997</v>
      </c>
      <c r="B574" s="68" t="str">
        <f>VLOOKUP(A:A,'Product &amp; Group'!A:C,2,FALSE)</f>
        <v>Power Systems</v>
      </c>
      <c r="C574" s="68" t="str">
        <f>VLOOKUP(A:A,'Product &amp; Group'!A:C,3,FALSE)</f>
        <v>Computerized EXTEND-X HA</v>
      </c>
      <c r="D574" s="69">
        <f>VLOOKUP(A:A,'2019-2017 Costs'!A:D,3,FALSE)</f>
        <v>3.81</v>
      </c>
      <c r="E574" s="71">
        <f t="shared" si="37"/>
        <v>3531.87</v>
      </c>
      <c r="F574" s="71">
        <v>8784.1</v>
      </c>
      <c r="G574" s="71">
        <f t="shared" si="38"/>
        <v>5252.2300000000005</v>
      </c>
      <c r="H574" s="72">
        <v>927</v>
      </c>
      <c r="I574" s="73">
        <f t="shared" si="36"/>
        <v>0.59792465932764882</v>
      </c>
      <c r="J574" s="14"/>
      <c r="K574" s="14"/>
      <c r="L574" s="14"/>
      <c r="M574" s="14"/>
    </row>
    <row r="575" spans="1:13" x14ac:dyDescent="0.3">
      <c r="A575" s="74">
        <v>4999</v>
      </c>
      <c r="B575" s="68" t="str">
        <f>VLOOKUP(A:A,'Product &amp; Group'!A:C,2,FALSE)</f>
        <v>Power Systems</v>
      </c>
      <c r="C575" s="68" t="str">
        <f>VLOOKUP(A:A,'Product &amp; Group'!A:C,3,FALSE)</f>
        <v>Computerized EXTEND-X HA</v>
      </c>
      <c r="D575" s="69">
        <f>VLOOKUP(A:A,'2019-2017 Costs'!A:D,3,FALSE)</f>
        <v>4.25</v>
      </c>
      <c r="E575" s="71">
        <f t="shared" si="37"/>
        <v>1513</v>
      </c>
      <c r="F575" s="71">
        <v>2176.5300000000002</v>
      </c>
      <c r="G575" s="71">
        <f t="shared" si="38"/>
        <v>663.5300000000002</v>
      </c>
      <c r="H575" s="72">
        <v>356</v>
      </c>
      <c r="I575" s="73">
        <f t="shared" si="36"/>
        <v>0.30485681336806758</v>
      </c>
      <c r="J575" s="14"/>
      <c r="K575" s="14"/>
      <c r="L575" s="14"/>
      <c r="M575" s="14"/>
    </row>
    <row r="576" spans="1:13" x14ac:dyDescent="0.3">
      <c r="A576" s="74">
        <v>5003</v>
      </c>
      <c r="B576" s="68" t="str">
        <f>VLOOKUP(A:A,'Product &amp; Group'!A:C,2,FALSE)</f>
        <v>Power Systems</v>
      </c>
      <c r="C576" s="68" t="str">
        <f>VLOOKUP(A:A,'Product &amp; Group'!A:C,3,FALSE)</f>
        <v>Computerized EXTEND-X HA</v>
      </c>
      <c r="D576" s="69">
        <f>VLOOKUP(A:A,'2019-2017 Costs'!A:D,3,FALSE)</f>
        <v>7.8</v>
      </c>
      <c r="E576" s="71">
        <f t="shared" si="37"/>
        <v>3213.6</v>
      </c>
      <c r="F576" s="71">
        <v>4906.4399999999996</v>
      </c>
      <c r="G576" s="71">
        <f t="shared" si="38"/>
        <v>1692.8399999999997</v>
      </c>
      <c r="H576" s="72">
        <v>412</v>
      </c>
      <c r="I576" s="73">
        <f t="shared" si="36"/>
        <v>0.34502409078680263</v>
      </c>
      <c r="J576" s="14"/>
      <c r="K576" s="14"/>
      <c r="L576" s="14"/>
      <c r="M576" s="14"/>
    </row>
    <row r="577" spans="1:13" x14ac:dyDescent="0.3">
      <c r="A577" s="74">
        <v>5005</v>
      </c>
      <c r="B577" s="68" t="str">
        <f>VLOOKUP(A:A,'Product &amp; Group'!A:C,2,FALSE)</f>
        <v>Power Systems</v>
      </c>
      <c r="C577" s="68" t="str">
        <f>VLOOKUP(A:A,'Product &amp; Group'!A:C,3,FALSE)</f>
        <v>Computerized EXTEND-X HA</v>
      </c>
      <c r="D577" s="69">
        <f>VLOOKUP(A:A,'2019-2017 Costs'!A:D,3,FALSE)</f>
        <v>1.05</v>
      </c>
      <c r="E577" s="71">
        <f t="shared" si="37"/>
        <v>61.95</v>
      </c>
      <c r="F577" s="71">
        <v>508.3</v>
      </c>
      <c r="G577" s="71">
        <f t="shared" si="38"/>
        <v>446.35</v>
      </c>
      <c r="H577" s="72">
        <v>59</v>
      </c>
      <c r="I577" s="73">
        <f t="shared" si="36"/>
        <v>0.8781231556167618</v>
      </c>
      <c r="J577" s="14"/>
      <c r="K577" s="14"/>
      <c r="L577" s="14"/>
      <c r="M577" s="14"/>
    </row>
    <row r="578" spans="1:13" x14ac:dyDescent="0.3">
      <c r="A578" s="74">
        <v>5007</v>
      </c>
      <c r="B578" s="68" t="str">
        <f>VLOOKUP(A:A,'Product &amp; Group'!A:C,2,FALSE)</f>
        <v>Power Systems</v>
      </c>
      <c r="C578" s="68" t="str">
        <f>VLOOKUP(A:A,'Product &amp; Group'!A:C,3,FALSE)</f>
        <v>Computerized EXTEND-X HA</v>
      </c>
      <c r="D578" s="69">
        <f>VLOOKUP(A:A,'2019-2017 Costs'!A:D,3,FALSE)</f>
        <v>7.95</v>
      </c>
      <c r="E578" s="71">
        <f t="shared" si="37"/>
        <v>10430.4</v>
      </c>
      <c r="F578" s="71">
        <v>16242.31</v>
      </c>
      <c r="G578" s="71">
        <f t="shared" si="38"/>
        <v>5811.91</v>
      </c>
      <c r="H578" s="72">
        <v>1312</v>
      </c>
      <c r="I578" s="73">
        <f t="shared" ref="I578:I641" si="39">+G578/F578</f>
        <v>0.35782533395803923</v>
      </c>
      <c r="J578" s="14"/>
      <c r="K578" s="14"/>
    </row>
    <row r="579" spans="1:13" x14ac:dyDescent="0.3">
      <c r="A579" s="74">
        <v>5010</v>
      </c>
      <c r="B579" s="68" t="str">
        <f>VLOOKUP(A:A,'Product &amp; Group'!A:C,2,FALSE)</f>
        <v>Power Systems</v>
      </c>
      <c r="C579" s="68" t="str">
        <f>VLOOKUP(A:A,'Product &amp; Group'!A:C,3,FALSE)</f>
        <v>Computerized EXTEND-X HA</v>
      </c>
      <c r="D579" s="69">
        <f>VLOOKUP(A:A,'2019-2017 Costs'!A:D,3,FALSE)</f>
        <v>1.05</v>
      </c>
      <c r="E579" s="71">
        <f t="shared" si="37"/>
        <v>315</v>
      </c>
      <c r="F579" s="71">
        <v>1760.09</v>
      </c>
      <c r="G579" s="71">
        <f t="shared" si="38"/>
        <v>1445.09</v>
      </c>
      <c r="H579" s="72">
        <v>300</v>
      </c>
      <c r="I579" s="73">
        <f t="shared" si="39"/>
        <v>0.82103187905163943</v>
      </c>
      <c r="J579" s="14"/>
      <c r="K579" s="14"/>
      <c r="L579" s="14"/>
      <c r="M579" s="14"/>
    </row>
    <row r="580" spans="1:13" x14ac:dyDescent="0.3">
      <c r="A580" s="74">
        <v>5012</v>
      </c>
      <c r="B580" s="68" t="str">
        <f>VLOOKUP(A:A,'Product &amp; Group'!A:C,2,FALSE)</f>
        <v>Power Systems</v>
      </c>
      <c r="C580" s="68" t="str">
        <f>VLOOKUP(A:A,'Product &amp; Group'!A:C,3,FALSE)</f>
        <v>Computerized EXTEND-X HA</v>
      </c>
      <c r="D580" s="69">
        <f>VLOOKUP(A:A,'2019-2017 Costs'!A:D,3,FALSE)</f>
        <v>1.05</v>
      </c>
      <c r="E580" s="71">
        <f t="shared" ref="E580:E643" si="40">D580*H580</f>
        <v>472.5</v>
      </c>
      <c r="F580" s="71">
        <v>4048.19</v>
      </c>
      <c r="G580" s="71">
        <f t="shared" ref="G580:G643" si="41">F580-E580</f>
        <v>3575.69</v>
      </c>
      <c r="H580" s="72">
        <v>450</v>
      </c>
      <c r="I580" s="73">
        <f t="shared" si="39"/>
        <v>0.88328117010318197</v>
      </c>
      <c r="J580" s="14"/>
      <c r="K580" s="14"/>
      <c r="L580" s="14"/>
      <c r="M580" s="14"/>
    </row>
    <row r="581" spans="1:13" x14ac:dyDescent="0.3">
      <c r="A581" s="74">
        <v>5014</v>
      </c>
      <c r="B581" s="68" t="str">
        <f>VLOOKUP(A:A,'Product &amp; Group'!A:C,2,FALSE)</f>
        <v>Power Systems</v>
      </c>
      <c r="C581" s="68" t="str">
        <f>VLOOKUP(A:A,'Product &amp; Group'!A:C,3,FALSE)</f>
        <v>Computerized EXTEND-X HA</v>
      </c>
      <c r="D581" s="69">
        <f>VLOOKUP(A:A,'2019-2017 Costs'!A:D,3,FALSE)</f>
        <v>1.05</v>
      </c>
      <c r="E581" s="71">
        <f t="shared" si="40"/>
        <v>436.8</v>
      </c>
      <c r="F581" s="71">
        <v>2322.87</v>
      </c>
      <c r="G581" s="71">
        <f t="shared" si="41"/>
        <v>1886.07</v>
      </c>
      <c r="H581" s="72">
        <v>416</v>
      </c>
      <c r="I581" s="73">
        <f t="shared" si="39"/>
        <v>0.81195676038693509</v>
      </c>
      <c r="J581" s="14"/>
      <c r="K581" s="14"/>
      <c r="L581" s="14"/>
      <c r="M581" s="14"/>
    </row>
    <row r="582" spans="1:13" x14ac:dyDescent="0.3">
      <c r="A582" s="74">
        <v>5016</v>
      </c>
      <c r="B582" s="68" t="str">
        <f>VLOOKUP(A:A,'Product &amp; Group'!A:C,2,FALSE)</f>
        <v>Power Systems</v>
      </c>
      <c r="C582" s="68" t="str">
        <f>VLOOKUP(A:A,'Product &amp; Group'!A:C,3,FALSE)</f>
        <v>Computerized EXTEND-X HA</v>
      </c>
      <c r="D582" s="69">
        <f>VLOOKUP(A:A,'2019-2017 Costs'!A:D,3,FALSE)</f>
        <v>1.05</v>
      </c>
      <c r="E582" s="71">
        <f t="shared" si="40"/>
        <v>1132.95</v>
      </c>
      <c r="F582" s="71">
        <v>10445.69</v>
      </c>
      <c r="G582" s="71">
        <f t="shared" si="41"/>
        <v>9312.74</v>
      </c>
      <c r="H582" s="72">
        <v>1079</v>
      </c>
      <c r="I582" s="73">
        <f t="shared" si="39"/>
        <v>0.89153899838115047</v>
      </c>
      <c r="J582" s="14"/>
      <c r="K582" s="14"/>
      <c r="L582" s="14"/>
      <c r="M582" s="14"/>
    </row>
    <row r="583" spans="1:13" x14ac:dyDescent="0.3">
      <c r="A583" s="74">
        <v>5018</v>
      </c>
      <c r="B583" s="68" t="str">
        <f>VLOOKUP(A:A,'Product &amp; Group'!A:C,2,FALSE)</f>
        <v>Power Systems</v>
      </c>
      <c r="C583" s="68" t="str">
        <f>VLOOKUP(A:A,'Product &amp; Group'!A:C,3,FALSE)</f>
        <v>Computerized EXTEND-X HA</v>
      </c>
      <c r="D583" s="69">
        <f>VLOOKUP(A:A,'2019-2017 Costs'!A:D,3,FALSE)</f>
        <v>1.05</v>
      </c>
      <c r="E583" s="71">
        <f t="shared" si="40"/>
        <v>139.65</v>
      </c>
      <c r="F583" s="71">
        <v>1501.12</v>
      </c>
      <c r="G583" s="71">
        <f t="shared" si="41"/>
        <v>1361.4699999999998</v>
      </c>
      <c r="H583" s="72">
        <v>133</v>
      </c>
      <c r="I583" s="73">
        <f t="shared" si="39"/>
        <v>0.90696946280110846</v>
      </c>
      <c r="J583" s="14"/>
      <c r="K583" s="14"/>
      <c r="L583" s="14"/>
      <c r="M583" s="14"/>
    </row>
    <row r="584" spans="1:13" x14ac:dyDescent="0.3">
      <c r="A584" s="74">
        <v>5091</v>
      </c>
      <c r="B584" s="68" t="str">
        <f>VLOOKUP(A:A,'Product &amp; Group'!A:C,2,FALSE)</f>
        <v>Power Systems</v>
      </c>
      <c r="C584" s="68" t="str">
        <f>VLOOKUP(A:A,'Product &amp; Group'!A:C,3,FALSE)</f>
        <v>Computerized EXTEND-X HA</v>
      </c>
      <c r="D584" s="69">
        <f>VLOOKUP(A:A,'2019-2017 Costs'!A:D,3,FALSE)</f>
        <v>1.72</v>
      </c>
      <c r="E584" s="71">
        <f t="shared" si="40"/>
        <v>605.43999999999994</v>
      </c>
      <c r="F584" s="71">
        <v>3570.9</v>
      </c>
      <c r="G584" s="71">
        <f t="shared" si="41"/>
        <v>2965.46</v>
      </c>
      <c r="H584" s="72">
        <v>352</v>
      </c>
      <c r="I584" s="73">
        <f t="shared" si="39"/>
        <v>0.83045170685261416</v>
      </c>
      <c r="J584" s="14"/>
      <c r="K584" s="14"/>
      <c r="L584" s="14"/>
      <c r="M584" s="14"/>
    </row>
    <row r="585" spans="1:13" x14ac:dyDescent="0.3">
      <c r="A585" s="74">
        <v>5108</v>
      </c>
      <c r="B585" s="68" t="str">
        <f>VLOOKUP(A:A,'Product &amp; Group'!A:C,2,FALSE)</f>
        <v>Power Systems</v>
      </c>
      <c r="C585" s="68" t="str">
        <f>VLOOKUP(A:A,'Product &amp; Group'!A:C,3,FALSE)</f>
        <v>Computerized EXTEND-X HA</v>
      </c>
      <c r="D585" s="69">
        <f>VLOOKUP(A:A,'2019-2017 Costs'!A:D,3,FALSE)</f>
        <v>1.05</v>
      </c>
      <c r="E585" s="71">
        <f t="shared" si="40"/>
        <v>4293.45</v>
      </c>
      <c r="F585" s="71">
        <v>39716.160000000003</v>
      </c>
      <c r="G585" s="71">
        <f t="shared" si="41"/>
        <v>35422.710000000006</v>
      </c>
      <c r="H585" s="72">
        <v>4089</v>
      </c>
      <c r="I585" s="73">
        <f t="shared" si="39"/>
        <v>0.89189664861859763</v>
      </c>
      <c r="J585" s="14"/>
      <c r="K585" s="14"/>
      <c r="L585" s="14"/>
      <c r="M585" s="14"/>
    </row>
    <row r="586" spans="1:13" x14ac:dyDescent="0.3">
      <c r="A586" s="74">
        <v>5109</v>
      </c>
      <c r="B586" s="68" t="str">
        <f>VLOOKUP(A:A,'Product &amp; Group'!A:C,2,FALSE)</f>
        <v>Power Systems</v>
      </c>
      <c r="C586" s="68" t="str">
        <f>VLOOKUP(A:A,'Product &amp; Group'!A:C,3,FALSE)</f>
        <v>Computerized EXTEND-X HA</v>
      </c>
      <c r="D586" s="69">
        <f>VLOOKUP(A:A,'2019-2017 Costs'!A:D,3,FALSE)</f>
        <v>1.05</v>
      </c>
      <c r="E586" s="71">
        <f t="shared" si="40"/>
        <v>5229</v>
      </c>
      <c r="F586" s="71">
        <v>85463.73</v>
      </c>
      <c r="G586" s="71">
        <f t="shared" si="41"/>
        <v>80234.73</v>
      </c>
      <c r="H586" s="72">
        <v>4980</v>
      </c>
      <c r="I586" s="73">
        <f t="shared" si="39"/>
        <v>0.93881615043012978</v>
      </c>
      <c r="J586" s="14"/>
      <c r="K586" s="14"/>
      <c r="L586" s="14"/>
      <c r="M586" s="14"/>
    </row>
    <row r="587" spans="1:13" x14ac:dyDescent="0.3">
      <c r="A587" s="67">
        <v>5121</v>
      </c>
      <c r="B587" s="68" t="str">
        <f>VLOOKUP(A:A,'Product &amp; Group'!A:C,2,FALSE)</f>
        <v>Power Systems</v>
      </c>
      <c r="C587" s="68" t="str">
        <f>VLOOKUP(A:A,'Product &amp; Group'!A:C,3,FALSE)</f>
        <v>Computerized EXTEND-X HA</v>
      </c>
      <c r="D587" s="69">
        <f>VLOOKUP(A:A,'2019-2017 Costs'!A:D,3,FALSE)</f>
        <v>2.7805</v>
      </c>
      <c r="E587" s="71">
        <f t="shared" si="40"/>
        <v>1832.3495</v>
      </c>
      <c r="F587" s="71">
        <v>6824.61</v>
      </c>
      <c r="G587" s="71">
        <f t="shared" si="41"/>
        <v>4992.2604999999994</v>
      </c>
      <c r="H587" s="72">
        <v>659</v>
      </c>
      <c r="I587" s="73">
        <f t="shared" si="39"/>
        <v>0.73150854041476354</v>
      </c>
      <c r="J587" s="14"/>
      <c r="K587" s="14"/>
      <c r="L587" s="14"/>
      <c r="M587" s="14"/>
    </row>
    <row r="588" spans="1:13" x14ac:dyDescent="0.3">
      <c r="A588" s="74">
        <v>5144</v>
      </c>
      <c r="B588" s="68" t="str">
        <f>VLOOKUP(A:A,'Product &amp; Group'!A:C,2,FALSE)</f>
        <v>Power Systems</v>
      </c>
      <c r="C588" s="68" t="str">
        <f>VLOOKUP(A:A,'Product &amp; Group'!A:C,3,FALSE)</f>
        <v>Computerized EXTEND-X HA</v>
      </c>
      <c r="D588" s="69">
        <f>VLOOKUP(A:A,'2019-2017 Costs'!A:D,3,FALSE)</f>
        <v>1.05</v>
      </c>
      <c r="E588" s="71">
        <f t="shared" si="40"/>
        <v>738.15</v>
      </c>
      <c r="F588" s="71">
        <v>13039.5</v>
      </c>
      <c r="G588" s="71">
        <f t="shared" si="41"/>
        <v>12301.35</v>
      </c>
      <c r="H588" s="72">
        <v>703</v>
      </c>
      <c r="I588" s="73">
        <f t="shared" si="39"/>
        <v>0.94339123432646965</v>
      </c>
      <c r="J588" s="14"/>
      <c r="K588" s="14"/>
      <c r="L588" s="14"/>
      <c r="M588" s="14"/>
    </row>
    <row r="589" spans="1:13" x14ac:dyDescent="0.3">
      <c r="A589" s="74">
        <v>5148</v>
      </c>
      <c r="B589" s="68" t="str">
        <f>VLOOKUP(A:A,'Product &amp; Group'!A:C,2,FALSE)</f>
        <v>Power Systems</v>
      </c>
      <c r="C589" s="68" t="str">
        <f>VLOOKUP(A:A,'Product &amp; Group'!A:C,3,FALSE)</f>
        <v>Computerized EXTEND-X HA</v>
      </c>
      <c r="D589" s="69">
        <f>VLOOKUP(A:A,'2019-2017 Costs'!A:D,3,FALSE)</f>
        <v>1.05</v>
      </c>
      <c r="E589" s="71">
        <f t="shared" si="40"/>
        <v>758.1</v>
      </c>
      <c r="F589" s="71">
        <v>16033.91</v>
      </c>
      <c r="G589" s="71">
        <f t="shared" si="41"/>
        <v>15275.81</v>
      </c>
      <c r="H589" s="72">
        <v>722</v>
      </c>
      <c r="I589" s="73">
        <f t="shared" si="39"/>
        <v>0.95271895626207204</v>
      </c>
      <c r="J589" s="14"/>
      <c r="K589" s="14"/>
      <c r="L589" s="14"/>
      <c r="M589" s="14"/>
    </row>
    <row r="590" spans="1:13" x14ac:dyDescent="0.3">
      <c r="A590" s="74">
        <v>5149</v>
      </c>
      <c r="B590" s="68" t="str">
        <f>VLOOKUP(A:A,'Product &amp; Group'!A:C,2,FALSE)</f>
        <v>Power Systems</v>
      </c>
      <c r="C590" s="68" t="str">
        <f>VLOOKUP(A:A,'Product &amp; Group'!A:C,3,FALSE)</f>
        <v>Computerized EXTEND-X HA</v>
      </c>
      <c r="D590" s="69">
        <f>VLOOKUP(A:A,'2019-2017 Costs'!A:D,3,FALSE)</f>
        <v>1.05</v>
      </c>
      <c r="E590" s="71">
        <f t="shared" si="40"/>
        <v>169.05</v>
      </c>
      <c r="F590" s="71">
        <v>3517.26</v>
      </c>
      <c r="G590" s="71">
        <f t="shared" si="41"/>
        <v>3348.21</v>
      </c>
      <c r="H590" s="72">
        <v>161</v>
      </c>
      <c r="I590" s="73">
        <f t="shared" si="39"/>
        <v>0.95193701915695739</v>
      </c>
      <c r="J590" s="14"/>
      <c r="K590" s="14"/>
      <c r="L590" s="14"/>
      <c r="M590" s="14"/>
    </row>
    <row r="591" spans="1:13" x14ac:dyDescent="0.3">
      <c r="A591" s="74">
        <v>5153</v>
      </c>
      <c r="B591" s="68" t="str">
        <f>VLOOKUP(A:A,'Product &amp; Group'!A:C,2,FALSE)</f>
        <v>Power Systems</v>
      </c>
      <c r="C591" s="68" t="str">
        <f>VLOOKUP(A:A,'Product &amp; Group'!A:C,3,FALSE)</f>
        <v>Computerized EXTEND-X HA</v>
      </c>
      <c r="D591" s="69">
        <f>VLOOKUP(A:A,'2019-2017 Costs'!A:D,3,FALSE)</f>
        <v>2.13</v>
      </c>
      <c r="E591" s="71">
        <f t="shared" si="40"/>
        <v>1627.32</v>
      </c>
      <c r="F591" s="71">
        <v>9637.76</v>
      </c>
      <c r="G591" s="71">
        <f t="shared" si="41"/>
        <v>8010.4400000000005</v>
      </c>
      <c r="H591" s="72">
        <v>764</v>
      </c>
      <c r="I591" s="73">
        <f t="shared" si="39"/>
        <v>0.83115163689488014</v>
      </c>
      <c r="J591" s="14"/>
      <c r="K591" s="14"/>
      <c r="L591" s="14"/>
      <c r="M591" s="14"/>
    </row>
    <row r="592" spans="1:13" x14ac:dyDescent="0.3">
      <c r="A592" s="74">
        <v>5154</v>
      </c>
      <c r="B592" s="68" t="str">
        <f>VLOOKUP(A:A,'Product &amp; Group'!A:C,2,FALSE)</f>
        <v>Power Systems</v>
      </c>
      <c r="C592" s="68" t="str">
        <f>VLOOKUP(A:A,'Product &amp; Group'!A:C,3,FALSE)</f>
        <v>Computerized EXTEND-X HA</v>
      </c>
      <c r="D592" s="69">
        <f>VLOOKUP(A:A,'2019-2017 Costs'!A:D,3,FALSE)</f>
        <v>3.15</v>
      </c>
      <c r="E592" s="71">
        <f t="shared" si="40"/>
        <v>1001.6999999999999</v>
      </c>
      <c r="F592" s="71">
        <v>7289.09</v>
      </c>
      <c r="G592" s="71">
        <f t="shared" si="41"/>
        <v>6287.39</v>
      </c>
      <c r="H592" s="72">
        <v>318</v>
      </c>
      <c r="I592" s="73">
        <f t="shared" si="39"/>
        <v>0.86257543808623571</v>
      </c>
      <c r="J592" s="14"/>
      <c r="K592" s="14"/>
      <c r="L592" s="14"/>
      <c r="M592" s="14"/>
    </row>
    <row r="593" spans="1:13" x14ac:dyDescent="0.3">
      <c r="A593" s="74">
        <v>5160</v>
      </c>
      <c r="B593" s="68" t="str">
        <f>VLOOKUP(A:A,'Product &amp; Group'!A:C,2,FALSE)</f>
        <v>Power Systems</v>
      </c>
      <c r="C593" s="68" t="str">
        <f>VLOOKUP(A:A,'Product &amp; Group'!A:C,3,FALSE)</f>
        <v>HA:BOTANICAL Hybrid-COMBINATIONS</v>
      </c>
      <c r="D593" s="69">
        <f>VLOOKUP(A:A,'2019-2017 Costs'!A:D,3,FALSE)</f>
        <v>5.15</v>
      </c>
      <c r="E593" s="71">
        <f t="shared" si="40"/>
        <v>1704.65</v>
      </c>
      <c r="F593" s="71">
        <v>4469</v>
      </c>
      <c r="G593" s="71">
        <f t="shared" si="41"/>
        <v>2764.35</v>
      </c>
      <c r="H593" s="72">
        <v>331</v>
      </c>
      <c r="I593" s="73">
        <f t="shared" si="39"/>
        <v>0.61856119937346166</v>
      </c>
      <c r="J593" s="14"/>
      <c r="K593" s="14"/>
      <c r="L593" s="14"/>
      <c r="M593" s="14"/>
    </row>
    <row r="594" spans="1:13" x14ac:dyDescent="0.3">
      <c r="A594" s="74">
        <v>5180</v>
      </c>
      <c r="B594" s="68" t="str">
        <f>VLOOKUP(A:A,'Product &amp; Group'!A:C,2,FALSE)</f>
        <v>Power Systems</v>
      </c>
      <c r="C594" s="68" t="str">
        <f>VLOOKUP(A:A,'Product &amp; Group'!A:C,3,FALSE)</f>
        <v>HA:BOTANICAL Hybrid-COMBINATIONS</v>
      </c>
      <c r="D594" s="69">
        <f>VLOOKUP(A:A,'2019-2017 Costs'!A:D,3,FALSE)</f>
        <v>7.48</v>
      </c>
      <c r="E594" s="71">
        <f t="shared" si="40"/>
        <v>538.56000000000006</v>
      </c>
      <c r="F594" s="71">
        <v>592.63</v>
      </c>
      <c r="G594" s="71">
        <f t="shared" si="41"/>
        <v>54.069999999999936</v>
      </c>
      <c r="H594" s="72">
        <v>72</v>
      </c>
      <c r="I594" s="73">
        <f t="shared" si="39"/>
        <v>9.1237365641293783E-2</v>
      </c>
      <c r="J594" s="14"/>
      <c r="K594" s="14"/>
      <c r="L594" s="14"/>
      <c r="M594" s="14"/>
    </row>
    <row r="595" spans="1:13" x14ac:dyDescent="0.3">
      <c r="A595" s="74">
        <v>5190</v>
      </c>
      <c r="B595" s="68" t="str">
        <f>VLOOKUP(A:A,'Product &amp; Group'!A:C,2,FALSE)</f>
        <v>Power Systems</v>
      </c>
      <c r="C595" s="68" t="str">
        <f>VLOOKUP(A:A,'Product &amp; Group'!A:C,3,FALSE)</f>
        <v>HA:BOTANICAL Hybrid-COMBINATIONS</v>
      </c>
      <c r="D595" s="69">
        <f>VLOOKUP(A:A,'2019-2017 Costs'!A:D,3,FALSE)</f>
        <v>1.05</v>
      </c>
      <c r="E595" s="71">
        <f t="shared" si="40"/>
        <v>660.45</v>
      </c>
      <c r="F595" s="71">
        <v>6078.41</v>
      </c>
      <c r="G595" s="71">
        <f t="shared" si="41"/>
        <v>5417.96</v>
      </c>
      <c r="H595" s="72">
        <v>629</v>
      </c>
      <c r="I595" s="73">
        <f t="shared" si="39"/>
        <v>0.89134494053543611</v>
      </c>
      <c r="J595" s="14"/>
      <c r="K595" s="14"/>
      <c r="L595" s="14"/>
      <c r="M595" s="14"/>
    </row>
    <row r="596" spans="1:13" x14ac:dyDescent="0.3">
      <c r="A596" s="74">
        <v>5191</v>
      </c>
      <c r="B596" s="68" t="str">
        <f>VLOOKUP(A:A,'Product &amp; Group'!A:C,2,FALSE)</f>
        <v>Power Systems</v>
      </c>
      <c r="C596" s="68" t="str">
        <f>VLOOKUP(A:A,'Product &amp; Group'!A:C,3,FALSE)</f>
        <v>HA:BOTANICAL Hybrid-COMBINATIONS</v>
      </c>
      <c r="D596" s="69">
        <f>VLOOKUP(A:A,'2019-2017 Costs'!A:D,3,FALSE)</f>
        <v>1.05</v>
      </c>
      <c r="E596" s="71">
        <f t="shared" si="40"/>
        <v>194.25</v>
      </c>
      <c r="F596" s="71">
        <v>1472.94</v>
      </c>
      <c r="G596" s="71">
        <f t="shared" si="41"/>
        <v>1278.69</v>
      </c>
      <c r="H596" s="72">
        <v>185</v>
      </c>
      <c r="I596" s="73">
        <f t="shared" si="39"/>
        <v>0.86812090105503281</v>
      </c>
      <c r="J596" s="14"/>
      <c r="K596" s="14"/>
      <c r="L596" s="14"/>
      <c r="M596" s="14"/>
    </row>
    <row r="597" spans="1:13" x14ac:dyDescent="0.3">
      <c r="A597" s="74">
        <v>5201</v>
      </c>
      <c r="B597" s="68" t="str">
        <f>VLOOKUP(A:A,'Product &amp; Group'!A:C,2,FALSE)</f>
        <v>Power Systems</v>
      </c>
      <c r="C597" s="68" t="str">
        <f>VLOOKUP(A:A,'Product &amp; Group'!A:C,3,FALSE)</f>
        <v>HA:BOTANICAL Hybrid-COMBINATIONS</v>
      </c>
      <c r="D597" s="69">
        <f>VLOOKUP(A:A,'2019-2017 Costs'!A:D,3,FALSE)</f>
        <v>3</v>
      </c>
      <c r="E597" s="71">
        <f t="shared" si="40"/>
        <v>291</v>
      </c>
      <c r="F597" s="71">
        <v>1064.1300000000001</v>
      </c>
      <c r="G597" s="71">
        <f t="shared" si="41"/>
        <v>773.13000000000011</v>
      </c>
      <c r="H597" s="72">
        <v>97</v>
      </c>
      <c r="I597" s="73">
        <f t="shared" si="39"/>
        <v>0.72653717121028449</v>
      </c>
      <c r="J597" s="14"/>
      <c r="K597" s="14"/>
      <c r="L597" s="14"/>
      <c r="M597" s="14"/>
    </row>
    <row r="598" spans="1:13" x14ac:dyDescent="0.3">
      <c r="A598" s="74">
        <v>5211</v>
      </c>
      <c r="B598" s="68" t="str">
        <f>VLOOKUP(A:A,'Product &amp; Group'!A:C,2,FALSE)</f>
        <v>Power Systems</v>
      </c>
      <c r="C598" s="68" t="str">
        <f>VLOOKUP(A:A,'Product &amp; Group'!A:C,3,FALSE)</f>
        <v>HA:BOTANICAL Hybrid-COMBINATIONS</v>
      </c>
      <c r="D598" s="69">
        <f>VLOOKUP(A:A,'2019-2017 Costs'!A:D,3,FALSE)</f>
        <v>8.15</v>
      </c>
      <c r="E598" s="71">
        <f t="shared" si="40"/>
        <v>1850.0500000000002</v>
      </c>
      <c r="F598" s="71">
        <v>1369.53</v>
      </c>
      <c r="G598" s="71">
        <f t="shared" si="41"/>
        <v>-480.52000000000021</v>
      </c>
      <c r="H598" s="72">
        <v>227</v>
      </c>
      <c r="I598" s="73">
        <f t="shared" si="39"/>
        <v>-0.35086489525603692</v>
      </c>
      <c r="J598" s="14"/>
      <c r="K598" s="14"/>
      <c r="L598" s="14"/>
      <c r="M598" s="14"/>
    </row>
    <row r="599" spans="1:13" x14ac:dyDescent="0.3">
      <c r="A599" s="74">
        <v>5220</v>
      </c>
      <c r="B599" s="68" t="str">
        <f>VLOOKUP(A:A,'Product &amp; Group'!A:C,2,FALSE)</f>
        <v>Power Systems</v>
      </c>
      <c r="C599" s="68" t="str">
        <f>VLOOKUP(A:A,'Product &amp; Group'!A:C,3,FALSE)</f>
        <v>HA:BOTANICAL Hybrid-COMBINATIONS</v>
      </c>
      <c r="D599" s="69">
        <f>VLOOKUP(A:A,'2019-2017 Costs'!A:D,3,FALSE)</f>
        <v>6.84</v>
      </c>
      <c r="E599" s="71">
        <f t="shared" si="40"/>
        <v>2058.84</v>
      </c>
      <c r="F599" s="71">
        <v>1610.69</v>
      </c>
      <c r="G599" s="71">
        <f t="shared" si="41"/>
        <v>-448.15000000000009</v>
      </c>
      <c r="H599" s="72">
        <v>301</v>
      </c>
      <c r="I599" s="73">
        <f t="shared" si="39"/>
        <v>-0.27823479378403049</v>
      </c>
      <c r="J599" s="14"/>
      <c r="K599" s="14"/>
      <c r="L599" s="14"/>
      <c r="M599" s="14"/>
    </row>
    <row r="600" spans="1:13" x14ac:dyDescent="0.3">
      <c r="A600" s="74">
        <v>5224</v>
      </c>
      <c r="B600" s="68" t="str">
        <f>VLOOKUP(A:A,'Product &amp; Group'!A:C,2,FALSE)</f>
        <v>Power Systems</v>
      </c>
      <c r="C600" s="68" t="str">
        <f>VLOOKUP(A:A,'Product &amp; Group'!A:C,3,FALSE)</f>
        <v>HA:BOTANICAL Hybrid-COMBINATIONS</v>
      </c>
      <c r="D600" s="69">
        <f>VLOOKUP(A:A,'2019-2017 Costs'!A:D,3,FALSE)</f>
        <v>6.95</v>
      </c>
      <c r="E600" s="71">
        <f t="shared" si="40"/>
        <v>10230.4</v>
      </c>
      <c r="F600" s="71">
        <v>6509.24</v>
      </c>
      <c r="G600" s="71">
        <f t="shared" si="41"/>
        <v>-3721.16</v>
      </c>
      <c r="H600" s="72">
        <v>1472</v>
      </c>
      <c r="I600" s="73">
        <f t="shared" si="39"/>
        <v>-0.57167349798133116</v>
      </c>
      <c r="J600" s="14"/>
      <c r="K600" s="14"/>
      <c r="L600" s="14"/>
      <c r="M600" s="14"/>
    </row>
    <row r="601" spans="1:13" x14ac:dyDescent="0.3">
      <c r="A601" s="74">
        <v>5240</v>
      </c>
      <c r="B601" s="68" t="str">
        <f>VLOOKUP(A:A,'Product &amp; Group'!A:C,2,FALSE)</f>
        <v>Power Systems</v>
      </c>
      <c r="C601" s="68" t="str">
        <f>VLOOKUP(A:A,'Product &amp; Group'!A:C,3,FALSE)</f>
        <v>HA:BOTANICAL Hybrid-COMBINATIONS</v>
      </c>
      <c r="D601" s="69">
        <f>VLOOKUP(A:A,'2019-2017 Costs'!A:D,3,FALSE)</f>
        <v>1.05</v>
      </c>
      <c r="E601" s="71">
        <f t="shared" si="40"/>
        <v>53.550000000000004</v>
      </c>
      <c r="F601" s="71">
        <v>574.32000000000005</v>
      </c>
      <c r="G601" s="71">
        <f t="shared" si="41"/>
        <v>520.7700000000001</v>
      </c>
      <c r="H601" s="72">
        <v>51</v>
      </c>
      <c r="I601" s="73">
        <f t="shared" si="39"/>
        <v>0.9067592979523611</v>
      </c>
      <c r="J601" s="14"/>
      <c r="K601" s="14"/>
      <c r="L601" s="14"/>
      <c r="M601" s="14"/>
    </row>
    <row r="602" spans="1:13" x14ac:dyDescent="0.3">
      <c r="A602" s="74">
        <v>5250</v>
      </c>
      <c r="B602" s="68" t="str">
        <f>VLOOKUP(A:A,'Product &amp; Group'!A:C,2,FALSE)</f>
        <v>Power Systems</v>
      </c>
      <c r="C602" s="68" t="str">
        <f>VLOOKUP(A:A,'Product &amp; Group'!A:C,3,FALSE)</f>
        <v>HA:BOTANICAL Hybrid-COMBINATIONS</v>
      </c>
      <c r="D602" s="69">
        <f>VLOOKUP(A:A,'2019-2017 Costs'!A:D,3,FALSE)</f>
        <v>1.05</v>
      </c>
      <c r="E602" s="71">
        <f t="shared" si="40"/>
        <v>165.9</v>
      </c>
      <c r="F602" s="71">
        <v>1906.9</v>
      </c>
      <c r="G602" s="71">
        <f t="shared" si="41"/>
        <v>1741</v>
      </c>
      <c r="H602" s="72">
        <v>158</v>
      </c>
      <c r="I602" s="73">
        <f t="shared" si="39"/>
        <v>0.91300015732340445</v>
      </c>
      <c r="J602" s="14"/>
      <c r="K602" s="14"/>
      <c r="L602" s="14"/>
      <c r="M602" s="14"/>
    </row>
    <row r="603" spans="1:13" x14ac:dyDescent="0.3">
      <c r="A603" s="74">
        <v>5609</v>
      </c>
      <c r="B603" s="68" t="str">
        <f>VLOOKUP(A:A,'Product &amp; Group'!A:C,2,FALSE)</f>
        <v>Power Systems</v>
      </c>
      <c r="C603" s="68" t="str">
        <f>VLOOKUP(A:A,'Product &amp; Group'!A:C,3,FALSE)</f>
        <v>HA:BOTANICAL Hybrid-COMBINATIONS</v>
      </c>
      <c r="D603" s="69">
        <f>VLOOKUP(A:A,'2019-2017 Costs'!A:D,3,FALSE)</f>
        <v>0.43</v>
      </c>
      <c r="E603" s="71">
        <f t="shared" si="40"/>
        <v>98.47</v>
      </c>
      <c r="F603" s="71">
        <v>3826.03</v>
      </c>
      <c r="G603" s="71">
        <f t="shared" si="41"/>
        <v>3727.5600000000004</v>
      </c>
      <c r="H603" s="72">
        <v>229</v>
      </c>
      <c r="I603" s="73">
        <f t="shared" si="39"/>
        <v>0.97426313959901001</v>
      </c>
      <c r="J603" s="14"/>
      <c r="K603" s="14"/>
      <c r="L603" s="14"/>
      <c r="M603" s="14"/>
    </row>
    <row r="604" spans="1:13" x14ac:dyDescent="0.3">
      <c r="A604" s="74">
        <v>5901</v>
      </c>
      <c r="B604" s="68" t="str">
        <f>VLOOKUP(A:A,'Product &amp; Group'!A:C,2,FALSE)</f>
        <v>Power Systems</v>
      </c>
      <c r="C604" s="68" t="str">
        <f>VLOOKUP(A:A,'Product &amp; Group'!A:C,3,FALSE)</f>
        <v>HA:BOTANICAL Hybrid-COMBINATIONS</v>
      </c>
      <c r="D604" s="69">
        <f>VLOOKUP(A:A,'2019-2017 Costs'!A:D,3,FALSE)</f>
        <v>2.25</v>
      </c>
      <c r="E604" s="71">
        <f t="shared" si="40"/>
        <v>222.75</v>
      </c>
      <c r="F604" s="71">
        <v>1004.09</v>
      </c>
      <c r="G604" s="71">
        <f t="shared" si="41"/>
        <v>781.34</v>
      </c>
      <c r="H604" s="72">
        <v>99</v>
      </c>
      <c r="I604" s="73">
        <f t="shared" si="39"/>
        <v>0.77815733649374064</v>
      </c>
      <c r="J604" s="14"/>
      <c r="K604" s="14"/>
      <c r="L604" s="14"/>
      <c r="M604" s="14"/>
    </row>
    <row r="605" spans="1:13" x14ac:dyDescent="0.3">
      <c r="A605" s="67">
        <v>5902</v>
      </c>
      <c r="B605" s="68" t="str">
        <f>VLOOKUP(A:A,'Product &amp; Group'!A:C,2,FALSE)</f>
        <v>Power Systems</v>
      </c>
      <c r="C605" s="68" t="str">
        <f>VLOOKUP(A:A,'Product &amp; Group'!A:C,3,FALSE)</f>
        <v>HA:BOTANICAL Hybrid-COMBINATIONS</v>
      </c>
      <c r="D605" s="69">
        <f>VLOOKUP(A:A,'2019-2017 Costs'!A:D,3,FALSE)</f>
        <v>106.26331200000003</v>
      </c>
      <c r="E605" s="71">
        <f t="shared" si="40"/>
        <v>85754.492784000016</v>
      </c>
      <c r="F605" s="71">
        <v>6320.31</v>
      </c>
      <c r="G605" s="71">
        <f t="shared" si="41"/>
        <v>-79434.182784000019</v>
      </c>
      <c r="H605" s="72">
        <v>807</v>
      </c>
      <c r="I605" s="73">
        <f t="shared" si="39"/>
        <v>-12.568083335152867</v>
      </c>
      <c r="J605" s="14"/>
      <c r="K605" s="14"/>
      <c r="L605" s="14"/>
      <c r="M605" s="14"/>
    </row>
    <row r="606" spans="1:13" x14ac:dyDescent="0.3">
      <c r="A606" s="67">
        <v>5903</v>
      </c>
      <c r="B606" s="68" t="str">
        <f>VLOOKUP(A:A,'Product &amp; Group'!A:C,2,FALSE)</f>
        <v>Power Systems</v>
      </c>
      <c r="C606" s="68" t="str">
        <f>VLOOKUP(A:A,'Product &amp; Group'!A:C,3,FALSE)</f>
        <v>Circit Board KIDZ:STD CHILD Chip</v>
      </c>
      <c r="D606" s="69">
        <f>VLOOKUP(A:A,'2019-2017 Costs'!A:D,3,FALSE)</f>
        <v>106.26331200000003</v>
      </c>
      <c r="E606" s="71">
        <f t="shared" si="40"/>
        <v>132404.08675200003</v>
      </c>
      <c r="F606" s="71">
        <v>6127.86</v>
      </c>
      <c r="G606" s="71">
        <f t="shared" si="41"/>
        <v>-126276.22675200003</v>
      </c>
      <c r="H606" s="72">
        <v>1246</v>
      </c>
      <c r="I606" s="73">
        <f t="shared" si="39"/>
        <v>-20.606904653826955</v>
      </c>
      <c r="J606" s="14"/>
      <c r="K606" s="14"/>
    </row>
    <row r="607" spans="1:13" x14ac:dyDescent="0.3">
      <c r="A607" s="74">
        <v>5907</v>
      </c>
      <c r="B607" s="68" t="str">
        <f>VLOOKUP(A:A,'Product &amp; Group'!A:C,2,FALSE)</f>
        <v>Power Systems</v>
      </c>
      <c r="C607" s="68" t="str">
        <f>VLOOKUP(A:A,'Product &amp; Group'!A:C,3,FALSE)</f>
        <v>Circit Board KIDZ:STD CHILD Chip</v>
      </c>
      <c r="D607" s="69">
        <f>VLOOKUP(A:A,'2019-2017 Costs'!A:D,3,FALSE)</f>
        <v>1.05</v>
      </c>
      <c r="E607" s="71">
        <f t="shared" si="40"/>
        <v>1194.9000000000001</v>
      </c>
      <c r="F607" s="71">
        <v>4599.95</v>
      </c>
      <c r="G607" s="71">
        <f t="shared" si="41"/>
        <v>3405.0499999999997</v>
      </c>
      <c r="H607" s="72">
        <v>1138</v>
      </c>
      <c r="I607" s="73">
        <f t="shared" si="39"/>
        <v>0.74023630691637954</v>
      </c>
      <c r="J607" s="14"/>
      <c r="K607" s="14"/>
      <c r="L607" s="14"/>
      <c r="M607" s="14"/>
    </row>
    <row r="608" spans="1:13" x14ac:dyDescent="0.3">
      <c r="A608" s="74">
        <v>5908</v>
      </c>
      <c r="B608" s="68" t="str">
        <f>VLOOKUP(A:A,'Product &amp; Group'!A:C,2,FALSE)</f>
        <v>Power Systems</v>
      </c>
      <c r="C608" s="68" t="str">
        <f>VLOOKUP(A:A,'Product &amp; Group'!A:C,3,FALSE)</f>
        <v>Circit Board ACTIVES: LIQUIDS</v>
      </c>
      <c r="D608" s="69">
        <f>VLOOKUP(A:A,'2019-2017 Costs'!A:D,3,FALSE)</f>
        <v>1.05</v>
      </c>
      <c r="E608" s="71">
        <f t="shared" si="40"/>
        <v>306.60000000000002</v>
      </c>
      <c r="F608" s="71">
        <v>2681.83</v>
      </c>
      <c r="G608" s="71">
        <f t="shared" si="41"/>
        <v>2375.23</v>
      </c>
      <c r="H608" s="72">
        <v>292</v>
      </c>
      <c r="I608" s="73">
        <f t="shared" si="39"/>
        <v>0.88567508007591833</v>
      </c>
      <c r="J608" s="14"/>
      <c r="K608" s="14"/>
      <c r="L608" s="14"/>
      <c r="M608" s="14"/>
    </row>
    <row r="609" spans="1:13" x14ac:dyDescent="0.3">
      <c r="A609" s="74">
        <v>5909</v>
      </c>
      <c r="B609" s="68" t="str">
        <f>VLOOKUP(A:A,'Product &amp; Group'!A:C,2,FALSE)</f>
        <v>Power Systems</v>
      </c>
      <c r="C609" s="68" t="str">
        <f>VLOOKUP(A:A,'Product &amp; Group'!A:C,3,FALSE)</f>
        <v>Circit Board ACTIVES: LIQUIDS</v>
      </c>
      <c r="D609" s="69">
        <f>VLOOKUP(A:A,'2019-2017 Costs'!A:D,3,FALSE)</f>
        <v>1.05</v>
      </c>
      <c r="E609" s="71">
        <f t="shared" si="40"/>
        <v>40.950000000000003</v>
      </c>
      <c r="F609" s="71">
        <v>420.65</v>
      </c>
      <c r="G609" s="71">
        <f t="shared" si="41"/>
        <v>379.7</v>
      </c>
      <c r="H609" s="72">
        <v>39</v>
      </c>
      <c r="I609" s="73">
        <f t="shared" si="39"/>
        <v>0.9026506596933318</v>
      </c>
      <c r="J609" s="14"/>
      <c r="K609" s="14"/>
      <c r="L609" s="14"/>
      <c r="M609" s="14"/>
    </row>
    <row r="610" spans="1:13" x14ac:dyDescent="0.3">
      <c r="A610" s="74">
        <v>5910</v>
      </c>
      <c r="B610" s="68" t="str">
        <f>VLOOKUP(A:A,'Product &amp; Group'!A:C,2,FALSE)</f>
        <v>Power Systems</v>
      </c>
      <c r="C610" s="68" t="str">
        <f>VLOOKUP(A:A,'Product &amp; Group'!A:C,3,FALSE)</f>
        <v>Circit Board ACTIVES: LIQUIDS</v>
      </c>
      <c r="D610" s="69">
        <f>VLOOKUP(A:A,'2019-2017 Costs'!A:D,3,FALSE)</f>
        <v>1.05</v>
      </c>
      <c r="E610" s="71">
        <f t="shared" si="40"/>
        <v>710.85</v>
      </c>
      <c r="F610" s="71">
        <v>5220.91</v>
      </c>
      <c r="G610" s="71">
        <f t="shared" si="41"/>
        <v>4510.0599999999995</v>
      </c>
      <c r="H610" s="72">
        <v>677</v>
      </c>
      <c r="I610" s="73">
        <f t="shared" si="39"/>
        <v>0.86384557481358604</v>
      </c>
      <c r="J610" s="14"/>
      <c r="K610" s="14"/>
      <c r="L610" s="14"/>
      <c r="M610" s="14"/>
    </row>
    <row r="611" spans="1:13" x14ac:dyDescent="0.3">
      <c r="A611" s="74">
        <v>5912</v>
      </c>
      <c r="B611" s="68" t="str">
        <f>VLOOKUP(A:A,'Product &amp; Group'!A:C,2,FALSE)</f>
        <v>Power Systems</v>
      </c>
      <c r="C611" s="68" t="str">
        <f>VLOOKUP(A:A,'Product &amp; Group'!A:C,3,FALSE)</f>
        <v>Circit Board ACTIVES: LIQUIDS</v>
      </c>
      <c r="D611" s="69">
        <f>VLOOKUP(A:A,'2019-2017 Costs'!A:D,3,FALSE)</f>
        <v>1.05</v>
      </c>
      <c r="E611" s="71">
        <f t="shared" si="40"/>
        <v>177.45000000000002</v>
      </c>
      <c r="F611" s="71">
        <v>1108.9100000000001</v>
      </c>
      <c r="G611" s="71">
        <f t="shared" si="41"/>
        <v>931.46</v>
      </c>
      <c r="H611" s="72">
        <v>169</v>
      </c>
      <c r="I611" s="73">
        <f t="shared" si="39"/>
        <v>0.83997799641088999</v>
      </c>
      <c r="J611" s="14"/>
      <c r="K611" s="14"/>
      <c r="L611" s="14"/>
      <c r="M611" s="14"/>
    </row>
    <row r="612" spans="1:13" x14ac:dyDescent="0.3">
      <c r="A612" s="74">
        <v>5913</v>
      </c>
      <c r="B612" s="68" t="str">
        <f>VLOOKUP(A:A,'Product &amp; Group'!A:C,2,FALSE)</f>
        <v>Power Systems</v>
      </c>
      <c r="C612" s="68" t="str">
        <f>VLOOKUP(A:A,'Product &amp; Group'!A:C,3,FALSE)</f>
        <v>Circit Board ACTIVES: LIQUIDS</v>
      </c>
      <c r="D612" s="69">
        <f>VLOOKUP(A:A,'2019-2017 Costs'!A:D,3,FALSE)</f>
        <v>1.05</v>
      </c>
      <c r="E612" s="71">
        <f t="shared" si="40"/>
        <v>347.55</v>
      </c>
      <c r="F612" s="71">
        <v>1964.44</v>
      </c>
      <c r="G612" s="71">
        <f t="shared" si="41"/>
        <v>1616.89</v>
      </c>
      <c r="H612" s="72">
        <v>331</v>
      </c>
      <c r="I612" s="73">
        <f t="shared" si="39"/>
        <v>0.82307935085825989</v>
      </c>
      <c r="J612" s="14"/>
      <c r="K612" s="14"/>
    </row>
    <row r="613" spans="1:13" x14ac:dyDescent="0.3">
      <c r="A613" s="74">
        <v>5914</v>
      </c>
      <c r="B613" s="68" t="str">
        <f>VLOOKUP(A:A,'Product &amp; Group'!A:C,2,FALSE)</f>
        <v>Power Systems</v>
      </c>
      <c r="C613" s="68" t="str">
        <f>VLOOKUP(A:A,'Product &amp; Group'!A:C,3,FALSE)</f>
        <v>Circit Board ACTIVES: LIQUIDS</v>
      </c>
      <c r="D613" s="69">
        <f>VLOOKUP(A:A,'2019-2017 Costs'!A:D,3,FALSE)</f>
        <v>1.05</v>
      </c>
      <c r="E613" s="71">
        <f t="shared" si="40"/>
        <v>849.45</v>
      </c>
      <c r="F613" s="71">
        <v>3303.89</v>
      </c>
      <c r="G613" s="71">
        <f t="shared" si="41"/>
        <v>2454.4399999999996</v>
      </c>
      <c r="H613" s="72">
        <v>809</v>
      </c>
      <c r="I613" s="73">
        <f t="shared" si="39"/>
        <v>0.742893982547845</v>
      </c>
      <c r="J613" s="14"/>
      <c r="K613" s="14"/>
      <c r="L613" s="14"/>
      <c r="M613" s="14"/>
    </row>
    <row r="614" spans="1:13" x14ac:dyDescent="0.3">
      <c r="A614" s="74">
        <v>5918</v>
      </c>
      <c r="B614" s="68" t="str">
        <f>VLOOKUP(A:A,'Product &amp; Group'!A:C,2,FALSE)</f>
        <v>Power Systems</v>
      </c>
      <c r="C614" s="68" t="str">
        <f>VLOOKUP(A:A,'Product &amp; Group'!A:C,3,FALSE)</f>
        <v>Qrxt1975 Chip</v>
      </c>
      <c r="D614" s="69">
        <f>VLOOKUP(A:A,'2019-2017 Costs'!A:D,3,FALSE)</f>
        <v>1.05</v>
      </c>
      <c r="E614" s="71">
        <f t="shared" si="40"/>
        <v>451.5</v>
      </c>
      <c r="F614" s="71">
        <v>4859.9399999999996</v>
      </c>
      <c r="G614" s="71">
        <f t="shared" si="41"/>
        <v>4408.4399999999996</v>
      </c>
      <c r="H614" s="72">
        <v>430</v>
      </c>
      <c r="I614" s="73">
        <f t="shared" si="39"/>
        <v>0.90709761848911719</v>
      </c>
      <c r="J614" s="14"/>
      <c r="K614" s="14"/>
    </row>
    <row r="615" spans="1:13" x14ac:dyDescent="0.3">
      <c r="A615" s="74">
        <v>5920</v>
      </c>
      <c r="B615" s="68" t="str">
        <f>VLOOKUP(A:A,'Product &amp; Group'!A:C,2,FALSE)</f>
        <v>Power Systems</v>
      </c>
      <c r="C615" s="68" t="str">
        <f>VLOOKUP(A:A,'Product &amp; Group'!A:C,3,FALSE)</f>
        <v>SPECIALTIES</v>
      </c>
      <c r="D615" s="69">
        <f>VLOOKUP(A:A,'2019-2017 Costs'!A:D,3,FALSE)</f>
        <v>1.05</v>
      </c>
      <c r="E615" s="71">
        <f t="shared" si="40"/>
        <v>220.5</v>
      </c>
      <c r="F615" s="71">
        <v>1829.97</v>
      </c>
      <c r="G615" s="71">
        <f t="shared" si="41"/>
        <v>1609.47</v>
      </c>
      <c r="H615" s="72">
        <v>210</v>
      </c>
      <c r="I615" s="73">
        <f t="shared" si="39"/>
        <v>0.87950622141346579</v>
      </c>
      <c r="J615" s="14"/>
      <c r="K615" s="14"/>
      <c r="L615" s="14"/>
      <c r="M615" s="14"/>
    </row>
    <row r="616" spans="1:13" x14ac:dyDescent="0.3">
      <c r="A616" s="74">
        <v>5930</v>
      </c>
      <c r="B616" s="68" t="str">
        <f>VLOOKUP(A:A,'Product &amp; Group'!A:C,2,FALSE)</f>
        <v>Power Systems</v>
      </c>
      <c r="C616" s="68" t="str">
        <f>VLOOKUP(A:A,'Product &amp; Group'!A:C,3,FALSE)</f>
        <v>SPECIALTIES</v>
      </c>
      <c r="D616" s="69">
        <f>VLOOKUP(A:A,'2019-2017 Costs'!A:D,3,FALSE)</f>
        <v>1.05</v>
      </c>
      <c r="E616" s="71">
        <f t="shared" si="40"/>
        <v>323.40000000000003</v>
      </c>
      <c r="F616" s="71">
        <v>2761.76</v>
      </c>
      <c r="G616" s="71">
        <f t="shared" si="41"/>
        <v>2438.36</v>
      </c>
      <c r="H616" s="72">
        <v>308</v>
      </c>
      <c r="I616" s="73">
        <f t="shared" si="39"/>
        <v>0.88290075893633047</v>
      </c>
      <c r="J616" s="14"/>
      <c r="K616" s="14"/>
      <c r="L616" s="14"/>
      <c r="M616" s="14"/>
    </row>
    <row r="617" spans="1:13" x14ac:dyDescent="0.3">
      <c r="A617" s="74">
        <v>5950</v>
      </c>
      <c r="B617" s="68" t="str">
        <f>VLOOKUP(A:A,'Product &amp; Group'!A:C,2,FALSE)</f>
        <v>Power Systems</v>
      </c>
      <c r="C617" s="68" t="str">
        <f>VLOOKUP(A:A,'Product &amp; Group'!A:C,3,FALSE)</f>
        <v>Qrxt1975 Chip</v>
      </c>
      <c r="D617" s="69">
        <f>VLOOKUP(A:A,'2019-2017 Costs'!A:D,3,FALSE)</f>
        <v>0.49</v>
      </c>
      <c r="E617" s="71">
        <f t="shared" si="40"/>
        <v>42.63</v>
      </c>
      <c r="F617" s="71">
        <v>1347.02</v>
      </c>
      <c r="G617" s="71">
        <f t="shared" si="41"/>
        <v>1304.3899999999999</v>
      </c>
      <c r="H617" s="72">
        <v>87</v>
      </c>
      <c r="I617" s="73">
        <f t="shared" si="39"/>
        <v>0.96835236299386784</v>
      </c>
      <c r="J617" s="14"/>
      <c r="K617" s="14"/>
      <c r="L617" s="14"/>
      <c r="M617" s="14"/>
    </row>
    <row r="618" spans="1:13" x14ac:dyDescent="0.3">
      <c r="A618" s="74">
        <v>5960</v>
      </c>
      <c r="B618" s="68" t="str">
        <f>VLOOKUP(A:A,'Product &amp; Group'!A:C,2,FALSE)</f>
        <v>Power Systems</v>
      </c>
      <c r="C618" s="68" t="str">
        <f>VLOOKUP(A:A,'Product &amp; Group'!A:C,3,FALSE)</f>
        <v>Qrxt1975 Chip</v>
      </c>
      <c r="D618" s="69">
        <f>VLOOKUP(A:A,'2019-2017 Costs'!A:D,3,FALSE)</f>
        <v>0.5</v>
      </c>
      <c r="E618" s="71">
        <f t="shared" si="40"/>
        <v>9.5</v>
      </c>
      <c r="F618" s="71">
        <v>227.3</v>
      </c>
      <c r="G618" s="71">
        <f t="shared" si="41"/>
        <v>217.8</v>
      </c>
      <c r="H618" s="72">
        <v>19</v>
      </c>
      <c r="I618" s="73">
        <f t="shared" si="39"/>
        <v>0.95820501539815217</v>
      </c>
      <c r="J618" s="14"/>
      <c r="K618" s="14"/>
      <c r="L618" s="14"/>
      <c r="M618" s="14"/>
    </row>
    <row r="619" spans="1:13" x14ac:dyDescent="0.3">
      <c r="A619" s="74">
        <v>5961</v>
      </c>
      <c r="B619" s="68" t="str">
        <f>VLOOKUP(A:A,'Product &amp; Group'!A:C,2,FALSE)</f>
        <v>Power Systems</v>
      </c>
      <c r="C619" s="68" t="str">
        <f>VLOOKUP(A:A,'Product &amp; Group'!A:C,3,FALSE)</f>
        <v>Qrxt1975 Chip</v>
      </c>
      <c r="D619" s="69">
        <f>VLOOKUP(A:A,'2019-2017 Costs'!A:D,3,FALSE)</f>
        <v>0.67</v>
      </c>
      <c r="E619" s="71">
        <f t="shared" si="40"/>
        <v>72.36</v>
      </c>
      <c r="F619" s="71">
        <v>1322.08</v>
      </c>
      <c r="G619" s="71">
        <f t="shared" si="41"/>
        <v>1249.72</v>
      </c>
      <c r="H619" s="72">
        <v>108</v>
      </c>
      <c r="I619" s="73">
        <f t="shared" si="39"/>
        <v>0.94526806244705319</v>
      </c>
      <c r="J619" s="14"/>
      <c r="K619" s="14"/>
      <c r="L619" s="14"/>
      <c r="M619" s="14"/>
    </row>
    <row r="620" spans="1:13" x14ac:dyDescent="0.3">
      <c r="A620" s="74">
        <v>5962</v>
      </c>
      <c r="B620" s="68" t="str">
        <f>VLOOKUP(A:A,'Product &amp; Group'!A:C,2,FALSE)</f>
        <v>Power Systems</v>
      </c>
      <c r="C620" s="68" t="str">
        <f>VLOOKUP(A:A,'Product &amp; Group'!A:C,3,FALSE)</f>
        <v>Qrxt1975 Chip</v>
      </c>
      <c r="D620" s="69">
        <f>VLOOKUP(A:A,'2019-2017 Costs'!A:D,3,FALSE)</f>
        <v>0.52</v>
      </c>
      <c r="E620" s="71">
        <f t="shared" si="40"/>
        <v>14.56</v>
      </c>
      <c r="F620" s="71">
        <v>624</v>
      </c>
      <c r="G620" s="71">
        <f t="shared" si="41"/>
        <v>609.44000000000005</v>
      </c>
      <c r="H620" s="72">
        <v>28</v>
      </c>
      <c r="I620" s="73">
        <f t="shared" si="39"/>
        <v>0.97666666666666679</v>
      </c>
      <c r="J620" s="14"/>
      <c r="K620" s="14"/>
      <c r="L620" s="14"/>
      <c r="M620" s="14"/>
    </row>
    <row r="621" spans="1:13" x14ac:dyDescent="0.3">
      <c r="A621" s="74">
        <v>5963</v>
      </c>
      <c r="B621" s="68" t="str">
        <f>VLOOKUP(A:A,'Product &amp; Group'!A:C,2,FALSE)</f>
        <v>Power Systems</v>
      </c>
      <c r="C621" s="68" t="str">
        <f>VLOOKUP(A:A,'Product &amp; Group'!A:C,3,FALSE)</f>
        <v>Part C Chip</v>
      </c>
      <c r="D621" s="69">
        <f>VLOOKUP(A:A,'2019-2017 Costs'!A:D,3,FALSE)</f>
        <v>0.54</v>
      </c>
      <c r="E621" s="71">
        <f t="shared" si="40"/>
        <v>143.64000000000001</v>
      </c>
      <c r="F621" s="71">
        <v>2005.37</v>
      </c>
      <c r="G621" s="71">
        <f t="shared" si="41"/>
        <v>1861.7299999999998</v>
      </c>
      <c r="H621" s="72">
        <v>266</v>
      </c>
      <c r="I621" s="73">
        <f t="shared" si="39"/>
        <v>0.92837232031994088</v>
      </c>
      <c r="J621" s="14"/>
      <c r="K621" s="14"/>
      <c r="L621" s="14"/>
      <c r="M621" s="14"/>
    </row>
    <row r="622" spans="1:13" x14ac:dyDescent="0.3">
      <c r="A622" s="74">
        <v>5970</v>
      </c>
      <c r="B622" s="68" t="str">
        <f>VLOOKUP(A:A,'Product &amp; Group'!A:C,2,FALSE)</f>
        <v>Power Systems</v>
      </c>
      <c r="C622" s="68" t="str">
        <f>VLOOKUP(A:A,'Product &amp; Group'!A:C,3,FALSE)</f>
        <v>Graphics &amp; COSMETIC Chip</v>
      </c>
      <c r="D622" s="69">
        <f>VLOOKUP(A:A,'2019-2017 Costs'!A:D,3,FALSE)</f>
        <v>1.05</v>
      </c>
      <c r="E622" s="71">
        <f t="shared" si="40"/>
        <v>392.7</v>
      </c>
      <c r="F622" s="71">
        <v>1052.8499999999999</v>
      </c>
      <c r="G622" s="71">
        <f t="shared" si="41"/>
        <v>660.14999999999986</v>
      </c>
      <c r="H622" s="72">
        <v>374</v>
      </c>
      <c r="I622" s="73">
        <f t="shared" si="39"/>
        <v>0.62701239492805239</v>
      </c>
      <c r="J622" s="14"/>
      <c r="K622" s="14"/>
    </row>
    <row r="623" spans="1:13" x14ac:dyDescent="0.3">
      <c r="A623" s="74">
        <v>5990</v>
      </c>
      <c r="B623" s="68" t="str">
        <f>VLOOKUP(A:A,'Product &amp; Group'!A:C,2,FALSE)</f>
        <v>Power Systems</v>
      </c>
      <c r="C623" s="68" t="str">
        <f>VLOOKUP(A:A,'Product &amp; Group'!A:C,3,FALSE)</f>
        <v>Graphics &amp; COSMETIC Chip</v>
      </c>
      <c r="D623" s="69">
        <f>VLOOKUP(A:A,'2019-2017 Costs'!A:D,3,FALSE)</f>
        <v>1.48</v>
      </c>
      <c r="E623" s="71">
        <f t="shared" si="40"/>
        <v>436.6</v>
      </c>
      <c r="F623" s="71">
        <v>825.15</v>
      </c>
      <c r="G623" s="71">
        <f t="shared" si="41"/>
        <v>388.54999999999995</v>
      </c>
      <c r="H623" s="72">
        <v>295</v>
      </c>
      <c r="I623" s="73">
        <f t="shared" si="39"/>
        <v>0.47088408168211837</v>
      </c>
      <c r="J623" s="14"/>
      <c r="K623" s="14"/>
      <c r="L623" s="14"/>
      <c r="M623" s="14"/>
    </row>
    <row r="624" spans="1:13" x14ac:dyDescent="0.3">
      <c r="A624" s="74">
        <v>5992</v>
      </c>
      <c r="B624" s="68" t="str">
        <f>VLOOKUP(A:A,'Product &amp; Group'!A:C,2,FALSE)</f>
        <v>Power Systems</v>
      </c>
      <c r="C624" s="68" t="str">
        <f>VLOOKUP(A:A,'Product &amp; Group'!A:C,3,FALSE)</f>
        <v>Graphics &amp; COSMETIC Chip</v>
      </c>
      <c r="D624" s="69">
        <f>VLOOKUP(A:A,'2019-2017 Costs'!A:D,3,FALSE)</f>
        <v>1.05</v>
      </c>
      <c r="E624" s="71">
        <f t="shared" si="40"/>
        <v>213.15</v>
      </c>
      <c r="F624" s="71">
        <v>574.86</v>
      </c>
      <c r="G624" s="71">
        <f t="shared" si="41"/>
        <v>361.71000000000004</v>
      </c>
      <c r="H624" s="72">
        <v>203</v>
      </c>
      <c r="I624" s="73">
        <f t="shared" si="39"/>
        <v>0.62921406951257708</v>
      </c>
      <c r="J624" s="14"/>
      <c r="K624" s="14"/>
      <c r="L624" s="14"/>
      <c r="M624" s="14"/>
    </row>
    <row r="625" spans="1:13" x14ac:dyDescent="0.3">
      <c r="A625" s="74">
        <v>6010</v>
      </c>
      <c r="B625" s="68" t="str">
        <f>VLOOKUP(A:A,'Product &amp; Group'!A:C,2,FALSE)</f>
        <v>Power Systems</v>
      </c>
      <c r="C625" s="68" t="str">
        <f>VLOOKUP(A:A,'Product &amp; Group'!A:C,3,FALSE)</f>
        <v>Graphics &amp; COSMETIC Chip</v>
      </c>
      <c r="D625" s="69">
        <f>VLOOKUP(A:A,'2019-2017 Costs'!A:D,3,FALSE)</f>
        <v>1.05</v>
      </c>
      <c r="E625" s="71">
        <f t="shared" si="40"/>
        <v>344.40000000000003</v>
      </c>
      <c r="F625" s="71">
        <v>926.12</v>
      </c>
      <c r="G625" s="71">
        <f t="shared" si="41"/>
        <v>581.72</v>
      </c>
      <c r="H625" s="72">
        <v>328</v>
      </c>
      <c r="I625" s="73">
        <f t="shared" si="39"/>
        <v>0.62812594480196948</v>
      </c>
      <c r="J625" s="14"/>
      <c r="K625" s="14"/>
      <c r="L625" s="14"/>
      <c r="M625" s="14"/>
    </row>
    <row r="626" spans="1:13" x14ac:dyDescent="0.3">
      <c r="A626" s="74">
        <v>6015</v>
      </c>
      <c r="B626" s="68" t="str">
        <f>VLOOKUP(A:A,'Product &amp; Group'!A:C,2,FALSE)</f>
        <v>Power Systems</v>
      </c>
      <c r="C626" s="68" t="str">
        <f>VLOOKUP(A:A,'Product &amp; Group'!A:C,3,FALSE)</f>
        <v>Qrxt1975 Chip</v>
      </c>
      <c r="D626" s="69">
        <f>VLOOKUP(A:A,'2019-2017 Costs'!A:D,3,FALSE)</f>
        <v>1.05</v>
      </c>
      <c r="E626" s="71">
        <f t="shared" si="40"/>
        <v>76.650000000000006</v>
      </c>
      <c r="F626" s="71">
        <v>680</v>
      </c>
      <c r="G626" s="71">
        <f t="shared" si="41"/>
        <v>603.35</v>
      </c>
      <c r="H626" s="72">
        <v>73</v>
      </c>
      <c r="I626" s="73">
        <f t="shared" si="39"/>
        <v>0.88727941176470593</v>
      </c>
      <c r="J626" s="14"/>
      <c r="K626" s="14"/>
      <c r="L626" s="14"/>
      <c r="M626" s="14"/>
    </row>
    <row r="627" spans="1:13" x14ac:dyDescent="0.3">
      <c r="A627" s="74">
        <v>6020</v>
      </c>
      <c r="B627" s="68" t="str">
        <f>VLOOKUP(A:A,'Product &amp; Group'!A:C,2,FALSE)</f>
        <v>Power Systems</v>
      </c>
      <c r="C627" s="68" t="str">
        <f>VLOOKUP(A:A,'Product &amp; Group'!A:C,3,FALSE)</f>
        <v>CHILDREN'S Chip</v>
      </c>
      <c r="D627" s="69">
        <f>VLOOKUP(A:A,'2019-2017 Costs'!A:D,3,FALSE)</f>
        <v>1.05</v>
      </c>
      <c r="E627" s="71">
        <f t="shared" si="40"/>
        <v>71.400000000000006</v>
      </c>
      <c r="F627" s="71">
        <v>394.73</v>
      </c>
      <c r="G627" s="71">
        <f t="shared" si="41"/>
        <v>323.33000000000004</v>
      </c>
      <c r="H627" s="72">
        <v>68</v>
      </c>
      <c r="I627" s="73">
        <f t="shared" si="39"/>
        <v>0.81911686469232137</v>
      </c>
      <c r="J627" s="14"/>
      <c r="K627" s="14"/>
      <c r="L627" s="14"/>
      <c r="M627" s="14"/>
    </row>
    <row r="628" spans="1:13" x14ac:dyDescent="0.3">
      <c r="A628" s="74">
        <v>6030</v>
      </c>
      <c r="B628" s="68" t="str">
        <f>VLOOKUP(A:A,'Product &amp; Group'!A:C,2,FALSE)</f>
        <v>Power Systems</v>
      </c>
      <c r="C628" s="68" t="str">
        <f>VLOOKUP(A:A,'Product &amp; Group'!A:C,3,FALSE)</f>
        <v>CHILDREN'S Chip</v>
      </c>
      <c r="D628" s="69">
        <f>VLOOKUP(A:A,'2019-2017 Costs'!A:D,3,FALSE)</f>
        <v>1.05</v>
      </c>
      <c r="E628" s="71">
        <f t="shared" si="40"/>
        <v>22.05</v>
      </c>
      <c r="F628" s="71">
        <v>126.06</v>
      </c>
      <c r="G628" s="71">
        <f t="shared" si="41"/>
        <v>104.01</v>
      </c>
      <c r="H628" s="72">
        <v>21</v>
      </c>
      <c r="I628" s="73">
        <f t="shared" si="39"/>
        <v>0.82508329366968114</v>
      </c>
      <c r="J628" s="14"/>
      <c r="K628" s="14"/>
      <c r="L628" s="14"/>
      <c r="M628" s="14"/>
    </row>
    <row r="629" spans="1:13" x14ac:dyDescent="0.3">
      <c r="A629" s="74">
        <v>6032</v>
      </c>
      <c r="B629" s="68" t="str">
        <f>VLOOKUP(A:A,'Product &amp; Group'!A:C,2,FALSE)</f>
        <v>Power Systems</v>
      </c>
      <c r="C629" s="68" t="str">
        <f>VLOOKUP(A:A,'Product &amp; Group'!A:C,3,FALSE)</f>
        <v>PROTEIN &amp; ENERGY Chip</v>
      </c>
      <c r="D629" s="69">
        <f>VLOOKUP(A:A,'2019-2017 Costs'!A:D,3,FALSE)</f>
        <v>1.05</v>
      </c>
      <c r="E629" s="71">
        <f t="shared" si="40"/>
        <v>52.5</v>
      </c>
      <c r="F629" s="71">
        <v>365</v>
      </c>
      <c r="G629" s="71">
        <f t="shared" si="41"/>
        <v>312.5</v>
      </c>
      <c r="H629" s="72">
        <v>50</v>
      </c>
      <c r="I629" s="73">
        <f t="shared" si="39"/>
        <v>0.85616438356164382</v>
      </c>
      <c r="J629" s="14"/>
      <c r="K629" s="14"/>
    </row>
    <row r="630" spans="1:13" x14ac:dyDescent="0.3">
      <c r="A630" s="74">
        <v>6034</v>
      </c>
      <c r="B630" s="68" t="str">
        <f>VLOOKUP(A:A,'Product &amp; Group'!A:C,2,FALSE)</f>
        <v>Power Systems</v>
      </c>
      <c r="C630" s="68" t="str">
        <f>VLOOKUP(A:A,'Product &amp; Group'!A:C,3,FALSE)</f>
        <v>PROTEIN &amp; ENERGY Chip</v>
      </c>
      <c r="D630" s="69">
        <f>VLOOKUP(A:A,'2019-2017 Costs'!A:D,3,FALSE)</f>
        <v>1.48</v>
      </c>
      <c r="E630" s="71">
        <f t="shared" si="40"/>
        <v>54.76</v>
      </c>
      <c r="F630" s="71">
        <v>415.49</v>
      </c>
      <c r="G630" s="71">
        <f t="shared" si="41"/>
        <v>360.73</v>
      </c>
      <c r="H630" s="72">
        <v>37</v>
      </c>
      <c r="I630" s="73">
        <f t="shared" si="39"/>
        <v>0.86820380755252835</v>
      </c>
      <c r="J630" s="14"/>
      <c r="K630" s="14"/>
      <c r="L630" s="14"/>
      <c r="M630" s="14"/>
    </row>
    <row r="631" spans="1:13" x14ac:dyDescent="0.3">
      <c r="A631" s="74">
        <v>6036</v>
      </c>
      <c r="B631" s="68" t="str">
        <f>VLOOKUP(A:A,'Product &amp; Group'!A:C,2,FALSE)</f>
        <v>Power Systems</v>
      </c>
      <c r="C631" s="68" t="str">
        <f>VLOOKUP(A:A,'Product &amp; Group'!A:C,3,FALSE)</f>
        <v>SPECIALTIES</v>
      </c>
      <c r="D631" s="69">
        <f>VLOOKUP(A:A,'2019-2017 Costs'!A:D,3,FALSE)</f>
        <v>9.32</v>
      </c>
      <c r="E631" s="71">
        <f t="shared" si="40"/>
        <v>624.44000000000005</v>
      </c>
      <c r="F631" s="71">
        <v>651.42999999999995</v>
      </c>
      <c r="G631" s="71">
        <f t="shared" si="41"/>
        <v>26.989999999999895</v>
      </c>
      <c r="H631" s="72">
        <v>67</v>
      </c>
      <c r="I631" s="73">
        <f t="shared" si="39"/>
        <v>4.1431926684371151E-2</v>
      </c>
      <c r="J631" s="14"/>
      <c r="K631" s="14"/>
      <c r="L631" s="14"/>
      <c r="M631" s="14"/>
    </row>
    <row r="632" spans="1:13" x14ac:dyDescent="0.3">
      <c r="A632" s="74">
        <v>6400</v>
      </c>
      <c r="B632" s="68" t="str">
        <f>VLOOKUP(A:A,'Product &amp; Group'!A:C,2,FALSE)</f>
        <v>Power Systems</v>
      </c>
      <c r="C632" s="68" t="str">
        <f>VLOOKUP(A:A,'Product &amp; Group'!A:C,3,FALSE)</f>
        <v>Qrxt1975 Chip</v>
      </c>
      <c r="D632" s="69">
        <f>VLOOKUP(A:A,'2019-2017 Costs'!A:D,3,FALSE)</f>
        <v>1.05</v>
      </c>
      <c r="E632" s="71">
        <f t="shared" si="40"/>
        <v>8.4</v>
      </c>
      <c r="F632" s="71">
        <v>500</v>
      </c>
      <c r="G632" s="71">
        <f t="shared" si="41"/>
        <v>491.6</v>
      </c>
      <c r="H632" s="72">
        <v>8</v>
      </c>
      <c r="I632" s="73">
        <f t="shared" si="39"/>
        <v>0.98320000000000007</v>
      </c>
      <c r="J632" s="14"/>
      <c r="K632" s="14"/>
      <c r="L632" s="14"/>
      <c r="M632" s="14"/>
    </row>
    <row r="633" spans="1:13" x14ac:dyDescent="0.3">
      <c r="A633" s="74">
        <v>6405</v>
      </c>
      <c r="B633" s="68" t="str">
        <f>VLOOKUP(A:A,'Product &amp; Group'!A:C,2,FALSE)</f>
        <v>Power Systems</v>
      </c>
      <c r="C633" s="68" t="str">
        <f>VLOOKUP(A:A,'Product &amp; Group'!A:C,3,FALSE)</f>
        <v>SPECIALTIES</v>
      </c>
      <c r="D633" s="69">
        <f>VLOOKUP(A:A,'2019-2017 Costs'!A:D,3,FALSE)</f>
        <v>1.05</v>
      </c>
      <c r="E633" s="71">
        <f t="shared" si="40"/>
        <v>187.95000000000002</v>
      </c>
      <c r="F633" s="71">
        <v>1837.66</v>
      </c>
      <c r="G633" s="71">
        <f t="shared" si="41"/>
        <v>1649.71</v>
      </c>
      <c r="H633" s="72">
        <v>179</v>
      </c>
      <c r="I633" s="73">
        <f t="shared" si="39"/>
        <v>0.89772319144999613</v>
      </c>
      <c r="J633" s="14"/>
      <c r="K633" s="14"/>
      <c r="L633" s="14"/>
      <c r="M633" s="14"/>
    </row>
    <row r="634" spans="1:13" x14ac:dyDescent="0.3">
      <c r="A634" s="67">
        <v>6410</v>
      </c>
      <c r="B634" s="68" t="str">
        <f>VLOOKUP(A:A,'Product &amp; Group'!A:C,2,FALSE)</f>
        <v>Power Systems</v>
      </c>
      <c r="C634" s="68" t="str">
        <f>VLOOKUP(A:A,'Product &amp; Group'!A:C,3,FALSE)</f>
        <v>THE Computer FAMILY</v>
      </c>
      <c r="D634" s="69">
        <f>VLOOKUP(A:A,'2019-2017 Costs'!A:D,3,FALSE)</f>
        <v>4.8886999999999992</v>
      </c>
      <c r="E634" s="71">
        <f t="shared" si="40"/>
        <v>63.553099999999986</v>
      </c>
      <c r="F634" s="71">
        <v>4.4800000000000004</v>
      </c>
      <c r="G634" s="71">
        <f t="shared" si="41"/>
        <v>-59.073099999999982</v>
      </c>
      <c r="H634" s="72">
        <v>13</v>
      </c>
      <c r="I634" s="73">
        <f t="shared" si="39"/>
        <v>-13.185959821428566</v>
      </c>
      <c r="J634" s="14"/>
      <c r="K634" s="14"/>
      <c r="L634" s="14"/>
      <c r="M634" s="14"/>
    </row>
    <row r="635" spans="1:13" x14ac:dyDescent="0.3">
      <c r="A635" s="74">
        <v>6415</v>
      </c>
      <c r="B635" s="68" t="str">
        <f>VLOOKUP(A:A,'Product &amp; Group'!A:C,2,FALSE)</f>
        <v>Power Systems</v>
      </c>
      <c r="C635" s="68" t="str">
        <f>VLOOKUP(A:A,'Product &amp; Group'!A:C,3,FALSE)</f>
        <v>SPECIALTIES</v>
      </c>
      <c r="D635" s="69">
        <f>VLOOKUP(A:A,'2019-2017 Costs'!A:D,3,FALSE)</f>
        <v>1.05</v>
      </c>
      <c r="E635" s="71">
        <f t="shared" si="40"/>
        <v>297.15000000000003</v>
      </c>
      <c r="F635" s="71">
        <v>1805.76</v>
      </c>
      <c r="G635" s="71">
        <f t="shared" si="41"/>
        <v>1508.61</v>
      </c>
      <c r="H635" s="72">
        <v>283</v>
      </c>
      <c r="I635" s="73">
        <f t="shared" si="39"/>
        <v>0.83544324827219563</v>
      </c>
      <c r="J635" s="14"/>
      <c r="K635" s="14"/>
      <c r="L635" s="14"/>
      <c r="M635" s="14"/>
    </row>
    <row r="636" spans="1:13" x14ac:dyDescent="0.3">
      <c r="A636" s="74">
        <v>6420</v>
      </c>
      <c r="B636" s="68" t="str">
        <f>VLOOKUP(A:A,'Product &amp; Group'!A:C,2,FALSE)</f>
        <v>Power Systems</v>
      </c>
      <c r="C636" s="68" t="str">
        <f>VLOOKUP(A:A,'Product &amp; Group'!A:C,3,FALSE)</f>
        <v>SPECIALTIES</v>
      </c>
      <c r="D636" s="69">
        <f>VLOOKUP(A:A,'2019-2017 Costs'!A:D,3,FALSE)</f>
        <v>1.05</v>
      </c>
      <c r="E636" s="71">
        <f t="shared" si="40"/>
        <v>626.85</v>
      </c>
      <c r="F636" s="71">
        <v>5860.31</v>
      </c>
      <c r="G636" s="71">
        <f t="shared" si="41"/>
        <v>5233.46</v>
      </c>
      <c r="H636" s="72">
        <v>597</v>
      </c>
      <c r="I636" s="73">
        <f t="shared" si="39"/>
        <v>0.89303466881444837</v>
      </c>
      <c r="J636" s="14"/>
      <c r="K636" s="14"/>
      <c r="L636" s="14"/>
      <c r="M636" s="14"/>
    </row>
    <row r="637" spans="1:13" x14ac:dyDescent="0.3">
      <c r="A637" s="74">
        <v>6425</v>
      </c>
      <c r="B637" s="68" t="str">
        <f>VLOOKUP(A:A,'Product &amp; Group'!A:C,2,FALSE)</f>
        <v>Power Systems</v>
      </c>
      <c r="C637" s="68" t="str">
        <f>VLOOKUP(A:A,'Product &amp; Group'!A:C,3,FALSE)</f>
        <v>SPECIALTIES</v>
      </c>
      <c r="D637" s="69">
        <f>VLOOKUP(A:A,'2019-2017 Costs'!A:D,3,FALSE)</f>
        <v>1.05</v>
      </c>
      <c r="E637" s="71">
        <f t="shared" si="40"/>
        <v>184.8</v>
      </c>
      <c r="F637" s="71">
        <v>1666.69</v>
      </c>
      <c r="G637" s="71">
        <f t="shared" si="41"/>
        <v>1481.89</v>
      </c>
      <c r="H637" s="72">
        <v>176</v>
      </c>
      <c r="I637" s="73">
        <f t="shared" si="39"/>
        <v>0.88912155229826784</v>
      </c>
      <c r="J637" s="14"/>
      <c r="K637" s="14"/>
      <c r="L637" s="14"/>
      <c r="M637" s="14"/>
    </row>
    <row r="638" spans="1:13" x14ac:dyDescent="0.3">
      <c r="A638" s="74">
        <v>6430</v>
      </c>
      <c r="B638" s="68" t="str">
        <f>VLOOKUP(A:A,'Product &amp; Group'!A:C,2,FALSE)</f>
        <v>Power Systems</v>
      </c>
      <c r="C638" s="68" t="str">
        <f>VLOOKUP(A:A,'Product &amp; Group'!A:C,3,FALSE)</f>
        <v>Part A &amp; D Chip</v>
      </c>
      <c r="D638" s="69">
        <f>VLOOKUP(A:A,'2019-2017 Costs'!A:D,3,FALSE)</f>
        <v>1.05</v>
      </c>
      <c r="E638" s="71">
        <f t="shared" si="40"/>
        <v>1603.3500000000001</v>
      </c>
      <c r="F638" s="71">
        <v>11836.06</v>
      </c>
      <c r="G638" s="71">
        <f t="shared" si="41"/>
        <v>10232.709999999999</v>
      </c>
      <c r="H638" s="72">
        <v>1527</v>
      </c>
      <c r="I638" s="73">
        <f t="shared" si="39"/>
        <v>0.86453684756582849</v>
      </c>
      <c r="J638" s="14"/>
      <c r="K638" s="14"/>
      <c r="L638" s="14"/>
      <c r="M638" s="14"/>
    </row>
    <row r="639" spans="1:13" x14ac:dyDescent="0.3">
      <c r="A639" s="74">
        <v>6435</v>
      </c>
      <c r="B639" s="68" t="str">
        <f>VLOOKUP(A:A,'Product &amp; Group'!A:C,2,FALSE)</f>
        <v>Power Systems</v>
      </c>
      <c r="C639" s="68" t="str">
        <f>VLOOKUP(A:A,'Product &amp; Group'!A:C,3,FALSE)</f>
        <v>Processor 505</v>
      </c>
      <c r="D639" s="69">
        <f>VLOOKUP(A:A,'2019-2017 Costs'!A:D,3,FALSE)</f>
        <v>1.05</v>
      </c>
      <c r="E639" s="71">
        <f t="shared" si="40"/>
        <v>451.5</v>
      </c>
      <c r="F639" s="71">
        <v>5693.29</v>
      </c>
      <c r="G639" s="71">
        <f t="shared" si="41"/>
        <v>5241.79</v>
      </c>
      <c r="H639" s="72">
        <v>430</v>
      </c>
      <c r="I639" s="73">
        <f t="shared" si="39"/>
        <v>0.92069611771049775</v>
      </c>
      <c r="J639" s="14"/>
      <c r="K639" s="14"/>
      <c r="L639" s="14"/>
      <c r="M639" s="14"/>
    </row>
    <row r="640" spans="1:13" x14ac:dyDescent="0.3">
      <c r="A640" s="74">
        <v>6440</v>
      </c>
      <c r="B640" s="68" t="str">
        <f>VLOOKUP(A:A,'Product &amp; Group'!A:C,2,FALSE)</f>
        <v>Power Systems</v>
      </c>
      <c r="C640" s="68" t="str">
        <f>VLOOKUP(A:A,'Product &amp; Group'!A:C,3,FALSE)</f>
        <v>Processor 505</v>
      </c>
      <c r="D640" s="69">
        <f>VLOOKUP(A:A,'2019-2017 Costs'!A:D,3,FALSE)</f>
        <v>1.05</v>
      </c>
      <c r="E640" s="71">
        <f t="shared" si="40"/>
        <v>532.35</v>
      </c>
      <c r="F640" s="71">
        <v>2295.15</v>
      </c>
      <c r="G640" s="71">
        <f t="shared" si="41"/>
        <v>1762.8000000000002</v>
      </c>
      <c r="H640" s="72">
        <v>507</v>
      </c>
      <c r="I640" s="73">
        <f t="shared" si="39"/>
        <v>0.76805437553101108</v>
      </c>
      <c r="J640" s="14"/>
      <c r="K640" s="14"/>
      <c r="L640" s="14"/>
      <c r="M640" s="14"/>
    </row>
    <row r="641" spans="1:13" x14ac:dyDescent="0.3">
      <c r="A641" s="74">
        <v>6445</v>
      </c>
      <c r="B641" s="68" t="str">
        <f>VLOOKUP(A:A,'Product &amp; Group'!A:C,2,FALSE)</f>
        <v>Power Systems</v>
      </c>
      <c r="C641" s="68" t="str">
        <f>VLOOKUP(A:A,'Product &amp; Group'!A:C,3,FALSE)</f>
        <v>Static FREE INDIV B PartS</v>
      </c>
      <c r="D641" s="69">
        <f>VLOOKUP(A:A,'2019-2017 Costs'!A:D,3,FALSE)</f>
        <v>1.05</v>
      </c>
      <c r="E641" s="71">
        <f t="shared" si="40"/>
        <v>159.6</v>
      </c>
      <c r="F641" s="71">
        <v>1618.03</v>
      </c>
      <c r="G641" s="71">
        <f t="shared" si="41"/>
        <v>1458.43</v>
      </c>
      <c r="H641" s="72">
        <v>152</v>
      </c>
      <c r="I641" s="73">
        <f t="shared" si="39"/>
        <v>0.90136153223364224</v>
      </c>
      <c r="J641" s="14"/>
      <c r="K641" s="14"/>
      <c r="L641" s="14"/>
      <c r="M641" s="14"/>
    </row>
    <row r="642" spans="1:13" x14ac:dyDescent="0.3">
      <c r="A642" s="74">
        <v>6447</v>
      </c>
      <c r="B642" s="68" t="str">
        <f>VLOOKUP(A:A,'Product &amp; Group'!A:C,2,FALSE)</f>
        <v>Power Systems</v>
      </c>
      <c r="C642" s="68" t="str">
        <f>VLOOKUP(A:A,'Product &amp; Group'!A:C,3,FALSE)</f>
        <v>Static FREE INDIV B PartS</v>
      </c>
      <c r="D642" s="69">
        <f>VLOOKUP(A:A,'2019-2017 Costs'!A:D,3,FALSE)</f>
        <v>1.05</v>
      </c>
      <c r="E642" s="71">
        <f t="shared" si="40"/>
        <v>254.10000000000002</v>
      </c>
      <c r="F642" s="71">
        <v>4429.25</v>
      </c>
      <c r="G642" s="71">
        <f t="shared" si="41"/>
        <v>4175.1499999999996</v>
      </c>
      <c r="H642" s="72">
        <v>242</v>
      </c>
      <c r="I642" s="73">
        <f t="shared" ref="I642:I705" si="42">+G642/F642</f>
        <v>0.94263137099960481</v>
      </c>
      <c r="J642" s="14"/>
      <c r="K642" s="14"/>
      <c r="L642" s="14"/>
      <c r="M642" s="14"/>
    </row>
    <row r="643" spans="1:13" x14ac:dyDescent="0.3">
      <c r="A643" s="74">
        <v>6449</v>
      </c>
      <c r="B643" s="68" t="str">
        <f>VLOOKUP(A:A,'Product &amp; Group'!A:C,2,FALSE)</f>
        <v>Power Systems</v>
      </c>
      <c r="C643" s="68" t="str">
        <f>VLOOKUP(A:A,'Product &amp; Group'!A:C,3,FALSE)</f>
        <v>Part C Chip</v>
      </c>
      <c r="D643" s="69">
        <f>VLOOKUP(A:A,'2019-2017 Costs'!A:D,3,FALSE)</f>
        <v>1.05</v>
      </c>
      <c r="E643" s="71">
        <f t="shared" si="40"/>
        <v>216.3</v>
      </c>
      <c r="F643" s="71">
        <v>1442.97</v>
      </c>
      <c r="G643" s="71">
        <f t="shared" si="41"/>
        <v>1226.67</v>
      </c>
      <c r="H643" s="72">
        <v>206</v>
      </c>
      <c r="I643" s="73">
        <f t="shared" si="42"/>
        <v>0.85010083369716627</v>
      </c>
      <c r="J643" s="14"/>
      <c r="K643" s="14"/>
      <c r="L643" s="14"/>
      <c r="M643" s="14"/>
    </row>
    <row r="644" spans="1:13" x14ac:dyDescent="0.3">
      <c r="A644" s="67">
        <v>6451</v>
      </c>
      <c r="B644" s="68" t="str">
        <f>VLOOKUP(A:A,'Product &amp; Group'!A:C,2,FALSE)</f>
        <v>Power Systems</v>
      </c>
      <c r="C644" s="68" t="str">
        <f>VLOOKUP(A:A,'Product &amp; Group'!A:C,3,FALSE)</f>
        <v>Processor 505</v>
      </c>
      <c r="D644" s="69">
        <f>VLOOKUP(A:A,'2019-2017 Costs'!A:D,3,FALSE)</f>
        <v>2.9962999999999997</v>
      </c>
      <c r="E644" s="71">
        <f t="shared" ref="E644:E707" si="43">D644*H644</f>
        <v>2750.6034</v>
      </c>
      <c r="F644" s="71">
        <v>9133.26</v>
      </c>
      <c r="G644" s="71">
        <f t="shared" ref="G644:G707" si="44">F644-E644</f>
        <v>6382.6566000000003</v>
      </c>
      <c r="H644" s="72">
        <v>918</v>
      </c>
      <c r="I644" s="73">
        <f t="shared" si="42"/>
        <v>0.69883662569553484</v>
      </c>
      <c r="J644" s="14"/>
      <c r="K644" s="14"/>
    </row>
    <row r="645" spans="1:13" x14ac:dyDescent="0.3">
      <c r="A645" s="74">
        <v>6500</v>
      </c>
      <c r="B645" s="68" t="str">
        <f>VLOOKUP(A:A,'Product &amp; Group'!A:C,2,FALSE)</f>
        <v>Power Systems</v>
      </c>
      <c r="C645" s="68" t="str">
        <f>VLOOKUP(A:A,'Product &amp; Group'!A:C,3,FALSE)</f>
        <v>Processor 505</v>
      </c>
      <c r="D645" s="69">
        <f>VLOOKUP(A:A,'2019-2017 Costs'!A:D,3,FALSE)</f>
        <v>1.05</v>
      </c>
      <c r="E645" s="71">
        <f t="shared" si="43"/>
        <v>486.15000000000003</v>
      </c>
      <c r="F645" s="71">
        <v>1593.51</v>
      </c>
      <c r="G645" s="71">
        <f t="shared" si="44"/>
        <v>1107.3599999999999</v>
      </c>
      <c r="H645" s="72">
        <v>463</v>
      </c>
      <c r="I645" s="73">
        <f t="shared" si="42"/>
        <v>0.69491876423743804</v>
      </c>
      <c r="J645" s="14"/>
      <c r="K645" s="14"/>
    </row>
    <row r="646" spans="1:13" x14ac:dyDescent="0.3">
      <c r="A646" s="74">
        <v>6505</v>
      </c>
      <c r="B646" s="68" t="str">
        <f>VLOOKUP(A:A,'Product &amp; Group'!A:C,2,FALSE)</f>
        <v>Power Systems</v>
      </c>
      <c r="C646" s="68" t="str">
        <f>VLOOKUP(A:A,'Product &amp; Group'!A:C,3,FALSE)</f>
        <v>Processor 413</v>
      </c>
      <c r="D646" s="69">
        <f>VLOOKUP(A:A,'2019-2017 Costs'!A:D,3,FALSE)</f>
        <v>1.05</v>
      </c>
      <c r="E646" s="71">
        <f t="shared" si="43"/>
        <v>437.85</v>
      </c>
      <c r="F646" s="71">
        <v>4618.74</v>
      </c>
      <c r="G646" s="71">
        <f t="shared" si="44"/>
        <v>4180.8899999999994</v>
      </c>
      <c r="H646" s="72">
        <v>417</v>
      </c>
      <c r="I646" s="73">
        <f t="shared" si="42"/>
        <v>0.90520141856870051</v>
      </c>
      <c r="J646" s="14"/>
      <c r="K646" s="14"/>
      <c r="L646" s="14"/>
      <c r="M646" s="14"/>
    </row>
    <row r="647" spans="1:13" x14ac:dyDescent="0.3">
      <c r="A647" s="74">
        <v>6510</v>
      </c>
      <c r="B647" s="68" t="str">
        <f>VLOOKUP(A:A,'Product &amp; Group'!A:C,2,FALSE)</f>
        <v>Power Systems</v>
      </c>
      <c r="C647" s="68" t="str">
        <f>VLOOKUP(A:A,'Product &amp; Group'!A:C,3,FALSE)</f>
        <v>Processor 413</v>
      </c>
      <c r="D647" s="69">
        <f>VLOOKUP(A:A,'2019-2017 Costs'!A:D,3,FALSE)</f>
        <v>1.05</v>
      </c>
      <c r="E647" s="71">
        <f t="shared" si="43"/>
        <v>1042.6500000000001</v>
      </c>
      <c r="F647" s="71">
        <v>6919.22</v>
      </c>
      <c r="G647" s="71">
        <f t="shared" si="44"/>
        <v>5876.57</v>
      </c>
      <c r="H647" s="72">
        <v>993</v>
      </c>
      <c r="I647" s="73">
        <f t="shared" si="42"/>
        <v>0.84931104951136105</v>
      </c>
      <c r="J647" s="14"/>
      <c r="K647" s="14"/>
      <c r="L647" s="14"/>
      <c r="M647" s="14"/>
    </row>
    <row r="648" spans="1:13" x14ac:dyDescent="0.3">
      <c r="A648" s="74">
        <v>6600</v>
      </c>
      <c r="B648" s="68" t="str">
        <f>VLOOKUP(A:A,'Product &amp; Group'!A:C,2,FALSE)</f>
        <v>Power Systems</v>
      </c>
      <c r="C648" s="68" t="str">
        <f>VLOOKUP(A:A,'Product &amp; Group'!A:C,3,FALSE)</f>
        <v>Processor 413</v>
      </c>
      <c r="D648" s="69">
        <f>VLOOKUP(A:A,'2019-2017 Costs'!A:D,3,FALSE)</f>
        <v>0.67</v>
      </c>
      <c r="E648" s="71">
        <f t="shared" si="43"/>
        <v>203.68</v>
      </c>
      <c r="F648" s="71">
        <v>2005.04</v>
      </c>
      <c r="G648" s="71">
        <f t="shared" si="44"/>
        <v>1801.36</v>
      </c>
      <c r="H648" s="72">
        <v>304</v>
      </c>
      <c r="I648" s="73">
        <f t="shared" si="42"/>
        <v>0.89841599170091369</v>
      </c>
      <c r="J648" s="14"/>
      <c r="K648" s="14"/>
    </row>
    <row r="649" spans="1:13" x14ac:dyDescent="0.3">
      <c r="A649" s="74">
        <v>6601</v>
      </c>
      <c r="B649" s="68" t="str">
        <f>VLOOKUP(A:A,'Product &amp; Group'!A:C,2,FALSE)</f>
        <v>Power Systems</v>
      </c>
      <c r="C649" s="68" t="str">
        <f>VLOOKUP(A:A,'Product &amp; Group'!A:C,3,FALSE)</f>
        <v>Processor 413</v>
      </c>
      <c r="D649" s="69">
        <f>VLOOKUP(A:A,'2019-2017 Costs'!A:D,3,FALSE)</f>
        <v>0.86</v>
      </c>
      <c r="E649" s="71">
        <f t="shared" si="43"/>
        <v>299.27999999999997</v>
      </c>
      <c r="F649" s="71">
        <v>2530.0500000000002</v>
      </c>
      <c r="G649" s="71">
        <f t="shared" si="44"/>
        <v>2230.7700000000004</v>
      </c>
      <c r="H649" s="72">
        <v>348</v>
      </c>
      <c r="I649" s="73">
        <f t="shared" si="42"/>
        <v>0.88170984763146987</v>
      </c>
      <c r="J649" s="14"/>
      <c r="K649" s="14"/>
      <c r="L649" s="14"/>
      <c r="M649" s="14"/>
    </row>
    <row r="650" spans="1:13" x14ac:dyDescent="0.3">
      <c r="A650" s="74">
        <v>6606</v>
      </c>
      <c r="B650" s="68" t="str">
        <f>VLOOKUP(A:A,'Product &amp; Group'!A:C,2,FALSE)</f>
        <v>Power Systems</v>
      </c>
      <c r="C650" s="68" t="str">
        <f>VLOOKUP(A:A,'Product &amp; Group'!A:C,3,FALSE)</f>
        <v>Processor 413</v>
      </c>
      <c r="D650" s="69">
        <f>VLOOKUP(A:A,'2019-2017 Costs'!A:D,3,FALSE)</f>
        <v>1.05</v>
      </c>
      <c r="E650" s="71">
        <f t="shared" si="43"/>
        <v>347.55</v>
      </c>
      <c r="F650" s="71">
        <v>2098.3000000000002</v>
      </c>
      <c r="G650" s="71">
        <f t="shared" si="44"/>
        <v>1750.7500000000002</v>
      </c>
      <c r="H650" s="72">
        <v>331</v>
      </c>
      <c r="I650" s="73">
        <f t="shared" si="42"/>
        <v>0.83436591526473813</v>
      </c>
      <c r="J650" s="14"/>
      <c r="K650" s="14"/>
      <c r="L650" s="14"/>
      <c r="M650" s="14"/>
    </row>
    <row r="651" spans="1:13" x14ac:dyDescent="0.3">
      <c r="A651" s="74">
        <v>6610</v>
      </c>
      <c r="B651" s="68" t="str">
        <f>VLOOKUP(A:A,'Product &amp; Group'!A:C,2,FALSE)</f>
        <v>Power Systems</v>
      </c>
      <c r="C651" s="68" t="str">
        <f>VLOOKUP(A:A,'Product &amp; Group'!A:C,3,FALSE)</f>
        <v>Processor 413</v>
      </c>
      <c r="D651" s="69">
        <f>VLOOKUP(A:A,'2019-2017 Costs'!A:D,3,FALSE)</f>
        <v>1.05</v>
      </c>
      <c r="E651" s="71">
        <f t="shared" si="43"/>
        <v>227.85000000000002</v>
      </c>
      <c r="F651" s="71">
        <v>1569.29</v>
      </c>
      <c r="G651" s="71">
        <f t="shared" si="44"/>
        <v>1341.44</v>
      </c>
      <c r="H651" s="72">
        <v>217</v>
      </c>
      <c r="I651" s="73">
        <f t="shared" si="42"/>
        <v>0.85480695091410774</v>
      </c>
      <c r="J651" s="14"/>
      <c r="K651" s="14"/>
      <c r="L651" s="14"/>
      <c r="M651" s="14"/>
    </row>
    <row r="652" spans="1:13" x14ac:dyDescent="0.3">
      <c r="A652" s="74">
        <v>6615</v>
      </c>
      <c r="B652" s="68" t="str">
        <f>VLOOKUP(A:A,'Product &amp; Group'!A:C,2,FALSE)</f>
        <v>Power Systems</v>
      </c>
      <c r="C652" s="68" t="str">
        <f>VLOOKUP(A:A,'Product &amp; Group'!A:C,3,FALSE)</f>
        <v>Processor 413</v>
      </c>
      <c r="D652" s="69">
        <f>VLOOKUP(A:A,'2019-2017 Costs'!A:D,3,FALSE)</f>
        <v>1.05</v>
      </c>
      <c r="E652" s="71">
        <f t="shared" si="43"/>
        <v>1851.15</v>
      </c>
      <c r="F652" s="71">
        <v>13167.49</v>
      </c>
      <c r="G652" s="71">
        <f t="shared" si="44"/>
        <v>11316.34</v>
      </c>
      <c r="H652" s="72">
        <v>1763</v>
      </c>
      <c r="I652" s="73">
        <f t="shared" si="42"/>
        <v>0.8594151201178053</v>
      </c>
      <c r="J652" s="14"/>
      <c r="K652" s="14"/>
      <c r="L652" s="14"/>
      <c r="M652" s="14"/>
    </row>
    <row r="653" spans="1:13" x14ac:dyDescent="0.3">
      <c r="A653" s="74">
        <v>6620</v>
      </c>
      <c r="B653" s="68" t="str">
        <f>VLOOKUP(A:A,'Product &amp; Group'!A:C,2,FALSE)</f>
        <v>Power Systems</v>
      </c>
      <c r="C653" s="68" t="str">
        <f>VLOOKUP(A:A,'Product &amp; Group'!A:C,3,FALSE)</f>
        <v>Processor 413</v>
      </c>
      <c r="D653" s="69">
        <f>VLOOKUP(A:A,'2019-2017 Costs'!A:D,3,FALSE)</f>
        <v>1.05</v>
      </c>
      <c r="E653" s="71">
        <f t="shared" si="43"/>
        <v>1273.6500000000001</v>
      </c>
      <c r="F653" s="71">
        <v>6975.42</v>
      </c>
      <c r="G653" s="71">
        <f t="shared" si="44"/>
        <v>5701.77</v>
      </c>
      <c r="H653" s="72">
        <v>1213</v>
      </c>
      <c r="I653" s="73">
        <f t="shared" si="42"/>
        <v>0.81740884419862891</v>
      </c>
      <c r="J653" s="14"/>
      <c r="K653" s="14"/>
      <c r="L653" s="14"/>
      <c r="M653" s="14"/>
    </row>
    <row r="654" spans="1:13" x14ac:dyDescent="0.3">
      <c r="A654" s="67">
        <v>6622</v>
      </c>
      <c r="B654" s="68" t="str">
        <f>VLOOKUP(A:A,'Product &amp; Group'!A:C,2,FALSE)</f>
        <v>Power Systems</v>
      </c>
      <c r="C654" s="68" t="str">
        <f>VLOOKUP(A:A,'Product &amp; Group'!A:C,3,FALSE)</f>
        <v>Processor 413</v>
      </c>
      <c r="D654" s="69">
        <f>VLOOKUP(A:A,'2019-2017 Costs'!A:D,3,FALSE)</f>
        <v>3.1955</v>
      </c>
      <c r="E654" s="71">
        <f t="shared" si="43"/>
        <v>4358.6620000000003</v>
      </c>
      <c r="F654" s="71">
        <v>7234.15</v>
      </c>
      <c r="G654" s="71">
        <f t="shared" si="44"/>
        <v>2875.4879999999994</v>
      </c>
      <c r="H654" s="72">
        <v>1364</v>
      </c>
      <c r="I654" s="73">
        <f t="shared" si="42"/>
        <v>0.39748802554550289</v>
      </c>
      <c r="J654" s="14"/>
      <c r="K654" s="14"/>
      <c r="L654" s="14"/>
      <c r="M654" s="14"/>
    </row>
    <row r="655" spans="1:13" x14ac:dyDescent="0.3">
      <c r="A655" s="74">
        <v>6630</v>
      </c>
      <c r="B655" s="68" t="str">
        <f>VLOOKUP(A:A,'Product &amp; Group'!A:C,2,FALSE)</f>
        <v>Power Systems</v>
      </c>
      <c r="C655" s="68" t="str">
        <f>VLOOKUP(A:A,'Product &amp; Group'!A:C,3,FALSE)</f>
        <v>Processor 413</v>
      </c>
      <c r="D655" s="69">
        <f>VLOOKUP(A:A,'2019-2017 Costs'!A:D,3,FALSE)</f>
        <v>2.64</v>
      </c>
      <c r="E655" s="71">
        <f t="shared" si="43"/>
        <v>2009.0400000000002</v>
      </c>
      <c r="F655" s="71">
        <v>3306.38</v>
      </c>
      <c r="G655" s="71">
        <f t="shared" si="44"/>
        <v>1297.3399999999999</v>
      </c>
      <c r="H655" s="72">
        <v>761</v>
      </c>
      <c r="I655" s="73">
        <f t="shared" si="42"/>
        <v>0.39237474216514734</v>
      </c>
      <c r="J655" s="14"/>
      <c r="K655" s="14"/>
      <c r="L655" s="14"/>
      <c r="M655" s="14"/>
    </row>
    <row r="656" spans="1:13" x14ac:dyDescent="0.3">
      <c r="A656" s="74">
        <v>6631</v>
      </c>
      <c r="B656" s="68" t="str">
        <f>VLOOKUP(A:A,'Product &amp; Group'!A:C,2,FALSE)</f>
        <v>Power Systems</v>
      </c>
      <c r="C656" s="68" t="str">
        <f>VLOOKUP(A:A,'Product &amp; Group'!A:C,3,FALSE)</f>
        <v>Processor 413</v>
      </c>
      <c r="D656" s="69">
        <f>VLOOKUP(A:A,'2019-2017 Costs'!A:D,3,FALSE)</f>
        <v>1.05</v>
      </c>
      <c r="E656" s="71">
        <f t="shared" si="43"/>
        <v>2329.9500000000003</v>
      </c>
      <c r="F656" s="71">
        <v>12489.28</v>
      </c>
      <c r="G656" s="71">
        <f t="shared" si="44"/>
        <v>10159.33</v>
      </c>
      <c r="H656" s="72">
        <v>2219</v>
      </c>
      <c r="I656" s="73">
        <f t="shared" si="42"/>
        <v>0.81344400958261798</v>
      </c>
      <c r="J656" s="14"/>
      <c r="K656" s="14"/>
      <c r="L656" s="14"/>
      <c r="M656" s="14"/>
    </row>
    <row r="657" spans="1:13" x14ac:dyDescent="0.3">
      <c r="A657" s="67">
        <v>6632</v>
      </c>
      <c r="B657" s="68" t="str">
        <f>VLOOKUP(A:A,'Product &amp; Group'!A:C,2,FALSE)</f>
        <v>Power Systems</v>
      </c>
      <c r="C657" s="68" t="str">
        <f>VLOOKUP(A:A,'Product &amp; Group'!A:C,3,FALSE)</f>
        <v>Processor 413</v>
      </c>
      <c r="D657" s="69">
        <f>VLOOKUP(A:A,'2019-2017 Costs'!A:D,3,FALSE)</f>
        <v>2.8136999999999999</v>
      </c>
      <c r="E657" s="71">
        <f t="shared" si="43"/>
        <v>6980.7896999999994</v>
      </c>
      <c r="F657" s="71">
        <v>26688.63</v>
      </c>
      <c r="G657" s="71">
        <f t="shared" si="44"/>
        <v>19707.840300000003</v>
      </c>
      <c r="H657" s="72">
        <v>2481</v>
      </c>
      <c r="I657" s="73">
        <f t="shared" si="42"/>
        <v>0.73843581705018213</v>
      </c>
      <c r="J657" s="14"/>
      <c r="K657" s="14"/>
    </row>
    <row r="658" spans="1:13" x14ac:dyDescent="0.3">
      <c r="A658" s="74">
        <v>6633</v>
      </c>
      <c r="B658" s="68" t="str">
        <f>VLOOKUP(A:A,'Product &amp; Group'!A:C,2,FALSE)</f>
        <v>Power Systems</v>
      </c>
      <c r="C658" s="68" t="str">
        <f>VLOOKUP(A:A,'Product &amp; Group'!A:C,3,FALSE)</f>
        <v>Processor 413</v>
      </c>
      <c r="D658" s="69">
        <f>VLOOKUP(A:A,'2019-2017 Costs'!A:D,3,FALSE)</f>
        <v>1.05</v>
      </c>
      <c r="E658" s="71">
        <f t="shared" si="43"/>
        <v>793.80000000000007</v>
      </c>
      <c r="F658" s="71">
        <v>3270.72</v>
      </c>
      <c r="G658" s="71">
        <f t="shared" si="44"/>
        <v>2476.9199999999996</v>
      </c>
      <c r="H658" s="72">
        <v>756</v>
      </c>
      <c r="I658" s="73">
        <f t="shared" si="42"/>
        <v>0.75730114470208387</v>
      </c>
      <c r="J658" s="14"/>
      <c r="K658" s="14"/>
      <c r="L658" s="14"/>
      <c r="M658" s="14"/>
    </row>
    <row r="659" spans="1:13" x14ac:dyDescent="0.3">
      <c r="A659" s="74">
        <v>6634</v>
      </c>
      <c r="B659" s="68" t="str">
        <f>VLOOKUP(A:A,'Product &amp; Group'!A:C,2,FALSE)</f>
        <v>Power Systems</v>
      </c>
      <c r="C659" s="68" t="str">
        <f>VLOOKUP(A:A,'Product &amp; Group'!A:C,3,FALSE)</f>
        <v>Processor 413</v>
      </c>
      <c r="D659" s="69">
        <f>VLOOKUP(A:A,'2019-2017 Costs'!A:D,3,FALSE)</f>
        <v>1.05</v>
      </c>
      <c r="E659" s="71">
        <f t="shared" si="43"/>
        <v>971.25</v>
      </c>
      <c r="F659" s="71">
        <v>9195.7000000000007</v>
      </c>
      <c r="G659" s="71">
        <f t="shared" si="44"/>
        <v>8224.4500000000007</v>
      </c>
      <c r="H659" s="72">
        <v>925</v>
      </c>
      <c r="I659" s="73">
        <f t="shared" si="42"/>
        <v>0.89437998194808443</v>
      </c>
      <c r="J659" s="14"/>
      <c r="K659" s="14"/>
      <c r="L659" s="14"/>
      <c r="M659" s="14"/>
    </row>
    <row r="660" spans="1:13" x14ac:dyDescent="0.3">
      <c r="A660" s="74">
        <v>6640</v>
      </c>
      <c r="B660" s="68" t="str">
        <f>VLOOKUP(A:A,'Product &amp; Group'!A:C,2,FALSE)</f>
        <v>Power Systems</v>
      </c>
      <c r="C660" s="68" t="str">
        <f>VLOOKUP(A:A,'Product &amp; Group'!A:C,3,FALSE)</f>
        <v>Processor 413</v>
      </c>
      <c r="D660" s="69">
        <f>VLOOKUP(A:A,'2019-2017 Costs'!A:D,3,FALSE)</f>
        <v>1.05</v>
      </c>
      <c r="E660" s="71">
        <f t="shared" si="43"/>
        <v>1022.7</v>
      </c>
      <c r="F660" s="71">
        <v>9728.43</v>
      </c>
      <c r="G660" s="71">
        <f t="shared" si="44"/>
        <v>8705.73</v>
      </c>
      <c r="H660" s="72">
        <v>974</v>
      </c>
      <c r="I660" s="73">
        <f t="shared" si="42"/>
        <v>0.89487512373527889</v>
      </c>
      <c r="J660" s="14"/>
      <c r="K660" s="14"/>
      <c r="L660" s="14"/>
      <c r="M660" s="14"/>
    </row>
    <row r="661" spans="1:13" x14ac:dyDescent="0.3">
      <c r="A661" s="74">
        <v>6645</v>
      </c>
      <c r="B661" s="68" t="str">
        <f>VLOOKUP(A:A,'Product &amp; Group'!A:C,2,FALSE)</f>
        <v>Power Systems</v>
      </c>
      <c r="C661" s="68" t="str">
        <f>VLOOKUP(A:A,'Product &amp; Group'!A:C,3,FALSE)</f>
        <v>Processor 413</v>
      </c>
      <c r="D661" s="69">
        <f>VLOOKUP(A:A,'2019-2017 Costs'!A:D,3,FALSE)</f>
        <v>1.05</v>
      </c>
      <c r="E661" s="71">
        <f t="shared" si="43"/>
        <v>845.25</v>
      </c>
      <c r="F661" s="71">
        <v>6849.35</v>
      </c>
      <c r="G661" s="71">
        <f t="shared" si="44"/>
        <v>6004.1</v>
      </c>
      <c r="H661" s="72">
        <v>805</v>
      </c>
      <c r="I661" s="73">
        <f t="shared" si="42"/>
        <v>0.87659412936994019</v>
      </c>
      <c r="J661" s="14"/>
      <c r="K661" s="14"/>
      <c r="L661" s="14"/>
      <c r="M661" s="14"/>
    </row>
    <row r="662" spans="1:13" x14ac:dyDescent="0.3">
      <c r="A662" s="74">
        <v>6650</v>
      </c>
      <c r="B662" s="68" t="str">
        <f>VLOOKUP(A:A,'Product &amp; Group'!A:C,2,FALSE)</f>
        <v>Power Systems</v>
      </c>
      <c r="C662" s="68" t="str">
        <f>VLOOKUP(A:A,'Product &amp; Group'!A:C,3,FALSE)</f>
        <v>Processor 413</v>
      </c>
      <c r="D662" s="69">
        <f>VLOOKUP(A:A,'2019-2017 Costs'!A:D,3,FALSE)</f>
        <v>1.05</v>
      </c>
      <c r="E662" s="71">
        <f t="shared" si="43"/>
        <v>7280.7000000000007</v>
      </c>
      <c r="F662" s="71">
        <v>23625.75</v>
      </c>
      <c r="G662" s="71">
        <f t="shared" si="44"/>
        <v>16345.05</v>
      </c>
      <c r="H662" s="72">
        <v>6934</v>
      </c>
      <c r="I662" s="73">
        <f t="shared" si="42"/>
        <v>0.69183200533316402</v>
      </c>
      <c r="J662" s="14"/>
      <c r="K662" s="14"/>
      <c r="L662" s="14"/>
      <c r="M662" s="14"/>
    </row>
    <row r="663" spans="1:13" x14ac:dyDescent="0.3">
      <c r="A663" s="74">
        <v>6655</v>
      </c>
      <c r="B663" s="68" t="str">
        <f>VLOOKUP(A:A,'Product &amp; Group'!A:C,2,FALSE)</f>
        <v>Power Systems</v>
      </c>
      <c r="C663" s="68" t="str">
        <f>VLOOKUP(A:A,'Product &amp; Group'!A:C,3,FALSE)</f>
        <v>Processor 505</v>
      </c>
      <c r="D663" s="69">
        <f>VLOOKUP(A:A,'2019-2017 Costs'!A:D,3,FALSE)</f>
        <v>1.05</v>
      </c>
      <c r="E663" s="71">
        <f t="shared" si="43"/>
        <v>3028.2000000000003</v>
      </c>
      <c r="F663" s="71">
        <v>32995.230000000003</v>
      </c>
      <c r="G663" s="71">
        <f t="shared" si="44"/>
        <v>29967.030000000002</v>
      </c>
      <c r="H663" s="72">
        <v>2884</v>
      </c>
      <c r="I663" s="73">
        <f t="shared" si="42"/>
        <v>0.90822309770230425</v>
      </c>
      <c r="J663" s="14"/>
      <c r="K663" s="14"/>
      <c r="L663" s="14"/>
      <c r="M663" s="14"/>
    </row>
    <row r="664" spans="1:13" x14ac:dyDescent="0.3">
      <c r="A664" s="74">
        <v>6660</v>
      </c>
      <c r="B664" s="68" t="str">
        <f>VLOOKUP(A:A,'Product &amp; Group'!A:C,2,FALSE)</f>
        <v>Power Systems</v>
      </c>
      <c r="C664" s="68" t="str">
        <f>VLOOKUP(A:A,'Product &amp; Group'!A:C,3,FALSE)</f>
        <v>Processor 413</v>
      </c>
      <c r="D664" s="69">
        <f>VLOOKUP(A:A,'2019-2017 Costs'!A:D,3,FALSE)</f>
        <v>1.05</v>
      </c>
      <c r="E664" s="71">
        <f t="shared" si="43"/>
        <v>457.8</v>
      </c>
      <c r="F664" s="71">
        <v>3803.14</v>
      </c>
      <c r="G664" s="71">
        <f t="shared" si="44"/>
        <v>3345.3399999999997</v>
      </c>
      <c r="H664" s="72">
        <v>436</v>
      </c>
      <c r="I664" s="73">
        <f t="shared" si="42"/>
        <v>0.87962578290570415</v>
      </c>
      <c r="J664" s="14"/>
      <c r="K664" s="14"/>
      <c r="L664" s="14"/>
      <c r="M664" s="14"/>
    </row>
    <row r="665" spans="1:13" x14ac:dyDescent="0.3">
      <c r="A665" s="74">
        <v>6670</v>
      </c>
      <c r="B665" s="68" t="str">
        <f>VLOOKUP(A:A,'Product &amp; Group'!A:C,2,FALSE)</f>
        <v>Power Systems</v>
      </c>
      <c r="C665" s="68" t="str">
        <f>VLOOKUP(A:A,'Product &amp; Group'!A:C,3,FALSE)</f>
        <v>Processor 413</v>
      </c>
      <c r="D665" s="69">
        <f>VLOOKUP(A:A,'2019-2017 Costs'!A:D,3,FALSE)</f>
        <v>1.05</v>
      </c>
      <c r="E665" s="71">
        <f t="shared" si="43"/>
        <v>719.25</v>
      </c>
      <c r="F665" s="71">
        <v>5809.05</v>
      </c>
      <c r="G665" s="71">
        <f t="shared" si="44"/>
        <v>5089.8</v>
      </c>
      <c r="H665" s="72">
        <v>685</v>
      </c>
      <c r="I665" s="73">
        <f t="shared" si="42"/>
        <v>0.87618457406977046</v>
      </c>
      <c r="J665" s="14"/>
      <c r="K665" s="14"/>
      <c r="L665" s="14"/>
      <c r="M665" s="14"/>
    </row>
    <row r="666" spans="1:13" x14ac:dyDescent="0.3">
      <c r="A666" s="74">
        <v>6675</v>
      </c>
      <c r="B666" s="68" t="str">
        <f>VLOOKUP(A:A,'Product &amp; Group'!A:C,2,FALSE)</f>
        <v>Power Systems</v>
      </c>
      <c r="C666" s="68" t="str">
        <f>VLOOKUP(A:A,'Product &amp; Group'!A:C,3,FALSE)</f>
        <v>Processor 505</v>
      </c>
      <c r="D666" s="69">
        <f>VLOOKUP(A:A,'2019-2017 Costs'!A:D,3,FALSE)</f>
        <v>1.05</v>
      </c>
      <c r="E666" s="71">
        <f t="shared" si="43"/>
        <v>3757.9500000000003</v>
      </c>
      <c r="F666" s="71">
        <v>12681.42</v>
      </c>
      <c r="G666" s="71">
        <f t="shared" si="44"/>
        <v>8923.4699999999993</v>
      </c>
      <c r="H666" s="72">
        <v>3579</v>
      </c>
      <c r="I666" s="73">
        <f t="shared" si="42"/>
        <v>0.70366488926318971</v>
      </c>
      <c r="J666" s="14"/>
      <c r="K666" s="14"/>
    </row>
    <row r="667" spans="1:13" x14ac:dyDescent="0.3">
      <c r="A667" s="74">
        <v>6685</v>
      </c>
      <c r="B667" s="68" t="str">
        <f>VLOOKUP(A:A,'Product &amp; Group'!A:C,2,FALSE)</f>
        <v>Power Systems</v>
      </c>
      <c r="C667" s="68" t="str">
        <f>VLOOKUP(A:A,'Product &amp; Group'!A:C,3,FALSE)</f>
        <v>Processor 413</v>
      </c>
      <c r="D667" s="69">
        <f>VLOOKUP(A:A,'2019-2017 Costs'!A:D,3,FALSE)</f>
        <v>1.05</v>
      </c>
      <c r="E667" s="71">
        <f t="shared" si="43"/>
        <v>445.20000000000005</v>
      </c>
      <c r="F667" s="71">
        <v>3774.4</v>
      </c>
      <c r="G667" s="71">
        <f t="shared" si="44"/>
        <v>3329.2</v>
      </c>
      <c r="H667" s="72">
        <v>424</v>
      </c>
      <c r="I667" s="73">
        <f t="shared" si="42"/>
        <v>0.88204747774480707</v>
      </c>
      <c r="J667" s="14"/>
      <c r="K667" s="14"/>
      <c r="L667" s="14"/>
      <c r="M667" s="14"/>
    </row>
    <row r="668" spans="1:13" x14ac:dyDescent="0.3">
      <c r="A668" s="74">
        <v>6690</v>
      </c>
      <c r="B668" s="68" t="str">
        <f>VLOOKUP(A:A,'Product &amp; Group'!A:C,2,FALSE)</f>
        <v>Power Systems</v>
      </c>
      <c r="C668" s="68" t="str">
        <f>VLOOKUP(A:A,'Product &amp; Group'!A:C,3,FALSE)</f>
        <v>Processor 413</v>
      </c>
      <c r="D668" s="69">
        <f>VLOOKUP(A:A,'2019-2017 Costs'!A:D,3,FALSE)</f>
        <v>1.94</v>
      </c>
      <c r="E668" s="71">
        <f t="shared" si="43"/>
        <v>438.44</v>
      </c>
      <c r="F668" s="71">
        <v>3089.8</v>
      </c>
      <c r="G668" s="71">
        <f t="shared" si="44"/>
        <v>2651.36</v>
      </c>
      <c r="H668" s="72">
        <v>226</v>
      </c>
      <c r="I668" s="73">
        <f t="shared" si="42"/>
        <v>0.85810084795132369</v>
      </c>
      <c r="J668" s="14"/>
      <c r="K668" s="14"/>
      <c r="L668" s="14"/>
      <c r="M668" s="14"/>
    </row>
    <row r="669" spans="1:13" x14ac:dyDescent="0.3">
      <c r="A669" s="67">
        <v>6692</v>
      </c>
      <c r="B669" s="68" t="str">
        <f>VLOOKUP(A:A,'Product &amp; Group'!A:C,2,FALSE)</f>
        <v>Power Systems</v>
      </c>
      <c r="C669" s="68" t="str">
        <f>VLOOKUP(A:A,'Product &amp; Group'!A:C,3,FALSE)</f>
        <v>Processor 413</v>
      </c>
      <c r="D669" s="69">
        <f>VLOOKUP(A:A,'2019-2017 Costs'!A:D,3,FALSE)</f>
        <v>4.4570999999999996</v>
      </c>
      <c r="E669" s="71">
        <f t="shared" si="43"/>
        <v>240.68339999999998</v>
      </c>
      <c r="F669" s="71">
        <v>817.54</v>
      </c>
      <c r="G669" s="71">
        <f t="shared" si="44"/>
        <v>576.85659999999996</v>
      </c>
      <c r="H669" s="72">
        <v>54</v>
      </c>
      <c r="I669" s="73">
        <f t="shared" si="42"/>
        <v>0.70560045991633435</v>
      </c>
      <c r="J669" s="14"/>
      <c r="K669" s="14"/>
    </row>
    <row r="670" spans="1:13" x14ac:dyDescent="0.3">
      <c r="A670" s="67">
        <v>6694</v>
      </c>
      <c r="B670" s="68" t="str">
        <f>VLOOKUP(A:A,'Product &amp; Group'!A:C,2,FALSE)</f>
        <v>Power Systems</v>
      </c>
      <c r="C670" s="68" t="str">
        <f>VLOOKUP(A:A,'Product &amp; Group'!A:C,3,FALSE)</f>
        <v>Processor 413</v>
      </c>
      <c r="D670" s="69">
        <f>VLOOKUP(A:A,'2019-2017 Costs'!A:D,3,FALSE)</f>
        <v>3.0876000000000001</v>
      </c>
      <c r="E670" s="71">
        <f t="shared" si="43"/>
        <v>10772.636400000001</v>
      </c>
      <c r="F670" s="71">
        <v>32904.870000000003</v>
      </c>
      <c r="G670" s="71">
        <f t="shared" si="44"/>
        <v>22132.2336</v>
      </c>
      <c r="H670" s="72">
        <v>3489</v>
      </c>
      <c r="I670" s="73">
        <f t="shared" si="42"/>
        <v>0.67261270444162213</v>
      </c>
      <c r="J670" s="14"/>
      <c r="K670" s="14"/>
      <c r="L670" s="14"/>
      <c r="M670" s="14"/>
    </row>
    <row r="671" spans="1:13" x14ac:dyDescent="0.3">
      <c r="A671" s="74">
        <v>6695</v>
      </c>
      <c r="B671" s="68" t="str">
        <f>VLOOKUP(A:A,'Product &amp; Group'!A:C,2,FALSE)</f>
        <v>Power Systems</v>
      </c>
      <c r="C671" s="68" t="str">
        <f>VLOOKUP(A:A,'Product &amp; Group'!A:C,3,FALSE)</f>
        <v>Processor 413</v>
      </c>
      <c r="D671" s="69">
        <f>VLOOKUP(A:A,'2019-2017 Costs'!A:D,3,FALSE)</f>
        <v>2.25</v>
      </c>
      <c r="E671" s="71">
        <f t="shared" si="43"/>
        <v>830.25</v>
      </c>
      <c r="F671" s="71">
        <v>3665.77</v>
      </c>
      <c r="G671" s="71">
        <f t="shared" si="44"/>
        <v>2835.52</v>
      </c>
      <c r="H671" s="72">
        <v>369</v>
      </c>
      <c r="I671" s="73">
        <f t="shared" si="42"/>
        <v>0.77351279540178464</v>
      </c>
      <c r="J671" s="14"/>
      <c r="K671" s="14"/>
      <c r="L671" s="14"/>
      <c r="M671" s="14"/>
    </row>
    <row r="672" spans="1:13" x14ac:dyDescent="0.3">
      <c r="A672" s="74">
        <v>6696</v>
      </c>
      <c r="B672" s="68" t="str">
        <f>VLOOKUP(A:A,'Product &amp; Group'!A:C,2,FALSE)</f>
        <v>Power Systems</v>
      </c>
      <c r="C672" s="68" t="str">
        <f>VLOOKUP(A:A,'Product &amp; Group'!A:C,3,FALSE)</f>
        <v>Processor 413</v>
      </c>
      <c r="D672" s="69">
        <f>VLOOKUP(A:A,'2019-2017 Costs'!A:D,3,FALSE)</f>
        <v>1.05</v>
      </c>
      <c r="E672" s="71">
        <f t="shared" si="43"/>
        <v>2248.0500000000002</v>
      </c>
      <c r="F672" s="71">
        <v>30395.39</v>
      </c>
      <c r="G672" s="71">
        <f t="shared" si="44"/>
        <v>28147.34</v>
      </c>
      <c r="H672" s="72">
        <v>2141</v>
      </c>
      <c r="I672" s="73">
        <f t="shared" si="42"/>
        <v>0.92603977116266645</v>
      </c>
      <c r="J672" s="14"/>
      <c r="K672" s="14"/>
      <c r="L672" s="14"/>
      <c r="M672" s="14"/>
    </row>
    <row r="673" spans="1:13" x14ac:dyDescent="0.3">
      <c r="A673" s="74">
        <v>6700</v>
      </c>
      <c r="B673" s="68" t="str">
        <f>VLOOKUP(A:A,'Product &amp; Group'!A:C,2,FALSE)</f>
        <v>Power Systems</v>
      </c>
      <c r="C673" s="68" t="str">
        <f>VLOOKUP(A:A,'Product &amp; Group'!A:C,3,FALSE)</f>
        <v>Processor 413</v>
      </c>
      <c r="D673" s="69">
        <f>VLOOKUP(A:A,'2019-2017 Costs'!A:D,3,FALSE)</f>
        <v>1.05</v>
      </c>
      <c r="E673" s="71">
        <f t="shared" si="43"/>
        <v>4867.8</v>
      </c>
      <c r="F673" s="71">
        <v>31753.46</v>
      </c>
      <c r="G673" s="71">
        <f t="shared" si="44"/>
        <v>26885.66</v>
      </c>
      <c r="H673" s="72">
        <v>4636</v>
      </c>
      <c r="I673" s="73">
        <f t="shared" si="42"/>
        <v>0.84670017062707503</v>
      </c>
      <c r="J673" s="14"/>
      <c r="K673" s="14"/>
      <c r="L673" s="14"/>
      <c r="M673" s="14"/>
    </row>
    <row r="674" spans="1:13" x14ac:dyDescent="0.3">
      <c r="A674" s="74">
        <v>6702</v>
      </c>
      <c r="B674" s="68" t="str">
        <f>VLOOKUP(A:A,'Product &amp; Group'!A:C,2,FALSE)</f>
        <v>Power Systems</v>
      </c>
      <c r="C674" s="68" t="str">
        <f>VLOOKUP(A:A,'Product &amp; Group'!A:C,3,FALSE)</f>
        <v>Processor 413</v>
      </c>
      <c r="D674" s="69">
        <f>VLOOKUP(A:A,'2019-2017 Costs'!A:D,3,FALSE)</f>
        <v>1.05</v>
      </c>
      <c r="E674" s="71">
        <f t="shared" si="43"/>
        <v>1277.8500000000001</v>
      </c>
      <c r="F674" s="71">
        <v>3988.28</v>
      </c>
      <c r="G674" s="71">
        <f t="shared" si="44"/>
        <v>2710.4300000000003</v>
      </c>
      <c r="H674" s="72">
        <v>1217</v>
      </c>
      <c r="I674" s="73">
        <f t="shared" si="42"/>
        <v>0.67959872426208801</v>
      </c>
      <c r="J674" s="14"/>
      <c r="K674" s="14"/>
      <c r="L674" s="14"/>
      <c r="M674" s="14"/>
    </row>
    <row r="675" spans="1:13" x14ac:dyDescent="0.3">
      <c r="A675" s="74">
        <v>6703</v>
      </c>
      <c r="B675" s="68" t="str">
        <f>VLOOKUP(A:A,'Product &amp; Group'!A:C,2,FALSE)</f>
        <v>Power Systems</v>
      </c>
      <c r="C675" s="68" t="str">
        <f>VLOOKUP(A:A,'Product &amp; Group'!A:C,3,FALSE)</f>
        <v>Processor 413</v>
      </c>
      <c r="D675" s="69">
        <f>VLOOKUP(A:A,'2019-2017 Costs'!A:D,3,FALSE)</f>
        <v>1.84</v>
      </c>
      <c r="E675" s="71">
        <f t="shared" si="43"/>
        <v>1567.68</v>
      </c>
      <c r="F675" s="71">
        <v>9510.2900000000009</v>
      </c>
      <c r="G675" s="71">
        <f t="shared" si="44"/>
        <v>7942.6100000000006</v>
      </c>
      <c r="H675" s="72">
        <v>852</v>
      </c>
      <c r="I675" s="73">
        <f t="shared" si="42"/>
        <v>0.83515960081133167</v>
      </c>
      <c r="J675" s="14"/>
      <c r="K675" s="14"/>
      <c r="L675" s="14"/>
      <c r="M675" s="14"/>
    </row>
    <row r="676" spans="1:13" x14ac:dyDescent="0.3">
      <c r="A676" s="74">
        <v>6704</v>
      </c>
      <c r="B676" s="68" t="str">
        <f>VLOOKUP(A:A,'Product &amp; Group'!A:C,2,FALSE)</f>
        <v>Power Systems</v>
      </c>
      <c r="C676" s="68" t="str">
        <f>VLOOKUP(A:A,'Product &amp; Group'!A:C,3,FALSE)</f>
        <v>Processor 413</v>
      </c>
      <c r="D676" s="69">
        <f>VLOOKUP(A:A,'2019-2017 Costs'!A:D,3,FALSE)</f>
        <v>1.84</v>
      </c>
      <c r="E676" s="71">
        <f t="shared" si="43"/>
        <v>10690.4</v>
      </c>
      <c r="F676" s="71">
        <v>35383.86</v>
      </c>
      <c r="G676" s="71">
        <f t="shared" si="44"/>
        <v>24693.46</v>
      </c>
      <c r="H676" s="72">
        <v>5810</v>
      </c>
      <c r="I676" s="73">
        <f t="shared" si="42"/>
        <v>0.69787355025709463</v>
      </c>
      <c r="J676" s="14"/>
      <c r="K676" s="14"/>
      <c r="L676" s="14"/>
      <c r="M676" s="14"/>
    </row>
    <row r="677" spans="1:13" x14ac:dyDescent="0.3">
      <c r="A677" s="74">
        <v>6705</v>
      </c>
      <c r="B677" s="68" t="str">
        <f>VLOOKUP(A:A,'Product &amp; Group'!A:C,2,FALSE)</f>
        <v>Power Systems</v>
      </c>
      <c r="C677" s="68" t="str">
        <f>VLOOKUP(A:A,'Product &amp; Group'!A:C,3,FALSE)</f>
        <v>Processor 413</v>
      </c>
      <c r="D677" s="69">
        <f>VLOOKUP(A:A,'2019-2017 Costs'!A:D,3,FALSE)</f>
        <v>1.84</v>
      </c>
      <c r="E677" s="71">
        <f t="shared" si="43"/>
        <v>11761.28</v>
      </c>
      <c r="F677" s="71">
        <v>49927.97</v>
      </c>
      <c r="G677" s="71">
        <f t="shared" si="44"/>
        <v>38166.69</v>
      </c>
      <c r="H677" s="72">
        <v>6392</v>
      </c>
      <c r="I677" s="73">
        <f t="shared" si="42"/>
        <v>0.76443504512600857</v>
      </c>
      <c r="J677" s="14"/>
      <c r="K677" s="14"/>
      <c r="L677" s="14"/>
      <c r="M677" s="14"/>
    </row>
    <row r="678" spans="1:13" x14ac:dyDescent="0.3">
      <c r="A678" s="74">
        <v>6710</v>
      </c>
      <c r="B678" s="68" t="str">
        <f>VLOOKUP(A:A,'Product &amp; Group'!A:C,2,FALSE)</f>
        <v>Power Systems</v>
      </c>
      <c r="C678" s="68" t="str">
        <f>VLOOKUP(A:A,'Product &amp; Group'!A:C,3,FALSE)</f>
        <v>Processor 413</v>
      </c>
      <c r="D678" s="69">
        <f>VLOOKUP(A:A,'2019-2017 Costs'!A:D,3,FALSE)</f>
        <v>1.05</v>
      </c>
      <c r="E678" s="71">
        <f t="shared" si="43"/>
        <v>2467.5</v>
      </c>
      <c r="F678" s="71">
        <v>14380.94</v>
      </c>
      <c r="G678" s="71">
        <f t="shared" si="44"/>
        <v>11913.44</v>
      </c>
      <c r="H678" s="72">
        <v>2350</v>
      </c>
      <c r="I678" s="73">
        <f t="shared" si="42"/>
        <v>0.82841872645320824</v>
      </c>
      <c r="J678" s="14"/>
      <c r="K678" s="14"/>
    </row>
    <row r="679" spans="1:13" x14ac:dyDescent="0.3">
      <c r="A679" s="74">
        <v>6715</v>
      </c>
      <c r="B679" s="68" t="str">
        <f>VLOOKUP(A:A,'Product &amp; Group'!A:C,2,FALSE)</f>
        <v>Power Systems</v>
      </c>
      <c r="C679" s="68" t="str">
        <f>VLOOKUP(A:A,'Product &amp; Group'!A:C,3,FALSE)</f>
        <v>Processor 413</v>
      </c>
      <c r="D679" s="69">
        <f>VLOOKUP(A:A,'2019-2017 Costs'!A:D,3,FALSE)</f>
        <v>1.05</v>
      </c>
      <c r="E679" s="71">
        <f t="shared" si="43"/>
        <v>2376.15</v>
      </c>
      <c r="F679" s="71">
        <v>24535.71</v>
      </c>
      <c r="G679" s="71">
        <f t="shared" si="44"/>
        <v>22159.559999999998</v>
      </c>
      <c r="H679" s="72">
        <v>2263</v>
      </c>
      <c r="I679" s="73">
        <f t="shared" si="42"/>
        <v>0.90315544159920369</v>
      </c>
      <c r="J679" s="14"/>
      <c r="K679" s="14"/>
      <c r="L679" s="14"/>
      <c r="M679" s="14"/>
    </row>
    <row r="680" spans="1:13" x14ac:dyDescent="0.3">
      <c r="A680" s="74">
        <v>6720</v>
      </c>
      <c r="B680" s="68" t="str">
        <f>VLOOKUP(A:A,'Product &amp; Group'!A:C,2,FALSE)</f>
        <v>Power Systems</v>
      </c>
      <c r="C680" s="68" t="str">
        <f>VLOOKUP(A:A,'Product &amp; Group'!A:C,3,FALSE)</f>
        <v>Processor 413</v>
      </c>
      <c r="D680" s="69">
        <f>VLOOKUP(A:A,'2019-2017 Costs'!A:D,3,FALSE)</f>
        <v>2.04</v>
      </c>
      <c r="E680" s="71">
        <f t="shared" si="43"/>
        <v>2988.6</v>
      </c>
      <c r="F680" s="71">
        <v>8999.44</v>
      </c>
      <c r="G680" s="71">
        <f t="shared" si="44"/>
        <v>6010.84</v>
      </c>
      <c r="H680" s="72">
        <v>1465</v>
      </c>
      <c r="I680" s="73">
        <f t="shared" si="42"/>
        <v>0.66791267012169642</v>
      </c>
      <c r="J680" s="14"/>
      <c r="K680" s="14"/>
      <c r="L680" s="14"/>
      <c r="M680" s="14"/>
    </row>
    <row r="681" spans="1:13" x14ac:dyDescent="0.3">
      <c r="A681" s="74">
        <v>6725</v>
      </c>
      <c r="B681" s="68" t="str">
        <f>VLOOKUP(A:A,'Product &amp; Group'!A:C,2,FALSE)</f>
        <v>Power Systems</v>
      </c>
      <c r="C681" s="68" t="str">
        <f>VLOOKUP(A:A,'Product &amp; Group'!A:C,3,FALSE)</f>
        <v>Processor 413</v>
      </c>
      <c r="D681" s="69">
        <f>VLOOKUP(A:A,'2019-2017 Costs'!A:D,3,FALSE)</f>
        <v>1.42</v>
      </c>
      <c r="E681" s="71">
        <f t="shared" si="43"/>
        <v>2227.98</v>
      </c>
      <c r="F681" s="71">
        <v>16413.52</v>
      </c>
      <c r="G681" s="71">
        <f t="shared" si="44"/>
        <v>14185.54</v>
      </c>
      <c r="H681" s="72">
        <v>1569</v>
      </c>
      <c r="I681" s="73">
        <f t="shared" si="42"/>
        <v>0.8642594641490674</v>
      </c>
      <c r="J681" s="14"/>
      <c r="K681" s="14"/>
      <c r="L681" s="14"/>
      <c r="M681" s="14"/>
    </row>
    <row r="682" spans="1:13" x14ac:dyDescent="0.3">
      <c r="A682" s="74">
        <v>6728</v>
      </c>
      <c r="B682" s="68" t="str">
        <f>VLOOKUP(A:A,'Product &amp; Group'!A:C,2,FALSE)</f>
        <v>Power Systems</v>
      </c>
      <c r="C682" s="68" t="str">
        <f>VLOOKUP(A:A,'Product &amp; Group'!A:C,3,FALSE)</f>
        <v>Processor 413</v>
      </c>
      <c r="D682" s="69">
        <f>VLOOKUP(A:A,'2019-2017 Costs'!A:D,3,FALSE)</f>
        <v>0.67</v>
      </c>
      <c r="E682" s="71">
        <f t="shared" si="43"/>
        <v>2913.8300000000004</v>
      </c>
      <c r="F682" s="71">
        <v>22531.94</v>
      </c>
      <c r="G682" s="71">
        <f t="shared" si="44"/>
        <v>19618.109999999997</v>
      </c>
      <c r="H682" s="72">
        <v>4349</v>
      </c>
      <c r="I682" s="73">
        <f t="shared" si="42"/>
        <v>0.87068002133859745</v>
      </c>
      <c r="J682" s="14"/>
      <c r="K682" s="14"/>
      <c r="L682" s="14"/>
      <c r="M682" s="14"/>
    </row>
    <row r="683" spans="1:13" x14ac:dyDescent="0.3">
      <c r="A683" s="74">
        <v>6730</v>
      </c>
      <c r="B683" s="68" t="str">
        <f>VLOOKUP(A:A,'Product &amp; Group'!A:C,2,FALSE)</f>
        <v>Power Systems</v>
      </c>
      <c r="C683" s="68" t="str">
        <f>VLOOKUP(A:A,'Product &amp; Group'!A:C,3,FALSE)</f>
        <v>Processor 413</v>
      </c>
      <c r="D683" s="69">
        <f>VLOOKUP(A:A,'2019-2017 Costs'!A:D,3,FALSE)</f>
        <v>1.52</v>
      </c>
      <c r="E683" s="71">
        <f t="shared" si="43"/>
        <v>18081.920000000002</v>
      </c>
      <c r="F683" s="71">
        <v>74182.59</v>
      </c>
      <c r="G683" s="71">
        <f t="shared" si="44"/>
        <v>56100.67</v>
      </c>
      <c r="H683" s="72">
        <v>11896</v>
      </c>
      <c r="I683" s="73">
        <f t="shared" si="42"/>
        <v>0.75625116351424237</v>
      </c>
      <c r="J683" s="14"/>
      <c r="K683" s="14"/>
    </row>
    <row r="684" spans="1:13" x14ac:dyDescent="0.3">
      <c r="A684" s="74">
        <v>6735</v>
      </c>
      <c r="B684" s="68" t="str">
        <f>VLOOKUP(A:A,'Product &amp; Group'!A:C,2,FALSE)</f>
        <v>Power Systems</v>
      </c>
      <c r="C684" s="68" t="str">
        <f>VLOOKUP(A:A,'Product &amp; Group'!A:C,3,FALSE)</f>
        <v>Processor 413</v>
      </c>
      <c r="D684" s="69">
        <f>VLOOKUP(A:A,'2019-2017 Costs'!A:D,3,FALSE)</f>
        <v>1.05</v>
      </c>
      <c r="E684" s="71">
        <f t="shared" si="43"/>
        <v>25161.15</v>
      </c>
      <c r="F684" s="71">
        <v>264083.37</v>
      </c>
      <c r="G684" s="71">
        <f t="shared" si="44"/>
        <v>238922.22</v>
      </c>
      <c r="H684" s="72">
        <v>23963</v>
      </c>
      <c r="I684" s="73">
        <f t="shared" si="42"/>
        <v>0.90472270177406477</v>
      </c>
      <c r="J684" s="14"/>
      <c r="K684" s="14"/>
      <c r="L684" s="14"/>
      <c r="M684" s="14"/>
    </row>
    <row r="685" spans="1:13" x14ac:dyDescent="0.3">
      <c r="A685" s="74">
        <v>6760</v>
      </c>
      <c r="B685" s="68" t="str">
        <f>VLOOKUP(A:A,'Product &amp; Group'!A:C,2,FALSE)</f>
        <v>Power Systems</v>
      </c>
      <c r="C685" s="68" t="str">
        <f>VLOOKUP(A:A,'Product &amp; Group'!A:C,3,FALSE)</f>
        <v>Processor 413</v>
      </c>
      <c r="D685" s="69">
        <f>VLOOKUP(A:A,'2019-2017 Costs'!A:D,3,FALSE)</f>
        <v>1.05</v>
      </c>
      <c r="E685" s="71">
        <f t="shared" si="43"/>
        <v>1942.5</v>
      </c>
      <c r="F685" s="71">
        <v>11799.36</v>
      </c>
      <c r="G685" s="71">
        <f t="shared" si="44"/>
        <v>9856.86</v>
      </c>
      <c r="H685" s="72">
        <v>1850</v>
      </c>
      <c r="I685" s="73">
        <f t="shared" si="42"/>
        <v>0.83537242697909042</v>
      </c>
      <c r="J685" s="14"/>
      <c r="K685" s="14"/>
      <c r="L685" s="14"/>
      <c r="M685" s="14"/>
    </row>
    <row r="686" spans="1:13" x14ac:dyDescent="0.3">
      <c r="A686" s="74">
        <v>6762</v>
      </c>
      <c r="B686" s="68" t="str">
        <f>VLOOKUP(A:A,'Product &amp; Group'!A:C,2,FALSE)</f>
        <v>Power Systems</v>
      </c>
      <c r="C686" s="68" t="str">
        <f>VLOOKUP(A:A,'Product &amp; Group'!A:C,3,FALSE)</f>
        <v>Processor 413</v>
      </c>
      <c r="D686" s="69">
        <f>VLOOKUP(A:A,'2019-2017 Costs'!A:D,3,FALSE)</f>
        <v>1.05</v>
      </c>
      <c r="E686" s="71">
        <f t="shared" si="43"/>
        <v>3460.8</v>
      </c>
      <c r="F686" s="71">
        <v>35980.82</v>
      </c>
      <c r="G686" s="71">
        <f t="shared" si="44"/>
        <v>32520.02</v>
      </c>
      <c r="H686" s="72">
        <v>3296</v>
      </c>
      <c r="I686" s="73">
        <f t="shared" si="42"/>
        <v>0.90381542166076256</v>
      </c>
      <c r="J686" s="14"/>
      <c r="K686" s="14"/>
      <c r="L686" s="14"/>
      <c r="M686" s="14"/>
    </row>
    <row r="687" spans="1:13" x14ac:dyDescent="0.3">
      <c r="A687" s="74">
        <v>6764</v>
      </c>
      <c r="B687" s="68" t="str">
        <f>VLOOKUP(A:A,'Product &amp; Group'!A:C,2,FALSE)</f>
        <v>Power Systems</v>
      </c>
      <c r="C687" s="68" t="str">
        <f>VLOOKUP(A:A,'Product &amp; Group'!A:C,3,FALSE)</f>
        <v>Processor 413</v>
      </c>
      <c r="D687" s="69">
        <f>VLOOKUP(A:A,'2019-2017 Costs'!A:D,3,FALSE)</f>
        <v>1.05</v>
      </c>
      <c r="E687" s="71">
        <f t="shared" si="43"/>
        <v>246.75</v>
      </c>
      <c r="F687" s="71">
        <v>2730.99</v>
      </c>
      <c r="G687" s="71">
        <f t="shared" si="44"/>
        <v>2484.2399999999998</v>
      </c>
      <c r="H687" s="72">
        <v>235</v>
      </c>
      <c r="I687" s="73">
        <f t="shared" si="42"/>
        <v>0.90964814957213314</v>
      </c>
      <c r="J687" s="14"/>
      <c r="K687" s="14"/>
      <c r="L687" s="14"/>
      <c r="M687" s="14"/>
    </row>
    <row r="688" spans="1:13" x14ac:dyDescent="0.3">
      <c r="A688" s="74">
        <v>6800</v>
      </c>
      <c r="B688" s="68" t="str">
        <f>VLOOKUP(A:A,'Product &amp; Group'!A:C,2,FALSE)</f>
        <v>Power Systems</v>
      </c>
      <c r="C688" s="68" t="str">
        <f>VLOOKUP(A:A,'Product &amp; Group'!A:C,3,FALSE)</f>
        <v>Processor 413</v>
      </c>
      <c r="D688" s="69">
        <f>VLOOKUP(A:A,'2019-2017 Costs'!A:D,3,FALSE)</f>
        <v>1.05</v>
      </c>
      <c r="E688" s="71">
        <f t="shared" si="43"/>
        <v>3585.75</v>
      </c>
      <c r="F688" s="71">
        <v>20551.18</v>
      </c>
      <c r="G688" s="71">
        <f t="shared" si="44"/>
        <v>16965.43</v>
      </c>
      <c r="H688" s="72">
        <v>3415</v>
      </c>
      <c r="I688" s="73">
        <f t="shared" si="42"/>
        <v>0.82552096765246574</v>
      </c>
      <c r="J688" s="14"/>
      <c r="K688" s="14"/>
      <c r="L688" s="14"/>
      <c r="M688" s="14"/>
    </row>
    <row r="689" spans="1:13" x14ac:dyDescent="0.3">
      <c r="A689" s="74">
        <v>6802</v>
      </c>
      <c r="B689" s="68" t="str">
        <f>VLOOKUP(A:A,'Product &amp; Group'!A:C,2,FALSE)</f>
        <v>Power Systems</v>
      </c>
      <c r="C689" s="68" t="str">
        <f>VLOOKUP(A:A,'Product &amp; Group'!A:C,3,FALSE)</f>
        <v>Processor 413</v>
      </c>
      <c r="D689" s="69">
        <f>VLOOKUP(A:A,'2019-2017 Costs'!A:D,3,FALSE)</f>
        <v>1.05</v>
      </c>
      <c r="E689" s="71">
        <f t="shared" si="43"/>
        <v>848.40000000000009</v>
      </c>
      <c r="F689" s="71">
        <v>5135.6899999999996</v>
      </c>
      <c r="G689" s="71">
        <f t="shared" si="44"/>
        <v>4287.2899999999991</v>
      </c>
      <c r="H689" s="72">
        <v>808</v>
      </c>
      <c r="I689" s="73">
        <f t="shared" si="42"/>
        <v>0.83480311311625111</v>
      </c>
      <c r="J689" s="14"/>
      <c r="K689" s="14"/>
      <c r="L689" s="14"/>
      <c r="M689" s="14"/>
    </row>
    <row r="690" spans="1:13" x14ac:dyDescent="0.3">
      <c r="A690" s="74">
        <v>6804</v>
      </c>
      <c r="B690" s="68" t="str">
        <f>VLOOKUP(A:A,'Product &amp; Group'!A:C,2,FALSE)</f>
        <v>Power Systems</v>
      </c>
      <c r="C690" s="68" t="str">
        <f>VLOOKUP(A:A,'Product &amp; Group'!A:C,3,FALSE)</f>
        <v>CHILDREN'S Chip</v>
      </c>
      <c r="D690" s="69">
        <f>VLOOKUP(A:A,'2019-2017 Costs'!A:D,3,FALSE)</f>
        <v>1.05</v>
      </c>
      <c r="E690" s="71">
        <f t="shared" si="43"/>
        <v>1901.5500000000002</v>
      </c>
      <c r="F690" s="71">
        <v>17927.78</v>
      </c>
      <c r="G690" s="71">
        <f t="shared" si="44"/>
        <v>16026.23</v>
      </c>
      <c r="H690" s="72">
        <v>1811</v>
      </c>
      <c r="I690" s="73">
        <f t="shared" si="42"/>
        <v>0.89393276802816635</v>
      </c>
      <c r="J690" s="14"/>
      <c r="K690" s="14"/>
      <c r="L690" s="14"/>
      <c r="M690" s="14"/>
    </row>
    <row r="691" spans="1:13" x14ac:dyDescent="0.3">
      <c r="A691" s="74">
        <v>6806</v>
      </c>
      <c r="B691" s="68" t="str">
        <f>VLOOKUP(A:A,'Product &amp; Group'!A:C,2,FALSE)</f>
        <v>Power Systems</v>
      </c>
      <c r="C691" s="68" t="str">
        <f>VLOOKUP(A:A,'Product &amp; Group'!A:C,3,FALSE)</f>
        <v>CHILDREN'S Chip</v>
      </c>
      <c r="D691" s="69">
        <f>VLOOKUP(A:A,'2019-2017 Costs'!A:D,3,FALSE)</f>
        <v>1.05</v>
      </c>
      <c r="E691" s="71">
        <f t="shared" si="43"/>
        <v>386.40000000000003</v>
      </c>
      <c r="F691" s="71">
        <v>6937.58</v>
      </c>
      <c r="G691" s="71">
        <f t="shared" si="44"/>
        <v>6551.18</v>
      </c>
      <c r="H691" s="72">
        <v>368</v>
      </c>
      <c r="I691" s="73">
        <f t="shared" si="42"/>
        <v>0.94430334497043644</v>
      </c>
      <c r="J691" s="14"/>
      <c r="K691" s="14"/>
      <c r="L691" s="14"/>
      <c r="M691" s="14"/>
    </row>
    <row r="692" spans="1:13" x14ac:dyDescent="0.3">
      <c r="A692" s="74">
        <v>6808</v>
      </c>
      <c r="B692" s="68" t="str">
        <f>VLOOKUP(A:A,'Product &amp; Group'!A:C,2,FALSE)</f>
        <v>Power Systems</v>
      </c>
      <c r="C692" s="68" t="str">
        <f>VLOOKUP(A:A,'Product &amp; Group'!A:C,3,FALSE)</f>
        <v>Processor 413</v>
      </c>
      <c r="D692" s="69">
        <f>VLOOKUP(A:A,'2019-2017 Costs'!A:D,3,FALSE)</f>
        <v>1.05</v>
      </c>
      <c r="E692" s="71">
        <f t="shared" si="43"/>
        <v>420</v>
      </c>
      <c r="F692" s="71">
        <v>4475.55</v>
      </c>
      <c r="G692" s="71">
        <f t="shared" si="44"/>
        <v>4055.55</v>
      </c>
      <c r="H692" s="72">
        <v>400</v>
      </c>
      <c r="I692" s="73">
        <f t="shared" si="42"/>
        <v>0.90615678519958442</v>
      </c>
      <c r="J692" s="14"/>
      <c r="K692" s="14"/>
      <c r="L692" s="14"/>
      <c r="M692" s="14"/>
    </row>
    <row r="693" spans="1:13" x14ac:dyDescent="0.3">
      <c r="A693" s="74">
        <v>6810</v>
      </c>
      <c r="B693" s="68" t="str">
        <f>VLOOKUP(A:A,'Product &amp; Group'!A:C,2,FALSE)</f>
        <v>Power Systems</v>
      </c>
      <c r="C693" s="68" t="str">
        <f>VLOOKUP(A:A,'Product &amp; Group'!A:C,3,FALSE)</f>
        <v>Processor 413</v>
      </c>
      <c r="D693" s="69">
        <f>VLOOKUP(A:A,'2019-2017 Costs'!A:D,3,FALSE)</f>
        <v>1.44</v>
      </c>
      <c r="E693" s="71">
        <f t="shared" si="43"/>
        <v>3173.7599999999998</v>
      </c>
      <c r="F693" s="71">
        <v>21669.42</v>
      </c>
      <c r="G693" s="71">
        <f t="shared" si="44"/>
        <v>18495.66</v>
      </c>
      <c r="H693" s="72">
        <v>2204</v>
      </c>
      <c r="I693" s="73">
        <f t="shared" si="42"/>
        <v>0.85353738124970591</v>
      </c>
      <c r="J693" s="14"/>
      <c r="K693" s="14"/>
      <c r="L693" s="14"/>
      <c r="M693" s="14"/>
    </row>
    <row r="694" spans="1:13" x14ac:dyDescent="0.3">
      <c r="A694" s="74">
        <v>6812</v>
      </c>
      <c r="B694" s="68" t="str">
        <f>VLOOKUP(A:A,'Product &amp; Group'!A:C,2,FALSE)</f>
        <v>Power Systems</v>
      </c>
      <c r="C694" s="68" t="str">
        <f>VLOOKUP(A:A,'Product &amp; Group'!A:C,3,FALSE)</f>
        <v>Processor 413</v>
      </c>
      <c r="D694" s="69">
        <f>VLOOKUP(A:A,'2019-2017 Costs'!A:D,3,FALSE)</f>
        <v>1.05</v>
      </c>
      <c r="E694" s="71">
        <f t="shared" si="43"/>
        <v>10573.5</v>
      </c>
      <c r="F694" s="71">
        <v>48450.93</v>
      </c>
      <c r="G694" s="71">
        <f t="shared" si="44"/>
        <v>37877.43</v>
      </c>
      <c r="H694" s="72">
        <v>10070</v>
      </c>
      <c r="I694" s="73">
        <f t="shared" si="42"/>
        <v>0.78176889483855105</v>
      </c>
      <c r="J694" s="14"/>
      <c r="K694" s="14"/>
      <c r="L694" s="14"/>
      <c r="M694" s="14"/>
    </row>
    <row r="695" spans="1:13" x14ac:dyDescent="0.3">
      <c r="A695" s="74">
        <v>6814</v>
      </c>
      <c r="B695" s="68" t="str">
        <f>VLOOKUP(A:A,'Product &amp; Group'!A:C,2,FALSE)</f>
        <v>Power Systems</v>
      </c>
      <c r="C695" s="68" t="str">
        <f>VLOOKUP(A:A,'Product &amp; Group'!A:C,3,FALSE)</f>
        <v>Processor 413</v>
      </c>
      <c r="D695" s="69">
        <f>VLOOKUP(A:A,'2019-2017 Costs'!A:D,3,FALSE)</f>
        <v>1.05</v>
      </c>
      <c r="E695" s="71">
        <f t="shared" si="43"/>
        <v>9517.2000000000007</v>
      </c>
      <c r="F695" s="71">
        <v>38572.370000000003</v>
      </c>
      <c r="G695" s="71">
        <f t="shared" si="44"/>
        <v>29055.170000000002</v>
      </c>
      <c r="H695" s="72">
        <v>9064</v>
      </c>
      <c r="I695" s="73">
        <f t="shared" si="42"/>
        <v>0.75326379996873405</v>
      </c>
      <c r="J695" s="14"/>
      <c r="K695" s="14"/>
      <c r="L695" s="14"/>
      <c r="M695" s="14"/>
    </row>
    <row r="696" spans="1:13" x14ac:dyDescent="0.3">
      <c r="A696" s="74">
        <v>6816</v>
      </c>
      <c r="B696" s="68" t="str">
        <f>VLOOKUP(A:A,'Product &amp; Group'!A:C,2,FALSE)</f>
        <v>Power Systems</v>
      </c>
      <c r="C696" s="68" t="str">
        <f>VLOOKUP(A:A,'Product &amp; Group'!A:C,3,FALSE)</f>
        <v>Processor 413</v>
      </c>
      <c r="D696" s="69">
        <f>VLOOKUP(A:A,'2019-2017 Costs'!A:D,3,FALSE)</f>
        <v>2.16</v>
      </c>
      <c r="E696" s="71">
        <f t="shared" si="43"/>
        <v>5909.76</v>
      </c>
      <c r="F696" s="71">
        <v>19733.650000000001</v>
      </c>
      <c r="G696" s="71">
        <f t="shared" si="44"/>
        <v>13823.890000000001</v>
      </c>
      <c r="H696" s="72">
        <v>2736</v>
      </c>
      <c r="I696" s="73">
        <f t="shared" si="42"/>
        <v>0.70052372470374213</v>
      </c>
      <c r="J696" s="14"/>
      <c r="K696" s="14"/>
      <c r="L696" s="14"/>
      <c r="M696" s="14"/>
    </row>
    <row r="697" spans="1:13" x14ac:dyDescent="0.3">
      <c r="A697" s="74">
        <v>6818</v>
      </c>
      <c r="B697" s="68" t="str">
        <f>VLOOKUP(A:A,'Product &amp; Group'!A:C,2,FALSE)</f>
        <v>Power Systems</v>
      </c>
      <c r="C697" s="68" t="str">
        <f>VLOOKUP(A:A,'Product &amp; Group'!A:C,3,FALSE)</f>
        <v>CHILDREN'S Chip</v>
      </c>
      <c r="D697" s="69">
        <f>VLOOKUP(A:A,'2019-2017 Costs'!A:D,3,FALSE)</f>
        <v>1.05</v>
      </c>
      <c r="E697" s="71">
        <f t="shared" si="43"/>
        <v>1830.15</v>
      </c>
      <c r="F697" s="71">
        <v>15361.52</v>
      </c>
      <c r="G697" s="71">
        <f t="shared" si="44"/>
        <v>13531.37</v>
      </c>
      <c r="H697" s="72">
        <v>1743</v>
      </c>
      <c r="I697" s="73">
        <f t="shared" si="42"/>
        <v>0.8808613991323776</v>
      </c>
      <c r="J697" s="14"/>
      <c r="K697" s="14"/>
      <c r="L697" s="14"/>
      <c r="M697" s="14"/>
    </row>
    <row r="698" spans="1:13" x14ac:dyDescent="0.3">
      <c r="A698" s="74">
        <v>6820</v>
      </c>
      <c r="B698" s="68" t="str">
        <f>VLOOKUP(A:A,'Product &amp; Group'!A:C,2,FALSE)</f>
        <v>Power Systems</v>
      </c>
      <c r="C698" s="68" t="str">
        <f>VLOOKUP(A:A,'Product &amp; Group'!A:C,3,FALSE)</f>
        <v>CHILDREN'S Chip</v>
      </c>
      <c r="D698" s="69">
        <f>VLOOKUP(A:A,'2019-2017 Costs'!A:D,3,FALSE)</f>
        <v>1.8</v>
      </c>
      <c r="E698" s="71">
        <f t="shared" si="43"/>
        <v>3045.6</v>
      </c>
      <c r="F698" s="71">
        <v>15029.13</v>
      </c>
      <c r="G698" s="71">
        <f t="shared" si="44"/>
        <v>11983.529999999999</v>
      </c>
      <c r="H698" s="72">
        <v>1692</v>
      </c>
      <c r="I698" s="73">
        <f t="shared" si="42"/>
        <v>0.79735353942643383</v>
      </c>
      <c r="J698" s="14"/>
      <c r="K698" s="14"/>
      <c r="L698" s="14"/>
      <c r="M698" s="14"/>
    </row>
    <row r="699" spans="1:13" x14ac:dyDescent="0.3">
      <c r="A699" s="74">
        <v>6822</v>
      </c>
      <c r="B699" s="68" t="str">
        <f>VLOOKUP(A:A,'Product &amp; Group'!A:C,2,FALSE)</f>
        <v>Power Systems</v>
      </c>
      <c r="C699" s="68" t="str">
        <f>VLOOKUP(A:A,'Product &amp; Group'!A:C,3,FALSE)</f>
        <v>CHILDREN'S Chip</v>
      </c>
      <c r="D699" s="69">
        <f>VLOOKUP(A:A,'2019-2017 Costs'!A:D,3,FALSE)</f>
        <v>1.05</v>
      </c>
      <c r="E699" s="71">
        <f t="shared" si="43"/>
        <v>113.4</v>
      </c>
      <c r="F699" s="71">
        <v>847.12</v>
      </c>
      <c r="G699" s="71">
        <f t="shared" si="44"/>
        <v>733.72</v>
      </c>
      <c r="H699" s="72">
        <v>108</v>
      </c>
      <c r="I699" s="73">
        <f t="shared" si="42"/>
        <v>0.86613466805175188</v>
      </c>
      <c r="J699" s="14"/>
      <c r="K699" s="14"/>
      <c r="L699" s="14"/>
      <c r="M699" s="14"/>
    </row>
    <row r="700" spans="1:13" x14ac:dyDescent="0.3">
      <c r="A700" s="74">
        <v>6840</v>
      </c>
      <c r="B700" s="68" t="str">
        <f>VLOOKUP(A:A,'Product &amp; Group'!A:C,2,FALSE)</f>
        <v>Power Systems</v>
      </c>
      <c r="C700" s="68" t="str">
        <f>VLOOKUP(A:A,'Product &amp; Group'!A:C,3,FALSE)</f>
        <v>MULTI-Part Chip</v>
      </c>
      <c r="D700" s="69">
        <f>VLOOKUP(A:A,'2019-2017 Costs'!A:D,3,FALSE)</f>
        <v>1.05</v>
      </c>
      <c r="E700" s="71">
        <f t="shared" si="43"/>
        <v>168</v>
      </c>
      <c r="F700" s="71">
        <v>1005.26</v>
      </c>
      <c r="G700" s="71">
        <f t="shared" si="44"/>
        <v>837.26</v>
      </c>
      <c r="H700" s="72">
        <v>160</v>
      </c>
      <c r="I700" s="73">
        <f t="shared" si="42"/>
        <v>0.83287905616457436</v>
      </c>
      <c r="J700" s="14"/>
      <c r="K700" s="14"/>
      <c r="L700" s="14"/>
      <c r="M700" s="14"/>
    </row>
    <row r="701" spans="1:13" x14ac:dyDescent="0.3">
      <c r="A701" s="74">
        <v>6842</v>
      </c>
      <c r="B701" s="68" t="str">
        <f>VLOOKUP(A:A,'Product &amp; Group'!A:C,2,FALSE)</f>
        <v>Power Systems</v>
      </c>
      <c r="C701" s="68" t="str">
        <f>VLOOKUP(A:A,'Product &amp; Group'!A:C,3,FALSE)</f>
        <v>MULTI-Part Chip</v>
      </c>
      <c r="D701" s="69">
        <f>VLOOKUP(A:A,'2019-2017 Costs'!A:D,3,FALSE)</f>
        <v>1.05</v>
      </c>
      <c r="E701" s="71">
        <f t="shared" si="43"/>
        <v>261.45</v>
      </c>
      <c r="F701" s="71">
        <v>2611.85</v>
      </c>
      <c r="G701" s="71">
        <f t="shared" si="44"/>
        <v>2350.4</v>
      </c>
      <c r="H701" s="72">
        <v>249</v>
      </c>
      <c r="I701" s="73">
        <f t="shared" si="42"/>
        <v>0.89989853934950326</v>
      </c>
      <c r="J701" s="14"/>
      <c r="K701" s="14"/>
    </row>
    <row r="702" spans="1:13" x14ac:dyDescent="0.3">
      <c r="A702" s="74">
        <v>6844</v>
      </c>
      <c r="B702" s="68" t="str">
        <f>VLOOKUP(A:A,'Product &amp; Group'!A:C,2,FALSE)</f>
        <v>Power Systems</v>
      </c>
      <c r="C702" s="68" t="str">
        <f>VLOOKUP(A:A,'Product &amp; Group'!A:C,3,FALSE)</f>
        <v>MULTI-Part Chip</v>
      </c>
      <c r="D702" s="69">
        <f>VLOOKUP(A:A,'2019-2017 Costs'!A:D,3,FALSE)</f>
        <v>1.05</v>
      </c>
      <c r="E702" s="71">
        <f t="shared" si="43"/>
        <v>252</v>
      </c>
      <c r="F702" s="71">
        <v>3528.77</v>
      </c>
      <c r="G702" s="71">
        <f t="shared" si="44"/>
        <v>3276.77</v>
      </c>
      <c r="H702" s="72">
        <v>240</v>
      </c>
      <c r="I702" s="73">
        <f t="shared" si="42"/>
        <v>0.92858701473884664</v>
      </c>
      <c r="J702" s="14"/>
      <c r="K702" s="14"/>
      <c r="L702" s="14"/>
      <c r="M702" s="14"/>
    </row>
    <row r="703" spans="1:13" x14ac:dyDescent="0.3">
      <c r="A703" s="74">
        <v>6850</v>
      </c>
      <c r="B703" s="68" t="str">
        <f>VLOOKUP(A:A,'Product &amp; Group'!A:C,2,FALSE)</f>
        <v>Power Systems</v>
      </c>
      <c r="C703" s="68" t="str">
        <f>VLOOKUP(A:A,'Product &amp; Group'!A:C,3,FALSE)</f>
        <v>Processor 505</v>
      </c>
      <c r="D703" s="69">
        <f>VLOOKUP(A:A,'2019-2017 Costs'!A:D,3,FALSE)</f>
        <v>1.05</v>
      </c>
      <c r="E703" s="71">
        <f t="shared" si="43"/>
        <v>624.75</v>
      </c>
      <c r="F703" s="71">
        <v>13255.6</v>
      </c>
      <c r="G703" s="71">
        <f t="shared" si="44"/>
        <v>12630.85</v>
      </c>
      <c r="H703" s="72">
        <v>595</v>
      </c>
      <c r="I703" s="73">
        <f t="shared" si="42"/>
        <v>0.95286897613084276</v>
      </c>
      <c r="J703" s="14"/>
      <c r="K703" s="14"/>
      <c r="L703" s="14"/>
      <c r="M703" s="14"/>
    </row>
    <row r="704" spans="1:13" x14ac:dyDescent="0.3">
      <c r="A704" s="74">
        <v>6856</v>
      </c>
      <c r="B704" s="68" t="str">
        <f>VLOOKUP(A:A,'Product &amp; Group'!A:C,2,FALSE)</f>
        <v>Power Systems</v>
      </c>
      <c r="C704" s="68" t="str">
        <f>VLOOKUP(A:A,'Product &amp; Group'!A:C,3,FALSE)</f>
        <v>Processor 505</v>
      </c>
      <c r="D704" s="69">
        <f>VLOOKUP(A:A,'2019-2017 Costs'!A:D,3,FALSE)</f>
        <v>1.05</v>
      </c>
      <c r="E704" s="71">
        <f t="shared" si="43"/>
        <v>203.70000000000002</v>
      </c>
      <c r="F704" s="71">
        <v>1339.99</v>
      </c>
      <c r="G704" s="71">
        <f t="shared" si="44"/>
        <v>1136.29</v>
      </c>
      <c r="H704" s="72">
        <v>194</v>
      </c>
      <c r="I704" s="73">
        <f t="shared" si="42"/>
        <v>0.84798394017865797</v>
      </c>
      <c r="J704" s="14"/>
      <c r="K704" s="14"/>
      <c r="L704" s="14"/>
      <c r="M704" s="14"/>
    </row>
    <row r="705" spans="1:13" x14ac:dyDescent="0.3">
      <c r="A705" s="74">
        <v>6860</v>
      </c>
      <c r="B705" s="68" t="str">
        <f>VLOOKUP(A:A,'Product &amp; Group'!A:C,2,FALSE)</f>
        <v>Power Systems</v>
      </c>
      <c r="C705" s="68" t="str">
        <f>VLOOKUP(A:A,'Product &amp; Group'!A:C,3,FALSE)</f>
        <v>Processor 610 Chip</v>
      </c>
      <c r="D705" s="69">
        <f>VLOOKUP(A:A,'2019-2017 Costs'!A:D,3,FALSE)</f>
        <v>1.05</v>
      </c>
      <c r="E705" s="71">
        <f t="shared" si="43"/>
        <v>616.35</v>
      </c>
      <c r="F705" s="71">
        <v>4518.25</v>
      </c>
      <c r="G705" s="71">
        <f t="shared" si="44"/>
        <v>3901.9</v>
      </c>
      <c r="H705" s="72">
        <v>587</v>
      </c>
      <c r="I705" s="73">
        <f t="shared" si="42"/>
        <v>0.86358656559508662</v>
      </c>
      <c r="J705" s="14"/>
      <c r="K705" s="14"/>
    </row>
    <row r="706" spans="1:13" x14ac:dyDescent="0.3">
      <c r="A706" s="74">
        <v>6862</v>
      </c>
      <c r="B706" s="68" t="str">
        <f>VLOOKUP(A:A,'Product &amp; Group'!A:C,2,FALSE)</f>
        <v>Power Systems</v>
      </c>
      <c r="C706" s="68" t="str">
        <f>VLOOKUP(A:A,'Product &amp; Group'!A:C,3,FALSE)</f>
        <v>Processor 610 Chip</v>
      </c>
      <c r="D706" s="69">
        <f>VLOOKUP(A:A,'2019-2017 Costs'!A:D,3,FALSE)</f>
        <v>1.05</v>
      </c>
      <c r="E706" s="71">
        <f t="shared" si="43"/>
        <v>26.25</v>
      </c>
      <c r="F706" s="71">
        <v>389.93</v>
      </c>
      <c r="G706" s="71">
        <f t="shared" si="44"/>
        <v>363.68</v>
      </c>
      <c r="H706" s="72">
        <v>25</v>
      </c>
      <c r="I706" s="73">
        <f t="shared" ref="I706:I769" si="45">+G706/F706</f>
        <v>0.93268022465570743</v>
      </c>
      <c r="J706" s="14"/>
      <c r="K706" s="14"/>
      <c r="L706" s="14"/>
      <c r="M706" s="14"/>
    </row>
    <row r="707" spans="1:13" x14ac:dyDescent="0.3">
      <c r="A707" s="74">
        <v>6866</v>
      </c>
      <c r="B707" s="68" t="str">
        <f>VLOOKUP(A:A,'Product &amp; Group'!A:C,2,FALSE)</f>
        <v>Power Systems</v>
      </c>
      <c r="C707" s="68" t="str">
        <f>VLOOKUP(A:A,'Product &amp; Group'!A:C,3,FALSE)</f>
        <v>Processor 610 Chip</v>
      </c>
      <c r="D707" s="69">
        <f>VLOOKUP(A:A,'2019-2017 Costs'!A:D,3,FALSE)</f>
        <v>1.05</v>
      </c>
      <c r="E707" s="71">
        <f t="shared" si="43"/>
        <v>541.80000000000007</v>
      </c>
      <c r="F707" s="71">
        <v>5683.5</v>
      </c>
      <c r="G707" s="71">
        <f t="shared" si="44"/>
        <v>5141.7</v>
      </c>
      <c r="H707" s="72">
        <v>516</v>
      </c>
      <c r="I707" s="73">
        <f t="shared" si="45"/>
        <v>0.90467141726049083</v>
      </c>
      <c r="J707" s="14"/>
      <c r="K707" s="14"/>
      <c r="L707" s="14"/>
      <c r="M707" s="14"/>
    </row>
    <row r="708" spans="1:13" x14ac:dyDescent="0.3">
      <c r="A708" s="74">
        <v>6868</v>
      </c>
      <c r="B708" s="68" t="str">
        <f>VLOOKUP(A:A,'Product &amp; Group'!A:C,2,FALSE)</f>
        <v>Power Systems</v>
      </c>
      <c r="C708" s="68" t="str">
        <f>VLOOKUP(A:A,'Product &amp; Group'!A:C,3,FALSE)</f>
        <v>Processor 610 Chip</v>
      </c>
      <c r="D708" s="69">
        <f>VLOOKUP(A:A,'2019-2017 Costs'!A:D,3,FALSE)</f>
        <v>1.05</v>
      </c>
      <c r="E708" s="71">
        <f t="shared" ref="E708:E771" si="46">D708*H708</f>
        <v>560.70000000000005</v>
      </c>
      <c r="F708" s="71">
        <v>10480.56</v>
      </c>
      <c r="G708" s="71">
        <f t="shared" ref="G708:G771" si="47">F708-E708</f>
        <v>9919.8599999999988</v>
      </c>
      <c r="H708" s="72">
        <v>534</v>
      </c>
      <c r="I708" s="73">
        <f t="shared" si="45"/>
        <v>0.94650095033089832</v>
      </c>
      <c r="J708" s="14"/>
      <c r="K708" s="14"/>
      <c r="L708" s="14"/>
      <c r="M708" s="14"/>
    </row>
    <row r="709" spans="1:13" x14ac:dyDescent="0.3">
      <c r="A709" s="74">
        <v>6874</v>
      </c>
      <c r="B709" s="68" t="str">
        <f>VLOOKUP(A:A,'Product &amp; Group'!A:C,2,FALSE)</f>
        <v>Power Systems</v>
      </c>
      <c r="C709" s="68" t="str">
        <f>VLOOKUP(A:A,'Product &amp; Group'!A:C,3,FALSE)</f>
        <v>Processor 610 Chip</v>
      </c>
      <c r="D709" s="69">
        <f>VLOOKUP(A:A,'2019-2017 Costs'!A:D,3,FALSE)</f>
        <v>1.05</v>
      </c>
      <c r="E709" s="71">
        <f t="shared" si="46"/>
        <v>634.20000000000005</v>
      </c>
      <c r="F709" s="71">
        <v>11621.13</v>
      </c>
      <c r="G709" s="71">
        <f t="shared" si="47"/>
        <v>10986.929999999998</v>
      </c>
      <c r="H709" s="72">
        <v>604</v>
      </c>
      <c r="I709" s="73">
        <f t="shared" si="45"/>
        <v>0.94542699376050343</v>
      </c>
      <c r="J709" s="14"/>
      <c r="K709" s="14"/>
    </row>
    <row r="710" spans="1:13" x14ac:dyDescent="0.3">
      <c r="A710" s="74">
        <v>6876</v>
      </c>
      <c r="B710" s="68" t="str">
        <f>VLOOKUP(A:A,'Product &amp; Group'!A:C,2,FALSE)</f>
        <v>Power Systems</v>
      </c>
      <c r="C710" s="68" t="str">
        <f>VLOOKUP(A:A,'Product &amp; Group'!A:C,3,FALSE)</f>
        <v>Processor 610 Chip</v>
      </c>
      <c r="D710" s="69">
        <f>VLOOKUP(A:A,'2019-2017 Costs'!A:D,3,FALSE)</f>
        <v>1.05</v>
      </c>
      <c r="E710" s="71">
        <f t="shared" si="46"/>
        <v>638.4</v>
      </c>
      <c r="F710" s="71">
        <v>20414.96</v>
      </c>
      <c r="G710" s="71">
        <f t="shared" si="47"/>
        <v>19776.559999999998</v>
      </c>
      <c r="H710" s="72">
        <v>608</v>
      </c>
      <c r="I710" s="73">
        <f t="shared" si="45"/>
        <v>0.96872881455560034</v>
      </c>
      <c r="J710" s="14"/>
      <c r="K710" s="14"/>
      <c r="L710" s="14"/>
      <c r="M710" s="14"/>
    </row>
    <row r="711" spans="1:13" x14ac:dyDescent="0.3">
      <c r="A711" s="74">
        <v>6882</v>
      </c>
      <c r="B711" s="68" t="str">
        <f>VLOOKUP(A:A,'Product &amp; Group'!A:C,2,FALSE)</f>
        <v>Power Systems</v>
      </c>
      <c r="C711" s="68" t="str">
        <f>VLOOKUP(A:A,'Product &amp; Group'!A:C,3,FALSE)</f>
        <v>Processor 610 Chip</v>
      </c>
      <c r="D711" s="69">
        <f>VLOOKUP(A:A,'2019-2017 Costs'!A:D,3,FALSE)</f>
        <v>1.05</v>
      </c>
      <c r="E711" s="71">
        <f t="shared" si="46"/>
        <v>418.95000000000005</v>
      </c>
      <c r="F711" s="71">
        <v>6612.35</v>
      </c>
      <c r="G711" s="71">
        <f t="shared" si="47"/>
        <v>6193.4000000000005</v>
      </c>
      <c r="H711" s="72">
        <v>399</v>
      </c>
      <c r="I711" s="73">
        <f t="shared" si="45"/>
        <v>0.93664128486846587</v>
      </c>
      <c r="J711" s="14"/>
      <c r="K711" s="14"/>
      <c r="L711" s="14"/>
      <c r="M711" s="14"/>
    </row>
    <row r="712" spans="1:13" x14ac:dyDescent="0.3">
      <c r="A712" s="74">
        <v>6884</v>
      </c>
      <c r="B712" s="68" t="str">
        <f>VLOOKUP(A:A,'Product &amp; Group'!A:C,2,FALSE)</f>
        <v>Power Systems</v>
      </c>
      <c r="C712" s="68" t="str">
        <f>VLOOKUP(A:A,'Product &amp; Group'!A:C,3,FALSE)</f>
        <v>Processor 610 Chip</v>
      </c>
      <c r="D712" s="69">
        <f>VLOOKUP(A:A,'2019-2017 Costs'!A:D,3,FALSE)</f>
        <v>1.05</v>
      </c>
      <c r="E712" s="71">
        <f t="shared" si="46"/>
        <v>55.650000000000006</v>
      </c>
      <c r="F712" s="71">
        <v>1589.35</v>
      </c>
      <c r="G712" s="71">
        <f t="shared" si="47"/>
        <v>1533.6999999999998</v>
      </c>
      <c r="H712" s="72">
        <v>53</v>
      </c>
      <c r="I712" s="73">
        <f t="shared" si="45"/>
        <v>0.96498568597225276</v>
      </c>
      <c r="J712" s="14"/>
      <c r="K712" s="14"/>
    </row>
    <row r="713" spans="1:13" x14ac:dyDescent="0.3">
      <c r="A713" s="74">
        <v>7098</v>
      </c>
      <c r="B713" s="68" t="str">
        <f>VLOOKUP(A:A,'Product &amp; Group'!A:C,2,FALSE)</f>
        <v>Power Systems</v>
      </c>
      <c r="C713" s="68" t="str">
        <f>VLOOKUP(A:A,'Product &amp; Group'!A:C,3,FALSE)</f>
        <v>Processor 610 Chip</v>
      </c>
      <c r="D713" s="69">
        <f>VLOOKUP(A:A,'2019-2017 Costs'!A:D,3,FALSE)</f>
        <v>3.3</v>
      </c>
      <c r="E713" s="71">
        <f t="shared" si="46"/>
        <v>2894.1</v>
      </c>
      <c r="F713" s="71">
        <v>19772.55</v>
      </c>
      <c r="G713" s="71">
        <f t="shared" si="47"/>
        <v>16878.45</v>
      </c>
      <c r="H713" s="72">
        <v>877</v>
      </c>
      <c r="I713" s="73">
        <f t="shared" si="45"/>
        <v>0.85363041185886501</v>
      </c>
      <c r="J713" s="14"/>
      <c r="K713" s="14"/>
      <c r="L713" s="14"/>
      <c r="M713" s="14"/>
    </row>
    <row r="714" spans="1:13" x14ac:dyDescent="0.3">
      <c r="A714" s="74">
        <v>7100</v>
      </c>
      <c r="B714" s="68" t="str">
        <f>VLOOKUP(A:A,'Product &amp; Group'!A:C,2,FALSE)</f>
        <v>Power Systems</v>
      </c>
      <c r="C714" s="68" t="str">
        <f>VLOOKUP(A:A,'Product &amp; Group'!A:C,3,FALSE)</f>
        <v>Processor 610 Chip</v>
      </c>
      <c r="D714" s="69">
        <f>VLOOKUP(A:A,'2019-2017 Costs'!A:D,3,FALSE)</f>
        <v>3.13</v>
      </c>
      <c r="E714" s="71">
        <f t="shared" si="46"/>
        <v>945.26</v>
      </c>
      <c r="F714" s="71">
        <v>2107.88</v>
      </c>
      <c r="G714" s="71">
        <f t="shared" si="47"/>
        <v>1162.6200000000001</v>
      </c>
      <c r="H714" s="72">
        <v>302</v>
      </c>
      <c r="I714" s="73">
        <f t="shared" si="45"/>
        <v>0.5515589122720459</v>
      </c>
      <c r="J714" s="14"/>
      <c r="K714" s="14"/>
    </row>
    <row r="715" spans="1:13" x14ac:dyDescent="0.3">
      <c r="A715" s="74">
        <v>7101</v>
      </c>
      <c r="B715" s="68" t="str">
        <f>VLOOKUP(A:A,'Product &amp; Group'!A:C,2,FALSE)</f>
        <v>Power Systems</v>
      </c>
      <c r="C715" s="68" t="str">
        <f>VLOOKUP(A:A,'Product &amp; Group'!A:C,3,FALSE)</f>
        <v>Processor 610 Chip</v>
      </c>
      <c r="D715" s="69">
        <f>VLOOKUP(A:A,'2019-2017 Costs'!A:D,3,FALSE)</f>
        <v>2.5499999999999998</v>
      </c>
      <c r="E715" s="71">
        <f t="shared" si="46"/>
        <v>10398.9</v>
      </c>
      <c r="F715" s="71">
        <v>84974.27</v>
      </c>
      <c r="G715" s="71">
        <f t="shared" si="47"/>
        <v>74575.37000000001</v>
      </c>
      <c r="H715" s="72">
        <v>4078</v>
      </c>
      <c r="I715" s="73">
        <f t="shared" si="45"/>
        <v>0.87762295574884031</v>
      </c>
      <c r="J715" s="14"/>
      <c r="K715" s="14"/>
    </row>
    <row r="716" spans="1:13" x14ac:dyDescent="0.3">
      <c r="A716" s="74">
        <v>7102</v>
      </c>
      <c r="B716" s="68" t="str">
        <f>VLOOKUP(A:A,'Product &amp; Group'!A:C,2,FALSE)</f>
        <v>Power Systems</v>
      </c>
      <c r="C716" s="68" t="str">
        <f>VLOOKUP(A:A,'Product &amp; Group'!A:C,3,FALSE)</f>
        <v>Processor 610 Chip</v>
      </c>
      <c r="D716" s="69">
        <f>VLOOKUP(A:A,'2019-2017 Costs'!A:D,3,FALSE)</f>
        <v>4.34</v>
      </c>
      <c r="E716" s="71">
        <f t="shared" si="46"/>
        <v>2994.6</v>
      </c>
      <c r="F716" s="71">
        <v>11901.2</v>
      </c>
      <c r="G716" s="71">
        <f t="shared" si="47"/>
        <v>8906.6</v>
      </c>
      <c r="H716" s="72">
        <v>690</v>
      </c>
      <c r="I716" s="73">
        <f t="shared" si="45"/>
        <v>0.74837831479178574</v>
      </c>
      <c r="J716" s="14"/>
      <c r="K716" s="14"/>
      <c r="L716" s="14"/>
      <c r="M716" s="14"/>
    </row>
    <row r="717" spans="1:13" x14ac:dyDescent="0.3">
      <c r="A717" s="74">
        <v>7104</v>
      </c>
      <c r="B717" s="68" t="str">
        <f>VLOOKUP(A:A,'Product &amp; Group'!A:C,2,FALSE)</f>
        <v>Power Systems</v>
      </c>
      <c r="C717" s="68" t="str">
        <f>VLOOKUP(A:A,'Product &amp; Group'!A:C,3,FALSE)</f>
        <v>Processor 610 Chip</v>
      </c>
      <c r="D717" s="69">
        <f>VLOOKUP(A:A,'2019-2017 Costs'!A:D,3,FALSE)</f>
        <v>2.17</v>
      </c>
      <c r="E717" s="71">
        <f t="shared" si="46"/>
        <v>1660.05</v>
      </c>
      <c r="F717" s="71">
        <v>5210.83</v>
      </c>
      <c r="G717" s="71">
        <f t="shared" si="47"/>
        <v>3550.7799999999997</v>
      </c>
      <c r="H717" s="72">
        <v>765</v>
      </c>
      <c r="I717" s="73">
        <f t="shared" si="45"/>
        <v>0.68142311301654435</v>
      </c>
      <c r="J717" s="14"/>
      <c r="K717" s="14"/>
      <c r="L717" s="14"/>
      <c r="M717" s="14"/>
    </row>
    <row r="718" spans="1:13" x14ac:dyDescent="0.3">
      <c r="A718" s="74">
        <v>7108</v>
      </c>
      <c r="B718" s="68" t="str">
        <f>VLOOKUP(A:A,'Product &amp; Group'!A:C,2,FALSE)</f>
        <v>Power Systems</v>
      </c>
      <c r="C718" s="68" t="str">
        <f>VLOOKUP(A:A,'Product &amp; Group'!A:C,3,FALSE)</f>
        <v>Processor 610 Chip</v>
      </c>
      <c r="D718" s="69">
        <f>VLOOKUP(A:A,'2019-2017 Costs'!A:D,3,FALSE)</f>
        <v>3.38</v>
      </c>
      <c r="E718" s="71">
        <f t="shared" si="46"/>
        <v>4471.74</v>
      </c>
      <c r="F718" s="71">
        <v>21900.560000000001</v>
      </c>
      <c r="G718" s="71">
        <f t="shared" si="47"/>
        <v>17428.82</v>
      </c>
      <c r="H718" s="72">
        <v>1323</v>
      </c>
      <c r="I718" s="73">
        <f t="shared" si="45"/>
        <v>0.79581618004288468</v>
      </c>
      <c r="J718" s="14"/>
      <c r="K718" s="14"/>
      <c r="L718" s="14"/>
      <c r="M718" s="14"/>
    </row>
    <row r="719" spans="1:13" x14ac:dyDescent="0.3">
      <c r="A719" s="74">
        <v>7112</v>
      </c>
      <c r="B719" s="68" t="str">
        <f>VLOOKUP(A:A,'Product &amp; Group'!A:C,2,FALSE)</f>
        <v>Power Systems</v>
      </c>
      <c r="C719" s="68" t="str">
        <f>VLOOKUP(A:A,'Product &amp; Group'!A:C,3,FALSE)</f>
        <v>Processor 610 Chip</v>
      </c>
      <c r="D719" s="69">
        <f>VLOOKUP(A:A,'2019-2017 Costs'!A:D,3,FALSE)</f>
        <v>2.63</v>
      </c>
      <c r="E719" s="71">
        <f t="shared" si="46"/>
        <v>575.97</v>
      </c>
      <c r="F719" s="71">
        <v>3987.62</v>
      </c>
      <c r="G719" s="71">
        <f t="shared" si="47"/>
        <v>3411.6499999999996</v>
      </c>
      <c r="H719" s="72">
        <v>219</v>
      </c>
      <c r="I719" s="73">
        <f t="shared" si="45"/>
        <v>0.85556045962253169</v>
      </c>
      <c r="J719" s="14"/>
      <c r="K719" s="14"/>
    </row>
    <row r="720" spans="1:13" x14ac:dyDescent="0.3">
      <c r="A720" s="74">
        <v>7116</v>
      </c>
      <c r="B720" s="68" t="str">
        <f>VLOOKUP(A:A,'Product &amp; Group'!A:C,2,FALSE)</f>
        <v>Power Systems</v>
      </c>
      <c r="C720" s="68" t="str">
        <f>VLOOKUP(A:A,'Product &amp; Group'!A:C,3,FALSE)</f>
        <v>Processor 610 Chip</v>
      </c>
      <c r="D720" s="69">
        <f>VLOOKUP(A:A,'2019-2017 Costs'!A:D,3,FALSE)</f>
        <v>3.78</v>
      </c>
      <c r="E720" s="71">
        <f t="shared" si="46"/>
        <v>404.46</v>
      </c>
      <c r="F720" s="71">
        <v>1921.75</v>
      </c>
      <c r="G720" s="71">
        <f t="shared" si="47"/>
        <v>1517.29</v>
      </c>
      <c r="H720" s="72">
        <v>107</v>
      </c>
      <c r="I720" s="73">
        <f t="shared" si="45"/>
        <v>0.7895355795498894</v>
      </c>
      <c r="J720" s="14"/>
      <c r="K720" s="14"/>
      <c r="L720" s="14"/>
      <c r="M720" s="14"/>
    </row>
    <row r="721" spans="1:13" x14ac:dyDescent="0.3">
      <c r="A721" s="74">
        <v>7120</v>
      </c>
      <c r="B721" s="68" t="str">
        <f>VLOOKUP(A:A,'Product &amp; Group'!A:C,2,FALSE)</f>
        <v>Power Systems</v>
      </c>
      <c r="C721" s="68" t="str">
        <f>VLOOKUP(A:A,'Product &amp; Group'!A:C,3,FALSE)</f>
        <v>Processor 610 Chip</v>
      </c>
      <c r="D721" s="69">
        <f>VLOOKUP(A:A,'2019-2017 Costs'!A:D,3,FALSE)</f>
        <v>2.06</v>
      </c>
      <c r="E721" s="71">
        <f t="shared" si="46"/>
        <v>319.3</v>
      </c>
      <c r="F721" s="71">
        <v>3163.63</v>
      </c>
      <c r="G721" s="71">
        <f t="shared" si="47"/>
        <v>2844.33</v>
      </c>
      <c r="H721" s="72">
        <v>155</v>
      </c>
      <c r="I721" s="73">
        <f t="shared" si="45"/>
        <v>0.89907163606363572</v>
      </c>
      <c r="J721" s="14"/>
      <c r="K721" s="14"/>
      <c r="L721" s="14"/>
      <c r="M721" s="14"/>
    </row>
    <row r="722" spans="1:13" x14ac:dyDescent="0.3">
      <c r="A722" s="74">
        <v>7124</v>
      </c>
      <c r="B722" s="68" t="str">
        <f>VLOOKUP(A:A,'Product &amp; Group'!A:C,2,FALSE)</f>
        <v>Power Systems</v>
      </c>
      <c r="C722" s="68" t="str">
        <f>VLOOKUP(A:A,'Product &amp; Group'!A:C,3,FALSE)</f>
        <v>Processor 610 Chip</v>
      </c>
      <c r="D722" s="69">
        <f>VLOOKUP(A:A,'2019-2017 Costs'!A:D,3,FALSE)</f>
        <v>3.27</v>
      </c>
      <c r="E722" s="71">
        <f t="shared" si="46"/>
        <v>382.59</v>
      </c>
      <c r="F722" s="71">
        <v>1960.23</v>
      </c>
      <c r="G722" s="71">
        <f t="shared" si="47"/>
        <v>1577.64</v>
      </c>
      <c r="H722" s="72">
        <v>117</v>
      </c>
      <c r="I722" s="73">
        <f t="shared" si="45"/>
        <v>0.80482392372323663</v>
      </c>
      <c r="J722" s="14"/>
      <c r="K722" s="14"/>
      <c r="L722" s="14"/>
      <c r="M722" s="14"/>
    </row>
    <row r="723" spans="1:13" x14ac:dyDescent="0.3">
      <c r="A723" s="74">
        <v>7128</v>
      </c>
      <c r="B723" s="68" t="str">
        <f>VLOOKUP(A:A,'Product &amp; Group'!A:C,2,FALSE)</f>
        <v>Power Systems</v>
      </c>
      <c r="C723" s="68" t="str">
        <f>VLOOKUP(A:A,'Product &amp; Group'!A:C,3,FALSE)</f>
        <v>Processor 610 Chip</v>
      </c>
      <c r="D723" s="69">
        <f>VLOOKUP(A:A,'2019-2017 Costs'!A:D,3,FALSE)</f>
        <v>1.05</v>
      </c>
      <c r="E723" s="71">
        <f t="shared" si="46"/>
        <v>39.9</v>
      </c>
      <c r="F723" s="71">
        <v>995.86</v>
      </c>
      <c r="G723" s="71">
        <f t="shared" si="47"/>
        <v>955.96</v>
      </c>
      <c r="H723" s="72">
        <v>38</v>
      </c>
      <c r="I723" s="73">
        <f t="shared" si="45"/>
        <v>0.95993412728696803</v>
      </c>
      <c r="J723" s="14"/>
      <c r="K723" s="14"/>
    </row>
    <row r="724" spans="1:13" x14ac:dyDescent="0.3">
      <c r="A724" s="74">
        <v>7132</v>
      </c>
      <c r="B724" s="68" t="str">
        <f>VLOOKUP(A:A,'Product &amp; Group'!A:C,2,FALSE)</f>
        <v>Power Systems</v>
      </c>
      <c r="C724" s="68" t="str">
        <f>VLOOKUP(A:A,'Product &amp; Group'!A:C,3,FALSE)</f>
        <v>Processor 610 Chip</v>
      </c>
      <c r="D724" s="69">
        <f>VLOOKUP(A:A,'2019-2017 Costs'!A:D,3,FALSE)</f>
        <v>1.05</v>
      </c>
      <c r="E724" s="71">
        <f t="shared" si="46"/>
        <v>154.35</v>
      </c>
      <c r="F724" s="71">
        <v>3387.5</v>
      </c>
      <c r="G724" s="71">
        <f t="shared" si="47"/>
        <v>3233.15</v>
      </c>
      <c r="H724" s="72">
        <v>147</v>
      </c>
      <c r="I724" s="73">
        <f t="shared" si="45"/>
        <v>0.95443542435424356</v>
      </c>
      <c r="J724" s="14"/>
      <c r="K724" s="14"/>
      <c r="L724" s="14"/>
      <c r="M724" s="14"/>
    </row>
    <row r="725" spans="1:13" x14ac:dyDescent="0.3">
      <c r="A725" s="74">
        <v>7136</v>
      </c>
      <c r="B725" s="68" t="str">
        <f>VLOOKUP(A:A,'Product &amp; Group'!A:C,2,FALSE)</f>
        <v>Power Systems</v>
      </c>
      <c r="C725" s="68" t="str">
        <f>VLOOKUP(A:A,'Product &amp; Group'!A:C,3,FALSE)</f>
        <v>Processor 610 Chip</v>
      </c>
      <c r="D725" s="69">
        <f>VLOOKUP(A:A,'2019-2017 Costs'!A:D,3,FALSE)</f>
        <v>2.12</v>
      </c>
      <c r="E725" s="71">
        <f t="shared" si="46"/>
        <v>527.88</v>
      </c>
      <c r="F725" s="71">
        <v>5621.04</v>
      </c>
      <c r="G725" s="71">
        <f t="shared" si="47"/>
        <v>5093.16</v>
      </c>
      <c r="H725" s="72">
        <v>249</v>
      </c>
      <c r="I725" s="73">
        <f t="shared" si="45"/>
        <v>0.9060885530079843</v>
      </c>
      <c r="J725" s="14"/>
      <c r="K725" s="14"/>
      <c r="L725" s="14"/>
      <c r="M725" s="14"/>
    </row>
    <row r="726" spans="1:13" x14ac:dyDescent="0.3">
      <c r="A726" s="74">
        <v>7138</v>
      </c>
      <c r="B726" s="68" t="str">
        <f>VLOOKUP(A:A,'Product &amp; Group'!A:C,2,FALSE)</f>
        <v>Power Systems</v>
      </c>
      <c r="C726" s="68" t="str">
        <f>VLOOKUP(A:A,'Product &amp; Group'!A:C,3,FALSE)</f>
        <v>Processor 610 Chip</v>
      </c>
      <c r="D726" s="69">
        <f>VLOOKUP(A:A,'2019-2017 Costs'!A:D,3,FALSE)</f>
        <v>1.05</v>
      </c>
      <c r="E726" s="71">
        <f t="shared" si="46"/>
        <v>228.9</v>
      </c>
      <c r="F726" s="71">
        <v>3720.97</v>
      </c>
      <c r="G726" s="71">
        <f t="shared" si="47"/>
        <v>3492.0699999999997</v>
      </c>
      <c r="H726" s="72">
        <v>218</v>
      </c>
      <c r="I726" s="73">
        <f t="shared" si="45"/>
        <v>0.93848378245457498</v>
      </c>
      <c r="J726" s="14"/>
      <c r="K726" s="14"/>
      <c r="L726" s="14"/>
      <c r="M726" s="14"/>
    </row>
    <row r="727" spans="1:13" x14ac:dyDescent="0.3">
      <c r="A727" s="74">
        <v>7140</v>
      </c>
      <c r="B727" s="68" t="str">
        <f>VLOOKUP(A:A,'Product &amp; Group'!A:C,2,FALSE)</f>
        <v>Power Systems</v>
      </c>
      <c r="C727" s="68" t="str">
        <f>VLOOKUP(A:A,'Product &amp; Group'!A:C,3,FALSE)</f>
        <v>Processor 610 Chip</v>
      </c>
      <c r="D727" s="69">
        <f>VLOOKUP(A:A,'2019-2017 Costs'!A:D,3,FALSE)</f>
        <v>1.05</v>
      </c>
      <c r="E727" s="71">
        <f t="shared" si="46"/>
        <v>32.550000000000004</v>
      </c>
      <c r="F727" s="71">
        <v>791.51</v>
      </c>
      <c r="G727" s="71">
        <f t="shared" si="47"/>
        <v>758.96</v>
      </c>
      <c r="H727" s="72">
        <v>31</v>
      </c>
      <c r="I727" s="73">
        <f t="shared" si="45"/>
        <v>0.95887607231746919</v>
      </c>
      <c r="J727" s="14"/>
      <c r="K727" s="14"/>
    </row>
    <row r="728" spans="1:13" x14ac:dyDescent="0.3">
      <c r="A728" s="74">
        <v>7144</v>
      </c>
      <c r="B728" s="68" t="str">
        <f>VLOOKUP(A:A,'Product &amp; Group'!A:C,2,FALSE)</f>
        <v>Power Systems</v>
      </c>
      <c r="C728" s="68" t="str">
        <f>VLOOKUP(A:A,'Product &amp; Group'!A:C,3,FALSE)</f>
        <v>Processor 610 Chip</v>
      </c>
      <c r="D728" s="69">
        <f>VLOOKUP(A:A,'2019-2017 Costs'!A:D,3,FALSE)</f>
        <v>2.5</v>
      </c>
      <c r="E728" s="71">
        <f t="shared" si="46"/>
        <v>62.5</v>
      </c>
      <c r="F728" s="71">
        <v>308.38</v>
      </c>
      <c r="G728" s="71">
        <f t="shared" si="47"/>
        <v>245.88</v>
      </c>
      <c r="H728" s="72">
        <v>25</v>
      </c>
      <c r="I728" s="73">
        <f t="shared" si="45"/>
        <v>0.79732797198261884</v>
      </c>
      <c r="J728" s="14"/>
      <c r="K728" s="14"/>
      <c r="L728" s="14"/>
      <c r="M728" s="14"/>
    </row>
    <row r="729" spans="1:13" x14ac:dyDescent="0.3">
      <c r="A729" s="74">
        <v>7146</v>
      </c>
      <c r="B729" s="68" t="str">
        <f>VLOOKUP(A:A,'Product &amp; Group'!A:C,2,FALSE)</f>
        <v>Power Systems</v>
      </c>
      <c r="C729" s="68" t="str">
        <f>VLOOKUP(A:A,'Product &amp; Group'!A:C,3,FALSE)</f>
        <v>Processor 610 Chip</v>
      </c>
      <c r="D729" s="69">
        <f>VLOOKUP(A:A,'2019-2017 Costs'!A:D,3,FALSE)</f>
        <v>2.97</v>
      </c>
      <c r="E729" s="71">
        <f t="shared" si="46"/>
        <v>1277.1000000000001</v>
      </c>
      <c r="F729" s="71">
        <v>6936.95</v>
      </c>
      <c r="G729" s="71">
        <f t="shared" si="47"/>
        <v>5659.8499999999995</v>
      </c>
      <c r="H729" s="72">
        <v>430</v>
      </c>
      <c r="I729" s="73">
        <f t="shared" si="45"/>
        <v>0.81589891811242687</v>
      </c>
      <c r="J729" s="14"/>
      <c r="K729" s="14"/>
      <c r="L729" s="14"/>
      <c r="M729" s="14"/>
    </row>
    <row r="730" spans="1:13" x14ac:dyDescent="0.3">
      <c r="A730" s="74">
        <v>7148</v>
      </c>
      <c r="B730" s="68" t="str">
        <f>VLOOKUP(A:A,'Product &amp; Group'!A:C,2,FALSE)</f>
        <v>Power Systems</v>
      </c>
      <c r="C730" s="68" t="str">
        <f>VLOOKUP(A:A,'Product &amp; Group'!A:C,3,FALSE)</f>
        <v>Processor 610 Chip</v>
      </c>
      <c r="D730" s="69">
        <f>VLOOKUP(A:A,'2019-2017 Costs'!A:D,3,FALSE)</f>
        <v>1.05</v>
      </c>
      <c r="E730" s="71">
        <f t="shared" si="46"/>
        <v>447.3</v>
      </c>
      <c r="F730" s="71">
        <v>6860.27</v>
      </c>
      <c r="G730" s="71">
        <f t="shared" si="47"/>
        <v>6412.97</v>
      </c>
      <c r="H730" s="72">
        <v>426</v>
      </c>
      <c r="I730" s="73">
        <f t="shared" si="45"/>
        <v>0.93479848460774861</v>
      </c>
      <c r="J730" s="14"/>
      <c r="K730" s="14"/>
    </row>
    <row r="731" spans="1:13" x14ac:dyDescent="0.3">
      <c r="A731" s="74">
        <v>7156</v>
      </c>
      <c r="B731" s="68" t="str">
        <f>VLOOKUP(A:A,'Product &amp; Group'!A:C,2,FALSE)</f>
        <v>Power Systems</v>
      </c>
      <c r="C731" s="68" t="str">
        <f>VLOOKUP(A:A,'Product &amp; Group'!A:C,3,FALSE)</f>
        <v>Processor 610 Chip</v>
      </c>
      <c r="D731" s="69">
        <f>VLOOKUP(A:A,'2019-2017 Costs'!A:D,3,FALSE)</f>
        <v>1.05</v>
      </c>
      <c r="E731" s="71">
        <f t="shared" si="46"/>
        <v>2064.3000000000002</v>
      </c>
      <c r="F731" s="71">
        <v>30073.24</v>
      </c>
      <c r="G731" s="71">
        <f t="shared" si="47"/>
        <v>28008.940000000002</v>
      </c>
      <c r="H731" s="72">
        <v>1966</v>
      </c>
      <c r="I731" s="73">
        <f t="shared" si="45"/>
        <v>0.93135757903039385</v>
      </c>
      <c r="J731" s="14"/>
      <c r="K731" s="14"/>
    </row>
    <row r="732" spans="1:13" x14ac:dyDescent="0.3">
      <c r="A732" s="74">
        <v>7160</v>
      </c>
      <c r="B732" s="68" t="str">
        <f>VLOOKUP(A:A,'Product &amp; Group'!A:C,2,FALSE)</f>
        <v>Power Systems</v>
      </c>
      <c r="C732" s="68" t="str">
        <f>VLOOKUP(A:A,'Product &amp; Group'!A:C,3,FALSE)</f>
        <v>Processor 610 Chip</v>
      </c>
      <c r="D732" s="69">
        <f>VLOOKUP(A:A,'2019-2017 Costs'!A:D,3,FALSE)</f>
        <v>4.08</v>
      </c>
      <c r="E732" s="71">
        <f t="shared" si="46"/>
        <v>5250.96</v>
      </c>
      <c r="F732" s="71">
        <v>11233.12</v>
      </c>
      <c r="G732" s="71">
        <f t="shared" si="47"/>
        <v>5982.1600000000008</v>
      </c>
      <c r="H732" s="72">
        <v>1287</v>
      </c>
      <c r="I732" s="73">
        <f t="shared" si="45"/>
        <v>0.53254661216118049</v>
      </c>
      <c r="J732" s="14"/>
      <c r="K732" s="14"/>
    </row>
    <row r="733" spans="1:13" x14ac:dyDescent="0.3">
      <c r="A733" s="74">
        <v>7162</v>
      </c>
      <c r="B733" s="68" t="str">
        <f>VLOOKUP(A:A,'Product &amp; Group'!A:C,2,FALSE)</f>
        <v>Power Systems</v>
      </c>
      <c r="C733" s="68" t="str">
        <f>VLOOKUP(A:A,'Product &amp; Group'!A:C,3,FALSE)</f>
        <v>Processor 610 Chip</v>
      </c>
      <c r="D733" s="69">
        <f>VLOOKUP(A:A,'2019-2017 Costs'!A:D,3,FALSE)</f>
        <v>3.68</v>
      </c>
      <c r="E733" s="71">
        <f t="shared" si="46"/>
        <v>7164.96</v>
      </c>
      <c r="F733" s="71">
        <v>29902.98</v>
      </c>
      <c r="G733" s="71">
        <f t="shared" si="47"/>
        <v>22738.02</v>
      </c>
      <c r="H733" s="72">
        <v>1947</v>
      </c>
      <c r="I733" s="73">
        <f t="shared" si="45"/>
        <v>0.76039311132201537</v>
      </c>
      <c r="J733" s="14"/>
      <c r="K733" s="14"/>
    </row>
    <row r="734" spans="1:13" x14ac:dyDescent="0.3">
      <c r="A734" s="74">
        <v>7163</v>
      </c>
      <c r="B734" s="68" t="str">
        <f>VLOOKUP(A:A,'Product &amp; Group'!A:C,2,FALSE)</f>
        <v>Power Systems</v>
      </c>
      <c r="C734" s="68" t="str">
        <f>VLOOKUP(A:A,'Product &amp; Group'!A:C,3,FALSE)</f>
        <v>Processor 610 Chip</v>
      </c>
      <c r="D734" s="69">
        <f>VLOOKUP(A:A,'2019-2017 Costs'!A:D,3,FALSE)</f>
        <v>3.22</v>
      </c>
      <c r="E734" s="71">
        <f t="shared" si="46"/>
        <v>1986.74</v>
      </c>
      <c r="F734" s="71">
        <v>16930.53</v>
      </c>
      <c r="G734" s="71">
        <f t="shared" si="47"/>
        <v>14943.789999999999</v>
      </c>
      <c r="H734" s="72">
        <v>617</v>
      </c>
      <c r="I734" s="73">
        <f t="shared" si="45"/>
        <v>0.88265340777872869</v>
      </c>
      <c r="J734" s="14"/>
      <c r="K734" s="14"/>
      <c r="L734" s="14"/>
      <c r="M734" s="14"/>
    </row>
    <row r="735" spans="1:13" x14ac:dyDescent="0.3">
      <c r="A735" s="74">
        <v>7164</v>
      </c>
      <c r="B735" s="68" t="str">
        <f>VLOOKUP(A:A,'Product &amp; Group'!A:C,2,FALSE)</f>
        <v>Power Systems</v>
      </c>
      <c r="C735" s="68" t="str">
        <f>VLOOKUP(A:A,'Product &amp; Group'!A:C,3,FALSE)</f>
        <v>Processor 610 Chip</v>
      </c>
      <c r="D735" s="69">
        <f>VLOOKUP(A:A,'2019-2017 Costs'!A:D,3,FALSE)</f>
        <v>1.05</v>
      </c>
      <c r="E735" s="71">
        <f t="shared" si="46"/>
        <v>715.05000000000007</v>
      </c>
      <c r="F735" s="71">
        <v>5752.33</v>
      </c>
      <c r="G735" s="71">
        <f t="shared" si="47"/>
        <v>5037.28</v>
      </c>
      <c r="H735" s="72">
        <v>681</v>
      </c>
      <c r="I735" s="73">
        <f t="shared" si="45"/>
        <v>0.87569384927498939</v>
      </c>
      <c r="J735" s="14"/>
      <c r="K735" s="14"/>
    </row>
    <row r="736" spans="1:13" x14ac:dyDescent="0.3">
      <c r="A736" s="74">
        <v>7166</v>
      </c>
      <c r="B736" s="68" t="str">
        <f>VLOOKUP(A:A,'Product &amp; Group'!A:C,2,FALSE)</f>
        <v>Power Systems</v>
      </c>
      <c r="C736" s="68" t="str">
        <f>VLOOKUP(A:A,'Product &amp; Group'!A:C,3,FALSE)</f>
        <v>Processor 610 Chip</v>
      </c>
      <c r="D736" s="69">
        <f>VLOOKUP(A:A,'2019-2017 Costs'!A:D,3,FALSE)</f>
        <v>3.12</v>
      </c>
      <c r="E736" s="71">
        <f t="shared" si="46"/>
        <v>2570.88</v>
      </c>
      <c r="F736" s="71">
        <v>12874.81</v>
      </c>
      <c r="G736" s="71">
        <f t="shared" si="47"/>
        <v>10303.93</v>
      </c>
      <c r="H736" s="72">
        <v>824</v>
      </c>
      <c r="I736" s="73">
        <f t="shared" si="45"/>
        <v>0.80031705322253299</v>
      </c>
      <c r="J736" s="14"/>
      <c r="K736" s="14"/>
      <c r="L736" s="14"/>
      <c r="M736" s="14"/>
    </row>
    <row r="737" spans="1:13" x14ac:dyDescent="0.3">
      <c r="A737" s="74">
        <v>7168</v>
      </c>
      <c r="B737" s="68" t="str">
        <f>VLOOKUP(A:A,'Product &amp; Group'!A:C,2,FALSE)</f>
        <v>Power Systems</v>
      </c>
      <c r="C737" s="68" t="str">
        <f>VLOOKUP(A:A,'Product &amp; Group'!A:C,3,FALSE)</f>
        <v>Processor 610 Chip</v>
      </c>
      <c r="D737" s="69">
        <f>VLOOKUP(A:A,'2019-2017 Costs'!A:D,3,FALSE)</f>
        <v>0.91</v>
      </c>
      <c r="E737" s="71">
        <f t="shared" si="46"/>
        <v>673.4</v>
      </c>
      <c r="F737" s="71">
        <v>17438.88</v>
      </c>
      <c r="G737" s="71">
        <f t="shared" si="47"/>
        <v>16765.48</v>
      </c>
      <c r="H737" s="72">
        <v>740</v>
      </c>
      <c r="I737" s="73">
        <f t="shared" si="45"/>
        <v>0.96138513482517218</v>
      </c>
      <c r="J737" s="14"/>
      <c r="K737" s="14"/>
    </row>
    <row r="738" spans="1:13" x14ac:dyDescent="0.3">
      <c r="A738" s="74">
        <v>7170</v>
      </c>
      <c r="B738" s="68" t="str">
        <f>VLOOKUP(A:A,'Product &amp; Group'!A:C,2,FALSE)</f>
        <v>Power Systems</v>
      </c>
      <c r="C738" s="68" t="str">
        <f>VLOOKUP(A:A,'Product &amp; Group'!A:C,3,FALSE)</f>
        <v>Processor 610 Chip</v>
      </c>
      <c r="D738" s="69">
        <f>VLOOKUP(A:A,'2019-2017 Costs'!A:D,3,FALSE)</f>
        <v>7.16</v>
      </c>
      <c r="E738" s="71">
        <f t="shared" si="46"/>
        <v>4152.8</v>
      </c>
      <c r="F738" s="71">
        <v>4726.1400000000003</v>
      </c>
      <c r="G738" s="71">
        <f t="shared" si="47"/>
        <v>573.34000000000015</v>
      </c>
      <c r="H738" s="72">
        <v>580</v>
      </c>
      <c r="I738" s="73">
        <f t="shared" si="45"/>
        <v>0.1213125298869691</v>
      </c>
      <c r="J738" s="14"/>
      <c r="K738" s="14"/>
      <c r="L738" s="14"/>
      <c r="M738" s="14"/>
    </row>
    <row r="739" spans="1:13" x14ac:dyDescent="0.3">
      <c r="A739" s="74">
        <v>7172</v>
      </c>
      <c r="B739" s="68" t="str">
        <f>VLOOKUP(A:A,'Product &amp; Group'!A:C,2,FALSE)</f>
        <v>Power Systems</v>
      </c>
      <c r="C739" s="68" t="str">
        <f>VLOOKUP(A:A,'Product &amp; Group'!A:C,3,FALSE)</f>
        <v>Processor 610 Chip</v>
      </c>
      <c r="D739" s="69">
        <f>VLOOKUP(A:A,'2019-2017 Costs'!A:D,3,FALSE)</f>
        <v>1.05</v>
      </c>
      <c r="E739" s="71">
        <f t="shared" si="46"/>
        <v>772.80000000000007</v>
      </c>
      <c r="F739" s="71">
        <v>11434.1</v>
      </c>
      <c r="G739" s="71">
        <f t="shared" si="47"/>
        <v>10661.300000000001</v>
      </c>
      <c r="H739" s="72">
        <v>736</v>
      </c>
      <c r="I739" s="73">
        <f t="shared" si="45"/>
        <v>0.93241269535862037</v>
      </c>
      <c r="J739" s="14"/>
      <c r="K739" s="14"/>
      <c r="L739" s="14"/>
      <c r="M739" s="14"/>
    </row>
    <row r="740" spans="1:13" x14ac:dyDescent="0.3">
      <c r="A740" s="74">
        <v>7176</v>
      </c>
      <c r="B740" s="68" t="str">
        <f>VLOOKUP(A:A,'Product &amp; Group'!A:C,2,FALSE)</f>
        <v>Power Systems</v>
      </c>
      <c r="C740" s="68" t="str">
        <f>VLOOKUP(A:A,'Product &amp; Group'!A:C,3,FALSE)</f>
        <v>Processor 610 Chip</v>
      </c>
      <c r="D740" s="69">
        <f>VLOOKUP(A:A,'2019-2017 Costs'!A:D,3,FALSE)</f>
        <v>1.96</v>
      </c>
      <c r="E740" s="71">
        <f t="shared" si="46"/>
        <v>5405.68</v>
      </c>
      <c r="F740" s="71">
        <v>37349.980000000003</v>
      </c>
      <c r="G740" s="71">
        <f t="shared" si="47"/>
        <v>31944.300000000003</v>
      </c>
      <c r="H740" s="72">
        <v>2758</v>
      </c>
      <c r="I740" s="73">
        <f t="shared" si="45"/>
        <v>0.85526953428087515</v>
      </c>
      <c r="J740" s="14"/>
      <c r="K740" s="14"/>
      <c r="L740" s="14"/>
      <c r="M740" s="14"/>
    </row>
    <row r="741" spans="1:13" x14ac:dyDescent="0.3">
      <c r="A741" s="74">
        <v>7178</v>
      </c>
      <c r="B741" s="68" t="str">
        <f>VLOOKUP(A:A,'Product &amp; Group'!A:C,2,FALSE)</f>
        <v>Power Systems</v>
      </c>
      <c r="C741" s="68" t="str">
        <f>VLOOKUP(A:A,'Product &amp; Group'!A:C,3,FALSE)</f>
        <v>Processor 610 Chip</v>
      </c>
      <c r="D741" s="69">
        <f>VLOOKUP(A:A,'2019-2017 Costs'!A:D,3,FALSE)</f>
        <v>1.41</v>
      </c>
      <c r="E741" s="71">
        <f t="shared" si="46"/>
        <v>4812.33</v>
      </c>
      <c r="F741" s="71">
        <v>79995.08</v>
      </c>
      <c r="G741" s="71">
        <f t="shared" si="47"/>
        <v>75182.75</v>
      </c>
      <c r="H741" s="72">
        <v>3413</v>
      </c>
      <c r="I741" s="73">
        <f t="shared" si="45"/>
        <v>0.93984217529378056</v>
      </c>
      <c r="J741" s="14"/>
      <c r="K741" s="14"/>
      <c r="L741" s="14"/>
      <c r="M741" s="14"/>
    </row>
    <row r="742" spans="1:13" x14ac:dyDescent="0.3">
      <c r="A742" s="74">
        <v>7180</v>
      </c>
      <c r="B742" s="68" t="str">
        <f>VLOOKUP(A:A,'Product &amp; Group'!A:C,2,FALSE)</f>
        <v>Power Systems</v>
      </c>
      <c r="C742" s="68" t="str">
        <f>VLOOKUP(A:A,'Product &amp; Group'!A:C,3,FALSE)</f>
        <v>Processor 610 Chip</v>
      </c>
      <c r="D742" s="69">
        <f>VLOOKUP(A:A,'2019-2017 Costs'!A:D,3,FALSE)</f>
        <v>4.6399999999999997</v>
      </c>
      <c r="E742" s="71">
        <f t="shared" si="46"/>
        <v>2023.04</v>
      </c>
      <c r="F742" s="71">
        <v>10271.06</v>
      </c>
      <c r="G742" s="71">
        <f t="shared" si="47"/>
        <v>8248.02</v>
      </c>
      <c r="H742" s="72">
        <v>436</v>
      </c>
      <c r="I742" s="73">
        <f t="shared" si="45"/>
        <v>0.8030349350505207</v>
      </c>
      <c r="J742" s="14"/>
      <c r="K742" s="14"/>
      <c r="L742" s="14"/>
      <c r="M742" s="14"/>
    </row>
    <row r="743" spans="1:13" x14ac:dyDescent="0.3">
      <c r="A743" s="74">
        <v>7184</v>
      </c>
      <c r="B743" s="68" t="str">
        <f>VLOOKUP(A:A,'Product &amp; Group'!A:C,2,FALSE)</f>
        <v>Power Systems</v>
      </c>
      <c r="C743" s="68" t="str">
        <f>VLOOKUP(A:A,'Product &amp; Group'!A:C,3,FALSE)</f>
        <v>Processor 610 Chip</v>
      </c>
      <c r="D743" s="69">
        <f>VLOOKUP(A:A,'2019-2017 Costs'!A:D,3,FALSE)</f>
        <v>0.96</v>
      </c>
      <c r="E743" s="71">
        <f t="shared" si="46"/>
        <v>2489.2799999999997</v>
      </c>
      <c r="F743" s="71">
        <v>72639.92</v>
      </c>
      <c r="G743" s="71">
        <f t="shared" si="47"/>
        <v>70150.64</v>
      </c>
      <c r="H743" s="72">
        <v>2593</v>
      </c>
      <c r="I743" s="73">
        <f t="shared" si="45"/>
        <v>0.96573123979211428</v>
      </c>
      <c r="J743" s="14"/>
      <c r="K743" s="14"/>
      <c r="L743" s="14"/>
      <c r="M743" s="14"/>
    </row>
    <row r="744" spans="1:13" x14ac:dyDescent="0.3">
      <c r="A744" s="74">
        <v>7186</v>
      </c>
      <c r="B744" s="68" t="str">
        <f>VLOOKUP(A:A,'Product &amp; Group'!A:C,2,FALSE)</f>
        <v>Power Systems</v>
      </c>
      <c r="C744" s="68" t="str">
        <f>VLOOKUP(A:A,'Product &amp; Group'!A:C,3,FALSE)</f>
        <v>Processor 610 Chip</v>
      </c>
      <c r="D744" s="69">
        <f>VLOOKUP(A:A,'2019-2017 Costs'!A:D,3,FALSE)</f>
        <v>1.05</v>
      </c>
      <c r="E744" s="71">
        <f t="shared" si="46"/>
        <v>12896.1</v>
      </c>
      <c r="F744" s="71">
        <v>228205.39</v>
      </c>
      <c r="G744" s="71">
        <f t="shared" si="47"/>
        <v>215309.29</v>
      </c>
      <c r="H744" s="72">
        <v>12282</v>
      </c>
      <c r="I744" s="73">
        <f t="shared" si="45"/>
        <v>0.94348906482883688</v>
      </c>
      <c r="J744" s="14"/>
      <c r="K744" s="14"/>
      <c r="L744" s="14"/>
      <c r="M744" s="14"/>
    </row>
    <row r="745" spans="1:13" x14ac:dyDescent="0.3">
      <c r="A745" s="74">
        <v>7188</v>
      </c>
      <c r="B745" s="68" t="str">
        <f>VLOOKUP(A:A,'Product &amp; Group'!A:C,2,FALSE)</f>
        <v>Power Systems</v>
      </c>
      <c r="C745" s="68" t="str">
        <f>VLOOKUP(A:A,'Product &amp; Group'!A:C,3,FALSE)</f>
        <v>Processor 610 Chip</v>
      </c>
      <c r="D745" s="69">
        <f>VLOOKUP(A:A,'2019-2017 Costs'!A:D,3,FALSE)</f>
        <v>1.4</v>
      </c>
      <c r="E745" s="71">
        <f t="shared" si="46"/>
        <v>4124.3999999999996</v>
      </c>
      <c r="F745" s="71">
        <v>19348.77</v>
      </c>
      <c r="G745" s="71">
        <f t="shared" si="47"/>
        <v>15224.37</v>
      </c>
      <c r="H745" s="72">
        <v>2946</v>
      </c>
      <c r="I745" s="73">
        <f t="shared" si="45"/>
        <v>0.78683916341969029</v>
      </c>
      <c r="J745" s="14"/>
      <c r="K745" s="14"/>
      <c r="L745" s="14"/>
      <c r="M745" s="14"/>
    </row>
    <row r="746" spans="1:13" x14ac:dyDescent="0.3">
      <c r="A746" s="74">
        <v>7192</v>
      </c>
      <c r="B746" s="68" t="str">
        <f>VLOOKUP(A:A,'Product &amp; Group'!A:C,2,FALSE)</f>
        <v>Power Systems</v>
      </c>
      <c r="C746" s="68" t="str">
        <f>VLOOKUP(A:A,'Product &amp; Group'!A:C,3,FALSE)</f>
        <v>Processor 610 Chip</v>
      </c>
      <c r="D746" s="69">
        <f>VLOOKUP(A:A,'2019-2017 Costs'!A:D,3,FALSE)</f>
        <v>6.24</v>
      </c>
      <c r="E746" s="71">
        <f t="shared" si="46"/>
        <v>38276.160000000003</v>
      </c>
      <c r="F746" s="71">
        <v>155696.54999999999</v>
      </c>
      <c r="G746" s="71">
        <f t="shared" si="47"/>
        <v>117420.38999999998</v>
      </c>
      <c r="H746" s="72">
        <v>6134</v>
      </c>
      <c r="I746" s="73">
        <f t="shared" si="45"/>
        <v>0.75416179741940326</v>
      </c>
      <c r="J746" s="14"/>
      <c r="K746" s="14"/>
      <c r="L746" s="14"/>
      <c r="M746" s="14"/>
    </row>
    <row r="747" spans="1:13" x14ac:dyDescent="0.3">
      <c r="A747" s="74">
        <v>7196</v>
      </c>
      <c r="B747" s="68" t="str">
        <f>VLOOKUP(A:A,'Product &amp; Group'!A:C,2,FALSE)</f>
        <v>Power Systems</v>
      </c>
      <c r="C747" s="68" t="str">
        <f>VLOOKUP(A:A,'Product &amp; Group'!A:C,3,FALSE)</f>
        <v>Processor 610 Chip</v>
      </c>
      <c r="D747" s="69">
        <f>VLOOKUP(A:A,'2019-2017 Costs'!A:D,3,FALSE)</f>
        <v>3.69</v>
      </c>
      <c r="E747" s="71">
        <f t="shared" si="46"/>
        <v>9335.7000000000007</v>
      </c>
      <c r="F747" s="71">
        <v>19326.11</v>
      </c>
      <c r="G747" s="71">
        <f t="shared" si="47"/>
        <v>9990.41</v>
      </c>
      <c r="H747" s="72">
        <v>2530</v>
      </c>
      <c r="I747" s="73">
        <f t="shared" si="45"/>
        <v>0.51693848374039053</v>
      </c>
      <c r="J747" s="14"/>
      <c r="K747" s="14"/>
      <c r="L747" s="14"/>
      <c r="M747" s="14"/>
    </row>
    <row r="748" spans="1:13" x14ac:dyDescent="0.3">
      <c r="A748" s="74">
        <v>7200</v>
      </c>
      <c r="B748" s="68" t="str">
        <f>VLOOKUP(A:A,'Product &amp; Group'!A:C,2,FALSE)</f>
        <v>Power Systems</v>
      </c>
      <c r="C748" s="68" t="str">
        <f>VLOOKUP(A:A,'Product &amp; Group'!A:C,3,FALSE)</f>
        <v>Processor 610 Chip</v>
      </c>
      <c r="D748" s="69">
        <f>VLOOKUP(A:A,'2019-2017 Costs'!A:D,3,FALSE)</f>
        <v>2.34</v>
      </c>
      <c r="E748" s="71">
        <f t="shared" si="46"/>
        <v>10647</v>
      </c>
      <c r="F748" s="71">
        <v>91762.69</v>
      </c>
      <c r="G748" s="71">
        <f t="shared" si="47"/>
        <v>81115.69</v>
      </c>
      <c r="H748" s="72">
        <v>4550</v>
      </c>
      <c r="I748" s="73">
        <f t="shared" si="45"/>
        <v>0.88397245111275613</v>
      </c>
      <c r="J748" s="14"/>
      <c r="K748" s="14"/>
    </row>
    <row r="749" spans="1:13" x14ac:dyDescent="0.3">
      <c r="A749" s="74">
        <v>7204</v>
      </c>
      <c r="B749" s="68" t="str">
        <f>VLOOKUP(A:A,'Product &amp; Group'!A:C,2,FALSE)</f>
        <v>Power Systems</v>
      </c>
      <c r="C749" s="68" t="str">
        <f>VLOOKUP(A:A,'Product &amp; Group'!A:C,3,FALSE)</f>
        <v>Processor 610 Chip</v>
      </c>
      <c r="D749" s="69">
        <f>VLOOKUP(A:A,'2019-2017 Costs'!A:D,3,FALSE)</f>
        <v>1.05</v>
      </c>
      <c r="E749" s="71">
        <f t="shared" si="46"/>
        <v>1111.95</v>
      </c>
      <c r="F749" s="71">
        <v>21792.79</v>
      </c>
      <c r="G749" s="71">
        <f t="shared" si="47"/>
        <v>20680.84</v>
      </c>
      <c r="H749" s="72">
        <v>1059</v>
      </c>
      <c r="I749" s="73">
        <f t="shared" si="45"/>
        <v>0.94897624397793945</v>
      </c>
      <c r="J749" s="14"/>
      <c r="K749" s="14"/>
      <c r="L749" s="14"/>
      <c r="M749" s="14"/>
    </row>
    <row r="750" spans="1:13" x14ac:dyDescent="0.3">
      <c r="A750" s="74">
        <v>7208</v>
      </c>
      <c r="B750" s="68" t="str">
        <f>VLOOKUP(A:A,'Product &amp; Group'!A:C,2,FALSE)</f>
        <v>Power Systems</v>
      </c>
      <c r="C750" s="68" t="str">
        <f>VLOOKUP(A:A,'Product &amp; Group'!A:C,3,FALSE)</f>
        <v>Processor 610 Chip</v>
      </c>
      <c r="D750" s="69">
        <f>VLOOKUP(A:A,'2019-2017 Costs'!A:D,3,FALSE)</f>
        <v>1.05</v>
      </c>
      <c r="E750" s="71">
        <f t="shared" si="46"/>
        <v>879.90000000000009</v>
      </c>
      <c r="F750" s="71">
        <v>8981.34</v>
      </c>
      <c r="G750" s="71">
        <f t="shared" si="47"/>
        <v>8101.4400000000005</v>
      </c>
      <c r="H750" s="72">
        <v>838</v>
      </c>
      <c r="I750" s="73">
        <f t="shared" si="45"/>
        <v>0.90203020930061661</v>
      </c>
      <c r="J750" s="14"/>
      <c r="K750" s="14"/>
      <c r="L750" s="14"/>
      <c r="M750" s="14"/>
    </row>
    <row r="751" spans="1:13" x14ac:dyDescent="0.3">
      <c r="A751" s="74">
        <v>7212</v>
      </c>
      <c r="B751" s="68" t="str">
        <f>VLOOKUP(A:A,'Product &amp; Group'!A:C,2,FALSE)</f>
        <v>Power Systems</v>
      </c>
      <c r="C751" s="68" t="str">
        <f>VLOOKUP(A:A,'Product &amp; Group'!A:C,3,FALSE)</f>
        <v>Processor 610 Chip</v>
      </c>
      <c r="D751" s="69">
        <f>VLOOKUP(A:A,'2019-2017 Costs'!A:D,3,FALSE)</f>
        <v>1.05</v>
      </c>
      <c r="E751" s="71">
        <f t="shared" si="46"/>
        <v>1641.15</v>
      </c>
      <c r="F751" s="71">
        <v>33458.6</v>
      </c>
      <c r="G751" s="71">
        <f t="shared" si="47"/>
        <v>31817.449999999997</v>
      </c>
      <c r="H751" s="72">
        <v>1563</v>
      </c>
      <c r="I751" s="73">
        <f t="shared" si="45"/>
        <v>0.95094983053684246</v>
      </c>
      <c r="J751" s="14"/>
      <c r="K751" s="14"/>
      <c r="L751" s="14"/>
      <c r="M751" s="14"/>
    </row>
    <row r="752" spans="1:13" x14ac:dyDescent="0.3">
      <c r="A752" s="74">
        <v>7216</v>
      </c>
      <c r="B752" s="68" t="str">
        <f>VLOOKUP(A:A,'Product &amp; Group'!A:C,2,FALSE)</f>
        <v>Power Systems</v>
      </c>
      <c r="C752" s="68" t="str">
        <f>VLOOKUP(A:A,'Product &amp; Group'!A:C,3,FALSE)</f>
        <v>Processor 610 Chip</v>
      </c>
      <c r="D752" s="69">
        <f>VLOOKUP(A:A,'2019-2017 Costs'!A:D,3,FALSE)</f>
        <v>2.97</v>
      </c>
      <c r="E752" s="71">
        <f t="shared" si="46"/>
        <v>766.2600000000001</v>
      </c>
      <c r="F752" s="71">
        <v>5858.76</v>
      </c>
      <c r="G752" s="71">
        <f t="shared" si="47"/>
        <v>5092.5</v>
      </c>
      <c r="H752" s="72">
        <v>258</v>
      </c>
      <c r="I752" s="73">
        <f t="shared" si="45"/>
        <v>0.86921123241095377</v>
      </c>
      <c r="J752" s="14"/>
      <c r="K752" s="14"/>
      <c r="L752" s="14"/>
      <c r="M752" s="14"/>
    </row>
    <row r="753" spans="1:13" x14ac:dyDescent="0.3">
      <c r="A753" s="74">
        <v>7220</v>
      </c>
      <c r="B753" s="68" t="str">
        <f>VLOOKUP(A:A,'Product &amp; Group'!A:C,2,FALSE)</f>
        <v>Power Systems</v>
      </c>
      <c r="C753" s="68" t="str">
        <f>VLOOKUP(A:A,'Product &amp; Group'!A:C,3,FALSE)</f>
        <v>Processor 610 Chip</v>
      </c>
      <c r="D753" s="69">
        <f>VLOOKUP(A:A,'2019-2017 Costs'!A:D,3,FALSE)</f>
        <v>1.05</v>
      </c>
      <c r="E753" s="71">
        <f t="shared" si="46"/>
        <v>270.90000000000003</v>
      </c>
      <c r="F753" s="71">
        <v>5410.66</v>
      </c>
      <c r="G753" s="71">
        <f t="shared" si="47"/>
        <v>5139.76</v>
      </c>
      <c r="H753" s="72">
        <v>258</v>
      </c>
      <c r="I753" s="73">
        <f t="shared" si="45"/>
        <v>0.94993217093663251</v>
      </c>
      <c r="J753" s="14"/>
      <c r="K753" s="14"/>
      <c r="L753" s="14"/>
      <c r="M753" s="14"/>
    </row>
    <row r="754" spans="1:13" x14ac:dyDescent="0.3">
      <c r="A754" s="74">
        <v>7224</v>
      </c>
      <c r="B754" s="68" t="str">
        <f>VLOOKUP(A:A,'Product &amp; Group'!A:C,2,FALSE)</f>
        <v>Power Systems</v>
      </c>
      <c r="C754" s="68" t="str">
        <f>VLOOKUP(A:A,'Product &amp; Group'!A:C,3,FALSE)</f>
        <v>Processor 610 Chip</v>
      </c>
      <c r="D754" s="69">
        <f>VLOOKUP(A:A,'2019-2017 Costs'!A:D,3,FALSE)</f>
        <v>1.96</v>
      </c>
      <c r="E754" s="71">
        <f t="shared" si="46"/>
        <v>409.64</v>
      </c>
      <c r="F754" s="71">
        <v>2754.6</v>
      </c>
      <c r="G754" s="71">
        <f t="shared" si="47"/>
        <v>2344.96</v>
      </c>
      <c r="H754" s="72">
        <v>209</v>
      </c>
      <c r="I754" s="73">
        <f t="shared" si="45"/>
        <v>0.85128875335801935</v>
      </c>
      <c r="J754" s="14"/>
      <c r="K754" s="14"/>
      <c r="L754" s="14"/>
      <c r="M754" s="14"/>
    </row>
    <row r="755" spans="1:13" x14ac:dyDescent="0.3">
      <c r="A755" s="74">
        <v>7228</v>
      </c>
      <c r="B755" s="68" t="str">
        <f>VLOOKUP(A:A,'Product &amp; Group'!A:C,2,FALSE)</f>
        <v>Power Systems</v>
      </c>
      <c r="C755" s="68" t="str">
        <f>VLOOKUP(A:A,'Product &amp; Group'!A:C,3,FALSE)</f>
        <v>Processor 610 Chip</v>
      </c>
      <c r="D755" s="69">
        <f>VLOOKUP(A:A,'2019-2017 Costs'!A:D,3,FALSE)</f>
        <v>2.34</v>
      </c>
      <c r="E755" s="71">
        <f t="shared" si="46"/>
        <v>4382.82</v>
      </c>
      <c r="F755" s="71">
        <v>11375.24</v>
      </c>
      <c r="G755" s="71">
        <f t="shared" si="47"/>
        <v>6992.42</v>
      </c>
      <c r="H755" s="72">
        <v>1873</v>
      </c>
      <c r="I755" s="73">
        <f t="shared" si="45"/>
        <v>0.6147052721524997</v>
      </c>
      <c r="J755" s="14"/>
      <c r="K755" s="14"/>
      <c r="L755" s="14"/>
      <c r="M755" s="14"/>
    </row>
    <row r="756" spans="1:13" x14ac:dyDescent="0.3">
      <c r="A756" s="74">
        <v>7232</v>
      </c>
      <c r="B756" s="68" t="str">
        <f>VLOOKUP(A:A,'Product &amp; Group'!A:C,2,FALSE)</f>
        <v>Power Systems</v>
      </c>
      <c r="C756" s="68" t="str">
        <f>VLOOKUP(A:A,'Product &amp; Group'!A:C,3,FALSE)</f>
        <v>Processor 610 Chip</v>
      </c>
      <c r="D756" s="69">
        <f>VLOOKUP(A:A,'2019-2017 Costs'!A:D,3,FALSE)</f>
        <v>1.45</v>
      </c>
      <c r="E756" s="71">
        <f t="shared" si="46"/>
        <v>1067.2</v>
      </c>
      <c r="F756" s="71">
        <v>5296.62</v>
      </c>
      <c r="G756" s="71">
        <f t="shared" si="47"/>
        <v>4229.42</v>
      </c>
      <c r="H756" s="72">
        <v>736</v>
      </c>
      <c r="I756" s="73">
        <f t="shared" si="45"/>
        <v>0.79851301395984609</v>
      </c>
      <c r="J756" s="14"/>
      <c r="K756" s="14"/>
      <c r="L756" s="14"/>
      <c r="M756" s="14"/>
    </row>
    <row r="757" spans="1:13" x14ac:dyDescent="0.3">
      <c r="A757" s="74">
        <v>7234</v>
      </c>
      <c r="B757" s="68" t="str">
        <f>VLOOKUP(A:A,'Product &amp; Group'!A:C,2,FALSE)</f>
        <v>Power Systems</v>
      </c>
      <c r="C757" s="68" t="str">
        <f>VLOOKUP(A:A,'Product &amp; Group'!A:C,3,FALSE)</f>
        <v>Processor 610 Chip</v>
      </c>
      <c r="D757" s="69">
        <f>VLOOKUP(A:A,'2019-2017 Costs'!A:D,3,FALSE)</f>
        <v>1.21</v>
      </c>
      <c r="E757" s="71">
        <f t="shared" si="46"/>
        <v>929.28</v>
      </c>
      <c r="F757" s="71">
        <v>17348.509999999998</v>
      </c>
      <c r="G757" s="71">
        <f t="shared" si="47"/>
        <v>16419.23</v>
      </c>
      <c r="H757" s="72">
        <v>768</v>
      </c>
      <c r="I757" s="73">
        <f t="shared" si="45"/>
        <v>0.94643459294198762</v>
      </c>
      <c r="J757" s="14"/>
      <c r="K757" s="14"/>
      <c r="L757" s="14"/>
      <c r="M757" s="14"/>
    </row>
    <row r="758" spans="1:13" x14ac:dyDescent="0.3">
      <c r="A758" s="74">
        <v>7235</v>
      </c>
      <c r="B758" s="68" t="str">
        <f>VLOOKUP(A:A,'Product &amp; Group'!A:C,2,FALSE)</f>
        <v>Power Systems</v>
      </c>
      <c r="C758" s="68" t="str">
        <f>VLOOKUP(A:A,'Product &amp; Group'!A:C,3,FALSE)</f>
        <v>Power  Chip</v>
      </c>
      <c r="D758" s="69">
        <f>VLOOKUP(A:A,'2019-2017 Costs'!A:D,3,FALSE)</f>
        <v>2.0499999999999998</v>
      </c>
      <c r="E758" s="71">
        <f t="shared" si="46"/>
        <v>291.09999999999997</v>
      </c>
      <c r="F758" s="71">
        <v>1002.4</v>
      </c>
      <c r="G758" s="71">
        <f t="shared" si="47"/>
        <v>711.3</v>
      </c>
      <c r="H758" s="72">
        <v>142</v>
      </c>
      <c r="I758" s="73">
        <f t="shared" si="45"/>
        <v>0.7095969672785315</v>
      </c>
      <c r="J758" s="14"/>
      <c r="K758" s="14"/>
      <c r="L758" s="14"/>
      <c r="M758" s="14"/>
    </row>
    <row r="759" spans="1:13" x14ac:dyDescent="0.3">
      <c r="A759" s="74">
        <v>7236</v>
      </c>
      <c r="B759" s="68" t="str">
        <f>VLOOKUP(A:A,'Product &amp; Group'!A:C,2,FALSE)</f>
        <v>Power Systems</v>
      </c>
      <c r="C759" s="68" t="str">
        <f>VLOOKUP(A:A,'Product &amp; Group'!A:C,3,FALSE)</f>
        <v>Power  Chip</v>
      </c>
      <c r="D759" s="69">
        <f>VLOOKUP(A:A,'2019-2017 Costs'!A:D,3,FALSE)</f>
        <v>2.4500000000000002</v>
      </c>
      <c r="E759" s="71">
        <f t="shared" si="46"/>
        <v>382.20000000000005</v>
      </c>
      <c r="F759" s="71">
        <v>1612.03</v>
      </c>
      <c r="G759" s="71">
        <f t="shared" si="47"/>
        <v>1229.83</v>
      </c>
      <c r="H759" s="72">
        <v>156</v>
      </c>
      <c r="I759" s="73">
        <f t="shared" si="45"/>
        <v>0.76290763819531893</v>
      </c>
      <c r="J759" s="14"/>
      <c r="K759" s="14"/>
      <c r="L759" s="14"/>
      <c r="M759" s="14"/>
    </row>
    <row r="760" spans="1:13" x14ac:dyDescent="0.3">
      <c r="A760" s="74">
        <v>7238</v>
      </c>
      <c r="B760" s="68" t="str">
        <f>VLOOKUP(A:A,'Product &amp; Group'!A:C,2,FALSE)</f>
        <v>Power Systems</v>
      </c>
      <c r="C760" s="68" t="str">
        <f>VLOOKUP(A:A,'Product &amp; Group'!A:C,3,FALSE)</f>
        <v>Power  Chip</v>
      </c>
      <c r="D760" s="69">
        <f>VLOOKUP(A:A,'2019-2017 Costs'!A:D,3,FALSE)</f>
        <v>1.51</v>
      </c>
      <c r="E760" s="71">
        <f t="shared" si="46"/>
        <v>157.04</v>
      </c>
      <c r="F760" s="71">
        <v>2021.47</v>
      </c>
      <c r="G760" s="71">
        <f t="shared" si="47"/>
        <v>1864.43</v>
      </c>
      <c r="H760" s="72">
        <v>104</v>
      </c>
      <c r="I760" s="73">
        <f t="shared" si="45"/>
        <v>0.92231395964322993</v>
      </c>
      <c r="J760" s="14"/>
      <c r="K760" s="14"/>
      <c r="L760" s="14"/>
      <c r="M760" s="14"/>
    </row>
    <row r="761" spans="1:13" x14ac:dyDescent="0.3">
      <c r="A761" s="74">
        <v>7240</v>
      </c>
      <c r="B761" s="68" t="str">
        <f>VLOOKUP(A:A,'Product &amp; Group'!A:C,2,FALSE)</f>
        <v>Power Systems</v>
      </c>
      <c r="C761" s="68" t="str">
        <f>VLOOKUP(A:A,'Product &amp; Group'!A:C,3,FALSE)</f>
        <v>Power  Chip</v>
      </c>
      <c r="D761" s="69">
        <f>VLOOKUP(A:A,'2019-2017 Costs'!A:D,3,FALSE)</f>
        <v>1.05</v>
      </c>
      <c r="E761" s="71">
        <f t="shared" si="46"/>
        <v>393.75</v>
      </c>
      <c r="F761" s="71">
        <v>3979.88</v>
      </c>
      <c r="G761" s="71">
        <f t="shared" si="47"/>
        <v>3586.13</v>
      </c>
      <c r="H761" s="72">
        <v>375</v>
      </c>
      <c r="I761" s="73">
        <f t="shared" si="45"/>
        <v>0.90106485622682087</v>
      </c>
      <c r="J761" s="14"/>
      <c r="K761" s="14"/>
      <c r="L761" s="14"/>
      <c r="M761" s="14"/>
    </row>
    <row r="762" spans="1:13" x14ac:dyDescent="0.3">
      <c r="A762" s="74">
        <v>7244</v>
      </c>
      <c r="B762" s="68" t="str">
        <f>VLOOKUP(A:A,'Product &amp; Group'!A:C,2,FALSE)</f>
        <v>Power Systems</v>
      </c>
      <c r="C762" s="68" t="str">
        <f>VLOOKUP(A:A,'Product &amp; Group'!A:C,3,FALSE)</f>
        <v>Processor 505</v>
      </c>
      <c r="D762" s="69">
        <f>VLOOKUP(A:A,'2019-2017 Costs'!A:D,3,FALSE)</f>
        <v>5.23</v>
      </c>
      <c r="E762" s="71">
        <f t="shared" si="46"/>
        <v>8226.7900000000009</v>
      </c>
      <c r="F762" s="71">
        <v>16315.53</v>
      </c>
      <c r="G762" s="71">
        <f t="shared" si="47"/>
        <v>8088.74</v>
      </c>
      <c r="H762" s="72">
        <v>1573</v>
      </c>
      <c r="I762" s="73">
        <f t="shared" si="45"/>
        <v>0.49576936820317818</v>
      </c>
      <c r="J762" s="14"/>
      <c r="K762" s="14"/>
      <c r="L762" s="14"/>
      <c r="M762" s="14"/>
    </row>
    <row r="763" spans="1:13" x14ac:dyDescent="0.3">
      <c r="A763" s="74">
        <v>7246</v>
      </c>
      <c r="B763" s="68" t="str">
        <f>VLOOKUP(A:A,'Product &amp; Group'!A:C,2,FALSE)</f>
        <v>Power Systems</v>
      </c>
      <c r="C763" s="68" t="str">
        <f>VLOOKUP(A:A,'Product &amp; Group'!A:C,3,FALSE)</f>
        <v>Processor 505</v>
      </c>
      <c r="D763" s="69">
        <f>VLOOKUP(A:A,'2019-2017 Costs'!A:D,3,FALSE)</f>
        <v>2.4300000000000002</v>
      </c>
      <c r="E763" s="71">
        <f t="shared" si="46"/>
        <v>532.17000000000007</v>
      </c>
      <c r="F763" s="71">
        <v>870.45</v>
      </c>
      <c r="G763" s="71">
        <f t="shared" si="47"/>
        <v>338.28</v>
      </c>
      <c r="H763" s="72">
        <v>219</v>
      </c>
      <c r="I763" s="73">
        <f t="shared" si="45"/>
        <v>0.38862657246251936</v>
      </c>
      <c r="J763" s="14"/>
      <c r="K763" s="14"/>
      <c r="L763" s="14"/>
      <c r="M763" s="14"/>
    </row>
    <row r="764" spans="1:13" x14ac:dyDescent="0.3">
      <c r="A764" s="74">
        <v>7247</v>
      </c>
      <c r="B764" s="68" t="str">
        <f>VLOOKUP(A:A,'Product &amp; Group'!A:C,2,FALSE)</f>
        <v>Power Systems</v>
      </c>
      <c r="C764" s="68" t="str">
        <f>VLOOKUP(A:A,'Product &amp; Group'!A:C,3,FALSE)</f>
        <v>MULTI-Part Chip</v>
      </c>
      <c r="D764" s="69">
        <f>VLOOKUP(A:A,'2019-2017 Costs'!A:D,3,FALSE)</f>
        <v>2.56</v>
      </c>
      <c r="E764" s="71">
        <f t="shared" si="46"/>
        <v>1856</v>
      </c>
      <c r="F764" s="71">
        <v>5571.7</v>
      </c>
      <c r="G764" s="71">
        <f t="shared" si="47"/>
        <v>3715.7</v>
      </c>
      <c r="H764" s="72">
        <v>725</v>
      </c>
      <c r="I764" s="73">
        <f t="shared" si="45"/>
        <v>0.66688802340398801</v>
      </c>
      <c r="J764" s="14"/>
      <c r="K764" s="14"/>
      <c r="L764" s="14"/>
      <c r="M764" s="14"/>
    </row>
    <row r="765" spans="1:13" x14ac:dyDescent="0.3">
      <c r="A765" s="74">
        <v>7248</v>
      </c>
      <c r="B765" s="68" t="str">
        <f>VLOOKUP(A:A,'Product &amp; Group'!A:C,2,FALSE)</f>
        <v>Power Systems</v>
      </c>
      <c r="C765" s="68" t="str">
        <f>VLOOKUP(A:A,'Product &amp; Group'!A:C,3,FALSE)</f>
        <v>MULTI-Part Chip</v>
      </c>
      <c r="D765" s="69">
        <f>VLOOKUP(A:A,'2019-2017 Costs'!A:D,3,FALSE)</f>
        <v>1.05</v>
      </c>
      <c r="E765" s="71">
        <f t="shared" si="46"/>
        <v>2265.9</v>
      </c>
      <c r="F765" s="71">
        <v>22907.439999999999</v>
      </c>
      <c r="G765" s="71">
        <f t="shared" si="47"/>
        <v>20641.539999999997</v>
      </c>
      <c r="H765" s="72">
        <v>2158</v>
      </c>
      <c r="I765" s="73">
        <f t="shared" si="45"/>
        <v>0.90108453847308989</v>
      </c>
      <c r="J765" s="14"/>
      <c r="K765" s="14"/>
      <c r="L765" s="14"/>
      <c r="M765" s="14"/>
    </row>
    <row r="766" spans="1:13" x14ac:dyDescent="0.3">
      <c r="A766" s="74">
        <v>7249</v>
      </c>
      <c r="B766" s="68" t="str">
        <f>VLOOKUP(A:A,'Product &amp; Group'!A:C,2,FALSE)</f>
        <v>Power Systems</v>
      </c>
      <c r="C766" s="68" t="str">
        <f>VLOOKUP(A:A,'Product &amp; Group'!A:C,3,FALSE)</f>
        <v>Processor 610 Chip</v>
      </c>
      <c r="D766" s="69">
        <f>VLOOKUP(A:A,'2019-2017 Costs'!A:D,3,FALSE)</f>
        <v>5.0199999999999996</v>
      </c>
      <c r="E766" s="71">
        <f t="shared" si="46"/>
        <v>6761.94</v>
      </c>
      <c r="F766" s="71">
        <v>31907.599999999999</v>
      </c>
      <c r="G766" s="71">
        <f t="shared" si="47"/>
        <v>25145.66</v>
      </c>
      <c r="H766" s="72">
        <v>1347</v>
      </c>
      <c r="I766" s="73">
        <f t="shared" si="45"/>
        <v>0.78807744863292761</v>
      </c>
      <c r="J766" s="14"/>
      <c r="K766" s="14"/>
      <c r="L766" s="14"/>
      <c r="M766" s="14"/>
    </row>
    <row r="767" spans="1:13" x14ac:dyDescent="0.3">
      <c r="A767" s="74">
        <v>7252</v>
      </c>
      <c r="B767" s="68" t="str">
        <f>VLOOKUP(A:A,'Product &amp; Group'!A:C,2,FALSE)</f>
        <v>Power Systems</v>
      </c>
      <c r="C767" s="68" t="str">
        <f>VLOOKUP(A:A,'Product &amp; Group'!A:C,3,FALSE)</f>
        <v>Processor 505</v>
      </c>
      <c r="D767" s="69">
        <f>VLOOKUP(A:A,'2019-2017 Costs'!A:D,3,FALSE)</f>
        <v>1.05</v>
      </c>
      <c r="E767" s="71">
        <f t="shared" si="46"/>
        <v>468.3</v>
      </c>
      <c r="F767" s="71">
        <v>8958.6</v>
      </c>
      <c r="G767" s="71">
        <f t="shared" si="47"/>
        <v>8490.3000000000011</v>
      </c>
      <c r="H767" s="72">
        <v>446</v>
      </c>
      <c r="I767" s="73">
        <f t="shared" si="45"/>
        <v>0.94772620721987821</v>
      </c>
      <c r="J767" s="14"/>
      <c r="K767" s="14"/>
      <c r="L767" s="14"/>
      <c r="M767" s="14"/>
    </row>
    <row r="768" spans="1:13" x14ac:dyDescent="0.3">
      <c r="A768" s="74">
        <v>7253</v>
      </c>
      <c r="B768" s="68" t="str">
        <f>VLOOKUP(A:A,'Product &amp; Group'!A:C,2,FALSE)</f>
        <v>Power Systems</v>
      </c>
      <c r="C768" s="68" t="str">
        <f>VLOOKUP(A:A,'Product &amp; Group'!A:C,3,FALSE)</f>
        <v>Processor 505</v>
      </c>
      <c r="D768" s="69">
        <f>VLOOKUP(A:A,'2019-2017 Costs'!A:D,3,FALSE)</f>
        <v>1.05</v>
      </c>
      <c r="E768" s="71">
        <f t="shared" si="46"/>
        <v>226.8</v>
      </c>
      <c r="F768" s="71">
        <v>1322.3</v>
      </c>
      <c r="G768" s="71">
        <f t="shared" si="47"/>
        <v>1095.5</v>
      </c>
      <c r="H768" s="72">
        <v>216</v>
      </c>
      <c r="I768" s="73">
        <f t="shared" si="45"/>
        <v>0.82848067760719957</v>
      </c>
      <c r="J768" s="14"/>
      <c r="K768" s="14"/>
      <c r="L768" s="14"/>
      <c r="M768" s="14"/>
    </row>
    <row r="769" spans="1:13" x14ac:dyDescent="0.3">
      <c r="A769" s="74">
        <v>7256</v>
      </c>
      <c r="B769" s="68" t="str">
        <f>VLOOKUP(A:A,'Product &amp; Group'!A:C,2,FALSE)</f>
        <v>Power Systems</v>
      </c>
      <c r="C769" s="68" t="str">
        <f>VLOOKUP(A:A,'Product &amp; Group'!A:C,3,FALSE)</f>
        <v>Processor 610 Chip</v>
      </c>
      <c r="D769" s="69">
        <f>VLOOKUP(A:A,'2019-2017 Costs'!A:D,3,FALSE)</f>
        <v>2.42</v>
      </c>
      <c r="E769" s="71">
        <f t="shared" si="46"/>
        <v>2669.2599999999998</v>
      </c>
      <c r="F769" s="71">
        <v>26096.94</v>
      </c>
      <c r="G769" s="71">
        <f t="shared" si="47"/>
        <v>23427.68</v>
      </c>
      <c r="H769" s="72">
        <v>1103</v>
      </c>
      <c r="I769" s="73">
        <f t="shared" si="45"/>
        <v>0.89771751017552259</v>
      </c>
      <c r="J769" s="14"/>
      <c r="K769" s="14"/>
      <c r="L769" s="14"/>
      <c r="M769" s="14"/>
    </row>
    <row r="770" spans="1:13" x14ac:dyDescent="0.3">
      <c r="A770" s="74">
        <v>7260</v>
      </c>
      <c r="B770" s="68" t="str">
        <f>VLOOKUP(A:A,'Product &amp; Group'!A:C,2,FALSE)</f>
        <v>Power Systems</v>
      </c>
      <c r="C770" s="68" t="str">
        <f>VLOOKUP(A:A,'Product &amp; Group'!A:C,3,FALSE)</f>
        <v>Processor 505</v>
      </c>
      <c r="D770" s="69">
        <f>VLOOKUP(A:A,'2019-2017 Costs'!A:D,3,FALSE)</f>
        <v>1.79</v>
      </c>
      <c r="E770" s="71">
        <f t="shared" si="46"/>
        <v>1179.6100000000001</v>
      </c>
      <c r="F770" s="71">
        <v>13325.27</v>
      </c>
      <c r="G770" s="71">
        <f t="shared" si="47"/>
        <v>12145.66</v>
      </c>
      <c r="H770" s="72">
        <v>659</v>
      </c>
      <c r="I770" s="73">
        <f t="shared" ref="I770:I833" si="48">+G770/F770</f>
        <v>0.91147571493860913</v>
      </c>
      <c r="J770" s="14"/>
      <c r="K770" s="14"/>
      <c r="L770" s="14"/>
      <c r="M770" s="14"/>
    </row>
    <row r="771" spans="1:13" x14ac:dyDescent="0.3">
      <c r="A771" s="74">
        <v>7264</v>
      </c>
      <c r="B771" s="68" t="str">
        <f>VLOOKUP(A:A,'Product &amp; Group'!A:C,2,FALSE)</f>
        <v>Power Systems</v>
      </c>
      <c r="C771" s="68" t="str">
        <f>VLOOKUP(A:A,'Product &amp; Group'!A:C,3,FALSE)</f>
        <v>Processor 505</v>
      </c>
      <c r="D771" s="69">
        <f>VLOOKUP(A:A,'2019-2017 Costs'!A:D,3,FALSE)</f>
        <v>1.05</v>
      </c>
      <c r="E771" s="71">
        <f t="shared" si="46"/>
        <v>521.85</v>
      </c>
      <c r="F771" s="71">
        <v>3092.9</v>
      </c>
      <c r="G771" s="71">
        <f t="shared" si="47"/>
        <v>2571.0500000000002</v>
      </c>
      <c r="H771" s="72">
        <v>497</v>
      </c>
      <c r="I771" s="73">
        <f t="shared" si="48"/>
        <v>0.8312748553137832</v>
      </c>
      <c r="J771" s="14"/>
      <c r="K771" s="14"/>
      <c r="L771" s="14"/>
      <c r="M771" s="14"/>
    </row>
    <row r="772" spans="1:13" x14ac:dyDescent="0.3">
      <c r="A772" s="74">
        <v>7268</v>
      </c>
      <c r="B772" s="68" t="str">
        <f>VLOOKUP(A:A,'Product &amp; Group'!A:C,2,FALSE)</f>
        <v>Power Systems</v>
      </c>
      <c r="C772" s="68" t="str">
        <f>VLOOKUP(A:A,'Product &amp; Group'!A:C,3,FALSE)</f>
        <v>Processor 610 Chip</v>
      </c>
      <c r="D772" s="69">
        <f>VLOOKUP(A:A,'2019-2017 Costs'!A:D,3,FALSE)</f>
        <v>1.05</v>
      </c>
      <c r="E772" s="71">
        <f t="shared" ref="E772:E835" si="49">D772*H772</f>
        <v>86.100000000000009</v>
      </c>
      <c r="F772" s="71">
        <v>25141</v>
      </c>
      <c r="G772" s="71">
        <f t="shared" ref="G772:G835" si="50">F772-E772</f>
        <v>25054.9</v>
      </c>
      <c r="H772" s="72">
        <v>82</v>
      </c>
      <c r="I772" s="73">
        <f t="shared" si="48"/>
        <v>0.99657531522214715</v>
      </c>
      <c r="J772" s="14"/>
      <c r="K772" s="14"/>
      <c r="L772" s="14"/>
      <c r="M772" s="14"/>
    </row>
    <row r="773" spans="1:13" x14ac:dyDescent="0.3">
      <c r="A773" s="74">
        <v>7272</v>
      </c>
      <c r="B773" s="68" t="str">
        <f>VLOOKUP(A:A,'Product &amp; Group'!A:C,2,FALSE)</f>
        <v>Power Systems</v>
      </c>
      <c r="C773" s="68" t="str">
        <f>VLOOKUP(A:A,'Product &amp; Group'!A:C,3,FALSE)</f>
        <v>Processor 505</v>
      </c>
      <c r="D773" s="69">
        <f>VLOOKUP(A:A,'2019-2017 Costs'!A:D,3,FALSE)</f>
        <v>2.39</v>
      </c>
      <c r="E773" s="71">
        <f t="shared" si="49"/>
        <v>93.210000000000008</v>
      </c>
      <c r="F773" s="71">
        <v>704.36</v>
      </c>
      <c r="G773" s="71">
        <f t="shared" si="50"/>
        <v>611.15</v>
      </c>
      <c r="H773" s="72">
        <v>39</v>
      </c>
      <c r="I773" s="73">
        <f t="shared" si="48"/>
        <v>0.86766710205008801</v>
      </c>
      <c r="J773" s="14"/>
      <c r="K773" s="14"/>
      <c r="L773" s="14"/>
      <c r="M773" s="14"/>
    </row>
    <row r="774" spans="1:13" x14ac:dyDescent="0.3">
      <c r="A774" s="74">
        <v>7276</v>
      </c>
      <c r="B774" s="68" t="str">
        <f>VLOOKUP(A:A,'Product &amp; Group'!A:C,2,FALSE)</f>
        <v>Power Systems</v>
      </c>
      <c r="C774" s="68" t="str">
        <f>VLOOKUP(A:A,'Product &amp; Group'!A:C,3,FALSE)</f>
        <v>MULTI-Part Chip</v>
      </c>
      <c r="D774" s="69">
        <f>VLOOKUP(A:A,'2019-2017 Costs'!A:D,3,FALSE)</f>
        <v>1.39</v>
      </c>
      <c r="E774" s="71">
        <f t="shared" si="49"/>
        <v>182.08999999999997</v>
      </c>
      <c r="F774" s="71">
        <v>676.44</v>
      </c>
      <c r="G774" s="71">
        <f t="shared" si="50"/>
        <v>494.35000000000008</v>
      </c>
      <c r="H774" s="72">
        <v>131</v>
      </c>
      <c r="I774" s="73">
        <f t="shared" si="48"/>
        <v>0.73081130625036961</v>
      </c>
      <c r="J774" s="14"/>
      <c r="K774" s="14"/>
      <c r="L774" s="14"/>
      <c r="M774" s="14"/>
    </row>
    <row r="775" spans="1:13" x14ac:dyDescent="0.3">
      <c r="A775" s="74">
        <v>7278</v>
      </c>
      <c r="B775" s="68" t="str">
        <f>VLOOKUP(A:A,'Product &amp; Group'!A:C,2,FALSE)</f>
        <v>Power Systems</v>
      </c>
      <c r="C775" s="68" t="str">
        <f>VLOOKUP(A:A,'Product &amp; Group'!A:C,3,FALSE)</f>
        <v>Dragon Chip</v>
      </c>
      <c r="D775" s="69">
        <f>VLOOKUP(A:A,'2019-2017 Costs'!A:D,3,FALSE)</f>
        <v>1.48</v>
      </c>
      <c r="E775" s="71">
        <f t="shared" si="49"/>
        <v>990.12</v>
      </c>
      <c r="F775" s="71">
        <v>9700.7999999999993</v>
      </c>
      <c r="G775" s="71">
        <f t="shared" si="50"/>
        <v>8710.6799999999985</v>
      </c>
      <c r="H775" s="72">
        <v>669</v>
      </c>
      <c r="I775" s="73">
        <f t="shared" si="48"/>
        <v>0.89793419099455707</v>
      </c>
      <c r="J775" s="14"/>
      <c r="K775" s="14"/>
      <c r="L775" s="14"/>
      <c r="M775" s="14"/>
    </row>
    <row r="776" spans="1:13" x14ac:dyDescent="0.3">
      <c r="A776" s="74">
        <v>7280</v>
      </c>
      <c r="B776" s="68" t="str">
        <f>VLOOKUP(A:A,'Product &amp; Group'!A:C,2,FALSE)</f>
        <v>Power Systems</v>
      </c>
      <c r="C776" s="68" t="str">
        <f>VLOOKUP(A:A,'Product &amp; Group'!A:C,3,FALSE)</f>
        <v>Processor 505</v>
      </c>
      <c r="D776" s="69">
        <f>VLOOKUP(A:A,'2019-2017 Costs'!A:D,3,FALSE)</f>
        <v>1.05</v>
      </c>
      <c r="E776" s="71">
        <f t="shared" si="49"/>
        <v>280.35000000000002</v>
      </c>
      <c r="F776" s="71">
        <v>3792.18</v>
      </c>
      <c r="G776" s="71">
        <f t="shared" si="50"/>
        <v>3511.83</v>
      </c>
      <c r="H776" s="72">
        <v>267</v>
      </c>
      <c r="I776" s="73">
        <f t="shared" si="48"/>
        <v>0.92607154723668184</v>
      </c>
      <c r="J776" s="14"/>
      <c r="K776" s="14"/>
      <c r="L776" s="14"/>
      <c r="M776" s="14"/>
    </row>
    <row r="777" spans="1:13" x14ac:dyDescent="0.3">
      <c r="A777" s="74">
        <v>7282</v>
      </c>
      <c r="B777" s="68" t="str">
        <f>VLOOKUP(A:A,'Product &amp; Group'!A:C,2,FALSE)</f>
        <v>Power Systems</v>
      </c>
      <c r="C777" s="68" t="str">
        <f>VLOOKUP(A:A,'Product &amp; Group'!A:C,3,FALSE)</f>
        <v>Dragon Chip</v>
      </c>
      <c r="D777" s="69">
        <f>VLOOKUP(A:A,'2019-2017 Costs'!A:D,3,FALSE)</f>
        <v>5.04</v>
      </c>
      <c r="E777" s="71">
        <f t="shared" si="49"/>
        <v>1915.2</v>
      </c>
      <c r="F777" s="71">
        <v>2253.58</v>
      </c>
      <c r="G777" s="71">
        <f t="shared" si="50"/>
        <v>338.37999999999988</v>
      </c>
      <c r="H777" s="72">
        <v>380</v>
      </c>
      <c r="I777" s="73">
        <f t="shared" si="48"/>
        <v>0.15015220227371556</v>
      </c>
      <c r="J777" s="14"/>
      <c r="K777" s="14"/>
      <c r="L777" s="14"/>
      <c r="M777" s="14"/>
    </row>
    <row r="778" spans="1:13" x14ac:dyDescent="0.3">
      <c r="A778" s="67">
        <v>7284</v>
      </c>
      <c r="B778" s="68" t="str">
        <f>VLOOKUP(A:A,'Product &amp; Group'!A:C,2,FALSE)</f>
        <v>Power Systems</v>
      </c>
      <c r="C778" s="68" t="str">
        <f>VLOOKUP(A:A,'Product &amp; Group'!A:C,3,FALSE)</f>
        <v>Dragon Chip</v>
      </c>
      <c r="D778" s="69">
        <f>VLOOKUP(A:A,'2019-2017 Costs'!A:D,3,FALSE)</f>
        <v>13.022699999999999</v>
      </c>
      <c r="E778" s="71">
        <f t="shared" si="49"/>
        <v>9584.7071999999989</v>
      </c>
      <c r="F778" s="71">
        <v>7625.33</v>
      </c>
      <c r="G778" s="71">
        <f t="shared" si="50"/>
        <v>-1959.377199999999</v>
      </c>
      <c r="H778" s="72">
        <v>736</v>
      </c>
      <c r="I778" s="73">
        <f t="shared" si="48"/>
        <v>-0.25695638090417056</v>
      </c>
      <c r="J778" s="14"/>
      <c r="K778" s="14"/>
      <c r="L778" s="14"/>
      <c r="M778" s="14"/>
    </row>
    <row r="779" spans="1:13" x14ac:dyDescent="0.3">
      <c r="A779" s="74">
        <v>7288</v>
      </c>
      <c r="B779" s="68" t="str">
        <f>VLOOKUP(A:A,'Product &amp; Group'!A:C,2,FALSE)</f>
        <v>Power Systems</v>
      </c>
      <c r="C779" s="68" t="str">
        <f>VLOOKUP(A:A,'Product &amp; Group'!A:C,3,FALSE)</f>
        <v>Dragon Chip</v>
      </c>
      <c r="D779" s="69">
        <f>VLOOKUP(A:A,'2019-2017 Costs'!A:D,3,FALSE)</f>
        <v>1.05</v>
      </c>
      <c r="E779" s="71">
        <f t="shared" si="49"/>
        <v>343.35</v>
      </c>
      <c r="F779" s="71">
        <v>1675.24</v>
      </c>
      <c r="G779" s="71">
        <f t="shared" si="50"/>
        <v>1331.8899999999999</v>
      </c>
      <c r="H779" s="72">
        <v>327</v>
      </c>
      <c r="I779" s="73">
        <f t="shared" si="48"/>
        <v>0.79504429216112316</v>
      </c>
      <c r="J779" s="14"/>
      <c r="K779" s="14"/>
      <c r="L779" s="14"/>
      <c r="M779" s="14"/>
    </row>
    <row r="780" spans="1:13" x14ac:dyDescent="0.3">
      <c r="A780" s="74">
        <v>7292</v>
      </c>
      <c r="B780" s="68" t="str">
        <f>VLOOKUP(A:A,'Product &amp; Group'!A:C,2,FALSE)</f>
        <v>Power Systems</v>
      </c>
      <c r="C780" s="68" t="str">
        <f>VLOOKUP(A:A,'Product &amp; Group'!A:C,3,FALSE)</f>
        <v>Dragon Chip</v>
      </c>
      <c r="D780" s="69">
        <f>VLOOKUP(A:A,'2019-2017 Costs'!A:D,3,FALSE)</f>
        <v>3.25</v>
      </c>
      <c r="E780" s="71">
        <f t="shared" si="49"/>
        <v>2369.25</v>
      </c>
      <c r="F780" s="71">
        <v>6283.27</v>
      </c>
      <c r="G780" s="71">
        <f t="shared" si="50"/>
        <v>3914.0200000000004</v>
      </c>
      <c r="H780" s="72">
        <v>729</v>
      </c>
      <c r="I780" s="73">
        <f t="shared" si="48"/>
        <v>0.6229272337493057</v>
      </c>
      <c r="J780" s="14"/>
      <c r="K780" s="14"/>
      <c r="L780" s="14"/>
      <c r="M780" s="14"/>
    </row>
    <row r="781" spans="1:13" x14ac:dyDescent="0.3">
      <c r="A781" s="74">
        <v>7294</v>
      </c>
      <c r="B781" s="68" t="str">
        <f>VLOOKUP(A:A,'Product &amp; Group'!A:C,2,FALSE)</f>
        <v>Power Systems</v>
      </c>
      <c r="C781" s="68" t="str">
        <f>VLOOKUP(A:A,'Product &amp; Group'!A:C,3,FALSE)</f>
        <v>Dragon Chip</v>
      </c>
      <c r="D781" s="69">
        <f>VLOOKUP(A:A,'2019-2017 Costs'!A:D,3,FALSE)</f>
        <v>1.92</v>
      </c>
      <c r="E781" s="71">
        <f t="shared" si="49"/>
        <v>3987.8399999999997</v>
      </c>
      <c r="F781" s="71">
        <v>14846.28</v>
      </c>
      <c r="G781" s="71">
        <f t="shared" si="50"/>
        <v>10858.44</v>
      </c>
      <c r="H781" s="72">
        <v>2077</v>
      </c>
      <c r="I781" s="73">
        <f t="shared" si="48"/>
        <v>0.73139129802213076</v>
      </c>
      <c r="J781" s="14"/>
      <c r="K781" s="14"/>
      <c r="L781" s="14"/>
      <c r="M781" s="14"/>
    </row>
    <row r="782" spans="1:13" x14ac:dyDescent="0.3">
      <c r="A782" s="74">
        <v>7296</v>
      </c>
      <c r="B782" s="68" t="str">
        <f>VLOOKUP(A:A,'Product &amp; Group'!A:C,2,FALSE)</f>
        <v>Power Systems</v>
      </c>
      <c r="C782" s="68" t="str">
        <f>VLOOKUP(A:A,'Product &amp; Group'!A:C,3,FALSE)</f>
        <v>Dragon Chip</v>
      </c>
      <c r="D782" s="69">
        <f>VLOOKUP(A:A,'2019-2017 Costs'!A:D,3,FALSE)</f>
        <v>1.05</v>
      </c>
      <c r="E782" s="71">
        <f t="shared" si="49"/>
        <v>1130.8500000000001</v>
      </c>
      <c r="F782" s="71">
        <v>14019.44</v>
      </c>
      <c r="G782" s="71">
        <f t="shared" si="50"/>
        <v>12888.59</v>
      </c>
      <c r="H782" s="72">
        <v>1077</v>
      </c>
      <c r="I782" s="73">
        <f t="shared" si="48"/>
        <v>0.91933700632835547</v>
      </c>
      <c r="J782" s="14"/>
      <c r="K782" s="14"/>
      <c r="L782" s="14"/>
      <c r="M782" s="14"/>
    </row>
    <row r="783" spans="1:13" x14ac:dyDescent="0.3">
      <c r="A783" s="74">
        <v>7305</v>
      </c>
      <c r="B783" s="68" t="str">
        <f>VLOOKUP(A:A,'Product &amp; Group'!A:C,2,FALSE)</f>
        <v>Power Systems</v>
      </c>
      <c r="C783" s="68" t="str">
        <f>VLOOKUP(A:A,'Product &amp; Group'!A:C,3,FALSE)</f>
        <v>Dragon Chip</v>
      </c>
      <c r="D783" s="69">
        <f>VLOOKUP(A:A,'2019-2017 Costs'!A:D,3,FALSE)</f>
        <v>3.25</v>
      </c>
      <c r="E783" s="71">
        <f t="shared" si="49"/>
        <v>3090.75</v>
      </c>
      <c r="F783" s="71">
        <v>5940.37</v>
      </c>
      <c r="G783" s="71">
        <f t="shared" si="50"/>
        <v>2849.62</v>
      </c>
      <c r="H783" s="72">
        <v>951</v>
      </c>
      <c r="I783" s="73">
        <f t="shared" si="48"/>
        <v>0.47970412617395886</v>
      </c>
      <c r="J783" s="14"/>
      <c r="K783" s="14"/>
      <c r="L783" s="14"/>
      <c r="M783" s="14"/>
    </row>
    <row r="784" spans="1:13" x14ac:dyDescent="0.3">
      <c r="A784" s="74">
        <v>7306</v>
      </c>
      <c r="B784" s="68" t="str">
        <f>VLOOKUP(A:A,'Product &amp; Group'!A:C,2,FALSE)</f>
        <v>Power Systems</v>
      </c>
      <c r="C784" s="68" t="str">
        <f>VLOOKUP(A:A,'Product &amp; Group'!A:C,3,FALSE)</f>
        <v>Dragon Chip</v>
      </c>
      <c r="D784" s="69">
        <f>VLOOKUP(A:A,'2019-2017 Costs'!A:D,3,FALSE)</f>
        <v>1.66</v>
      </c>
      <c r="E784" s="71">
        <f t="shared" si="49"/>
        <v>1736.36</v>
      </c>
      <c r="F784" s="71">
        <v>6648.66</v>
      </c>
      <c r="G784" s="71">
        <f t="shared" si="50"/>
        <v>4912.3</v>
      </c>
      <c r="H784" s="72">
        <v>1046</v>
      </c>
      <c r="I784" s="73">
        <f t="shared" si="48"/>
        <v>0.73884060848351396</v>
      </c>
      <c r="J784" s="14"/>
      <c r="K784" s="14"/>
      <c r="L784" s="14"/>
      <c r="M784" s="14"/>
    </row>
    <row r="785" spans="1:13" x14ac:dyDescent="0.3">
      <c r="A785" s="74">
        <v>7307</v>
      </c>
      <c r="B785" s="68" t="str">
        <f>VLOOKUP(A:A,'Product &amp; Group'!A:C,2,FALSE)</f>
        <v>Power Systems</v>
      </c>
      <c r="C785" s="68" t="str">
        <f>VLOOKUP(A:A,'Product &amp; Group'!A:C,3,FALSE)</f>
        <v>SPECIALTY Dragon HybridULA</v>
      </c>
      <c r="D785" s="69">
        <f>VLOOKUP(A:A,'2019-2017 Costs'!A:D,3,FALSE)</f>
        <v>3.49</v>
      </c>
      <c r="E785" s="71">
        <f t="shared" si="49"/>
        <v>1992.7900000000002</v>
      </c>
      <c r="F785" s="71">
        <v>4223.12</v>
      </c>
      <c r="G785" s="71">
        <f t="shared" si="50"/>
        <v>2230.33</v>
      </c>
      <c r="H785" s="72">
        <v>571</v>
      </c>
      <c r="I785" s="73">
        <f t="shared" si="48"/>
        <v>0.52812375684328172</v>
      </c>
      <c r="J785" s="14"/>
      <c r="K785" s="14"/>
      <c r="L785" s="14"/>
      <c r="M785" s="14"/>
    </row>
    <row r="786" spans="1:13" x14ac:dyDescent="0.3">
      <c r="A786" s="74">
        <v>7308</v>
      </c>
      <c r="B786" s="68" t="str">
        <f>VLOOKUP(A:A,'Product &amp; Group'!A:C,2,FALSE)</f>
        <v>Power Systems</v>
      </c>
      <c r="C786" s="68" t="str">
        <f>VLOOKUP(A:A,'Product &amp; Group'!A:C,3,FALSE)</f>
        <v>SPECIALTY Dragon HybridULA</v>
      </c>
      <c r="D786" s="69">
        <f>VLOOKUP(A:A,'2019-2017 Costs'!A:D,3,FALSE)</f>
        <v>3.69</v>
      </c>
      <c r="E786" s="71">
        <f t="shared" si="49"/>
        <v>1062.72</v>
      </c>
      <c r="F786" s="71">
        <v>1956.09</v>
      </c>
      <c r="G786" s="71">
        <f t="shared" si="50"/>
        <v>893.36999999999989</v>
      </c>
      <c r="H786" s="72">
        <v>288</v>
      </c>
      <c r="I786" s="73">
        <f t="shared" si="48"/>
        <v>0.45671211447326038</v>
      </c>
      <c r="J786" s="14"/>
      <c r="K786" s="14"/>
      <c r="L786" s="14"/>
      <c r="M786" s="14"/>
    </row>
    <row r="787" spans="1:13" x14ac:dyDescent="0.3">
      <c r="A787" s="74">
        <v>7310</v>
      </c>
      <c r="B787" s="68" t="str">
        <f>VLOOKUP(A:A,'Product &amp; Group'!A:C,2,FALSE)</f>
        <v>Power Systems</v>
      </c>
      <c r="C787" s="68" t="str">
        <f>VLOOKUP(A:A,'Product &amp; Group'!A:C,3,FALSE)</f>
        <v>SPECIALTY Dragon HybridULA</v>
      </c>
      <c r="D787" s="69">
        <f>VLOOKUP(A:A,'2019-2017 Costs'!A:D,3,FALSE)</f>
        <v>3.45</v>
      </c>
      <c r="E787" s="71">
        <f t="shared" si="49"/>
        <v>4885.2</v>
      </c>
      <c r="F787" s="71">
        <v>9611.7800000000007</v>
      </c>
      <c r="G787" s="71">
        <f t="shared" si="50"/>
        <v>4726.5800000000008</v>
      </c>
      <c r="H787" s="72">
        <v>1416</v>
      </c>
      <c r="I787" s="73">
        <f t="shared" si="48"/>
        <v>0.49174866674018763</v>
      </c>
      <c r="J787" s="14"/>
      <c r="K787" s="14"/>
      <c r="L787" s="14"/>
      <c r="M787" s="14"/>
    </row>
    <row r="788" spans="1:13" x14ac:dyDescent="0.3">
      <c r="A788" s="74">
        <v>7312</v>
      </c>
      <c r="B788" s="68" t="str">
        <f>VLOOKUP(A:A,'Product &amp; Group'!A:C,2,FALSE)</f>
        <v>Power Systems</v>
      </c>
      <c r="C788" s="68" t="str">
        <f>VLOOKUP(A:A,'Product &amp; Group'!A:C,3,FALSE)</f>
        <v>SPECIALTY Dragon HybridULA</v>
      </c>
      <c r="D788" s="69">
        <f>VLOOKUP(A:A,'2019-2017 Costs'!A:D,3,FALSE)</f>
        <v>3.04</v>
      </c>
      <c r="E788" s="71">
        <f t="shared" si="49"/>
        <v>702.24</v>
      </c>
      <c r="F788" s="71">
        <v>1431.93</v>
      </c>
      <c r="G788" s="71">
        <f t="shared" si="50"/>
        <v>729.69</v>
      </c>
      <c r="H788" s="72">
        <v>231</v>
      </c>
      <c r="I788" s="73">
        <f t="shared" si="48"/>
        <v>0.50958496574553225</v>
      </c>
      <c r="J788" s="14"/>
      <c r="K788" s="14"/>
      <c r="L788" s="14"/>
      <c r="M788" s="14"/>
    </row>
    <row r="789" spans="1:13" x14ac:dyDescent="0.3">
      <c r="A789" s="74">
        <v>7314</v>
      </c>
      <c r="B789" s="68" t="str">
        <f>VLOOKUP(A:A,'Product &amp; Group'!A:C,2,FALSE)</f>
        <v>Power Systems</v>
      </c>
      <c r="C789" s="68" t="str">
        <f>VLOOKUP(A:A,'Product &amp; Group'!A:C,3,FALSE)</f>
        <v>SPECIALTY Dragon HybridULA</v>
      </c>
      <c r="D789" s="69">
        <f>VLOOKUP(A:A,'2019-2017 Costs'!A:D,3,FALSE)</f>
        <v>0.71</v>
      </c>
      <c r="E789" s="71">
        <f t="shared" si="49"/>
        <v>168.26999999999998</v>
      </c>
      <c r="F789" s="71">
        <v>1521.32</v>
      </c>
      <c r="G789" s="71">
        <f t="shared" si="50"/>
        <v>1353.05</v>
      </c>
      <c r="H789" s="72">
        <v>237</v>
      </c>
      <c r="I789" s="73">
        <f t="shared" si="48"/>
        <v>0.88939210685457371</v>
      </c>
      <c r="J789" s="14"/>
      <c r="K789" s="14"/>
      <c r="L789" s="14"/>
      <c r="M789" s="14"/>
    </row>
    <row r="790" spans="1:13" x14ac:dyDescent="0.3">
      <c r="A790" s="74">
        <v>7316</v>
      </c>
      <c r="B790" s="68" t="str">
        <f>VLOOKUP(A:A,'Product &amp; Group'!A:C,2,FALSE)</f>
        <v>Power Systems</v>
      </c>
      <c r="C790" s="68" t="str">
        <f>VLOOKUP(A:A,'Product &amp; Group'!A:C,3,FALSE)</f>
        <v>SPECIALTY Dragon HybridULA</v>
      </c>
      <c r="D790" s="69">
        <f>VLOOKUP(A:A,'2019-2017 Costs'!A:D,3,FALSE)</f>
        <v>4.07</v>
      </c>
      <c r="E790" s="71">
        <f t="shared" si="49"/>
        <v>940.17000000000007</v>
      </c>
      <c r="F790" s="71">
        <v>1209.19</v>
      </c>
      <c r="G790" s="71">
        <f t="shared" si="50"/>
        <v>269.02</v>
      </c>
      <c r="H790" s="72">
        <v>231</v>
      </c>
      <c r="I790" s="73">
        <f t="shared" si="48"/>
        <v>0.22247951107766353</v>
      </c>
      <c r="J790" s="14"/>
      <c r="K790" s="14"/>
      <c r="L790" s="14"/>
      <c r="M790" s="14"/>
    </row>
    <row r="791" spans="1:13" x14ac:dyDescent="0.3">
      <c r="A791" s="74">
        <v>7318</v>
      </c>
      <c r="B791" s="68" t="str">
        <f>VLOOKUP(A:A,'Product &amp; Group'!A:C,2,FALSE)</f>
        <v>Power Systems</v>
      </c>
      <c r="C791" s="68" t="str">
        <f>VLOOKUP(A:A,'Product &amp; Group'!A:C,3,FALSE)</f>
        <v>SPECIALTY Dragon HybridULA</v>
      </c>
      <c r="D791" s="69">
        <f>VLOOKUP(A:A,'2019-2017 Costs'!A:D,3,FALSE)</f>
        <v>3.53</v>
      </c>
      <c r="E791" s="71">
        <f t="shared" si="49"/>
        <v>1870.8999999999999</v>
      </c>
      <c r="F791" s="71">
        <v>4191.8100000000004</v>
      </c>
      <c r="G791" s="71">
        <f t="shared" si="50"/>
        <v>2320.9100000000008</v>
      </c>
      <c r="H791" s="72">
        <v>530</v>
      </c>
      <c r="I791" s="73">
        <f t="shared" si="48"/>
        <v>0.5536772897626564</v>
      </c>
      <c r="J791" s="14"/>
      <c r="K791" s="14"/>
      <c r="L791" s="14"/>
      <c r="M791" s="14"/>
    </row>
    <row r="792" spans="1:13" x14ac:dyDescent="0.3">
      <c r="A792" s="74">
        <v>7320</v>
      </c>
      <c r="B792" s="68" t="str">
        <f>VLOOKUP(A:A,'Product &amp; Group'!A:C,2,FALSE)</f>
        <v>Power Systems</v>
      </c>
      <c r="C792" s="68" t="str">
        <f>VLOOKUP(A:A,'Product &amp; Group'!A:C,3,FALSE)</f>
        <v>SPECIALTY Dragon HybridULA</v>
      </c>
      <c r="D792" s="69">
        <f>VLOOKUP(A:A,'2019-2017 Costs'!A:D,3,FALSE)</f>
        <v>5.17</v>
      </c>
      <c r="E792" s="71">
        <f t="shared" si="49"/>
        <v>3303.63</v>
      </c>
      <c r="F792" s="71">
        <v>5133.46</v>
      </c>
      <c r="G792" s="71">
        <f t="shared" si="50"/>
        <v>1829.83</v>
      </c>
      <c r="H792" s="72">
        <v>639</v>
      </c>
      <c r="I792" s="73">
        <f t="shared" si="48"/>
        <v>0.35645159405157534</v>
      </c>
      <c r="J792" s="14"/>
      <c r="K792" s="14"/>
      <c r="L792" s="14"/>
      <c r="M792" s="14"/>
    </row>
    <row r="793" spans="1:13" x14ac:dyDescent="0.3">
      <c r="A793" s="74">
        <v>7322</v>
      </c>
      <c r="B793" s="68" t="str">
        <f>VLOOKUP(A:A,'Product &amp; Group'!A:C,2,FALSE)</f>
        <v>Power Systems</v>
      </c>
      <c r="C793" s="68" t="str">
        <f>VLOOKUP(A:A,'Product &amp; Group'!A:C,3,FALSE)</f>
        <v>Processor 505</v>
      </c>
      <c r="D793" s="69">
        <f>VLOOKUP(A:A,'2019-2017 Costs'!A:D,3,FALSE)</f>
        <v>3.91</v>
      </c>
      <c r="E793" s="71">
        <f t="shared" si="49"/>
        <v>375.36</v>
      </c>
      <c r="F793" s="71">
        <v>1536.28</v>
      </c>
      <c r="G793" s="71">
        <f t="shared" si="50"/>
        <v>1160.92</v>
      </c>
      <c r="H793" s="72">
        <v>96</v>
      </c>
      <c r="I793" s="73">
        <f t="shared" si="48"/>
        <v>0.75566953940687898</v>
      </c>
      <c r="J793" s="14"/>
      <c r="K793" s="14"/>
      <c r="L793" s="14"/>
      <c r="M793" s="14"/>
    </row>
    <row r="794" spans="1:13" x14ac:dyDescent="0.3">
      <c r="A794" s="74">
        <v>7326</v>
      </c>
      <c r="B794" s="68" t="str">
        <f>VLOOKUP(A:A,'Product &amp; Group'!A:C,2,FALSE)</f>
        <v>Power Systems</v>
      </c>
      <c r="C794" s="68" t="str">
        <f>VLOOKUP(A:A,'Product &amp; Group'!A:C,3,FALSE)</f>
        <v>Processor 505</v>
      </c>
      <c r="D794" s="69">
        <f>VLOOKUP(A:A,'2019-2017 Costs'!A:D,3,FALSE)</f>
        <v>2.0299999999999998</v>
      </c>
      <c r="E794" s="71">
        <f t="shared" si="49"/>
        <v>162.39999999999998</v>
      </c>
      <c r="F794" s="71">
        <v>977.82</v>
      </c>
      <c r="G794" s="71">
        <f t="shared" si="50"/>
        <v>815.42000000000007</v>
      </c>
      <c r="H794" s="72">
        <v>80</v>
      </c>
      <c r="I794" s="73">
        <f t="shared" si="48"/>
        <v>0.83391626270683772</v>
      </c>
      <c r="J794" s="14"/>
      <c r="K794" s="14"/>
      <c r="L794" s="14"/>
      <c r="M794" s="14"/>
    </row>
    <row r="795" spans="1:13" x14ac:dyDescent="0.3">
      <c r="A795" s="74">
        <v>7327</v>
      </c>
      <c r="B795" s="68" t="str">
        <f>VLOOKUP(A:A,'Product &amp; Group'!A:C,2,FALSE)</f>
        <v>Power Systems</v>
      </c>
      <c r="C795" s="68" t="str">
        <f>VLOOKUP(A:A,'Product &amp; Group'!A:C,3,FALSE)</f>
        <v>Processor 505</v>
      </c>
      <c r="D795" s="69">
        <f>VLOOKUP(A:A,'2019-2017 Costs'!A:D,3,FALSE)</f>
        <v>0.98</v>
      </c>
      <c r="E795" s="71">
        <f t="shared" si="49"/>
        <v>131.32</v>
      </c>
      <c r="F795" s="71">
        <v>1586.72</v>
      </c>
      <c r="G795" s="71">
        <f t="shared" si="50"/>
        <v>1455.4</v>
      </c>
      <c r="H795" s="72">
        <v>134</v>
      </c>
      <c r="I795" s="73">
        <f t="shared" si="48"/>
        <v>0.91723807603105778</v>
      </c>
      <c r="J795" s="14"/>
      <c r="K795" s="14"/>
      <c r="L795" s="14"/>
      <c r="M795" s="14"/>
    </row>
    <row r="796" spans="1:13" x14ac:dyDescent="0.3">
      <c r="A796" s="74">
        <v>7328</v>
      </c>
      <c r="B796" s="68" t="str">
        <f>VLOOKUP(A:A,'Product &amp; Group'!A:C,2,FALSE)</f>
        <v>Power Systems</v>
      </c>
      <c r="C796" s="68" t="str">
        <f>VLOOKUP(A:A,'Product &amp; Group'!A:C,3,FALSE)</f>
        <v>Qrxt1975 Chip</v>
      </c>
      <c r="D796" s="69">
        <f>VLOOKUP(A:A,'2019-2017 Costs'!A:D,3,FALSE)</f>
        <v>3.93</v>
      </c>
      <c r="E796" s="71">
        <f t="shared" si="49"/>
        <v>231.87</v>
      </c>
      <c r="F796" s="71">
        <v>1080.29</v>
      </c>
      <c r="G796" s="71">
        <f t="shared" si="50"/>
        <v>848.42</v>
      </c>
      <c r="H796" s="72">
        <v>59</v>
      </c>
      <c r="I796" s="73">
        <f t="shared" si="48"/>
        <v>0.78536318951392681</v>
      </c>
      <c r="J796" s="14"/>
      <c r="K796" s="14"/>
      <c r="L796" s="14"/>
      <c r="M796" s="14"/>
    </row>
    <row r="797" spans="1:13" x14ac:dyDescent="0.3">
      <c r="A797" s="74">
        <v>7330</v>
      </c>
      <c r="B797" s="68" t="str">
        <f>VLOOKUP(A:A,'Product &amp; Group'!A:C,2,FALSE)</f>
        <v>Power Systems</v>
      </c>
      <c r="C797" s="68" t="str">
        <f>VLOOKUP(A:A,'Product &amp; Group'!A:C,3,FALSE)</f>
        <v>Qrxt1975 Chip</v>
      </c>
      <c r="D797" s="69">
        <f>VLOOKUP(A:A,'2019-2017 Costs'!A:D,3,FALSE)</f>
        <v>1.48</v>
      </c>
      <c r="E797" s="71">
        <f t="shared" si="49"/>
        <v>113.96</v>
      </c>
      <c r="F797" s="71">
        <v>1024.07</v>
      </c>
      <c r="G797" s="71">
        <f t="shared" si="50"/>
        <v>910.1099999999999</v>
      </c>
      <c r="H797" s="72">
        <v>77</v>
      </c>
      <c r="I797" s="73">
        <f t="shared" si="48"/>
        <v>0.88871854463073807</v>
      </c>
      <c r="J797" s="14"/>
      <c r="K797" s="14"/>
      <c r="L797" s="14"/>
      <c r="M797" s="14"/>
    </row>
    <row r="798" spans="1:13" x14ac:dyDescent="0.3">
      <c r="A798" s="74">
        <v>7334</v>
      </c>
      <c r="B798" s="68" t="str">
        <f>VLOOKUP(A:A,'Product &amp; Group'!A:C,2,FALSE)</f>
        <v>Power Systems</v>
      </c>
      <c r="C798" s="68" t="str">
        <f>VLOOKUP(A:A,'Product &amp; Group'!A:C,3,FALSE)</f>
        <v>Qrxt2525 Chip</v>
      </c>
      <c r="D798" s="69">
        <f>VLOOKUP(A:A,'2019-2017 Costs'!A:D,3,FALSE)</f>
        <v>1.05</v>
      </c>
      <c r="E798" s="71">
        <f t="shared" si="49"/>
        <v>691.95</v>
      </c>
      <c r="F798" s="71">
        <v>11740.73</v>
      </c>
      <c r="G798" s="71">
        <f t="shared" si="50"/>
        <v>11048.779999999999</v>
      </c>
      <c r="H798" s="72">
        <v>659</v>
      </c>
      <c r="I798" s="73">
        <f t="shared" si="48"/>
        <v>0.94106414166751129</v>
      </c>
      <c r="J798" s="14"/>
      <c r="K798" s="14"/>
      <c r="L798" s="14"/>
      <c r="M798" s="14"/>
    </row>
    <row r="799" spans="1:13" x14ac:dyDescent="0.3">
      <c r="A799" s="74">
        <v>7338</v>
      </c>
      <c r="B799" s="68" t="str">
        <f>VLOOKUP(A:A,'Product &amp; Group'!A:C,2,FALSE)</f>
        <v>Power Systems</v>
      </c>
      <c r="C799" s="68" t="str">
        <f>VLOOKUP(A:A,'Product &amp; Group'!A:C,3,FALSE)</f>
        <v>THE Computer FAMILY</v>
      </c>
      <c r="D799" s="69">
        <f>VLOOKUP(A:A,'2019-2017 Costs'!A:D,3,FALSE)</f>
        <v>4.1399999999999997</v>
      </c>
      <c r="E799" s="71">
        <f t="shared" si="49"/>
        <v>4371.8399999999992</v>
      </c>
      <c r="F799" s="71">
        <v>15971.47</v>
      </c>
      <c r="G799" s="71">
        <f t="shared" si="50"/>
        <v>11599.630000000001</v>
      </c>
      <c r="H799" s="72">
        <v>1056</v>
      </c>
      <c r="I799" s="73">
        <f t="shared" si="48"/>
        <v>0.72627190859701718</v>
      </c>
      <c r="J799" s="14"/>
      <c r="K799" s="14"/>
      <c r="L799" s="14"/>
      <c r="M799" s="14"/>
    </row>
    <row r="800" spans="1:13" x14ac:dyDescent="0.3">
      <c r="A800" s="74">
        <v>7340</v>
      </c>
      <c r="B800" s="68" t="str">
        <f>VLOOKUP(A:A,'Product &amp; Group'!A:C,2,FALSE)</f>
        <v>Power Systems</v>
      </c>
      <c r="C800" s="68" t="str">
        <f>VLOOKUP(A:A,'Product &amp; Group'!A:C,3,FALSE)</f>
        <v>THE Computer FAMILY</v>
      </c>
      <c r="D800" s="69">
        <f>VLOOKUP(A:A,'2019-2017 Costs'!A:D,3,FALSE)</f>
        <v>3.95</v>
      </c>
      <c r="E800" s="71">
        <f t="shared" si="49"/>
        <v>3997.4</v>
      </c>
      <c r="F800" s="71">
        <v>15226.79</v>
      </c>
      <c r="G800" s="71">
        <f t="shared" si="50"/>
        <v>11229.390000000001</v>
      </c>
      <c r="H800" s="72">
        <v>1012</v>
      </c>
      <c r="I800" s="73">
        <f t="shared" si="48"/>
        <v>0.73747585669730786</v>
      </c>
      <c r="J800" s="14"/>
      <c r="K800" s="14"/>
      <c r="L800" s="14"/>
      <c r="M800" s="14"/>
    </row>
    <row r="801" spans="1:13" x14ac:dyDescent="0.3">
      <c r="A801" s="74">
        <v>7342</v>
      </c>
      <c r="B801" s="68" t="str">
        <f>VLOOKUP(A:A,'Product &amp; Group'!A:C,2,FALSE)</f>
        <v>Power Systems</v>
      </c>
      <c r="C801" s="68" t="str">
        <f>VLOOKUP(A:A,'Product &amp; Group'!A:C,3,FALSE)</f>
        <v>THE Computer FAMILY</v>
      </c>
      <c r="D801" s="69">
        <f>VLOOKUP(A:A,'2019-2017 Costs'!A:D,3,FALSE)</f>
        <v>2.02</v>
      </c>
      <c r="E801" s="71">
        <f t="shared" si="49"/>
        <v>1967.48</v>
      </c>
      <c r="F801" s="71">
        <v>14568.69</v>
      </c>
      <c r="G801" s="71">
        <f t="shared" si="50"/>
        <v>12601.210000000001</v>
      </c>
      <c r="H801" s="72">
        <v>974</v>
      </c>
      <c r="I801" s="73">
        <f t="shared" si="48"/>
        <v>0.86495148156766333</v>
      </c>
      <c r="J801" s="14"/>
      <c r="K801" s="14"/>
      <c r="L801" s="14"/>
      <c r="M801" s="14"/>
    </row>
    <row r="802" spans="1:13" x14ac:dyDescent="0.3">
      <c r="A802" s="74">
        <v>7344</v>
      </c>
      <c r="B802" s="68" t="str">
        <f>VLOOKUP(A:A,'Product &amp; Group'!A:C,2,FALSE)</f>
        <v>Power Systems</v>
      </c>
      <c r="C802" s="68" t="str">
        <f>VLOOKUP(A:A,'Product &amp; Group'!A:C,3,FALSE)</f>
        <v>THE Computer FAMILY</v>
      </c>
      <c r="D802" s="69">
        <f>VLOOKUP(A:A,'2019-2017 Costs'!A:D,3,FALSE)</f>
        <v>2.56</v>
      </c>
      <c r="E802" s="71">
        <f t="shared" si="49"/>
        <v>2329.6</v>
      </c>
      <c r="F802" s="71">
        <v>8113.68</v>
      </c>
      <c r="G802" s="71">
        <f t="shared" si="50"/>
        <v>5784.08</v>
      </c>
      <c r="H802" s="72">
        <v>910</v>
      </c>
      <c r="I802" s="73">
        <f t="shared" si="48"/>
        <v>0.7128799755474704</v>
      </c>
      <c r="J802" s="14"/>
      <c r="K802" s="14"/>
      <c r="L802" s="14"/>
      <c r="M802" s="14"/>
    </row>
    <row r="803" spans="1:13" x14ac:dyDescent="0.3">
      <c r="A803" s="74">
        <v>7346</v>
      </c>
      <c r="B803" s="68" t="str">
        <f>VLOOKUP(A:A,'Product &amp; Group'!A:C,2,FALSE)</f>
        <v>Power Systems</v>
      </c>
      <c r="C803" s="68" t="str">
        <f>VLOOKUP(A:A,'Product &amp; Group'!A:C,3,FALSE)</f>
        <v>THE Computer FAMILY</v>
      </c>
      <c r="D803" s="69">
        <f>VLOOKUP(A:A,'2019-2017 Costs'!A:D,3,FALSE)</f>
        <v>1.55</v>
      </c>
      <c r="E803" s="71">
        <f t="shared" si="49"/>
        <v>365.8</v>
      </c>
      <c r="F803" s="71">
        <v>2224.9499999999998</v>
      </c>
      <c r="G803" s="71">
        <f t="shared" si="50"/>
        <v>1859.1499999999999</v>
      </c>
      <c r="H803" s="72">
        <v>236</v>
      </c>
      <c r="I803" s="73">
        <f t="shared" si="48"/>
        <v>0.83559181105193381</v>
      </c>
      <c r="J803" s="14"/>
      <c r="K803" s="14"/>
      <c r="L803" s="14"/>
      <c r="M803" s="14"/>
    </row>
    <row r="804" spans="1:13" x14ac:dyDescent="0.3">
      <c r="A804" s="74">
        <v>7348</v>
      </c>
      <c r="B804" s="68" t="str">
        <f>VLOOKUP(A:A,'Product &amp; Group'!A:C,2,FALSE)</f>
        <v>Power Systems</v>
      </c>
      <c r="C804" s="68" t="str">
        <f>VLOOKUP(A:A,'Product &amp; Group'!A:C,3,FALSE)</f>
        <v>THE Computer FAMILY</v>
      </c>
      <c r="D804" s="69">
        <f>VLOOKUP(A:A,'2019-2017 Costs'!A:D,3,FALSE)</f>
        <v>1.71</v>
      </c>
      <c r="E804" s="71">
        <f t="shared" si="49"/>
        <v>2122.11</v>
      </c>
      <c r="F804" s="71">
        <v>10470.15</v>
      </c>
      <c r="G804" s="71">
        <f t="shared" si="50"/>
        <v>8348.0399999999991</v>
      </c>
      <c r="H804" s="72">
        <v>1241</v>
      </c>
      <c r="I804" s="73">
        <f t="shared" si="48"/>
        <v>0.79731808999871057</v>
      </c>
      <c r="J804" s="14"/>
      <c r="K804" s="14"/>
      <c r="L804" s="14"/>
      <c r="M804" s="14"/>
    </row>
    <row r="805" spans="1:13" x14ac:dyDescent="0.3">
      <c r="A805" s="74">
        <v>7350</v>
      </c>
      <c r="B805" s="68" t="str">
        <f>VLOOKUP(A:A,'Product &amp; Group'!A:C,2,FALSE)</f>
        <v>Power Systems</v>
      </c>
      <c r="C805" s="68" t="str">
        <f>VLOOKUP(A:A,'Product &amp; Group'!A:C,3,FALSE)</f>
        <v>THE Computer FAMILY</v>
      </c>
      <c r="D805" s="69">
        <f>VLOOKUP(A:A,'2019-2017 Costs'!A:D,3,FALSE)</f>
        <v>1.22</v>
      </c>
      <c r="E805" s="71">
        <f t="shared" si="49"/>
        <v>1266.3599999999999</v>
      </c>
      <c r="F805" s="71">
        <v>13291.84</v>
      </c>
      <c r="G805" s="71">
        <f t="shared" si="50"/>
        <v>12025.48</v>
      </c>
      <c r="H805" s="72">
        <v>1038</v>
      </c>
      <c r="I805" s="73">
        <f t="shared" si="48"/>
        <v>0.90472650889568329</v>
      </c>
      <c r="J805" s="14"/>
      <c r="K805" s="14"/>
    </row>
    <row r="806" spans="1:13" x14ac:dyDescent="0.3">
      <c r="A806" s="74">
        <v>7352</v>
      </c>
      <c r="B806" s="68" t="str">
        <f>VLOOKUP(A:A,'Product &amp; Group'!A:C,2,FALSE)</f>
        <v>Power Systems</v>
      </c>
      <c r="C806" s="68" t="str">
        <f>VLOOKUP(A:A,'Product &amp; Group'!A:C,3,FALSE)</f>
        <v>THE Computer FAMILY</v>
      </c>
      <c r="D806" s="69">
        <f>VLOOKUP(A:A,'2019-2017 Costs'!A:D,3,FALSE)</f>
        <v>4.0999999999999996</v>
      </c>
      <c r="E806" s="71">
        <f t="shared" si="49"/>
        <v>754.4</v>
      </c>
      <c r="F806" s="71">
        <v>3996.13</v>
      </c>
      <c r="G806" s="71">
        <f t="shared" si="50"/>
        <v>3241.73</v>
      </c>
      <c r="H806" s="72">
        <v>184</v>
      </c>
      <c r="I806" s="73">
        <f t="shared" si="48"/>
        <v>0.81121735278882312</v>
      </c>
      <c r="J806" s="14"/>
      <c r="K806" s="14"/>
      <c r="L806" s="14"/>
      <c r="M806" s="14"/>
    </row>
    <row r="807" spans="1:13" x14ac:dyDescent="0.3">
      <c r="A807" s="74">
        <v>7354</v>
      </c>
      <c r="B807" s="68" t="str">
        <f>VLOOKUP(A:A,'Product &amp; Group'!A:C,2,FALSE)</f>
        <v>Power Systems</v>
      </c>
      <c r="C807" s="68" t="str">
        <f>VLOOKUP(A:A,'Product &amp; Group'!A:C,3,FALSE)</f>
        <v>Laptop</v>
      </c>
      <c r="D807" s="69">
        <f>VLOOKUP(A:A,'2019-2017 Costs'!A:D,3,FALSE)</f>
        <v>2.93</v>
      </c>
      <c r="E807" s="71">
        <f t="shared" si="49"/>
        <v>1728.7</v>
      </c>
      <c r="F807" s="71">
        <v>9007.19</v>
      </c>
      <c r="G807" s="71">
        <f t="shared" si="50"/>
        <v>7278.4900000000007</v>
      </c>
      <c r="H807" s="72">
        <v>590</v>
      </c>
      <c r="I807" s="73">
        <f t="shared" si="48"/>
        <v>0.80807554853400454</v>
      </c>
      <c r="J807" s="14"/>
      <c r="K807" s="14"/>
      <c r="L807" s="14"/>
      <c r="M807" s="14"/>
    </row>
    <row r="808" spans="1:13" x14ac:dyDescent="0.3">
      <c r="A808" s="74">
        <v>7360</v>
      </c>
      <c r="B808" s="68" t="str">
        <f>VLOOKUP(A:A,'Product &amp; Group'!A:C,2,FALSE)</f>
        <v>Power Systems</v>
      </c>
      <c r="C808" s="68" t="str">
        <f>VLOOKUP(A:A,'Product &amp; Group'!A:C,3,FALSE)</f>
        <v>Laptop</v>
      </c>
      <c r="D808" s="69">
        <f>VLOOKUP(A:A,'2019-2017 Costs'!A:D,3,FALSE)</f>
        <v>1.05</v>
      </c>
      <c r="E808" s="71">
        <f t="shared" si="49"/>
        <v>2175.6</v>
      </c>
      <c r="F808" s="71">
        <v>34141.17</v>
      </c>
      <c r="G808" s="71">
        <f t="shared" si="50"/>
        <v>31965.57</v>
      </c>
      <c r="H808" s="72">
        <v>2072</v>
      </c>
      <c r="I808" s="73">
        <f t="shared" si="48"/>
        <v>0.93627634905306412</v>
      </c>
      <c r="J808" s="14"/>
      <c r="K808" s="14"/>
      <c r="L808" s="14"/>
      <c r="M808" s="14"/>
    </row>
    <row r="809" spans="1:13" x14ac:dyDescent="0.3">
      <c r="A809" s="74">
        <v>7361</v>
      </c>
      <c r="B809" s="68" t="str">
        <f>VLOOKUP(A:A,'Product &amp; Group'!A:C,2,FALSE)</f>
        <v>Power Systems</v>
      </c>
      <c r="C809" s="68" t="str">
        <f>VLOOKUP(A:A,'Product &amp; Group'!A:C,3,FALSE)</f>
        <v>Laptop</v>
      </c>
      <c r="D809" s="69">
        <f>VLOOKUP(A:A,'2019-2017 Costs'!A:D,3,FALSE)</f>
        <v>5.24</v>
      </c>
      <c r="E809" s="71">
        <f t="shared" si="49"/>
        <v>7000.64</v>
      </c>
      <c r="F809" s="71">
        <v>21717.15</v>
      </c>
      <c r="G809" s="71">
        <f t="shared" si="50"/>
        <v>14716.510000000002</v>
      </c>
      <c r="H809" s="72">
        <v>1336</v>
      </c>
      <c r="I809" s="73">
        <f t="shared" si="48"/>
        <v>0.67764462648183588</v>
      </c>
      <c r="J809" s="14"/>
      <c r="K809" s="14"/>
      <c r="L809" s="14"/>
      <c r="M809" s="14"/>
    </row>
    <row r="810" spans="1:13" x14ac:dyDescent="0.3">
      <c r="A810" s="74">
        <v>7362</v>
      </c>
      <c r="B810" s="68" t="str">
        <f>VLOOKUP(A:A,'Product &amp; Group'!A:C,2,FALSE)</f>
        <v>Power Systems</v>
      </c>
      <c r="C810" s="68" t="str">
        <f>VLOOKUP(A:A,'Product &amp; Group'!A:C,3,FALSE)</f>
        <v>THE Computer FAMILY</v>
      </c>
      <c r="D810" s="69">
        <f>VLOOKUP(A:A,'2019-2017 Costs'!A:D,3,FALSE)</f>
        <v>2.82</v>
      </c>
      <c r="E810" s="71">
        <f t="shared" si="49"/>
        <v>2083.98</v>
      </c>
      <c r="F810" s="71">
        <v>9499.99</v>
      </c>
      <c r="G810" s="71">
        <f t="shared" si="50"/>
        <v>7416.01</v>
      </c>
      <c r="H810" s="72">
        <v>739</v>
      </c>
      <c r="I810" s="73">
        <f t="shared" si="48"/>
        <v>0.78063345329837197</v>
      </c>
      <c r="J810" s="14"/>
      <c r="K810" s="14"/>
      <c r="L810" s="14"/>
      <c r="M810" s="14"/>
    </row>
    <row r="811" spans="1:13" x14ac:dyDescent="0.3">
      <c r="A811" s="74">
        <v>7363</v>
      </c>
      <c r="B811" s="68" t="str">
        <f>VLOOKUP(A:A,'Product &amp; Group'!A:C,2,FALSE)</f>
        <v>Power Systems</v>
      </c>
      <c r="C811" s="68" t="str">
        <f>VLOOKUP(A:A,'Product &amp; Group'!A:C,3,FALSE)</f>
        <v>THE Computer FAMILY</v>
      </c>
      <c r="D811" s="69">
        <f>VLOOKUP(A:A,'2019-2017 Costs'!A:D,3,FALSE)</f>
        <v>5.52</v>
      </c>
      <c r="E811" s="71">
        <f t="shared" si="49"/>
        <v>2986.3199999999997</v>
      </c>
      <c r="F811" s="71">
        <v>11805.1</v>
      </c>
      <c r="G811" s="71">
        <f t="shared" si="50"/>
        <v>8818.7800000000007</v>
      </c>
      <c r="H811" s="72">
        <v>541</v>
      </c>
      <c r="I811" s="73">
        <f t="shared" si="48"/>
        <v>0.7470313677986633</v>
      </c>
      <c r="J811" s="14"/>
      <c r="K811" s="14"/>
      <c r="L811" s="14"/>
      <c r="M811" s="14"/>
    </row>
    <row r="812" spans="1:13" x14ac:dyDescent="0.3">
      <c r="A812" s="74">
        <v>7364</v>
      </c>
      <c r="B812" s="68" t="str">
        <f>VLOOKUP(A:A,'Product &amp; Group'!A:C,2,FALSE)</f>
        <v>Power Systems</v>
      </c>
      <c r="C812" s="68" t="str">
        <f>VLOOKUP(A:A,'Product &amp; Group'!A:C,3,FALSE)</f>
        <v>THE Computer FAMILY</v>
      </c>
      <c r="D812" s="69">
        <f>VLOOKUP(A:A,'2019-2017 Costs'!A:D,3,FALSE)</f>
        <v>1.05</v>
      </c>
      <c r="E812" s="71">
        <f t="shared" si="49"/>
        <v>260.40000000000003</v>
      </c>
      <c r="F812" s="71">
        <v>3172.32</v>
      </c>
      <c r="G812" s="71">
        <f t="shared" si="50"/>
        <v>2911.92</v>
      </c>
      <c r="H812" s="72">
        <v>248</v>
      </c>
      <c r="I812" s="73">
        <f t="shared" si="48"/>
        <v>0.91791496444242693</v>
      </c>
      <c r="J812" s="14"/>
      <c r="K812" s="14"/>
      <c r="L812" s="14"/>
      <c r="M812" s="14"/>
    </row>
    <row r="813" spans="1:13" x14ac:dyDescent="0.3">
      <c r="A813" s="74">
        <v>7365</v>
      </c>
      <c r="B813" s="68" t="str">
        <f>VLOOKUP(A:A,'Product &amp; Group'!A:C,2,FALSE)</f>
        <v>Power Systems</v>
      </c>
      <c r="C813" s="68" t="str">
        <f>VLOOKUP(A:A,'Product &amp; Group'!A:C,3,FALSE)</f>
        <v>THE Computer FAMILY</v>
      </c>
      <c r="D813" s="69">
        <f>VLOOKUP(A:A,'2019-2017 Costs'!A:D,3,FALSE)</f>
        <v>3.41</v>
      </c>
      <c r="E813" s="71">
        <f t="shared" si="49"/>
        <v>743.38</v>
      </c>
      <c r="F813" s="71">
        <v>2817.77</v>
      </c>
      <c r="G813" s="71">
        <f t="shared" si="50"/>
        <v>2074.39</v>
      </c>
      <c r="H813" s="72">
        <v>218</v>
      </c>
      <c r="I813" s="73">
        <f t="shared" si="48"/>
        <v>0.73618144845037026</v>
      </c>
      <c r="J813" s="14"/>
      <c r="K813" s="14"/>
      <c r="L813" s="14"/>
      <c r="M813" s="14"/>
    </row>
    <row r="814" spans="1:13" x14ac:dyDescent="0.3">
      <c r="A814" s="74">
        <v>7367</v>
      </c>
      <c r="B814" s="68" t="str">
        <f>VLOOKUP(A:A,'Product &amp; Group'!A:C,2,FALSE)</f>
        <v>Power Systems</v>
      </c>
      <c r="C814" s="68" t="str">
        <f>VLOOKUP(A:A,'Product &amp; Group'!A:C,3,FALSE)</f>
        <v>THE Computer FAMILY</v>
      </c>
      <c r="D814" s="69">
        <f>VLOOKUP(A:A,'2019-2017 Costs'!A:D,3,FALSE)</f>
        <v>3.34</v>
      </c>
      <c r="E814" s="71">
        <f t="shared" si="49"/>
        <v>895.12</v>
      </c>
      <c r="F814" s="71">
        <v>5783.27</v>
      </c>
      <c r="G814" s="71">
        <f t="shared" si="50"/>
        <v>4888.1500000000005</v>
      </c>
      <c r="H814" s="72">
        <v>268</v>
      </c>
      <c r="I814" s="73">
        <f t="shared" si="48"/>
        <v>0.84522251252319192</v>
      </c>
      <c r="J814" s="14"/>
      <c r="K814" s="14"/>
      <c r="L814" s="14"/>
      <c r="M814" s="14"/>
    </row>
    <row r="815" spans="1:13" x14ac:dyDescent="0.3">
      <c r="A815" s="74">
        <v>7370</v>
      </c>
      <c r="B815" s="68" t="str">
        <f>VLOOKUP(A:A,'Product &amp; Group'!A:C,2,FALSE)</f>
        <v>Power Systems</v>
      </c>
      <c r="C815" s="68" t="str">
        <f>VLOOKUP(A:A,'Product &amp; Group'!A:C,3,FALSE)</f>
        <v>THE Computer FAMILY</v>
      </c>
      <c r="D815" s="69">
        <f>VLOOKUP(A:A,'2019-2017 Costs'!A:D,3,FALSE)</f>
        <v>6.03</v>
      </c>
      <c r="E815" s="71">
        <f t="shared" si="49"/>
        <v>3521.52</v>
      </c>
      <c r="F815" s="71">
        <v>8017.25</v>
      </c>
      <c r="G815" s="71">
        <f t="shared" si="50"/>
        <v>4495.7299999999996</v>
      </c>
      <c r="H815" s="72">
        <v>584</v>
      </c>
      <c r="I815" s="73">
        <f t="shared" si="48"/>
        <v>0.56075711746546508</v>
      </c>
      <c r="J815" s="14"/>
      <c r="K815" s="14"/>
      <c r="L815" s="14"/>
      <c r="M815" s="14"/>
    </row>
    <row r="816" spans="1:13" x14ac:dyDescent="0.3">
      <c r="A816" s="74">
        <v>7371</v>
      </c>
      <c r="B816" s="68" t="str">
        <f>VLOOKUP(A:A,'Product &amp; Group'!A:C,2,FALSE)</f>
        <v>Power Systems</v>
      </c>
      <c r="C816" s="68" t="str">
        <f>VLOOKUP(A:A,'Product &amp; Group'!A:C,3,FALSE)</f>
        <v>THE Computer FAMILY</v>
      </c>
      <c r="D816" s="69">
        <f>VLOOKUP(A:A,'2019-2017 Costs'!A:D,3,FALSE)</f>
        <v>11.9</v>
      </c>
      <c r="E816" s="71">
        <f t="shared" si="49"/>
        <v>40293.4</v>
      </c>
      <c r="F816" s="71">
        <v>43027.32</v>
      </c>
      <c r="G816" s="71">
        <f t="shared" si="50"/>
        <v>2733.9199999999983</v>
      </c>
      <c r="H816" s="72">
        <v>3386</v>
      </c>
      <c r="I816" s="73">
        <f t="shared" si="48"/>
        <v>6.3539165348899224E-2</v>
      </c>
      <c r="J816" s="14"/>
      <c r="K816" s="14"/>
      <c r="L816" s="14"/>
      <c r="M816" s="14"/>
    </row>
    <row r="817" spans="1:13" x14ac:dyDescent="0.3">
      <c r="A817" s="74">
        <v>7400</v>
      </c>
      <c r="B817" s="68" t="str">
        <f>VLOOKUP(A:A,'Product &amp; Group'!A:C,2,FALSE)</f>
        <v>Power Systems</v>
      </c>
      <c r="C817" s="68" t="str">
        <f>VLOOKUP(A:A,'Product &amp; Group'!A:C,3,FALSE)</f>
        <v>THE Computer FAMILY</v>
      </c>
      <c r="D817" s="69">
        <f>VLOOKUP(A:A,'2019-2017 Costs'!A:D,3,FALSE)</f>
        <v>1.05</v>
      </c>
      <c r="E817" s="71">
        <f t="shared" si="49"/>
        <v>400.05</v>
      </c>
      <c r="F817" s="71">
        <v>7250.22</v>
      </c>
      <c r="G817" s="71">
        <f t="shared" si="50"/>
        <v>6850.17</v>
      </c>
      <c r="H817" s="72">
        <v>381</v>
      </c>
      <c r="I817" s="73">
        <f t="shared" si="48"/>
        <v>0.94482236401102304</v>
      </c>
      <c r="J817" s="14"/>
      <c r="K817" s="14"/>
      <c r="L817" s="14"/>
      <c r="M817" s="14"/>
    </row>
    <row r="818" spans="1:13" x14ac:dyDescent="0.3">
      <c r="A818" s="74">
        <v>7404</v>
      </c>
      <c r="B818" s="68" t="str">
        <f>VLOOKUP(A:A,'Product &amp; Group'!A:C,2,FALSE)</f>
        <v>Power Systems</v>
      </c>
      <c r="C818" s="68" t="str">
        <f>VLOOKUP(A:A,'Product &amp; Group'!A:C,3,FALSE)</f>
        <v>THE Computer FAMILY</v>
      </c>
      <c r="D818" s="69">
        <f>VLOOKUP(A:A,'2019-2017 Costs'!A:D,3,FALSE)</f>
        <v>1.05</v>
      </c>
      <c r="E818" s="71">
        <f t="shared" si="49"/>
        <v>2058</v>
      </c>
      <c r="F818" s="71">
        <v>43108.4</v>
      </c>
      <c r="G818" s="71">
        <f t="shared" si="50"/>
        <v>41050.400000000001</v>
      </c>
      <c r="H818" s="72">
        <v>1960</v>
      </c>
      <c r="I818" s="73">
        <f t="shared" si="48"/>
        <v>0.95225988438448195</v>
      </c>
      <c r="J818" s="14"/>
      <c r="K818" s="14"/>
      <c r="L818" s="14"/>
      <c r="M818" s="14"/>
    </row>
    <row r="819" spans="1:13" x14ac:dyDescent="0.3">
      <c r="A819" s="74">
        <v>7408</v>
      </c>
      <c r="B819" s="68" t="str">
        <f>VLOOKUP(A:A,'Product &amp; Group'!A:C,2,FALSE)</f>
        <v>Power Systems</v>
      </c>
      <c r="C819" s="68" t="str">
        <f>VLOOKUP(A:A,'Product &amp; Group'!A:C,3,FALSE)</f>
        <v>THE Computer FAMILY</v>
      </c>
      <c r="D819" s="69">
        <f>VLOOKUP(A:A,'2019-2017 Costs'!A:D,3,FALSE)</f>
        <v>1.05</v>
      </c>
      <c r="E819" s="71">
        <f t="shared" si="49"/>
        <v>248.85000000000002</v>
      </c>
      <c r="F819" s="71">
        <v>4464.8900000000003</v>
      </c>
      <c r="G819" s="71">
        <f t="shared" si="50"/>
        <v>4216.04</v>
      </c>
      <c r="H819" s="72">
        <v>237</v>
      </c>
      <c r="I819" s="73">
        <f t="shared" si="48"/>
        <v>0.94426514427007158</v>
      </c>
      <c r="J819" s="14"/>
      <c r="K819" s="14"/>
      <c r="L819" s="14"/>
      <c r="M819" s="14"/>
    </row>
    <row r="820" spans="1:13" x14ac:dyDescent="0.3">
      <c r="A820" s="74">
        <v>7412</v>
      </c>
      <c r="B820" s="68" t="str">
        <f>VLOOKUP(A:A,'Product &amp; Group'!A:C,2,FALSE)</f>
        <v>Power Systems</v>
      </c>
      <c r="C820" s="68" t="str">
        <f>VLOOKUP(A:A,'Product &amp; Group'!A:C,3,FALSE)</f>
        <v>THE Computer FAMILY</v>
      </c>
      <c r="D820" s="69">
        <f>VLOOKUP(A:A,'2019-2017 Costs'!A:D,3,FALSE)</f>
        <v>1.05</v>
      </c>
      <c r="E820" s="71">
        <f t="shared" si="49"/>
        <v>1693.65</v>
      </c>
      <c r="F820" s="71">
        <v>20213.3</v>
      </c>
      <c r="G820" s="71">
        <f t="shared" si="50"/>
        <v>18519.649999999998</v>
      </c>
      <c r="H820" s="72">
        <v>1613</v>
      </c>
      <c r="I820" s="73">
        <f t="shared" si="48"/>
        <v>0.91621110852755361</v>
      </c>
      <c r="J820" s="14"/>
      <c r="K820" s="14"/>
      <c r="L820" s="14"/>
      <c r="M820" s="14"/>
    </row>
    <row r="821" spans="1:13" x14ac:dyDescent="0.3">
      <c r="A821" s="74">
        <v>7416</v>
      </c>
      <c r="B821" s="68" t="str">
        <f>VLOOKUP(A:A,'Product &amp; Group'!A:C,2,FALSE)</f>
        <v>Power Systems</v>
      </c>
      <c r="C821" s="68" t="str">
        <f>VLOOKUP(A:A,'Product &amp; Group'!A:C,3,FALSE)</f>
        <v>THE Computer FAMILY</v>
      </c>
      <c r="D821" s="69">
        <f>VLOOKUP(A:A,'2019-2017 Costs'!A:D,3,FALSE)</f>
        <v>3.24</v>
      </c>
      <c r="E821" s="71">
        <f t="shared" si="49"/>
        <v>4234.68</v>
      </c>
      <c r="F821" s="71">
        <v>28281.15</v>
      </c>
      <c r="G821" s="71">
        <f t="shared" si="50"/>
        <v>24046.47</v>
      </c>
      <c r="H821" s="72">
        <v>1307</v>
      </c>
      <c r="I821" s="73">
        <f t="shared" si="48"/>
        <v>0.85026492911356155</v>
      </c>
      <c r="J821" s="14"/>
      <c r="K821" s="14"/>
      <c r="L821" s="14"/>
      <c r="M821" s="14"/>
    </row>
    <row r="822" spans="1:13" x14ac:dyDescent="0.3">
      <c r="A822" s="74">
        <v>7420</v>
      </c>
      <c r="B822" s="68" t="str">
        <f>VLOOKUP(A:A,'Product &amp; Group'!A:C,2,FALSE)</f>
        <v>Power Systems</v>
      </c>
      <c r="C822" s="68" t="str">
        <f>VLOOKUP(A:A,'Product &amp; Group'!A:C,3,FALSE)</f>
        <v>Laptop</v>
      </c>
      <c r="D822" s="69">
        <f>VLOOKUP(A:A,'2019-2017 Costs'!A:D,3,FALSE)</f>
        <v>1.05</v>
      </c>
      <c r="E822" s="71">
        <f t="shared" si="49"/>
        <v>317.10000000000002</v>
      </c>
      <c r="F822" s="71">
        <v>8688.74</v>
      </c>
      <c r="G822" s="71">
        <f t="shared" si="50"/>
        <v>8371.64</v>
      </c>
      <c r="H822" s="72">
        <v>302</v>
      </c>
      <c r="I822" s="73">
        <f t="shared" si="48"/>
        <v>0.96350448971887748</v>
      </c>
      <c r="J822" s="14"/>
      <c r="K822" s="14"/>
      <c r="L822" s="14"/>
      <c r="M822" s="14"/>
    </row>
    <row r="823" spans="1:13" x14ac:dyDescent="0.3">
      <c r="A823" s="74">
        <v>7424</v>
      </c>
      <c r="B823" s="68" t="str">
        <f>VLOOKUP(A:A,'Product &amp; Group'!A:C,2,FALSE)</f>
        <v>Power Systems</v>
      </c>
      <c r="C823" s="68" t="str">
        <f>VLOOKUP(A:A,'Product &amp; Group'!A:C,3,FALSE)</f>
        <v>THE Computer FAMILY</v>
      </c>
      <c r="D823" s="69">
        <f>VLOOKUP(A:A,'2019-2017 Costs'!A:D,3,FALSE)</f>
        <v>1.05</v>
      </c>
      <c r="E823" s="71">
        <f t="shared" si="49"/>
        <v>895.65000000000009</v>
      </c>
      <c r="F823" s="71">
        <v>10703.99</v>
      </c>
      <c r="G823" s="71">
        <f t="shared" si="50"/>
        <v>9808.34</v>
      </c>
      <c r="H823" s="72">
        <v>853</v>
      </c>
      <c r="I823" s="73">
        <f t="shared" si="48"/>
        <v>0.91632559447458384</v>
      </c>
      <c r="J823" s="14"/>
      <c r="K823" s="14"/>
      <c r="L823" s="14"/>
      <c r="M823" s="14"/>
    </row>
    <row r="824" spans="1:13" x14ac:dyDescent="0.3">
      <c r="A824" s="74">
        <v>7428</v>
      </c>
      <c r="B824" s="68" t="str">
        <f>VLOOKUP(A:A,'Product &amp; Group'!A:C,2,FALSE)</f>
        <v>Power Systems</v>
      </c>
      <c r="C824" s="68" t="str">
        <f>VLOOKUP(A:A,'Product &amp; Group'!A:C,3,FALSE)</f>
        <v>THE Computer FAMILY</v>
      </c>
      <c r="D824" s="69">
        <f>VLOOKUP(A:A,'2019-2017 Costs'!A:D,3,FALSE)</f>
        <v>1.05</v>
      </c>
      <c r="E824" s="71">
        <f t="shared" si="49"/>
        <v>424.20000000000005</v>
      </c>
      <c r="F824" s="71">
        <v>8857.68</v>
      </c>
      <c r="G824" s="71">
        <f t="shared" si="50"/>
        <v>8433.48</v>
      </c>
      <c r="H824" s="72">
        <v>404</v>
      </c>
      <c r="I824" s="73">
        <f t="shared" si="48"/>
        <v>0.95210935594873591</v>
      </c>
      <c r="J824" s="14"/>
      <c r="K824" s="14"/>
      <c r="L824" s="14"/>
      <c r="M824" s="14"/>
    </row>
    <row r="825" spans="1:13" x14ac:dyDescent="0.3">
      <c r="A825" s="74">
        <v>7432</v>
      </c>
      <c r="B825" s="68" t="str">
        <f>VLOOKUP(A:A,'Product &amp; Group'!A:C,2,FALSE)</f>
        <v>Power Systems</v>
      </c>
      <c r="C825" s="68" t="str">
        <f>VLOOKUP(A:A,'Product &amp; Group'!A:C,3,FALSE)</f>
        <v>Laptop</v>
      </c>
      <c r="D825" s="69">
        <f>VLOOKUP(A:A,'2019-2017 Costs'!A:D,3,FALSE)</f>
        <v>1.05</v>
      </c>
      <c r="E825" s="71">
        <f t="shared" si="49"/>
        <v>2003.4</v>
      </c>
      <c r="F825" s="71">
        <v>30009.759999999998</v>
      </c>
      <c r="G825" s="71">
        <f t="shared" si="50"/>
        <v>28006.359999999997</v>
      </c>
      <c r="H825" s="72">
        <v>1908</v>
      </c>
      <c r="I825" s="73">
        <f t="shared" si="48"/>
        <v>0.93324171869418482</v>
      </c>
      <c r="J825" s="14"/>
      <c r="K825" s="14"/>
      <c r="L825" s="14"/>
      <c r="M825" s="14"/>
    </row>
    <row r="826" spans="1:13" x14ac:dyDescent="0.3">
      <c r="A826" s="74">
        <v>7434</v>
      </c>
      <c r="B826" s="68" t="str">
        <f>VLOOKUP(A:A,'Product &amp; Group'!A:C,2,FALSE)</f>
        <v>Power Systems</v>
      </c>
      <c r="C826" s="68" t="str">
        <f>VLOOKUP(A:A,'Product &amp; Group'!A:C,3,FALSE)</f>
        <v>Qrxt1975 Chip</v>
      </c>
      <c r="D826" s="69">
        <f>VLOOKUP(A:A,'2019-2017 Costs'!A:D,3,FALSE)</f>
        <v>1.49</v>
      </c>
      <c r="E826" s="71">
        <f t="shared" si="49"/>
        <v>1776.08</v>
      </c>
      <c r="F826" s="71">
        <v>14867.32</v>
      </c>
      <c r="G826" s="71">
        <f t="shared" si="50"/>
        <v>13091.24</v>
      </c>
      <c r="H826" s="72">
        <v>1192</v>
      </c>
      <c r="I826" s="73">
        <f t="shared" si="48"/>
        <v>0.88053798532620542</v>
      </c>
      <c r="J826" s="14"/>
      <c r="K826" s="14"/>
      <c r="L826" s="14"/>
      <c r="M826" s="14"/>
    </row>
    <row r="827" spans="1:13" x14ac:dyDescent="0.3">
      <c r="A827" s="74">
        <v>7436</v>
      </c>
      <c r="B827" s="68" t="str">
        <f>VLOOKUP(A:A,'Product &amp; Group'!A:C,2,FALSE)</f>
        <v>Power Systems</v>
      </c>
      <c r="C827" s="68" t="str">
        <f>VLOOKUP(A:A,'Product &amp; Group'!A:C,3,FALSE)</f>
        <v>Qrxt1975 Chip</v>
      </c>
      <c r="D827" s="69">
        <f>VLOOKUP(A:A,'2019-2017 Costs'!A:D,3,FALSE)</f>
        <v>3.52</v>
      </c>
      <c r="E827" s="71">
        <f t="shared" si="49"/>
        <v>5223.68</v>
      </c>
      <c r="F827" s="71">
        <v>27606.55</v>
      </c>
      <c r="G827" s="71">
        <f t="shared" si="50"/>
        <v>22382.87</v>
      </c>
      <c r="H827" s="72">
        <v>1484</v>
      </c>
      <c r="I827" s="73">
        <f t="shared" si="48"/>
        <v>0.8107811370852207</v>
      </c>
      <c r="J827" s="14"/>
      <c r="K827" s="14"/>
      <c r="L827" s="14"/>
      <c r="M827" s="14"/>
    </row>
    <row r="828" spans="1:13" x14ac:dyDescent="0.3">
      <c r="A828" s="74">
        <v>7438</v>
      </c>
      <c r="B828" s="68" t="str">
        <f>VLOOKUP(A:A,'Product &amp; Group'!A:C,2,FALSE)</f>
        <v>Power Systems</v>
      </c>
      <c r="C828" s="68" t="str">
        <f>VLOOKUP(A:A,'Product &amp; Group'!A:C,3,FALSE)</f>
        <v>THE Computer FAMILY</v>
      </c>
      <c r="D828" s="69">
        <f>VLOOKUP(A:A,'2019-2017 Costs'!A:D,3,FALSE)</f>
        <v>1.05</v>
      </c>
      <c r="E828" s="71">
        <f t="shared" si="49"/>
        <v>121.80000000000001</v>
      </c>
      <c r="F828" s="71">
        <v>1488.23</v>
      </c>
      <c r="G828" s="71">
        <f t="shared" si="50"/>
        <v>1366.43</v>
      </c>
      <c r="H828" s="72">
        <v>116</v>
      </c>
      <c r="I828" s="73">
        <f t="shared" si="48"/>
        <v>0.9181578116285789</v>
      </c>
      <c r="J828" s="14"/>
      <c r="K828" s="14"/>
      <c r="L828" s="14"/>
      <c r="M828" s="14"/>
    </row>
    <row r="829" spans="1:13" x14ac:dyDescent="0.3">
      <c r="A829" s="74">
        <v>7440</v>
      </c>
      <c r="B829" s="68" t="str">
        <f>VLOOKUP(A:A,'Product &amp; Group'!A:C,2,FALSE)</f>
        <v>Power Systems</v>
      </c>
      <c r="C829" s="68" t="str">
        <f>VLOOKUP(A:A,'Product &amp; Group'!A:C,3,FALSE)</f>
        <v>THE Computer FAMILY</v>
      </c>
      <c r="D829" s="69">
        <f>VLOOKUP(A:A,'2019-2017 Costs'!A:D,3,FALSE)</f>
        <v>4.8099999999999996</v>
      </c>
      <c r="E829" s="71">
        <f t="shared" si="49"/>
        <v>846.56</v>
      </c>
      <c r="F829" s="71">
        <v>2219.11</v>
      </c>
      <c r="G829" s="71">
        <f t="shared" si="50"/>
        <v>1372.5500000000002</v>
      </c>
      <c r="H829" s="72">
        <v>176</v>
      </c>
      <c r="I829" s="73">
        <f t="shared" si="48"/>
        <v>0.61851372847673169</v>
      </c>
      <c r="J829" s="14"/>
      <c r="K829" s="14"/>
      <c r="L829" s="14"/>
      <c r="M829" s="14"/>
    </row>
    <row r="830" spans="1:13" x14ac:dyDescent="0.3">
      <c r="A830" s="74">
        <v>7442</v>
      </c>
      <c r="B830" s="68" t="str">
        <f>VLOOKUP(A:A,'Product &amp; Group'!A:C,2,FALSE)</f>
        <v>Power Systems</v>
      </c>
      <c r="C830" s="68" t="str">
        <f>VLOOKUP(A:A,'Product &amp; Group'!A:C,3,FALSE)</f>
        <v>THE Computer FAMILY</v>
      </c>
      <c r="D830" s="69">
        <f>VLOOKUP(A:A,'2019-2017 Costs'!A:D,3,FALSE)</f>
        <v>4.24</v>
      </c>
      <c r="E830" s="71">
        <f t="shared" si="49"/>
        <v>318</v>
      </c>
      <c r="F830" s="71">
        <v>1623.67</v>
      </c>
      <c r="G830" s="71">
        <f t="shared" si="50"/>
        <v>1305.67</v>
      </c>
      <c r="H830" s="72">
        <v>75</v>
      </c>
      <c r="I830" s="73">
        <f t="shared" si="48"/>
        <v>0.80414739448286909</v>
      </c>
      <c r="J830" s="14"/>
      <c r="K830" s="14"/>
      <c r="L830" s="14"/>
      <c r="M830" s="14"/>
    </row>
    <row r="831" spans="1:13" x14ac:dyDescent="0.3">
      <c r="A831" s="74">
        <v>7444</v>
      </c>
      <c r="B831" s="68" t="str">
        <f>VLOOKUP(A:A,'Product &amp; Group'!A:C,2,FALSE)</f>
        <v>Power Systems</v>
      </c>
      <c r="C831" s="68" t="str">
        <f>VLOOKUP(A:A,'Product &amp; Group'!A:C,3,FALSE)</f>
        <v>THE Computer FAMILY</v>
      </c>
      <c r="D831" s="69">
        <f>VLOOKUP(A:A,'2019-2017 Costs'!A:D,3,FALSE)</f>
        <v>1.73</v>
      </c>
      <c r="E831" s="71">
        <f t="shared" si="49"/>
        <v>83.039999999999992</v>
      </c>
      <c r="F831" s="71">
        <v>636.27</v>
      </c>
      <c r="G831" s="71">
        <f t="shared" si="50"/>
        <v>553.23</v>
      </c>
      <c r="H831" s="72">
        <v>48</v>
      </c>
      <c r="I831" s="73">
        <f t="shared" si="48"/>
        <v>0.86948936772125052</v>
      </c>
      <c r="J831" s="14"/>
      <c r="K831" s="14"/>
      <c r="L831" s="14"/>
      <c r="M831" s="14"/>
    </row>
    <row r="832" spans="1:13" x14ac:dyDescent="0.3">
      <c r="A832" s="74">
        <v>7446</v>
      </c>
      <c r="B832" s="68" t="str">
        <f>VLOOKUP(A:A,'Product &amp; Group'!A:C,2,FALSE)</f>
        <v>Power Systems</v>
      </c>
      <c r="C832" s="68" t="str">
        <f>VLOOKUP(A:A,'Product &amp; Group'!A:C,3,FALSE)</f>
        <v>THE Computer FAMILY</v>
      </c>
      <c r="D832" s="69">
        <f>VLOOKUP(A:A,'2019-2017 Costs'!A:D,3,FALSE)</f>
        <v>1.05</v>
      </c>
      <c r="E832" s="71">
        <f t="shared" si="49"/>
        <v>470.40000000000003</v>
      </c>
      <c r="F832" s="71">
        <v>5571.68</v>
      </c>
      <c r="G832" s="71">
        <f t="shared" si="50"/>
        <v>5101.2800000000007</v>
      </c>
      <c r="H832" s="72">
        <v>448</v>
      </c>
      <c r="I832" s="73">
        <f t="shared" si="48"/>
        <v>0.9155730408063637</v>
      </c>
      <c r="J832" s="14"/>
      <c r="K832" s="14"/>
      <c r="L832" s="14"/>
      <c r="M832" s="14"/>
    </row>
    <row r="833" spans="1:13" x14ac:dyDescent="0.3">
      <c r="A833" s="74">
        <v>7447</v>
      </c>
      <c r="B833" s="68" t="str">
        <f>VLOOKUP(A:A,'Product &amp; Group'!A:C,2,FALSE)</f>
        <v>Power Systems</v>
      </c>
      <c r="C833" s="68" t="str">
        <f>VLOOKUP(A:A,'Product &amp; Group'!A:C,3,FALSE)</f>
        <v>THE Computer FAMILY</v>
      </c>
      <c r="D833" s="69">
        <f>VLOOKUP(A:A,'2019-2017 Costs'!A:D,3,FALSE)</f>
        <v>0.61</v>
      </c>
      <c r="E833" s="71">
        <f t="shared" si="49"/>
        <v>440.42</v>
      </c>
      <c r="F833" s="71">
        <v>9227.6200000000008</v>
      </c>
      <c r="G833" s="71">
        <f t="shared" si="50"/>
        <v>8787.2000000000007</v>
      </c>
      <c r="H833" s="72">
        <v>722</v>
      </c>
      <c r="I833" s="73">
        <f t="shared" si="48"/>
        <v>0.95227154997713381</v>
      </c>
      <c r="J833" s="14"/>
      <c r="K833" s="14"/>
      <c r="L833" s="14"/>
      <c r="M833" s="14"/>
    </row>
    <row r="834" spans="1:13" x14ac:dyDescent="0.3">
      <c r="A834" s="74">
        <v>7450</v>
      </c>
      <c r="B834" s="68" t="str">
        <f>VLOOKUP(A:A,'Product &amp; Group'!A:C,2,FALSE)</f>
        <v>Power Systems</v>
      </c>
      <c r="C834" s="68" t="str">
        <f>VLOOKUP(A:A,'Product &amp; Group'!A:C,3,FALSE)</f>
        <v>THE Computer FAMILY</v>
      </c>
      <c r="D834" s="69">
        <f>VLOOKUP(A:A,'2019-2017 Costs'!A:D,3,FALSE)</f>
        <v>5.78</v>
      </c>
      <c r="E834" s="71">
        <f t="shared" si="49"/>
        <v>4323.4400000000005</v>
      </c>
      <c r="F834" s="71">
        <v>15983.74</v>
      </c>
      <c r="G834" s="71">
        <f t="shared" si="50"/>
        <v>11660.3</v>
      </c>
      <c r="H834" s="72">
        <v>748</v>
      </c>
      <c r="I834" s="73">
        <f t="shared" ref="I834:I897" si="51">+G834/F834</f>
        <v>0.72951011465401716</v>
      </c>
      <c r="J834" s="14"/>
      <c r="K834" s="14"/>
    </row>
    <row r="835" spans="1:13" x14ac:dyDescent="0.3">
      <c r="A835" s="74">
        <v>7454</v>
      </c>
      <c r="B835" s="68" t="str">
        <f>VLOOKUP(A:A,'Product &amp; Group'!A:C,2,FALSE)</f>
        <v>Power Systems</v>
      </c>
      <c r="C835" s="68" t="str">
        <f>VLOOKUP(A:A,'Product &amp; Group'!A:C,3,FALSE)</f>
        <v>THE Computer FAMILY</v>
      </c>
      <c r="D835" s="69">
        <f>VLOOKUP(A:A,'2019-2017 Costs'!A:D,3,FALSE)</f>
        <v>1.05</v>
      </c>
      <c r="E835" s="71">
        <f t="shared" si="49"/>
        <v>354.90000000000003</v>
      </c>
      <c r="F835" s="71">
        <v>4491.07</v>
      </c>
      <c r="G835" s="71">
        <f t="shared" si="50"/>
        <v>4136.17</v>
      </c>
      <c r="H835" s="72">
        <v>338</v>
      </c>
      <c r="I835" s="73">
        <f t="shared" si="51"/>
        <v>0.92097651561877247</v>
      </c>
      <c r="J835" s="14"/>
      <c r="K835" s="14"/>
      <c r="L835" s="14"/>
      <c r="M835" s="14"/>
    </row>
    <row r="836" spans="1:13" x14ac:dyDescent="0.3">
      <c r="A836" s="74">
        <v>7456</v>
      </c>
      <c r="B836" s="68" t="str">
        <f>VLOOKUP(A:A,'Product &amp; Group'!A:C,2,FALSE)</f>
        <v>Power Systems</v>
      </c>
      <c r="C836" s="68" t="str">
        <f>VLOOKUP(A:A,'Product &amp; Group'!A:C,3,FALSE)</f>
        <v>THE Computer FAMILY</v>
      </c>
      <c r="D836" s="69">
        <f>VLOOKUP(A:A,'2019-2017 Costs'!A:D,3,FALSE)</f>
        <v>1.05</v>
      </c>
      <c r="E836" s="71">
        <f t="shared" ref="E836:E899" si="52">D836*H836</f>
        <v>970.2</v>
      </c>
      <c r="F836" s="71">
        <v>11858.11</v>
      </c>
      <c r="G836" s="71">
        <f t="shared" ref="G836:G899" si="53">F836-E836</f>
        <v>10887.91</v>
      </c>
      <c r="H836" s="72">
        <v>924</v>
      </c>
      <c r="I836" s="73">
        <f t="shared" si="51"/>
        <v>0.918182577156056</v>
      </c>
      <c r="J836" s="14"/>
      <c r="K836" s="14"/>
      <c r="L836" s="14"/>
      <c r="M836" s="14"/>
    </row>
    <row r="837" spans="1:13" x14ac:dyDescent="0.3">
      <c r="A837" s="74">
        <v>7458</v>
      </c>
      <c r="B837" s="68" t="str">
        <f>VLOOKUP(A:A,'Product &amp; Group'!A:C,2,FALSE)</f>
        <v>Power Systems</v>
      </c>
      <c r="C837" s="68" t="str">
        <f>VLOOKUP(A:A,'Product &amp; Group'!A:C,3,FALSE)</f>
        <v>THE Computer FAMILY</v>
      </c>
      <c r="D837" s="69">
        <f>VLOOKUP(A:A,'2019-2017 Costs'!A:D,3,FALSE)</f>
        <v>1.05</v>
      </c>
      <c r="E837" s="71">
        <f t="shared" si="52"/>
        <v>315</v>
      </c>
      <c r="F837" s="71">
        <v>6637.04</v>
      </c>
      <c r="G837" s="71">
        <f t="shared" si="53"/>
        <v>6322.04</v>
      </c>
      <c r="H837" s="72">
        <v>300</v>
      </c>
      <c r="I837" s="73">
        <f t="shared" si="51"/>
        <v>0.95253908368790907</v>
      </c>
      <c r="J837" s="14"/>
      <c r="K837" s="14"/>
      <c r="L837" s="14"/>
      <c r="M837" s="14"/>
    </row>
    <row r="838" spans="1:13" x14ac:dyDescent="0.3">
      <c r="A838" s="74">
        <v>7460</v>
      </c>
      <c r="B838" s="68" t="str">
        <f>VLOOKUP(A:A,'Product &amp; Group'!A:C,2,FALSE)</f>
        <v>Power Systems</v>
      </c>
      <c r="C838" s="68" t="str">
        <f>VLOOKUP(A:A,'Product &amp; Group'!A:C,3,FALSE)</f>
        <v>THE Computer FAMILY</v>
      </c>
      <c r="D838" s="69">
        <f>VLOOKUP(A:A,'2019-2017 Costs'!A:D,3,FALSE)</f>
        <v>2.41</v>
      </c>
      <c r="E838" s="71">
        <f t="shared" si="52"/>
        <v>1889.44</v>
      </c>
      <c r="F838" s="71">
        <v>9831.2999999999993</v>
      </c>
      <c r="G838" s="71">
        <f t="shared" si="53"/>
        <v>7941.8599999999988</v>
      </c>
      <c r="H838" s="72">
        <v>784</v>
      </c>
      <c r="I838" s="73">
        <f t="shared" si="51"/>
        <v>0.80781381912870109</v>
      </c>
      <c r="J838" s="14"/>
      <c r="K838" s="14"/>
      <c r="L838" s="14"/>
      <c r="M838" s="14"/>
    </row>
    <row r="839" spans="1:13" x14ac:dyDescent="0.3">
      <c r="A839" s="74">
        <v>7462</v>
      </c>
      <c r="B839" s="68" t="str">
        <f>VLOOKUP(A:A,'Product &amp; Group'!A:C,2,FALSE)</f>
        <v>Power Systems</v>
      </c>
      <c r="C839" s="68" t="str">
        <f>VLOOKUP(A:A,'Product &amp; Group'!A:C,3,FALSE)</f>
        <v>THE Computer FAMILY</v>
      </c>
      <c r="D839" s="69">
        <f>VLOOKUP(A:A,'2019-2017 Costs'!A:D,3,FALSE)</f>
        <v>3.6</v>
      </c>
      <c r="E839" s="71">
        <f t="shared" si="52"/>
        <v>2340</v>
      </c>
      <c r="F839" s="71">
        <v>8140.29</v>
      </c>
      <c r="G839" s="71">
        <f t="shared" si="53"/>
        <v>5800.29</v>
      </c>
      <c r="H839" s="72">
        <v>650</v>
      </c>
      <c r="I839" s="73">
        <f t="shared" si="51"/>
        <v>0.71254095370066672</v>
      </c>
      <c r="J839" s="14"/>
      <c r="K839" s="14"/>
      <c r="L839" s="14"/>
      <c r="M839" s="14"/>
    </row>
    <row r="840" spans="1:13" x14ac:dyDescent="0.3">
      <c r="A840" s="74">
        <v>7464</v>
      </c>
      <c r="B840" s="68" t="str">
        <f>VLOOKUP(A:A,'Product &amp; Group'!A:C,2,FALSE)</f>
        <v>Power Systems</v>
      </c>
      <c r="C840" s="68" t="str">
        <f>VLOOKUP(A:A,'Product &amp; Group'!A:C,3,FALSE)</f>
        <v>THE Computer FAMILY</v>
      </c>
      <c r="D840" s="69">
        <f>VLOOKUP(A:A,'2019-2017 Costs'!A:D,3,FALSE)</f>
        <v>2.95</v>
      </c>
      <c r="E840" s="71">
        <f t="shared" si="52"/>
        <v>581.15000000000009</v>
      </c>
      <c r="F840" s="71">
        <v>2420.83</v>
      </c>
      <c r="G840" s="71">
        <f t="shared" si="53"/>
        <v>1839.6799999999998</v>
      </c>
      <c r="H840" s="72">
        <v>197</v>
      </c>
      <c r="I840" s="73">
        <f t="shared" si="51"/>
        <v>0.75993770731525956</v>
      </c>
      <c r="J840" s="14"/>
      <c r="K840" s="14"/>
      <c r="L840" s="14"/>
      <c r="M840" s="14"/>
    </row>
    <row r="841" spans="1:13" x14ac:dyDescent="0.3">
      <c r="A841" s="74">
        <v>7466</v>
      </c>
      <c r="B841" s="68" t="str">
        <f>VLOOKUP(A:A,'Product &amp; Group'!A:C,2,FALSE)</f>
        <v>Power Systems</v>
      </c>
      <c r="C841" s="68" t="str">
        <f>VLOOKUP(A:A,'Product &amp; Group'!A:C,3,FALSE)</f>
        <v>THE Computer FAMILY</v>
      </c>
      <c r="D841" s="69">
        <f>VLOOKUP(A:A,'2019-2017 Costs'!A:D,3,FALSE)</f>
        <v>1.05</v>
      </c>
      <c r="E841" s="71">
        <f t="shared" si="52"/>
        <v>413.70000000000005</v>
      </c>
      <c r="F841" s="71">
        <v>5026.18</v>
      </c>
      <c r="G841" s="71">
        <f t="shared" si="53"/>
        <v>4612.4800000000005</v>
      </c>
      <c r="H841" s="72">
        <v>394</v>
      </c>
      <c r="I841" s="73">
        <f t="shared" si="51"/>
        <v>0.9176909700806577</v>
      </c>
      <c r="J841" s="14"/>
      <c r="K841" s="14"/>
      <c r="L841" s="14"/>
      <c r="M841" s="14"/>
    </row>
    <row r="842" spans="1:13" x14ac:dyDescent="0.3">
      <c r="A842" s="74">
        <v>7468</v>
      </c>
      <c r="B842" s="68" t="str">
        <f>VLOOKUP(A:A,'Product &amp; Group'!A:C,2,FALSE)</f>
        <v>Power Systems</v>
      </c>
      <c r="C842" s="68" t="str">
        <f>VLOOKUP(A:A,'Product &amp; Group'!A:C,3,FALSE)</f>
        <v>Qrxt1975 Chip</v>
      </c>
      <c r="D842" s="69">
        <f>VLOOKUP(A:A,'2019-2017 Costs'!A:D,3,FALSE)</f>
        <v>1.05</v>
      </c>
      <c r="E842" s="71">
        <f t="shared" si="52"/>
        <v>957.6</v>
      </c>
      <c r="F842" s="71">
        <v>14109.24</v>
      </c>
      <c r="G842" s="71">
        <f t="shared" si="53"/>
        <v>13151.64</v>
      </c>
      <c r="H842" s="72">
        <v>912</v>
      </c>
      <c r="I842" s="73">
        <f t="shared" si="51"/>
        <v>0.93212958316677574</v>
      </c>
      <c r="J842" s="14"/>
      <c r="K842" s="14"/>
      <c r="L842" s="14"/>
      <c r="M842" s="14"/>
    </row>
    <row r="843" spans="1:13" x14ac:dyDescent="0.3">
      <c r="A843" s="74">
        <v>7472</v>
      </c>
      <c r="B843" s="68" t="str">
        <f>VLOOKUP(A:A,'Product &amp; Group'!A:C,2,FALSE)</f>
        <v>Power Systems</v>
      </c>
      <c r="C843" s="68" t="str">
        <f>VLOOKUP(A:A,'Product &amp; Group'!A:C,3,FALSE)</f>
        <v>Qrxt1975 Chip</v>
      </c>
      <c r="D843" s="69">
        <f>VLOOKUP(A:A,'2019-2017 Costs'!A:D,3,FALSE)</f>
        <v>1.05</v>
      </c>
      <c r="E843" s="71">
        <f t="shared" si="52"/>
        <v>754.95</v>
      </c>
      <c r="F843" s="71">
        <v>11167.82</v>
      </c>
      <c r="G843" s="71">
        <f t="shared" si="53"/>
        <v>10412.869999999999</v>
      </c>
      <c r="H843" s="72">
        <v>719</v>
      </c>
      <c r="I843" s="73">
        <f t="shared" si="51"/>
        <v>0.93239951933322696</v>
      </c>
      <c r="J843" s="14"/>
      <c r="K843" s="14"/>
      <c r="L843" s="14"/>
      <c r="M843" s="14"/>
    </row>
    <row r="844" spans="1:13" x14ac:dyDescent="0.3">
      <c r="A844" s="74">
        <v>7474</v>
      </c>
      <c r="B844" s="68" t="str">
        <f>VLOOKUP(A:A,'Product &amp; Group'!A:C,2,FALSE)</f>
        <v>Power Systems</v>
      </c>
      <c r="C844" s="68" t="str">
        <f>VLOOKUP(A:A,'Product &amp; Group'!A:C,3,FALSE)</f>
        <v>Qrxt1975 Chip</v>
      </c>
      <c r="D844" s="69">
        <f>VLOOKUP(A:A,'2019-2017 Costs'!A:D,3,FALSE)</f>
        <v>1.05</v>
      </c>
      <c r="E844" s="71">
        <f t="shared" si="52"/>
        <v>290.85000000000002</v>
      </c>
      <c r="F844" s="71">
        <v>4375.76</v>
      </c>
      <c r="G844" s="71">
        <f t="shared" si="53"/>
        <v>4084.9100000000003</v>
      </c>
      <c r="H844" s="72">
        <v>277</v>
      </c>
      <c r="I844" s="73">
        <f t="shared" si="51"/>
        <v>0.93353154651991888</v>
      </c>
      <c r="J844" s="14"/>
      <c r="K844" s="14"/>
      <c r="L844" s="14"/>
      <c r="M844" s="14"/>
    </row>
    <row r="845" spans="1:13" x14ac:dyDescent="0.3">
      <c r="A845" s="74">
        <v>7476</v>
      </c>
      <c r="B845" s="68" t="str">
        <f>VLOOKUP(A:A,'Product &amp; Group'!A:C,2,FALSE)</f>
        <v>Power Systems</v>
      </c>
      <c r="C845" s="68" t="str">
        <f>VLOOKUP(A:A,'Product &amp; Group'!A:C,3,FALSE)</f>
        <v>Qrxt1975 Chip</v>
      </c>
      <c r="D845" s="69">
        <f>VLOOKUP(A:A,'2019-2017 Costs'!A:D,3,FALSE)</f>
        <v>2.2000000000000002</v>
      </c>
      <c r="E845" s="71">
        <f t="shared" si="52"/>
        <v>365.20000000000005</v>
      </c>
      <c r="F845" s="71">
        <v>2580.96</v>
      </c>
      <c r="G845" s="71">
        <f t="shared" si="53"/>
        <v>2215.7600000000002</v>
      </c>
      <c r="H845" s="72">
        <v>166</v>
      </c>
      <c r="I845" s="73">
        <f t="shared" si="51"/>
        <v>0.8585022627239477</v>
      </c>
      <c r="J845" s="14"/>
      <c r="K845" s="14"/>
      <c r="L845" s="14"/>
      <c r="M845" s="14"/>
    </row>
    <row r="846" spans="1:13" x14ac:dyDescent="0.3">
      <c r="A846" s="74">
        <v>7478</v>
      </c>
      <c r="B846" s="68" t="str">
        <f>VLOOKUP(A:A,'Product &amp; Group'!A:C,2,FALSE)</f>
        <v>Power Systems</v>
      </c>
      <c r="C846" s="68" t="str">
        <f>VLOOKUP(A:A,'Product &amp; Group'!A:C,3,FALSE)</f>
        <v>SPECIALTIES</v>
      </c>
      <c r="D846" s="69">
        <f>VLOOKUP(A:A,'2019-2017 Costs'!A:D,3,FALSE)</f>
        <v>6.51</v>
      </c>
      <c r="E846" s="71">
        <f t="shared" si="52"/>
        <v>1061.1299999999999</v>
      </c>
      <c r="F846" s="71">
        <v>3432.04</v>
      </c>
      <c r="G846" s="71">
        <f t="shared" si="53"/>
        <v>2370.91</v>
      </c>
      <c r="H846" s="72">
        <v>163</v>
      </c>
      <c r="I846" s="73">
        <f t="shared" si="51"/>
        <v>0.69081654059975983</v>
      </c>
      <c r="J846" s="14"/>
      <c r="K846" s="14"/>
      <c r="L846" s="14"/>
      <c r="M846" s="14"/>
    </row>
    <row r="847" spans="1:13" x14ac:dyDescent="0.3">
      <c r="A847" s="74">
        <v>7500</v>
      </c>
      <c r="B847" s="68" t="str">
        <f>VLOOKUP(A:A,'Product &amp; Group'!A:C,2,FALSE)</f>
        <v>Power Systems</v>
      </c>
      <c r="C847" s="68" t="str">
        <f>VLOOKUP(A:A,'Product &amp; Group'!A:C,3,FALSE)</f>
        <v>SPECIALTIES</v>
      </c>
      <c r="D847" s="69">
        <f>VLOOKUP(A:A,'2019-2017 Costs'!A:D,3,FALSE)</f>
        <v>1.05</v>
      </c>
      <c r="E847" s="71">
        <f t="shared" si="52"/>
        <v>174.3</v>
      </c>
      <c r="F847" s="71">
        <v>2150.46</v>
      </c>
      <c r="G847" s="71">
        <f t="shared" si="53"/>
        <v>1976.16</v>
      </c>
      <c r="H847" s="72">
        <v>166</v>
      </c>
      <c r="I847" s="73">
        <f t="shared" si="51"/>
        <v>0.91894757400742166</v>
      </c>
      <c r="J847" s="14"/>
      <c r="K847" s="14"/>
      <c r="L847" s="14"/>
      <c r="M847" s="14"/>
    </row>
    <row r="848" spans="1:13" x14ac:dyDescent="0.3">
      <c r="A848" s="74">
        <v>7510</v>
      </c>
      <c r="B848" s="68" t="str">
        <f>VLOOKUP(A:A,'Product &amp; Group'!A:C,2,FALSE)</f>
        <v>Power Systems</v>
      </c>
      <c r="C848" s="68" t="str">
        <f>VLOOKUP(A:A,'Product &amp; Group'!A:C,3,FALSE)</f>
        <v>Qrxt1975 Chip</v>
      </c>
      <c r="D848" s="69">
        <f>VLOOKUP(A:A,'2019-2017 Costs'!A:D,3,FALSE)</f>
        <v>1.05</v>
      </c>
      <c r="E848" s="71">
        <f t="shared" si="52"/>
        <v>66.150000000000006</v>
      </c>
      <c r="F848" s="71">
        <v>667.79</v>
      </c>
      <c r="G848" s="71">
        <f t="shared" si="53"/>
        <v>601.64</v>
      </c>
      <c r="H848" s="72">
        <v>63</v>
      </c>
      <c r="I848" s="73">
        <f t="shared" si="51"/>
        <v>0.90094191287680259</v>
      </c>
      <c r="J848" s="14"/>
      <c r="K848" s="14"/>
      <c r="L848" s="14"/>
      <c r="M848" s="14"/>
    </row>
    <row r="849" spans="1:13" x14ac:dyDescent="0.3">
      <c r="A849" s="74">
        <v>7515</v>
      </c>
      <c r="B849" s="68" t="str">
        <f>VLOOKUP(A:A,'Product &amp; Group'!A:C,2,FALSE)</f>
        <v>Power Systems</v>
      </c>
      <c r="C849" s="68" t="str">
        <f>VLOOKUP(A:A,'Product &amp; Group'!A:C,3,FALSE)</f>
        <v>Qrxt1975 Chip</v>
      </c>
      <c r="D849" s="69">
        <f>VLOOKUP(A:A,'2019-2017 Costs'!A:D,3,FALSE)</f>
        <v>2.25</v>
      </c>
      <c r="E849" s="71">
        <f t="shared" si="52"/>
        <v>650.25</v>
      </c>
      <c r="F849" s="71">
        <v>3653.54</v>
      </c>
      <c r="G849" s="71">
        <f t="shared" si="53"/>
        <v>3003.29</v>
      </c>
      <c r="H849" s="72">
        <v>289</v>
      </c>
      <c r="I849" s="73">
        <f t="shared" si="51"/>
        <v>0.82202192941640162</v>
      </c>
      <c r="J849" s="14"/>
      <c r="K849" s="14"/>
      <c r="L849" s="14"/>
      <c r="M849" s="14"/>
    </row>
    <row r="850" spans="1:13" x14ac:dyDescent="0.3">
      <c r="A850" s="74">
        <v>7520</v>
      </c>
      <c r="B850" s="68" t="str">
        <f>VLOOKUP(A:A,'Product &amp; Group'!A:C,2,FALSE)</f>
        <v>Power Systems</v>
      </c>
      <c r="C850" s="68" t="str">
        <f>VLOOKUP(A:A,'Product &amp; Group'!A:C,3,FALSE)</f>
        <v>Circit Board PRODUCTS</v>
      </c>
      <c r="D850" s="69">
        <f>VLOOKUP(A:A,'2019-2017 Costs'!A:D,3,FALSE)</f>
        <v>1.05</v>
      </c>
      <c r="E850" s="71">
        <f t="shared" si="52"/>
        <v>548.1</v>
      </c>
      <c r="F850" s="71">
        <v>6803.23</v>
      </c>
      <c r="G850" s="71">
        <f t="shared" si="53"/>
        <v>6255.1299999999992</v>
      </c>
      <c r="H850" s="72">
        <v>522</v>
      </c>
      <c r="I850" s="73">
        <f t="shared" si="51"/>
        <v>0.91943532704318387</v>
      </c>
      <c r="J850" s="14"/>
      <c r="K850" s="14"/>
      <c r="L850" s="14"/>
      <c r="M850" s="14"/>
    </row>
    <row r="851" spans="1:13" x14ac:dyDescent="0.3">
      <c r="A851" s="74">
        <v>7522</v>
      </c>
      <c r="B851" s="68" t="str">
        <f>VLOOKUP(A:A,'Product &amp; Group'!A:C,2,FALSE)</f>
        <v>Power Systems</v>
      </c>
      <c r="C851" s="68" t="str">
        <f>VLOOKUP(A:A,'Product &amp; Group'!A:C,3,FALSE)</f>
        <v>Processor 505</v>
      </c>
      <c r="D851" s="69">
        <f>VLOOKUP(A:A,'2019-2017 Costs'!A:D,3,FALSE)</f>
        <v>1.05</v>
      </c>
      <c r="E851" s="71">
        <f t="shared" si="52"/>
        <v>418.95000000000005</v>
      </c>
      <c r="F851" s="71">
        <v>3231.18</v>
      </c>
      <c r="G851" s="71">
        <f t="shared" si="53"/>
        <v>2812.2299999999996</v>
      </c>
      <c r="H851" s="72">
        <v>399</v>
      </c>
      <c r="I851" s="73">
        <f t="shared" si="51"/>
        <v>0.87034148515403031</v>
      </c>
      <c r="J851" s="14"/>
      <c r="K851" s="14"/>
      <c r="L851" s="14"/>
      <c r="M851" s="14"/>
    </row>
    <row r="852" spans="1:13" x14ac:dyDescent="0.3">
      <c r="A852" s="74">
        <v>7525</v>
      </c>
      <c r="B852" s="68" t="str">
        <f>VLOOKUP(A:A,'Product &amp; Group'!A:C,2,FALSE)</f>
        <v>Power Systems</v>
      </c>
      <c r="C852" s="68" t="str">
        <f>VLOOKUP(A:A,'Product &amp; Group'!A:C,3,FALSE)</f>
        <v>Processor 505</v>
      </c>
      <c r="D852" s="69">
        <f>VLOOKUP(A:A,'2019-2017 Costs'!A:D,3,FALSE)</f>
        <v>1.05</v>
      </c>
      <c r="E852" s="71">
        <f t="shared" si="52"/>
        <v>352.8</v>
      </c>
      <c r="F852" s="71">
        <v>994.4</v>
      </c>
      <c r="G852" s="71">
        <f t="shared" si="53"/>
        <v>641.59999999999991</v>
      </c>
      <c r="H852" s="72">
        <v>336</v>
      </c>
      <c r="I852" s="73">
        <f t="shared" si="51"/>
        <v>0.64521319388576015</v>
      </c>
      <c r="J852" s="14"/>
      <c r="K852" s="14"/>
      <c r="L852" s="14"/>
      <c r="M852" s="14"/>
    </row>
    <row r="853" spans="1:13" x14ac:dyDescent="0.3">
      <c r="A853" s="74">
        <v>7550</v>
      </c>
      <c r="B853" s="68" t="str">
        <f>VLOOKUP(A:A,'Product &amp; Group'!A:C,2,FALSE)</f>
        <v>Power Systems</v>
      </c>
      <c r="C853" s="68" t="str">
        <f>VLOOKUP(A:A,'Product &amp; Group'!A:C,3,FALSE)</f>
        <v>SPECIALTIES</v>
      </c>
      <c r="D853" s="69">
        <f>VLOOKUP(A:A,'2019-2017 Costs'!A:D,3,FALSE)</f>
        <v>0.93</v>
      </c>
      <c r="E853" s="71">
        <f t="shared" si="52"/>
        <v>415.71000000000004</v>
      </c>
      <c r="F853" s="71">
        <v>5536.25</v>
      </c>
      <c r="G853" s="71">
        <f t="shared" si="53"/>
        <v>5120.54</v>
      </c>
      <c r="H853" s="72">
        <v>447</v>
      </c>
      <c r="I853" s="73">
        <f t="shared" si="51"/>
        <v>0.92491126665161438</v>
      </c>
      <c r="J853" s="14"/>
      <c r="K853" s="14"/>
      <c r="L853" s="14"/>
      <c r="M853" s="14"/>
    </row>
    <row r="854" spans="1:13" x14ac:dyDescent="0.3">
      <c r="A854" s="74">
        <v>7555</v>
      </c>
      <c r="B854" s="68" t="str">
        <f>VLOOKUP(A:A,'Product &amp; Group'!A:C,2,FALSE)</f>
        <v>Power Systems</v>
      </c>
      <c r="C854" s="68" t="str">
        <f>VLOOKUP(A:A,'Product &amp; Group'!A:C,3,FALSE)</f>
        <v>SPECIALTIES</v>
      </c>
      <c r="D854" s="69">
        <f>VLOOKUP(A:A,'2019-2017 Costs'!A:D,3,FALSE)</f>
        <v>1.05</v>
      </c>
      <c r="E854" s="71">
        <f t="shared" si="52"/>
        <v>1706.25</v>
      </c>
      <c r="F854" s="71">
        <v>21166.06</v>
      </c>
      <c r="G854" s="71">
        <f t="shared" si="53"/>
        <v>19459.810000000001</v>
      </c>
      <c r="H854" s="72">
        <v>1625</v>
      </c>
      <c r="I854" s="73">
        <f t="shared" si="51"/>
        <v>0.91938745330968541</v>
      </c>
      <c r="J854" s="14"/>
      <c r="K854" s="14"/>
      <c r="L854" s="14"/>
      <c r="M854" s="14"/>
    </row>
    <row r="855" spans="1:13" x14ac:dyDescent="0.3">
      <c r="A855" s="74">
        <v>7560</v>
      </c>
      <c r="B855" s="68" t="str">
        <f>VLOOKUP(A:A,'Product &amp; Group'!A:C,2,FALSE)</f>
        <v>Power Systems</v>
      </c>
      <c r="C855" s="68" t="str">
        <f>VLOOKUP(A:A,'Product &amp; Group'!A:C,3,FALSE)</f>
        <v>2025 HybridULATIONS</v>
      </c>
      <c r="D855" s="69">
        <f>VLOOKUP(A:A,'2019-2017 Costs'!A:D,3,FALSE)</f>
        <v>1.64</v>
      </c>
      <c r="E855" s="71">
        <f t="shared" si="52"/>
        <v>739.64</v>
      </c>
      <c r="F855" s="71">
        <v>3488.97</v>
      </c>
      <c r="G855" s="71">
        <f t="shared" si="53"/>
        <v>2749.33</v>
      </c>
      <c r="H855" s="72">
        <v>451</v>
      </c>
      <c r="I855" s="73">
        <f t="shared" si="51"/>
        <v>0.78800620240357477</v>
      </c>
      <c r="J855" s="14"/>
      <c r="K855" s="14"/>
      <c r="L855" s="14"/>
      <c r="M855" s="14"/>
    </row>
    <row r="856" spans="1:13" x14ac:dyDescent="0.3">
      <c r="A856" s="74">
        <v>7562</v>
      </c>
      <c r="B856" s="68" t="str">
        <f>VLOOKUP(A:A,'Product &amp; Group'!A:C,2,FALSE)</f>
        <v>Power Systems</v>
      </c>
      <c r="C856" s="68" t="str">
        <f>VLOOKUP(A:A,'Product &amp; Group'!A:C,3,FALSE)</f>
        <v>2025 HybridULATIONS</v>
      </c>
      <c r="D856" s="69">
        <f>VLOOKUP(A:A,'2019-2017 Costs'!A:D,3,FALSE)</f>
        <v>1.21</v>
      </c>
      <c r="E856" s="71">
        <f t="shared" si="52"/>
        <v>492.46999999999997</v>
      </c>
      <c r="F856" s="71">
        <v>12098</v>
      </c>
      <c r="G856" s="71">
        <f t="shared" si="53"/>
        <v>11605.53</v>
      </c>
      <c r="H856" s="72">
        <v>407</v>
      </c>
      <c r="I856" s="73">
        <f t="shared" si="51"/>
        <v>0.95929327161514311</v>
      </c>
      <c r="J856" s="14"/>
      <c r="K856" s="14"/>
      <c r="L856" s="14"/>
      <c r="M856" s="14"/>
    </row>
    <row r="857" spans="1:13" x14ac:dyDescent="0.3">
      <c r="A857" s="74">
        <v>7564</v>
      </c>
      <c r="B857" s="68" t="str">
        <f>VLOOKUP(A:A,'Product &amp; Group'!A:C,2,FALSE)</f>
        <v>Power Systems</v>
      </c>
      <c r="C857" s="68" t="str">
        <f>VLOOKUP(A:A,'Product &amp; Group'!A:C,3,FALSE)</f>
        <v>2025 HybridULATIONS</v>
      </c>
      <c r="D857" s="69">
        <f>VLOOKUP(A:A,'2019-2017 Costs'!A:D,3,FALSE)</f>
        <v>1.05</v>
      </c>
      <c r="E857" s="71">
        <f t="shared" si="52"/>
        <v>256.2</v>
      </c>
      <c r="F857" s="71">
        <v>2196.2600000000002</v>
      </c>
      <c r="G857" s="71">
        <f t="shared" si="53"/>
        <v>1940.0600000000002</v>
      </c>
      <c r="H857" s="72">
        <v>244</v>
      </c>
      <c r="I857" s="73">
        <f t="shared" si="51"/>
        <v>0.88334714469142994</v>
      </c>
      <c r="J857" s="14"/>
      <c r="K857" s="14"/>
      <c r="L857" s="14"/>
      <c r="M857" s="14"/>
    </row>
    <row r="858" spans="1:13" x14ac:dyDescent="0.3">
      <c r="A858" s="74">
        <v>7570</v>
      </c>
      <c r="B858" s="68" t="str">
        <f>VLOOKUP(A:A,'Product &amp; Group'!A:C,2,FALSE)</f>
        <v>Power Systems</v>
      </c>
      <c r="C858" s="68" t="str">
        <f>VLOOKUP(A:A,'Product &amp; Group'!A:C,3,FALSE)</f>
        <v>ANTI-OXIDANT &amp; SPECIALTY Hybrid</v>
      </c>
      <c r="D858" s="69">
        <f>VLOOKUP(A:A,'2019-2017 Costs'!A:D,3,FALSE)</f>
        <v>1.05</v>
      </c>
      <c r="E858" s="71">
        <f t="shared" si="52"/>
        <v>116.55000000000001</v>
      </c>
      <c r="F858" s="71">
        <v>1093.97</v>
      </c>
      <c r="G858" s="71">
        <f t="shared" si="53"/>
        <v>977.42000000000007</v>
      </c>
      <c r="H858" s="72">
        <v>111</v>
      </c>
      <c r="I858" s="73">
        <f t="shared" si="51"/>
        <v>0.89346142947247187</v>
      </c>
      <c r="J858" s="14"/>
      <c r="K858" s="14"/>
      <c r="L858" s="14"/>
      <c r="M858" s="14"/>
    </row>
    <row r="859" spans="1:13" x14ac:dyDescent="0.3">
      <c r="A859" s="74">
        <v>7802</v>
      </c>
      <c r="B859" s="68" t="str">
        <f>VLOOKUP(A:A,'Product &amp; Group'!A:C,2,FALSE)</f>
        <v>Power Systems</v>
      </c>
      <c r="C859" s="68" t="str">
        <f>VLOOKUP(A:A,'Product &amp; Group'!A:C,3,FALSE)</f>
        <v>ANTI-OXIDANT &amp; SPECIALTY Hybrid</v>
      </c>
      <c r="D859" s="69">
        <f>VLOOKUP(A:A,'2019-2017 Costs'!A:D,3,FALSE)</f>
        <v>2.33</v>
      </c>
      <c r="E859" s="71">
        <f t="shared" si="52"/>
        <v>193.39000000000001</v>
      </c>
      <c r="F859" s="71">
        <v>843.87</v>
      </c>
      <c r="G859" s="71">
        <f t="shared" si="53"/>
        <v>650.48</v>
      </c>
      <c r="H859" s="72">
        <v>83</v>
      </c>
      <c r="I859" s="73">
        <f t="shared" si="51"/>
        <v>0.77082963015630368</v>
      </c>
      <c r="J859" s="14"/>
      <c r="K859" s="14"/>
      <c r="L859" s="14"/>
      <c r="M859" s="14"/>
    </row>
    <row r="860" spans="1:13" x14ac:dyDescent="0.3">
      <c r="A860" s="74">
        <v>7808</v>
      </c>
      <c r="B860" s="68" t="str">
        <f>VLOOKUP(A:A,'Product &amp; Group'!A:C,2,FALSE)</f>
        <v>Power Systems</v>
      </c>
      <c r="C860" s="68" t="str">
        <f>VLOOKUP(A:A,'Product &amp; Group'!A:C,3,FALSE)</f>
        <v>ANTI-OXIDANT &amp; SPECIALTY Hybrid</v>
      </c>
      <c r="D860" s="69">
        <f>VLOOKUP(A:A,'2019-2017 Costs'!A:D,3,FALSE)</f>
        <v>1.05</v>
      </c>
      <c r="E860" s="71">
        <f t="shared" si="52"/>
        <v>443.1</v>
      </c>
      <c r="F860" s="71">
        <v>5245.83</v>
      </c>
      <c r="G860" s="71">
        <f t="shared" si="53"/>
        <v>4802.7299999999996</v>
      </c>
      <c r="H860" s="72">
        <v>422</v>
      </c>
      <c r="I860" s="73">
        <f t="shared" si="51"/>
        <v>0.91553290899628836</v>
      </c>
      <c r="J860" s="14"/>
      <c r="K860" s="14"/>
      <c r="L860" s="14"/>
      <c r="M860" s="14"/>
    </row>
    <row r="861" spans="1:13" x14ac:dyDescent="0.3">
      <c r="A861" s="74">
        <v>7816</v>
      </c>
      <c r="B861" s="68" t="str">
        <f>VLOOKUP(A:A,'Product &amp; Group'!A:C,2,FALSE)</f>
        <v>Power Systems</v>
      </c>
      <c r="C861" s="68" t="str">
        <f>VLOOKUP(A:A,'Product &amp; Group'!A:C,3,FALSE)</f>
        <v>ANTI-OXIDANT &amp; SPECIALTY Hybrid</v>
      </c>
      <c r="D861" s="69">
        <f>VLOOKUP(A:A,'2019-2017 Costs'!A:D,3,FALSE)</f>
        <v>1.05</v>
      </c>
      <c r="E861" s="71">
        <f t="shared" si="52"/>
        <v>231</v>
      </c>
      <c r="F861" s="71">
        <v>938.09</v>
      </c>
      <c r="G861" s="71">
        <f t="shared" si="53"/>
        <v>707.09</v>
      </c>
      <c r="H861" s="72">
        <v>220</v>
      </c>
      <c r="I861" s="73">
        <f t="shared" si="51"/>
        <v>0.75375497020541737</v>
      </c>
      <c r="J861" s="14"/>
      <c r="K861" s="14"/>
      <c r="L861" s="14"/>
      <c r="M861" s="14"/>
    </row>
    <row r="862" spans="1:13" x14ac:dyDescent="0.3">
      <c r="A862" s="74">
        <v>7818</v>
      </c>
      <c r="B862" s="68" t="str">
        <f>VLOOKUP(A:A,'Product &amp; Group'!A:C,2,FALSE)</f>
        <v>Power Systems</v>
      </c>
      <c r="C862" s="68" t="str">
        <f>VLOOKUP(A:A,'Product &amp; Group'!A:C,3,FALSE)</f>
        <v>ANTI-OXIDANT &amp; SPECIALTY Hybrid</v>
      </c>
      <c r="D862" s="69">
        <f>VLOOKUP(A:A,'2019-2017 Costs'!A:D,3,FALSE)</f>
        <v>1.05</v>
      </c>
      <c r="E862" s="71">
        <f t="shared" si="52"/>
        <v>624.75</v>
      </c>
      <c r="F862" s="71">
        <v>8331.27</v>
      </c>
      <c r="G862" s="71">
        <f t="shared" si="53"/>
        <v>7706.52</v>
      </c>
      <c r="H862" s="72">
        <v>595</v>
      </c>
      <c r="I862" s="73">
        <f t="shared" si="51"/>
        <v>0.92501143283076892</v>
      </c>
      <c r="J862" s="14"/>
      <c r="K862" s="14"/>
      <c r="L862" s="14"/>
      <c r="M862" s="14"/>
    </row>
    <row r="863" spans="1:13" x14ac:dyDescent="0.3">
      <c r="A863" s="74">
        <v>7820</v>
      </c>
      <c r="B863" s="68" t="str">
        <f>VLOOKUP(A:A,'Product &amp; Group'!A:C,2,FALSE)</f>
        <v>Power Systems</v>
      </c>
      <c r="C863" s="68" t="str">
        <f>VLOOKUP(A:A,'Product &amp; Group'!A:C,3,FALSE)</f>
        <v>ANTI-OXIDANT &amp; SPECIALTY Hybrid</v>
      </c>
      <c r="D863" s="69">
        <f>VLOOKUP(A:A,'2019-2017 Costs'!A:D,3,FALSE)</f>
        <v>1.05</v>
      </c>
      <c r="E863" s="71">
        <f t="shared" si="52"/>
        <v>258.3</v>
      </c>
      <c r="F863" s="71">
        <v>3529.76</v>
      </c>
      <c r="G863" s="71">
        <f t="shared" si="53"/>
        <v>3271.46</v>
      </c>
      <c r="H863" s="72">
        <v>246</v>
      </c>
      <c r="I863" s="73">
        <f t="shared" si="51"/>
        <v>0.92682222020760618</v>
      </c>
      <c r="J863" s="14"/>
      <c r="K863" s="14"/>
      <c r="L863" s="14"/>
      <c r="M863" s="14"/>
    </row>
    <row r="864" spans="1:13" x14ac:dyDescent="0.3">
      <c r="A864" s="74">
        <v>7824</v>
      </c>
      <c r="B864" s="68" t="str">
        <f>VLOOKUP(A:A,'Product &amp; Group'!A:C,2,FALSE)</f>
        <v>Power Systems</v>
      </c>
      <c r="C864" s="68" t="str">
        <f>VLOOKUP(A:A,'Product &amp; Group'!A:C,3,FALSE)</f>
        <v>ANTI-OXIDANT &amp; SPECIALTY Hybrid</v>
      </c>
      <c r="D864" s="69">
        <f>VLOOKUP(A:A,'2019-2017 Costs'!A:D,3,FALSE)</f>
        <v>1.05</v>
      </c>
      <c r="E864" s="71">
        <f t="shared" si="52"/>
        <v>535.5</v>
      </c>
      <c r="F864" s="71">
        <v>10368.59</v>
      </c>
      <c r="G864" s="71">
        <f t="shared" si="53"/>
        <v>9833.09</v>
      </c>
      <c r="H864" s="72">
        <v>510</v>
      </c>
      <c r="I864" s="73">
        <f t="shared" si="51"/>
        <v>0.948353633425567</v>
      </c>
      <c r="J864" s="14"/>
      <c r="K864" s="14"/>
      <c r="L864" s="14"/>
      <c r="M864" s="14"/>
    </row>
    <row r="865" spans="1:13" x14ac:dyDescent="0.3">
      <c r="A865" s="74">
        <v>7826</v>
      </c>
      <c r="B865" s="68" t="str">
        <f>VLOOKUP(A:A,'Product &amp; Group'!A:C,2,FALSE)</f>
        <v>Power Systems</v>
      </c>
      <c r="C865" s="68" t="str">
        <f>VLOOKUP(A:A,'Product &amp; Group'!A:C,3,FALSE)</f>
        <v>ANTI-OXIDANT &amp; SPECIALTY Hybrid</v>
      </c>
      <c r="D865" s="69">
        <f>VLOOKUP(A:A,'2019-2017 Costs'!A:D,3,FALSE)</f>
        <v>1.05</v>
      </c>
      <c r="E865" s="71">
        <f t="shared" si="52"/>
        <v>379.05</v>
      </c>
      <c r="F865" s="71">
        <v>9615.17</v>
      </c>
      <c r="G865" s="71">
        <f t="shared" si="53"/>
        <v>9236.1200000000008</v>
      </c>
      <c r="H865" s="72">
        <v>361</v>
      </c>
      <c r="I865" s="73">
        <f t="shared" si="51"/>
        <v>0.96057792009917664</v>
      </c>
      <c r="J865" s="14"/>
      <c r="K865" s="14"/>
      <c r="L865" s="14"/>
      <c r="M865" s="14"/>
    </row>
    <row r="866" spans="1:13" x14ac:dyDescent="0.3">
      <c r="A866" s="74">
        <v>7828</v>
      </c>
      <c r="B866" s="68" t="str">
        <f>VLOOKUP(A:A,'Product &amp; Group'!A:C,2,FALSE)</f>
        <v>Power Systems</v>
      </c>
      <c r="C866" s="68" t="str">
        <f>VLOOKUP(A:A,'Product &amp; Group'!A:C,3,FALSE)</f>
        <v>ANTI-OXIDANT &amp; SPECIALTY Hybrid</v>
      </c>
      <c r="D866" s="69">
        <f>VLOOKUP(A:A,'2019-2017 Costs'!A:D,3,FALSE)</f>
        <v>1.05</v>
      </c>
      <c r="E866" s="71">
        <f t="shared" si="52"/>
        <v>322.35000000000002</v>
      </c>
      <c r="F866" s="71">
        <v>14202.23</v>
      </c>
      <c r="G866" s="71">
        <f t="shared" si="53"/>
        <v>13879.88</v>
      </c>
      <c r="H866" s="72">
        <v>307</v>
      </c>
      <c r="I866" s="73">
        <f t="shared" si="51"/>
        <v>0.97730286018463297</v>
      </c>
      <c r="J866" s="14"/>
      <c r="K866" s="14"/>
      <c r="L866" s="14"/>
      <c r="M866" s="14"/>
    </row>
    <row r="867" spans="1:13" x14ac:dyDescent="0.3">
      <c r="A867" s="74">
        <v>7832</v>
      </c>
      <c r="B867" s="68" t="str">
        <f>VLOOKUP(A:A,'Product &amp; Group'!A:C,2,FALSE)</f>
        <v>Power Systems</v>
      </c>
      <c r="C867" s="68" t="str">
        <f>VLOOKUP(A:A,'Product &amp; Group'!A:C,3,FALSE)</f>
        <v>ANTI-OXIDANT &amp; SPECIALTY Hybrid</v>
      </c>
      <c r="D867" s="69">
        <f>VLOOKUP(A:A,'2019-2017 Costs'!A:D,3,FALSE)</f>
        <v>1.29</v>
      </c>
      <c r="E867" s="71">
        <f t="shared" si="52"/>
        <v>423.12</v>
      </c>
      <c r="F867" s="71">
        <v>3265.35</v>
      </c>
      <c r="G867" s="71">
        <f t="shared" si="53"/>
        <v>2842.23</v>
      </c>
      <c r="H867" s="72">
        <v>328</v>
      </c>
      <c r="I867" s="73">
        <f t="shared" si="51"/>
        <v>0.87042124121457121</v>
      </c>
      <c r="J867" s="14"/>
      <c r="K867" s="14"/>
      <c r="L867" s="14"/>
      <c r="M867" s="14"/>
    </row>
    <row r="868" spans="1:13" x14ac:dyDescent="0.3">
      <c r="A868" s="74">
        <v>7836</v>
      </c>
      <c r="B868" s="68" t="str">
        <f>VLOOKUP(A:A,'Product &amp; Group'!A:C,2,FALSE)</f>
        <v>Power Systems</v>
      </c>
      <c r="C868" s="68" t="str">
        <f>VLOOKUP(A:A,'Product &amp; Group'!A:C,3,FALSE)</f>
        <v>ANTI-OXIDANT &amp; SPECIALTY Hybrid</v>
      </c>
      <c r="D868" s="69">
        <f>VLOOKUP(A:A,'2019-2017 Costs'!A:D,3,FALSE)</f>
        <v>1.05</v>
      </c>
      <c r="E868" s="71">
        <f t="shared" si="52"/>
        <v>736.05000000000007</v>
      </c>
      <c r="F868" s="71">
        <v>5726.1</v>
      </c>
      <c r="G868" s="71">
        <f t="shared" si="53"/>
        <v>4990.05</v>
      </c>
      <c r="H868" s="72">
        <v>701</v>
      </c>
      <c r="I868" s="73">
        <f t="shared" si="51"/>
        <v>0.87145701262639486</v>
      </c>
      <c r="J868" s="14"/>
      <c r="K868" s="14"/>
      <c r="L868" s="14"/>
      <c r="M868" s="14"/>
    </row>
    <row r="869" spans="1:13" x14ac:dyDescent="0.3">
      <c r="A869" s="74">
        <v>7838</v>
      </c>
      <c r="B869" s="68" t="str">
        <f>VLOOKUP(A:A,'Product &amp; Group'!A:C,2,FALSE)</f>
        <v>Power Systems</v>
      </c>
      <c r="C869" s="68" t="str">
        <f>VLOOKUP(A:A,'Product &amp; Group'!A:C,3,FALSE)</f>
        <v>2025 HybridULATIONS</v>
      </c>
      <c r="D869" s="69">
        <f>VLOOKUP(A:A,'2019-2017 Costs'!A:D,3,FALSE)</f>
        <v>1.05</v>
      </c>
      <c r="E869" s="71">
        <f t="shared" si="52"/>
        <v>3.1500000000000004</v>
      </c>
      <c r="F869" s="71">
        <v>155.715</v>
      </c>
      <c r="G869" s="71">
        <f t="shared" si="53"/>
        <v>152.565</v>
      </c>
      <c r="H869" s="72">
        <v>3</v>
      </c>
      <c r="I869" s="73">
        <f t="shared" si="51"/>
        <v>0.97977073499662837</v>
      </c>
      <c r="J869" s="14"/>
      <c r="K869" s="14"/>
      <c r="L869" s="14"/>
      <c r="M869" s="14"/>
    </row>
    <row r="870" spans="1:13" x14ac:dyDescent="0.3">
      <c r="A870" s="74">
        <v>7840</v>
      </c>
      <c r="B870" s="68" t="str">
        <f>VLOOKUP(A:A,'Product &amp; Group'!A:C,2,FALSE)</f>
        <v>Power Systems</v>
      </c>
      <c r="C870" s="68" t="str">
        <f>VLOOKUP(A:A,'Product &amp; Group'!A:C,3,FALSE)</f>
        <v>NUTRITIONAL SELLING AIDS</v>
      </c>
      <c r="D870" s="69">
        <f>VLOOKUP(A:A,'2019-2017 Costs'!A:D,3,FALSE)</f>
        <v>1.05</v>
      </c>
      <c r="E870" s="71">
        <f t="shared" si="52"/>
        <v>59.85</v>
      </c>
      <c r="F870" s="71">
        <v>178.31</v>
      </c>
      <c r="G870" s="71">
        <f t="shared" si="53"/>
        <v>118.46000000000001</v>
      </c>
      <c r="H870" s="72">
        <v>57</v>
      </c>
      <c r="I870" s="73">
        <f t="shared" si="51"/>
        <v>0.6643486063597106</v>
      </c>
      <c r="J870" s="14"/>
      <c r="K870" s="14"/>
      <c r="L870" s="14"/>
      <c r="M870" s="14"/>
    </row>
    <row r="871" spans="1:13" x14ac:dyDescent="0.3">
      <c r="A871" s="74">
        <v>7844</v>
      </c>
      <c r="B871" s="68" t="str">
        <f>VLOOKUP(A:A,'Product &amp; Group'!A:C,2,FALSE)</f>
        <v>Power Systems</v>
      </c>
      <c r="C871" s="68" t="str">
        <f>VLOOKUP(A:A,'Product &amp; Group'!A:C,3,FALSE)</f>
        <v>NUTRITIONAL SELLING AIDS</v>
      </c>
      <c r="D871" s="69">
        <f>VLOOKUP(A:A,'2019-2017 Costs'!A:D,3,FALSE)</f>
        <v>1.05</v>
      </c>
      <c r="E871" s="71">
        <f t="shared" si="52"/>
        <v>2390.85</v>
      </c>
      <c r="F871" s="71">
        <v>25000</v>
      </c>
      <c r="G871" s="71">
        <f t="shared" si="53"/>
        <v>22609.15</v>
      </c>
      <c r="H871" s="72">
        <v>2277</v>
      </c>
      <c r="I871" s="73">
        <f t="shared" si="51"/>
        <v>0.904366</v>
      </c>
      <c r="J871" s="14"/>
      <c r="K871" s="14"/>
      <c r="L871" s="14"/>
      <c r="M871" s="14"/>
    </row>
    <row r="872" spans="1:13" x14ac:dyDescent="0.3">
      <c r="A872" s="74">
        <v>7848</v>
      </c>
      <c r="B872" s="68" t="str">
        <f>VLOOKUP(A:A,'Product &amp; Group'!A:C,2,FALSE)</f>
        <v>Power Systems</v>
      </c>
      <c r="C872" s="68" t="str">
        <f>VLOOKUP(A:A,'Product &amp; Group'!A:C,3,FALSE)</f>
        <v>NUTRITIONAL SELLING AIDS</v>
      </c>
      <c r="D872" s="69">
        <f>VLOOKUP(A:A,'2019-2017 Costs'!A:D,3,FALSE)</f>
        <v>1.23</v>
      </c>
      <c r="E872" s="71">
        <f t="shared" si="52"/>
        <v>2721.99</v>
      </c>
      <c r="F872" s="71">
        <v>60251</v>
      </c>
      <c r="G872" s="71">
        <f t="shared" si="53"/>
        <v>57529.01</v>
      </c>
      <c r="H872" s="72">
        <v>2213</v>
      </c>
      <c r="I872" s="73">
        <f t="shared" si="51"/>
        <v>0.95482249257273744</v>
      </c>
      <c r="J872" s="14"/>
      <c r="K872" s="14"/>
      <c r="L872" s="14"/>
      <c r="M872" s="14"/>
    </row>
    <row r="873" spans="1:13" x14ac:dyDescent="0.3">
      <c r="A873" s="74">
        <v>7849</v>
      </c>
      <c r="B873" s="68" t="str">
        <f>VLOOKUP(A:A,'Product &amp; Group'!A:C,2,FALSE)</f>
        <v>Power Systems</v>
      </c>
      <c r="C873" s="68" t="str">
        <f>VLOOKUP(A:A,'Product &amp; Group'!A:C,3,FALSE)</f>
        <v>PROTEIN &amp; ENERGY Chip</v>
      </c>
      <c r="D873" s="69">
        <f>VLOOKUP(A:A,'2019-2017 Costs'!A:D,3,FALSE)</f>
        <v>1.27</v>
      </c>
      <c r="E873" s="71">
        <f t="shared" si="52"/>
        <v>48.26</v>
      </c>
      <c r="F873" s="71">
        <v>1472.1</v>
      </c>
      <c r="G873" s="71">
        <f t="shared" si="53"/>
        <v>1423.84</v>
      </c>
      <c r="H873" s="72">
        <v>38</v>
      </c>
      <c r="I873" s="73">
        <f t="shared" si="51"/>
        <v>0.96721690102574553</v>
      </c>
      <c r="J873" s="14"/>
      <c r="K873" s="14"/>
      <c r="L873" s="14"/>
      <c r="M873" s="14"/>
    </row>
    <row r="874" spans="1:13" x14ac:dyDescent="0.3">
      <c r="A874" s="74">
        <v>7852</v>
      </c>
      <c r="B874" s="68" t="str">
        <f>VLOOKUP(A:A,'Product &amp; Group'!A:C,2,FALSE)</f>
        <v>Hybrid Systems</v>
      </c>
      <c r="C874" s="68" t="str">
        <f>VLOOKUP(A:A,'Product &amp; Group'!A:C,3,FALSE)</f>
        <v>Processor 610 Chip</v>
      </c>
      <c r="D874" s="69">
        <f>VLOOKUP(A:A,'2019-2017 Costs'!A:D,3,FALSE)</f>
        <v>1.05</v>
      </c>
      <c r="E874" s="71">
        <f t="shared" si="52"/>
        <v>315</v>
      </c>
      <c r="F874" s="71">
        <v>300</v>
      </c>
      <c r="G874" s="71">
        <f t="shared" si="53"/>
        <v>-15</v>
      </c>
      <c r="H874" s="72">
        <v>300</v>
      </c>
      <c r="I874" s="73">
        <f t="shared" si="51"/>
        <v>-0.05</v>
      </c>
      <c r="J874" s="14"/>
      <c r="K874" s="14"/>
      <c r="L874" s="14"/>
      <c r="M874" s="14"/>
    </row>
    <row r="875" spans="1:13" x14ac:dyDescent="0.3">
      <c r="A875" s="74">
        <v>7864</v>
      </c>
      <c r="B875" s="68" t="str">
        <f>VLOOKUP(A:A,'Product &amp; Group'!A:C,2,FALSE)</f>
        <v>Hybrid Systems</v>
      </c>
      <c r="C875" s="68" t="str">
        <f>VLOOKUP(A:A,'Product &amp; Group'!A:C,3,FALSE)</f>
        <v>Processor 610 Chip</v>
      </c>
      <c r="D875" s="69">
        <f>VLOOKUP(A:A,'2019-2017 Costs'!A:D,3,FALSE)</f>
        <v>1.05</v>
      </c>
      <c r="E875" s="71">
        <f t="shared" si="52"/>
        <v>441</v>
      </c>
      <c r="F875" s="71">
        <v>227.84999999999997</v>
      </c>
      <c r="G875" s="71">
        <f t="shared" si="53"/>
        <v>-213.15000000000003</v>
      </c>
      <c r="H875" s="72">
        <v>420</v>
      </c>
      <c r="I875" s="73">
        <f t="shared" si="51"/>
        <v>-0.93548387096774221</v>
      </c>
      <c r="J875" s="14"/>
      <c r="K875" s="14"/>
      <c r="L875" s="14"/>
      <c r="M875" s="14"/>
    </row>
    <row r="876" spans="1:13" x14ac:dyDescent="0.3">
      <c r="A876" s="74">
        <v>7872</v>
      </c>
      <c r="B876" s="68" t="str">
        <f>VLOOKUP(A:A,'Product &amp; Group'!A:C,2,FALSE)</f>
        <v>Hybrid Systems</v>
      </c>
      <c r="C876" s="68" t="str">
        <f>VLOOKUP(A:A,'Product &amp; Group'!A:C,3,FALSE)</f>
        <v>Processor 610 Chip</v>
      </c>
      <c r="D876" s="69">
        <f>VLOOKUP(A:A,'2019-2017 Costs'!A:D,3,FALSE)</f>
        <v>1.05</v>
      </c>
      <c r="E876" s="71">
        <f t="shared" si="52"/>
        <v>63</v>
      </c>
      <c r="F876" s="71">
        <v>19.8</v>
      </c>
      <c r="G876" s="71">
        <f t="shared" si="53"/>
        <v>-43.2</v>
      </c>
      <c r="H876" s="72">
        <v>60</v>
      </c>
      <c r="I876" s="73">
        <f t="shared" si="51"/>
        <v>-2.1818181818181821</v>
      </c>
      <c r="J876" s="14"/>
      <c r="K876" s="14"/>
      <c r="L876" s="14"/>
      <c r="M876" s="14"/>
    </row>
    <row r="877" spans="1:13" x14ac:dyDescent="0.3">
      <c r="A877" s="74">
        <v>8905</v>
      </c>
      <c r="B877" s="68" t="str">
        <f>VLOOKUP(A:A,'Product &amp; Group'!A:C,2,FALSE)</f>
        <v>Hybrid Systems</v>
      </c>
      <c r="C877" s="68" t="str">
        <f>VLOOKUP(A:A,'Product &amp; Group'!A:C,3,FALSE)</f>
        <v>Processor 610 Chip</v>
      </c>
      <c r="D877" s="69">
        <f>VLOOKUP(A:A,'2019-2017 Costs'!A:D,3,FALSE)</f>
        <v>1.05</v>
      </c>
      <c r="E877" s="71">
        <f t="shared" si="52"/>
        <v>315</v>
      </c>
      <c r="F877" s="71">
        <v>225</v>
      </c>
      <c r="G877" s="71">
        <f t="shared" si="53"/>
        <v>-90</v>
      </c>
      <c r="H877" s="72">
        <v>300</v>
      </c>
      <c r="I877" s="73">
        <f t="shared" si="51"/>
        <v>-0.4</v>
      </c>
      <c r="J877" s="14"/>
      <c r="K877" s="14"/>
      <c r="L877" s="14"/>
      <c r="M877" s="14"/>
    </row>
    <row r="878" spans="1:13" x14ac:dyDescent="0.3">
      <c r="A878" s="74">
        <v>10001</v>
      </c>
      <c r="B878" s="68" t="str">
        <f>VLOOKUP(A:A,'Product &amp; Group'!A:C,2,FALSE)</f>
        <v>Hybrid Systems</v>
      </c>
      <c r="C878" s="68" t="str">
        <f>VLOOKUP(A:A,'Product &amp; Group'!A:C,3,FALSE)</f>
        <v>Processor 610 Chip</v>
      </c>
      <c r="D878" s="69">
        <f>VLOOKUP(A:A,'2019-2017 Costs'!A:D,3,FALSE)</f>
        <v>7.88</v>
      </c>
      <c r="E878" s="71">
        <f t="shared" si="52"/>
        <v>94.56</v>
      </c>
      <c r="F878" s="71">
        <v>6.51</v>
      </c>
      <c r="G878" s="71">
        <f t="shared" si="53"/>
        <v>-88.05</v>
      </c>
      <c r="H878" s="72">
        <v>12</v>
      </c>
      <c r="I878" s="73">
        <f t="shared" si="51"/>
        <v>-13.525345622119815</v>
      </c>
      <c r="J878" s="14"/>
      <c r="K878" s="14"/>
      <c r="L878" s="14"/>
      <c r="M878" s="14"/>
    </row>
    <row r="879" spans="1:13" x14ac:dyDescent="0.3">
      <c r="A879" s="74">
        <v>10002</v>
      </c>
      <c r="B879" s="68" t="str">
        <f>VLOOKUP(A:A,'Product &amp; Group'!A:C,2,FALSE)</f>
        <v>Hybrid Systems</v>
      </c>
      <c r="C879" s="68" t="str">
        <f>VLOOKUP(A:A,'Product &amp; Group'!A:C,3,FALSE)</f>
        <v>Part C Chip</v>
      </c>
      <c r="D879" s="69">
        <f>VLOOKUP(A:A,'2019-2017 Costs'!A:D,3,FALSE)</f>
        <v>4.3</v>
      </c>
      <c r="E879" s="71">
        <f t="shared" si="52"/>
        <v>3302.3999999999996</v>
      </c>
      <c r="F879" s="71">
        <v>225</v>
      </c>
      <c r="G879" s="71">
        <f t="shared" si="53"/>
        <v>-3077.3999999999996</v>
      </c>
      <c r="H879" s="72">
        <v>768</v>
      </c>
      <c r="I879" s="73">
        <f t="shared" si="51"/>
        <v>-13.677333333333332</v>
      </c>
      <c r="J879" s="14"/>
      <c r="K879" s="14"/>
      <c r="L879" s="14"/>
      <c r="M879" s="14"/>
    </row>
    <row r="880" spans="1:13" x14ac:dyDescent="0.3">
      <c r="A880" s="74">
        <v>10003</v>
      </c>
      <c r="B880" s="68" t="str">
        <f>VLOOKUP(A:A,'Product &amp; Group'!A:C,2,FALSE)</f>
        <v>Power Systems</v>
      </c>
      <c r="C880" s="68" t="str">
        <f>VLOOKUP(A:A,'Product &amp; Group'!A:C,3,FALSE)</f>
        <v>Circit Board ACTIVES: Hybrid</v>
      </c>
      <c r="D880" s="69">
        <f>VLOOKUP(A:A,'2019-2017 Costs'!A:D,3,FALSE)</f>
        <v>8.65</v>
      </c>
      <c r="E880" s="71">
        <f t="shared" si="52"/>
        <v>8935.4500000000007</v>
      </c>
      <c r="F880" s="71">
        <v>19863.919999999998</v>
      </c>
      <c r="G880" s="71">
        <f t="shared" si="53"/>
        <v>10928.469999999998</v>
      </c>
      <c r="H880" s="72">
        <v>1033</v>
      </c>
      <c r="I880" s="73">
        <f t="shared" si="51"/>
        <v>0.55016683514633558</v>
      </c>
      <c r="J880" s="14"/>
      <c r="K880" s="14"/>
      <c r="L880" s="14"/>
      <c r="M880" s="14"/>
    </row>
    <row r="881" spans="1:13" x14ac:dyDescent="0.3">
      <c r="A881" s="74">
        <v>10004</v>
      </c>
      <c r="B881" s="68" t="str">
        <f>VLOOKUP(A:A,'Product &amp; Group'!A:C,2,FALSE)</f>
        <v>Hybrid Systems</v>
      </c>
      <c r="C881" s="68" t="str">
        <f>VLOOKUP(A:A,'Product &amp; Group'!A:C,3,FALSE)</f>
        <v>Part C Chip</v>
      </c>
      <c r="D881" s="69">
        <f>VLOOKUP(A:A,'2019-2017 Costs'!A:D,3,FALSE)</f>
        <v>17.23</v>
      </c>
      <c r="E881" s="71">
        <f t="shared" si="52"/>
        <v>45142.6</v>
      </c>
      <c r="F881" s="71">
        <v>500</v>
      </c>
      <c r="G881" s="71">
        <f t="shared" si="53"/>
        <v>-44642.6</v>
      </c>
      <c r="H881" s="72">
        <v>2620</v>
      </c>
      <c r="I881" s="73">
        <f t="shared" si="51"/>
        <v>-89.285200000000003</v>
      </c>
      <c r="J881" s="14"/>
      <c r="K881" s="14"/>
      <c r="L881" s="14"/>
      <c r="M881" s="14"/>
    </row>
    <row r="882" spans="1:13" x14ac:dyDescent="0.3">
      <c r="A882" s="74">
        <v>10005</v>
      </c>
      <c r="B882" s="68" t="str">
        <f>VLOOKUP(A:A,'Product &amp; Group'!A:C,2,FALSE)</f>
        <v>Power Systems</v>
      </c>
      <c r="C882" s="68" t="str">
        <f>VLOOKUP(A:A,'Product &amp; Group'!A:C,3,FALSE)</f>
        <v>Circit Board ACTIVES: Hybrid</v>
      </c>
      <c r="D882" s="69">
        <f>VLOOKUP(A:A,'2019-2017 Costs'!A:D,3,FALSE)</f>
        <v>17.43</v>
      </c>
      <c r="E882" s="71">
        <f t="shared" si="52"/>
        <v>6327.09</v>
      </c>
      <c r="F882" s="71">
        <v>3955.8</v>
      </c>
      <c r="G882" s="71">
        <f t="shared" si="53"/>
        <v>-2371.29</v>
      </c>
      <c r="H882" s="72">
        <v>363</v>
      </c>
      <c r="I882" s="73">
        <f t="shared" si="51"/>
        <v>-0.59944638252692251</v>
      </c>
      <c r="J882" s="14"/>
      <c r="K882" s="14"/>
      <c r="L882" s="14"/>
      <c r="M882" s="14"/>
    </row>
    <row r="883" spans="1:13" x14ac:dyDescent="0.3">
      <c r="A883" s="74">
        <v>10006</v>
      </c>
      <c r="B883" s="68" t="str">
        <f>VLOOKUP(A:A,'Product &amp; Group'!A:C,2,FALSE)</f>
        <v>Hybrid Systems</v>
      </c>
      <c r="C883" s="68" t="str">
        <f>VLOOKUP(A:A,'Product &amp; Group'!A:C,3,FALSE)</f>
        <v>Circit Board ACTIVES: Hybrid</v>
      </c>
      <c r="D883" s="69">
        <f>VLOOKUP(A:A,'2019-2017 Costs'!A:D,3,FALSE)</f>
        <v>17.329999999999998</v>
      </c>
      <c r="E883" s="71">
        <f t="shared" si="52"/>
        <v>2287.56</v>
      </c>
      <c r="F883" s="71">
        <v>100</v>
      </c>
      <c r="G883" s="71">
        <f t="shared" si="53"/>
        <v>-2187.56</v>
      </c>
      <c r="H883" s="72">
        <v>132</v>
      </c>
      <c r="I883" s="73">
        <f t="shared" si="51"/>
        <v>-21.875599999999999</v>
      </c>
      <c r="J883" s="14"/>
      <c r="K883" s="14"/>
      <c r="L883" s="14"/>
      <c r="M883" s="14"/>
    </row>
    <row r="884" spans="1:13" x14ac:dyDescent="0.3">
      <c r="A884" s="74">
        <v>10007</v>
      </c>
      <c r="B884" s="68" t="str">
        <f>VLOOKUP(A:A,'Product &amp; Group'!A:C,2,FALSE)</f>
        <v>Hybrid Systems</v>
      </c>
      <c r="C884" s="68" t="str">
        <f>VLOOKUP(A:A,'Product &amp; Group'!A:C,3,FALSE)</f>
        <v>Processor 610 Chip</v>
      </c>
      <c r="D884" s="69">
        <f>VLOOKUP(A:A,'2019-2017 Costs'!A:D,3,FALSE)</f>
        <v>5</v>
      </c>
      <c r="E884" s="71">
        <f t="shared" si="52"/>
        <v>11520</v>
      </c>
      <c r="F884" s="71">
        <v>3200</v>
      </c>
      <c r="G884" s="71">
        <f t="shared" si="53"/>
        <v>-8320</v>
      </c>
      <c r="H884" s="72">
        <v>2304</v>
      </c>
      <c r="I884" s="73">
        <f t="shared" si="51"/>
        <v>-2.6</v>
      </c>
      <c r="J884" s="14"/>
      <c r="K884" s="14"/>
      <c r="L884" s="14"/>
      <c r="M884" s="14"/>
    </row>
    <row r="885" spans="1:13" x14ac:dyDescent="0.3">
      <c r="A885" s="74">
        <v>10008</v>
      </c>
      <c r="B885" s="68" t="str">
        <f>VLOOKUP(A:A,'Product &amp; Group'!A:C,2,FALSE)</f>
        <v>Power Systems</v>
      </c>
      <c r="C885" s="68" t="str">
        <f>VLOOKUP(A:A,'Product &amp; Group'!A:C,3,FALSE)</f>
        <v>Computerized EXTEND-X HA</v>
      </c>
      <c r="D885" s="69">
        <f>VLOOKUP(A:A,'2019-2017 Costs'!A:D,3,FALSE)</f>
        <v>4.45</v>
      </c>
      <c r="E885" s="71">
        <f t="shared" si="52"/>
        <v>894.45</v>
      </c>
      <c r="F885" s="71">
        <v>1654.49</v>
      </c>
      <c r="G885" s="71">
        <f t="shared" si="53"/>
        <v>760.04</v>
      </c>
      <c r="H885" s="72">
        <v>201</v>
      </c>
      <c r="I885" s="73">
        <f t="shared" si="51"/>
        <v>0.45938023197480793</v>
      </c>
      <c r="J885" s="14"/>
      <c r="K885" s="14"/>
      <c r="L885" s="14"/>
      <c r="M885" s="14"/>
    </row>
    <row r="886" spans="1:13" x14ac:dyDescent="0.3">
      <c r="A886" s="74">
        <v>10009</v>
      </c>
      <c r="B886" s="68" t="str">
        <f>VLOOKUP(A:A,'Product &amp; Group'!A:C,2,FALSE)</f>
        <v>Hybrid Systems</v>
      </c>
      <c r="C886" s="68" t="str">
        <f>VLOOKUP(A:A,'Product &amp; Group'!A:C,3,FALSE)</f>
        <v>Processor 610 Chip</v>
      </c>
      <c r="D886" s="69">
        <f>VLOOKUP(A:A,'2019-2017 Costs'!A:D,3,FALSE)</f>
        <v>11.63</v>
      </c>
      <c r="E886" s="71">
        <f t="shared" si="52"/>
        <v>45077.880000000005</v>
      </c>
      <c r="F886" s="71">
        <v>4500</v>
      </c>
      <c r="G886" s="71">
        <f t="shared" si="53"/>
        <v>-40577.880000000005</v>
      </c>
      <c r="H886" s="72">
        <v>3876</v>
      </c>
      <c r="I886" s="73">
        <f t="shared" si="51"/>
        <v>-9.0173066666666681</v>
      </c>
      <c r="J886" s="14"/>
      <c r="K886" s="14"/>
      <c r="L886" s="14"/>
      <c r="M886" s="14"/>
    </row>
    <row r="887" spans="1:13" x14ac:dyDescent="0.3">
      <c r="A887" s="74">
        <v>10010</v>
      </c>
      <c r="B887" s="68" t="str">
        <f>VLOOKUP(A:A,'Product &amp; Group'!A:C,2,FALSE)</f>
        <v>Hybrid Systems</v>
      </c>
      <c r="C887" s="68" t="str">
        <f>VLOOKUP(A:A,'Product &amp; Group'!A:C,3,FALSE)</f>
        <v>Processor 610 Chip</v>
      </c>
      <c r="D887" s="69">
        <f>VLOOKUP(A:A,'2019-2017 Costs'!A:D,3,FALSE)</f>
        <v>7.01</v>
      </c>
      <c r="E887" s="71">
        <f t="shared" si="52"/>
        <v>4402.28</v>
      </c>
      <c r="F887" s="71">
        <v>501</v>
      </c>
      <c r="G887" s="71">
        <f t="shared" si="53"/>
        <v>-3901.2799999999997</v>
      </c>
      <c r="H887" s="72">
        <v>628</v>
      </c>
      <c r="I887" s="73">
        <f t="shared" si="51"/>
        <v>-7.7869860279441117</v>
      </c>
      <c r="J887" s="14"/>
      <c r="K887" s="14"/>
      <c r="L887" s="14"/>
      <c r="M887" s="14"/>
    </row>
    <row r="888" spans="1:13" x14ac:dyDescent="0.3">
      <c r="A888" s="74">
        <v>10011</v>
      </c>
      <c r="B888" s="68" t="str">
        <f>VLOOKUP(A:A,'Product &amp; Group'!A:C,2,FALSE)</f>
        <v>Hybrid Systems</v>
      </c>
      <c r="C888" s="68" t="str">
        <f>VLOOKUP(A:A,'Product &amp; Group'!A:C,3,FALSE)</f>
        <v>MULTI-Part Chip</v>
      </c>
      <c r="D888" s="69">
        <f>VLOOKUP(A:A,'2019-2017 Costs'!A:D,3,FALSE)</f>
        <v>8.6199999999999992</v>
      </c>
      <c r="E888" s="71">
        <f t="shared" si="52"/>
        <v>63098.399999999994</v>
      </c>
      <c r="F888" s="71">
        <v>1152.8999999999999</v>
      </c>
      <c r="G888" s="71">
        <f t="shared" si="53"/>
        <v>-61945.499999999993</v>
      </c>
      <c r="H888" s="72">
        <v>7320</v>
      </c>
      <c r="I888" s="73">
        <f t="shared" si="51"/>
        <v>-53.730158730158728</v>
      </c>
      <c r="J888" s="14"/>
      <c r="K888" s="14"/>
      <c r="L888" s="14"/>
      <c r="M888" s="14"/>
    </row>
    <row r="889" spans="1:13" x14ac:dyDescent="0.3">
      <c r="A889" s="74">
        <v>10012</v>
      </c>
      <c r="B889" s="68" t="str">
        <f>VLOOKUP(A:A,'Product &amp; Group'!A:C,2,FALSE)</f>
        <v>Hybrid Systems</v>
      </c>
      <c r="C889" s="68" t="str">
        <f>VLOOKUP(A:A,'Product &amp; Group'!A:C,3,FALSE)</f>
        <v>Processor 610 Chip</v>
      </c>
      <c r="D889" s="69">
        <f>VLOOKUP(A:A,'2019-2017 Costs'!A:D,3,FALSE)</f>
        <v>7.8</v>
      </c>
      <c r="E889" s="71">
        <f t="shared" si="52"/>
        <v>22869.599999999999</v>
      </c>
      <c r="F889" s="71">
        <v>1231.4399999999998</v>
      </c>
      <c r="G889" s="71">
        <f t="shared" si="53"/>
        <v>-21638.16</v>
      </c>
      <c r="H889" s="72">
        <v>2932</v>
      </c>
      <c r="I889" s="73">
        <f t="shared" si="51"/>
        <v>-17.571428571428573</v>
      </c>
      <c r="J889" s="14"/>
      <c r="K889" s="14"/>
      <c r="L889" s="14"/>
      <c r="M889" s="14"/>
    </row>
    <row r="890" spans="1:13" x14ac:dyDescent="0.3">
      <c r="A890" s="74">
        <v>10013</v>
      </c>
      <c r="B890" s="68" t="str">
        <f>VLOOKUP(A:A,'Product &amp; Group'!A:C,2,FALSE)</f>
        <v>Hybrid Systems</v>
      </c>
      <c r="C890" s="68" t="str">
        <f>VLOOKUP(A:A,'Product &amp; Group'!A:C,3,FALSE)</f>
        <v>Processor 610 Chip</v>
      </c>
      <c r="D890" s="69">
        <f>VLOOKUP(A:A,'2019-2017 Costs'!A:D,3,FALSE)</f>
        <v>1.05</v>
      </c>
      <c r="E890" s="71">
        <f t="shared" si="52"/>
        <v>2683.8</v>
      </c>
      <c r="F890" s="71">
        <v>1118.25</v>
      </c>
      <c r="G890" s="71">
        <f t="shared" si="53"/>
        <v>-1565.5500000000002</v>
      </c>
      <c r="H890" s="72">
        <v>2556</v>
      </c>
      <c r="I890" s="73">
        <f t="shared" si="51"/>
        <v>-1.4000000000000001</v>
      </c>
      <c r="J890" s="14"/>
      <c r="K890" s="14"/>
      <c r="L890" s="14"/>
      <c r="M890" s="14"/>
    </row>
    <row r="891" spans="1:13" x14ac:dyDescent="0.3">
      <c r="A891" s="74">
        <v>10014</v>
      </c>
      <c r="B891" s="68" t="str">
        <f>VLOOKUP(A:A,'Product &amp; Group'!A:C,2,FALSE)</f>
        <v>Power Systems</v>
      </c>
      <c r="C891" s="68" t="str">
        <f>VLOOKUP(A:A,'Product &amp; Group'!A:C,3,FALSE)</f>
        <v>Computerized EXTEND-X HA</v>
      </c>
      <c r="D891" s="69">
        <f>VLOOKUP(A:A,'2019-2017 Costs'!A:D,3,FALSE)</f>
        <v>4.12</v>
      </c>
      <c r="E891" s="71">
        <f t="shared" si="52"/>
        <v>836.36</v>
      </c>
      <c r="F891" s="71">
        <v>1136.24</v>
      </c>
      <c r="G891" s="71">
        <f t="shared" si="53"/>
        <v>299.88</v>
      </c>
      <c r="H891" s="72">
        <v>203</v>
      </c>
      <c r="I891" s="73">
        <f t="shared" si="51"/>
        <v>0.26392311483489406</v>
      </c>
      <c r="J891" s="14"/>
      <c r="K891" s="14"/>
      <c r="L891" s="14"/>
      <c r="M891" s="14"/>
    </row>
    <row r="892" spans="1:13" x14ac:dyDescent="0.3">
      <c r="A892" s="74">
        <v>10015</v>
      </c>
      <c r="B892" s="68" t="str">
        <f>VLOOKUP(A:A,'Product &amp; Group'!A:C,2,FALSE)</f>
        <v>Hybrid Systems</v>
      </c>
      <c r="C892" s="68" t="str">
        <f>VLOOKUP(A:A,'Product &amp; Group'!A:C,3,FALSE)</f>
        <v>MULTI-Part Chip</v>
      </c>
      <c r="D892" s="69">
        <f>VLOOKUP(A:A,'2019-2017 Costs'!A:D,3,FALSE)</f>
        <v>1.82</v>
      </c>
      <c r="E892" s="71">
        <f t="shared" si="52"/>
        <v>1274</v>
      </c>
      <c r="F892" s="71">
        <v>257.25</v>
      </c>
      <c r="G892" s="71">
        <f t="shared" si="53"/>
        <v>-1016.75</v>
      </c>
      <c r="H892" s="72">
        <v>700</v>
      </c>
      <c r="I892" s="73">
        <f t="shared" si="51"/>
        <v>-3.9523809523809526</v>
      </c>
      <c r="J892" s="14"/>
      <c r="K892" s="14"/>
      <c r="L892" s="14"/>
      <c r="M892" s="14"/>
    </row>
    <row r="893" spans="1:13" x14ac:dyDescent="0.3">
      <c r="A893" s="74">
        <v>10016</v>
      </c>
      <c r="B893" s="68" t="str">
        <f>VLOOKUP(A:A,'Product &amp; Group'!A:C,2,FALSE)</f>
        <v>Hybrid Systems</v>
      </c>
      <c r="C893" s="68" t="str">
        <f>VLOOKUP(A:A,'Product &amp; Group'!A:C,3,FALSE)</f>
        <v>Dragon Chip</v>
      </c>
      <c r="D893" s="69">
        <f>VLOOKUP(A:A,'2019-2017 Costs'!A:D,3,FALSE)</f>
        <v>1.05</v>
      </c>
      <c r="E893" s="71">
        <f t="shared" si="52"/>
        <v>239.4</v>
      </c>
      <c r="F893" s="71">
        <v>43.89</v>
      </c>
      <c r="G893" s="71">
        <f t="shared" si="53"/>
        <v>-195.51</v>
      </c>
      <c r="H893" s="72">
        <v>228</v>
      </c>
      <c r="I893" s="73">
        <f t="shared" si="51"/>
        <v>-4.4545454545454541</v>
      </c>
      <c r="J893" s="14"/>
      <c r="K893" s="14"/>
      <c r="L893" s="14"/>
      <c r="M893" s="14"/>
    </row>
    <row r="894" spans="1:13" x14ac:dyDescent="0.3">
      <c r="A894" s="74">
        <v>10017</v>
      </c>
      <c r="B894" s="68" t="str">
        <f>VLOOKUP(A:A,'Product &amp; Group'!A:C,2,FALSE)</f>
        <v>Power Systems</v>
      </c>
      <c r="C894" s="68" t="str">
        <f>VLOOKUP(A:A,'Product &amp; Group'!A:C,3,FALSE)</f>
        <v>Computerized EXTEND-X HA</v>
      </c>
      <c r="D894" s="69">
        <f>VLOOKUP(A:A,'2019-2017 Costs'!A:D,3,FALSE)</f>
        <v>2.5499999999999998</v>
      </c>
      <c r="E894" s="71">
        <f t="shared" si="52"/>
        <v>787.94999999999993</v>
      </c>
      <c r="F894" s="71">
        <v>8077.92</v>
      </c>
      <c r="G894" s="71">
        <f t="shared" si="53"/>
        <v>7289.97</v>
      </c>
      <c r="H894" s="72">
        <v>309</v>
      </c>
      <c r="I894" s="73">
        <f t="shared" si="51"/>
        <v>0.90245632539069465</v>
      </c>
      <c r="J894" s="14"/>
      <c r="K894" s="14"/>
      <c r="L894" s="14"/>
      <c r="M894" s="14"/>
    </row>
    <row r="895" spans="1:13" x14ac:dyDescent="0.3">
      <c r="A895" s="74">
        <v>10018</v>
      </c>
      <c r="B895" s="68" t="str">
        <f>VLOOKUP(A:A,'Product &amp; Group'!A:C,2,FALSE)</f>
        <v>Hybrid Systems</v>
      </c>
      <c r="C895" s="68" t="str">
        <f>VLOOKUP(A:A,'Product &amp; Group'!A:C,3,FALSE)</f>
        <v>Dragon Chip</v>
      </c>
      <c r="D895" s="69">
        <f>VLOOKUP(A:A,'2019-2017 Costs'!A:D,3,FALSE)</f>
        <v>2.42</v>
      </c>
      <c r="E895" s="71">
        <f t="shared" si="52"/>
        <v>145.19999999999999</v>
      </c>
      <c r="F895" s="71">
        <v>20</v>
      </c>
      <c r="G895" s="71">
        <f t="shared" si="53"/>
        <v>-125.19999999999999</v>
      </c>
      <c r="H895" s="72">
        <v>60</v>
      </c>
      <c r="I895" s="73">
        <f t="shared" si="51"/>
        <v>-6.26</v>
      </c>
      <c r="J895" s="14"/>
      <c r="K895" s="14"/>
      <c r="L895" s="14"/>
      <c r="M895" s="14"/>
    </row>
    <row r="896" spans="1:13" x14ac:dyDescent="0.3">
      <c r="A896" s="74">
        <v>10019</v>
      </c>
      <c r="B896" s="68" t="str">
        <f>VLOOKUP(A:A,'Product &amp; Group'!A:C,2,FALSE)</f>
        <v>Power Systems</v>
      </c>
      <c r="C896" s="68" t="str">
        <f>VLOOKUP(A:A,'Product &amp; Group'!A:C,3,FALSE)</f>
        <v>Computerized EXTEND-X HA</v>
      </c>
      <c r="D896" s="69">
        <f>VLOOKUP(A:A,'2019-2017 Costs'!A:D,3,FALSE)</f>
        <v>3.75</v>
      </c>
      <c r="E896" s="71">
        <f t="shared" si="52"/>
        <v>1687.5</v>
      </c>
      <c r="F896" s="71">
        <v>7416.02</v>
      </c>
      <c r="G896" s="71">
        <f t="shared" si="53"/>
        <v>5728.52</v>
      </c>
      <c r="H896" s="72">
        <v>450</v>
      </c>
      <c r="I896" s="73">
        <f t="shared" si="51"/>
        <v>0.77245206997823634</v>
      </c>
      <c r="J896" s="14"/>
      <c r="K896" s="14"/>
      <c r="L896" s="14"/>
      <c r="M896" s="14"/>
    </row>
    <row r="897" spans="1:13" x14ac:dyDescent="0.3">
      <c r="A897" s="74">
        <v>10020</v>
      </c>
      <c r="B897" s="68" t="str">
        <f>VLOOKUP(A:A,'Product &amp; Group'!A:C,2,FALSE)</f>
        <v>Hybrid Systems</v>
      </c>
      <c r="C897" s="68" t="str">
        <f>VLOOKUP(A:A,'Product &amp; Group'!A:C,3,FALSE)</f>
        <v>Power CHIP/WHOLE PowerS</v>
      </c>
      <c r="D897" s="69">
        <f>VLOOKUP(A:A,'2019-2017 Costs'!A:D,3,FALSE)</f>
        <v>3.96</v>
      </c>
      <c r="E897" s="71">
        <f t="shared" si="52"/>
        <v>4712.3999999999996</v>
      </c>
      <c r="F897" s="71">
        <v>752</v>
      </c>
      <c r="G897" s="71">
        <f t="shared" si="53"/>
        <v>-3960.3999999999996</v>
      </c>
      <c r="H897" s="72">
        <v>1190</v>
      </c>
      <c r="I897" s="73">
        <f t="shared" si="51"/>
        <v>-5.2664893617021269</v>
      </c>
      <c r="J897" s="14"/>
      <c r="K897" s="14"/>
      <c r="L897" s="14"/>
      <c r="M897" s="14"/>
    </row>
    <row r="898" spans="1:13" x14ac:dyDescent="0.3">
      <c r="A898" s="74">
        <v>10021</v>
      </c>
      <c r="B898" s="68" t="str">
        <f>VLOOKUP(A:A,'Product &amp; Group'!A:C,2,FALSE)</f>
        <v>Hybrid Systems</v>
      </c>
      <c r="C898" s="68" t="str">
        <f>VLOOKUP(A:A,'Product &amp; Group'!A:C,3,FALSE)</f>
        <v>Qrxt1975 Chip</v>
      </c>
      <c r="D898" s="69">
        <f>VLOOKUP(A:A,'2019-2017 Costs'!A:D,3,FALSE)</f>
        <v>2.35</v>
      </c>
      <c r="E898" s="71">
        <f t="shared" si="52"/>
        <v>1579.2</v>
      </c>
      <c r="F898" s="71">
        <v>325</v>
      </c>
      <c r="G898" s="71">
        <f t="shared" si="53"/>
        <v>-1254.2</v>
      </c>
      <c r="H898" s="72">
        <v>672</v>
      </c>
      <c r="I898" s="73">
        <f t="shared" ref="I898:I961" si="54">+G898/F898</f>
        <v>-3.8590769230769233</v>
      </c>
      <c r="J898" s="14"/>
      <c r="K898" s="14"/>
      <c r="L898" s="14"/>
      <c r="M898" s="14"/>
    </row>
    <row r="899" spans="1:13" x14ac:dyDescent="0.3">
      <c r="A899" s="74">
        <v>10022</v>
      </c>
      <c r="B899" s="68" t="str">
        <f>VLOOKUP(A:A,'Product &amp; Group'!A:C,2,FALSE)</f>
        <v>Hybrid Systems</v>
      </c>
      <c r="C899" s="68" t="str">
        <f>VLOOKUP(A:A,'Product &amp; Group'!A:C,3,FALSE)</f>
        <v>Qrxt1975 Chip</v>
      </c>
      <c r="D899" s="69">
        <f>VLOOKUP(A:A,'2019-2017 Costs'!A:D,3,FALSE)</f>
        <v>3.48</v>
      </c>
      <c r="E899" s="71">
        <f t="shared" si="52"/>
        <v>3438.24</v>
      </c>
      <c r="F899" s="71">
        <v>525</v>
      </c>
      <c r="G899" s="71">
        <f t="shared" si="53"/>
        <v>-2913.24</v>
      </c>
      <c r="H899" s="72">
        <v>988</v>
      </c>
      <c r="I899" s="73">
        <f t="shared" si="54"/>
        <v>-5.549028571428571</v>
      </c>
      <c r="J899" s="14"/>
      <c r="K899" s="14"/>
      <c r="L899" s="14"/>
      <c r="M899" s="14"/>
    </row>
    <row r="900" spans="1:13" x14ac:dyDescent="0.3">
      <c r="A900" s="74">
        <v>10023</v>
      </c>
      <c r="B900" s="68" t="str">
        <f>VLOOKUP(A:A,'Product &amp; Group'!A:C,2,FALSE)</f>
        <v>Hybrid Systems</v>
      </c>
      <c r="C900" s="68" t="str">
        <f>VLOOKUP(A:A,'Product &amp; Group'!A:C,3,FALSE)</f>
        <v>Qrxt1975 Chip</v>
      </c>
      <c r="D900" s="69">
        <f>VLOOKUP(A:A,'2019-2017 Costs'!A:D,3,FALSE)</f>
        <v>1.1399999999999999</v>
      </c>
      <c r="E900" s="71">
        <f t="shared" ref="E900:E963" si="55">D900*H900</f>
        <v>314.64</v>
      </c>
      <c r="F900" s="71">
        <v>541</v>
      </c>
      <c r="G900" s="71">
        <f t="shared" ref="G900:G963" si="56">F900-E900</f>
        <v>226.36</v>
      </c>
      <c r="H900" s="72">
        <v>276</v>
      </c>
      <c r="I900" s="73">
        <f t="shared" si="54"/>
        <v>0.41841035120147879</v>
      </c>
      <c r="J900" s="14"/>
      <c r="K900" s="14"/>
      <c r="L900" s="14"/>
      <c r="M900" s="14"/>
    </row>
    <row r="901" spans="1:13" x14ac:dyDescent="0.3">
      <c r="A901" s="74">
        <v>10024</v>
      </c>
      <c r="B901" s="68" t="str">
        <f>VLOOKUP(A:A,'Product &amp; Group'!A:C,2,FALSE)</f>
        <v>Hybrid Systems</v>
      </c>
      <c r="C901" s="68" t="str">
        <f>VLOOKUP(A:A,'Product &amp; Group'!A:C,3,FALSE)</f>
        <v>SPECIALTIES</v>
      </c>
      <c r="D901" s="69">
        <f>VLOOKUP(A:A,'2019-2017 Costs'!A:D,3,FALSE)</f>
        <v>1.06</v>
      </c>
      <c r="E901" s="71">
        <f t="shared" si="55"/>
        <v>2806.88</v>
      </c>
      <c r="F901" s="71">
        <v>1200</v>
      </c>
      <c r="G901" s="71">
        <f t="shared" si="56"/>
        <v>-1606.88</v>
      </c>
      <c r="H901" s="72">
        <v>2648</v>
      </c>
      <c r="I901" s="73">
        <f t="shared" si="54"/>
        <v>-1.3390666666666668</v>
      </c>
      <c r="J901" s="14"/>
      <c r="K901" s="14"/>
      <c r="L901" s="14"/>
      <c r="M901" s="14"/>
    </row>
    <row r="902" spans="1:13" x14ac:dyDescent="0.3">
      <c r="A902" s="74">
        <v>10025</v>
      </c>
      <c r="B902" s="68" t="str">
        <f>VLOOKUP(A:A,'Product &amp; Group'!A:C,2,FALSE)</f>
        <v>Hybrid Systems</v>
      </c>
      <c r="C902" s="68" t="str">
        <f>VLOOKUP(A:A,'Product &amp; Group'!A:C,3,FALSE)</f>
        <v>Qrxt2525 Chip</v>
      </c>
      <c r="D902" s="69">
        <f>VLOOKUP(A:A,'2019-2017 Costs'!A:D,3,FALSE)</f>
        <v>1.01</v>
      </c>
      <c r="E902" s="71">
        <f t="shared" si="55"/>
        <v>1931.1200000000001</v>
      </c>
      <c r="F902" s="71">
        <v>1525</v>
      </c>
      <c r="G902" s="71">
        <f t="shared" si="56"/>
        <v>-406.12000000000012</v>
      </c>
      <c r="H902" s="72">
        <v>1912</v>
      </c>
      <c r="I902" s="73">
        <f t="shared" si="54"/>
        <v>-0.26630819672131156</v>
      </c>
      <c r="J902" s="14"/>
      <c r="K902" s="14"/>
      <c r="L902" s="14"/>
      <c r="M902" s="14"/>
    </row>
    <row r="903" spans="1:13" x14ac:dyDescent="0.3">
      <c r="A903" s="74">
        <v>10026</v>
      </c>
      <c r="B903" s="68" t="str">
        <f>VLOOKUP(A:A,'Product &amp; Group'!A:C,2,FALSE)</f>
        <v>Hybrid Systems</v>
      </c>
      <c r="C903" s="68" t="str">
        <f>VLOOKUP(A:A,'Product &amp; Group'!A:C,3,FALSE)</f>
        <v>SPECIALTIES</v>
      </c>
      <c r="D903" s="69">
        <f>VLOOKUP(A:A,'2019-2017 Costs'!A:D,3,FALSE)</f>
        <v>1.06</v>
      </c>
      <c r="E903" s="71">
        <f t="shared" si="55"/>
        <v>623.28000000000009</v>
      </c>
      <c r="F903" s="71">
        <v>267.53999999999996</v>
      </c>
      <c r="G903" s="71">
        <f t="shared" si="56"/>
        <v>-355.74000000000012</v>
      </c>
      <c r="H903" s="72">
        <v>588</v>
      </c>
      <c r="I903" s="73">
        <f t="shared" si="54"/>
        <v>-1.3296703296703303</v>
      </c>
      <c r="J903" s="14"/>
      <c r="K903" s="14"/>
      <c r="L903" s="14"/>
      <c r="M903" s="14"/>
    </row>
    <row r="904" spans="1:13" x14ac:dyDescent="0.3">
      <c r="A904" s="74">
        <v>10027</v>
      </c>
      <c r="B904" s="68" t="str">
        <f>VLOOKUP(A:A,'Product &amp; Group'!A:C,2,FALSE)</f>
        <v>Hybrid Systems</v>
      </c>
      <c r="C904" s="68" t="str">
        <f>VLOOKUP(A:A,'Product &amp; Group'!A:C,3,FALSE)</f>
        <v>SPECIALTIES</v>
      </c>
      <c r="D904" s="69">
        <f>VLOOKUP(A:A,'2019-2017 Costs'!A:D,3,FALSE)</f>
        <v>1.05</v>
      </c>
      <c r="E904" s="71">
        <f t="shared" si="55"/>
        <v>378</v>
      </c>
      <c r="F904" s="71">
        <v>37.799999999999997</v>
      </c>
      <c r="G904" s="71">
        <f t="shared" si="56"/>
        <v>-340.2</v>
      </c>
      <c r="H904" s="72">
        <v>360</v>
      </c>
      <c r="I904" s="73">
        <f t="shared" si="54"/>
        <v>-9</v>
      </c>
      <c r="J904" s="14"/>
      <c r="K904" s="14"/>
      <c r="L904" s="14"/>
      <c r="M904" s="14"/>
    </row>
    <row r="905" spans="1:13" x14ac:dyDescent="0.3">
      <c r="A905" s="74">
        <v>10028</v>
      </c>
      <c r="B905" s="68" t="str">
        <f>VLOOKUP(A:A,'Product &amp; Group'!A:C,2,FALSE)</f>
        <v>Hybrid Systems</v>
      </c>
      <c r="C905" s="68" t="str">
        <f>VLOOKUP(A:A,'Product &amp; Group'!A:C,3,FALSE)</f>
        <v>Part C Chip</v>
      </c>
      <c r="D905" s="69">
        <f>VLOOKUP(A:A,'2019-2017 Costs'!A:D,3,FALSE)</f>
        <v>0.01</v>
      </c>
      <c r="E905" s="71">
        <f t="shared" si="55"/>
        <v>4.6000000000000005</v>
      </c>
      <c r="F905" s="71">
        <v>225</v>
      </c>
      <c r="G905" s="71">
        <f t="shared" si="56"/>
        <v>220.4</v>
      </c>
      <c r="H905" s="72">
        <v>460</v>
      </c>
      <c r="I905" s="73">
        <f t="shared" si="54"/>
        <v>0.97955555555555562</v>
      </c>
      <c r="J905" s="14"/>
      <c r="K905" s="14"/>
      <c r="L905" s="14"/>
      <c r="M905" s="14"/>
    </row>
    <row r="906" spans="1:13" x14ac:dyDescent="0.3">
      <c r="A906" s="74">
        <v>10029</v>
      </c>
      <c r="B906" s="68" t="str">
        <f>VLOOKUP(A:A,'Product &amp; Group'!A:C,2,FALSE)</f>
        <v>Hybrid Systems</v>
      </c>
      <c r="C906" s="68" t="str">
        <f>VLOOKUP(A:A,'Product &amp; Group'!A:C,3,FALSE)</f>
        <v>HA:BOTANICAL Hybrid-COMBINATIONS</v>
      </c>
      <c r="D906" s="69">
        <f>VLOOKUP(A:A,'2019-2017 Costs'!A:D,3,FALSE)</f>
        <v>1.05</v>
      </c>
      <c r="E906" s="71">
        <f t="shared" si="55"/>
        <v>37.800000000000004</v>
      </c>
      <c r="F906" s="71">
        <v>5.67</v>
      </c>
      <c r="G906" s="71">
        <f t="shared" si="56"/>
        <v>-32.130000000000003</v>
      </c>
      <c r="H906" s="72">
        <v>36</v>
      </c>
      <c r="I906" s="73">
        <f t="shared" si="54"/>
        <v>-5.666666666666667</v>
      </c>
      <c r="J906" s="14"/>
      <c r="K906" s="14"/>
      <c r="L906" s="14"/>
      <c r="M906" s="14"/>
    </row>
    <row r="907" spans="1:13" x14ac:dyDescent="0.3">
      <c r="A907" s="74">
        <v>10030</v>
      </c>
      <c r="B907" s="68" t="str">
        <f>VLOOKUP(A:A,'Product &amp; Group'!A:C,2,FALSE)</f>
        <v>Hybrid Systems</v>
      </c>
      <c r="C907" s="68" t="str">
        <f>VLOOKUP(A:A,'Product &amp; Group'!A:C,3,FALSE)</f>
        <v>Circit Board KIDZ:STD CHILD Chip</v>
      </c>
      <c r="D907" s="69">
        <f>VLOOKUP(A:A,'2019-2017 Costs'!A:D,3,FALSE)</f>
        <v>1.05</v>
      </c>
      <c r="E907" s="71">
        <f t="shared" si="55"/>
        <v>88.2</v>
      </c>
      <c r="F907" s="71">
        <v>8.82</v>
      </c>
      <c r="G907" s="71">
        <f t="shared" si="56"/>
        <v>-79.38</v>
      </c>
      <c r="H907" s="72">
        <v>84</v>
      </c>
      <c r="I907" s="73">
        <f t="shared" si="54"/>
        <v>-9</v>
      </c>
      <c r="J907" s="14"/>
      <c r="K907" s="14"/>
      <c r="L907" s="14"/>
      <c r="M907" s="14"/>
    </row>
    <row r="908" spans="1:13" x14ac:dyDescent="0.3">
      <c r="A908" s="74">
        <v>10031</v>
      </c>
      <c r="B908" s="68" t="str">
        <f>VLOOKUP(A:A,'Product &amp; Group'!A:C,2,FALSE)</f>
        <v>Hybrid Systems</v>
      </c>
      <c r="C908" s="68" t="str">
        <f>VLOOKUP(A:A,'Product &amp; Group'!A:C,3,FALSE)</f>
        <v>Processor 413</v>
      </c>
      <c r="D908" s="69">
        <f>VLOOKUP(A:A,'2019-2017 Costs'!A:D,3,FALSE)</f>
        <v>1.96</v>
      </c>
      <c r="E908" s="71">
        <f t="shared" si="55"/>
        <v>6219.08</v>
      </c>
      <c r="F908" s="71">
        <v>2100</v>
      </c>
      <c r="G908" s="71">
        <f t="shared" si="56"/>
        <v>-4119.08</v>
      </c>
      <c r="H908" s="72">
        <v>3173</v>
      </c>
      <c r="I908" s="73">
        <f t="shared" si="54"/>
        <v>-1.9614666666666667</v>
      </c>
      <c r="J908" s="14"/>
      <c r="K908" s="14"/>
      <c r="L908" s="14"/>
      <c r="M908" s="14"/>
    </row>
    <row r="909" spans="1:13" x14ac:dyDescent="0.3">
      <c r="A909" s="74">
        <v>10032</v>
      </c>
      <c r="B909" s="68" t="str">
        <f>VLOOKUP(A:A,'Product &amp; Group'!A:C,2,FALSE)</f>
        <v>Hybrid Systems</v>
      </c>
      <c r="C909" s="68" t="str">
        <f>VLOOKUP(A:A,'Product &amp; Group'!A:C,3,FALSE)</f>
        <v>Processor 413</v>
      </c>
      <c r="D909" s="69">
        <f>VLOOKUP(A:A,'2019-2017 Costs'!A:D,3,FALSE)</f>
        <v>4</v>
      </c>
      <c r="E909" s="71">
        <f t="shared" si="55"/>
        <v>2636</v>
      </c>
      <c r="F909" s="71">
        <v>185</v>
      </c>
      <c r="G909" s="71">
        <f t="shared" si="56"/>
        <v>-2451</v>
      </c>
      <c r="H909" s="72">
        <v>659</v>
      </c>
      <c r="I909" s="73">
        <f t="shared" si="54"/>
        <v>-13.248648648648649</v>
      </c>
      <c r="J909" s="14"/>
      <c r="K909" s="14"/>
      <c r="L909" s="14"/>
      <c r="M909" s="14"/>
    </row>
    <row r="910" spans="1:13" x14ac:dyDescent="0.3">
      <c r="A910" s="74">
        <v>10033</v>
      </c>
      <c r="B910" s="68" t="str">
        <f>VLOOKUP(A:A,'Product &amp; Group'!A:C,2,FALSE)</f>
        <v>Hybrid Systems</v>
      </c>
      <c r="C910" s="68" t="str">
        <f>VLOOKUP(A:A,'Product &amp; Group'!A:C,3,FALSE)</f>
        <v>Processor 413</v>
      </c>
      <c r="D910" s="69">
        <f>VLOOKUP(A:A,'2019-2017 Costs'!A:D,3,FALSE)</f>
        <v>6.47</v>
      </c>
      <c r="E910" s="71">
        <f t="shared" si="55"/>
        <v>21176.309999999998</v>
      </c>
      <c r="F910" s="71">
        <v>1255</v>
      </c>
      <c r="G910" s="71">
        <f t="shared" si="56"/>
        <v>-19921.309999999998</v>
      </c>
      <c r="H910" s="72">
        <v>3273</v>
      </c>
      <c r="I910" s="73">
        <f t="shared" si="54"/>
        <v>-15.873553784860556</v>
      </c>
      <c r="J910" s="14"/>
      <c r="K910" s="14"/>
      <c r="L910" s="14"/>
      <c r="M910" s="14"/>
    </row>
    <row r="911" spans="1:13" x14ac:dyDescent="0.3">
      <c r="A911" s="74">
        <v>10034</v>
      </c>
      <c r="B911" s="68" t="str">
        <f>VLOOKUP(A:A,'Product &amp; Group'!A:C,2,FALSE)</f>
        <v>Hybrid Systems</v>
      </c>
      <c r="C911" s="68" t="str">
        <f>VLOOKUP(A:A,'Product &amp; Group'!A:C,3,FALSE)</f>
        <v>Processor 413</v>
      </c>
      <c r="D911" s="69">
        <f>VLOOKUP(A:A,'2019-2017 Costs'!A:D,3,FALSE)</f>
        <v>8.5299999999999994</v>
      </c>
      <c r="E911" s="71">
        <f t="shared" si="55"/>
        <v>20386.699999999997</v>
      </c>
      <c r="F911" s="71">
        <v>800</v>
      </c>
      <c r="G911" s="71">
        <f t="shared" si="56"/>
        <v>-19586.699999999997</v>
      </c>
      <c r="H911" s="72">
        <v>2390</v>
      </c>
      <c r="I911" s="73">
        <f t="shared" si="54"/>
        <v>-24.483374999999995</v>
      </c>
      <c r="J911" s="14"/>
      <c r="K911" s="14"/>
      <c r="L911" s="14"/>
      <c r="M911" s="14"/>
    </row>
    <row r="912" spans="1:13" x14ac:dyDescent="0.3">
      <c r="A912" s="74">
        <v>10035</v>
      </c>
      <c r="B912" s="68" t="str">
        <f>VLOOKUP(A:A,'Product &amp; Group'!A:C,2,FALSE)</f>
        <v>Hybrid Systems</v>
      </c>
      <c r="C912" s="68" t="str">
        <f>VLOOKUP(A:A,'Product &amp; Group'!A:C,3,FALSE)</f>
        <v>Processor 413</v>
      </c>
      <c r="D912" s="69">
        <f>VLOOKUP(A:A,'2019-2017 Costs'!A:D,3,FALSE)</f>
        <v>7.09</v>
      </c>
      <c r="E912" s="71">
        <f t="shared" si="55"/>
        <v>16952.189999999999</v>
      </c>
      <c r="F912" s="71">
        <v>854</v>
      </c>
      <c r="G912" s="71">
        <f t="shared" si="56"/>
        <v>-16098.189999999999</v>
      </c>
      <c r="H912" s="72">
        <v>2391</v>
      </c>
      <c r="I912" s="73">
        <f t="shared" si="54"/>
        <v>-18.850339578454332</v>
      </c>
      <c r="J912" s="14"/>
      <c r="K912" s="14"/>
      <c r="L912" s="14"/>
      <c r="M912" s="14"/>
    </row>
    <row r="913" spans="1:13" x14ac:dyDescent="0.3">
      <c r="A913" s="74">
        <v>10036</v>
      </c>
      <c r="B913" s="68" t="str">
        <f>VLOOKUP(A:A,'Product &amp; Group'!A:C,2,FALSE)</f>
        <v>Hybrid Systems</v>
      </c>
      <c r="C913" s="68" t="str">
        <f>VLOOKUP(A:A,'Product &amp; Group'!A:C,3,FALSE)</f>
        <v>Processor 413</v>
      </c>
      <c r="D913" s="69">
        <f>VLOOKUP(A:A,'2019-2017 Costs'!A:D,3,FALSE)</f>
        <v>27.44</v>
      </c>
      <c r="E913" s="71">
        <f t="shared" si="55"/>
        <v>75899.040000000008</v>
      </c>
      <c r="F913" s="71">
        <v>750</v>
      </c>
      <c r="G913" s="71">
        <f t="shared" si="56"/>
        <v>-75149.040000000008</v>
      </c>
      <c r="H913" s="72">
        <v>2766</v>
      </c>
      <c r="I913" s="73">
        <f t="shared" si="54"/>
        <v>-100.19872000000001</v>
      </c>
      <c r="J913" s="14"/>
      <c r="K913" s="14"/>
      <c r="L913" s="14"/>
      <c r="M913" s="14"/>
    </row>
    <row r="914" spans="1:13" x14ac:dyDescent="0.3">
      <c r="A914" s="74">
        <v>10037</v>
      </c>
      <c r="B914" s="68" t="str">
        <f>VLOOKUP(A:A,'Product &amp; Group'!A:C,2,FALSE)</f>
        <v>Hybrid Systems</v>
      </c>
      <c r="C914" s="68" t="str">
        <f>VLOOKUP(A:A,'Product &amp; Group'!A:C,3,FALSE)</f>
        <v>Processor 413</v>
      </c>
      <c r="D914" s="69">
        <f>VLOOKUP(A:A,'2019-2017 Costs'!A:D,3,FALSE)</f>
        <v>5.48</v>
      </c>
      <c r="E914" s="71">
        <f t="shared" si="55"/>
        <v>8093.9600000000009</v>
      </c>
      <c r="F914" s="71">
        <v>900</v>
      </c>
      <c r="G914" s="71">
        <f t="shared" si="56"/>
        <v>-7193.9600000000009</v>
      </c>
      <c r="H914" s="72">
        <v>1477</v>
      </c>
      <c r="I914" s="73">
        <f t="shared" si="54"/>
        <v>-7.9932888888888902</v>
      </c>
      <c r="J914" s="14"/>
      <c r="K914" s="14"/>
      <c r="L914" s="14"/>
      <c r="M914" s="14"/>
    </row>
    <row r="915" spans="1:13" x14ac:dyDescent="0.3">
      <c r="A915" s="74">
        <v>10038</v>
      </c>
      <c r="B915" s="68" t="str">
        <f>VLOOKUP(A:A,'Product &amp; Group'!A:C,2,FALSE)</f>
        <v>Power Systems</v>
      </c>
      <c r="C915" s="68" t="str">
        <f>VLOOKUP(A:A,'Product &amp; Group'!A:C,3,FALSE)</f>
        <v>Processor 610 Chip</v>
      </c>
      <c r="D915" s="69">
        <f>VLOOKUP(A:A,'2019-2017 Costs'!A:D,3,FALSE)</f>
        <v>0.11</v>
      </c>
      <c r="E915" s="71">
        <f t="shared" si="55"/>
        <v>8.91</v>
      </c>
      <c r="F915" s="71">
        <v>1100</v>
      </c>
      <c r="G915" s="71">
        <f t="shared" si="56"/>
        <v>1091.0899999999999</v>
      </c>
      <c r="H915" s="72">
        <v>81</v>
      </c>
      <c r="I915" s="73">
        <f t="shared" si="54"/>
        <v>0.99189999999999989</v>
      </c>
      <c r="J915" s="14"/>
      <c r="K915" s="14"/>
      <c r="L915" s="14"/>
      <c r="M915" s="14"/>
    </row>
    <row r="916" spans="1:13" x14ac:dyDescent="0.3">
      <c r="A916" s="67">
        <v>10039</v>
      </c>
      <c r="B916" s="68" t="str">
        <f>VLOOKUP(A:A,'Product &amp; Group'!A:C,2,FALSE)</f>
        <v>Power Systems</v>
      </c>
      <c r="C916" s="68" t="str">
        <f>VLOOKUP(A:A,'Product &amp; Group'!A:C,3,FALSE)</f>
        <v>Processor 610 Chip</v>
      </c>
      <c r="D916" s="69">
        <f>VLOOKUP(A:A,'2019-2017 Costs'!A:D,3,FALSE)</f>
        <v>11.1884</v>
      </c>
      <c r="E916" s="71">
        <f t="shared" si="55"/>
        <v>637.73879999999997</v>
      </c>
      <c r="F916" s="71">
        <v>640.15</v>
      </c>
      <c r="G916" s="71">
        <f t="shared" si="56"/>
        <v>2.411200000000008</v>
      </c>
      <c r="H916" s="72">
        <v>57</v>
      </c>
      <c r="I916" s="73">
        <f t="shared" si="54"/>
        <v>3.7666171990939751E-3</v>
      </c>
      <c r="J916" s="14"/>
      <c r="K916" s="14"/>
      <c r="L916" s="14"/>
      <c r="M916" s="14"/>
    </row>
    <row r="917" spans="1:13" x14ac:dyDescent="0.3">
      <c r="A917" s="74">
        <v>10040</v>
      </c>
      <c r="B917" s="68" t="str">
        <f>VLOOKUP(A:A,'Product &amp; Group'!A:C,2,FALSE)</f>
        <v>Power Systems</v>
      </c>
      <c r="C917" s="68" t="str">
        <f>VLOOKUP(A:A,'Product &amp; Group'!A:C,3,FALSE)</f>
        <v>Processor 610 Chip</v>
      </c>
      <c r="D917" s="69">
        <f>VLOOKUP(A:A,'2019-2017 Costs'!A:D,3,FALSE)</f>
        <v>3.68</v>
      </c>
      <c r="E917" s="71">
        <f t="shared" si="55"/>
        <v>511.52000000000004</v>
      </c>
      <c r="F917" s="71">
        <v>1854.43</v>
      </c>
      <c r="G917" s="71">
        <f t="shared" si="56"/>
        <v>1342.91</v>
      </c>
      <c r="H917" s="72">
        <v>139</v>
      </c>
      <c r="I917" s="73">
        <f t="shared" si="54"/>
        <v>0.72416321996516453</v>
      </c>
      <c r="J917" s="14"/>
      <c r="K917" s="14"/>
      <c r="L917" s="14"/>
      <c r="M917" s="14"/>
    </row>
    <row r="918" spans="1:13" x14ac:dyDescent="0.3">
      <c r="A918" s="74">
        <v>10041</v>
      </c>
      <c r="B918" s="68" t="str">
        <f>VLOOKUP(A:A,'Product &amp; Group'!A:C,2,FALSE)</f>
        <v>Power Systems</v>
      </c>
      <c r="C918" s="68" t="str">
        <f>VLOOKUP(A:A,'Product &amp; Group'!A:C,3,FALSE)</f>
        <v>Processor 610 Chip</v>
      </c>
      <c r="D918" s="69">
        <f>VLOOKUP(A:A,'2019-2017 Costs'!A:D,3,FALSE)</f>
        <v>4.0999999999999996</v>
      </c>
      <c r="E918" s="71">
        <f t="shared" si="55"/>
        <v>684.69999999999993</v>
      </c>
      <c r="F918" s="71">
        <v>2297.38</v>
      </c>
      <c r="G918" s="71">
        <f t="shared" si="56"/>
        <v>1612.6800000000003</v>
      </c>
      <c r="H918" s="72">
        <v>167</v>
      </c>
      <c r="I918" s="73">
        <f t="shared" si="54"/>
        <v>0.70196484691257011</v>
      </c>
      <c r="J918" s="14"/>
      <c r="K918" s="14"/>
      <c r="L918" s="14"/>
      <c r="M918" s="14"/>
    </row>
    <row r="919" spans="1:13" x14ac:dyDescent="0.3">
      <c r="A919" s="74">
        <v>10042</v>
      </c>
      <c r="B919" s="68" t="str">
        <f>VLOOKUP(A:A,'Product &amp; Group'!A:C,2,FALSE)</f>
        <v>Power Systems</v>
      </c>
      <c r="C919" s="68" t="str">
        <f>VLOOKUP(A:A,'Product &amp; Group'!A:C,3,FALSE)</f>
        <v>Processor 610 Chip</v>
      </c>
      <c r="D919" s="69">
        <f>VLOOKUP(A:A,'2019-2017 Costs'!A:D,3,FALSE)</f>
        <v>5.94</v>
      </c>
      <c r="E919" s="71">
        <f t="shared" si="55"/>
        <v>475.20000000000005</v>
      </c>
      <c r="F919" s="71">
        <v>1047.7</v>
      </c>
      <c r="G919" s="71">
        <f t="shared" si="56"/>
        <v>572.5</v>
      </c>
      <c r="H919" s="72">
        <v>80</v>
      </c>
      <c r="I919" s="73">
        <f t="shared" si="54"/>
        <v>0.54643504820082078</v>
      </c>
      <c r="J919" s="14"/>
      <c r="K919" s="14"/>
      <c r="L919" s="14"/>
      <c r="M919" s="14"/>
    </row>
    <row r="920" spans="1:13" x14ac:dyDescent="0.3">
      <c r="A920" s="74">
        <v>10483</v>
      </c>
      <c r="B920" s="68" t="str">
        <f>VLOOKUP(A:A,'Product &amp; Group'!A:C,2,FALSE)</f>
        <v>Power Systems</v>
      </c>
      <c r="C920" s="68" t="str">
        <f>VLOOKUP(A:A,'Product &amp; Group'!A:C,3,FALSE)</f>
        <v>Processor 610 Chip</v>
      </c>
      <c r="D920" s="69">
        <f>VLOOKUP(A:A,'2019-2017 Costs'!A:D,3,FALSE)</f>
        <v>2.5299999999999998</v>
      </c>
      <c r="E920" s="71">
        <f t="shared" si="55"/>
        <v>209.98999999999998</v>
      </c>
      <c r="F920" s="71">
        <v>1145.56</v>
      </c>
      <c r="G920" s="71">
        <f t="shared" si="56"/>
        <v>935.56999999999994</v>
      </c>
      <c r="H920" s="72">
        <v>83</v>
      </c>
      <c r="I920" s="73">
        <f t="shared" si="54"/>
        <v>0.81669227277488743</v>
      </c>
      <c r="J920" s="14"/>
      <c r="K920" s="14"/>
      <c r="L920" s="14"/>
      <c r="M920" s="14"/>
    </row>
    <row r="921" spans="1:13" x14ac:dyDescent="0.3">
      <c r="A921" s="74">
        <v>10702</v>
      </c>
      <c r="B921" s="68" t="str">
        <f>VLOOKUP(A:A,'Product &amp; Group'!A:C,2,FALSE)</f>
        <v>Power Systems</v>
      </c>
      <c r="C921" s="68" t="str">
        <f>VLOOKUP(A:A,'Product &amp; Group'!A:C,3,FALSE)</f>
        <v>Processor 610 Chip</v>
      </c>
      <c r="D921" s="69">
        <f>VLOOKUP(A:A,'2019-2017 Costs'!A:D,3,FALSE)</f>
        <v>0.01</v>
      </c>
      <c r="E921" s="71">
        <f t="shared" si="55"/>
        <v>0.37</v>
      </c>
      <c r="F921" s="71">
        <v>2100</v>
      </c>
      <c r="G921" s="71">
        <f t="shared" si="56"/>
        <v>2099.63</v>
      </c>
      <c r="H921" s="72">
        <v>37</v>
      </c>
      <c r="I921" s="73">
        <f t="shared" si="54"/>
        <v>0.99982380952380956</v>
      </c>
      <c r="J921" s="14"/>
      <c r="K921" s="14"/>
      <c r="L921" s="14"/>
      <c r="M921" s="14"/>
    </row>
    <row r="922" spans="1:13" x14ac:dyDescent="0.3">
      <c r="A922" s="74">
        <v>10703</v>
      </c>
      <c r="B922" s="68" t="str">
        <f>VLOOKUP(A:A,'Product &amp; Group'!A:C,2,FALSE)</f>
        <v>Power Systems</v>
      </c>
      <c r="C922" s="68" t="str">
        <f>VLOOKUP(A:A,'Product &amp; Group'!A:C,3,FALSE)</f>
        <v>Processor 610 Chip</v>
      </c>
      <c r="D922" s="69">
        <f>VLOOKUP(A:A,'2019-2017 Costs'!A:D,3,FALSE)</f>
        <v>0.01</v>
      </c>
      <c r="E922" s="71">
        <f t="shared" si="55"/>
        <v>0.51</v>
      </c>
      <c r="F922" s="71">
        <v>1058.23</v>
      </c>
      <c r="G922" s="71">
        <f t="shared" si="56"/>
        <v>1057.72</v>
      </c>
      <c r="H922" s="72">
        <v>51</v>
      </c>
      <c r="I922" s="73">
        <f t="shared" si="54"/>
        <v>0.99951806318097203</v>
      </c>
      <c r="J922" s="14"/>
      <c r="K922" s="14"/>
      <c r="L922" s="14"/>
      <c r="M922" s="14"/>
    </row>
    <row r="923" spans="1:13" x14ac:dyDescent="0.3">
      <c r="A923" s="74">
        <v>10704</v>
      </c>
      <c r="B923" s="68" t="str">
        <f>VLOOKUP(A:A,'Product &amp; Group'!A:C,2,FALSE)</f>
        <v>Power Systems</v>
      </c>
      <c r="C923" s="68" t="str">
        <f>VLOOKUP(A:A,'Product &amp; Group'!A:C,3,FALSE)</f>
        <v>Processor 610 Chip</v>
      </c>
      <c r="D923" s="69">
        <f>VLOOKUP(A:A,'2019-2017 Costs'!A:D,3,FALSE)</f>
        <v>0.01</v>
      </c>
      <c r="E923" s="71">
        <f t="shared" si="55"/>
        <v>0.1</v>
      </c>
      <c r="F923" s="71">
        <v>133.19999999999999</v>
      </c>
      <c r="G923" s="71">
        <f t="shared" si="56"/>
        <v>133.1</v>
      </c>
      <c r="H923" s="72">
        <v>10</v>
      </c>
      <c r="I923" s="73">
        <f t="shared" si="54"/>
        <v>0.99924924924924929</v>
      </c>
      <c r="J923" s="14"/>
      <c r="K923" s="14"/>
      <c r="L923" s="14"/>
      <c r="M923" s="14"/>
    </row>
    <row r="924" spans="1:13" x14ac:dyDescent="0.3">
      <c r="A924" s="74">
        <v>10705</v>
      </c>
      <c r="B924" s="68" t="str">
        <f>VLOOKUP(A:A,'Product &amp; Group'!A:C,2,FALSE)</f>
        <v>Power Systems</v>
      </c>
      <c r="C924" s="68" t="str">
        <f>VLOOKUP(A:A,'Product &amp; Group'!A:C,3,FALSE)</f>
        <v>Processor 610 Chip</v>
      </c>
      <c r="D924" s="69">
        <f>VLOOKUP(A:A,'2019-2017 Costs'!A:D,3,FALSE)</f>
        <v>0.01</v>
      </c>
      <c r="E924" s="71">
        <f t="shared" si="55"/>
        <v>0.61</v>
      </c>
      <c r="F924" s="71">
        <v>1600</v>
      </c>
      <c r="G924" s="71">
        <f t="shared" si="56"/>
        <v>1599.39</v>
      </c>
      <c r="H924" s="72">
        <v>61</v>
      </c>
      <c r="I924" s="73">
        <f t="shared" si="54"/>
        <v>0.99961875000000011</v>
      </c>
      <c r="J924" s="14"/>
      <c r="K924" s="14"/>
      <c r="L924" s="14"/>
      <c r="M924" s="14"/>
    </row>
    <row r="925" spans="1:13" x14ac:dyDescent="0.3">
      <c r="A925" s="74">
        <v>10706</v>
      </c>
      <c r="B925" s="68" t="str">
        <f>VLOOKUP(A:A,'Product &amp; Group'!A:C,2,FALSE)</f>
        <v>Power Systems</v>
      </c>
      <c r="C925" s="68" t="str">
        <f>VLOOKUP(A:A,'Product &amp; Group'!A:C,3,FALSE)</f>
        <v>Processor 610 Chip</v>
      </c>
      <c r="D925" s="69">
        <f>VLOOKUP(A:A,'2019-2017 Costs'!A:D,3,FALSE)</f>
        <v>0.01</v>
      </c>
      <c r="E925" s="71">
        <f t="shared" si="55"/>
        <v>0.02</v>
      </c>
      <c r="F925" s="71">
        <v>56</v>
      </c>
      <c r="G925" s="71">
        <f t="shared" si="56"/>
        <v>55.98</v>
      </c>
      <c r="H925" s="72">
        <v>2</v>
      </c>
      <c r="I925" s="73">
        <f t="shared" si="54"/>
        <v>0.99964285714285706</v>
      </c>
      <c r="J925" s="14"/>
      <c r="K925" s="14"/>
      <c r="L925" s="14"/>
      <c r="M925" s="14"/>
    </row>
    <row r="926" spans="1:13" x14ac:dyDescent="0.3">
      <c r="A926" s="74">
        <v>10712</v>
      </c>
      <c r="B926" s="68" t="str">
        <f>VLOOKUP(A:A,'Product &amp; Group'!A:C,2,FALSE)</f>
        <v>Power Systems</v>
      </c>
      <c r="C926" s="68" t="str">
        <f>VLOOKUP(A:A,'Product &amp; Group'!A:C,3,FALSE)</f>
        <v>Processor 610 Chip</v>
      </c>
      <c r="D926" s="69">
        <f>VLOOKUP(A:A,'2019-2017 Costs'!A:D,3,FALSE)</f>
        <v>1.05</v>
      </c>
      <c r="E926" s="71">
        <f t="shared" si="55"/>
        <v>55.650000000000006</v>
      </c>
      <c r="F926" s="71">
        <v>706.69</v>
      </c>
      <c r="G926" s="71">
        <f t="shared" si="56"/>
        <v>651.04000000000008</v>
      </c>
      <c r="H926" s="72">
        <v>53</v>
      </c>
      <c r="I926" s="73">
        <f t="shared" si="54"/>
        <v>0.9212526001499951</v>
      </c>
      <c r="J926" s="14"/>
      <c r="K926" s="14"/>
      <c r="L926" s="14"/>
      <c r="M926" s="14"/>
    </row>
    <row r="927" spans="1:13" x14ac:dyDescent="0.3">
      <c r="A927" s="74">
        <v>10713</v>
      </c>
      <c r="B927" s="68" t="str">
        <f>VLOOKUP(A:A,'Product &amp; Group'!A:C,2,FALSE)</f>
        <v>Power Systems</v>
      </c>
      <c r="C927" s="68" t="str">
        <f>VLOOKUP(A:A,'Product &amp; Group'!A:C,3,FALSE)</f>
        <v>Processor 610 Chip</v>
      </c>
      <c r="D927" s="69">
        <f>VLOOKUP(A:A,'2019-2017 Costs'!A:D,3,FALSE)</f>
        <v>1.05</v>
      </c>
      <c r="E927" s="71">
        <f t="shared" si="55"/>
        <v>92.4</v>
      </c>
      <c r="F927" s="71">
        <v>2244</v>
      </c>
      <c r="G927" s="71">
        <f t="shared" si="56"/>
        <v>2151.6</v>
      </c>
      <c r="H927" s="72">
        <v>88</v>
      </c>
      <c r="I927" s="73">
        <f t="shared" si="54"/>
        <v>0.95882352941176463</v>
      </c>
      <c r="J927" s="14"/>
      <c r="K927" s="14"/>
      <c r="L927" s="14"/>
      <c r="M927" s="14"/>
    </row>
    <row r="928" spans="1:13" x14ac:dyDescent="0.3">
      <c r="A928" s="74">
        <v>10732</v>
      </c>
      <c r="B928" s="68" t="str">
        <f>VLOOKUP(A:A,'Product &amp; Group'!A:C,2,FALSE)</f>
        <v>Power Systems</v>
      </c>
      <c r="C928" s="68" t="str">
        <f>VLOOKUP(A:A,'Product &amp; Group'!A:C,3,FALSE)</f>
        <v>Processor 610 Chip</v>
      </c>
      <c r="D928" s="69">
        <f>VLOOKUP(A:A,'2019-2017 Costs'!A:D,3,FALSE)</f>
        <v>1.05</v>
      </c>
      <c r="E928" s="71">
        <f t="shared" si="55"/>
        <v>385.35</v>
      </c>
      <c r="F928" s="71">
        <v>4333.4399999999996</v>
      </c>
      <c r="G928" s="71">
        <f t="shared" si="56"/>
        <v>3948.0899999999997</v>
      </c>
      <c r="H928" s="72">
        <v>367</v>
      </c>
      <c r="I928" s="73">
        <f t="shared" si="54"/>
        <v>0.91107526583961007</v>
      </c>
      <c r="J928" s="14"/>
      <c r="K928" s="14"/>
      <c r="L928" s="14"/>
      <c r="M928" s="14"/>
    </row>
    <row r="929" spans="1:13" x14ac:dyDescent="0.3">
      <c r="A929" s="74">
        <v>10733</v>
      </c>
      <c r="B929" s="68" t="str">
        <f>VLOOKUP(A:A,'Product &amp; Group'!A:C,2,FALSE)</f>
        <v>Power Systems</v>
      </c>
      <c r="C929" s="68" t="str">
        <f>VLOOKUP(A:A,'Product &amp; Group'!A:C,3,FALSE)</f>
        <v>Processor 610 Chip</v>
      </c>
      <c r="D929" s="69">
        <f>VLOOKUP(A:A,'2019-2017 Costs'!A:D,3,FALSE)</f>
        <v>1.05</v>
      </c>
      <c r="E929" s="71">
        <f t="shared" si="55"/>
        <v>202.54500000000002</v>
      </c>
      <c r="F929" s="71">
        <v>4003.81</v>
      </c>
      <c r="G929" s="71">
        <f t="shared" si="56"/>
        <v>3801.2649999999999</v>
      </c>
      <c r="H929" s="72">
        <v>192.9</v>
      </c>
      <c r="I929" s="73">
        <f t="shared" si="54"/>
        <v>0.9494119351317869</v>
      </c>
      <c r="J929" s="14"/>
      <c r="K929" s="14"/>
      <c r="L929" s="14"/>
      <c r="M929" s="14"/>
    </row>
    <row r="930" spans="1:13" x14ac:dyDescent="0.3">
      <c r="A930" s="74">
        <v>10739</v>
      </c>
      <c r="B930" s="68" t="str">
        <f>VLOOKUP(A:A,'Product &amp; Group'!A:C,2,FALSE)</f>
        <v>Power Systems</v>
      </c>
      <c r="C930" s="68" t="str">
        <f>VLOOKUP(A:A,'Product &amp; Group'!A:C,3,FALSE)</f>
        <v>Processor 610 Chip</v>
      </c>
      <c r="D930" s="69">
        <f>VLOOKUP(A:A,'2019-2017 Costs'!A:D,3,FALSE)</f>
        <v>1.05</v>
      </c>
      <c r="E930" s="71">
        <f t="shared" si="55"/>
        <v>206.85000000000002</v>
      </c>
      <c r="F930" s="71">
        <v>3822</v>
      </c>
      <c r="G930" s="71">
        <f t="shared" si="56"/>
        <v>3615.15</v>
      </c>
      <c r="H930" s="72">
        <v>197</v>
      </c>
      <c r="I930" s="73">
        <f t="shared" si="54"/>
        <v>0.94587912087912085</v>
      </c>
      <c r="J930" s="14"/>
      <c r="K930" s="14"/>
      <c r="L930" s="14"/>
      <c r="M930" s="14"/>
    </row>
    <row r="931" spans="1:13" x14ac:dyDescent="0.3">
      <c r="A931" s="74">
        <v>10901</v>
      </c>
      <c r="B931" s="68" t="str">
        <f>VLOOKUP(A:A,'Product &amp; Group'!A:C,2,FALSE)</f>
        <v>Power Systems</v>
      </c>
      <c r="C931" s="68" t="str">
        <f>VLOOKUP(A:A,'Product &amp; Group'!A:C,3,FALSE)</f>
        <v>Processor 610 Chip</v>
      </c>
      <c r="D931" s="69">
        <f>VLOOKUP(A:A,'2019-2017 Costs'!A:D,3,FALSE)</f>
        <v>1.05</v>
      </c>
      <c r="E931" s="71">
        <f t="shared" si="55"/>
        <v>235.20000000000002</v>
      </c>
      <c r="F931" s="71">
        <v>3054.77</v>
      </c>
      <c r="G931" s="71">
        <f t="shared" si="56"/>
        <v>2819.57</v>
      </c>
      <c r="H931" s="72">
        <v>224</v>
      </c>
      <c r="I931" s="73">
        <f t="shared" si="54"/>
        <v>0.92300566000058926</v>
      </c>
      <c r="J931" s="14"/>
      <c r="K931" s="14"/>
      <c r="L931" s="14"/>
      <c r="M931" s="14"/>
    </row>
    <row r="932" spans="1:13" x14ac:dyDescent="0.3">
      <c r="A932" s="74">
        <v>10902</v>
      </c>
      <c r="B932" s="68" t="str">
        <f>VLOOKUP(A:A,'Product &amp; Group'!A:C,2,FALSE)</f>
        <v>Power Systems</v>
      </c>
      <c r="C932" s="68" t="str">
        <f>VLOOKUP(A:A,'Product &amp; Group'!A:C,3,FALSE)</f>
        <v>Processor A</v>
      </c>
      <c r="D932" s="69">
        <f>VLOOKUP(A:A,'2019-2017 Costs'!A:D,3,FALSE)</f>
        <v>417.14</v>
      </c>
      <c r="E932" s="71">
        <f t="shared" si="55"/>
        <v>51308.22</v>
      </c>
      <c r="F932" s="71">
        <v>2895.73</v>
      </c>
      <c r="G932" s="71">
        <f t="shared" si="56"/>
        <v>-48412.49</v>
      </c>
      <c r="H932" s="72">
        <v>123</v>
      </c>
      <c r="I932" s="73">
        <f t="shared" si="54"/>
        <v>-16.718578734895864</v>
      </c>
      <c r="J932" s="14"/>
      <c r="K932" s="14"/>
      <c r="L932" s="14"/>
      <c r="M932" s="14"/>
    </row>
    <row r="933" spans="1:13" x14ac:dyDescent="0.3">
      <c r="A933" s="74">
        <v>10903</v>
      </c>
      <c r="B933" s="68" t="str">
        <f>VLOOKUP(A:A,'Product &amp; Group'!A:C,2,FALSE)</f>
        <v>Power Systems</v>
      </c>
      <c r="C933" s="68" t="str">
        <f>VLOOKUP(A:A,'Product &amp; Group'!A:C,3,FALSE)</f>
        <v>Processor A</v>
      </c>
      <c r="D933" s="69">
        <f>VLOOKUP(A:A,'2019-2017 Costs'!A:D,3,FALSE)</f>
        <v>316.8</v>
      </c>
      <c r="E933" s="71">
        <f t="shared" si="55"/>
        <v>25027.200000000001</v>
      </c>
      <c r="F933" s="71">
        <v>3939.54</v>
      </c>
      <c r="G933" s="71">
        <f t="shared" si="56"/>
        <v>-21087.66</v>
      </c>
      <c r="H933" s="72">
        <v>79</v>
      </c>
      <c r="I933" s="73">
        <f t="shared" si="54"/>
        <v>-5.3528229184117944</v>
      </c>
      <c r="J933" s="14"/>
      <c r="K933" s="14"/>
      <c r="L933" s="14"/>
      <c r="M933" s="14"/>
    </row>
    <row r="934" spans="1:13" x14ac:dyDescent="0.3">
      <c r="A934" s="74">
        <v>11341</v>
      </c>
      <c r="B934" s="68" t="str">
        <f>VLOOKUP(A:A,'Product &amp; Group'!A:C,2,FALSE)</f>
        <v>Power Systems</v>
      </c>
      <c r="C934" s="68" t="str">
        <f>VLOOKUP(A:A,'Product &amp; Group'!A:C,3,FALSE)</f>
        <v>Static FREE INDIV B PartS</v>
      </c>
      <c r="D934" s="69">
        <f>VLOOKUP(A:A,'2019-2017 Costs'!A:D,3,FALSE)</f>
        <v>6.75</v>
      </c>
      <c r="E934" s="71">
        <f t="shared" si="55"/>
        <v>1471.5</v>
      </c>
      <c r="F934" s="71">
        <v>6397.1</v>
      </c>
      <c r="G934" s="71">
        <f t="shared" si="56"/>
        <v>4925.6000000000004</v>
      </c>
      <c r="H934" s="72">
        <v>218</v>
      </c>
      <c r="I934" s="73">
        <f t="shared" si="54"/>
        <v>0.76997389442090947</v>
      </c>
      <c r="J934" s="14"/>
      <c r="K934" s="14"/>
      <c r="L934" s="14"/>
      <c r="M934" s="14"/>
    </row>
    <row r="935" spans="1:13" x14ac:dyDescent="0.3">
      <c r="A935" s="74">
        <v>11345</v>
      </c>
      <c r="B935" s="68" t="str">
        <f>VLOOKUP(A:A,'Product &amp; Group'!A:C,2,FALSE)</f>
        <v>Power Systems</v>
      </c>
      <c r="C935" s="68" t="str">
        <f>VLOOKUP(A:A,'Product &amp; Group'!A:C,3,FALSE)</f>
        <v>CHILDREN'S Chip</v>
      </c>
      <c r="D935" s="69">
        <f>VLOOKUP(A:A,'2019-2017 Costs'!A:D,3,FALSE)</f>
        <v>2.4</v>
      </c>
      <c r="E935" s="71">
        <f t="shared" si="55"/>
        <v>79.2</v>
      </c>
      <c r="F935" s="71">
        <v>1200</v>
      </c>
      <c r="G935" s="71">
        <f t="shared" si="56"/>
        <v>1120.8</v>
      </c>
      <c r="H935" s="72">
        <v>33</v>
      </c>
      <c r="I935" s="73">
        <f t="shared" si="54"/>
        <v>0.93399999999999994</v>
      </c>
      <c r="J935" s="14"/>
      <c r="K935" s="14"/>
      <c r="L935" s="14"/>
      <c r="M935" s="14"/>
    </row>
    <row r="936" spans="1:13" x14ac:dyDescent="0.3">
      <c r="A936" s="74">
        <v>11450</v>
      </c>
      <c r="B936" s="68" t="str">
        <f>VLOOKUP(A:A,'Product &amp; Group'!A:C,2,FALSE)</f>
        <v>Power Systems</v>
      </c>
      <c r="C936" s="68" t="str">
        <f>VLOOKUP(A:A,'Product &amp; Group'!A:C,3,FALSE)</f>
        <v>Processor 610 Chip</v>
      </c>
      <c r="D936" s="69">
        <f>VLOOKUP(A:A,'2019-2017 Costs'!A:D,3,FALSE)</f>
        <v>1.05</v>
      </c>
      <c r="E936" s="71">
        <f t="shared" si="55"/>
        <v>194.25</v>
      </c>
      <c r="F936" s="71">
        <v>4855</v>
      </c>
      <c r="G936" s="71">
        <f t="shared" si="56"/>
        <v>4660.75</v>
      </c>
      <c r="H936" s="72">
        <v>185</v>
      </c>
      <c r="I936" s="73">
        <f t="shared" si="54"/>
        <v>0.959989701338826</v>
      </c>
      <c r="J936" s="14"/>
      <c r="K936" s="14"/>
      <c r="L936" s="14"/>
      <c r="M936" s="14"/>
    </row>
    <row r="937" spans="1:13" x14ac:dyDescent="0.3">
      <c r="A937" s="74">
        <v>11460</v>
      </c>
      <c r="B937" s="68" t="str">
        <f>VLOOKUP(A:A,'Product &amp; Group'!A:C,2,FALSE)</f>
        <v>Power Systems</v>
      </c>
      <c r="C937" s="68" t="str">
        <f>VLOOKUP(A:A,'Product &amp; Group'!A:C,3,FALSE)</f>
        <v>Processor 610 Chip</v>
      </c>
      <c r="D937" s="69">
        <f>VLOOKUP(A:A,'2019-2017 Costs'!A:D,3,FALSE)</f>
        <v>1.05</v>
      </c>
      <c r="E937" s="71">
        <f t="shared" si="55"/>
        <v>366.45</v>
      </c>
      <c r="F937" s="71">
        <v>4500</v>
      </c>
      <c r="G937" s="71">
        <f t="shared" si="56"/>
        <v>4133.55</v>
      </c>
      <c r="H937" s="72">
        <v>349</v>
      </c>
      <c r="I937" s="73">
        <f t="shared" si="54"/>
        <v>0.91856666666666675</v>
      </c>
      <c r="J937" s="14"/>
      <c r="K937" s="14"/>
      <c r="L937" s="14"/>
      <c r="M937" s="14"/>
    </row>
    <row r="938" spans="1:13" x14ac:dyDescent="0.3">
      <c r="A938" s="74">
        <v>17320</v>
      </c>
      <c r="B938" s="68" t="str">
        <f>VLOOKUP(A:A,'Product &amp; Group'!A:C,2,FALSE)</f>
        <v>Power Systems</v>
      </c>
      <c r="C938" s="68" t="str">
        <f>VLOOKUP(A:A,'Product &amp; Group'!A:C,3,FALSE)</f>
        <v>SPECIALTY Dragon HybridULA</v>
      </c>
      <c r="D938" s="69">
        <f>VLOOKUP(A:A,'2019-2017 Costs'!A:D,3,FALSE)</f>
        <v>1.05</v>
      </c>
      <c r="E938" s="71">
        <f t="shared" si="55"/>
        <v>163.80000000000001</v>
      </c>
      <c r="F938" s="71">
        <v>1701.04</v>
      </c>
      <c r="G938" s="71">
        <f t="shared" si="56"/>
        <v>1537.24</v>
      </c>
      <c r="H938" s="72">
        <v>156</v>
      </c>
      <c r="I938" s="73">
        <f t="shared" si="54"/>
        <v>0.90370596811362458</v>
      </c>
      <c r="J938" s="14"/>
      <c r="K938" s="14"/>
      <c r="L938" s="14"/>
      <c r="M938" s="14"/>
    </row>
    <row r="939" spans="1:13" x14ac:dyDescent="0.3">
      <c r="A939" s="74">
        <v>17331</v>
      </c>
      <c r="B939" s="68" t="str">
        <f>VLOOKUP(A:A,'Product &amp; Group'!A:C,2,FALSE)</f>
        <v>Power Systems</v>
      </c>
      <c r="C939" s="68" t="str">
        <f>VLOOKUP(A:A,'Product &amp; Group'!A:C,3,FALSE)</f>
        <v>SPECIALTY Dragon HybridULA</v>
      </c>
      <c r="D939" s="69">
        <f>VLOOKUP(A:A,'2019-2017 Costs'!A:D,3,FALSE)</f>
        <v>4.9800000000000004</v>
      </c>
      <c r="E939" s="71">
        <f t="shared" si="55"/>
        <v>54.78</v>
      </c>
      <c r="F939" s="71">
        <v>108.82</v>
      </c>
      <c r="G939" s="71">
        <f t="shared" si="56"/>
        <v>54.039999999999992</v>
      </c>
      <c r="H939" s="72">
        <v>11</v>
      </c>
      <c r="I939" s="73">
        <f t="shared" si="54"/>
        <v>0.49659988972615327</v>
      </c>
      <c r="J939" s="14"/>
      <c r="K939" s="14"/>
      <c r="L939" s="14"/>
      <c r="M939" s="14"/>
    </row>
    <row r="940" spans="1:13" x14ac:dyDescent="0.3">
      <c r="A940" s="74">
        <v>17335</v>
      </c>
      <c r="B940" s="68" t="str">
        <f>VLOOKUP(A:A,'Product &amp; Group'!A:C,2,FALSE)</f>
        <v>Power Systems</v>
      </c>
      <c r="C940" s="68" t="str">
        <f>VLOOKUP(A:A,'Product &amp; Group'!A:C,3,FALSE)</f>
        <v>SPECIALTY Dragon HybridULA</v>
      </c>
      <c r="D940" s="69">
        <f>VLOOKUP(A:A,'2019-2017 Costs'!A:D,3,FALSE)</f>
        <v>1.9</v>
      </c>
      <c r="E940" s="71">
        <f t="shared" si="55"/>
        <v>11.399999999999999</v>
      </c>
      <c r="F940" s="71">
        <v>72.56</v>
      </c>
      <c r="G940" s="71">
        <f t="shared" si="56"/>
        <v>61.160000000000004</v>
      </c>
      <c r="H940" s="72">
        <v>6</v>
      </c>
      <c r="I940" s="73">
        <f t="shared" si="54"/>
        <v>0.8428886438809261</v>
      </c>
      <c r="J940" s="14"/>
      <c r="K940" s="14"/>
      <c r="L940" s="14"/>
      <c r="M940" s="14"/>
    </row>
    <row r="941" spans="1:13" x14ac:dyDescent="0.3">
      <c r="A941" s="74">
        <v>17363</v>
      </c>
      <c r="B941" s="68" t="str">
        <f>VLOOKUP(A:A,'Product &amp; Group'!A:C,2,FALSE)</f>
        <v>Power Systems</v>
      </c>
      <c r="C941" s="68" t="str">
        <f>VLOOKUP(A:A,'Product &amp; Group'!A:C,3,FALSE)</f>
        <v>Power CHIP/WHOLE PowerS</v>
      </c>
      <c r="D941" s="69">
        <f>VLOOKUP(A:A,'2019-2017 Costs'!A:D,3,FALSE)</f>
        <v>1.99</v>
      </c>
      <c r="E941" s="71">
        <f t="shared" si="55"/>
        <v>3987.6455800000003</v>
      </c>
      <c r="F941" s="71">
        <v>63750.84</v>
      </c>
      <c r="G941" s="71">
        <f t="shared" si="56"/>
        <v>59763.19442</v>
      </c>
      <c r="H941" s="72">
        <v>2003.8420000000001</v>
      </c>
      <c r="I941" s="73">
        <f t="shared" si="54"/>
        <v>0.93744952097886092</v>
      </c>
      <c r="J941" s="14"/>
      <c r="K941" s="14"/>
      <c r="L941" s="14"/>
      <c r="M941" s="14"/>
    </row>
    <row r="942" spans="1:13" x14ac:dyDescent="0.3">
      <c r="A942" s="74">
        <v>17364</v>
      </c>
      <c r="B942" s="68" t="str">
        <f>VLOOKUP(A:A,'Product &amp; Group'!A:C,2,FALSE)</f>
        <v>Power Systems</v>
      </c>
      <c r="C942" s="68" t="str">
        <f>VLOOKUP(A:A,'Product &amp; Group'!A:C,3,FALSE)</f>
        <v>Qrxt1975 Chip</v>
      </c>
      <c r="D942" s="69">
        <f>VLOOKUP(A:A,'2019-2017 Costs'!A:D,3,FALSE)</f>
        <v>3.84</v>
      </c>
      <c r="E942" s="71">
        <f t="shared" si="55"/>
        <v>180.48</v>
      </c>
      <c r="F942" s="71">
        <v>369.29</v>
      </c>
      <c r="G942" s="71">
        <f t="shared" si="56"/>
        <v>188.81000000000003</v>
      </c>
      <c r="H942" s="72">
        <v>47</v>
      </c>
      <c r="I942" s="73">
        <f t="shared" si="54"/>
        <v>0.51127839909014605</v>
      </c>
      <c r="J942" s="14"/>
      <c r="K942" s="14"/>
      <c r="L942" s="14"/>
      <c r="M942" s="14"/>
    </row>
    <row r="943" spans="1:13" x14ac:dyDescent="0.3">
      <c r="A943" s="74">
        <v>17370</v>
      </c>
      <c r="B943" s="68" t="str">
        <f>VLOOKUP(A:A,'Product &amp; Group'!A:C,2,FALSE)</f>
        <v>Power Systems</v>
      </c>
      <c r="C943" s="68" t="str">
        <f>VLOOKUP(A:A,'Product &amp; Group'!A:C,3,FALSE)</f>
        <v>Qrxt1975 Chip</v>
      </c>
      <c r="D943" s="69">
        <f>VLOOKUP(A:A,'2019-2017 Costs'!A:D,3,FALSE)</f>
        <v>1.05</v>
      </c>
      <c r="E943" s="71">
        <f t="shared" si="55"/>
        <v>65.100000000000009</v>
      </c>
      <c r="F943" s="71">
        <v>198.07</v>
      </c>
      <c r="G943" s="71">
        <f t="shared" si="56"/>
        <v>132.96999999999997</v>
      </c>
      <c r="H943" s="72">
        <v>62</v>
      </c>
      <c r="I943" s="73">
        <f t="shared" si="54"/>
        <v>0.67132831827131811</v>
      </c>
      <c r="J943" s="14"/>
      <c r="K943" s="14"/>
      <c r="L943" s="14"/>
      <c r="M943" s="14"/>
    </row>
    <row r="944" spans="1:13" x14ac:dyDescent="0.3">
      <c r="A944" s="74">
        <v>24420</v>
      </c>
      <c r="B944" s="68" t="str">
        <f>VLOOKUP(A:A,'Product &amp; Group'!A:C,2,FALSE)</f>
        <v>Power Systems</v>
      </c>
      <c r="C944" s="68" t="str">
        <f>VLOOKUP(A:A,'Product &amp; Group'!A:C,3,FALSE)</f>
        <v>THE Computer FAMILY</v>
      </c>
      <c r="D944" s="69">
        <f>VLOOKUP(A:A,'2019-2017 Costs'!A:D,3,FALSE)</f>
        <v>1.05</v>
      </c>
      <c r="E944" s="71">
        <f t="shared" si="55"/>
        <v>228.9</v>
      </c>
      <c r="F944" s="71">
        <v>1675.72</v>
      </c>
      <c r="G944" s="71">
        <f t="shared" si="56"/>
        <v>1446.82</v>
      </c>
      <c r="H944" s="72">
        <v>218</v>
      </c>
      <c r="I944" s="73">
        <f t="shared" si="54"/>
        <v>0.86340200033418468</v>
      </c>
      <c r="J944" s="14"/>
      <c r="K944" s="14"/>
      <c r="L944" s="14"/>
      <c r="M944" s="14"/>
    </row>
    <row r="945" spans="1:13" x14ac:dyDescent="0.3">
      <c r="A945" s="74">
        <v>24430</v>
      </c>
      <c r="B945" s="68" t="str">
        <f>VLOOKUP(A:A,'Product &amp; Group'!A:C,2,FALSE)</f>
        <v>Power Systems</v>
      </c>
      <c r="C945" s="68" t="str">
        <f>VLOOKUP(A:A,'Product &amp; Group'!A:C,3,FALSE)</f>
        <v>THE Computer FAMILY</v>
      </c>
      <c r="D945" s="69">
        <f>VLOOKUP(A:A,'2019-2017 Costs'!A:D,3,FALSE)</f>
        <v>1.05</v>
      </c>
      <c r="E945" s="71">
        <f t="shared" si="55"/>
        <v>145.95000000000002</v>
      </c>
      <c r="F945" s="71">
        <v>1122.3800000000001</v>
      </c>
      <c r="G945" s="71">
        <f t="shared" si="56"/>
        <v>976.43000000000006</v>
      </c>
      <c r="H945" s="72">
        <v>139</v>
      </c>
      <c r="I945" s="73">
        <f t="shared" si="54"/>
        <v>0.86996382686790563</v>
      </c>
      <c r="J945" s="14"/>
      <c r="K945" s="14"/>
      <c r="L945" s="14"/>
      <c r="M945" s="14"/>
    </row>
    <row r="946" spans="1:13" x14ac:dyDescent="0.3">
      <c r="A946" s="74">
        <v>24440</v>
      </c>
      <c r="B946" s="68" t="str">
        <f>VLOOKUP(A:A,'Product &amp; Group'!A:C,2,FALSE)</f>
        <v>Power Systems</v>
      </c>
      <c r="C946" s="68" t="str">
        <f>VLOOKUP(A:A,'Product &amp; Group'!A:C,3,FALSE)</f>
        <v>THE Computer FAMILY</v>
      </c>
      <c r="D946" s="69">
        <f>VLOOKUP(A:A,'2019-2017 Costs'!A:D,3,FALSE)</f>
        <v>1.05</v>
      </c>
      <c r="E946" s="71">
        <f t="shared" si="55"/>
        <v>90.3</v>
      </c>
      <c r="F946" s="71">
        <v>689.57</v>
      </c>
      <c r="G946" s="71">
        <f t="shared" si="56"/>
        <v>599.2700000000001</v>
      </c>
      <c r="H946" s="72">
        <v>86</v>
      </c>
      <c r="I946" s="73">
        <f t="shared" si="54"/>
        <v>0.86904882753020007</v>
      </c>
      <c r="J946" s="14"/>
      <c r="K946" s="14"/>
      <c r="L946" s="14"/>
      <c r="M946" s="14"/>
    </row>
    <row r="947" spans="1:13" x14ac:dyDescent="0.3">
      <c r="A947" s="74">
        <v>24460</v>
      </c>
      <c r="B947" s="68" t="str">
        <f>VLOOKUP(A:A,'Product &amp; Group'!A:C,2,FALSE)</f>
        <v>Power Systems</v>
      </c>
      <c r="C947" s="68" t="str">
        <f>VLOOKUP(A:A,'Product &amp; Group'!A:C,3,FALSE)</f>
        <v>THE Computer FAMILY</v>
      </c>
      <c r="D947" s="69">
        <f>VLOOKUP(A:A,'2019-2017 Costs'!A:D,3,FALSE)</f>
        <v>1.05</v>
      </c>
      <c r="E947" s="71">
        <f t="shared" si="55"/>
        <v>65.100000000000009</v>
      </c>
      <c r="F947" s="71">
        <v>498.33</v>
      </c>
      <c r="G947" s="71">
        <f t="shared" si="56"/>
        <v>433.22999999999996</v>
      </c>
      <c r="H947" s="72">
        <v>62</v>
      </c>
      <c r="I947" s="73">
        <f t="shared" si="54"/>
        <v>0.86936367467340914</v>
      </c>
      <c r="J947" s="14"/>
      <c r="K947" s="14"/>
      <c r="L947" s="14"/>
      <c r="M947" s="14"/>
    </row>
    <row r="948" spans="1:13" x14ac:dyDescent="0.3">
      <c r="A948" s="74">
        <v>24470</v>
      </c>
      <c r="B948" s="68" t="str">
        <f>VLOOKUP(A:A,'Product &amp; Group'!A:C,2,FALSE)</f>
        <v>Power Systems</v>
      </c>
      <c r="C948" s="68" t="str">
        <f>VLOOKUP(A:A,'Product &amp; Group'!A:C,3,FALSE)</f>
        <v>THE Computer FAMILY</v>
      </c>
      <c r="D948" s="69">
        <f>VLOOKUP(A:A,'2019-2017 Costs'!A:D,3,FALSE)</f>
        <v>1.05</v>
      </c>
      <c r="E948" s="71">
        <f t="shared" si="55"/>
        <v>579.6</v>
      </c>
      <c r="F948" s="71">
        <v>4799.1400000000003</v>
      </c>
      <c r="G948" s="71">
        <f t="shared" si="56"/>
        <v>4219.54</v>
      </c>
      <c r="H948" s="72">
        <v>552</v>
      </c>
      <c r="I948" s="73">
        <f t="shared" si="54"/>
        <v>0.87922836174814645</v>
      </c>
      <c r="J948" s="14"/>
      <c r="K948" s="14"/>
      <c r="L948" s="14"/>
      <c r="M948" s="14"/>
    </row>
    <row r="949" spans="1:13" x14ac:dyDescent="0.3">
      <c r="A949" s="74">
        <v>24490</v>
      </c>
      <c r="B949" s="68" t="str">
        <f>VLOOKUP(A:A,'Product &amp; Group'!A:C,2,FALSE)</f>
        <v>Power Systems</v>
      </c>
      <c r="C949" s="68" t="str">
        <f>VLOOKUP(A:A,'Product &amp; Group'!A:C,3,FALSE)</f>
        <v>THE Computer FAMILY</v>
      </c>
      <c r="D949" s="69">
        <f>VLOOKUP(A:A,'2019-2017 Costs'!A:D,3,FALSE)</f>
        <v>1.05</v>
      </c>
      <c r="E949" s="71">
        <f t="shared" si="55"/>
        <v>500.85</v>
      </c>
      <c r="F949" s="71">
        <v>4142.57</v>
      </c>
      <c r="G949" s="71">
        <f t="shared" si="56"/>
        <v>3641.72</v>
      </c>
      <c r="H949" s="72">
        <v>477</v>
      </c>
      <c r="I949" s="73">
        <f t="shared" si="54"/>
        <v>0.87909679257079543</v>
      </c>
      <c r="J949" s="14"/>
      <c r="K949" s="14"/>
      <c r="L949" s="14"/>
      <c r="M949" s="14"/>
    </row>
    <row r="950" spans="1:13" x14ac:dyDescent="0.3">
      <c r="A950" s="74">
        <v>24500</v>
      </c>
      <c r="B950" s="68" t="str">
        <f>VLOOKUP(A:A,'Product &amp; Group'!A:C,2,FALSE)</f>
        <v>Power Systems</v>
      </c>
      <c r="C950" s="68" t="str">
        <f>VLOOKUP(A:A,'Product &amp; Group'!A:C,3,FALSE)</f>
        <v>THE Computer FAMILY</v>
      </c>
      <c r="D950" s="69">
        <f>VLOOKUP(A:A,'2019-2017 Costs'!A:D,3,FALSE)</f>
        <v>1.05</v>
      </c>
      <c r="E950" s="71">
        <f t="shared" si="55"/>
        <v>287.7</v>
      </c>
      <c r="F950" s="71">
        <v>2479.41</v>
      </c>
      <c r="G950" s="71">
        <f t="shared" si="56"/>
        <v>2191.71</v>
      </c>
      <c r="H950" s="72">
        <v>274</v>
      </c>
      <c r="I950" s="73">
        <f t="shared" si="54"/>
        <v>0.88396433022372267</v>
      </c>
      <c r="J950" s="14"/>
      <c r="K950" s="14"/>
      <c r="L950" s="14"/>
      <c r="M950" s="14"/>
    </row>
    <row r="951" spans="1:13" x14ac:dyDescent="0.3">
      <c r="A951" s="74">
        <v>24520</v>
      </c>
      <c r="B951" s="68" t="str">
        <f>VLOOKUP(A:A,'Product &amp; Group'!A:C,2,FALSE)</f>
        <v>Power Systems</v>
      </c>
      <c r="C951" s="68" t="str">
        <f>VLOOKUP(A:A,'Product &amp; Group'!A:C,3,FALSE)</f>
        <v>THE Computer FAMILY</v>
      </c>
      <c r="D951" s="69">
        <f>VLOOKUP(A:A,'2019-2017 Costs'!A:D,3,FALSE)</f>
        <v>1.05</v>
      </c>
      <c r="E951" s="71">
        <f t="shared" si="55"/>
        <v>143.85</v>
      </c>
      <c r="F951" s="71">
        <v>1218.8599999999999</v>
      </c>
      <c r="G951" s="71">
        <f t="shared" si="56"/>
        <v>1075.01</v>
      </c>
      <c r="H951" s="72">
        <v>137</v>
      </c>
      <c r="I951" s="73">
        <f t="shared" si="54"/>
        <v>0.88197988284134365</v>
      </c>
      <c r="J951" s="14"/>
      <c r="K951" s="14"/>
      <c r="L951" s="14"/>
      <c r="M951" s="14"/>
    </row>
    <row r="952" spans="1:13" x14ac:dyDescent="0.3">
      <c r="A952" s="74">
        <v>24600</v>
      </c>
      <c r="B952" s="68" t="str">
        <f>VLOOKUP(A:A,'Product &amp; Group'!A:C,2,FALSE)</f>
        <v>Power Systems</v>
      </c>
      <c r="C952" s="68" t="str">
        <f>VLOOKUP(A:A,'Product &amp; Group'!A:C,3,FALSE)</f>
        <v>THE Computer FAMILY</v>
      </c>
      <c r="D952" s="69">
        <f>VLOOKUP(A:A,'2019-2017 Costs'!A:D,3,FALSE)</f>
        <v>1.05</v>
      </c>
      <c r="E952" s="71">
        <f t="shared" si="55"/>
        <v>91.350000000000009</v>
      </c>
      <c r="F952" s="71">
        <v>786.74</v>
      </c>
      <c r="G952" s="71">
        <f t="shared" si="56"/>
        <v>695.39</v>
      </c>
      <c r="H952" s="72">
        <v>87</v>
      </c>
      <c r="I952" s="73">
        <f t="shared" si="54"/>
        <v>0.88388794264941406</v>
      </c>
      <c r="J952" s="14"/>
      <c r="K952" s="14"/>
      <c r="L952" s="14"/>
      <c r="M952" s="14"/>
    </row>
    <row r="953" spans="1:13" x14ac:dyDescent="0.3">
      <c r="A953" s="74">
        <v>24620</v>
      </c>
      <c r="B953" s="68" t="str">
        <f>VLOOKUP(A:A,'Product &amp; Group'!A:C,2,FALSE)</f>
        <v>Power Systems</v>
      </c>
      <c r="C953" s="68" t="str">
        <f>VLOOKUP(A:A,'Product &amp; Group'!A:C,3,FALSE)</f>
        <v>THE Computer FAMILY</v>
      </c>
      <c r="D953" s="69">
        <f>VLOOKUP(A:A,'2019-2017 Costs'!A:D,3,FALSE)</f>
        <v>1.05</v>
      </c>
      <c r="E953" s="71">
        <f t="shared" si="55"/>
        <v>100.80000000000001</v>
      </c>
      <c r="F953" s="71">
        <v>873.93</v>
      </c>
      <c r="G953" s="71">
        <f t="shared" si="56"/>
        <v>773.12999999999988</v>
      </c>
      <c r="H953" s="72">
        <v>96</v>
      </c>
      <c r="I953" s="73">
        <f t="shared" si="54"/>
        <v>0.88465895437849706</v>
      </c>
      <c r="J953" s="14"/>
      <c r="K953" s="14"/>
      <c r="L953" s="14"/>
      <c r="M953" s="14"/>
    </row>
    <row r="954" spans="1:13" x14ac:dyDescent="0.3">
      <c r="A954" s="74">
        <v>24650</v>
      </c>
      <c r="B954" s="68" t="str">
        <f>VLOOKUP(A:A,'Product &amp; Group'!A:C,2,FALSE)</f>
        <v>Power Systems</v>
      </c>
      <c r="C954" s="68" t="str">
        <f>VLOOKUP(A:A,'Product &amp; Group'!A:C,3,FALSE)</f>
        <v>THE Computer FAMILY</v>
      </c>
      <c r="D954" s="69">
        <f>VLOOKUP(A:A,'2019-2017 Costs'!A:D,3,FALSE)</f>
        <v>1.05</v>
      </c>
      <c r="E954" s="71">
        <f t="shared" si="55"/>
        <v>59.85</v>
      </c>
      <c r="F954" s="71">
        <v>544.29</v>
      </c>
      <c r="G954" s="71">
        <f t="shared" si="56"/>
        <v>484.43999999999994</v>
      </c>
      <c r="H954" s="72">
        <v>57</v>
      </c>
      <c r="I954" s="73">
        <f t="shared" si="54"/>
        <v>0.89004023590365422</v>
      </c>
      <c r="J954" s="14"/>
      <c r="K954" s="14"/>
      <c r="L954" s="14"/>
      <c r="M954" s="14"/>
    </row>
    <row r="955" spans="1:13" x14ac:dyDescent="0.3">
      <c r="A955" s="74">
        <v>24670</v>
      </c>
      <c r="B955" s="68" t="str">
        <f>VLOOKUP(A:A,'Product &amp; Group'!A:C,2,FALSE)</f>
        <v>Power Systems</v>
      </c>
      <c r="C955" s="68" t="str">
        <f>VLOOKUP(A:A,'Product &amp; Group'!A:C,3,FALSE)</f>
        <v>THE Computer FAMILY</v>
      </c>
      <c r="D955" s="69">
        <f>VLOOKUP(A:A,'2019-2017 Costs'!A:D,3,FALSE)</f>
        <v>1.05</v>
      </c>
      <c r="E955" s="71">
        <f t="shared" si="55"/>
        <v>54.6</v>
      </c>
      <c r="F955" s="71">
        <v>494.04</v>
      </c>
      <c r="G955" s="71">
        <f t="shared" si="56"/>
        <v>439.44</v>
      </c>
      <c r="H955" s="72">
        <v>52</v>
      </c>
      <c r="I955" s="73">
        <f t="shared" si="54"/>
        <v>0.88948263298518337</v>
      </c>
      <c r="J955" s="14"/>
      <c r="K955" s="14"/>
      <c r="L955" s="14"/>
      <c r="M955" s="14"/>
    </row>
    <row r="956" spans="1:13" x14ac:dyDescent="0.3">
      <c r="A956" s="74">
        <v>24680</v>
      </c>
      <c r="B956" s="68" t="str">
        <f>VLOOKUP(A:A,'Product &amp; Group'!A:C,2,FALSE)</f>
        <v>Power Systems</v>
      </c>
      <c r="C956" s="68" t="str">
        <f>VLOOKUP(A:A,'Product &amp; Group'!A:C,3,FALSE)</f>
        <v>THE Computer FAMILY</v>
      </c>
      <c r="D956" s="69">
        <f>VLOOKUP(A:A,'2019-2017 Costs'!A:D,3,FALSE)</f>
        <v>1.05</v>
      </c>
      <c r="E956" s="71">
        <f t="shared" si="55"/>
        <v>36.75</v>
      </c>
      <c r="F956" s="71">
        <v>337.83</v>
      </c>
      <c r="G956" s="71">
        <f t="shared" si="56"/>
        <v>301.08</v>
      </c>
      <c r="H956" s="72">
        <v>35</v>
      </c>
      <c r="I956" s="73">
        <f t="shared" si="54"/>
        <v>0.89121747624544889</v>
      </c>
      <c r="J956" s="14"/>
      <c r="K956" s="14"/>
      <c r="L956" s="14"/>
      <c r="M956" s="14"/>
    </row>
    <row r="957" spans="1:13" x14ac:dyDescent="0.3">
      <c r="A957" s="74">
        <v>24710</v>
      </c>
      <c r="B957" s="68" t="str">
        <f>VLOOKUP(A:A,'Product &amp; Group'!A:C,2,FALSE)</f>
        <v>Power Systems</v>
      </c>
      <c r="C957" s="68" t="str">
        <f>VLOOKUP(A:A,'Product &amp; Group'!A:C,3,FALSE)</f>
        <v>Circit Board PRODUCTS</v>
      </c>
      <c r="D957" s="69">
        <f>VLOOKUP(A:A,'2019-2017 Costs'!A:D,3,FALSE)</f>
        <v>0.62</v>
      </c>
      <c r="E957" s="71">
        <f t="shared" si="55"/>
        <v>367.66</v>
      </c>
      <c r="F957" s="71">
        <v>9786.5499999999993</v>
      </c>
      <c r="G957" s="71">
        <f t="shared" si="56"/>
        <v>9418.89</v>
      </c>
      <c r="H957" s="72">
        <v>593</v>
      </c>
      <c r="I957" s="73">
        <f t="shared" si="54"/>
        <v>0.9624321134618431</v>
      </c>
      <c r="J957" s="14"/>
      <c r="K957" s="14"/>
      <c r="L957" s="14"/>
      <c r="M957" s="14"/>
    </row>
    <row r="958" spans="1:13" x14ac:dyDescent="0.3">
      <c r="A958" s="74">
        <v>24720</v>
      </c>
      <c r="B958" s="68" t="str">
        <f>VLOOKUP(A:A,'Product &amp; Group'!A:C,2,FALSE)</f>
        <v>Power Systems</v>
      </c>
      <c r="C958" s="68" t="str">
        <f>VLOOKUP(A:A,'Product &amp; Group'!A:C,3,FALSE)</f>
        <v>THE Computer FAMILY</v>
      </c>
      <c r="D958" s="69">
        <f>VLOOKUP(A:A,'2019-2017 Costs'!A:D,3,FALSE)</f>
        <v>1.05</v>
      </c>
      <c r="E958" s="71">
        <f t="shared" si="55"/>
        <v>501.90000000000003</v>
      </c>
      <c r="F958" s="71">
        <v>4401.07</v>
      </c>
      <c r="G958" s="71">
        <f t="shared" si="56"/>
        <v>3899.1699999999996</v>
      </c>
      <c r="H958" s="72">
        <v>478</v>
      </c>
      <c r="I958" s="73">
        <f t="shared" si="54"/>
        <v>0.88595955074561406</v>
      </c>
      <c r="J958" s="14"/>
      <c r="K958" s="14"/>
      <c r="L958" s="14"/>
      <c r="M958" s="14"/>
    </row>
    <row r="959" spans="1:13" x14ac:dyDescent="0.3">
      <c r="A959" s="74">
        <v>24740</v>
      </c>
      <c r="B959" s="68" t="str">
        <f>VLOOKUP(A:A,'Product &amp; Group'!A:C,2,FALSE)</f>
        <v>Power Systems</v>
      </c>
      <c r="C959" s="68" t="str">
        <f>VLOOKUP(A:A,'Product &amp; Group'!A:C,3,FALSE)</f>
        <v>THE Computer FAMILY</v>
      </c>
      <c r="D959" s="69">
        <f>VLOOKUP(A:A,'2019-2017 Costs'!A:D,3,FALSE)</f>
        <v>1.05</v>
      </c>
      <c r="E959" s="71">
        <f t="shared" si="55"/>
        <v>479.85</v>
      </c>
      <c r="F959" s="71">
        <v>4141.5200000000004</v>
      </c>
      <c r="G959" s="71">
        <f t="shared" si="56"/>
        <v>3661.6700000000005</v>
      </c>
      <c r="H959" s="72">
        <v>457</v>
      </c>
      <c r="I959" s="73">
        <f t="shared" si="54"/>
        <v>0.88413674206571502</v>
      </c>
      <c r="J959" s="14"/>
      <c r="K959" s="14"/>
    </row>
    <row r="960" spans="1:13" x14ac:dyDescent="0.3">
      <c r="A960" s="74">
        <v>24750</v>
      </c>
      <c r="B960" s="68" t="str">
        <f>VLOOKUP(A:A,'Product &amp; Group'!A:C,2,FALSE)</f>
        <v>Power Systems</v>
      </c>
      <c r="C960" s="68" t="str">
        <f>VLOOKUP(A:A,'Product &amp; Group'!A:C,3,FALSE)</f>
        <v>THE Computer FAMILY</v>
      </c>
      <c r="D960" s="69">
        <f>VLOOKUP(A:A,'2019-2017 Costs'!A:D,3,FALSE)</f>
        <v>1.05</v>
      </c>
      <c r="E960" s="71">
        <f t="shared" si="55"/>
        <v>460.95000000000005</v>
      </c>
      <c r="F960" s="71">
        <v>3973.71</v>
      </c>
      <c r="G960" s="71">
        <f t="shared" si="56"/>
        <v>3512.76</v>
      </c>
      <c r="H960" s="72">
        <v>439</v>
      </c>
      <c r="I960" s="73">
        <f t="shared" si="54"/>
        <v>0.8840000905954386</v>
      </c>
      <c r="J960" s="14"/>
      <c r="K960" s="14"/>
      <c r="L960" s="14"/>
      <c r="M960" s="14"/>
    </row>
    <row r="961" spans="1:13" x14ac:dyDescent="0.3">
      <c r="A961" s="74">
        <v>24761</v>
      </c>
      <c r="B961" s="68" t="str">
        <f>VLOOKUP(A:A,'Product &amp; Group'!A:C,2,FALSE)</f>
        <v>Power Systems</v>
      </c>
      <c r="C961" s="68" t="str">
        <f>VLOOKUP(A:A,'Product &amp; Group'!A:C,3,FALSE)</f>
        <v>THE Computer FAMILY</v>
      </c>
      <c r="D961" s="69">
        <f>VLOOKUP(A:A,'2019-2017 Costs'!A:D,3,FALSE)</f>
        <v>3.19</v>
      </c>
      <c r="E961" s="71">
        <f t="shared" si="55"/>
        <v>124.41</v>
      </c>
      <c r="F961" s="71">
        <v>555.11</v>
      </c>
      <c r="G961" s="71">
        <f t="shared" si="56"/>
        <v>430.70000000000005</v>
      </c>
      <c r="H961" s="72">
        <v>39</v>
      </c>
      <c r="I961" s="73">
        <f t="shared" si="54"/>
        <v>0.77588225757057161</v>
      </c>
      <c r="J961" s="14"/>
      <c r="K961" s="14"/>
      <c r="L961" s="14"/>
      <c r="M961" s="14"/>
    </row>
    <row r="962" spans="1:13" x14ac:dyDescent="0.3">
      <c r="A962" s="74">
        <v>24763</v>
      </c>
      <c r="B962" s="68" t="str">
        <f>VLOOKUP(A:A,'Product &amp; Group'!A:C,2,FALSE)</f>
        <v>Power Systems</v>
      </c>
      <c r="C962" s="68" t="str">
        <f>VLOOKUP(A:A,'Product &amp; Group'!A:C,3,FALSE)</f>
        <v>THE Computer FAMILY</v>
      </c>
      <c r="D962" s="69">
        <f>VLOOKUP(A:A,'2019-2017 Costs'!A:D,3,FALSE)</f>
        <v>6.63</v>
      </c>
      <c r="E962" s="71">
        <f t="shared" si="55"/>
        <v>12809.16</v>
      </c>
      <c r="F962" s="71">
        <v>15379.77</v>
      </c>
      <c r="G962" s="71">
        <f t="shared" si="56"/>
        <v>2570.6100000000006</v>
      </c>
      <c r="H962" s="72">
        <v>1932</v>
      </c>
      <c r="I962" s="73">
        <f t="shared" ref="I962:I1025" si="57">+G962/F962</f>
        <v>0.16714229146469683</v>
      </c>
      <c r="J962" s="14"/>
      <c r="K962" s="14"/>
      <c r="L962" s="14"/>
      <c r="M962" s="14"/>
    </row>
    <row r="963" spans="1:13" x14ac:dyDescent="0.3">
      <c r="A963" s="74">
        <v>25001</v>
      </c>
      <c r="B963" s="68" t="str">
        <f>VLOOKUP(A:A,'Product &amp; Group'!A:C,2,FALSE)</f>
        <v>Power Systems</v>
      </c>
      <c r="C963" s="68" t="str">
        <f>VLOOKUP(A:A,'Product &amp; Group'!A:C,3,FALSE)</f>
        <v>THE Computer FAMILY</v>
      </c>
      <c r="D963" s="69">
        <f>VLOOKUP(A:A,'2019-2017 Costs'!A:D,3,FALSE)</f>
        <v>6.45</v>
      </c>
      <c r="E963" s="71">
        <f t="shared" si="55"/>
        <v>10397.4</v>
      </c>
      <c r="F963" s="71">
        <v>12815.95</v>
      </c>
      <c r="G963" s="71">
        <f t="shared" si="56"/>
        <v>2418.5500000000011</v>
      </c>
      <c r="H963" s="72">
        <v>1612</v>
      </c>
      <c r="I963" s="73">
        <f t="shared" si="57"/>
        <v>0.18871406333514104</v>
      </c>
      <c r="J963" s="14"/>
      <c r="K963" s="14"/>
      <c r="L963" s="14"/>
      <c r="M963" s="14"/>
    </row>
    <row r="964" spans="1:13" x14ac:dyDescent="0.3">
      <c r="A964" s="74">
        <v>25005</v>
      </c>
      <c r="B964" s="68" t="str">
        <f>VLOOKUP(A:A,'Product &amp; Group'!A:C,2,FALSE)</f>
        <v>Power Systems</v>
      </c>
      <c r="C964" s="68" t="str">
        <f>VLOOKUP(A:A,'Product &amp; Group'!A:C,3,FALSE)</f>
        <v>THE Computer FAMILY</v>
      </c>
      <c r="D964" s="69">
        <f>VLOOKUP(A:A,'2019-2017 Costs'!A:D,3,FALSE)</f>
        <v>2.33</v>
      </c>
      <c r="E964" s="71">
        <f t="shared" ref="E964:E1027" si="58">D964*H964</f>
        <v>1339.75</v>
      </c>
      <c r="F964" s="71">
        <v>4567.12</v>
      </c>
      <c r="G964" s="71">
        <f t="shared" ref="G964:G1027" si="59">F964-E964</f>
        <v>3227.37</v>
      </c>
      <c r="H964" s="72">
        <v>575</v>
      </c>
      <c r="I964" s="73">
        <f t="shared" si="57"/>
        <v>0.70665320814868016</v>
      </c>
      <c r="J964" s="14"/>
      <c r="K964" s="14"/>
      <c r="L964" s="14"/>
      <c r="M964" s="14"/>
    </row>
    <row r="965" spans="1:13" x14ac:dyDescent="0.3">
      <c r="A965" s="74">
        <v>28190</v>
      </c>
      <c r="B965" s="68" t="str">
        <f>VLOOKUP(A:A,'Product &amp; Group'!A:C,2,FALSE)</f>
        <v>Power Systems</v>
      </c>
      <c r="C965" s="68" t="str">
        <f>VLOOKUP(A:A,'Product &amp; Group'!A:C,3,FALSE)</f>
        <v>THE Computer FAMILY</v>
      </c>
      <c r="D965" s="69">
        <f>VLOOKUP(A:A,'2019-2017 Costs'!A:D,3,FALSE)</f>
        <v>1.05</v>
      </c>
      <c r="E965" s="71">
        <f t="shared" si="58"/>
        <v>1168.6500000000001</v>
      </c>
      <c r="F965" s="71">
        <v>9018.11</v>
      </c>
      <c r="G965" s="71">
        <f t="shared" si="59"/>
        <v>7849.4600000000009</v>
      </c>
      <c r="H965" s="72">
        <v>1113</v>
      </c>
      <c r="I965" s="73">
        <f t="shared" si="57"/>
        <v>0.87041076234377279</v>
      </c>
      <c r="J965" s="14"/>
      <c r="K965" s="14"/>
    </row>
    <row r="966" spans="1:13" x14ac:dyDescent="0.3">
      <c r="A966" s="74">
        <v>28200</v>
      </c>
      <c r="B966" s="68" t="str">
        <f>VLOOKUP(A:A,'Product &amp; Group'!A:C,2,FALSE)</f>
        <v>Power Systems</v>
      </c>
      <c r="C966" s="68" t="str">
        <f>VLOOKUP(A:A,'Product &amp; Group'!A:C,3,FALSE)</f>
        <v>THE Computer FAMILY</v>
      </c>
      <c r="D966" s="69">
        <f>VLOOKUP(A:A,'2019-2017 Costs'!A:D,3,FALSE)</f>
        <v>1.05</v>
      </c>
      <c r="E966" s="71">
        <f t="shared" si="58"/>
        <v>658.35</v>
      </c>
      <c r="F966" s="71">
        <v>4872.58</v>
      </c>
      <c r="G966" s="71">
        <f t="shared" si="59"/>
        <v>4214.2299999999996</v>
      </c>
      <c r="H966" s="72">
        <v>627</v>
      </c>
      <c r="I966" s="73">
        <f t="shared" si="57"/>
        <v>0.86488677456296248</v>
      </c>
      <c r="J966" s="14"/>
      <c r="K966" s="14"/>
      <c r="L966" s="14"/>
      <c r="M966" s="14"/>
    </row>
    <row r="967" spans="1:13" x14ac:dyDescent="0.3">
      <c r="A967" s="74">
        <v>29600</v>
      </c>
      <c r="B967" s="68" t="str">
        <f>VLOOKUP(A:A,'Product &amp; Group'!A:C,2,FALSE)</f>
        <v>Power Systems</v>
      </c>
      <c r="C967" s="68" t="str">
        <f>VLOOKUP(A:A,'Product &amp; Group'!A:C,3,FALSE)</f>
        <v>THE Computer FAMILY</v>
      </c>
      <c r="D967" s="69">
        <f>VLOOKUP(A:A,'2019-2017 Costs'!A:D,3,FALSE)</f>
        <v>1.05</v>
      </c>
      <c r="E967" s="71">
        <f t="shared" si="58"/>
        <v>876.75</v>
      </c>
      <c r="F967" s="71">
        <v>6878.24</v>
      </c>
      <c r="G967" s="71">
        <f t="shared" si="59"/>
        <v>6001.49</v>
      </c>
      <c r="H967" s="72">
        <v>835</v>
      </c>
      <c r="I967" s="73">
        <f t="shared" si="57"/>
        <v>0.87253279908813886</v>
      </c>
      <c r="J967" s="14"/>
      <c r="K967" s="14"/>
      <c r="L967" s="14"/>
      <c r="M967" s="14"/>
    </row>
    <row r="968" spans="1:13" x14ac:dyDescent="0.3">
      <c r="A968" s="74">
        <v>29620</v>
      </c>
      <c r="B968" s="68" t="str">
        <f>VLOOKUP(A:A,'Product &amp; Group'!A:C,2,FALSE)</f>
        <v>Power Systems</v>
      </c>
      <c r="C968" s="68" t="str">
        <f>VLOOKUP(A:A,'Product &amp; Group'!A:C,3,FALSE)</f>
        <v>THE Computer FAMILY</v>
      </c>
      <c r="D968" s="69">
        <f>VLOOKUP(A:A,'2019-2017 Costs'!A:D,3,FALSE)</f>
        <v>1.05</v>
      </c>
      <c r="E968" s="71">
        <f t="shared" si="58"/>
        <v>485.1</v>
      </c>
      <c r="F968" s="71">
        <v>3784.6</v>
      </c>
      <c r="G968" s="71">
        <f t="shared" si="59"/>
        <v>3299.5</v>
      </c>
      <c r="H968" s="72">
        <v>462</v>
      </c>
      <c r="I968" s="73">
        <f t="shared" si="57"/>
        <v>0.87182264968556789</v>
      </c>
      <c r="J968" s="14"/>
      <c r="K968" s="14"/>
      <c r="L968" s="14"/>
      <c r="M968" s="14"/>
    </row>
    <row r="969" spans="1:13" x14ac:dyDescent="0.3">
      <c r="A969" s="67">
        <v>29901</v>
      </c>
      <c r="B969" s="68" t="str">
        <f>VLOOKUP(A:A,'Product &amp; Group'!A:C,2,FALSE)</f>
        <v>Power Systems</v>
      </c>
      <c r="C969" s="68" t="str">
        <f>VLOOKUP(A:A,'Product &amp; Group'!A:C,3,FALSE)</f>
        <v>THE Computer FAMILY</v>
      </c>
      <c r="D969" s="69">
        <f>VLOOKUP(A:A,'2019-2017 Costs'!A:D,3,FALSE)</f>
        <v>5.7518999999999991</v>
      </c>
      <c r="E969" s="71">
        <f t="shared" si="58"/>
        <v>874.28879999999981</v>
      </c>
      <c r="F969" s="71">
        <v>1244.3699999999999</v>
      </c>
      <c r="G969" s="71">
        <f t="shared" si="59"/>
        <v>370.08120000000008</v>
      </c>
      <c r="H969" s="72">
        <v>152</v>
      </c>
      <c r="I969" s="73">
        <f t="shared" si="57"/>
        <v>0.29740446973167156</v>
      </c>
      <c r="J969" s="14"/>
      <c r="K969" s="14"/>
      <c r="L969" s="14"/>
      <c r="M969" s="14"/>
    </row>
    <row r="970" spans="1:13" x14ac:dyDescent="0.3">
      <c r="A970" s="67">
        <v>29903</v>
      </c>
      <c r="B970" s="68" t="str">
        <f>VLOOKUP(A:A,'Product &amp; Group'!A:C,2,FALSE)</f>
        <v>Power Systems</v>
      </c>
      <c r="C970" s="68" t="str">
        <f>VLOOKUP(A:A,'Product &amp; Group'!A:C,3,FALSE)</f>
        <v>THE Computer FAMILY</v>
      </c>
      <c r="D970" s="69">
        <f>VLOOKUP(A:A,'2019-2017 Costs'!A:D,3,FALSE)</f>
        <v>3.6520000000000001</v>
      </c>
      <c r="E970" s="71">
        <f t="shared" si="58"/>
        <v>792.48400000000004</v>
      </c>
      <c r="F970" s="71">
        <v>1766.72</v>
      </c>
      <c r="G970" s="71">
        <f t="shared" si="59"/>
        <v>974.23599999999999</v>
      </c>
      <c r="H970" s="72">
        <v>217</v>
      </c>
      <c r="I970" s="73">
        <f t="shared" si="57"/>
        <v>0.55143769244702046</v>
      </c>
      <c r="J970" s="14"/>
      <c r="K970" s="14"/>
      <c r="L970" s="14"/>
      <c r="M970" s="14"/>
    </row>
    <row r="971" spans="1:13" x14ac:dyDescent="0.3">
      <c r="A971" s="74">
        <v>29905</v>
      </c>
      <c r="B971" s="68" t="str">
        <f>VLOOKUP(A:A,'Product &amp; Group'!A:C,2,FALSE)</f>
        <v>Power Systems</v>
      </c>
      <c r="C971" s="68" t="str">
        <f>VLOOKUP(A:A,'Product &amp; Group'!A:C,3,FALSE)</f>
        <v>THE Computer FAMILY</v>
      </c>
      <c r="D971" s="69">
        <f>VLOOKUP(A:A,'2019-2017 Costs'!A:D,3,FALSE)</f>
        <v>1.05</v>
      </c>
      <c r="E971" s="71">
        <f t="shared" si="58"/>
        <v>187.95000000000002</v>
      </c>
      <c r="F971" s="71">
        <v>1459.11</v>
      </c>
      <c r="G971" s="71">
        <f t="shared" si="59"/>
        <v>1271.1599999999999</v>
      </c>
      <c r="H971" s="72">
        <v>179</v>
      </c>
      <c r="I971" s="73">
        <f t="shared" si="57"/>
        <v>0.87118860127063757</v>
      </c>
      <c r="J971" s="14"/>
      <c r="K971" s="14"/>
      <c r="L971" s="14"/>
      <c r="M971" s="14"/>
    </row>
    <row r="972" spans="1:13" x14ac:dyDescent="0.3">
      <c r="A972" s="67">
        <v>29910</v>
      </c>
      <c r="B972" s="68" t="str">
        <f>VLOOKUP(A:A,'Product &amp; Group'!A:C,2,FALSE)</f>
        <v>Power Systems</v>
      </c>
      <c r="C972" s="68" t="str">
        <f>VLOOKUP(A:A,'Product &amp; Group'!A:C,3,FALSE)</f>
        <v>THE Computer FAMILY</v>
      </c>
      <c r="D972" s="69">
        <f>VLOOKUP(A:A,'2019-2017 Costs'!A:D,3,FALSE)</f>
        <v>2.8219999999999996</v>
      </c>
      <c r="E972" s="71">
        <f t="shared" si="58"/>
        <v>764.76199999999994</v>
      </c>
      <c r="F972" s="71">
        <v>2205.4299999999998</v>
      </c>
      <c r="G972" s="71">
        <f t="shared" si="59"/>
        <v>1440.6679999999999</v>
      </c>
      <c r="H972" s="72">
        <v>271</v>
      </c>
      <c r="I972" s="73">
        <f t="shared" si="57"/>
        <v>0.65323678375645566</v>
      </c>
      <c r="J972" s="14"/>
      <c r="K972" s="14"/>
      <c r="L972" s="14"/>
      <c r="M972" s="14"/>
    </row>
    <row r="973" spans="1:13" x14ac:dyDescent="0.3">
      <c r="A973" s="67">
        <v>29912</v>
      </c>
      <c r="B973" s="68" t="str">
        <f>VLOOKUP(A:A,'Product &amp; Group'!A:C,2,FALSE)</f>
        <v>Power Systems</v>
      </c>
      <c r="C973" s="68" t="str">
        <f>VLOOKUP(A:A,'Product &amp; Group'!A:C,3,FALSE)</f>
        <v>THE Computer FAMILY</v>
      </c>
      <c r="D973" s="69">
        <f>VLOOKUP(A:A,'2019-2017 Costs'!A:D,3,FALSE)</f>
        <v>3.0958999999999999</v>
      </c>
      <c r="E973" s="71">
        <f t="shared" si="58"/>
        <v>77.397499999999994</v>
      </c>
      <c r="F973" s="71">
        <v>275.51</v>
      </c>
      <c r="G973" s="71">
        <f t="shared" si="59"/>
        <v>198.11250000000001</v>
      </c>
      <c r="H973" s="72">
        <v>25</v>
      </c>
      <c r="I973" s="73">
        <f t="shared" si="57"/>
        <v>0.71907553264854274</v>
      </c>
      <c r="J973" s="14"/>
      <c r="K973" s="14"/>
      <c r="L973" s="14"/>
      <c r="M973" s="14"/>
    </row>
    <row r="974" spans="1:13" x14ac:dyDescent="0.3">
      <c r="A974" s="67">
        <v>29914</v>
      </c>
      <c r="B974" s="68" t="str">
        <f>VLOOKUP(A:A,'Product &amp; Group'!A:C,2,FALSE)</f>
        <v>Power Systems</v>
      </c>
      <c r="C974" s="68" t="str">
        <f>VLOOKUP(A:A,'Product &amp; Group'!A:C,3,FALSE)</f>
        <v>THE Computer FAMILY</v>
      </c>
      <c r="D974" s="69">
        <f>VLOOKUP(A:A,'2019-2017 Costs'!A:D,3,FALSE)</f>
        <v>2.8635000000000002</v>
      </c>
      <c r="E974" s="71">
        <f t="shared" si="58"/>
        <v>1738.1445000000001</v>
      </c>
      <c r="F974" s="71">
        <v>4848.17</v>
      </c>
      <c r="G974" s="71">
        <f t="shared" si="59"/>
        <v>3110.0254999999997</v>
      </c>
      <c r="H974" s="72">
        <v>607</v>
      </c>
      <c r="I974" s="73">
        <f t="shared" si="57"/>
        <v>0.64148441576924897</v>
      </c>
      <c r="J974" s="14"/>
      <c r="K974" s="14"/>
      <c r="L974" s="14"/>
      <c r="M974" s="14"/>
    </row>
    <row r="975" spans="1:13" x14ac:dyDescent="0.3">
      <c r="A975" s="67">
        <v>29916</v>
      </c>
      <c r="B975" s="68" t="str">
        <f>VLOOKUP(A:A,'Product &amp; Group'!A:C,2,FALSE)</f>
        <v>Power Systems</v>
      </c>
      <c r="C975" s="68" t="str">
        <f>VLOOKUP(A:A,'Product &amp; Group'!A:C,3,FALSE)</f>
        <v>THE Computer FAMILY</v>
      </c>
      <c r="D975" s="69">
        <f>VLOOKUP(A:A,'2019-2017 Costs'!A:D,3,FALSE)</f>
        <v>3.2785000000000002</v>
      </c>
      <c r="E975" s="71">
        <f t="shared" si="58"/>
        <v>2327.7350000000001</v>
      </c>
      <c r="F975" s="71">
        <v>5602.59</v>
      </c>
      <c r="G975" s="71">
        <f t="shared" si="59"/>
        <v>3274.855</v>
      </c>
      <c r="H975" s="72">
        <v>710</v>
      </c>
      <c r="I975" s="73">
        <f t="shared" si="57"/>
        <v>0.58452519281260984</v>
      </c>
      <c r="J975" s="14"/>
      <c r="K975" s="14"/>
      <c r="L975" s="14"/>
      <c r="M975" s="14"/>
    </row>
    <row r="976" spans="1:13" x14ac:dyDescent="0.3">
      <c r="A976" s="67">
        <v>29918</v>
      </c>
      <c r="B976" s="68" t="str">
        <f>VLOOKUP(A:A,'Product &amp; Group'!A:C,2,FALSE)</f>
        <v>Power Systems</v>
      </c>
      <c r="C976" s="68" t="str">
        <f>VLOOKUP(A:A,'Product &amp; Group'!A:C,3,FALSE)</f>
        <v>Laptop</v>
      </c>
      <c r="D976" s="69">
        <f>VLOOKUP(A:A,'2019-2017 Costs'!A:D,3,FALSE)</f>
        <v>2.9298999999999995</v>
      </c>
      <c r="E976" s="71">
        <f t="shared" si="58"/>
        <v>509.80259999999993</v>
      </c>
      <c r="F976" s="71">
        <v>1912.58</v>
      </c>
      <c r="G976" s="71">
        <f t="shared" si="59"/>
        <v>1402.7773999999999</v>
      </c>
      <c r="H976" s="72">
        <v>174</v>
      </c>
      <c r="I976" s="73">
        <f t="shared" si="57"/>
        <v>0.73344769891978379</v>
      </c>
      <c r="J976" s="14"/>
      <c r="K976" s="14"/>
      <c r="L976" s="14"/>
      <c r="M976" s="14"/>
    </row>
    <row r="977" spans="1:13" x14ac:dyDescent="0.3">
      <c r="A977" s="74">
        <v>29920</v>
      </c>
      <c r="B977" s="68" t="str">
        <f>VLOOKUP(A:A,'Product &amp; Group'!A:C,2,FALSE)</f>
        <v>Power Systems</v>
      </c>
      <c r="C977" s="68" t="str">
        <f>VLOOKUP(A:A,'Product &amp; Group'!A:C,3,FALSE)</f>
        <v>Laptop</v>
      </c>
      <c r="D977" s="69">
        <f>VLOOKUP(A:A,'2019-2017 Costs'!A:D,3,FALSE)</f>
        <v>1.05</v>
      </c>
      <c r="E977" s="71">
        <f t="shared" si="58"/>
        <v>914.55000000000007</v>
      </c>
      <c r="F977" s="71">
        <v>8529.06</v>
      </c>
      <c r="G977" s="71">
        <f t="shared" si="59"/>
        <v>7614.5099999999993</v>
      </c>
      <c r="H977" s="72">
        <v>871</v>
      </c>
      <c r="I977" s="73">
        <f t="shared" si="57"/>
        <v>0.89277247434066587</v>
      </c>
      <c r="J977" s="14"/>
      <c r="K977" s="14"/>
      <c r="L977" s="14"/>
      <c r="M977" s="14"/>
    </row>
    <row r="978" spans="1:13" x14ac:dyDescent="0.3">
      <c r="A978" s="74">
        <v>29921</v>
      </c>
      <c r="B978" s="68" t="str">
        <f>VLOOKUP(A:A,'Product &amp; Group'!A:C,2,FALSE)</f>
        <v>Power Systems</v>
      </c>
      <c r="C978" s="68" t="str">
        <f>VLOOKUP(A:A,'Product &amp; Group'!A:C,3,FALSE)</f>
        <v>Laptop</v>
      </c>
      <c r="D978" s="69">
        <f>VLOOKUP(A:A,'2019-2017 Costs'!A:D,3,FALSE)</f>
        <v>1.05</v>
      </c>
      <c r="E978" s="71">
        <f t="shared" si="58"/>
        <v>285.60000000000002</v>
      </c>
      <c r="F978" s="71">
        <v>2708.26</v>
      </c>
      <c r="G978" s="71">
        <f t="shared" si="59"/>
        <v>2422.6600000000003</v>
      </c>
      <c r="H978" s="72">
        <v>272</v>
      </c>
      <c r="I978" s="73">
        <f t="shared" si="57"/>
        <v>0.89454483690635322</v>
      </c>
      <c r="J978" s="14"/>
      <c r="K978" s="14"/>
      <c r="L978" s="14"/>
      <c r="M978" s="14"/>
    </row>
    <row r="979" spans="1:13" x14ac:dyDescent="0.3">
      <c r="A979" s="74">
        <v>29922</v>
      </c>
      <c r="B979" s="68" t="str">
        <f>VLOOKUP(A:A,'Product &amp; Group'!A:C,2,FALSE)</f>
        <v>Power Systems</v>
      </c>
      <c r="C979" s="68" t="str">
        <f>VLOOKUP(A:A,'Product &amp; Group'!A:C,3,FALSE)</f>
        <v>THE Computer FAMILY</v>
      </c>
      <c r="D979" s="69">
        <f>VLOOKUP(A:A,'2019-2017 Costs'!A:D,3,FALSE)</f>
        <v>1.05</v>
      </c>
      <c r="E979" s="71">
        <f t="shared" si="58"/>
        <v>516.6</v>
      </c>
      <c r="F979" s="71">
        <v>4018.97</v>
      </c>
      <c r="G979" s="71">
        <f t="shared" si="59"/>
        <v>3502.37</v>
      </c>
      <c r="H979" s="72">
        <v>492</v>
      </c>
      <c r="I979" s="73">
        <f t="shared" si="57"/>
        <v>0.87145960283356183</v>
      </c>
      <c r="J979" s="14"/>
      <c r="K979" s="14"/>
      <c r="L979" s="14"/>
      <c r="M979" s="14"/>
    </row>
    <row r="980" spans="1:13" x14ac:dyDescent="0.3">
      <c r="A980" s="74">
        <v>29923</v>
      </c>
      <c r="B980" s="68" t="str">
        <f>VLOOKUP(A:A,'Product &amp; Group'!A:C,2,FALSE)</f>
        <v>Power Systems</v>
      </c>
      <c r="C980" s="68" t="str">
        <f>VLOOKUP(A:A,'Product &amp; Group'!A:C,3,FALSE)</f>
        <v>Laptop</v>
      </c>
      <c r="D980" s="69">
        <f>VLOOKUP(A:A,'2019-2017 Costs'!A:D,3,FALSE)</f>
        <v>1.05</v>
      </c>
      <c r="E980" s="71">
        <f t="shared" si="58"/>
        <v>289.8</v>
      </c>
      <c r="F980" s="71">
        <v>2717.71</v>
      </c>
      <c r="G980" s="71">
        <f t="shared" si="59"/>
        <v>2427.91</v>
      </c>
      <c r="H980" s="72">
        <v>276</v>
      </c>
      <c r="I980" s="73">
        <f t="shared" si="57"/>
        <v>0.89336610602308553</v>
      </c>
      <c r="J980" s="14"/>
      <c r="K980" s="14"/>
      <c r="L980" s="14"/>
      <c r="M980" s="14"/>
    </row>
    <row r="981" spans="1:13" x14ac:dyDescent="0.3">
      <c r="A981" s="74">
        <v>29930</v>
      </c>
      <c r="B981" s="68" t="str">
        <f>VLOOKUP(A:A,'Product &amp; Group'!A:C,2,FALSE)</f>
        <v>Power Systems</v>
      </c>
      <c r="C981" s="68" t="str">
        <f>VLOOKUP(A:A,'Product &amp; Group'!A:C,3,FALSE)</f>
        <v>Qrxt1975 Chip</v>
      </c>
      <c r="D981" s="69">
        <f>VLOOKUP(A:A,'2019-2017 Costs'!A:D,3,FALSE)</f>
        <v>1.05</v>
      </c>
      <c r="E981" s="71">
        <f t="shared" si="58"/>
        <v>231</v>
      </c>
      <c r="F981" s="71">
        <v>1768.25</v>
      </c>
      <c r="G981" s="71">
        <f t="shared" si="59"/>
        <v>1537.25</v>
      </c>
      <c r="H981" s="72">
        <v>220</v>
      </c>
      <c r="I981" s="73">
        <f t="shared" si="57"/>
        <v>0.86936236391912913</v>
      </c>
      <c r="J981" s="14"/>
      <c r="K981" s="14"/>
      <c r="L981" s="14"/>
      <c r="M981" s="14"/>
    </row>
    <row r="982" spans="1:13" x14ac:dyDescent="0.3">
      <c r="A982" s="74">
        <v>29931</v>
      </c>
      <c r="B982" s="68" t="str">
        <f>VLOOKUP(A:A,'Product &amp; Group'!A:C,2,FALSE)</f>
        <v>Power Systems</v>
      </c>
      <c r="C982" s="68" t="str">
        <f>VLOOKUP(A:A,'Product &amp; Group'!A:C,3,FALSE)</f>
        <v>Laptop</v>
      </c>
      <c r="D982" s="69">
        <f>VLOOKUP(A:A,'2019-2017 Costs'!A:D,3,FALSE)</f>
        <v>1.05</v>
      </c>
      <c r="E982" s="71">
        <f t="shared" si="58"/>
        <v>166.95000000000002</v>
      </c>
      <c r="F982" s="71">
        <v>1575.1</v>
      </c>
      <c r="G982" s="71">
        <f t="shared" si="59"/>
        <v>1408.1499999999999</v>
      </c>
      <c r="H982" s="72">
        <v>159</v>
      </c>
      <c r="I982" s="73">
        <f t="shared" si="57"/>
        <v>0.89400672973144557</v>
      </c>
      <c r="J982" s="14"/>
      <c r="K982" s="14"/>
      <c r="L982" s="14"/>
      <c r="M982" s="14"/>
    </row>
    <row r="983" spans="1:13" x14ac:dyDescent="0.3">
      <c r="A983" s="67">
        <v>29932</v>
      </c>
      <c r="B983" s="68" t="str">
        <f>VLOOKUP(A:A,'Product &amp; Group'!A:C,2,FALSE)</f>
        <v>Power Systems</v>
      </c>
      <c r="C983" s="68" t="str">
        <f>VLOOKUP(A:A,'Product &amp; Group'!A:C,3,FALSE)</f>
        <v>Laptop</v>
      </c>
      <c r="D983" s="69">
        <f>VLOOKUP(A:A,'2019-2017 Costs'!A:D,3,FALSE)</f>
        <v>4.5649999999999995</v>
      </c>
      <c r="E983" s="71">
        <f t="shared" si="58"/>
        <v>1237.1149999999998</v>
      </c>
      <c r="F983" s="71">
        <v>2684.97</v>
      </c>
      <c r="G983" s="71">
        <f t="shared" si="59"/>
        <v>1447.855</v>
      </c>
      <c r="H983" s="72">
        <v>271</v>
      </c>
      <c r="I983" s="73">
        <f t="shared" si="57"/>
        <v>0.53924438634323668</v>
      </c>
      <c r="J983" s="14"/>
      <c r="K983" s="14"/>
      <c r="L983" s="14"/>
      <c r="M983" s="14"/>
    </row>
    <row r="984" spans="1:13" x14ac:dyDescent="0.3">
      <c r="A984" s="74">
        <v>29940</v>
      </c>
      <c r="B984" s="68" t="str">
        <f>VLOOKUP(A:A,'Product &amp; Group'!A:C,2,FALSE)</f>
        <v>Power Systems</v>
      </c>
      <c r="C984" s="68" t="str">
        <f>VLOOKUP(A:A,'Product &amp; Group'!A:C,3,FALSE)</f>
        <v>THE Computer FAMILY</v>
      </c>
      <c r="D984" s="69">
        <f>VLOOKUP(A:A,'2019-2017 Costs'!A:D,3,FALSE)</f>
        <v>1.05</v>
      </c>
      <c r="E984" s="71">
        <f t="shared" si="58"/>
        <v>102.9</v>
      </c>
      <c r="F984" s="71">
        <v>801.51</v>
      </c>
      <c r="G984" s="71">
        <f t="shared" si="59"/>
        <v>698.61</v>
      </c>
      <c r="H984" s="72">
        <v>98</v>
      </c>
      <c r="I984" s="73">
        <f t="shared" si="57"/>
        <v>0.8716173223041509</v>
      </c>
      <c r="J984" s="14"/>
      <c r="K984" s="14"/>
      <c r="L984" s="14"/>
      <c r="M984" s="14"/>
    </row>
    <row r="985" spans="1:13" x14ac:dyDescent="0.3">
      <c r="A985" s="74">
        <v>29941</v>
      </c>
      <c r="B985" s="68" t="str">
        <f>VLOOKUP(A:A,'Product &amp; Group'!A:C,2,FALSE)</f>
        <v>Power Systems</v>
      </c>
      <c r="C985" s="68" t="str">
        <f>VLOOKUP(A:A,'Product &amp; Group'!A:C,3,FALSE)</f>
        <v>THE Computer FAMILY</v>
      </c>
      <c r="D985" s="69">
        <f>VLOOKUP(A:A,'2019-2017 Costs'!A:D,3,FALSE)</f>
        <v>1.05</v>
      </c>
      <c r="E985" s="71">
        <f t="shared" si="58"/>
        <v>181.65</v>
      </c>
      <c r="F985" s="71">
        <v>1415.48</v>
      </c>
      <c r="G985" s="71">
        <f t="shared" si="59"/>
        <v>1233.83</v>
      </c>
      <c r="H985" s="72">
        <v>173</v>
      </c>
      <c r="I985" s="73">
        <f t="shared" si="57"/>
        <v>0.87166897448215441</v>
      </c>
      <c r="J985" s="14"/>
      <c r="K985" s="14"/>
      <c r="L985" s="14"/>
      <c r="M985" s="14"/>
    </row>
    <row r="986" spans="1:13" x14ac:dyDescent="0.3">
      <c r="A986" s="74">
        <v>29947</v>
      </c>
      <c r="B986" s="68" t="str">
        <f>VLOOKUP(A:A,'Product &amp; Group'!A:C,2,FALSE)</f>
        <v>Power Systems</v>
      </c>
      <c r="C986" s="68" t="str">
        <f>VLOOKUP(A:A,'Product &amp; Group'!A:C,3,FALSE)</f>
        <v>THE Computer FAMILY</v>
      </c>
      <c r="D986" s="69">
        <f>VLOOKUP(A:A,'2019-2017 Costs'!A:D,3,FALSE)</f>
        <v>5.89</v>
      </c>
      <c r="E986" s="71">
        <f t="shared" si="58"/>
        <v>1231.01</v>
      </c>
      <c r="F986" s="71">
        <v>1622.82</v>
      </c>
      <c r="G986" s="71">
        <f t="shared" si="59"/>
        <v>391.80999999999995</v>
      </c>
      <c r="H986" s="72">
        <v>209</v>
      </c>
      <c r="I986" s="73">
        <f t="shared" si="57"/>
        <v>0.24143774417372227</v>
      </c>
      <c r="J986" s="14"/>
      <c r="K986" s="14"/>
    </row>
    <row r="987" spans="1:13" x14ac:dyDescent="0.3">
      <c r="A987" s="74">
        <v>29948</v>
      </c>
      <c r="B987" s="68" t="str">
        <f>VLOOKUP(A:A,'Product &amp; Group'!A:C,2,FALSE)</f>
        <v>Power Systems</v>
      </c>
      <c r="C987" s="68" t="str">
        <f>VLOOKUP(A:A,'Product &amp; Group'!A:C,3,FALSE)</f>
        <v>THE Computer FAMILY</v>
      </c>
      <c r="D987" s="69">
        <f>VLOOKUP(A:A,'2019-2017 Costs'!A:D,3,FALSE)</f>
        <v>5.26</v>
      </c>
      <c r="E987" s="71">
        <f t="shared" si="58"/>
        <v>2351.2199999999998</v>
      </c>
      <c r="F987" s="71">
        <v>3645.92</v>
      </c>
      <c r="G987" s="71">
        <f t="shared" si="59"/>
        <v>1294.7000000000003</v>
      </c>
      <c r="H987" s="72">
        <v>447</v>
      </c>
      <c r="I987" s="73">
        <f t="shared" si="57"/>
        <v>0.35510927283100019</v>
      </c>
      <c r="J987" s="14"/>
      <c r="K987" s="14"/>
    </row>
    <row r="988" spans="1:13" x14ac:dyDescent="0.3">
      <c r="A988" s="74">
        <v>29949</v>
      </c>
      <c r="B988" s="68" t="str">
        <f>VLOOKUP(A:A,'Product &amp; Group'!A:C,2,FALSE)</f>
        <v>Power Systems</v>
      </c>
      <c r="C988" s="68" t="str">
        <f>VLOOKUP(A:A,'Product &amp; Group'!A:C,3,FALSE)</f>
        <v>THE Computer FAMILY</v>
      </c>
      <c r="D988" s="69">
        <f>VLOOKUP(A:A,'2019-2017 Costs'!A:D,3,FALSE)</f>
        <v>6.3</v>
      </c>
      <c r="E988" s="71">
        <f t="shared" si="58"/>
        <v>888.3</v>
      </c>
      <c r="F988" s="71">
        <v>1235.04</v>
      </c>
      <c r="G988" s="71">
        <f t="shared" si="59"/>
        <v>346.74</v>
      </c>
      <c r="H988" s="72">
        <v>141</v>
      </c>
      <c r="I988" s="73">
        <f t="shared" si="57"/>
        <v>0.2807520404197435</v>
      </c>
      <c r="J988" s="14"/>
      <c r="K988" s="14"/>
      <c r="L988" s="14"/>
      <c r="M988" s="14"/>
    </row>
    <row r="989" spans="1:13" x14ac:dyDescent="0.3">
      <c r="A989" s="74">
        <v>29950</v>
      </c>
      <c r="B989" s="68" t="str">
        <f>VLOOKUP(A:A,'Product &amp; Group'!A:C,2,FALSE)</f>
        <v>Power Systems</v>
      </c>
      <c r="C989" s="68" t="str">
        <f>VLOOKUP(A:A,'Product &amp; Group'!A:C,3,FALSE)</f>
        <v>THE Computer FAMILY</v>
      </c>
      <c r="D989" s="69">
        <f>VLOOKUP(A:A,'2019-2017 Costs'!A:D,3,FALSE)</f>
        <v>1.56</v>
      </c>
      <c r="E989" s="71">
        <f t="shared" si="58"/>
        <v>837.72</v>
      </c>
      <c r="F989" s="71">
        <v>4186.07</v>
      </c>
      <c r="G989" s="71">
        <f t="shared" si="59"/>
        <v>3348.3499999999995</v>
      </c>
      <c r="H989" s="72">
        <v>537</v>
      </c>
      <c r="I989" s="73">
        <f t="shared" si="57"/>
        <v>0.79987912290047702</v>
      </c>
      <c r="J989" s="14"/>
      <c r="K989" s="14"/>
      <c r="L989" s="14"/>
      <c r="M989" s="14"/>
    </row>
    <row r="990" spans="1:13" x14ac:dyDescent="0.3">
      <c r="A990" s="74">
        <v>29951</v>
      </c>
      <c r="B990" s="68" t="str">
        <f>VLOOKUP(A:A,'Product &amp; Group'!A:C,2,FALSE)</f>
        <v>Power Systems</v>
      </c>
      <c r="C990" s="68" t="str">
        <f>VLOOKUP(A:A,'Product &amp; Group'!A:C,3,FALSE)</f>
        <v>THE Computer FAMILY</v>
      </c>
      <c r="D990" s="69">
        <f>VLOOKUP(A:A,'2019-2017 Costs'!A:D,3,FALSE)</f>
        <v>5.43</v>
      </c>
      <c r="E990" s="71">
        <f t="shared" si="58"/>
        <v>1064.28</v>
      </c>
      <c r="F990" s="71">
        <v>1449.64</v>
      </c>
      <c r="G990" s="71">
        <f t="shared" si="59"/>
        <v>385.36000000000013</v>
      </c>
      <c r="H990" s="72">
        <v>196</v>
      </c>
      <c r="I990" s="73">
        <f t="shared" si="57"/>
        <v>0.26583151679037559</v>
      </c>
      <c r="J990" s="14"/>
      <c r="K990" s="14"/>
      <c r="L990" s="14"/>
      <c r="M990" s="14"/>
    </row>
    <row r="991" spans="1:13" x14ac:dyDescent="0.3">
      <c r="A991" s="74">
        <v>29952</v>
      </c>
      <c r="B991" s="68" t="str">
        <f>VLOOKUP(A:A,'Product &amp; Group'!A:C,2,FALSE)</f>
        <v>Power Systems</v>
      </c>
      <c r="C991" s="68" t="str">
        <f>VLOOKUP(A:A,'Product &amp; Group'!A:C,3,FALSE)</f>
        <v>THE Computer FAMILY</v>
      </c>
      <c r="D991" s="69">
        <f>VLOOKUP(A:A,'2019-2017 Costs'!A:D,3,FALSE)</f>
        <v>4.6900000000000004</v>
      </c>
      <c r="E991" s="71">
        <f t="shared" si="58"/>
        <v>1890.0700000000002</v>
      </c>
      <c r="F991" s="71">
        <v>3306.24</v>
      </c>
      <c r="G991" s="71">
        <f t="shared" si="59"/>
        <v>1416.1699999999996</v>
      </c>
      <c r="H991" s="72">
        <v>403</v>
      </c>
      <c r="I991" s="73">
        <f t="shared" si="57"/>
        <v>0.42833248644986444</v>
      </c>
      <c r="J991" s="14"/>
      <c r="K991" s="14"/>
      <c r="L991" s="14"/>
      <c r="M991" s="14"/>
    </row>
    <row r="992" spans="1:13" x14ac:dyDescent="0.3">
      <c r="A992" s="67">
        <v>29953</v>
      </c>
      <c r="B992" s="68" t="str">
        <f>VLOOKUP(A:A,'Product &amp; Group'!A:C,2,FALSE)</f>
        <v>Power Systems</v>
      </c>
      <c r="C992" s="68" t="str">
        <f>VLOOKUP(A:A,'Product &amp; Group'!A:C,3,FALSE)</f>
        <v>THE Computer FAMILY</v>
      </c>
      <c r="D992" s="69">
        <f>VLOOKUP(A:A,'2019-2017 Costs'!A:D,3,FALSE)</f>
        <v>3.6520000000000001</v>
      </c>
      <c r="E992" s="71">
        <f t="shared" si="58"/>
        <v>460.15200000000004</v>
      </c>
      <c r="F992" s="71">
        <v>1034.98</v>
      </c>
      <c r="G992" s="71">
        <f t="shared" si="59"/>
        <v>574.82799999999997</v>
      </c>
      <c r="H992" s="72">
        <v>126</v>
      </c>
      <c r="I992" s="73">
        <f t="shared" si="57"/>
        <v>0.55540010434984244</v>
      </c>
      <c r="J992" s="14"/>
      <c r="K992" s="14"/>
      <c r="L992" s="14"/>
      <c r="M992" s="14"/>
    </row>
    <row r="993" spans="1:13" x14ac:dyDescent="0.3">
      <c r="A993" s="74">
        <v>29954</v>
      </c>
      <c r="B993" s="68" t="str">
        <f>VLOOKUP(A:A,'Product &amp; Group'!A:C,2,FALSE)</f>
        <v>Power Systems</v>
      </c>
      <c r="C993" s="68" t="str">
        <f>VLOOKUP(A:A,'Product &amp; Group'!A:C,3,FALSE)</f>
        <v>THE Computer FAMILY</v>
      </c>
      <c r="D993" s="69">
        <f>VLOOKUP(A:A,'2019-2017 Costs'!A:D,3,FALSE)</f>
        <v>2</v>
      </c>
      <c r="E993" s="71">
        <f t="shared" si="58"/>
        <v>422</v>
      </c>
      <c r="F993" s="71">
        <v>1739.75</v>
      </c>
      <c r="G993" s="71">
        <f t="shared" si="59"/>
        <v>1317.75</v>
      </c>
      <c r="H993" s="72">
        <v>211</v>
      </c>
      <c r="I993" s="73">
        <f t="shared" si="57"/>
        <v>0.75743641327776978</v>
      </c>
      <c r="J993" s="14"/>
      <c r="K993" s="14"/>
      <c r="L993" s="14"/>
      <c r="M993" s="14"/>
    </row>
    <row r="994" spans="1:13" x14ac:dyDescent="0.3">
      <c r="A994" s="74">
        <v>29955</v>
      </c>
      <c r="B994" s="68" t="str">
        <f>VLOOKUP(A:A,'Product &amp; Group'!A:C,2,FALSE)</f>
        <v>Power Systems</v>
      </c>
      <c r="C994" s="68" t="str">
        <f>VLOOKUP(A:A,'Product &amp; Group'!A:C,3,FALSE)</f>
        <v>PROTEIN &amp; ENERGY Chip</v>
      </c>
      <c r="D994" s="69">
        <f>VLOOKUP(A:A,'2019-2017 Costs'!A:D,3,FALSE)</f>
        <v>3.08</v>
      </c>
      <c r="E994" s="71">
        <f t="shared" si="58"/>
        <v>526.68000000000006</v>
      </c>
      <c r="F994" s="71">
        <v>526.75</v>
      </c>
      <c r="G994" s="71">
        <f t="shared" si="59"/>
        <v>6.9999999999936335E-2</v>
      </c>
      <c r="H994" s="72">
        <v>171</v>
      </c>
      <c r="I994" s="73">
        <f t="shared" si="57"/>
        <v>1.3289036544838413E-4</v>
      </c>
      <c r="J994" s="14"/>
      <c r="K994" s="14"/>
      <c r="L994" s="14"/>
      <c r="M994" s="14"/>
    </row>
    <row r="995" spans="1:13" x14ac:dyDescent="0.3">
      <c r="A995" s="74">
        <v>29956</v>
      </c>
      <c r="B995" s="68" t="str">
        <f>VLOOKUP(A:A,'Product &amp; Group'!A:C,2,FALSE)</f>
        <v>Power Systems</v>
      </c>
      <c r="C995" s="68" t="str">
        <f>VLOOKUP(A:A,'Product &amp; Group'!A:C,3,FALSE)</f>
        <v>Qrxt1975 Chip</v>
      </c>
      <c r="D995" s="69">
        <f>VLOOKUP(A:A,'2019-2017 Costs'!A:D,3,FALSE)</f>
        <v>3.93</v>
      </c>
      <c r="E995" s="71">
        <f t="shared" si="58"/>
        <v>742.77</v>
      </c>
      <c r="F995" s="71">
        <v>2434.5500000000002</v>
      </c>
      <c r="G995" s="71">
        <f t="shared" si="59"/>
        <v>1691.7800000000002</v>
      </c>
      <c r="H995" s="72">
        <v>189</v>
      </c>
      <c r="I995" s="73">
        <f t="shared" si="57"/>
        <v>0.6949046024932739</v>
      </c>
      <c r="J995" s="14"/>
      <c r="K995" s="14"/>
      <c r="L995" s="14"/>
      <c r="M995" s="14"/>
    </row>
    <row r="996" spans="1:13" x14ac:dyDescent="0.3">
      <c r="A996" s="74">
        <v>29957</v>
      </c>
      <c r="B996" s="68" t="str">
        <f>VLOOKUP(A:A,'Product &amp; Group'!A:C,2,FALSE)</f>
        <v>Power Systems</v>
      </c>
      <c r="C996" s="68" t="str">
        <f>VLOOKUP(A:A,'Product &amp; Group'!A:C,3,FALSE)</f>
        <v>Qrxt1975 Chip</v>
      </c>
      <c r="D996" s="69">
        <f>VLOOKUP(A:A,'2019-2017 Costs'!A:D,3,FALSE)</f>
        <v>8.0299999999999994</v>
      </c>
      <c r="E996" s="71">
        <f t="shared" si="58"/>
        <v>1525.6999999999998</v>
      </c>
      <c r="F996" s="71">
        <v>2396.6799999999998</v>
      </c>
      <c r="G996" s="71">
        <f t="shared" si="59"/>
        <v>870.98</v>
      </c>
      <c r="H996" s="72">
        <v>190</v>
      </c>
      <c r="I996" s="73">
        <f t="shared" si="57"/>
        <v>0.36341105195520473</v>
      </c>
      <c r="J996" s="14"/>
      <c r="K996" s="14"/>
      <c r="L996" s="14"/>
      <c r="M996" s="14"/>
    </row>
    <row r="997" spans="1:13" x14ac:dyDescent="0.3">
      <c r="A997" s="74">
        <v>29958</v>
      </c>
      <c r="B997" s="68" t="str">
        <f>VLOOKUP(A:A,'Product &amp; Group'!A:C,2,FALSE)</f>
        <v>Power Systems</v>
      </c>
      <c r="C997" s="68" t="str">
        <f>VLOOKUP(A:A,'Product &amp; Group'!A:C,3,FALSE)</f>
        <v>Qrxt1975 Chip</v>
      </c>
      <c r="D997" s="69">
        <f>VLOOKUP(A:A,'2019-2017 Costs'!A:D,3,FALSE)</f>
        <v>3.3</v>
      </c>
      <c r="E997" s="71">
        <f t="shared" si="58"/>
        <v>300.3</v>
      </c>
      <c r="F997" s="71">
        <v>1244.27</v>
      </c>
      <c r="G997" s="71">
        <f t="shared" si="59"/>
        <v>943.97</v>
      </c>
      <c r="H997" s="72">
        <v>91</v>
      </c>
      <c r="I997" s="73">
        <f t="shared" si="57"/>
        <v>0.75865366841601911</v>
      </c>
      <c r="J997" s="14"/>
      <c r="K997" s="14"/>
      <c r="L997" s="14"/>
      <c r="M997" s="14"/>
    </row>
    <row r="998" spans="1:13" x14ac:dyDescent="0.3">
      <c r="A998" s="74">
        <v>29959</v>
      </c>
      <c r="B998" s="68" t="str">
        <f>VLOOKUP(A:A,'Product &amp; Group'!A:C,2,FALSE)</f>
        <v>Power Systems</v>
      </c>
      <c r="C998" s="68" t="str">
        <f>VLOOKUP(A:A,'Product &amp; Group'!A:C,3,FALSE)</f>
        <v>Qrxt1975 Chip</v>
      </c>
      <c r="D998" s="69">
        <f>VLOOKUP(A:A,'2019-2017 Costs'!A:D,3,FALSE)</f>
        <v>6.03</v>
      </c>
      <c r="E998" s="71">
        <f t="shared" si="58"/>
        <v>247.23000000000002</v>
      </c>
      <c r="F998" s="71">
        <v>394.87</v>
      </c>
      <c r="G998" s="71">
        <f t="shared" si="59"/>
        <v>147.63999999999999</v>
      </c>
      <c r="H998" s="72">
        <v>41</v>
      </c>
      <c r="I998" s="73">
        <f t="shared" si="57"/>
        <v>0.37389520601717019</v>
      </c>
      <c r="J998" s="14"/>
      <c r="K998" s="14"/>
      <c r="L998" s="14"/>
      <c r="M998" s="14"/>
    </row>
    <row r="999" spans="1:13" x14ac:dyDescent="0.3">
      <c r="A999" s="74">
        <v>29960</v>
      </c>
      <c r="B999" s="68" t="str">
        <f>VLOOKUP(A:A,'Product &amp; Group'!A:C,2,FALSE)</f>
        <v>Power Systems</v>
      </c>
      <c r="C999" s="68" t="str">
        <f>VLOOKUP(A:A,'Product &amp; Group'!A:C,3,FALSE)</f>
        <v>Qrxt1975 Chip</v>
      </c>
      <c r="D999" s="69">
        <f>VLOOKUP(A:A,'2019-2017 Costs'!A:D,3,FALSE)</f>
        <v>1.05</v>
      </c>
      <c r="E999" s="71">
        <f t="shared" si="58"/>
        <v>209.643</v>
      </c>
      <c r="F999" s="71">
        <v>28521</v>
      </c>
      <c r="G999" s="71">
        <f t="shared" si="59"/>
        <v>28311.357</v>
      </c>
      <c r="H999" s="72">
        <v>199.66</v>
      </c>
      <c r="I999" s="73">
        <f t="shared" si="57"/>
        <v>0.99264952140528029</v>
      </c>
      <c r="J999" s="14"/>
      <c r="K999" s="14"/>
      <c r="L999" s="14"/>
      <c r="M999" s="14"/>
    </row>
    <row r="1000" spans="1:13" x14ac:dyDescent="0.3">
      <c r="A1000" s="74">
        <v>29961</v>
      </c>
      <c r="B1000" s="68" t="str">
        <f>VLOOKUP(A:A,'Product &amp; Group'!A:C,2,FALSE)</f>
        <v>Power Systems</v>
      </c>
      <c r="C1000" s="68" t="str">
        <f>VLOOKUP(A:A,'Product &amp; Group'!A:C,3,FALSE)</f>
        <v>Qrxt1975 Chip</v>
      </c>
      <c r="D1000" s="69">
        <f>VLOOKUP(A:A,'2019-2017 Costs'!A:D,3,FALSE)</f>
        <v>4.42</v>
      </c>
      <c r="E1000" s="71">
        <f t="shared" si="58"/>
        <v>2011.8514</v>
      </c>
      <c r="F1000" s="71">
        <v>9686.99</v>
      </c>
      <c r="G1000" s="71">
        <f t="shared" si="59"/>
        <v>7675.1386000000002</v>
      </c>
      <c r="H1000" s="72">
        <v>455.17</v>
      </c>
      <c r="I1000" s="73">
        <f t="shared" si="57"/>
        <v>0.79231408311560148</v>
      </c>
      <c r="J1000" s="14"/>
      <c r="K1000" s="14"/>
    </row>
    <row r="1001" spans="1:13" x14ac:dyDescent="0.3">
      <c r="A1001" s="74">
        <v>29963</v>
      </c>
      <c r="B1001" s="68" t="str">
        <f>VLOOKUP(A:A,'Product &amp; Group'!A:C,2,FALSE)</f>
        <v>Power Systems</v>
      </c>
      <c r="C1001" s="68" t="str">
        <f>VLOOKUP(A:A,'Product &amp; Group'!A:C,3,FALSE)</f>
        <v>Qrxt1975 Chip</v>
      </c>
      <c r="D1001" s="69">
        <f>VLOOKUP(A:A,'2019-2017 Costs'!A:D,3,FALSE)</f>
        <v>1.05</v>
      </c>
      <c r="E1001" s="71">
        <f t="shared" si="58"/>
        <v>647.85</v>
      </c>
      <c r="F1001" s="71">
        <v>12869.48</v>
      </c>
      <c r="G1001" s="71">
        <f t="shared" si="59"/>
        <v>12221.63</v>
      </c>
      <c r="H1001" s="72">
        <v>617</v>
      </c>
      <c r="I1001" s="73">
        <f t="shared" si="57"/>
        <v>0.94965997072142772</v>
      </c>
      <c r="J1001" s="14"/>
      <c r="K1001" s="14"/>
      <c r="L1001" s="14"/>
      <c r="M1001" s="14"/>
    </row>
    <row r="1002" spans="1:13" x14ac:dyDescent="0.3">
      <c r="A1002" s="74">
        <v>29964</v>
      </c>
      <c r="B1002" s="68" t="str">
        <f>VLOOKUP(A:A,'Product &amp; Group'!A:C,2,FALSE)</f>
        <v>Power Systems</v>
      </c>
      <c r="C1002" s="68" t="str">
        <f>VLOOKUP(A:A,'Product &amp; Group'!A:C,3,FALSE)</f>
        <v>Qrxt1975 Chip</v>
      </c>
      <c r="D1002" s="69">
        <f>VLOOKUP(A:A,'2019-2017 Costs'!A:D,3,FALSE)</f>
        <v>1.51</v>
      </c>
      <c r="E1002" s="71">
        <f t="shared" si="58"/>
        <v>549.64</v>
      </c>
      <c r="F1002" s="71">
        <v>7192.31</v>
      </c>
      <c r="G1002" s="71">
        <f t="shared" si="59"/>
        <v>6642.67</v>
      </c>
      <c r="H1002" s="72">
        <v>364</v>
      </c>
      <c r="I1002" s="73">
        <f t="shared" si="57"/>
        <v>0.92357948976059145</v>
      </c>
      <c r="J1002" s="14"/>
      <c r="K1002" s="14"/>
    </row>
    <row r="1003" spans="1:13" x14ac:dyDescent="0.3">
      <c r="A1003" s="74">
        <v>29965</v>
      </c>
      <c r="B1003" s="68" t="str">
        <f>VLOOKUP(A:A,'Product &amp; Group'!A:C,2,FALSE)</f>
        <v>Power Systems</v>
      </c>
      <c r="C1003" s="68" t="str">
        <f>VLOOKUP(A:A,'Product &amp; Group'!A:C,3,FALSE)</f>
        <v>Qrxt1975 Chip</v>
      </c>
      <c r="D1003" s="69">
        <f>VLOOKUP(A:A,'2019-2017 Costs'!A:D,3,FALSE)</f>
        <v>1.05</v>
      </c>
      <c r="E1003" s="71">
        <f t="shared" si="58"/>
        <v>234.15</v>
      </c>
      <c r="F1003" s="71">
        <v>4603.41</v>
      </c>
      <c r="G1003" s="71">
        <f t="shared" si="59"/>
        <v>4369.26</v>
      </c>
      <c r="H1003" s="72">
        <v>223</v>
      </c>
      <c r="I1003" s="73">
        <f t="shared" si="57"/>
        <v>0.94913553213813251</v>
      </c>
      <c r="J1003" s="14"/>
      <c r="K1003" s="14"/>
      <c r="L1003" s="14"/>
      <c r="M1003" s="14"/>
    </row>
    <row r="1004" spans="1:13" x14ac:dyDescent="0.3">
      <c r="A1004" s="74">
        <v>29967</v>
      </c>
      <c r="B1004" s="68" t="str">
        <f>VLOOKUP(A:A,'Product &amp; Group'!A:C,2,FALSE)</f>
        <v>Power Systems</v>
      </c>
      <c r="C1004" s="68" t="str">
        <f>VLOOKUP(A:A,'Product &amp; Group'!A:C,3,FALSE)</f>
        <v>Input Out Put CHIP: Qrxt2100</v>
      </c>
      <c r="D1004" s="69">
        <f>VLOOKUP(A:A,'2019-2017 Costs'!A:D,3,FALSE)</f>
        <v>5.19</v>
      </c>
      <c r="E1004" s="71">
        <f t="shared" si="58"/>
        <v>648.75</v>
      </c>
      <c r="F1004" s="71">
        <v>2779.65</v>
      </c>
      <c r="G1004" s="71">
        <f t="shared" si="59"/>
        <v>2130.9</v>
      </c>
      <c r="H1004" s="72">
        <v>125</v>
      </c>
      <c r="I1004" s="73">
        <f t="shared" si="57"/>
        <v>0.76660730667530086</v>
      </c>
      <c r="J1004" s="14"/>
      <c r="K1004" s="14"/>
      <c r="L1004" s="14"/>
      <c r="M1004" s="14"/>
    </row>
    <row r="1005" spans="1:13" x14ac:dyDescent="0.3">
      <c r="A1005" s="74">
        <v>29968</v>
      </c>
      <c r="B1005" s="68" t="str">
        <f>VLOOKUP(A:A,'Product &amp; Group'!A:C,2,FALSE)</f>
        <v>Power Systems</v>
      </c>
      <c r="C1005" s="68" t="str">
        <f>VLOOKUP(A:A,'Product &amp; Group'!A:C,3,FALSE)</f>
        <v>Input Out Put CHIP: ORAL Processor</v>
      </c>
      <c r="D1005" s="69">
        <f>VLOOKUP(A:A,'2019-2017 Costs'!A:D,3,FALSE)</f>
        <v>1.6</v>
      </c>
      <c r="E1005" s="71">
        <f t="shared" si="58"/>
        <v>4041.6000000000004</v>
      </c>
      <c r="F1005" s="71">
        <v>33178.339999999997</v>
      </c>
      <c r="G1005" s="71">
        <f t="shared" si="59"/>
        <v>29136.739999999998</v>
      </c>
      <c r="H1005" s="72">
        <v>2526</v>
      </c>
      <c r="I1005" s="73">
        <f t="shared" si="57"/>
        <v>0.87818558734403229</v>
      </c>
      <c r="J1005" s="14"/>
      <c r="K1005" s="14"/>
      <c r="L1005" s="14"/>
      <c r="M1005" s="14"/>
    </row>
    <row r="1006" spans="1:13" x14ac:dyDescent="0.3">
      <c r="A1006" s="74">
        <v>29969</v>
      </c>
      <c r="B1006" s="68" t="str">
        <f>VLOOKUP(A:A,'Product &amp; Group'!A:C,2,FALSE)</f>
        <v>Power Systems</v>
      </c>
      <c r="C1006" s="68" t="str">
        <f>VLOOKUP(A:A,'Product &amp; Group'!A:C,3,FALSE)</f>
        <v>Input Out Put CHIP: ORAL Processor</v>
      </c>
      <c r="D1006" s="69">
        <f>VLOOKUP(A:A,'2019-2017 Costs'!A:D,3,FALSE)</f>
        <v>2.57</v>
      </c>
      <c r="E1006" s="71">
        <f t="shared" si="58"/>
        <v>3559.45</v>
      </c>
      <c r="F1006" s="71">
        <v>18723.02</v>
      </c>
      <c r="G1006" s="71">
        <f t="shared" si="59"/>
        <v>15163.57</v>
      </c>
      <c r="H1006" s="72">
        <v>1385</v>
      </c>
      <c r="I1006" s="73">
        <f t="shared" si="57"/>
        <v>0.80988910976968453</v>
      </c>
      <c r="J1006" s="14"/>
      <c r="K1006" s="14"/>
      <c r="L1006" s="14"/>
      <c r="M1006" s="14"/>
    </row>
    <row r="1007" spans="1:13" x14ac:dyDescent="0.3">
      <c r="A1007" s="74">
        <v>29970</v>
      </c>
      <c r="B1007" s="68" t="str">
        <f>VLOOKUP(A:A,'Product &amp; Group'!A:C,2,FALSE)</f>
        <v>Power Systems</v>
      </c>
      <c r="C1007" s="68" t="str">
        <f>VLOOKUP(A:A,'Product &amp; Group'!A:C,3,FALSE)</f>
        <v>Input Out Put CHIP: ORAL Processor</v>
      </c>
      <c r="D1007" s="69">
        <f>VLOOKUP(A:A,'2019-2017 Costs'!A:D,3,FALSE)</f>
        <v>2.19</v>
      </c>
      <c r="E1007" s="71">
        <f t="shared" si="58"/>
        <v>418.28999999999996</v>
      </c>
      <c r="F1007" s="71">
        <v>4797.46</v>
      </c>
      <c r="G1007" s="71">
        <f t="shared" si="59"/>
        <v>4379.17</v>
      </c>
      <c r="H1007" s="72">
        <v>191</v>
      </c>
      <c r="I1007" s="73">
        <f t="shared" si="57"/>
        <v>0.91281011201760931</v>
      </c>
      <c r="J1007" s="14"/>
      <c r="K1007" s="14"/>
      <c r="L1007" s="14"/>
      <c r="M1007" s="14"/>
    </row>
    <row r="1008" spans="1:13" x14ac:dyDescent="0.3">
      <c r="A1008" s="74">
        <v>29971</v>
      </c>
      <c r="B1008" s="68" t="str">
        <f>VLOOKUP(A:A,'Product &amp; Group'!A:C,2,FALSE)</f>
        <v>Power Systems</v>
      </c>
      <c r="C1008" s="68" t="str">
        <f>VLOOKUP(A:A,'Product &amp; Group'!A:C,3,FALSE)</f>
        <v>Input Out Put CHIP: ORAL Processor</v>
      </c>
      <c r="D1008" s="69">
        <f>VLOOKUP(A:A,'2019-2017 Costs'!A:D,3,FALSE)</f>
        <v>1.05</v>
      </c>
      <c r="E1008" s="71">
        <f t="shared" si="58"/>
        <v>76.650000000000006</v>
      </c>
      <c r="F1008" s="71">
        <v>1825.86</v>
      </c>
      <c r="G1008" s="71">
        <f t="shared" si="59"/>
        <v>1749.2099999999998</v>
      </c>
      <c r="H1008" s="72">
        <v>73</v>
      </c>
      <c r="I1008" s="73">
        <f t="shared" si="57"/>
        <v>0.95801978245867692</v>
      </c>
      <c r="J1008" s="14"/>
      <c r="K1008" s="14"/>
      <c r="L1008" s="14"/>
      <c r="M1008" s="14"/>
    </row>
    <row r="1009" spans="1:13" x14ac:dyDescent="0.3">
      <c r="A1009" s="74">
        <v>29972</v>
      </c>
      <c r="B1009" s="68" t="str">
        <f>VLOOKUP(A:A,'Product &amp; Group'!A:C,2,FALSE)</f>
        <v>Power Systems</v>
      </c>
      <c r="C1009" s="68" t="str">
        <f>VLOOKUP(A:A,'Product &amp; Group'!A:C,3,FALSE)</f>
        <v>Input Out Put CHIP: ORAL Processor</v>
      </c>
      <c r="D1009" s="69">
        <f>VLOOKUP(A:A,'2019-2017 Costs'!A:D,3,FALSE)</f>
        <v>3.98</v>
      </c>
      <c r="E1009" s="71">
        <f t="shared" si="58"/>
        <v>505.46</v>
      </c>
      <c r="F1009" s="71">
        <v>2406.83</v>
      </c>
      <c r="G1009" s="71">
        <f t="shared" si="59"/>
        <v>1901.37</v>
      </c>
      <c r="H1009" s="72">
        <v>127</v>
      </c>
      <c r="I1009" s="73">
        <f t="shared" si="57"/>
        <v>0.78998932205432038</v>
      </c>
      <c r="J1009" s="14"/>
      <c r="K1009" s="14"/>
      <c r="L1009" s="14"/>
      <c r="M1009" s="14"/>
    </row>
    <row r="1010" spans="1:13" x14ac:dyDescent="0.3">
      <c r="A1010" s="74">
        <v>29973</v>
      </c>
      <c r="B1010" s="68" t="str">
        <f>VLOOKUP(A:A,'Product &amp; Group'!A:C,2,FALSE)</f>
        <v>Power Systems</v>
      </c>
      <c r="C1010" s="68" t="str">
        <f>VLOOKUP(A:A,'Product &amp; Group'!A:C,3,FALSE)</f>
        <v>Input Out Put CHIP: ORAL Processor</v>
      </c>
      <c r="D1010" s="69">
        <f>VLOOKUP(A:A,'2019-2017 Costs'!A:D,3,FALSE)</f>
        <v>1.05</v>
      </c>
      <c r="E1010" s="71">
        <f t="shared" si="58"/>
        <v>44.1</v>
      </c>
      <c r="F1010" s="71">
        <v>1154.1400000000001</v>
      </c>
      <c r="G1010" s="71">
        <f t="shared" si="59"/>
        <v>1110.0400000000002</v>
      </c>
      <c r="H1010" s="72">
        <v>42</v>
      </c>
      <c r="I1010" s="73">
        <f t="shared" si="57"/>
        <v>0.96178973088186881</v>
      </c>
      <c r="J1010" s="14"/>
      <c r="K1010" s="14"/>
      <c r="L1010" s="14"/>
      <c r="M1010" s="14"/>
    </row>
    <row r="1011" spans="1:13" x14ac:dyDescent="0.3">
      <c r="A1011" s="74">
        <v>29974</v>
      </c>
      <c r="B1011" s="68" t="str">
        <f>VLOOKUP(A:A,'Product &amp; Group'!A:C,2,FALSE)</f>
        <v>Power Systems</v>
      </c>
      <c r="C1011" s="68" t="str">
        <f>VLOOKUP(A:A,'Product &amp; Group'!A:C,3,FALSE)</f>
        <v>Circit Board PRODUCTS</v>
      </c>
      <c r="D1011" s="69">
        <f>VLOOKUP(A:A,'2019-2017 Costs'!A:D,3,FALSE)</f>
        <v>2.37</v>
      </c>
      <c r="E1011" s="71">
        <f t="shared" si="58"/>
        <v>284.40000000000003</v>
      </c>
      <c r="F1011" s="71">
        <v>1016.61</v>
      </c>
      <c r="G1011" s="71">
        <f t="shared" si="59"/>
        <v>732.21</v>
      </c>
      <c r="H1011" s="72">
        <v>120</v>
      </c>
      <c r="I1011" s="73">
        <f t="shared" si="57"/>
        <v>0.72024670227520882</v>
      </c>
      <c r="J1011" s="14"/>
      <c r="K1011" s="14"/>
      <c r="L1011" s="14"/>
      <c r="M1011" s="14"/>
    </row>
    <row r="1012" spans="1:13" x14ac:dyDescent="0.3">
      <c r="A1012" s="74">
        <v>29975</v>
      </c>
      <c r="B1012" s="68" t="str">
        <f>VLOOKUP(A:A,'Product &amp; Group'!A:C,2,FALSE)</f>
        <v>Power Systems</v>
      </c>
      <c r="C1012" s="68" t="str">
        <f>VLOOKUP(A:A,'Product &amp; Group'!A:C,3,FALSE)</f>
        <v>HA Computerized PERSONAL Processor</v>
      </c>
      <c r="D1012" s="69">
        <f>VLOOKUP(A:A,'2019-2017 Costs'!A:D,3,FALSE)</f>
        <v>4.33</v>
      </c>
      <c r="E1012" s="71">
        <f t="shared" si="58"/>
        <v>506.61</v>
      </c>
      <c r="F1012" s="71">
        <v>3008.38</v>
      </c>
      <c r="G1012" s="71">
        <f t="shared" si="59"/>
        <v>2501.77</v>
      </c>
      <c r="H1012" s="72">
        <v>117</v>
      </c>
      <c r="I1012" s="73">
        <f t="shared" si="57"/>
        <v>0.83160039622654047</v>
      </c>
      <c r="J1012" s="14"/>
      <c r="K1012" s="14"/>
      <c r="L1012" s="14"/>
      <c r="M1012" s="14"/>
    </row>
    <row r="1013" spans="1:13" x14ac:dyDescent="0.3">
      <c r="A1013" s="74">
        <v>29976</v>
      </c>
      <c r="B1013" s="68" t="str">
        <f>VLOOKUP(A:A,'Product &amp; Group'!A:C,2,FALSE)</f>
        <v>Power Systems</v>
      </c>
      <c r="C1013" s="68" t="str">
        <f>VLOOKUP(A:A,'Product &amp; Group'!A:C,3,FALSE)</f>
        <v>HA Computerized PERSONAL Processor</v>
      </c>
      <c r="D1013" s="69">
        <f>VLOOKUP(A:A,'2019-2017 Costs'!A:D,3,FALSE)</f>
        <v>1.05</v>
      </c>
      <c r="E1013" s="71">
        <f t="shared" si="58"/>
        <v>80.850000000000009</v>
      </c>
      <c r="F1013" s="71">
        <v>1062.8599999999999</v>
      </c>
      <c r="G1013" s="71">
        <f t="shared" si="59"/>
        <v>982.00999999999988</v>
      </c>
      <c r="H1013" s="72">
        <v>77</v>
      </c>
      <c r="I1013" s="73">
        <f t="shared" si="57"/>
        <v>0.92393165609769867</v>
      </c>
      <c r="J1013" s="14"/>
      <c r="K1013" s="14"/>
      <c r="L1013" s="14"/>
      <c r="M1013" s="14"/>
    </row>
    <row r="1014" spans="1:13" x14ac:dyDescent="0.3">
      <c r="A1014" s="74">
        <v>29977</v>
      </c>
      <c r="B1014" s="68" t="str">
        <f>VLOOKUP(A:A,'Product &amp; Group'!A:C,2,FALSE)</f>
        <v>Power Systems</v>
      </c>
      <c r="C1014" s="68" t="str">
        <f>VLOOKUP(A:A,'Product &amp; Group'!A:C,3,FALSE)</f>
        <v>SPECIALTIES</v>
      </c>
      <c r="D1014" s="69">
        <f>VLOOKUP(A:A,'2019-2017 Costs'!A:D,3,FALSE)</f>
        <v>1.05</v>
      </c>
      <c r="E1014" s="71">
        <f t="shared" si="58"/>
        <v>31.5</v>
      </c>
      <c r="F1014" s="71">
        <v>224.36</v>
      </c>
      <c r="G1014" s="71">
        <f t="shared" si="59"/>
        <v>192.86</v>
      </c>
      <c r="H1014" s="72">
        <v>30</v>
      </c>
      <c r="I1014" s="73">
        <f t="shared" si="57"/>
        <v>0.85960064182563733</v>
      </c>
      <c r="J1014" s="14"/>
      <c r="K1014" s="14"/>
      <c r="L1014" s="14"/>
      <c r="M1014" s="14"/>
    </row>
    <row r="1015" spans="1:13" x14ac:dyDescent="0.3">
      <c r="A1015" s="74">
        <v>29978</v>
      </c>
      <c r="B1015" s="68" t="str">
        <f>VLOOKUP(A:A,'Product &amp; Group'!A:C,2,FALSE)</f>
        <v>Power Systems</v>
      </c>
      <c r="C1015" s="68" t="str">
        <f>VLOOKUP(A:A,'Product &amp; Group'!A:C,3,FALSE)</f>
        <v>ANTI-OXIDANT &amp; SPECIALTY Hybrid</v>
      </c>
      <c r="D1015" s="69">
        <f>VLOOKUP(A:A,'2019-2017 Costs'!A:D,3,FALSE)</f>
        <v>2.6</v>
      </c>
      <c r="E1015" s="71">
        <f t="shared" si="58"/>
        <v>403</v>
      </c>
      <c r="F1015" s="71">
        <v>986.28</v>
      </c>
      <c r="G1015" s="71">
        <f t="shared" si="59"/>
        <v>583.28</v>
      </c>
      <c r="H1015" s="72">
        <v>155</v>
      </c>
      <c r="I1015" s="73">
        <f t="shared" si="57"/>
        <v>0.59139392464614515</v>
      </c>
      <c r="J1015" s="14"/>
      <c r="K1015" s="14"/>
      <c r="L1015" s="14"/>
      <c r="M1015" s="14"/>
    </row>
    <row r="1016" spans="1:13" x14ac:dyDescent="0.3">
      <c r="A1016" s="74">
        <v>29979</v>
      </c>
      <c r="B1016" s="68" t="str">
        <f>VLOOKUP(A:A,'Product &amp; Group'!A:C,2,FALSE)</f>
        <v>Power Systems</v>
      </c>
      <c r="C1016" s="68" t="str">
        <f>VLOOKUP(A:A,'Product &amp; Group'!A:C,3,FALSE)</f>
        <v>ANTI-OXIDANT &amp; SPECIALTY Hybrid</v>
      </c>
      <c r="D1016" s="69">
        <f>VLOOKUP(A:A,'2019-2017 Costs'!A:D,3,FALSE)</f>
        <v>1.05</v>
      </c>
      <c r="E1016" s="71">
        <f t="shared" si="58"/>
        <v>179.55</v>
      </c>
      <c r="F1016" s="71">
        <v>1502.19</v>
      </c>
      <c r="G1016" s="71">
        <f t="shared" si="59"/>
        <v>1322.64</v>
      </c>
      <c r="H1016" s="72">
        <v>171</v>
      </c>
      <c r="I1016" s="73">
        <f t="shared" si="57"/>
        <v>0.88047450721945963</v>
      </c>
      <c r="J1016" s="14"/>
      <c r="K1016" s="14"/>
      <c r="L1016" s="14"/>
      <c r="M1016" s="14"/>
    </row>
    <row r="1017" spans="1:13" x14ac:dyDescent="0.3">
      <c r="A1017" s="74">
        <v>29980</v>
      </c>
      <c r="B1017" s="68" t="str">
        <f>VLOOKUP(A:A,'Product &amp; Group'!A:C,2,FALSE)</f>
        <v>Power Systems</v>
      </c>
      <c r="C1017" s="68" t="str">
        <f>VLOOKUP(A:A,'Product &amp; Group'!A:C,3,FALSE)</f>
        <v>ANTI-OXIDANT &amp; SPECIALTY Hybrid</v>
      </c>
      <c r="D1017" s="69">
        <f>VLOOKUP(A:A,'2019-2017 Costs'!A:D,3,FALSE)</f>
        <v>2.2799999999999998</v>
      </c>
      <c r="E1017" s="71">
        <f t="shared" si="58"/>
        <v>88.919999999999987</v>
      </c>
      <c r="F1017" s="71">
        <v>393.22</v>
      </c>
      <c r="G1017" s="71">
        <f t="shared" si="59"/>
        <v>304.30000000000007</v>
      </c>
      <c r="H1017" s="72">
        <v>39</v>
      </c>
      <c r="I1017" s="73">
        <f t="shared" si="57"/>
        <v>0.77386704643710913</v>
      </c>
      <c r="J1017" s="14"/>
      <c r="K1017" s="14"/>
      <c r="L1017" s="14"/>
      <c r="M1017" s="14"/>
    </row>
    <row r="1018" spans="1:13" x14ac:dyDescent="0.3">
      <c r="A1018" s="74">
        <v>29981</v>
      </c>
      <c r="B1018" s="68" t="str">
        <f>VLOOKUP(A:A,'Product &amp; Group'!A:C,2,FALSE)</f>
        <v>Power Systems</v>
      </c>
      <c r="C1018" s="68" t="str">
        <f>VLOOKUP(A:A,'Product &amp; Group'!A:C,3,FALSE)</f>
        <v>Power  Chip</v>
      </c>
      <c r="D1018" s="69">
        <f>VLOOKUP(A:A,'2019-2017 Costs'!A:D,3,FALSE)</f>
        <v>1.05</v>
      </c>
      <c r="E1018" s="71">
        <f t="shared" si="58"/>
        <v>21</v>
      </c>
      <c r="F1018" s="71">
        <v>233.23</v>
      </c>
      <c r="G1018" s="71">
        <f t="shared" si="59"/>
        <v>212.23</v>
      </c>
      <c r="H1018" s="72">
        <v>20</v>
      </c>
      <c r="I1018" s="73">
        <f t="shared" si="57"/>
        <v>0.90996012519830205</v>
      </c>
      <c r="J1018" s="14"/>
      <c r="K1018" s="14"/>
      <c r="L1018" s="14"/>
      <c r="M1018" s="14"/>
    </row>
    <row r="1019" spans="1:13" x14ac:dyDescent="0.3">
      <c r="A1019" s="74">
        <v>29982</v>
      </c>
      <c r="B1019" s="68" t="str">
        <f>VLOOKUP(A:A,'Product &amp; Group'!A:C,2,FALSE)</f>
        <v>Power Systems</v>
      </c>
      <c r="C1019" s="68" t="str">
        <f>VLOOKUP(A:A,'Product &amp; Group'!A:C,3,FALSE)</f>
        <v>ANTI-OXIDANT &amp; SPECIALTY Hybrid</v>
      </c>
      <c r="D1019" s="69">
        <f>VLOOKUP(A:A,'2019-2017 Costs'!A:D,3,FALSE)</f>
        <v>4.24</v>
      </c>
      <c r="E1019" s="71">
        <f t="shared" si="58"/>
        <v>305.28000000000003</v>
      </c>
      <c r="F1019" s="71">
        <v>613.61</v>
      </c>
      <c r="G1019" s="71">
        <f t="shared" si="59"/>
        <v>308.33</v>
      </c>
      <c r="H1019" s="72">
        <v>72</v>
      </c>
      <c r="I1019" s="73">
        <f t="shared" si="57"/>
        <v>0.50248529196069158</v>
      </c>
      <c r="J1019" s="14"/>
      <c r="K1019" s="14"/>
      <c r="L1019" s="14"/>
      <c r="M1019" s="14"/>
    </row>
    <row r="1020" spans="1:13" x14ac:dyDescent="0.3">
      <c r="A1020" s="74">
        <v>29983</v>
      </c>
      <c r="B1020" s="68" t="str">
        <f>VLOOKUP(A:A,'Product &amp; Group'!A:C,2,FALSE)</f>
        <v>Power Systems</v>
      </c>
      <c r="C1020" s="68" t="str">
        <f>VLOOKUP(A:A,'Product &amp; Group'!A:C,3,FALSE)</f>
        <v>Circit Board ACTIVES: Hybrid</v>
      </c>
      <c r="D1020" s="69">
        <f>VLOOKUP(A:A,'2019-2017 Costs'!A:D,3,FALSE)</f>
        <v>1.05</v>
      </c>
      <c r="E1020" s="71">
        <f t="shared" si="58"/>
        <v>99.75</v>
      </c>
      <c r="F1020" s="71">
        <v>1096.21</v>
      </c>
      <c r="G1020" s="71">
        <f t="shared" si="59"/>
        <v>996.46</v>
      </c>
      <c r="H1020" s="72">
        <v>95</v>
      </c>
      <c r="I1020" s="73">
        <f t="shared" si="57"/>
        <v>0.90900466151558557</v>
      </c>
      <c r="J1020" s="14"/>
      <c r="K1020" s="14"/>
      <c r="L1020" s="14"/>
      <c r="M1020" s="14"/>
    </row>
    <row r="1021" spans="1:13" x14ac:dyDescent="0.3">
      <c r="A1021" s="74">
        <v>29984</v>
      </c>
      <c r="B1021" s="68" t="str">
        <f>VLOOKUP(A:A,'Product &amp; Group'!A:C,2,FALSE)</f>
        <v>Power Systems</v>
      </c>
      <c r="C1021" s="68" t="str">
        <f>VLOOKUP(A:A,'Product &amp; Group'!A:C,3,FALSE)</f>
        <v>Circit Board ACTIVES: Hybrid</v>
      </c>
      <c r="D1021" s="69">
        <f>VLOOKUP(A:A,'2019-2017 Costs'!A:D,3,FALSE)</f>
        <v>2.4</v>
      </c>
      <c r="E1021" s="71">
        <f t="shared" si="58"/>
        <v>127.19999999999999</v>
      </c>
      <c r="F1021" s="71">
        <v>467.91</v>
      </c>
      <c r="G1021" s="71">
        <f t="shared" si="59"/>
        <v>340.71000000000004</v>
      </c>
      <c r="H1021" s="72">
        <v>53</v>
      </c>
      <c r="I1021" s="73">
        <f t="shared" si="57"/>
        <v>0.72815284990703344</v>
      </c>
      <c r="J1021" s="14"/>
      <c r="K1021" s="14"/>
      <c r="L1021" s="14"/>
      <c r="M1021" s="14"/>
    </row>
    <row r="1022" spans="1:13" x14ac:dyDescent="0.3">
      <c r="A1022" s="74">
        <v>29985</v>
      </c>
      <c r="B1022" s="68" t="str">
        <f>VLOOKUP(A:A,'Product &amp; Group'!A:C,2,FALSE)</f>
        <v>Power Systems</v>
      </c>
      <c r="C1022" s="68" t="str">
        <f>VLOOKUP(A:A,'Product &amp; Group'!A:C,3,FALSE)</f>
        <v>Circit Board ACTIVES: Hybrid</v>
      </c>
      <c r="D1022" s="69">
        <f>VLOOKUP(A:A,'2019-2017 Costs'!A:D,3,FALSE)</f>
        <v>1.05</v>
      </c>
      <c r="E1022" s="71">
        <f t="shared" si="58"/>
        <v>22.05</v>
      </c>
      <c r="F1022" s="71">
        <v>331.01</v>
      </c>
      <c r="G1022" s="71">
        <f t="shared" si="59"/>
        <v>308.95999999999998</v>
      </c>
      <c r="H1022" s="72">
        <v>21</v>
      </c>
      <c r="I1022" s="73">
        <f t="shared" si="57"/>
        <v>0.93338569831727136</v>
      </c>
      <c r="J1022" s="14"/>
      <c r="K1022" s="14"/>
      <c r="L1022" s="14"/>
      <c r="M1022" s="14"/>
    </row>
    <row r="1023" spans="1:13" x14ac:dyDescent="0.3">
      <c r="A1023" s="74">
        <v>29986</v>
      </c>
      <c r="B1023" s="68" t="str">
        <f>VLOOKUP(A:A,'Product &amp; Group'!A:C,2,FALSE)</f>
        <v>Power Systems</v>
      </c>
      <c r="C1023" s="68" t="str">
        <f>VLOOKUP(A:A,'Product &amp; Group'!A:C,3,FALSE)</f>
        <v>Computerized EXTEND-X HA</v>
      </c>
      <c r="D1023" s="69">
        <f>VLOOKUP(A:A,'2019-2017 Costs'!A:D,3,FALSE)</f>
        <v>4.41</v>
      </c>
      <c r="E1023" s="71">
        <f t="shared" si="58"/>
        <v>1578.78</v>
      </c>
      <c r="F1023" s="71">
        <v>3724.24</v>
      </c>
      <c r="G1023" s="71">
        <f t="shared" si="59"/>
        <v>2145.46</v>
      </c>
      <c r="H1023" s="72">
        <v>358</v>
      </c>
      <c r="I1023" s="73">
        <f t="shared" si="57"/>
        <v>0.57607995188280026</v>
      </c>
      <c r="J1023" s="14"/>
      <c r="K1023" s="14"/>
      <c r="L1023" s="14"/>
      <c r="M1023" s="14"/>
    </row>
    <row r="1024" spans="1:13" x14ac:dyDescent="0.3">
      <c r="A1024" s="74">
        <v>29987</v>
      </c>
      <c r="B1024" s="68" t="str">
        <f>VLOOKUP(A:A,'Product &amp; Group'!A:C,2,FALSE)</f>
        <v>Power Systems</v>
      </c>
      <c r="C1024" s="68" t="str">
        <f>VLOOKUP(A:A,'Product &amp; Group'!A:C,3,FALSE)</f>
        <v>Computerized EXTEND-X HA</v>
      </c>
      <c r="D1024" s="69">
        <f>VLOOKUP(A:A,'2019-2017 Costs'!A:D,3,FALSE)</f>
        <v>6.36</v>
      </c>
      <c r="E1024" s="71">
        <f t="shared" si="58"/>
        <v>2378.6400000000003</v>
      </c>
      <c r="F1024" s="71">
        <v>6822.68</v>
      </c>
      <c r="G1024" s="71">
        <f t="shared" si="59"/>
        <v>4444.04</v>
      </c>
      <c r="H1024" s="72">
        <v>374</v>
      </c>
      <c r="I1024" s="73">
        <f t="shared" si="57"/>
        <v>0.65136280757708109</v>
      </c>
      <c r="J1024" s="14"/>
      <c r="K1024" s="14"/>
      <c r="L1024" s="14"/>
      <c r="M1024" s="14"/>
    </row>
    <row r="1025" spans="1:13" x14ac:dyDescent="0.3">
      <c r="A1025" s="74">
        <v>29988</v>
      </c>
      <c r="B1025" s="68" t="str">
        <f>VLOOKUP(A:A,'Product &amp; Group'!A:C,2,FALSE)</f>
        <v>Power Systems</v>
      </c>
      <c r="C1025" s="68" t="str">
        <f>VLOOKUP(A:A,'Product &amp; Group'!A:C,3,FALSE)</f>
        <v>Computerized EXTEND-X HA</v>
      </c>
      <c r="D1025" s="69">
        <f>VLOOKUP(A:A,'2019-2017 Costs'!A:D,3,FALSE)</f>
        <v>2.0299999999999998</v>
      </c>
      <c r="E1025" s="71">
        <f t="shared" si="58"/>
        <v>109.61999999999999</v>
      </c>
      <c r="F1025" s="71">
        <v>603.96</v>
      </c>
      <c r="G1025" s="71">
        <f t="shared" si="59"/>
        <v>494.34000000000003</v>
      </c>
      <c r="H1025" s="72">
        <v>54</v>
      </c>
      <c r="I1025" s="73">
        <f t="shared" si="57"/>
        <v>0.81849791376912384</v>
      </c>
      <c r="J1025" s="14"/>
      <c r="K1025" s="14"/>
      <c r="L1025" s="14"/>
      <c r="M1025" s="14"/>
    </row>
    <row r="1026" spans="1:13" x14ac:dyDescent="0.3">
      <c r="A1026" s="74">
        <v>29989</v>
      </c>
      <c r="B1026" s="68" t="str">
        <f>VLOOKUP(A:A,'Product &amp; Group'!A:C,2,FALSE)</f>
        <v>Power Systems</v>
      </c>
      <c r="C1026" s="68" t="str">
        <f>VLOOKUP(A:A,'Product &amp; Group'!A:C,3,FALSE)</f>
        <v>Computerized EXTEND-X HA</v>
      </c>
      <c r="D1026" s="69">
        <f>VLOOKUP(A:A,'2019-2017 Costs'!A:D,3,FALSE)</f>
        <v>0.01</v>
      </c>
      <c r="E1026" s="71">
        <f t="shared" si="58"/>
        <v>0.63</v>
      </c>
      <c r="F1026" s="71">
        <v>1222.8800000000001</v>
      </c>
      <c r="G1026" s="71">
        <f t="shared" si="59"/>
        <v>1222.25</v>
      </c>
      <c r="H1026" s="72">
        <v>63</v>
      </c>
      <c r="I1026" s="73">
        <f t="shared" ref="I1026:I1089" si="60">+G1026/F1026</f>
        <v>0.99948482271359407</v>
      </c>
      <c r="J1026" s="14"/>
      <c r="K1026" s="14"/>
      <c r="L1026" s="14"/>
      <c r="M1026" s="14"/>
    </row>
    <row r="1027" spans="1:13" x14ac:dyDescent="0.3">
      <c r="A1027" s="74">
        <v>29990</v>
      </c>
      <c r="B1027" s="68" t="str">
        <f>VLOOKUP(A:A,'Product &amp; Group'!A:C,2,FALSE)</f>
        <v>Power Systems</v>
      </c>
      <c r="C1027" s="68" t="str">
        <f>VLOOKUP(A:A,'Product &amp; Group'!A:C,3,FALSE)</f>
        <v>Computerized EXTEND-X HA</v>
      </c>
      <c r="D1027" s="69">
        <f>VLOOKUP(A:A,'2019-2017 Costs'!A:D,3,FALSE)</f>
        <v>2.86</v>
      </c>
      <c r="E1027" s="71">
        <f t="shared" si="58"/>
        <v>74.36</v>
      </c>
      <c r="F1027" s="71">
        <v>587.47</v>
      </c>
      <c r="G1027" s="71">
        <f t="shared" si="59"/>
        <v>513.11</v>
      </c>
      <c r="H1027" s="72">
        <v>26</v>
      </c>
      <c r="I1027" s="73">
        <f t="shared" si="60"/>
        <v>0.87342332374419118</v>
      </c>
      <c r="J1027" s="14"/>
      <c r="K1027" s="14"/>
      <c r="L1027" s="14"/>
      <c r="M1027" s="14"/>
    </row>
    <row r="1028" spans="1:13" x14ac:dyDescent="0.3">
      <c r="A1028" s="74">
        <v>29991</v>
      </c>
      <c r="B1028" s="68" t="str">
        <f>VLOOKUP(A:A,'Product &amp; Group'!A:C,2,FALSE)</f>
        <v>Power Systems</v>
      </c>
      <c r="C1028" s="68" t="str">
        <f>VLOOKUP(A:A,'Product &amp; Group'!A:C,3,FALSE)</f>
        <v>Computerized EXTEND-X HA</v>
      </c>
      <c r="D1028" s="69">
        <f>VLOOKUP(A:A,'2019-2017 Costs'!A:D,3,FALSE)</f>
        <v>3.61</v>
      </c>
      <c r="E1028" s="71">
        <f t="shared" ref="E1028:E1091" si="61">D1028*H1028</f>
        <v>68.59</v>
      </c>
      <c r="F1028" s="71">
        <v>436.29</v>
      </c>
      <c r="G1028" s="71">
        <f t="shared" ref="G1028:G1091" si="62">F1028-E1028</f>
        <v>367.70000000000005</v>
      </c>
      <c r="H1028" s="72">
        <v>19</v>
      </c>
      <c r="I1028" s="73">
        <f t="shared" si="60"/>
        <v>0.84278805381741506</v>
      </c>
      <c r="J1028" s="14"/>
      <c r="K1028" s="14"/>
      <c r="L1028" s="14"/>
      <c r="M1028" s="14"/>
    </row>
    <row r="1029" spans="1:13" x14ac:dyDescent="0.3">
      <c r="A1029" s="74">
        <v>29992</v>
      </c>
      <c r="B1029" s="68" t="str">
        <f>VLOOKUP(A:A,'Product &amp; Group'!A:C,2,FALSE)</f>
        <v>Power Systems</v>
      </c>
      <c r="C1029" s="68" t="str">
        <f>VLOOKUP(A:A,'Product &amp; Group'!A:C,3,FALSE)</f>
        <v>Circit Board ACTIVES: Hybrid</v>
      </c>
      <c r="D1029" s="69">
        <f>VLOOKUP(A:A,'2019-2017 Costs'!A:D,3,FALSE)</f>
        <v>7</v>
      </c>
      <c r="E1029" s="71">
        <f t="shared" si="61"/>
        <v>350</v>
      </c>
      <c r="F1029" s="71">
        <v>1071.23</v>
      </c>
      <c r="G1029" s="71">
        <f t="shared" si="62"/>
        <v>721.23</v>
      </c>
      <c r="H1029" s="72">
        <v>50</v>
      </c>
      <c r="I1029" s="73">
        <f t="shared" si="60"/>
        <v>0.6732727798885394</v>
      </c>
      <c r="J1029" s="14"/>
      <c r="K1029" s="14"/>
      <c r="L1029" s="14"/>
      <c r="M1029" s="14"/>
    </row>
    <row r="1030" spans="1:13" x14ac:dyDescent="0.3">
      <c r="A1030" s="74">
        <v>29993</v>
      </c>
      <c r="B1030" s="68" t="str">
        <f>VLOOKUP(A:A,'Product &amp; Group'!A:C,2,FALSE)</f>
        <v>Power Systems</v>
      </c>
      <c r="C1030" s="68" t="str">
        <f>VLOOKUP(A:A,'Product &amp; Group'!A:C,3,FALSE)</f>
        <v>Computerized EXTEND-X HA</v>
      </c>
      <c r="D1030" s="69">
        <f>VLOOKUP(A:A,'2019-2017 Costs'!A:D,3,FALSE)</f>
        <v>5.35</v>
      </c>
      <c r="E1030" s="71">
        <f t="shared" si="61"/>
        <v>10.7</v>
      </c>
      <c r="F1030" s="71">
        <v>64.42</v>
      </c>
      <c r="G1030" s="71">
        <f t="shared" si="62"/>
        <v>53.72</v>
      </c>
      <c r="H1030" s="72">
        <v>2</v>
      </c>
      <c r="I1030" s="73">
        <f t="shared" si="60"/>
        <v>0.83390251474697297</v>
      </c>
      <c r="J1030" s="14"/>
      <c r="K1030" s="14"/>
      <c r="L1030" s="14"/>
      <c r="M1030" s="14"/>
    </row>
    <row r="1031" spans="1:13" x14ac:dyDescent="0.3">
      <c r="A1031" s="74">
        <v>29994</v>
      </c>
      <c r="B1031" s="68" t="str">
        <f>VLOOKUP(A:A,'Product &amp; Group'!A:C,2,FALSE)</f>
        <v>Power Systems</v>
      </c>
      <c r="C1031" s="68" t="str">
        <f>VLOOKUP(A:A,'Product &amp; Group'!A:C,3,FALSE)</f>
        <v>THE Computer FAMILY</v>
      </c>
      <c r="D1031" s="69">
        <f>VLOOKUP(A:A,'2019-2017 Costs'!A:D,3,FALSE)</f>
        <v>5.0199999999999996</v>
      </c>
      <c r="E1031" s="71">
        <f t="shared" si="61"/>
        <v>10341.199999999999</v>
      </c>
      <c r="F1031" s="71">
        <v>5375.52</v>
      </c>
      <c r="G1031" s="71">
        <f t="shared" si="62"/>
        <v>-4965.6799999999985</v>
      </c>
      <c r="H1031" s="72">
        <v>2060</v>
      </c>
      <c r="I1031" s="73">
        <f t="shared" si="60"/>
        <v>-0.92375807363752682</v>
      </c>
      <c r="J1031" s="14"/>
      <c r="K1031" s="14"/>
      <c r="L1031" s="14"/>
      <c r="M1031" s="14"/>
    </row>
    <row r="1032" spans="1:13" x14ac:dyDescent="0.3">
      <c r="A1032" s="74">
        <v>29995</v>
      </c>
      <c r="B1032" s="68" t="str">
        <f>VLOOKUP(A:A,'Product &amp; Group'!A:C,2,FALSE)</f>
        <v>Power Systems</v>
      </c>
      <c r="C1032" s="68" t="str">
        <f>VLOOKUP(A:A,'Product &amp; Group'!A:C,3,FALSE)</f>
        <v>ANTI-OXIDANT &amp; SPECIALTY Hybrid</v>
      </c>
      <c r="D1032" s="69">
        <f>VLOOKUP(A:A,'2019-2017 Costs'!A:D,3,FALSE)</f>
        <v>1.05</v>
      </c>
      <c r="E1032" s="71">
        <f t="shared" si="61"/>
        <v>31.5</v>
      </c>
      <c r="F1032" s="71">
        <v>361.39</v>
      </c>
      <c r="G1032" s="71">
        <f t="shared" si="62"/>
        <v>329.89</v>
      </c>
      <c r="H1032" s="72">
        <v>30</v>
      </c>
      <c r="I1032" s="73">
        <f t="shared" si="60"/>
        <v>0.91283654777387313</v>
      </c>
      <c r="J1032" s="14"/>
      <c r="K1032" s="14"/>
      <c r="L1032" s="14"/>
      <c r="M1032" s="14"/>
    </row>
    <row r="1033" spans="1:13" x14ac:dyDescent="0.3">
      <c r="A1033" s="74">
        <v>29996</v>
      </c>
      <c r="B1033" s="68" t="str">
        <f>VLOOKUP(A:A,'Product &amp; Group'!A:C,2,FALSE)</f>
        <v>Power Systems</v>
      </c>
      <c r="C1033" s="68" t="str">
        <f>VLOOKUP(A:A,'Product &amp; Group'!A:C,3,FALSE)</f>
        <v>THE Computer FAMILY</v>
      </c>
      <c r="D1033" s="69">
        <f>VLOOKUP(A:A,'2019-2017 Costs'!A:D,3,FALSE)</f>
        <v>1.28</v>
      </c>
      <c r="E1033" s="71">
        <f t="shared" si="61"/>
        <v>401.92</v>
      </c>
      <c r="F1033" s="71">
        <v>12962.65</v>
      </c>
      <c r="G1033" s="71">
        <f t="shared" si="62"/>
        <v>12560.73</v>
      </c>
      <c r="H1033" s="72">
        <v>314</v>
      </c>
      <c r="I1033" s="73">
        <f t="shared" si="60"/>
        <v>0.96899399428357624</v>
      </c>
      <c r="J1033" s="14"/>
      <c r="K1033" s="14"/>
      <c r="L1033" s="14"/>
      <c r="M1033" s="14"/>
    </row>
    <row r="1034" spans="1:13" x14ac:dyDescent="0.3">
      <c r="A1034" s="74">
        <v>29997</v>
      </c>
      <c r="B1034" s="68" t="str">
        <f>VLOOKUP(A:A,'Product &amp; Group'!A:C,2,FALSE)</f>
        <v>Power Systems</v>
      </c>
      <c r="C1034" s="68" t="str">
        <f>VLOOKUP(A:A,'Product &amp; Group'!A:C,3,FALSE)</f>
        <v>THE Computer FAMILY</v>
      </c>
      <c r="D1034" s="69">
        <f>VLOOKUP(A:A,'2019-2017 Costs'!A:D,3,FALSE)</f>
        <v>0.57999999999999996</v>
      </c>
      <c r="E1034" s="71">
        <f t="shared" si="61"/>
        <v>127.02</v>
      </c>
      <c r="F1034" s="71">
        <v>9990.86</v>
      </c>
      <c r="G1034" s="71">
        <f t="shared" si="62"/>
        <v>9863.84</v>
      </c>
      <c r="H1034" s="72">
        <v>219</v>
      </c>
      <c r="I1034" s="73">
        <f t="shared" si="60"/>
        <v>0.98728637975109246</v>
      </c>
      <c r="J1034" s="14"/>
      <c r="K1034" s="14"/>
      <c r="L1034" s="14"/>
      <c r="M1034" s="14"/>
    </row>
    <row r="1035" spans="1:13" x14ac:dyDescent="0.3">
      <c r="A1035" s="74">
        <v>29998</v>
      </c>
      <c r="B1035" s="68" t="str">
        <f>VLOOKUP(A:A,'Product &amp; Group'!A:C,2,FALSE)</f>
        <v>Power Systems</v>
      </c>
      <c r="C1035" s="68" t="str">
        <f>VLOOKUP(A:A,'Product &amp; Group'!A:C,3,FALSE)</f>
        <v>THE Computer FAMILY</v>
      </c>
      <c r="D1035" s="69">
        <f>VLOOKUP(A:A,'2019-2017 Costs'!A:D,3,FALSE)</f>
        <v>1.87</v>
      </c>
      <c r="E1035" s="71">
        <f t="shared" si="61"/>
        <v>130.9</v>
      </c>
      <c r="F1035" s="71">
        <v>2886.66</v>
      </c>
      <c r="G1035" s="71">
        <f t="shared" si="62"/>
        <v>2755.7599999999998</v>
      </c>
      <c r="H1035" s="72">
        <v>70</v>
      </c>
      <c r="I1035" s="73">
        <f t="shared" si="60"/>
        <v>0.95465347495028852</v>
      </c>
      <c r="J1035" s="14"/>
      <c r="K1035" s="14"/>
      <c r="L1035" s="14"/>
      <c r="M1035" s="14"/>
    </row>
    <row r="1036" spans="1:13" x14ac:dyDescent="0.3">
      <c r="A1036" s="74">
        <v>29999</v>
      </c>
      <c r="B1036" s="68" t="str">
        <f>VLOOKUP(A:A,'Product &amp; Group'!A:C,2,FALSE)</f>
        <v>Power Systems</v>
      </c>
      <c r="C1036" s="68" t="str">
        <f>VLOOKUP(A:A,'Product &amp; Group'!A:C,3,FALSE)</f>
        <v>Processor 610 Chip</v>
      </c>
      <c r="D1036" s="69">
        <f>VLOOKUP(A:A,'2019-2017 Costs'!A:D,3,FALSE)</f>
        <v>2.8</v>
      </c>
      <c r="E1036" s="71">
        <f t="shared" si="61"/>
        <v>232.39999999999998</v>
      </c>
      <c r="F1036" s="71">
        <v>4273.75</v>
      </c>
      <c r="G1036" s="71">
        <f t="shared" si="62"/>
        <v>4041.35</v>
      </c>
      <c r="H1036" s="72">
        <v>83</v>
      </c>
      <c r="I1036" s="73">
        <f t="shared" si="60"/>
        <v>0.94562152676221112</v>
      </c>
      <c r="J1036" s="14"/>
      <c r="K1036" s="14"/>
      <c r="L1036" s="14"/>
      <c r="M1036" s="14"/>
    </row>
    <row r="1037" spans="1:13" x14ac:dyDescent="0.3">
      <c r="A1037" s="74">
        <v>30001</v>
      </c>
      <c r="B1037" s="68" t="str">
        <f>VLOOKUP(A:A,'Product &amp; Group'!A:C,2,FALSE)</f>
        <v>Power Systems</v>
      </c>
      <c r="C1037" s="68" t="str">
        <f>VLOOKUP(A:A,'Product &amp; Group'!A:C,3,FALSE)</f>
        <v>Qrxt1975 Chip</v>
      </c>
      <c r="D1037" s="69">
        <f>VLOOKUP(A:A,'2019-2017 Costs'!A:D,3,FALSE)</f>
        <v>1.05</v>
      </c>
      <c r="E1037" s="71">
        <f t="shared" si="61"/>
        <v>31.5</v>
      </c>
      <c r="F1037" s="71">
        <v>1663.61</v>
      </c>
      <c r="G1037" s="71">
        <f t="shared" si="62"/>
        <v>1632.11</v>
      </c>
      <c r="H1037" s="72">
        <v>30</v>
      </c>
      <c r="I1037" s="73">
        <f t="shared" si="60"/>
        <v>0.98106527371198782</v>
      </c>
      <c r="J1037" s="14"/>
      <c r="K1037" s="14"/>
      <c r="L1037" s="14"/>
      <c r="M1037" s="14"/>
    </row>
    <row r="1038" spans="1:13" x14ac:dyDescent="0.3">
      <c r="A1038" s="67">
        <v>30002</v>
      </c>
      <c r="B1038" s="68" t="str">
        <f>VLOOKUP(A:A,'Product &amp; Group'!A:C,2,FALSE)</f>
        <v>Power Systems</v>
      </c>
      <c r="C1038" s="68" t="str">
        <f>VLOOKUP(A:A,'Product &amp; Group'!A:C,3,FALSE)</f>
        <v>ANTI-OXIDANT &amp; SPECIALTY Hybrid</v>
      </c>
      <c r="D1038" s="69">
        <f>VLOOKUP(A:A,'2019-2017 Costs'!A:D,3,FALSE)</f>
        <v>4.2412999999999998</v>
      </c>
      <c r="E1038" s="71">
        <f t="shared" si="61"/>
        <v>152.68680000000001</v>
      </c>
      <c r="F1038" s="71">
        <v>2639.24</v>
      </c>
      <c r="G1038" s="71">
        <f t="shared" si="62"/>
        <v>2486.5531999999998</v>
      </c>
      <c r="H1038" s="72">
        <v>36</v>
      </c>
      <c r="I1038" s="73">
        <f t="shared" si="60"/>
        <v>0.9421474363832012</v>
      </c>
      <c r="J1038" s="14"/>
      <c r="K1038" s="14"/>
      <c r="L1038" s="14"/>
      <c r="M1038" s="14"/>
    </row>
    <row r="1039" spans="1:13" x14ac:dyDescent="0.3">
      <c r="A1039" s="67">
        <v>30004</v>
      </c>
      <c r="B1039" s="68" t="str">
        <f>VLOOKUP(A:A,'Product &amp; Group'!A:C,2,FALSE)</f>
        <v>Power Systems</v>
      </c>
      <c r="C1039" s="68" t="str">
        <f>VLOOKUP(A:A,'Product &amp; Group'!A:C,3,FALSE)</f>
        <v>SPECIALTIES</v>
      </c>
      <c r="D1039" s="69">
        <f>VLOOKUP(A:A,'2019-2017 Costs'!A:D,3,FALSE)</f>
        <v>4.1665999999999999</v>
      </c>
      <c r="E1039" s="71">
        <f t="shared" si="61"/>
        <v>24.999600000000001</v>
      </c>
      <c r="F1039" s="71">
        <v>283.14</v>
      </c>
      <c r="G1039" s="71">
        <f t="shared" si="62"/>
        <v>258.1404</v>
      </c>
      <c r="H1039" s="72">
        <v>6</v>
      </c>
      <c r="I1039" s="73">
        <f t="shared" si="60"/>
        <v>0.91170586988768809</v>
      </c>
      <c r="J1039" s="14"/>
      <c r="K1039" s="14"/>
      <c r="L1039" s="14"/>
      <c r="M1039" s="14"/>
    </row>
    <row r="1040" spans="1:13" x14ac:dyDescent="0.3">
      <c r="A1040" s="67">
        <v>30006</v>
      </c>
      <c r="B1040" s="68" t="str">
        <f>VLOOKUP(A:A,'Product &amp; Group'!A:C,2,FALSE)</f>
        <v>Power Systems</v>
      </c>
      <c r="C1040" s="68" t="str">
        <f>VLOOKUP(A:A,'Product &amp; Group'!A:C,3,FALSE)</f>
        <v>THE Computer FAMILY</v>
      </c>
      <c r="D1040" s="69">
        <f>VLOOKUP(A:A,'2019-2017 Costs'!A:D,3,FALSE)</f>
        <v>3.4610999999999996</v>
      </c>
      <c r="E1040" s="71">
        <f t="shared" si="61"/>
        <v>51.916499999999992</v>
      </c>
      <c r="F1040" s="71">
        <v>2921.73</v>
      </c>
      <c r="G1040" s="71">
        <f t="shared" si="62"/>
        <v>2869.8135000000002</v>
      </c>
      <c r="H1040" s="72">
        <v>15</v>
      </c>
      <c r="I1040" s="73">
        <f t="shared" si="60"/>
        <v>0.98223090429300453</v>
      </c>
      <c r="J1040" s="14"/>
      <c r="K1040" s="14"/>
      <c r="L1040" s="14"/>
      <c r="M1040" s="14"/>
    </row>
    <row r="1041" spans="1:13" x14ac:dyDescent="0.3">
      <c r="A1041" s="74">
        <v>30011</v>
      </c>
      <c r="B1041" s="68" t="str">
        <f>VLOOKUP(A:A,'Product &amp; Group'!A:C,2,FALSE)</f>
        <v>Hybrid Systems</v>
      </c>
      <c r="C1041" s="68" t="str">
        <f>VLOOKUP(A:A,'Product &amp; Group'!A:C,3,FALSE)</f>
        <v>Qrxt1975 Chip</v>
      </c>
      <c r="D1041" s="69">
        <f>VLOOKUP(A:A,'2019-2017 Costs'!A:D,3,FALSE)</f>
        <v>1.05</v>
      </c>
      <c r="E1041" s="71">
        <f t="shared" si="61"/>
        <v>856.80000000000007</v>
      </c>
      <c r="F1041" s="71">
        <v>458</v>
      </c>
      <c r="G1041" s="71">
        <f t="shared" si="62"/>
        <v>-398.80000000000007</v>
      </c>
      <c r="H1041" s="72">
        <v>816</v>
      </c>
      <c r="I1041" s="73">
        <f t="shared" si="60"/>
        <v>-0.87074235807860279</v>
      </c>
      <c r="J1041" s="14"/>
      <c r="K1041" s="14"/>
      <c r="L1041" s="14"/>
      <c r="M1041" s="14"/>
    </row>
    <row r="1042" spans="1:13" x14ac:dyDescent="0.3">
      <c r="A1042" s="74">
        <v>30020</v>
      </c>
      <c r="B1042" s="68" t="str">
        <f>VLOOKUP(A:A,'Product &amp; Group'!A:C,2,FALSE)</f>
        <v>Hybrid Systems</v>
      </c>
      <c r="C1042" s="68" t="str">
        <f>VLOOKUP(A:A,'Product &amp; Group'!A:C,3,FALSE)</f>
        <v>ANTI-OXIDANT &amp; SPECIALTY Hybrid</v>
      </c>
      <c r="D1042" s="69">
        <f>VLOOKUP(A:A,'2019-2017 Costs'!A:D,3,FALSE)</f>
        <v>1.05</v>
      </c>
      <c r="E1042" s="71">
        <f t="shared" si="61"/>
        <v>289.8</v>
      </c>
      <c r="F1042" s="71">
        <v>72.45</v>
      </c>
      <c r="G1042" s="71">
        <f t="shared" si="62"/>
        <v>-217.35000000000002</v>
      </c>
      <c r="H1042" s="72">
        <v>276</v>
      </c>
      <c r="I1042" s="73">
        <f t="shared" si="60"/>
        <v>-3</v>
      </c>
      <c r="J1042" s="14"/>
      <c r="K1042" s="14"/>
      <c r="L1042" s="14"/>
      <c r="M1042" s="14"/>
    </row>
    <row r="1043" spans="1:13" x14ac:dyDescent="0.3">
      <c r="A1043" s="74">
        <v>30031</v>
      </c>
      <c r="B1043" s="68" t="str">
        <f>VLOOKUP(A:A,'Product &amp; Group'!A:C,2,FALSE)</f>
        <v>Hybrid Systems</v>
      </c>
      <c r="C1043" s="68" t="str">
        <f>VLOOKUP(A:A,'Product &amp; Group'!A:C,3,FALSE)</f>
        <v>Processor 413</v>
      </c>
      <c r="D1043" s="69">
        <f>VLOOKUP(A:A,'2019-2017 Costs'!A:D,3,FALSE)</f>
        <v>1.05</v>
      </c>
      <c r="E1043" s="71">
        <f t="shared" si="61"/>
        <v>642.6</v>
      </c>
      <c r="F1043" s="71">
        <v>301</v>
      </c>
      <c r="G1043" s="71">
        <f t="shared" si="62"/>
        <v>-341.6</v>
      </c>
      <c r="H1043" s="72">
        <v>612</v>
      </c>
      <c r="I1043" s="73">
        <f t="shared" si="60"/>
        <v>-1.1348837209302327</v>
      </c>
      <c r="J1043" s="14"/>
      <c r="K1043" s="14"/>
      <c r="L1043" s="14"/>
      <c r="M1043" s="14"/>
    </row>
    <row r="1044" spans="1:13" x14ac:dyDescent="0.3">
      <c r="A1044" s="74">
        <v>30071</v>
      </c>
      <c r="B1044" s="68" t="str">
        <f>VLOOKUP(A:A,'Product &amp; Group'!A:C,2,FALSE)</f>
        <v>Hybrid Systems</v>
      </c>
      <c r="C1044" s="68" t="str">
        <f>VLOOKUP(A:A,'Product &amp; Group'!A:C,3,FALSE)</f>
        <v>Processor 413</v>
      </c>
      <c r="D1044" s="69">
        <f>VLOOKUP(A:A,'2019-2017 Costs'!A:D,3,FALSE)</f>
        <v>2.27</v>
      </c>
      <c r="E1044" s="71">
        <f t="shared" si="61"/>
        <v>306.45</v>
      </c>
      <c r="F1044" s="71">
        <v>37.800000000000004</v>
      </c>
      <c r="G1044" s="71">
        <f t="shared" si="62"/>
        <v>-268.64999999999998</v>
      </c>
      <c r="H1044" s="72">
        <v>135</v>
      </c>
      <c r="I1044" s="73">
        <f t="shared" si="60"/>
        <v>-7.1071428571428559</v>
      </c>
      <c r="J1044" s="14"/>
      <c r="K1044" s="14"/>
      <c r="L1044" s="14"/>
      <c r="M1044" s="14"/>
    </row>
    <row r="1045" spans="1:13" x14ac:dyDescent="0.3">
      <c r="A1045" s="74">
        <v>30081</v>
      </c>
      <c r="B1045" s="68" t="str">
        <f>VLOOKUP(A:A,'Product &amp; Group'!A:C,2,FALSE)</f>
        <v>Hybrid Systems</v>
      </c>
      <c r="C1045" s="68" t="str">
        <f>VLOOKUP(A:A,'Product &amp; Group'!A:C,3,FALSE)</f>
        <v>Processor 610 Chip</v>
      </c>
      <c r="D1045" s="69">
        <f>VLOOKUP(A:A,'2019-2017 Costs'!A:D,3,FALSE)</f>
        <v>4.42</v>
      </c>
      <c r="E1045" s="71">
        <f t="shared" si="61"/>
        <v>2174.64</v>
      </c>
      <c r="F1045" s="71">
        <v>524</v>
      </c>
      <c r="G1045" s="71">
        <f t="shared" si="62"/>
        <v>-1650.6399999999999</v>
      </c>
      <c r="H1045" s="72">
        <v>492</v>
      </c>
      <c r="I1045" s="73">
        <f t="shared" si="60"/>
        <v>-3.1500763358778623</v>
      </c>
      <c r="J1045" s="14"/>
      <c r="K1045" s="14"/>
      <c r="L1045" s="14"/>
      <c r="M1045" s="14"/>
    </row>
    <row r="1046" spans="1:13" x14ac:dyDescent="0.3">
      <c r="A1046" s="74">
        <v>30091</v>
      </c>
      <c r="B1046" s="68" t="str">
        <f>VLOOKUP(A:A,'Product &amp; Group'!A:C,2,FALSE)</f>
        <v>Hybrid Systems</v>
      </c>
      <c r="C1046" s="68" t="str">
        <f>VLOOKUP(A:A,'Product &amp; Group'!A:C,3,FALSE)</f>
        <v>Processor 610 Chip</v>
      </c>
      <c r="D1046" s="69">
        <f>VLOOKUP(A:A,'2019-2017 Costs'!A:D,3,FALSE)</f>
        <v>6.56</v>
      </c>
      <c r="E1046" s="71">
        <f t="shared" si="61"/>
        <v>3621.12</v>
      </c>
      <c r="F1046" s="71">
        <v>625</v>
      </c>
      <c r="G1046" s="71">
        <f t="shared" si="62"/>
        <v>-2996.12</v>
      </c>
      <c r="H1046" s="72">
        <v>552</v>
      </c>
      <c r="I1046" s="73">
        <f t="shared" si="60"/>
        <v>-4.7937919999999998</v>
      </c>
      <c r="J1046" s="14"/>
      <c r="K1046" s="14"/>
      <c r="L1046" s="14"/>
      <c r="M1046" s="14"/>
    </row>
    <row r="1047" spans="1:13" x14ac:dyDescent="0.3">
      <c r="A1047" s="74">
        <v>30501</v>
      </c>
      <c r="B1047" s="68" t="str">
        <f>VLOOKUP(A:A,'Product &amp; Group'!A:C,2,FALSE)</f>
        <v>Hybrid Systems</v>
      </c>
      <c r="C1047" s="68" t="str">
        <f>VLOOKUP(A:A,'Product &amp; Group'!A:C,3,FALSE)</f>
        <v>Dragon Chip</v>
      </c>
      <c r="D1047" s="69">
        <f>VLOOKUP(A:A,'2019-2017 Costs'!A:D,3,FALSE)</f>
        <v>9.0500000000000007</v>
      </c>
      <c r="E1047" s="71">
        <f t="shared" si="61"/>
        <v>14335.2</v>
      </c>
      <c r="F1047" s="71">
        <v>525</v>
      </c>
      <c r="G1047" s="71">
        <f t="shared" si="62"/>
        <v>-13810.2</v>
      </c>
      <c r="H1047" s="72">
        <v>1584</v>
      </c>
      <c r="I1047" s="73">
        <f t="shared" si="60"/>
        <v>-26.305142857142858</v>
      </c>
      <c r="J1047" s="14"/>
      <c r="K1047" s="14"/>
      <c r="L1047" s="14"/>
      <c r="M1047" s="14"/>
    </row>
    <row r="1048" spans="1:13" x14ac:dyDescent="0.3">
      <c r="A1048" s="74">
        <v>30505</v>
      </c>
      <c r="B1048" s="68" t="str">
        <f>VLOOKUP(A:A,'Product &amp; Group'!A:C,2,FALSE)</f>
        <v>Hybrid Systems</v>
      </c>
      <c r="C1048" s="68" t="str">
        <f>VLOOKUP(A:A,'Product &amp; Group'!A:C,3,FALSE)</f>
        <v>Processor 610 Chip</v>
      </c>
      <c r="D1048" s="69">
        <f>VLOOKUP(A:A,'2019-2017 Costs'!A:D,3,FALSE)</f>
        <v>2.98</v>
      </c>
      <c r="E1048" s="71">
        <f t="shared" si="61"/>
        <v>4988.5199999999995</v>
      </c>
      <c r="F1048" s="71">
        <v>4500</v>
      </c>
      <c r="G1048" s="71">
        <f t="shared" si="62"/>
        <v>-488.51999999999953</v>
      </c>
      <c r="H1048" s="72">
        <v>1674</v>
      </c>
      <c r="I1048" s="73">
        <f t="shared" si="60"/>
        <v>-0.10855999999999989</v>
      </c>
      <c r="J1048" s="14"/>
      <c r="K1048" s="14"/>
      <c r="L1048" s="14"/>
      <c r="M1048" s="14"/>
    </row>
    <row r="1049" spans="1:13" x14ac:dyDescent="0.3">
      <c r="A1049" s="74">
        <v>30511</v>
      </c>
      <c r="B1049" s="68" t="str">
        <f>VLOOKUP(A:A,'Product &amp; Group'!A:C,2,FALSE)</f>
        <v>Hybrid Systems</v>
      </c>
      <c r="C1049" s="68" t="str">
        <f>VLOOKUP(A:A,'Product &amp; Group'!A:C,3,FALSE)</f>
        <v>Qrxt2525 Chip</v>
      </c>
      <c r="D1049" s="69">
        <f>VLOOKUP(A:A,'2019-2017 Costs'!A:D,3,FALSE)</f>
        <v>2.46</v>
      </c>
      <c r="E1049" s="71">
        <f t="shared" si="61"/>
        <v>3180.7799999999997</v>
      </c>
      <c r="F1049" s="71">
        <v>398</v>
      </c>
      <c r="G1049" s="71">
        <f t="shared" si="62"/>
        <v>-2782.7799999999997</v>
      </c>
      <c r="H1049" s="72">
        <v>1293</v>
      </c>
      <c r="I1049" s="73">
        <f t="shared" si="60"/>
        <v>-6.9919095477386932</v>
      </c>
      <c r="J1049" s="14"/>
      <c r="K1049" s="14"/>
      <c r="L1049" s="14"/>
      <c r="M1049" s="14"/>
    </row>
    <row r="1050" spans="1:13" x14ac:dyDescent="0.3">
      <c r="A1050" s="74">
        <v>30517</v>
      </c>
      <c r="B1050" s="68" t="str">
        <f>VLOOKUP(A:A,'Product &amp; Group'!A:C,2,FALSE)</f>
        <v>Hybrid Systems</v>
      </c>
      <c r="C1050" s="68" t="str">
        <f>VLOOKUP(A:A,'Product &amp; Group'!A:C,3,FALSE)</f>
        <v>Processor 413</v>
      </c>
      <c r="D1050" s="69">
        <f>VLOOKUP(A:A,'2019-2017 Costs'!A:D,3,FALSE)</f>
        <v>6.47</v>
      </c>
      <c r="E1050" s="71">
        <f t="shared" si="61"/>
        <v>4535.47</v>
      </c>
      <c r="F1050" s="71">
        <v>689</v>
      </c>
      <c r="G1050" s="71">
        <f t="shared" si="62"/>
        <v>-3846.4700000000003</v>
      </c>
      <c r="H1050" s="72">
        <v>701</v>
      </c>
      <c r="I1050" s="73">
        <f t="shared" si="60"/>
        <v>-5.5826850507982586</v>
      </c>
      <c r="J1050" s="14"/>
      <c r="K1050" s="14"/>
      <c r="L1050" s="14"/>
      <c r="M1050" s="14"/>
    </row>
    <row r="1051" spans="1:13" x14ac:dyDescent="0.3">
      <c r="A1051" s="74">
        <v>30521</v>
      </c>
      <c r="B1051" s="68" t="str">
        <f>VLOOKUP(A:A,'Product &amp; Group'!A:C,2,FALSE)</f>
        <v>Hybrid Systems</v>
      </c>
      <c r="C1051" s="68" t="str">
        <f>VLOOKUP(A:A,'Product &amp; Group'!A:C,3,FALSE)</f>
        <v>NONE (use for multi concept collateral)</v>
      </c>
      <c r="D1051" s="69">
        <f>VLOOKUP(A:A,'2019-2017 Costs'!A:D,3,FALSE)</f>
        <v>4.25</v>
      </c>
      <c r="E1051" s="71">
        <f t="shared" si="61"/>
        <v>437.75</v>
      </c>
      <c r="F1051" s="71">
        <v>594.82499999999993</v>
      </c>
      <c r="G1051" s="71">
        <f t="shared" si="62"/>
        <v>157.07499999999993</v>
      </c>
      <c r="H1051" s="72">
        <v>103</v>
      </c>
      <c r="I1051" s="73">
        <f t="shared" si="60"/>
        <v>0.26406926406926401</v>
      </c>
      <c r="J1051" s="14"/>
      <c r="K1051" s="14"/>
      <c r="L1051" s="14"/>
      <c r="M1051" s="14"/>
    </row>
    <row r="1052" spans="1:13" x14ac:dyDescent="0.3">
      <c r="A1052" s="74">
        <v>30522</v>
      </c>
      <c r="B1052" s="68" t="str">
        <f>VLOOKUP(A:A,'Product &amp; Group'!A:C,2,FALSE)</f>
        <v>Hybrid Systems</v>
      </c>
      <c r="C1052" s="68" t="str">
        <f>VLOOKUP(A:A,'Product &amp; Group'!A:C,3,FALSE)</f>
        <v>NONE (use for multi concept collateral)</v>
      </c>
      <c r="D1052" s="69">
        <f>VLOOKUP(A:A,'2019-2017 Costs'!A:D,3,FALSE)</f>
        <v>6.54</v>
      </c>
      <c r="E1052" s="71">
        <f t="shared" si="61"/>
        <v>15349.38</v>
      </c>
      <c r="F1052" s="71">
        <v>7511</v>
      </c>
      <c r="G1052" s="71">
        <f t="shared" si="62"/>
        <v>-7838.3799999999992</v>
      </c>
      <c r="H1052" s="72">
        <v>2347</v>
      </c>
      <c r="I1052" s="73">
        <f t="shared" si="60"/>
        <v>-1.0435867394488083</v>
      </c>
      <c r="J1052" s="14"/>
      <c r="K1052" s="14"/>
      <c r="L1052" s="14"/>
      <c r="M1052" s="14"/>
    </row>
    <row r="1053" spans="1:13" x14ac:dyDescent="0.3">
      <c r="A1053" s="74">
        <v>30524</v>
      </c>
      <c r="B1053" s="68" t="str">
        <f>VLOOKUP(A:A,'Product &amp; Group'!A:C,2,FALSE)</f>
        <v>Expert Systems</v>
      </c>
      <c r="C1053" s="68" t="str">
        <f>VLOOKUP(A:A,'Product &amp; Group'!A:C,3,FALSE)</f>
        <v>Processor 413</v>
      </c>
      <c r="D1053" s="69">
        <f>VLOOKUP(A:A,'2019-2017 Costs'!A:D,3,FALSE)</f>
        <v>6.41</v>
      </c>
      <c r="E1053" s="71">
        <f t="shared" si="61"/>
        <v>76.92</v>
      </c>
      <c r="F1053" s="71">
        <v>71.97</v>
      </c>
      <c r="G1053" s="71">
        <f t="shared" si="62"/>
        <v>-4.9500000000000028</v>
      </c>
      <c r="H1053" s="72">
        <v>12</v>
      </c>
      <c r="I1053" s="73">
        <f t="shared" si="60"/>
        <v>-6.8778657774072577E-2</v>
      </c>
      <c r="J1053" s="14"/>
      <c r="K1053" s="14"/>
      <c r="L1053" s="14"/>
      <c r="M1053" s="14"/>
    </row>
    <row r="1054" spans="1:13" x14ac:dyDescent="0.3">
      <c r="A1054" s="74">
        <v>30526</v>
      </c>
      <c r="B1054" s="68" t="str">
        <f>VLOOKUP(A:A,'Product &amp; Group'!A:C,2,FALSE)</f>
        <v>Expert Systems</v>
      </c>
      <c r="C1054" s="68" t="str">
        <f>VLOOKUP(A:A,'Product &amp; Group'!A:C,3,FALSE)</f>
        <v>Processor 413</v>
      </c>
      <c r="D1054" s="69">
        <f>VLOOKUP(A:A,'2019-2017 Costs'!A:D,3,FALSE)</f>
        <v>12.67</v>
      </c>
      <c r="E1054" s="71">
        <f t="shared" si="61"/>
        <v>152.04</v>
      </c>
      <c r="F1054" s="71">
        <v>56.74</v>
      </c>
      <c r="G1054" s="71">
        <f t="shared" si="62"/>
        <v>-95.299999999999983</v>
      </c>
      <c r="H1054" s="72">
        <v>12</v>
      </c>
      <c r="I1054" s="73">
        <f t="shared" si="60"/>
        <v>-1.6795911173775111</v>
      </c>
      <c r="J1054" s="14"/>
      <c r="K1054" s="14"/>
      <c r="L1054" s="14"/>
      <c r="M1054" s="14"/>
    </row>
    <row r="1055" spans="1:13" x14ac:dyDescent="0.3">
      <c r="A1055" s="74">
        <v>30527</v>
      </c>
      <c r="B1055" s="68" t="str">
        <f>VLOOKUP(A:A,'Product &amp; Group'!A:C,2,FALSE)</f>
        <v>Expert Systems</v>
      </c>
      <c r="C1055" s="68" t="str">
        <f>VLOOKUP(A:A,'Product &amp; Group'!A:C,3,FALSE)</f>
        <v>ESSENTIAL Qrxt2100 ACIDS (EFA)</v>
      </c>
      <c r="D1055" s="69">
        <f>VLOOKUP(A:A,'2019-2017 Costs'!A:D,3,FALSE)</f>
        <v>10.53</v>
      </c>
      <c r="E1055" s="71">
        <f t="shared" si="61"/>
        <v>105.3</v>
      </c>
      <c r="F1055" s="71">
        <v>90.36</v>
      </c>
      <c r="G1055" s="71">
        <f t="shared" si="62"/>
        <v>-14.939999999999998</v>
      </c>
      <c r="H1055" s="72">
        <v>10</v>
      </c>
      <c r="I1055" s="73">
        <f t="shared" si="60"/>
        <v>-0.16533864541832666</v>
      </c>
      <c r="J1055" s="14"/>
      <c r="K1055" s="14"/>
      <c r="L1055" s="14"/>
      <c r="M1055" s="14"/>
    </row>
    <row r="1056" spans="1:13" x14ac:dyDescent="0.3">
      <c r="A1056" s="74">
        <v>30529</v>
      </c>
      <c r="B1056" s="68" t="str">
        <f>VLOOKUP(A:A,'Product &amp; Group'!A:C,2,FALSE)</f>
        <v>Expert Systems</v>
      </c>
      <c r="C1056" s="68" t="str">
        <f>VLOOKUP(A:A,'Product &amp; Group'!A:C,3,FALSE)</f>
        <v>Part A &amp; D Chip</v>
      </c>
      <c r="D1056" s="69">
        <f>VLOOKUP(A:A,'2019-2017 Costs'!A:D,3,FALSE)</f>
        <v>0.62</v>
      </c>
      <c r="E1056" s="71">
        <f t="shared" si="61"/>
        <v>93</v>
      </c>
      <c r="F1056" s="71">
        <v>1319.62</v>
      </c>
      <c r="G1056" s="71">
        <f t="shared" si="62"/>
        <v>1226.6199999999999</v>
      </c>
      <c r="H1056" s="72">
        <v>150</v>
      </c>
      <c r="I1056" s="73">
        <f t="shared" si="60"/>
        <v>0.92952516633576332</v>
      </c>
      <c r="J1056" s="14"/>
      <c r="K1056" s="14"/>
    </row>
    <row r="1057" spans="1:13" x14ac:dyDescent="0.3">
      <c r="A1057" s="74">
        <v>30530</v>
      </c>
      <c r="B1057" s="68" t="str">
        <f>VLOOKUP(A:A,'Product &amp; Group'!A:C,2,FALSE)</f>
        <v>Expert Systems</v>
      </c>
      <c r="C1057" s="68" t="str">
        <f>VLOOKUP(A:A,'Product &amp; Group'!A:C,3,FALSE)</f>
        <v>Part A &amp; D Chip</v>
      </c>
      <c r="D1057" s="69">
        <f>VLOOKUP(A:A,'2019-2017 Costs'!A:D,3,FALSE)</f>
        <v>28.32</v>
      </c>
      <c r="E1057" s="71">
        <f t="shared" si="61"/>
        <v>84960</v>
      </c>
      <c r="F1057" s="71">
        <v>6160</v>
      </c>
      <c r="G1057" s="71">
        <f t="shared" si="62"/>
        <v>-78800</v>
      </c>
      <c r="H1057" s="72">
        <v>3000</v>
      </c>
      <c r="I1057" s="73">
        <f t="shared" si="60"/>
        <v>-12.792207792207792</v>
      </c>
      <c r="J1057" s="14"/>
      <c r="K1057" s="14"/>
      <c r="L1057" s="14"/>
      <c r="M1057" s="14"/>
    </row>
    <row r="1058" spans="1:13" x14ac:dyDescent="0.3">
      <c r="A1058" s="74">
        <v>30531</v>
      </c>
      <c r="B1058" s="68" t="str">
        <f>VLOOKUP(A:A,'Product &amp; Group'!A:C,2,FALSE)</f>
        <v>Expert Systems</v>
      </c>
      <c r="C1058" s="68" t="str">
        <f>VLOOKUP(A:A,'Product &amp; Group'!A:C,3,FALSE)</f>
        <v>Processor A</v>
      </c>
      <c r="D1058" s="69">
        <f>VLOOKUP(A:A,'2019-2017 Costs'!A:D,3,FALSE)</f>
        <v>9.1999999999999993</v>
      </c>
      <c r="E1058" s="71">
        <f t="shared" si="61"/>
        <v>5520</v>
      </c>
      <c r="F1058" s="71">
        <v>4488</v>
      </c>
      <c r="G1058" s="71">
        <f t="shared" si="62"/>
        <v>-1032</v>
      </c>
      <c r="H1058" s="72">
        <v>600</v>
      </c>
      <c r="I1058" s="73">
        <f t="shared" si="60"/>
        <v>-0.22994652406417113</v>
      </c>
      <c r="J1058" s="14"/>
      <c r="K1058" s="14"/>
    </row>
    <row r="1059" spans="1:13" x14ac:dyDescent="0.3">
      <c r="A1059" s="74">
        <v>30535</v>
      </c>
      <c r="B1059" s="68" t="str">
        <f>VLOOKUP(A:A,'Product &amp; Group'!A:C,2,FALSE)</f>
        <v>Expert Systems</v>
      </c>
      <c r="C1059" s="68" t="str">
        <f>VLOOKUP(A:A,'Product &amp; Group'!A:C,3,FALSE)</f>
        <v>Static FREE B-COMPLEX Chip</v>
      </c>
      <c r="D1059" s="69">
        <f>VLOOKUP(A:A,'2019-2017 Costs'!A:D,3,FALSE)</f>
        <v>3.15</v>
      </c>
      <c r="E1059" s="71">
        <f t="shared" si="61"/>
        <v>472.5</v>
      </c>
      <c r="F1059" s="71">
        <v>669.37</v>
      </c>
      <c r="G1059" s="71">
        <f t="shared" si="62"/>
        <v>196.87</v>
      </c>
      <c r="H1059" s="72">
        <v>150</v>
      </c>
      <c r="I1059" s="73">
        <f t="shared" si="60"/>
        <v>0.29411237432212378</v>
      </c>
      <c r="J1059" s="14"/>
      <c r="K1059" s="14"/>
      <c r="L1059" s="14"/>
      <c r="M1059" s="14"/>
    </row>
    <row r="1060" spans="1:13" x14ac:dyDescent="0.3">
      <c r="A1060" s="74">
        <v>30541</v>
      </c>
      <c r="B1060" s="68" t="str">
        <f>VLOOKUP(A:A,'Product &amp; Group'!A:C,2,FALSE)</f>
        <v>Expert Systems</v>
      </c>
      <c r="C1060" s="68" t="str">
        <f>VLOOKUP(A:A,'Product &amp; Group'!A:C,3,FALSE)</f>
        <v>Static FREE B-COMPLEX Chip</v>
      </c>
      <c r="D1060" s="69">
        <f>VLOOKUP(A:A,'2019-2017 Costs'!A:D,3,FALSE)</f>
        <v>13.88</v>
      </c>
      <c r="E1060" s="71">
        <f t="shared" si="61"/>
        <v>4164</v>
      </c>
      <c r="F1060" s="71">
        <v>2142</v>
      </c>
      <c r="G1060" s="71">
        <f t="shared" si="62"/>
        <v>-2022</v>
      </c>
      <c r="H1060" s="72">
        <v>300</v>
      </c>
      <c r="I1060" s="73">
        <f t="shared" si="60"/>
        <v>-0.94397759103641454</v>
      </c>
      <c r="J1060" s="14"/>
      <c r="K1060" s="14"/>
      <c r="L1060" s="14"/>
      <c r="M1060" s="14"/>
    </row>
    <row r="1061" spans="1:13" x14ac:dyDescent="0.3">
      <c r="A1061" s="74">
        <v>30542</v>
      </c>
      <c r="B1061" s="68" t="str">
        <f>VLOOKUP(A:A,'Product &amp; Group'!A:C,2,FALSE)</f>
        <v>Expert Systems</v>
      </c>
      <c r="C1061" s="68" t="str">
        <f>VLOOKUP(A:A,'Product &amp; Group'!A:C,3,FALSE)</f>
        <v>Static FREE B-COMPLEX Chip</v>
      </c>
      <c r="D1061" s="69">
        <f>VLOOKUP(A:A,'2019-2017 Costs'!A:D,3,FALSE)</f>
        <v>9.82</v>
      </c>
      <c r="E1061" s="71">
        <f t="shared" si="61"/>
        <v>11784</v>
      </c>
      <c r="F1061" s="71">
        <v>8874</v>
      </c>
      <c r="G1061" s="71">
        <f t="shared" si="62"/>
        <v>-2910</v>
      </c>
      <c r="H1061" s="72">
        <v>1200</v>
      </c>
      <c r="I1061" s="73">
        <f t="shared" si="60"/>
        <v>-0.32792427315753886</v>
      </c>
      <c r="J1061" s="14"/>
      <c r="K1061" s="14"/>
      <c r="L1061" s="14"/>
      <c r="M1061" s="14"/>
    </row>
    <row r="1062" spans="1:13" x14ac:dyDescent="0.3">
      <c r="A1062" s="74">
        <v>30545</v>
      </c>
      <c r="B1062" s="68" t="str">
        <f>VLOOKUP(A:A,'Product &amp; Group'!A:C,2,FALSE)</f>
        <v>Expert Systems</v>
      </c>
      <c r="C1062" s="68" t="str">
        <f>VLOOKUP(A:A,'Product &amp; Group'!A:C,3,FALSE)</f>
        <v>Static FREE INDIV B PartS</v>
      </c>
      <c r="D1062" s="69">
        <f>VLOOKUP(A:A,'2019-2017 Costs'!A:D,3,FALSE)</f>
        <v>4.78</v>
      </c>
      <c r="E1062" s="71">
        <f t="shared" si="61"/>
        <v>2390</v>
      </c>
      <c r="F1062" s="71">
        <v>1390</v>
      </c>
      <c r="G1062" s="71">
        <f t="shared" si="62"/>
        <v>-1000</v>
      </c>
      <c r="H1062" s="72">
        <v>500</v>
      </c>
      <c r="I1062" s="73">
        <f t="shared" si="60"/>
        <v>-0.71942446043165464</v>
      </c>
      <c r="J1062" s="14"/>
      <c r="K1062" s="14"/>
      <c r="L1062" s="14"/>
      <c r="M1062" s="14"/>
    </row>
    <row r="1063" spans="1:13" x14ac:dyDescent="0.3">
      <c r="A1063" s="74">
        <v>30546</v>
      </c>
      <c r="B1063" s="68" t="str">
        <f>VLOOKUP(A:A,'Product &amp; Group'!A:C,2,FALSE)</f>
        <v>Expert Systems</v>
      </c>
      <c r="C1063" s="68" t="str">
        <f>VLOOKUP(A:A,'Product &amp; Group'!A:C,3,FALSE)</f>
        <v>Static FREE INDIV B PartS</v>
      </c>
      <c r="D1063" s="69">
        <f>VLOOKUP(A:A,'2019-2017 Costs'!A:D,3,FALSE)</f>
        <v>6.73</v>
      </c>
      <c r="E1063" s="71">
        <f t="shared" si="61"/>
        <v>1009.5000000000001</v>
      </c>
      <c r="F1063" s="71">
        <v>972.19</v>
      </c>
      <c r="G1063" s="71">
        <f t="shared" si="62"/>
        <v>-37.310000000000059</v>
      </c>
      <c r="H1063" s="72">
        <v>150</v>
      </c>
      <c r="I1063" s="73">
        <f t="shared" si="60"/>
        <v>-3.8377271932441247E-2</v>
      </c>
      <c r="J1063" s="14"/>
      <c r="K1063" s="14"/>
      <c r="L1063" s="14"/>
      <c r="M1063" s="14"/>
    </row>
    <row r="1064" spans="1:13" x14ac:dyDescent="0.3">
      <c r="A1064" s="74">
        <v>30551</v>
      </c>
      <c r="B1064" s="68" t="str">
        <f>VLOOKUP(A:A,'Product &amp; Group'!A:C,2,FALSE)</f>
        <v>Expert Systems</v>
      </c>
      <c r="C1064" s="68" t="str">
        <f>VLOOKUP(A:A,'Product &amp; Group'!A:C,3,FALSE)</f>
        <v>Static FREE INDIV B PartS</v>
      </c>
      <c r="D1064" s="69">
        <f>VLOOKUP(A:A,'2019-2017 Costs'!A:D,3,FALSE)</f>
        <v>8.4499999999999993</v>
      </c>
      <c r="E1064" s="71">
        <f t="shared" si="61"/>
        <v>16900</v>
      </c>
      <c r="F1064" s="71">
        <v>3780</v>
      </c>
      <c r="G1064" s="71">
        <f t="shared" si="62"/>
        <v>-13120</v>
      </c>
      <c r="H1064" s="72">
        <v>2000</v>
      </c>
      <c r="I1064" s="73">
        <f t="shared" si="60"/>
        <v>-3.4708994708994707</v>
      </c>
      <c r="J1064" s="14"/>
      <c r="K1064" s="14"/>
      <c r="L1064" s="14"/>
      <c r="M1064" s="14"/>
    </row>
    <row r="1065" spans="1:13" x14ac:dyDescent="0.3">
      <c r="A1065" s="74">
        <v>30554</v>
      </c>
      <c r="B1065" s="68" t="str">
        <f>VLOOKUP(A:A,'Product &amp; Group'!A:C,2,FALSE)</f>
        <v>Expert Systems</v>
      </c>
      <c r="C1065" s="68" t="str">
        <f>VLOOKUP(A:A,'Product &amp; Group'!A:C,3,FALSE)</f>
        <v>Static FREE INDIV B PartS</v>
      </c>
      <c r="D1065" s="69">
        <f>VLOOKUP(A:A,'2019-2017 Costs'!A:D,3,FALSE)</f>
        <v>7.2</v>
      </c>
      <c r="E1065" s="71">
        <f t="shared" si="61"/>
        <v>8640</v>
      </c>
      <c r="F1065" s="71">
        <v>2779.5</v>
      </c>
      <c r="G1065" s="71">
        <f t="shared" si="62"/>
        <v>-5860.5</v>
      </c>
      <c r="H1065" s="72">
        <v>1200</v>
      </c>
      <c r="I1065" s="73">
        <f t="shared" si="60"/>
        <v>-2.1084727468969238</v>
      </c>
      <c r="J1065" s="14"/>
      <c r="K1065" s="14"/>
      <c r="L1065" s="14"/>
      <c r="M1065" s="14"/>
    </row>
    <row r="1066" spans="1:13" x14ac:dyDescent="0.3">
      <c r="A1066" s="74">
        <v>30557</v>
      </c>
      <c r="B1066" s="68" t="str">
        <f>VLOOKUP(A:A,'Product &amp; Group'!A:C,2,FALSE)</f>
        <v>Expert Systems</v>
      </c>
      <c r="C1066" s="68" t="str">
        <f>VLOOKUP(A:A,'Product &amp; Group'!A:C,3,FALSE)</f>
        <v>Part C Chip</v>
      </c>
      <c r="D1066" s="69">
        <f>VLOOKUP(A:A,'2019-2017 Costs'!A:D,3,FALSE)</f>
        <v>8.8000000000000007</v>
      </c>
      <c r="E1066" s="71">
        <f t="shared" si="61"/>
        <v>8800</v>
      </c>
      <c r="F1066" s="71">
        <v>5310</v>
      </c>
      <c r="G1066" s="71">
        <f t="shared" si="62"/>
        <v>-3490</v>
      </c>
      <c r="H1066" s="72">
        <v>1000</v>
      </c>
      <c r="I1066" s="73">
        <f t="shared" si="60"/>
        <v>-0.65725047080979282</v>
      </c>
      <c r="J1066" s="14"/>
      <c r="K1066" s="14"/>
      <c r="L1066" s="14"/>
      <c r="M1066" s="14"/>
    </row>
    <row r="1067" spans="1:13" x14ac:dyDescent="0.3">
      <c r="A1067" s="74">
        <v>30558</v>
      </c>
      <c r="B1067" s="68" t="str">
        <f>VLOOKUP(A:A,'Product &amp; Group'!A:C,2,FALSE)</f>
        <v>Expert Systems</v>
      </c>
      <c r="C1067" s="68" t="str">
        <f>VLOOKUP(A:A,'Product &amp; Group'!A:C,3,FALSE)</f>
        <v>Part C Chip</v>
      </c>
      <c r="D1067" s="69">
        <f>VLOOKUP(A:A,'2019-2017 Costs'!A:D,3,FALSE)</f>
        <v>10.53</v>
      </c>
      <c r="E1067" s="71">
        <f t="shared" si="61"/>
        <v>5265</v>
      </c>
      <c r="F1067" s="71">
        <v>2140</v>
      </c>
      <c r="G1067" s="71">
        <f t="shared" si="62"/>
        <v>-3125</v>
      </c>
      <c r="H1067" s="72">
        <v>500</v>
      </c>
      <c r="I1067" s="73">
        <f t="shared" si="60"/>
        <v>-1.4602803738317758</v>
      </c>
      <c r="J1067" s="14"/>
      <c r="K1067" s="14"/>
      <c r="L1067" s="14"/>
      <c r="M1067" s="14"/>
    </row>
    <row r="1068" spans="1:13" x14ac:dyDescent="0.3">
      <c r="A1068" s="74">
        <v>30566</v>
      </c>
      <c r="B1068" s="68" t="str">
        <f>VLOOKUP(A:A,'Product &amp; Group'!A:C,2,FALSE)</f>
        <v>Expert Systems</v>
      </c>
      <c r="C1068" s="68" t="str">
        <f>VLOOKUP(A:A,'Product &amp; Group'!A:C,3,FALSE)</f>
        <v>Part C Chip</v>
      </c>
      <c r="D1068" s="69">
        <f>VLOOKUP(A:A,'2019-2017 Costs'!A:D,3,FALSE)</f>
        <v>1.67</v>
      </c>
      <c r="E1068" s="71">
        <f t="shared" si="61"/>
        <v>250.5</v>
      </c>
      <c r="F1068" s="71">
        <v>570.55999999999995</v>
      </c>
      <c r="G1068" s="71">
        <f t="shared" si="62"/>
        <v>320.05999999999995</v>
      </c>
      <c r="H1068" s="72">
        <v>150</v>
      </c>
      <c r="I1068" s="73">
        <f t="shared" si="60"/>
        <v>0.56095765563656752</v>
      </c>
      <c r="J1068" s="14"/>
      <c r="K1068" s="14"/>
      <c r="L1068" s="14"/>
      <c r="M1068" s="14"/>
    </row>
    <row r="1069" spans="1:13" x14ac:dyDescent="0.3">
      <c r="A1069" s="74">
        <v>30568</v>
      </c>
      <c r="B1069" s="68" t="str">
        <f>VLOOKUP(A:A,'Product &amp; Group'!A:C,2,FALSE)</f>
        <v>Expert Systems</v>
      </c>
      <c r="C1069" s="68" t="str">
        <f>VLOOKUP(A:A,'Product &amp; Group'!A:C,3,FALSE)</f>
        <v>Part C Chip</v>
      </c>
      <c r="D1069" s="69">
        <f>VLOOKUP(A:A,'2019-2017 Costs'!A:D,3,FALSE)</f>
        <v>9.2200000000000006</v>
      </c>
      <c r="E1069" s="71">
        <f t="shared" si="61"/>
        <v>18440</v>
      </c>
      <c r="F1069" s="71">
        <v>8160</v>
      </c>
      <c r="G1069" s="71">
        <f t="shared" si="62"/>
        <v>-10280</v>
      </c>
      <c r="H1069" s="72">
        <v>2000</v>
      </c>
      <c r="I1069" s="73">
        <f t="shared" si="60"/>
        <v>-1.2598039215686274</v>
      </c>
      <c r="J1069" s="14"/>
      <c r="K1069" s="14"/>
      <c r="L1069" s="14"/>
      <c r="M1069" s="14"/>
    </row>
    <row r="1070" spans="1:13" x14ac:dyDescent="0.3">
      <c r="A1070" s="74">
        <v>30569</v>
      </c>
      <c r="B1070" s="68" t="str">
        <f>VLOOKUP(A:A,'Product &amp; Group'!A:C,2,FALSE)</f>
        <v>Expert Systems</v>
      </c>
      <c r="C1070" s="68" t="str">
        <f>VLOOKUP(A:A,'Product &amp; Group'!A:C,3,FALSE)</f>
        <v>Part C Chip</v>
      </c>
      <c r="D1070" s="69">
        <f>VLOOKUP(A:A,'2019-2017 Costs'!A:D,3,FALSE)</f>
        <v>11.44</v>
      </c>
      <c r="E1070" s="71">
        <f t="shared" si="61"/>
        <v>5765.7599999999993</v>
      </c>
      <c r="F1070" s="71">
        <v>1934.72</v>
      </c>
      <c r="G1070" s="71">
        <f t="shared" si="62"/>
        <v>-3831.0399999999991</v>
      </c>
      <c r="H1070" s="72">
        <v>504</v>
      </c>
      <c r="I1070" s="73">
        <f t="shared" si="60"/>
        <v>-1.9801521667217989</v>
      </c>
      <c r="J1070" s="14"/>
      <c r="K1070" s="14"/>
      <c r="L1070" s="14"/>
      <c r="M1070" s="14"/>
    </row>
    <row r="1071" spans="1:13" x14ac:dyDescent="0.3">
      <c r="A1071" s="74">
        <v>30570</v>
      </c>
      <c r="B1071" s="68" t="str">
        <f>VLOOKUP(A:A,'Product &amp; Group'!A:C,2,FALSE)</f>
        <v>Expert Systems</v>
      </c>
      <c r="C1071" s="68" t="str">
        <f>VLOOKUP(A:A,'Product &amp; Group'!A:C,3,FALSE)</f>
        <v>Part C Chip</v>
      </c>
      <c r="D1071" s="69">
        <f>VLOOKUP(A:A,'2019-2017 Costs'!A:D,3,FALSE)</f>
        <v>15.34</v>
      </c>
      <c r="E1071" s="71">
        <f t="shared" si="61"/>
        <v>7670</v>
      </c>
      <c r="F1071" s="71">
        <v>1790.01</v>
      </c>
      <c r="G1071" s="71">
        <f t="shared" si="62"/>
        <v>-5879.99</v>
      </c>
      <c r="H1071" s="72">
        <v>500</v>
      </c>
      <c r="I1071" s="73">
        <f t="shared" si="60"/>
        <v>-3.2848922631717139</v>
      </c>
      <c r="J1071" s="14"/>
      <c r="K1071" s="14"/>
      <c r="L1071" s="14"/>
      <c r="M1071" s="14"/>
    </row>
    <row r="1072" spans="1:13" x14ac:dyDescent="0.3">
      <c r="A1072" s="74">
        <v>30571</v>
      </c>
      <c r="B1072" s="68" t="str">
        <f>VLOOKUP(A:A,'Product &amp; Group'!A:C,2,FALSE)</f>
        <v>Expert Systems</v>
      </c>
      <c r="C1072" s="68" t="str">
        <f>VLOOKUP(A:A,'Product &amp; Group'!A:C,3,FALSE)</f>
        <v>Part C Chip</v>
      </c>
      <c r="D1072" s="69">
        <f>VLOOKUP(A:A,'2019-2017 Costs'!A:D,3,FALSE)</f>
        <v>1.05</v>
      </c>
      <c r="E1072" s="71">
        <f t="shared" si="61"/>
        <v>525</v>
      </c>
      <c r="F1072" s="71">
        <v>2990</v>
      </c>
      <c r="G1072" s="71">
        <f t="shared" si="62"/>
        <v>2465</v>
      </c>
      <c r="H1072" s="72">
        <v>500</v>
      </c>
      <c r="I1072" s="73">
        <f t="shared" si="60"/>
        <v>0.82441471571906355</v>
      </c>
      <c r="J1072" s="14"/>
      <c r="K1072" s="14"/>
      <c r="L1072" s="14"/>
      <c r="M1072" s="14"/>
    </row>
    <row r="1073" spans="1:13" x14ac:dyDescent="0.3">
      <c r="A1073" s="74">
        <v>30572</v>
      </c>
      <c r="B1073" s="68" t="str">
        <f>VLOOKUP(A:A,'Product &amp; Group'!A:C,2,FALSE)</f>
        <v>Expert Systems</v>
      </c>
      <c r="C1073" s="68" t="str">
        <f>VLOOKUP(A:A,'Product &amp; Group'!A:C,3,FALSE)</f>
        <v>Part C Chip</v>
      </c>
      <c r="D1073" s="69">
        <f>VLOOKUP(A:A,'2019-2017 Costs'!A:D,3,FALSE)</f>
        <v>10.67</v>
      </c>
      <c r="E1073" s="71">
        <f t="shared" si="61"/>
        <v>9603</v>
      </c>
      <c r="F1073" s="71">
        <v>2352.37</v>
      </c>
      <c r="G1073" s="71">
        <f t="shared" si="62"/>
        <v>-7250.63</v>
      </c>
      <c r="H1073" s="72">
        <v>900</v>
      </c>
      <c r="I1073" s="73">
        <f t="shared" si="60"/>
        <v>-3.0822659700642334</v>
      </c>
      <c r="J1073" s="14"/>
      <c r="K1073" s="14"/>
      <c r="L1073" s="14"/>
      <c r="M1073" s="14"/>
    </row>
    <row r="1074" spans="1:13" x14ac:dyDescent="0.3">
      <c r="A1074" s="74">
        <v>30573</v>
      </c>
      <c r="B1074" s="68" t="str">
        <f>VLOOKUP(A:A,'Product &amp; Group'!A:C,2,FALSE)</f>
        <v>Expert Systems</v>
      </c>
      <c r="C1074" s="68" t="str">
        <f>VLOOKUP(A:A,'Product &amp; Group'!A:C,3,FALSE)</f>
        <v>Part C Chip</v>
      </c>
      <c r="D1074" s="69">
        <f>VLOOKUP(A:A,'2019-2017 Costs'!A:D,3,FALSE)</f>
        <v>15.06</v>
      </c>
      <c r="E1074" s="71">
        <f t="shared" si="61"/>
        <v>4518</v>
      </c>
      <c r="F1074" s="71">
        <v>1957.12</v>
      </c>
      <c r="G1074" s="71">
        <f t="shared" si="62"/>
        <v>-2560.88</v>
      </c>
      <c r="H1074" s="72">
        <v>300</v>
      </c>
      <c r="I1074" s="73">
        <f t="shared" si="60"/>
        <v>-1.3084941137998694</v>
      </c>
      <c r="J1074" s="14"/>
      <c r="K1074" s="14"/>
      <c r="L1074" s="14"/>
      <c r="M1074" s="14"/>
    </row>
    <row r="1075" spans="1:13" x14ac:dyDescent="0.3">
      <c r="A1075" s="74">
        <v>30574</v>
      </c>
      <c r="B1075" s="68" t="str">
        <f>VLOOKUP(A:A,'Product &amp; Group'!A:C,2,FALSE)</f>
        <v>Expert Systems</v>
      </c>
      <c r="C1075" s="68" t="str">
        <f>VLOOKUP(A:A,'Product &amp; Group'!A:C,3,FALSE)</f>
        <v>Part C Chip</v>
      </c>
      <c r="D1075" s="69">
        <f>VLOOKUP(A:A,'2019-2017 Costs'!A:D,3,FALSE)</f>
        <v>11.14</v>
      </c>
      <c r="E1075" s="71">
        <f t="shared" si="61"/>
        <v>22280</v>
      </c>
      <c r="F1075" s="71">
        <v>12720</v>
      </c>
      <c r="G1075" s="71">
        <f t="shared" si="62"/>
        <v>-9560</v>
      </c>
      <c r="H1075" s="72">
        <v>2000</v>
      </c>
      <c r="I1075" s="73">
        <f t="shared" si="60"/>
        <v>-0.75157232704402521</v>
      </c>
      <c r="J1075" s="14"/>
      <c r="K1075" s="14"/>
      <c r="L1075" s="14"/>
      <c r="M1075" s="14"/>
    </row>
    <row r="1076" spans="1:13" x14ac:dyDescent="0.3">
      <c r="A1076" s="74">
        <v>30575</v>
      </c>
      <c r="B1076" s="68" t="str">
        <f>VLOOKUP(A:A,'Product &amp; Group'!A:C,2,FALSE)</f>
        <v>Expert Systems</v>
      </c>
      <c r="C1076" s="68" t="str">
        <f>VLOOKUP(A:A,'Product &amp; Group'!A:C,3,FALSE)</f>
        <v>Part C Chip</v>
      </c>
      <c r="D1076" s="69">
        <f>VLOOKUP(A:A,'2019-2017 Costs'!A:D,3,FALSE)</f>
        <v>19.940000000000001</v>
      </c>
      <c r="E1076" s="71">
        <f t="shared" si="61"/>
        <v>2991</v>
      </c>
      <c r="F1076" s="71">
        <v>494.06</v>
      </c>
      <c r="G1076" s="71">
        <f t="shared" si="62"/>
        <v>-2496.94</v>
      </c>
      <c r="H1076" s="72">
        <v>150</v>
      </c>
      <c r="I1076" s="73">
        <f t="shared" si="60"/>
        <v>-5.0539205764482045</v>
      </c>
      <c r="J1076" s="14"/>
      <c r="K1076" s="14"/>
      <c r="L1076" s="14"/>
      <c r="M1076" s="14"/>
    </row>
    <row r="1077" spans="1:13" x14ac:dyDescent="0.3">
      <c r="A1077" s="74">
        <v>30576</v>
      </c>
      <c r="B1077" s="68" t="str">
        <f>VLOOKUP(A:A,'Product &amp; Group'!A:C,2,FALSE)</f>
        <v>Expert Systems</v>
      </c>
      <c r="C1077" s="68" t="str">
        <f>VLOOKUP(A:A,'Product &amp; Group'!A:C,3,FALSE)</f>
        <v>Part C Chip</v>
      </c>
      <c r="D1077" s="69">
        <f>VLOOKUP(A:A,'2019-2017 Costs'!A:D,3,FALSE)</f>
        <v>14.01</v>
      </c>
      <c r="E1077" s="71">
        <f t="shared" si="61"/>
        <v>7943.67</v>
      </c>
      <c r="F1077" s="71">
        <v>1823.6</v>
      </c>
      <c r="G1077" s="71">
        <f t="shared" si="62"/>
        <v>-6120.07</v>
      </c>
      <c r="H1077" s="72">
        <v>567</v>
      </c>
      <c r="I1077" s="73">
        <f t="shared" si="60"/>
        <v>-3.3560375082254881</v>
      </c>
      <c r="J1077" s="14"/>
      <c r="K1077" s="14"/>
      <c r="L1077" s="14"/>
      <c r="M1077" s="14"/>
    </row>
    <row r="1078" spans="1:13" x14ac:dyDescent="0.3">
      <c r="A1078" s="74">
        <v>30577</v>
      </c>
      <c r="B1078" s="68" t="str">
        <f>VLOOKUP(A:A,'Product &amp; Group'!A:C,2,FALSE)</f>
        <v>Expert Systems</v>
      </c>
      <c r="C1078" s="68" t="str">
        <f>VLOOKUP(A:A,'Product &amp; Group'!A:C,3,FALSE)</f>
        <v>Processor 610 Chip</v>
      </c>
      <c r="D1078" s="69">
        <f>VLOOKUP(A:A,'2019-2017 Costs'!A:D,3,FALSE)</f>
        <v>4.82</v>
      </c>
      <c r="E1078" s="71">
        <f t="shared" si="61"/>
        <v>723</v>
      </c>
      <c r="F1078" s="71">
        <v>761.81</v>
      </c>
      <c r="G1078" s="71">
        <f t="shared" si="62"/>
        <v>38.809999999999945</v>
      </c>
      <c r="H1078" s="72">
        <v>150</v>
      </c>
      <c r="I1078" s="73">
        <f t="shared" si="60"/>
        <v>5.0944461217363839E-2</v>
      </c>
      <c r="J1078" s="14"/>
      <c r="K1078" s="14"/>
      <c r="L1078" s="14"/>
      <c r="M1078" s="14"/>
    </row>
    <row r="1079" spans="1:13" x14ac:dyDescent="0.3">
      <c r="A1079" s="74">
        <v>30578</v>
      </c>
      <c r="B1079" s="68" t="str">
        <f>VLOOKUP(A:A,'Product &amp; Group'!A:C,2,FALSE)</f>
        <v>Expert Systems</v>
      </c>
      <c r="C1079" s="68" t="str">
        <f>VLOOKUP(A:A,'Product &amp; Group'!A:C,3,FALSE)</f>
        <v>Power  Chip</v>
      </c>
      <c r="D1079" s="69">
        <f>VLOOKUP(A:A,'2019-2017 Costs'!A:D,3,FALSE)</f>
        <v>10.93</v>
      </c>
      <c r="E1079" s="71">
        <f t="shared" si="61"/>
        <v>9837</v>
      </c>
      <c r="F1079" s="71">
        <v>6311.25</v>
      </c>
      <c r="G1079" s="71">
        <f t="shared" si="62"/>
        <v>-3525.75</v>
      </c>
      <c r="H1079" s="72">
        <v>900</v>
      </c>
      <c r="I1079" s="73">
        <f t="shared" si="60"/>
        <v>-0.55864527629233507</v>
      </c>
      <c r="J1079" s="14"/>
      <c r="K1079" s="14"/>
      <c r="L1079" s="14"/>
      <c r="M1079" s="14"/>
    </row>
    <row r="1080" spans="1:13" x14ac:dyDescent="0.3">
      <c r="A1080" s="74">
        <v>30579</v>
      </c>
      <c r="B1080" s="68" t="str">
        <f>VLOOKUP(A:A,'Product &amp; Group'!A:C,2,FALSE)</f>
        <v>Expert Systems</v>
      </c>
      <c r="C1080" s="68" t="str">
        <f>VLOOKUP(A:A,'Product &amp; Group'!A:C,3,FALSE)</f>
        <v>MULTI-Part Chip</v>
      </c>
      <c r="D1080" s="69">
        <f>VLOOKUP(A:A,'2019-2017 Costs'!A:D,3,FALSE)</f>
        <v>11.24</v>
      </c>
      <c r="E1080" s="71">
        <f t="shared" si="61"/>
        <v>10116</v>
      </c>
      <c r="F1080" s="71">
        <v>4513.5</v>
      </c>
      <c r="G1080" s="71">
        <f t="shared" si="62"/>
        <v>-5602.5</v>
      </c>
      <c r="H1080" s="72">
        <v>900</v>
      </c>
      <c r="I1080" s="73">
        <f t="shared" si="60"/>
        <v>-1.2412761714855434</v>
      </c>
      <c r="J1080" s="14"/>
      <c r="K1080" s="14"/>
    </row>
    <row r="1081" spans="1:13" x14ac:dyDescent="0.3">
      <c r="A1081" s="74">
        <v>30581</v>
      </c>
      <c r="B1081" s="68" t="str">
        <f>VLOOKUP(A:A,'Product &amp; Group'!A:C,2,FALSE)</f>
        <v>Expert Systems</v>
      </c>
      <c r="C1081" s="68" t="str">
        <f>VLOOKUP(A:A,'Product &amp; Group'!A:C,3,FALSE)</f>
        <v>MULTI-Part Chip</v>
      </c>
      <c r="D1081" s="69">
        <f>VLOOKUP(A:A,'2019-2017 Costs'!A:D,3,FALSE)</f>
        <v>4.83</v>
      </c>
      <c r="E1081" s="71">
        <f t="shared" si="61"/>
        <v>1449</v>
      </c>
      <c r="F1081" s="71">
        <v>1185.74</v>
      </c>
      <c r="G1081" s="71">
        <f t="shared" si="62"/>
        <v>-263.26</v>
      </c>
      <c r="H1081" s="72">
        <v>300</v>
      </c>
      <c r="I1081" s="73">
        <f t="shared" si="60"/>
        <v>-0.22202169109585573</v>
      </c>
      <c r="J1081" s="14"/>
      <c r="K1081" s="14"/>
      <c r="L1081" s="14"/>
      <c r="M1081" s="14"/>
    </row>
    <row r="1082" spans="1:13" x14ac:dyDescent="0.3">
      <c r="A1082" s="74">
        <v>30582</v>
      </c>
      <c r="B1082" s="68" t="str">
        <f>VLOOKUP(A:A,'Product &amp; Group'!A:C,2,FALSE)</f>
        <v>Expert Systems</v>
      </c>
      <c r="C1082" s="68" t="str">
        <f>VLOOKUP(A:A,'Product &amp; Group'!A:C,3,FALSE)</f>
        <v>MULTI-Part Chip</v>
      </c>
      <c r="D1082" s="69">
        <f>VLOOKUP(A:A,'2019-2017 Costs'!A:D,3,FALSE)</f>
        <v>2.4700000000000002</v>
      </c>
      <c r="E1082" s="71">
        <f t="shared" si="61"/>
        <v>2223</v>
      </c>
      <c r="F1082" s="71">
        <v>6116.17</v>
      </c>
      <c r="G1082" s="71">
        <f t="shared" si="62"/>
        <v>3893.17</v>
      </c>
      <c r="H1082" s="72">
        <v>900</v>
      </c>
      <c r="I1082" s="73">
        <f t="shared" si="60"/>
        <v>0.6365372447136034</v>
      </c>
      <c r="J1082" s="14"/>
      <c r="K1082" s="14"/>
      <c r="L1082" s="14"/>
      <c r="M1082" s="14"/>
    </row>
    <row r="1083" spans="1:13" x14ac:dyDescent="0.3">
      <c r="A1083" s="74">
        <v>30583</v>
      </c>
      <c r="B1083" s="68" t="str">
        <f>VLOOKUP(A:A,'Product &amp; Group'!A:C,2,FALSE)</f>
        <v>Expert Systems</v>
      </c>
      <c r="C1083" s="68" t="str">
        <f>VLOOKUP(A:A,'Product &amp; Group'!A:C,3,FALSE)</f>
        <v>MULTI-Part Chip</v>
      </c>
      <c r="D1083" s="69">
        <f>VLOOKUP(A:A,'2019-2017 Costs'!A:D,3,FALSE)</f>
        <v>4.8</v>
      </c>
      <c r="E1083" s="71">
        <f t="shared" si="61"/>
        <v>835.19999999999993</v>
      </c>
      <c r="F1083" s="71">
        <v>2719.88</v>
      </c>
      <c r="G1083" s="71">
        <f t="shared" si="62"/>
        <v>1884.6800000000003</v>
      </c>
      <c r="H1083" s="72">
        <v>174</v>
      </c>
      <c r="I1083" s="73">
        <f t="shared" si="60"/>
        <v>0.69292762916011008</v>
      </c>
      <c r="J1083" s="14"/>
      <c r="K1083" s="14"/>
      <c r="L1083" s="14"/>
      <c r="M1083" s="14"/>
    </row>
    <row r="1084" spans="1:13" x14ac:dyDescent="0.3">
      <c r="A1084" s="74">
        <v>30584</v>
      </c>
      <c r="B1084" s="68" t="str">
        <f>VLOOKUP(A:A,'Product &amp; Group'!A:C,2,FALSE)</f>
        <v>Expert Systems</v>
      </c>
      <c r="C1084" s="68" t="str">
        <f>VLOOKUP(A:A,'Product &amp; Group'!A:C,3,FALSE)</f>
        <v>MULTI-Part Chip</v>
      </c>
      <c r="D1084" s="69">
        <f>VLOOKUP(A:A,'2019-2017 Costs'!A:D,3,FALSE)</f>
        <v>9.41</v>
      </c>
      <c r="E1084" s="71">
        <f t="shared" si="61"/>
        <v>18820</v>
      </c>
      <c r="F1084" s="71">
        <v>25360</v>
      </c>
      <c r="G1084" s="71">
        <f t="shared" si="62"/>
        <v>6540</v>
      </c>
      <c r="H1084" s="72">
        <v>2000</v>
      </c>
      <c r="I1084" s="73">
        <f t="shared" si="60"/>
        <v>0.25788643533123029</v>
      </c>
      <c r="J1084" s="14"/>
      <c r="K1084" s="14"/>
      <c r="L1084" s="14"/>
      <c r="M1084" s="14"/>
    </row>
    <row r="1085" spans="1:13" x14ac:dyDescent="0.3">
      <c r="A1085" s="74">
        <v>30585</v>
      </c>
      <c r="B1085" s="68" t="str">
        <f>VLOOKUP(A:A,'Product &amp; Group'!A:C,2,FALSE)</f>
        <v>Expert Systems</v>
      </c>
      <c r="C1085" s="68" t="str">
        <f>VLOOKUP(A:A,'Product &amp; Group'!A:C,3,FALSE)</f>
        <v>Dragon Chip</v>
      </c>
      <c r="D1085" s="69">
        <f>VLOOKUP(A:A,'2019-2017 Costs'!A:D,3,FALSE)</f>
        <v>1.01</v>
      </c>
      <c r="E1085" s="71">
        <f t="shared" si="61"/>
        <v>151.5</v>
      </c>
      <c r="F1085" s="71">
        <v>991.31</v>
      </c>
      <c r="G1085" s="71">
        <f t="shared" si="62"/>
        <v>839.81</v>
      </c>
      <c r="H1085" s="72">
        <v>150</v>
      </c>
      <c r="I1085" s="73">
        <f t="shared" si="60"/>
        <v>0.8471719240197314</v>
      </c>
      <c r="J1085" s="14"/>
      <c r="K1085" s="14"/>
    </row>
    <row r="1086" spans="1:13" x14ac:dyDescent="0.3">
      <c r="A1086" s="74">
        <v>30587</v>
      </c>
      <c r="B1086" s="68" t="str">
        <f>VLOOKUP(A:A,'Product &amp; Group'!A:C,2,FALSE)</f>
        <v>Expert Systems</v>
      </c>
      <c r="C1086" s="68" t="str">
        <f>VLOOKUP(A:A,'Product &amp; Group'!A:C,3,FALSE)</f>
        <v>Dragon Chip</v>
      </c>
      <c r="D1086" s="69">
        <f>VLOOKUP(A:A,'2019-2017 Costs'!A:D,3,FALSE)</f>
        <v>2.46</v>
      </c>
      <c r="E1086" s="71">
        <f t="shared" si="61"/>
        <v>1230</v>
      </c>
      <c r="F1086" s="71">
        <v>2280</v>
      </c>
      <c r="G1086" s="71">
        <f t="shared" si="62"/>
        <v>1050</v>
      </c>
      <c r="H1086" s="72">
        <v>500</v>
      </c>
      <c r="I1086" s="73">
        <f t="shared" si="60"/>
        <v>0.46052631578947367</v>
      </c>
      <c r="J1086" s="14"/>
      <c r="K1086" s="14"/>
      <c r="L1086" s="14"/>
      <c r="M1086" s="14"/>
    </row>
    <row r="1087" spans="1:13" x14ac:dyDescent="0.3">
      <c r="A1087" s="74">
        <v>30588</v>
      </c>
      <c r="B1087" s="68" t="str">
        <f>VLOOKUP(A:A,'Product &amp; Group'!A:C,2,FALSE)</f>
        <v>Expert Systems</v>
      </c>
      <c r="C1087" s="68" t="str">
        <f>VLOOKUP(A:A,'Product &amp; Group'!A:C,3,FALSE)</f>
        <v>Dragon Chip</v>
      </c>
      <c r="D1087" s="69">
        <f>VLOOKUP(A:A,'2019-2017 Costs'!A:D,3,FALSE)</f>
        <v>4.76</v>
      </c>
      <c r="E1087" s="71">
        <f t="shared" si="61"/>
        <v>1161.44</v>
      </c>
      <c r="F1087" s="71">
        <v>878.4</v>
      </c>
      <c r="G1087" s="71">
        <f t="shared" si="62"/>
        <v>-283.04000000000008</v>
      </c>
      <c r="H1087" s="72">
        <v>244</v>
      </c>
      <c r="I1087" s="73">
        <f t="shared" si="60"/>
        <v>-0.3222222222222223</v>
      </c>
      <c r="J1087" s="14"/>
      <c r="K1087" s="14"/>
      <c r="L1087" s="14"/>
      <c r="M1087" s="14"/>
    </row>
    <row r="1088" spans="1:13" x14ac:dyDescent="0.3">
      <c r="A1088" s="74">
        <v>30589</v>
      </c>
      <c r="B1088" s="68" t="str">
        <f>VLOOKUP(A:A,'Product &amp; Group'!A:C,2,FALSE)</f>
        <v>Expert Systems</v>
      </c>
      <c r="C1088" s="68" t="str">
        <f>VLOOKUP(A:A,'Product &amp; Group'!A:C,3,FALSE)</f>
        <v>Dragon Chip</v>
      </c>
      <c r="D1088" s="69">
        <f>VLOOKUP(A:A,'2019-2017 Costs'!A:D,3,FALSE)</f>
        <v>15.12</v>
      </c>
      <c r="E1088" s="71">
        <f t="shared" si="61"/>
        <v>2268</v>
      </c>
      <c r="F1088" s="71">
        <v>1134.75</v>
      </c>
      <c r="G1088" s="71">
        <f t="shared" si="62"/>
        <v>-1133.25</v>
      </c>
      <c r="H1088" s="72">
        <v>150</v>
      </c>
      <c r="I1088" s="73">
        <f t="shared" si="60"/>
        <v>-0.99867812293456704</v>
      </c>
      <c r="J1088" s="14"/>
      <c r="K1088" s="14"/>
      <c r="L1088" s="14"/>
      <c r="M1088" s="14"/>
    </row>
    <row r="1089" spans="1:13" x14ac:dyDescent="0.3">
      <c r="A1089" s="74">
        <v>30592</v>
      </c>
      <c r="B1089" s="68" t="str">
        <f>VLOOKUP(A:A,'Product &amp; Group'!A:C,2,FALSE)</f>
        <v>Expert Systems</v>
      </c>
      <c r="C1089" s="68" t="str">
        <f>VLOOKUP(A:A,'Product &amp; Group'!A:C,3,FALSE)</f>
        <v>Dragon Chip</v>
      </c>
      <c r="D1089" s="69">
        <f>VLOOKUP(A:A,'2019-2017 Costs'!A:D,3,FALSE)</f>
        <v>3.43</v>
      </c>
      <c r="E1089" s="71">
        <f t="shared" si="61"/>
        <v>514.5</v>
      </c>
      <c r="F1089" s="71">
        <v>545.05999999999995</v>
      </c>
      <c r="G1089" s="71">
        <f t="shared" si="62"/>
        <v>30.559999999999945</v>
      </c>
      <c r="H1089" s="72">
        <v>150</v>
      </c>
      <c r="I1089" s="73">
        <f t="shared" si="60"/>
        <v>5.6067221957215627E-2</v>
      </c>
      <c r="J1089" s="14"/>
      <c r="K1089" s="14"/>
      <c r="L1089" s="14"/>
      <c r="M1089" s="14"/>
    </row>
    <row r="1090" spans="1:13" x14ac:dyDescent="0.3">
      <c r="A1090" s="74">
        <v>30593</v>
      </c>
      <c r="B1090" s="68" t="str">
        <f>VLOOKUP(A:A,'Product &amp; Group'!A:C,2,FALSE)</f>
        <v>Expert Systems</v>
      </c>
      <c r="C1090" s="68" t="str">
        <f>VLOOKUP(A:A,'Product &amp; Group'!A:C,3,FALSE)</f>
        <v>Dragon Chip</v>
      </c>
      <c r="D1090" s="69">
        <f>VLOOKUP(A:A,'2019-2017 Costs'!A:D,3,FALSE)</f>
        <v>6.64</v>
      </c>
      <c r="E1090" s="71">
        <f t="shared" si="61"/>
        <v>996</v>
      </c>
      <c r="F1090" s="71">
        <v>379.31</v>
      </c>
      <c r="G1090" s="71">
        <f t="shared" si="62"/>
        <v>-616.69000000000005</v>
      </c>
      <c r="H1090" s="72">
        <v>150</v>
      </c>
      <c r="I1090" s="73">
        <f t="shared" ref="I1090:I1153" si="63">+G1090/F1090</f>
        <v>-1.62582056892779</v>
      </c>
      <c r="J1090" s="14"/>
      <c r="K1090" s="14"/>
      <c r="L1090" s="14"/>
      <c r="M1090" s="14"/>
    </row>
    <row r="1091" spans="1:13" x14ac:dyDescent="0.3">
      <c r="A1091" s="74">
        <v>30595</v>
      </c>
      <c r="B1091" s="68" t="str">
        <f>VLOOKUP(A:A,'Product &amp; Group'!A:C,2,FALSE)</f>
        <v>Expert Systems</v>
      </c>
      <c r="C1091" s="68" t="str">
        <f>VLOOKUP(A:A,'Product &amp; Group'!A:C,3,FALSE)</f>
        <v>Dragon Chip</v>
      </c>
      <c r="D1091" s="69">
        <f>VLOOKUP(A:A,'2019-2017 Costs'!A:D,3,FALSE)</f>
        <v>6.51</v>
      </c>
      <c r="E1091" s="71">
        <f t="shared" si="61"/>
        <v>7922.67</v>
      </c>
      <c r="F1091" s="71">
        <v>2543.5300000000002</v>
      </c>
      <c r="G1091" s="71">
        <f t="shared" si="62"/>
        <v>-5379.1399999999994</v>
      </c>
      <c r="H1091" s="72">
        <v>1217</v>
      </c>
      <c r="I1091" s="73">
        <f t="shared" si="63"/>
        <v>-2.1148325358851672</v>
      </c>
      <c r="J1091" s="14"/>
      <c r="K1091" s="14"/>
      <c r="L1091" s="14"/>
      <c r="M1091" s="14"/>
    </row>
    <row r="1092" spans="1:13" x14ac:dyDescent="0.3">
      <c r="A1092" s="74">
        <v>30596</v>
      </c>
      <c r="B1092" s="68" t="str">
        <f>VLOOKUP(A:A,'Product &amp; Group'!A:C,2,FALSE)</f>
        <v>Expert Systems</v>
      </c>
      <c r="C1092" s="68" t="str">
        <f>VLOOKUP(A:A,'Product &amp; Group'!A:C,3,FALSE)</f>
        <v>Dragon Chip</v>
      </c>
      <c r="D1092" s="69">
        <f>VLOOKUP(A:A,'2019-2017 Costs'!A:D,3,FALSE)</f>
        <v>12.4</v>
      </c>
      <c r="E1092" s="71">
        <f t="shared" ref="E1092:E1155" si="64">D1092*H1092</f>
        <v>8060</v>
      </c>
      <c r="F1092" s="71">
        <v>2624.29</v>
      </c>
      <c r="G1092" s="71">
        <f t="shared" ref="G1092:G1155" si="65">F1092-E1092</f>
        <v>-5435.71</v>
      </c>
      <c r="H1092" s="72">
        <v>650</v>
      </c>
      <c r="I1092" s="73">
        <f t="shared" si="63"/>
        <v>-2.071306905867873</v>
      </c>
      <c r="J1092" s="14"/>
      <c r="K1092" s="14"/>
      <c r="L1092" s="14"/>
      <c r="M1092" s="14"/>
    </row>
    <row r="1093" spans="1:13" x14ac:dyDescent="0.3">
      <c r="A1093" s="74">
        <v>30597</v>
      </c>
      <c r="B1093" s="68" t="str">
        <f>VLOOKUP(A:A,'Product &amp; Group'!A:C,2,FALSE)</f>
        <v>Expert Systems</v>
      </c>
      <c r="C1093" s="68" t="str">
        <f>VLOOKUP(A:A,'Product &amp; Group'!A:C,3,FALSE)</f>
        <v>Dragon Chip</v>
      </c>
      <c r="D1093" s="69">
        <f>VLOOKUP(A:A,'2019-2017 Costs'!A:D,3,FALSE)</f>
        <v>0.42</v>
      </c>
      <c r="E1093" s="71">
        <f t="shared" si="64"/>
        <v>63</v>
      </c>
      <c r="F1093" s="71">
        <v>478.12</v>
      </c>
      <c r="G1093" s="71">
        <f t="shared" si="65"/>
        <v>415.12</v>
      </c>
      <c r="H1093" s="72">
        <v>150</v>
      </c>
      <c r="I1093" s="73">
        <f t="shared" si="63"/>
        <v>0.86823391617167234</v>
      </c>
      <c r="J1093" s="14"/>
      <c r="K1093" s="14"/>
      <c r="L1093" s="14"/>
      <c r="M1093" s="14"/>
    </row>
    <row r="1094" spans="1:13" x14ac:dyDescent="0.3">
      <c r="A1094" s="74">
        <v>30598</v>
      </c>
      <c r="B1094" s="68" t="str">
        <f>VLOOKUP(A:A,'Product &amp; Group'!A:C,2,FALSE)</f>
        <v>Expert Systems</v>
      </c>
      <c r="C1094" s="68" t="str">
        <f>VLOOKUP(A:A,'Product &amp; Group'!A:C,3,FALSE)</f>
        <v>Dragon Chip</v>
      </c>
      <c r="D1094" s="69">
        <f>VLOOKUP(A:A,'2019-2017 Costs'!A:D,3,FALSE)</f>
        <v>14.5</v>
      </c>
      <c r="E1094" s="71">
        <f t="shared" si="64"/>
        <v>217.5</v>
      </c>
      <c r="F1094" s="71">
        <v>17.587500000000002</v>
      </c>
      <c r="G1094" s="71">
        <f t="shared" si="65"/>
        <v>-199.91249999999999</v>
      </c>
      <c r="H1094" s="72">
        <v>15</v>
      </c>
      <c r="I1094" s="73">
        <f t="shared" si="63"/>
        <v>-11.366737739872066</v>
      </c>
      <c r="J1094" s="14"/>
      <c r="K1094" s="14"/>
      <c r="L1094" s="14"/>
      <c r="M1094" s="14"/>
    </row>
    <row r="1095" spans="1:13" x14ac:dyDescent="0.3">
      <c r="A1095" s="74">
        <v>30599</v>
      </c>
      <c r="B1095" s="68" t="str">
        <f>VLOOKUP(A:A,'Product &amp; Group'!A:C,2,FALSE)</f>
        <v>Expert Systems</v>
      </c>
      <c r="C1095" s="68" t="str">
        <f>VLOOKUP(A:A,'Product &amp; Group'!A:C,3,FALSE)</f>
        <v>Dragon Chip</v>
      </c>
      <c r="D1095" s="69">
        <f>VLOOKUP(A:A,'2019-2017 Costs'!A:D,3,FALSE)</f>
        <v>9.4499999999999993</v>
      </c>
      <c r="E1095" s="71">
        <f t="shared" si="64"/>
        <v>1417.5</v>
      </c>
      <c r="F1095" s="71">
        <v>529.12</v>
      </c>
      <c r="G1095" s="71">
        <f t="shared" si="65"/>
        <v>-888.38</v>
      </c>
      <c r="H1095" s="72">
        <v>150</v>
      </c>
      <c r="I1095" s="73">
        <f t="shared" si="63"/>
        <v>-1.678976413667977</v>
      </c>
      <c r="J1095" s="14"/>
      <c r="K1095" s="14"/>
      <c r="L1095" s="14"/>
      <c r="M1095" s="14"/>
    </row>
    <row r="1096" spans="1:13" x14ac:dyDescent="0.3">
      <c r="A1096" s="74">
        <v>30600</v>
      </c>
      <c r="B1096" s="68" t="str">
        <f>VLOOKUP(A:A,'Product &amp; Group'!A:C,2,FALSE)</f>
        <v>Expert Systems</v>
      </c>
      <c r="C1096" s="68" t="str">
        <f>VLOOKUP(A:A,'Product &amp; Group'!A:C,3,FALSE)</f>
        <v>Dragon Chip</v>
      </c>
      <c r="D1096" s="69">
        <f>VLOOKUP(A:A,'2019-2017 Costs'!A:D,3,FALSE)</f>
        <v>1.05</v>
      </c>
      <c r="E1096" s="71">
        <f t="shared" si="64"/>
        <v>1050</v>
      </c>
      <c r="F1096" s="71">
        <v>2920</v>
      </c>
      <c r="G1096" s="71">
        <f t="shared" si="65"/>
        <v>1870</v>
      </c>
      <c r="H1096" s="72">
        <v>1000</v>
      </c>
      <c r="I1096" s="73">
        <f t="shared" si="63"/>
        <v>0.6404109589041096</v>
      </c>
      <c r="J1096" s="14"/>
      <c r="K1096" s="14"/>
      <c r="L1096" s="14"/>
      <c r="M1096" s="14"/>
    </row>
    <row r="1097" spans="1:13" x14ac:dyDescent="0.3">
      <c r="A1097" s="74">
        <v>30601</v>
      </c>
      <c r="B1097" s="68" t="str">
        <f>VLOOKUP(A:A,'Product &amp; Group'!A:C,2,FALSE)</f>
        <v>Expert Systems</v>
      </c>
      <c r="C1097" s="68" t="str">
        <f>VLOOKUP(A:A,'Product &amp; Group'!A:C,3,FALSE)</f>
        <v>Dragon Chip</v>
      </c>
      <c r="D1097" s="69">
        <f>VLOOKUP(A:A,'2019-2017 Costs'!A:D,3,FALSE)</f>
        <v>7.93</v>
      </c>
      <c r="E1097" s="71">
        <f t="shared" si="64"/>
        <v>9516</v>
      </c>
      <c r="F1097" s="71">
        <v>4233</v>
      </c>
      <c r="G1097" s="71">
        <f t="shared" si="65"/>
        <v>-5283</v>
      </c>
      <c r="H1097" s="72">
        <v>1200</v>
      </c>
      <c r="I1097" s="73">
        <f t="shared" si="63"/>
        <v>-1.2480510276399717</v>
      </c>
      <c r="J1097" s="14"/>
      <c r="K1097" s="14"/>
      <c r="L1097" s="14"/>
      <c r="M1097" s="14"/>
    </row>
    <row r="1098" spans="1:13" x14ac:dyDescent="0.3">
      <c r="A1098" s="74">
        <v>30605</v>
      </c>
      <c r="B1098" s="68" t="str">
        <f>VLOOKUP(A:A,'Product &amp; Group'!A:C,2,FALSE)</f>
        <v>Expert Systems</v>
      </c>
      <c r="C1098" s="68" t="str">
        <f>VLOOKUP(A:A,'Product &amp; Group'!A:C,3,FALSE)</f>
        <v>Power CHIP/WHOLE PowerS</v>
      </c>
      <c r="D1098" s="69">
        <f>VLOOKUP(A:A,'2019-2017 Costs'!A:D,3,FALSE)</f>
        <v>2.75</v>
      </c>
      <c r="E1098" s="71">
        <f t="shared" si="64"/>
        <v>2475</v>
      </c>
      <c r="F1098" s="71">
        <v>4704.75</v>
      </c>
      <c r="G1098" s="71">
        <f t="shared" si="65"/>
        <v>2229.75</v>
      </c>
      <c r="H1098" s="72">
        <v>900</v>
      </c>
      <c r="I1098" s="73">
        <f t="shared" si="63"/>
        <v>0.47393591582974653</v>
      </c>
      <c r="J1098" s="14"/>
      <c r="K1098" s="14"/>
      <c r="L1098" s="14"/>
      <c r="M1098" s="14"/>
    </row>
    <row r="1099" spans="1:13" x14ac:dyDescent="0.3">
      <c r="A1099" s="74">
        <v>30701</v>
      </c>
      <c r="B1099" s="68" t="str">
        <f>VLOOKUP(A:A,'Product &amp; Group'!A:C,2,FALSE)</f>
        <v>Expert Systems</v>
      </c>
      <c r="C1099" s="68" t="str">
        <f>VLOOKUP(A:A,'Product &amp; Group'!A:C,3,FALSE)</f>
        <v>Power CHIP/WHOLE PowerS</v>
      </c>
      <c r="D1099" s="69">
        <f>VLOOKUP(A:A,'2019-2017 Costs'!A:D,3,FALSE)</f>
        <v>8.0500000000000007</v>
      </c>
      <c r="E1099" s="71">
        <f t="shared" si="64"/>
        <v>4830</v>
      </c>
      <c r="F1099" s="71">
        <v>3302.25</v>
      </c>
      <c r="G1099" s="71">
        <f t="shared" si="65"/>
        <v>-1527.75</v>
      </c>
      <c r="H1099" s="72">
        <v>600</v>
      </c>
      <c r="I1099" s="73">
        <f t="shared" si="63"/>
        <v>-0.4626391096979332</v>
      </c>
      <c r="J1099" s="14"/>
      <c r="K1099" s="14"/>
      <c r="L1099" s="14"/>
      <c r="M1099" s="14"/>
    </row>
    <row r="1100" spans="1:13" x14ac:dyDescent="0.3">
      <c r="A1100" s="74">
        <v>30705</v>
      </c>
      <c r="B1100" s="68" t="str">
        <f>VLOOKUP(A:A,'Product &amp; Group'!A:C,2,FALSE)</f>
        <v>Expert Systems</v>
      </c>
      <c r="C1100" s="68" t="str">
        <f>VLOOKUP(A:A,'Product &amp; Group'!A:C,3,FALSE)</f>
        <v>Power CHIP/WHOLE PowerS</v>
      </c>
      <c r="D1100" s="69">
        <f>VLOOKUP(A:A,'2019-2017 Costs'!A:D,3,FALSE)</f>
        <v>2.73</v>
      </c>
      <c r="E1100" s="71">
        <f t="shared" si="64"/>
        <v>1638</v>
      </c>
      <c r="F1100" s="71">
        <v>3748.5</v>
      </c>
      <c r="G1100" s="71">
        <f t="shared" si="65"/>
        <v>2110.5</v>
      </c>
      <c r="H1100" s="72">
        <v>600</v>
      </c>
      <c r="I1100" s="73">
        <f t="shared" si="63"/>
        <v>0.56302521008403361</v>
      </c>
      <c r="J1100" s="14"/>
      <c r="K1100" s="14"/>
      <c r="L1100" s="14"/>
      <c r="M1100" s="14"/>
    </row>
    <row r="1101" spans="1:13" x14ac:dyDescent="0.3">
      <c r="A1101" s="67">
        <v>30711</v>
      </c>
      <c r="B1101" s="68" t="str">
        <f>VLOOKUP(A:A,'Product &amp; Group'!A:C,2,FALSE)</f>
        <v>Expert Systems</v>
      </c>
      <c r="C1101" s="68" t="str">
        <f>VLOOKUP(A:A,'Product &amp; Group'!A:C,3,FALSE)</f>
        <v>Power CHIP/WHOLE PowerS</v>
      </c>
      <c r="D1101" s="69">
        <f>VLOOKUP(A:A,'2019-2017 Costs'!A:D,3,FALSE)</f>
        <v>8.3498000000000001</v>
      </c>
      <c r="E1101" s="71">
        <f t="shared" si="64"/>
        <v>3924.4059999999999</v>
      </c>
      <c r="F1101" s="71">
        <v>1813.95</v>
      </c>
      <c r="G1101" s="71">
        <f t="shared" si="65"/>
        <v>-2110.4560000000001</v>
      </c>
      <c r="H1101" s="72">
        <v>470</v>
      </c>
      <c r="I1101" s="73">
        <f t="shared" si="63"/>
        <v>-1.1634587502411864</v>
      </c>
      <c r="J1101" s="14"/>
      <c r="K1101" s="14"/>
      <c r="L1101" s="14"/>
      <c r="M1101" s="14"/>
    </row>
    <row r="1102" spans="1:13" x14ac:dyDescent="0.3">
      <c r="A1102" s="67">
        <v>30714</v>
      </c>
      <c r="B1102" s="68" t="str">
        <f>VLOOKUP(A:A,'Product &amp; Group'!A:C,2,FALSE)</f>
        <v>Expert Systems</v>
      </c>
      <c r="C1102" s="68" t="str">
        <f>VLOOKUP(A:A,'Product &amp; Group'!A:C,3,FALSE)</f>
        <v>Power CHIP/WHOLE PowerS</v>
      </c>
      <c r="D1102" s="69">
        <f>VLOOKUP(A:A,'2019-2017 Costs'!A:D,3,FALSE)</f>
        <v>7.4036</v>
      </c>
      <c r="E1102" s="71">
        <f t="shared" si="64"/>
        <v>3701.8</v>
      </c>
      <c r="F1102" s="71">
        <v>1629.99</v>
      </c>
      <c r="G1102" s="71">
        <f t="shared" si="65"/>
        <v>-2071.8100000000004</v>
      </c>
      <c r="H1102" s="72">
        <v>500</v>
      </c>
      <c r="I1102" s="73">
        <f t="shared" si="63"/>
        <v>-1.2710568776495563</v>
      </c>
      <c r="J1102" s="14"/>
      <c r="K1102" s="14"/>
      <c r="L1102" s="14"/>
      <c r="M1102" s="14"/>
    </row>
    <row r="1103" spans="1:13" x14ac:dyDescent="0.3">
      <c r="A1103" s="67">
        <v>30716</v>
      </c>
      <c r="B1103" s="68" t="str">
        <f>VLOOKUP(A:A,'Product &amp; Group'!A:C,2,FALSE)</f>
        <v>Expert Systems</v>
      </c>
      <c r="C1103" s="68" t="str">
        <f>VLOOKUP(A:A,'Product &amp; Group'!A:C,3,FALSE)</f>
        <v>Power CHIP/WHOLE PowerS</v>
      </c>
      <c r="D1103" s="69">
        <f>VLOOKUP(A:A,'2019-2017 Costs'!A:D,3,FALSE)</f>
        <v>3.8263000000000003</v>
      </c>
      <c r="E1103" s="71">
        <f t="shared" si="64"/>
        <v>25620.9048</v>
      </c>
      <c r="F1103" s="71">
        <v>22647.53</v>
      </c>
      <c r="G1103" s="71">
        <f t="shared" si="65"/>
        <v>-2973.3748000000014</v>
      </c>
      <c r="H1103" s="72">
        <v>6696</v>
      </c>
      <c r="I1103" s="73">
        <f t="shared" si="63"/>
        <v>-0.13128914278952281</v>
      </c>
      <c r="J1103" s="14"/>
      <c r="K1103" s="14"/>
      <c r="L1103" s="14"/>
      <c r="M1103" s="14"/>
    </row>
    <row r="1104" spans="1:13" x14ac:dyDescent="0.3">
      <c r="A1104" s="67">
        <v>30719</v>
      </c>
      <c r="B1104" s="68" t="str">
        <f>VLOOKUP(A:A,'Product &amp; Group'!A:C,2,FALSE)</f>
        <v>Expert Systems</v>
      </c>
      <c r="C1104" s="68" t="str">
        <f>VLOOKUP(A:A,'Product &amp; Group'!A:C,3,FALSE)</f>
        <v>Power CHIP/WHOLE PowerS</v>
      </c>
      <c r="D1104" s="69">
        <f>VLOOKUP(A:A,'2019-2017 Costs'!A:D,3,FALSE)</f>
        <v>10.040835840000002</v>
      </c>
      <c r="E1104" s="71">
        <f t="shared" si="64"/>
        <v>12651.453158400001</v>
      </c>
      <c r="F1104" s="71">
        <v>9464.49</v>
      </c>
      <c r="G1104" s="71">
        <f t="shared" si="65"/>
        <v>-3186.9631584000017</v>
      </c>
      <c r="H1104" s="72">
        <v>1260</v>
      </c>
      <c r="I1104" s="73">
        <f t="shared" si="63"/>
        <v>-0.33672846169207232</v>
      </c>
      <c r="J1104" s="14"/>
      <c r="K1104" s="14"/>
      <c r="L1104" s="14"/>
      <c r="M1104" s="14"/>
    </row>
    <row r="1105" spans="1:13" x14ac:dyDescent="0.3">
      <c r="A1105" s="67">
        <v>30729</v>
      </c>
      <c r="B1105" s="68" t="str">
        <f>VLOOKUP(A:A,'Product &amp; Group'!A:C,2,FALSE)</f>
        <v>Expert Systems</v>
      </c>
      <c r="C1105" s="68" t="str">
        <f>VLOOKUP(A:A,'Product &amp; Group'!A:C,3,FALSE)</f>
        <v>Power CHIP/WHOLE PowerS</v>
      </c>
      <c r="D1105" s="69">
        <f>VLOOKUP(A:A,'2019-2017 Costs'!A:D,3,FALSE)</f>
        <v>10.655999360000003</v>
      </c>
      <c r="E1105" s="71">
        <f t="shared" si="64"/>
        <v>31967.998080000008</v>
      </c>
      <c r="F1105" s="71">
        <v>12210</v>
      </c>
      <c r="G1105" s="71">
        <f t="shared" si="65"/>
        <v>-19757.998080000008</v>
      </c>
      <c r="H1105" s="72">
        <v>3000</v>
      </c>
      <c r="I1105" s="73">
        <f t="shared" si="63"/>
        <v>-1.6181816609336617</v>
      </c>
      <c r="J1105" s="14"/>
      <c r="K1105" s="14"/>
      <c r="L1105" s="14"/>
      <c r="M1105" s="14"/>
    </row>
    <row r="1106" spans="1:13" x14ac:dyDescent="0.3">
      <c r="A1106" s="67">
        <v>30731</v>
      </c>
      <c r="B1106" s="68" t="str">
        <f>VLOOKUP(A:A,'Product &amp; Group'!A:C,2,FALSE)</f>
        <v>Expert Systems</v>
      </c>
      <c r="C1106" s="68" t="str">
        <f>VLOOKUP(A:A,'Product &amp; Group'!A:C,3,FALSE)</f>
        <v>Power CHIP/WHOLE PowerS</v>
      </c>
      <c r="D1106" s="69">
        <f>VLOOKUP(A:A,'2019-2017 Costs'!A:D,3,FALSE)</f>
        <v>10.165425920000001</v>
      </c>
      <c r="E1106" s="71">
        <f t="shared" si="64"/>
        <v>4025.5086643200002</v>
      </c>
      <c r="F1106" s="71">
        <v>1783.09</v>
      </c>
      <c r="G1106" s="71">
        <f t="shared" si="65"/>
        <v>-2242.4186643200001</v>
      </c>
      <c r="H1106" s="72">
        <v>396</v>
      </c>
      <c r="I1106" s="73">
        <f t="shared" si="63"/>
        <v>-1.2576026248366601</v>
      </c>
      <c r="J1106" s="14"/>
      <c r="K1106" s="14"/>
      <c r="L1106" s="14"/>
      <c r="M1106" s="14"/>
    </row>
    <row r="1107" spans="1:13" x14ac:dyDescent="0.3">
      <c r="A1107" s="67">
        <v>30733</v>
      </c>
      <c r="B1107" s="68" t="str">
        <f>VLOOKUP(A:A,'Product &amp; Group'!A:C,2,FALSE)</f>
        <v>Expert Systems</v>
      </c>
      <c r="C1107" s="68" t="str">
        <f>VLOOKUP(A:A,'Product &amp; Group'!A:C,3,FALSE)</f>
        <v>Power CHIP/WHOLE PowerS</v>
      </c>
      <c r="D1107" s="69">
        <f>VLOOKUP(A:A,'2019-2017 Costs'!A:D,3,FALSE)</f>
        <v>7.2293000000000003</v>
      </c>
      <c r="E1107" s="71">
        <f t="shared" si="64"/>
        <v>6506.37</v>
      </c>
      <c r="F1107" s="71">
        <v>4647.37</v>
      </c>
      <c r="G1107" s="71">
        <f t="shared" si="65"/>
        <v>-1859</v>
      </c>
      <c r="H1107" s="72">
        <v>900</v>
      </c>
      <c r="I1107" s="73">
        <f t="shared" si="63"/>
        <v>-0.40001118912417133</v>
      </c>
      <c r="J1107" s="14"/>
      <c r="K1107" s="14"/>
      <c r="L1107" s="14"/>
      <c r="M1107" s="14"/>
    </row>
    <row r="1108" spans="1:13" x14ac:dyDescent="0.3">
      <c r="A1108" s="67">
        <v>30735</v>
      </c>
      <c r="B1108" s="68" t="str">
        <f>VLOOKUP(A:A,'Product &amp; Group'!A:C,2,FALSE)</f>
        <v>Expert Systems</v>
      </c>
      <c r="C1108" s="68" t="str">
        <f>VLOOKUP(A:A,'Product &amp; Group'!A:C,3,FALSE)</f>
        <v>Power CHIP/WHOLE PowerS</v>
      </c>
      <c r="D1108" s="69">
        <f>VLOOKUP(A:A,'2019-2017 Costs'!A:D,3,FALSE)</f>
        <v>3.0045999999999999</v>
      </c>
      <c r="E1108" s="71">
        <f t="shared" si="64"/>
        <v>450.69</v>
      </c>
      <c r="F1108" s="71">
        <v>1357.87</v>
      </c>
      <c r="G1108" s="71">
        <f t="shared" si="65"/>
        <v>907.17999999999984</v>
      </c>
      <c r="H1108" s="72">
        <v>150</v>
      </c>
      <c r="I1108" s="73">
        <f t="shared" si="63"/>
        <v>0.66809046521390114</v>
      </c>
      <c r="J1108" s="14"/>
      <c r="K1108" s="14"/>
      <c r="L1108" s="14"/>
      <c r="M1108" s="14"/>
    </row>
    <row r="1109" spans="1:13" x14ac:dyDescent="0.3">
      <c r="A1109" s="67">
        <v>30737</v>
      </c>
      <c r="B1109" s="68" t="str">
        <f>VLOOKUP(A:A,'Product &amp; Group'!A:C,2,FALSE)</f>
        <v>Expert Systems</v>
      </c>
      <c r="C1109" s="68" t="str">
        <f>VLOOKUP(A:A,'Product &amp; Group'!A:C,3,FALSE)</f>
        <v>ESSENTIAL Qrxt2100 ACIDS (EFA)</v>
      </c>
      <c r="D1109" s="69">
        <f>VLOOKUP(A:A,'2019-2017 Costs'!A:D,3,FALSE)</f>
        <v>3.8677999999999999</v>
      </c>
      <c r="E1109" s="71">
        <f t="shared" si="64"/>
        <v>1949.3712</v>
      </c>
      <c r="F1109" s="71">
        <v>3524.34</v>
      </c>
      <c r="G1109" s="71">
        <f t="shared" si="65"/>
        <v>1574.9688000000001</v>
      </c>
      <c r="H1109" s="72">
        <v>504</v>
      </c>
      <c r="I1109" s="73">
        <f t="shared" si="63"/>
        <v>0.44688333134714586</v>
      </c>
      <c r="J1109" s="14"/>
      <c r="K1109" s="14"/>
      <c r="L1109" s="14"/>
      <c r="M1109" s="14"/>
    </row>
    <row r="1110" spans="1:13" x14ac:dyDescent="0.3">
      <c r="A1110" s="74">
        <v>30739</v>
      </c>
      <c r="B1110" s="68" t="str">
        <f>VLOOKUP(A:A,'Product &amp; Group'!A:C,2,FALSE)</f>
        <v>Expert Systems</v>
      </c>
      <c r="C1110" s="68" t="str">
        <f>VLOOKUP(A:A,'Product &amp; Group'!A:C,3,FALSE)</f>
        <v>ESSENTIAL Qrxt2100 ACIDS (EFA)</v>
      </c>
      <c r="D1110" s="69">
        <f>VLOOKUP(A:A,'2019-2017 Costs'!A:D,3,FALSE)</f>
        <v>1.05</v>
      </c>
      <c r="E1110" s="71">
        <f t="shared" si="64"/>
        <v>159.6</v>
      </c>
      <c r="F1110" s="71">
        <v>1176.48</v>
      </c>
      <c r="G1110" s="71">
        <f t="shared" si="65"/>
        <v>1016.88</v>
      </c>
      <c r="H1110" s="72">
        <v>152</v>
      </c>
      <c r="I1110" s="73">
        <f t="shared" si="63"/>
        <v>0.86434108527131781</v>
      </c>
      <c r="J1110" s="14"/>
      <c r="K1110" s="14"/>
      <c r="L1110" s="14"/>
      <c r="M1110" s="14"/>
    </row>
    <row r="1111" spans="1:13" x14ac:dyDescent="0.3">
      <c r="A1111" s="67">
        <v>30748</v>
      </c>
      <c r="B1111" s="68" t="str">
        <f>VLOOKUP(A:A,'Product &amp; Group'!A:C,2,FALSE)</f>
        <v>Expert Systems</v>
      </c>
      <c r="C1111" s="68" t="str">
        <f>VLOOKUP(A:A,'Product &amp; Group'!A:C,3,FALSE)</f>
        <v>LECITHIN &amp; LIPOTROPIC Chip</v>
      </c>
      <c r="D1111" s="69">
        <f>VLOOKUP(A:A,'2019-2017 Costs'!A:D,3,FALSE)</f>
        <v>9.6982131200000019</v>
      </c>
      <c r="E1111" s="71">
        <f t="shared" si="64"/>
        <v>7331.8491187200016</v>
      </c>
      <c r="F1111" s="71">
        <v>2807.97</v>
      </c>
      <c r="G1111" s="71">
        <f t="shared" si="65"/>
        <v>-4523.8791187200022</v>
      </c>
      <c r="H1111" s="72">
        <v>756</v>
      </c>
      <c r="I1111" s="73">
        <f t="shared" si="63"/>
        <v>-1.6110852746717388</v>
      </c>
      <c r="J1111" s="14"/>
      <c r="K1111" s="14"/>
      <c r="L1111" s="14"/>
      <c r="M1111" s="14"/>
    </row>
    <row r="1112" spans="1:13" x14ac:dyDescent="0.3">
      <c r="A1112" s="74">
        <v>30806</v>
      </c>
      <c r="B1112" s="68" t="str">
        <f>VLOOKUP(A:A,'Product &amp; Group'!A:C,2,FALSE)</f>
        <v>Expert Systems</v>
      </c>
      <c r="C1112" s="68" t="str">
        <f>VLOOKUP(A:A,'Product &amp; Group'!A:C,3,FALSE)</f>
        <v>LECITHIN &amp; LIPOTROPIC Chip</v>
      </c>
      <c r="D1112" s="69">
        <f>VLOOKUP(A:A,'2019-2017 Costs'!A:D,3,FALSE)</f>
        <v>3.24</v>
      </c>
      <c r="E1112" s="71">
        <f t="shared" si="64"/>
        <v>777.6</v>
      </c>
      <c r="F1112" s="71">
        <v>912.9</v>
      </c>
      <c r="G1112" s="71">
        <f t="shared" si="65"/>
        <v>135.29999999999995</v>
      </c>
      <c r="H1112" s="72">
        <v>240</v>
      </c>
      <c r="I1112" s="73">
        <f t="shared" si="63"/>
        <v>0.14820900427209985</v>
      </c>
      <c r="J1112" s="14"/>
      <c r="K1112" s="14"/>
      <c r="L1112" s="14"/>
      <c r="M1112" s="14"/>
    </row>
    <row r="1113" spans="1:13" x14ac:dyDescent="0.3">
      <c r="A1113" s="74">
        <v>30807</v>
      </c>
      <c r="B1113" s="68" t="str">
        <f>VLOOKUP(A:A,'Product &amp; Group'!A:C,2,FALSE)</f>
        <v>Expert Systems</v>
      </c>
      <c r="C1113" s="68" t="str">
        <f>VLOOKUP(A:A,'Product &amp; Group'!A:C,3,FALSE)</f>
        <v>LECITHIN &amp; LIPOTROPIC Chip</v>
      </c>
      <c r="D1113" s="69">
        <f>VLOOKUP(A:A,'2019-2017 Costs'!A:D,3,FALSE)</f>
        <v>4.8</v>
      </c>
      <c r="E1113" s="71">
        <f t="shared" si="64"/>
        <v>2659.2</v>
      </c>
      <c r="F1113" s="71">
        <v>2107.27</v>
      </c>
      <c r="G1113" s="71">
        <f t="shared" si="65"/>
        <v>-551.92999999999984</v>
      </c>
      <c r="H1113" s="72">
        <v>554</v>
      </c>
      <c r="I1113" s="73">
        <f t="shared" si="63"/>
        <v>-0.26191707754582938</v>
      </c>
      <c r="J1113" s="14"/>
      <c r="K1113" s="14"/>
      <c r="L1113" s="14"/>
      <c r="M1113" s="14"/>
    </row>
    <row r="1114" spans="1:13" x14ac:dyDescent="0.3">
      <c r="A1114" s="74">
        <v>30808</v>
      </c>
      <c r="B1114" s="68" t="str">
        <f>VLOOKUP(A:A,'Product &amp; Group'!A:C,2,FALSE)</f>
        <v>Expert Systems</v>
      </c>
      <c r="C1114" s="68" t="str">
        <f>VLOOKUP(A:A,'Product &amp; Group'!A:C,3,FALSE)</f>
        <v>Qrxt2525 Chip</v>
      </c>
      <c r="D1114" s="69">
        <f>VLOOKUP(A:A,'2019-2017 Costs'!A:D,3,FALSE)</f>
        <v>9.41</v>
      </c>
      <c r="E1114" s="71">
        <f t="shared" si="64"/>
        <v>3782.82</v>
      </c>
      <c r="F1114" s="71">
        <v>2569.1799999999998</v>
      </c>
      <c r="G1114" s="71">
        <f t="shared" si="65"/>
        <v>-1213.6400000000003</v>
      </c>
      <c r="H1114" s="72">
        <v>402</v>
      </c>
      <c r="I1114" s="73">
        <f t="shared" si="63"/>
        <v>-0.47238418483718558</v>
      </c>
      <c r="J1114" s="14"/>
      <c r="K1114" s="14"/>
      <c r="L1114" s="14"/>
      <c r="M1114" s="14"/>
    </row>
    <row r="1115" spans="1:13" x14ac:dyDescent="0.3">
      <c r="A1115" s="74">
        <v>30810</v>
      </c>
      <c r="B1115" s="68" t="str">
        <f>VLOOKUP(A:A,'Product &amp; Group'!A:C,2,FALSE)</f>
        <v>Expert Systems</v>
      </c>
      <c r="C1115" s="68" t="str">
        <f>VLOOKUP(A:A,'Product &amp; Group'!A:C,3,FALSE)</f>
        <v>Qrxt2525 Chip</v>
      </c>
      <c r="D1115" s="69">
        <f>VLOOKUP(A:A,'2019-2017 Costs'!A:D,3,FALSE)</f>
        <v>0.01</v>
      </c>
      <c r="E1115" s="71">
        <f t="shared" si="64"/>
        <v>1.5</v>
      </c>
      <c r="F1115" s="71">
        <v>612</v>
      </c>
      <c r="G1115" s="71">
        <f t="shared" si="65"/>
        <v>610.5</v>
      </c>
      <c r="H1115" s="72">
        <v>150</v>
      </c>
      <c r="I1115" s="73">
        <f t="shared" si="63"/>
        <v>0.99754901960784315</v>
      </c>
      <c r="J1115" s="14"/>
      <c r="K1115" s="14"/>
      <c r="L1115" s="14"/>
      <c r="M1115" s="14"/>
    </row>
    <row r="1116" spans="1:13" x14ac:dyDescent="0.3">
      <c r="A1116" s="74">
        <v>30815</v>
      </c>
      <c r="B1116" s="68" t="str">
        <f>VLOOKUP(A:A,'Product &amp; Group'!A:C,2,FALSE)</f>
        <v>Expert Systems</v>
      </c>
      <c r="C1116" s="68" t="str">
        <f>VLOOKUP(A:A,'Product &amp; Group'!A:C,3,FALSE)</f>
        <v>Qrxt2525 Chip</v>
      </c>
      <c r="D1116" s="69">
        <f>VLOOKUP(A:A,'2019-2017 Costs'!A:D,3,FALSE)</f>
        <v>1.75</v>
      </c>
      <c r="E1116" s="71">
        <f t="shared" si="64"/>
        <v>311.5</v>
      </c>
      <c r="F1116" s="71">
        <v>726.24</v>
      </c>
      <c r="G1116" s="71">
        <f t="shared" si="65"/>
        <v>414.74</v>
      </c>
      <c r="H1116" s="72">
        <v>178</v>
      </c>
      <c r="I1116" s="73">
        <f t="shared" si="63"/>
        <v>0.57107843137254899</v>
      </c>
      <c r="J1116" s="14"/>
      <c r="K1116" s="14"/>
      <c r="L1116" s="14"/>
      <c r="M1116" s="14"/>
    </row>
    <row r="1117" spans="1:13" x14ac:dyDescent="0.3">
      <c r="A1117" s="74">
        <v>30841</v>
      </c>
      <c r="B1117" s="68" t="str">
        <f>VLOOKUP(A:A,'Product &amp; Group'!A:C,2,FALSE)</f>
        <v>Expert Systems</v>
      </c>
      <c r="C1117" s="68" t="str">
        <f>VLOOKUP(A:A,'Product &amp; Group'!A:C,3,FALSE)</f>
        <v>Qrxt2525 Chip</v>
      </c>
      <c r="D1117" s="69">
        <f>VLOOKUP(A:A,'2019-2017 Costs'!A:D,3,FALSE)</f>
        <v>6.2</v>
      </c>
      <c r="E1117" s="71">
        <f t="shared" si="64"/>
        <v>2678.4</v>
      </c>
      <c r="F1117" s="71">
        <v>2823.65</v>
      </c>
      <c r="G1117" s="71">
        <f t="shared" si="65"/>
        <v>145.25</v>
      </c>
      <c r="H1117" s="72">
        <v>432</v>
      </c>
      <c r="I1117" s="73">
        <f t="shared" si="63"/>
        <v>5.1440511394825847E-2</v>
      </c>
      <c r="J1117" s="14"/>
      <c r="K1117" s="14"/>
      <c r="L1117" s="14"/>
      <c r="M1117" s="14"/>
    </row>
    <row r="1118" spans="1:13" x14ac:dyDescent="0.3">
      <c r="A1118" s="74">
        <v>30845</v>
      </c>
      <c r="B1118" s="68" t="str">
        <f>VLOOKUP(A:A,'Product &amp; Group'!A:C,2,FALSE)</f>
        <v>Expert Systems</v>
      </c>
      <c r="C1118" s="68" t="str">
        <f>VLOOKUP(A:A,'Product &amp; Group'!A:C,3,FALSE)</f>
        <v>Qrxt2525 Chip</v>
      </c>
      <c r="D1118" s="69">
        <f>VLOOKUP(A:A,'2019-2017 Costs'!A:D,3,FALSE)</f>
        <v>2.23</v>
      </c>
      <c r="E1118" s="71">
        <f t="shared" si="64"/>
        <v>448.23</v>
      </c>
      <c r="F1118" s="71">
        <v>1345.44</v>
      </c>
      <c r="G1118" s="71">
        <f t="shared" si="65"/>
        <v>897.21</v>
      </c>
      <c r="H1118" s="72">
        <v>201</v>
      </c>
      <c r="I1118" s="73">
        <f t="shared" si="63"/>
        <v>0.66685247948626469</v>
      </c>
      <c r="J1118" s="14"/>
      <c r="K1118" s="14"/>
      <c r="L1118" s="14"/>
      <c r="M1118" s="14"/>
    </row>
    <row r="1119" spans="1:13" x14ac:dyDescent="0.3">
      <c r="A1119" s="74">
        <v>30860</v>
      </c>
      <c r="B1119" s="68" t="str">
        <f>VLOOKUP(A:A,'Product &amp; Group'!A:C,2,FALSE)</f>
        <v>Expert Systems</v>
      </c>
      <c r="C1119" s="68" t="str">
        <f>VLOOKUP(A:A,'Product &amp; Group'!A:C,3,FALSE)</f>
        <v>Qrxt2525 Chip</v>
      </c>
      <c r="D1119" s="69">
        <f>VLOOKUP(A:A,'2019-2017 Costs'!A:D,3,FALSE)</f>
        <v>1.05</v>
      </c>
      <c r="E1119" s="71">
        <f t="shared" si="64"/>
        <v>157.5</v>
      </c>
      <c r="F1119" s="71">
        <v>605.62</v>
      </c>
      <c r="G1119" s="71">
        <f t="shared" si="65"/>
        <v>448.12</v>
      </c>
      <c r="H1119" s="72">
        <v>150</v>
      </c>
      <c r="I1119" s="73">
        <f t="shared" si="63"/>
        <v>0.73993593342359898</v>
      </c>
      <c r="J1119" s="14"/>
      <c r="K1119" s="14"/>
      <c r="L1119" s="14"/>
      <c r="M1119" s="14"/>
    </row>
    <row r="1120" spans="1:13" x14ac:dyDescent="0.3">
      <c r="A1120" s="74">
        <v>30870</v>
      </c>
      <c r="B1120" s="68" t="str">
        <f>VLOOKUP(A:A,'Product &amp; Group'!A:C,2,FALSE)</f>
        <v>Expert Systems</v>
      </c>
      <c r="C1120" s="68" t="str">
        <f>VLOOKUP(A:A,'Product &amp; Group'!A:C,3,FALSE)</f>
        <v>Qrxt2525 Chip</v>
      </c>
      <c r="D1120" s="69">
        <f>VLOOKUP(A:A,'2019-2017 Costs'!A:D,3,FALSE)</f>
        <v>1.05</v>
      </c>
      <c r="E1120" s="71">
        <f t="shared" si="64"/>
        <v>1260</v>
      </c>
      <c r="F1120" s="71">
        <v>4845</v>
      </c>
      <c r="G1120" s="71">
        <f t="shared" si="65"/>
        <v>3585</v>
      </c>
      <c r="H1120" s="72">
        <v>1200</v>
      </c>
      <c r="I1120" s="73">
        <f t="shared" si="63"/>
        <v>0.73993808049535603</v>
      </c>
      <c r="J1120" s="14"/>
      <c r="K1120" s="14"/>
      <c r="L1120" s="14"/>
      <c r="M1120" s="14"/>
    </row>
    <row r="1121" spans="1:13" x14ac:dyDescent="0.3">
      <c r="A1121" s="74">
        <v>30871</v>
      </c>
      <c r="B1121" s="68" t="str">
        <f>VLOOKUP(A:A,'Product &amp; Group'!A:C,2,FALSE)</f>
        <v>Expert Systems</v>
      </c>
      <c r="C1121" s="68" t="str">
        <f>VLOOKUP(A:A,'Product &amp; Group'!A:C,3,FALSE)</f>
        <v>Qrxt2525 Chip</v>
      </c>
      <c r="D1121" s="69">
        <f>VLOOKUP(A:A,'2019-2017 Costs'!A:D,3,FALSE)</f>
        <v>3.12</v>
      </c>
      <c r="E1121" s="71">
        <f t="shared" si="64"/>
        <v>936</v>
      </c>
      <c r="F1121" s="71">
        <v>2110.2800000000002</v>
      </c>
      <c r="G1121" s="71">
        <f t="shared" si="65"/>
        <v>1174.2800000000002</v>
      </c>
      <c r="H1121" s="72">
        <v>300</v>
      </c>
      <c r="I1121" s="73">
        <f t="shared" si="63"/>
        <v>0.55645696305703518</v>
      </c>
      <c r="J1121" s="14"/>
      <c r="K1121" s="14"/>
      <c r="L1121" s="14"/>
      <c r="M1121" s="14"/>
    </row>
    <row r="1122" spans="1:13" x14ac:dyDescent="0.3">
      <c r="A1122" s="74">
        <v>30872</v>
      </c>
      <c r="B1122" s="68" t="str">
        <f>VLOOKUP(A:A,'Product &amp; Group'!A:C,2,FALSE)</f>
        <v>Expert Systems</v>
      </c>
      <c r="C1122" s="68" t="str">
        <f>VLOOKUP(A:A,'Product &amp; Group'!A:C,3,FALSE)</f>
        <v>THE Computer FAMILY</v>
      </c>
      <c r="D1122" s="69">
        <f>VLOOKUP(A:A,'2019-2017 Costs'!A:D,3,FALSE)</f>
        <v>4.5599999999999996</v>
      </c>
      <c r="E1122" s="71">
        <f t="shared" si="64"/>
        <v>911.99999999999989</v>
      </c>
      <c r="F1122" s="71">
        <v>2086.62</v>
      </c>
      <c r="G1122" s="71">
        <f t="shared" si="65"/>
        <v>1174.6199999999999</v>
      </c>
      <c r="H1122" s="72">
        <v>200</v>
      </c>
      <c r="I1122" s="73">
        <f t="shared" si="63"/>
        <v>0.56292952238548466</v>
      </c>
      <c r="J1122" s="14"/>
      <c r="K1122" s="14"/>
      <c r="L1122" s="14"/>
      <c r="M1122" s="14"/>
    </row>
    <row r="1123" spans="1:13" x14ac:dyDescent="0.3">
      <c r="A1123" s="74">
        <v>30890</v>
      </c>
      <c r="B1123" s="68" t="str">
        <f>VLOOKUP(A:A,'Product &amp; Group'!A:C,2,FALSE)</f>
        <v>Expert Systems</v>
      </c>
      <c r="C1123" s="68" t="str">
        <f>VLOOKUP(A:A,'Product &amp; Group'!A:C,3,FALSE)</f>
        <v>THE Computer FAMILY</v>
      </c>
      <c r="D1123" s="69">
        <f>VLOOKUP(A:A,'2019-2017 Costs'!A:D,3,FALSE)</f>
        <v>1.05</v>
      </c>
      <c r="E1123" s="71">
        <f t="shared" si="64"/>
        <v>210</v>
      </c>
      <c r="F1123" s="71">
        <v>2086.62</v>
      </c>
      <c r="G1123" s="71">
        <f t="shared" si="65"/>
        <v>1876.62</v>
      </c>
      <c r="H1123" s="72">
        <v>200</v>
      </c>
      <c r="I1123" s="73">
        <f t="shared" si="63"/>
        <v>0.89935877160192079</v>
      </c>
      <c r="J1123" s="14"/>
      <c r="K1123" s="14"/>
      <c r="L1123" s="14"/>
      <c r="M1123" s="14"/>
    </row>
    <row r="1124" spans="1:13" x14ac:dyDescent="0.3">
      <c r="A1124" s="74">
        <v>30930</v>
      </c>
      <c r="B1124" s="68" t="str">
        <f>VLOOKUP(A:A,'Product &amp; Group'!A:C,2,FALSE)</f>
        <v>Expert Systems</v>
      </c>
      <c r="C1124" s="68" t="str">
        <f>VLOOKUP(A:A,'Product &amp; Group'!A:C,3,FALSE)</f>
        <v>THE Computer FAMILY</v>
      </c>
      <c r="D1124" s="69">
        <f>VLOOKUP(A:A,'2019-2017 Costs'!A:D,3,FALSE)</f>
        <v>10.77</v>
      </c>
      <c r="E1124" s="71">
        <f t="shared" si="64"/>
        <v>1615.5</v>
      </c>
      <c r="F1124" s="71">
        <v>1564.96</v>
      </c>
      <c r="G1124" s="71">
        <f t="shared" si="65"/>
        <v>-50.539999999999964</v>
      </c>
      <c r="H1124" s="72">
        <v>150</v>
      </c>
      <c r="I1124" s="73">
        <f t="shared" si="63"/>
        <v>-3.2294755137511476E-2</v>
      </c>
      <c r="J1124" s="14"/>
      <c r="K1124" s="14"/>
      <c r="L1124" s="14"/>
      <c r="M1124" s="14"/>
    </row>
    <row r="1125" spans="1:13" x14ac:dyDescent="0.3">
      <c r="A1125" s="74">
        <v>30931</v>
      </c>
      <c r="B1125" s="68" t="str">
        <f>VLOOKUP(A:A,'Product &amp; Group'!A:C,2,FALSE)</f>
        <v>Expert Systems</v>
      </c>
      <c r="C1125" s="68" t="str">
        <f>VLOOKUP(A:A,'Product &amp; Group'!A:C,3,FALSE)</f>
        <v>Laptop</v>
      </c>
      <c r="D1125" s="69">
        <f>VLOOKUP(A:A,'2019-2017 Costs'!A:D,3,FALSE)</f>
        <v>8.98</v>
      </c>
      <c r="E1125" s="71">
        <f t="shared" si="64"/>
        <v>4939</v>
      </c>
      <c r="F1125" s="71">
        <v>38524</v>
      </c>
      <c r="G1125" s="71">
        <f t="shared" si="65"/>
        <v>33585</v>
      </c>
      <c r="H1125" s="72">
        <v>550</v>
      </c>
      <c r="I1125" s="73">
        <f t="shared" si="63"/>
        <v>0.87179420620911641</v>
      </c>
      <c r="J1125" s="14"/>
      <c r="K1125" s="14"/>
      <c r="L1125" s="14"/>
      <c r="M1125" s="14"/>
    </row>
    <row r="1126" spans="1:13" x14ac:dyDescent="0.3">
      <c r="A1126" s="74">
        <v>30935</v>
      </c>
      <c r="B1126" s="68" t="str">
        <f>VLOOKUP(A:A,'Product &amp; Group'!A:C,2,FALSE)</f>
        <v>Expert Systems</v>
      </c>
      <c r="C1126" s="68" t="str">
        <f>VLOOKUP(A:A,'Product &amp; Group'!A:C,3,FALSE)</f>
        <v>Laptop</v>
      </c>
      <c r="D1126" s="69">
        <f>VLOOKUP(A:A,'2019-2017 Costs'!A:D,3,FALSE)</f>
        <v>3</v>
      </c>
      <c r="E1126" s="71">
        <f t="shared" si="64"/>
        <v>450</v>
      </c>
      <c r="F1126" s="71">
        <v>1889.91</v>
      </c>
      <c r="G1126" s="71">
        <f t="shared" si="65"/>
        <v>1439.91</v>
      </c>
      <c r="H1126" s="72">
        <v>150</v>
      </c>
      <c r="I1126" s="73">
        <f t="shared" si="63"/>
        <v>0.76189342349635703</v>
      </c>
      <c r="J1126" s="14"/>
      <c r="K1126" s="14"/>
      <c r="L1126" s="14"/>
      <c r="M1126" s="14"/>
    </row>
    <row r="1127" spans="1:13" x14ac:dyDescent="0.3">
      <c r="A1127" s="74">
        <v>30950</v>
      </c>
      <c r="B1127" s="68" t="str">
        <f>VLOOKUP(A:A,'Product &amp; Group'!A:C,2,FALSE)</f>
        <v>Expert Systems</v>
      </c>
      <c r="C1127" s="68" t="str">
        <f>VLOOKUP(A:A,'Product &amp; Group'!A:C,3,FALSE)</f>
        <v>ESSENTIAL Qrxt2100 ACIDS (EFA)</v>
      </c>
      <c r="D1127" s="69">
        <f>VLOOKUP(A:A,'2019-2017 Costs'!A:D,3,FALSE)</f>
        <v>11.42</v>
      </c>
      <c r="E1127" s="71">
        <f t="shared" si="64"/>
        <v>10278</v>
      </c>
      <c r="F1127" s="71">
        <v>9906.75</v>
      </c>
      <c r="G1127" s="71">
        <f t="shared" si="65"/>
        <v>-371.25</v>
      </c>
      <c r="H1127" s="72">
        <v>900</v>
      </c>
      <c r="I1127" s="73">
        <f t="shared" si="63"/>
        <v>-3.7474449239155119E-2</v>
      </c>
      <c r="J1127" s="14"/>
      <c r="K1127" s="14"/>
      <c r="L1127" s="14"/>
      <c r="M1127" s="14"/>
    </row>
    <row r="1128" spans="1:13" x14ac:dyDescent="0.3">
      <c r="A1128" s="74">
        <v>30951</v>
      </c>
      <c r="B1128" s="68" t="str">
        <f>VLOOKUP(A:A,'Product &amp; Group'!A:C,2,FALSE)</f>
        <v>Expert Systems</v>
      </c>
      <c r="C1128" s="68" t="str">
        <f>VLOOKUP(A:A,'Product &amp; Group'!A:C,3,FALSE)</f>
        <v>SPECIALTIES</v>
      </c>
      <c r="D1128" s="69">
        <f>VLOOKUP(A:A,'2019-2017 Costs'!A:D,3,FALSE)</f>
        <v>8.58</v>
      </c>
      <c r="E1128" s="71">
        <f t="shared" si="64"/>
        <v>1287</v>
      </c>
      <c r="F1128" s="71">
        <v>1272.45</v>
      </c>
      <c r="G1128" s="71">
        <f t="shared" si="65"/>
        <v>-14.549999999999955</v>
      </c>
      <c r="H1128" s="72">
        <v>150</v>
      </c>
      <c r="I1128" s="73">
        <f t="shared" si="63"/>
        <v>-1.1434633973829976E-2</v>
      </c>
      <c r="J1128" s="14"/>
      <c r="K1128" s="14"/>
      <c r="L1128" s="14"/>
      <c r="M1128" s="14"/>
    </row>
    <row r="1129" spans="1:13" x14ac:dyDescent="0.3">
      <c r="A1129" s="74">
        <v>30955</v>
      </c>
      <c r="B1129" s="68" t="str">
        <f>VLOOKUP(A:A,'Product &amp; Group'!A:C,2,FALSE)</f>
        <v>Expert Systems</v>
      </c>
      <c r="C1129" s="68" t="str">
        <f>VLOOKUP(A:A,'Product &amp; Group'!A:C,3,FALSE)</f>
        <v>Qrxt1975 Chip</v>
      </c>
      <c r="D1129" s="69">
        <f>VLOOKUP(A:A,'2019-2017 Costs'!A:D,3,FALSE)</f>
        <v>2.88</v>
      </c>
      <c r="E1129" s="71">
        <f t="shared" si="64"/>
        <v>5760</v>
      </c>
      <c r="F1129" s="71">
        <v>12240</v>
      </c>
      <c r="G1129" s="71">
        <f t="shared" si="65"/>
        <v>6480</v>
      </c>
      <c r="H1129" s="72">
        <v>2000</v>
      </c>
      <c r="I1129" s="73">
        <f t="shared" si="63"/>
        <v>0.52941176470588236</v>
      </c>
      <c r="J1129" s="14"/>
      <c r="K1129" s="14"/>
      <c r="L1129" s="14"/>
      <c r="M1129" s="14"/>
    </row>
    <row r="1130" spans="1:13" x14ac:dyDescent="0.3">
      <c r="A1130" s="74">
        <v>30959</v>
      </c>
      <c r="B1130" s="68" t="str">
        <f>VLOOKUP(A:A,'Product &amp; Group'!A:C,2,FALSE)</f>
        <v>Expert Systems</v>
      </c>
      <c r="C1130" s="68" t="str">
        <f>VLOOKUP(A:A,'Product &amp; Group'!A:C,3,FALSE)</f>
        <v>SPECIALTIES</v>
      </c>
      <c r="D1130" s="69">
        <f>VLOOKUP(A:A,'2019-2017 Costs'!A:D,3,FALSE)</f>
        <v>60.1</v>
      </c>
      <c r="E1130" s="71">
        <f t="shared" si="64"/>
        <v>54090</v>
      </c>
      <c r="F1130" s="71">
        <v>7114.5</v>
      </c>
      <c r="G1130" s="71">
        <f t="shared" si="65"/>
        <v>-46975.5</v>
      </c>
      <c r="H1130" s="72">
        <v>900</v>
      </c>
      <c r="I1130" s="73">
        <f t="shared" si="63"/>
        <v>-6.6027830487033521</v>
      </c>
      <c r="J1130" s="14"/>
      <c r="K1130" s="14"/>
      <c r="L1130" s="14"/>
      <c r="M1130" s="14"/>
    </row>
    <row r="1131" spans="1:13" x14ac:dyDescent="0.3">
      <c r="A1131" s="74">
        <v>32851</v>
      </c>
      <c r="B1131" s="68" t="str">
        <f>VLOOKUP(A:A,'Product &amp; Group'!A:C,2,FALSE)</f>
        <v>Expert Systems</v>
      </c>
      <c r="C1131" s="68" t="str">
        <f>VLOOKUP(A:A,'Product &amp; Group'!A:C,3,FALSE)</f>
        <v>SPECIALTIES</v>
      </c>
      <c r="D1131" s="69">
        <f>VLOOKUP(A:A,'2019-2017 Costs'!A:D,3,FALSE)</f>
        <v>6.95</v>
      </c>
      <c r="E1131" s="71">
        <f t="shared" si="64"/>
        <v>3878.1</v>
      </c>
      <c r="F1131" s="71">
        <v>4256.84</v>
      </c>
      <c r="G1131" s="71">
        <f t="shared" si="65"/>
        <v>378.74000000000024</v>
      </c>
      <c r="H1131" s="72">
        <v>558</v>
      </c>
      <c r="I1131" s="73">
        <f t="shared" si="63"/>
        <v>8.8972101370970072E-2</v>
      </c>
      <c r="J1131" s="14"/>
      <c r="K1131" s="14"/>
      <c r="L1131" s="14"/>
      <c r="M1131" s="14"/>
    </row>
    <row r="1132" spans="1:13" x14ac:dyDescent="0.3">
      <c r="A1132" s="74">
        <v>32855</v>
      </c>
      <c r="B1132" s="68" t="str">
        <f>VLOOKUP(A:A,'Product &amp; Group'!A:C,2,FALSE)</f>
        <v>Expert Systems</v>
      </c>
      <c r="C1132" s="68" t="str">
        <f>VLOOKUP(A:A,'Product &amp; Group'!A:C,3,FALSE)</f>
        <v>2025 HybridULATIONS</v>
      </c>
      <c r="D1132" s="69">
        <f>VLOOKUP(A:A,'2019-2017 Costs'!A:D,3,FALSE)</f>
        <v>2.4500000000000002</v>
      </c>
      <c r="E1132" s="71">
        <f t="shared" si="64"/>
        <v>2205</v>
      </c>
      <c r="F1132" s="71">
        <v>23868</v>
      </c>
      <c r="G1132" s="71">
        <f t="shared" si="65"/>
        <v>21663</v>
      </c>
      <c r="H1132" s="72">
        <v>900</v>
      </c>
      <c r="I1132" s="73">
        <f t="shared" si="63"/>
        <v>0.90761689291101055</v>
      </c>
      <c r="J1132" s="14"/>
      <c r="K1132" s="14"/>
      <c r="L1132" s="14"/>
      <c r="M1132" s="14"/>
    </row>
    <row r="1133" spans="1:13" x14ac:dyDescent="0.3">
      <c r="A1133" s="67">
        <v>32962</v>
      </c>
      <c r="B1133" s="68" t="str">
        <f>VLOOKUP(A:A,'Product &amp; Group'!A:C,2,FALSE)</f>
        <v>Expert Systems</v>
      </c>
      <c r="C1133" s="68" t="str">
        <f>VLOOKUP(A:A,'Product &amp; Group'!A:C,3,FALSE)</f>
        <v>2025 HybridULATIONS</v>
      </c>
      <c r="D1133" s="69">
        <f>VLOOKUP(A:A,'2019-2017 Costs'!A:D,3,FALSE)</f>
        <v>3.4113000000000002</v>
      </c>
      <c r="E1133" s="71">
        <f t="shared" si="64"/>
        <v>511.69500000000005</v>
      </c>
      <c r="F1133" s="71">
        <v>1055.1400000000001</v>
      </c>
      <c r="G1133" s="71">
        <f t="shared" si="65"/>
        <v>543.44500000000005</v>
      </c>
      <c r="H1133" s="72">
        <v>150</v>
      </c>
      <c r="I1133" s="73">
        <f t="shared" si="63"/>
        <v>0.51504539681937944</v>
      </c>
      <c r="J1133" s="14"/>
      <c r="K1133" s="14"/>
      <c r="L1133" s="14"/>
      <c r="M1133" s="14"/>
    </row>
    <row r="1134" spans="1:13" x14ac:dyDescent="0.3">
      <c r="A1134" s="74">
        <v>33011</v>
      </c>
      <c r="B1134" s="68" t="str">
        <f>VLOOKUP(A:A,'Product &amp; Group'!A:C,2,FALSE)</f>
        <v>Expert Systems</v>
      </c>
      <c r="C1134" s="68" t="str">
        <f>VLOOKUP(A:A,'Product &amp; Group'!A:C,3,FALSE)</f>
        <v>2025 HybridULATIONS</v>
      </c>
      <c r="D1134" s="69">
        <f>VLOOKUP(A:A,'2019-2017 Costs'!A:D,3,FALSE)</f>
        <v>4.63</v>
      </c>
      <c r="E1134" s="71">
        <f t="shared" si="64"/>
        <v>2676.14</v>
      </c>
      <c r="F1134" s="71">
        <v>3561.93</v>
      </c>
      <c r="G1134" s="71">
        <f t="shared" si="65"/>
        <v>885.79</v>
      </c>
      <c r="H1134" s="72">
        <v>578</v>
      </c>
      <c r="I1134" s="73">
        <f t="shared" si="63"/>
        <v>0.24868259623294114</v>
      </c>
      <c r="J1134" s="14"/>
      <c r="K1134" s="14"/>
      <c r="L1134" s="14"/>
      <c r="M1134" s="14"/>
    </row>
    <row r="1135" spans="1:13" x14ac:dyDescent="0.3">
      <c r="A1135" s="74">
        <v>33015</v>
      </c>
      <c r="B1135" s="68" t="str">
        <f>VLOOKUP(A:A,'Product &amp; Group'!A:C,2,FALSE)</f>
        <v>Expert Systems</v>
      </c>
      <c r="C1135" s="68" t="str">
        <f>VLOOKUP(A:A,'Product &amp; Group'!A:C,3,FALSE)</f>
        <v>ANTI-OXIDANT &amp; SPECIALTY Hybrid</v>
      </c>
      <c r="D1135" s="69">
        <f>VLOOKUP(A:A,'2019-2017 Costs'!A:D,3,FALSE)</f>
        <v>1.05</v>
      </c>
      <c r="E1135" s="71">
        <f t="shared" si="64"/>
        <v>648.9</v>
      </c>
      <c r="F1135" s="71">
        <v>3293.94</v>
      </c>
      <c r="G1135" s="71">
        <f t="shared" si="65"/>
        <v>2645.04</v>
      </c>
      <c r="H1135" s="72">
        <v>618</v>
      </c>
      <c r="I1135" s="73">
        <f t="shared" si="63"/>
        <v>0.80300187617260788</v>
      </c>
      <c r="J1135" s="14"/>
      <c r="K1135" s="14"/>
      <c r="L1135" s="14"/>
      <c r="M1135" s="14"/>
    </row>
    <row r="1136" spans="1:13" x14ac:dyDescent="0.3">
      <c r="A1136" s="74">
        <v>33410</v>
      </c>
      <c r="B1136" s="68" t="str">
        <f>VLOOKUP(A:A,'Product &amp; Group'!A:C,2,FALSE)</f>
        <v>Expert Systems</v>
      </c>
      <c r="C1136" s="68" t="str">
        <f>VLOOKUP(A:A,'Product &amp; Group'!A:C,3,FALSE)</f>
        <v>Circit Board ACTIVES: Hybrid</v>
      </c>
      <c r="D1136" s="69">
        <f>VLOOKUP(A:A,'2019-2017 Costs'!A:D,3,FALSE)</f>
        <v>4.33</v>
      </c>
      <c r="E1136" s="71">
        <f t="shared" si="64"/>
        <v>7638.12</v>
      </c>
      <c r="F1136" s="71">
        <v>4831.59</v>
      </c>
      <c r="G1136" s="71">
        <f t="shared" si="65"/>
        <v>-2806.5299999999997</v>
      </c>
      <c r="H1136" s="72">
        <v>1764</v>
      </c>
      <c r="I1136" s="73">
        <f t="shared" si="63"/>
        <v>-0.58087089343259668</v>
      </c>
      <c r="J1136" s="14"/>
      <c r="K1136" s="14"/>
      <c r="L1136" s="14"/>
      <c r="M1136" s="14"/>
    </row>
    <row r="1137" spans="1:13" x14ac:dyDescent="0.3">
      <c r="A1137" s="74">
        <v>33411</v>
      </c>
      <c r="B1137" s="68" t="str">
        <f>VLOOKUP(A:A,'Product &amp; Group'!A:C,2,FALSE)</f>
        <v>Expert Systems</v>
      </c>
      <c r="C1137" s="68" t="str">
        <f>VLOOKUP(A:A,'Product &amp; Group'!A:C,3,FALSE)</f>
        <v>Circit Board ACTIVES: Hybrid</v>
      </c>
      <c r="D1137" s="69">
        <f>VLOOKUP(A:A,'2019-2017 Costs'!A:D,3,FALSE)</f>
        <v>5.25</v>
      </c>
      <c r="E1137" s="71">
        <f t="shared" si="64"/>
        <v>9261</v>
      </c>
      <c r="F1137" s="71">
        <v>12445.02</v>
      </c>
      <c r="G1137" s="71">
        <f t="shared" si="65"/>
        <v>3184.0200000000004</v>
      </c>
      <c r="H1137" s="72">
        <v>1764</v>
      </c>
      <c r="I1137" s="73">
        <f t="shared" si="63"/>
        <v>0.25584691708008506</v>
      </c>
      <c r="J1137" s="14"/>
      <c r="K1137" s="14"/>
      <c r="L1137" s="14"/>
      <c r="M1137" s="14"/>
    </row>
    <row r="1138" spans="1:13" x14ac:dyDescent="0.3">
      <c r="A1138" s="74">
        <v>33415</v>
      </c>
      <c r="B1138" s="68" t="str">
        <f>VLOOKUP(A:A,'Product &amp; Group'!A:C,2,FALSE)</f>
        <v>Expert Systems</v>
      </c>
      <c r="C1138" s="68" t="str">
        <f>VLOOKUP(A:A,'Product &amp; Group'!A:C,3,FALSE)</f>
        <v>Circit Board ACTIVES: Hybrid</v>
      </c>
      <c r="D1138" s="69">
        <f>VLOOKUP(A:A,'2019-2017 Costs'!A:D,3,FALSE)</f>
        <v>2</v>
      </c>
      <c r="E1138" s="71">
        <f t="shared" si="64"/>
        <v>1800</v>
      </c>
      <c r="F1138" s="71">
        <v>3633.75</v>
      </c>
      <c r="G1138" s="71">
        <f t="shared" si="65"/>
        <v>1833.75</v>
      </c>
      <c r="H1138" s="72">
        <v>900</v>
      </c>
      <c r="I1138" s="73">
        <f t="shared" si="63"/>
        <v>0.50464396284829727</v>
      </c>
      <c r="J1138" s="14"/>
      <c r="K1138" s="14"/>
      <c r="L1138" s="14"/>
      <c r="M1138" s="14"/>
    </row>
    <row r="1139" spans="1:13" x14ac:dyDescent="0.3">
      <c r="A1139" s="74">
        <v>33421</v>
      </c>
      <c r="B1139" s="68" t="str">
        <f>VLOOKUP(A:A,'Product &amp; Group'!A:C,2,FALSE)</f>
        <v>Expert Systems</v>
      </c>
      <c r="C1139" s="68" t="str">
        <f>VLOOKUP(A:A,'Product &amp; Group'!A:C,3,FALSE)</f>
        <v>Circit Board ACTIVES: Hybrid</v>
      </c>
      <c r="D1139" s="69">
        <f>VLOOKUP(A:A,'2019-2017 Costs'!A:D,3,FALSE)</f>
        <v>5.35</v>
      </c>
      <c r="E1139" s="71">
        <f t="shared" si="64"/>
        <v>2696.3999999999996</v>
      </c>
      <c r="F1139" s="71">
        <v>3649.83</v>
      </c>
      <c r="G1139" s="71">
        <f t="shared" si="65"/>
        <v>953.43000000000029</v>
      </c>
      <c r="H1139" s="72">
        <v>504</v>
      </c>
      <c r="I1139" s="73">
        <f t="shared" si="63"/>
        <v>0.261225865314275</v>
      </c>
      <c r="J1139" s="14"/>
      <c r="K1139" s="14"/>
      <c r="L1139" s="14"/>
      <c r="M1139" s="14"/>
    </row>
    <row r="1140" spans="1:13" x14ac:dyDescent="0.3">
      <c r="A1140" s="74">
        <v>33425</v>
      </c>
      <c r="B1140" s="68" t="str">
        <f>VLOOKUP(A:A,'Product &amp; Group'!A:C,2,FALSE)</f>
        <v>Expert Systems</v>
      </c>
      <c r="C1140" s="68" t="str">
        <f>VLOOKUP(A:A,'Product &amp; Group'!A:C,3,FALSE)</f>
        <v>Computerized EXTEND-X HA</v>
      </c>
      <c r="D1140" s="69">
        <f>VLOOKUP(A:A,'2019-2017 Costs'!A:D,3,FALSE)</f>
        <v>2</v>
      </c>
      <c r="E1140" s="71">
        <f t="shared" si="64"/>
        <v>1008</v>
      </c>
      <c r="F1140" s="71">
        <v>2384.42</v>
      </c>
      <c r="G1140" s="71">
        <f t="shared" si="65"/>
        <v>1376.42</v>
      </c>
      <c r="H1140" s="72">
        <v>504</v>
      </c>
      <c r="I1140" s="73">
        <f t="shared" si="63"/>
        <v>0.57725568482062728</v>
      </c>
      <c r="J1140" s="14"/>
      <c r="K1140" s="14"/>
      <c r="L1140" s="14"/>
      <c r="M1140" s="14"/>
    </row>
    <row r="1141" spans="1:13" x14ac:dyDescent="0.3">
      <c r="A1141" s="74">
        <v>33430</v>
      </c>
      <c r="B1141" s="68" t="str">
        <f>VLOOKUP(A:A,'Product &amp; Group'!A:C,2,FALSE)</f>
        <v>Expert Systems</v>
      </c>
      <c r="C1141" s="68" t="str">
        <f>VLOOKUP(A:A,'Product &amp; Group'!A:C,3,FALSE)</f>
        <v>Computerized EXTEND-X HA</v>
      </c>
      <c r="D1141" s="69">
        <f>VLOOKUP(A:A,'2019-2017 Costs'!A:D,3,FALSE)</f>
        <v>1.05</v>
      </c>
      <c r="E1141" s="71">
        <f t="shared" si="64"/>
        <v>10500</v>
      </c>
      <c r="F1141" s="71">
        <v>63329</v>
      </c>
      <c r="G1141" s="71">
        <f t="shared" si="65"/>
        <v>52829</v>
      </c>
      <c r="H1141" s="72">
        <v>10000</v>
      </c>
      <c r="I1141" s="73">
        <f t="shared" si="63"/>
        <v>0.8341991820492981</v>
      </c>
      <c r="J1141" s="14"/>
      <c r="K1141" s="14"/>
      <c r="L1141" s="14"/>
      <c r="M1141" s="14"/>
    </row>
    <row r="1142" spans="1:13" x14ac:dyDescent="0.3">
      <c r="A1142" s="74">
        <v>33440</v>
      </c>
      <c r="B1142" s="68" t="str">
        <f>VLOOKUP(A:A,'Product &amp; Group'!A:C,2,FALSE)</f>
        <v>Expert Systems</v>
      </c>
      <c r="C1142" s="68" t="str">
        <f>VLOOKUP(A:A,'Product &amp; Group'!A:C,3,FALSE)</f>
        <v>HA:BOTANICAL Hybrid-COMBINATIONS</v>
      </c>
      <c r="D1142" s="69">
        <f>VLOOKUP(A:A,'2019-2017 Costs'!A:D,3,FALSE)</f>
        <v>1.05</v>
      </c>
      <c r="E1142" s="71">
        <f t="shared" si="64"/>
        <v>630</v>
      </c>
      <c r="F1142" s="71">
        <v>7560.75</v>
      </c>
      <c r="G1142" s="71">
        <f t="shared" si="65"/>
        <v>6930.75</v>
      </c>
      <c r="H1142" s="72">
        <v>600</v>
      </c>
      <c r="I1142" s="73">
        <f t="shared" si="63"/>
        <v>0.91667493304235692</v>
      </c>
      <c r="J1142" s="14"/>
      <c r="K1142" s="14"/>
      <c r="L1142" s="14"/>
      <c r="M1142" s="14"/>
    </row>
    <row r="1143" spans="1:13" x14ac:dyDescent="0.3">
      <c r="A1143" s="74">
        <v>33450</v>
      </c>
      <c r="B1143" s="68" t="str">
        <f>VLOOKUP(A:A,'Product &amp; Group'!A:C,2,FALSE)</f>
        <v>Expert Systems</v>
      </c>
      <c r="C1143" s="68" t="str">
        <f>VLOOKUP(A:A,'Product &amp; Group'!A:C,3,FALSE)</f>
        <v>Part C Chip</v>
      </c>
      <c r="D1143" s="69">
        <f>VLOOKUP(A:A,'2019-2017 Costs'!A:D,3,FALSE)</f>
        <v>1.05</v>
      </c>
      <c r="E1143" s="71">
        <f t="shared" si="64"/>
        <v>226.8</v>
      </c>
      <c r="F1143" s="71">
        <v>1208.3499999999999</v>
      </c>
      <c r="G1143" s="71">
        <f t="shared" si="65"/>
        <v>981.55</v>
      </c>
      <c r="H1143" s="72">
        <v>216</v>
      </c>
      <c r="I1143" s="73">
        <f t="shared" si="63"/>
        <v>0.81230603715810823</v>
      </c>
      <c r="J1143" s="14"/>
      <c r="K1143" s="14"/>
      <c r="L1143" s="14"/>
      <c r="M1143" s="14"/>
    </row>
    <row r="1144" spans="1:13" x14ac:dyDescent="0.3">
      <c r="A1144" s="74">
        <v>33460</v>
      </c>
      <c r="B1144" s="68" t="str">
        <f>VLOOKUP(A:A,'Product &amp; Group'!A:C,2,FALSE)</f>
        <v>Expert Systems</v>
      </c>
      <c r="C1144" s="68" t="str">
        <f>VLOOKUP(A:A,'Product &amp; Group'!A:C,3,FALSE)</f>
        <v>Processor 413</v>
      </c>
      <c r="D1144" s="69">
        <f>VLOOKUP(A:A,'2019-2017 Costs'!A:D,3,FALSE)</f>
        <v>1.05</v>
      </c>
      <c r="E1144" s="71">
        <f t="shared" si="64"/>
        <v>152.25</v>
      </c>
      <c r="F1144" s="71">
        <v>665.55</v>
      </c>
      <c r="G1144" s="71">
        <f t="shared" si="65"/>
        <v>513.29999999999995</v>
      </c>
      <c r="H1144" s="72">
        <v>145</v>
      </c>
      <c r="I1144" s="73">
        <f t="shared" si="63"/>
        <v>0.77124183006535951</v>
      </c>
      <c r="J1144" s="14"/>
      <c r="K1144" s="14"/>
      <c r="L1144" s="14"/>
      <c r="M1144" s="14"/>
    </row>
    <row r="1145" spans="1:13" x14ac:dyDescent="0.3">
      <c r="A1145" s="74">
        <v>33480</v>
      </c>
      <c r="B1145" s="68" t="str">
        <f>VLOOKUP(A:A,'Product &amp; Group'!A:C,2,FALSE)</f>
        <v>Expert Systems</v>
      </c>
      <c r="C1145" s="68" t="str">
        <f>VLOOKUP(A:A,'Product &amp; Group'!A:C,3,FALSE)</f>
        <v>Processor 413</v>
      </c>
      <c r="D1145" s="69">
        <f>VLOOKUP(A:A,'2019-2017 Costs'!A:D,3,FALSE)</f>
        <v>1.05</v>
      </c>
      <c r="E1145" s="71">
        <f t="shared" si="64"/>
        <v>2100</v>
      </c>
      <c r="F1145" s="71">
        <v>9840</v>
      </c>
      <c r="G1145" s="71">
        <f t="shared" si="65"/>
        <v>7740</v>
      </c>
      <c r="H1145" s="72">
        <v>2000</v>
      </c>
      <c r="I1145" s="73">
        <f t="shared" si="63"/>
        <v>0.78658536585365857</v>
      </c>
      <c r="J1145" s="14"/>
      <c r="K1145" s="14"/>
      <c r="L1145" s="14"/>
      <c r="M1145" s="14"/>
    </row>
    <row r="1146" spans="1:13" x14ac:dyDescent="0.3">
      <c r="A1146" s="74">
        <v>33490</v>
      </c>
      <c r="B1146" s="68" t="str">
        <f>VLOOKUP(A:A,'Product &amp; Group'!A:C,2,FALSE)</f>
        <v>Expert Systems</v>
      </c>
      <c r="C1146" s="68" t="str">
        <f>VLOOKUP(A:A,'Product &amp; Group'!A:C,3,FALSE)</f>
        <v>Processor 413</v>
      </c>
      <c r="D1146" s="69">
        <f>VLOOKUP(A:A,'2019-2017 Costs'!A:D,3,FALSE)</f>
        <v>1.05</v>
      </c>
      <c r="E1146" s="71">
        <f t="shared" si="64"/>
        <v>1260</v>
      </c>
      <c r="F1146" s="71">
        <v>6706.5</v>
      </c>
      <c r="G1146" s="71">
        <f t="shared" si="65"/>
        <v>5446.5</v>
      </c>
      <c r="H1146" s="72">
        <v>1200</v>
      </c>
      <c r="I1146" s="73">
        <f t="shared" si="63"/>
        <v>0.81212256765824198</v>
      </c>
      <c r="J1146" s="14"/>
      <c r="K1146" s="14"/>
      <c r="L1146" s="14"/>
      <c r="M1146" s="14"/>
    </row>
    <row r="1147" spans="1:13" x14ac:dyDescent="0.3">
      <c r="A1147" s="74">
        <v>33642</v>
      </c>
      <c r="B1147" s="68" t="str">
        <f>VLOOKUP(A:A,'Product &amp; Group'!A:C,2,FALSE)</f>
        <v>Expert Systems</v>
      </c>
      <c r="C1147" s="68" t="str">
        <f>VLOOKUP(A:A,'Product &amp; Group'!A:C,3,FALSE)</f>
        <v>Processor 413</v>
      </c>
      <c r="D1147" s="69">
        <f>VLOOKUP(A:A,'2019-2017 Costs'!A:D,3,FALSE)</f>
        <v>2.14</v>
      </c>
      <c r="E1147" s="71">
        <f t="shared" si="64"/>
        <v>2407.5</v>
      </c>
      <c r="F1147" s="71">
        <v>8055</v>
      </c>
      <c r="G1147" s="71">
        <f t="shared" si="65"/>
        <v>5647.5</v>
      </c>
      <c r="H1147" s="72">
        <v>1125</v>
      </c>
      <c r="I1147" s="73">
        <f t="shared" si="63"/>
        <v>0.7011173184357542</v>
      </c>
      <c r="J1147" s="14"/>
      <c r="K1147" s="14"/>
      <c r="L1147" s="14"/>
      <c r="M1147" s="14"/>
    </row>
    <row r="1148" spans="1:13" x14ac:dyDescent="0.3">
      <c r="A1148" s="74">
        <v>33643</v>
      </c>
      <c r="B1148" s="68" t="str">
        <f>VLOOKUP(A:A,'Product &amp; Group'!A:C,2,FALSE)</f>
        <v>Expert Systems</v>
      </c>
      <c r="C1148" s="68" t="str">
        <f>VLOOKUP(A:A,'Product &amp; Group'!A:C,3,FALSE)</f>
        <v>Processor 413</v>
      </c>
      <c r="D1148" s="69">
        <f>VLOOKUP(A:A,'2019-2017 Costs'!A:D,3,FALSE)</f>
        <v>4.22</v>
      </c>
      <c r="E1148" s="71">
        <f t="shared" si="64"/>
        <v>42200</v>
      </c>
      <c r="F1148" s="71">
        <v>30000</v>
      </c>
      <c r="G1148" s="71">
        <f t="shared" si="65"/>
        <v>-12200</v>
      </c>
      <c r="H1148" s="72">
        <v>10000</v>
      </c>
      <c r="I1148" s="73">
        <f t="shared" si="63"/>
        <v>-0.40666666666666668</v>
      </c>
      <c r="J1148" s="14"/>
      <c r="K1148" s="14"/>
      <c r="L1148" s="14"/>
      <c r="M1148" s="14"/>
    </row>
    <row r="1149" spans="1:13" x14ac:dyDescent="0.3">
      <c r="A1149" s="74">
        <v>33644</v>
      </c>
      <c r="B1149" s="68" t="str">
        <f>VLOOKUP(A:A,'Product &amp; Group'!A:C,2,FALSE)</f>
        <v>Expert Systems</v>
      </c>
      <c r="C1149" s="68" t="str">
        <f>VLOOKUP(A:A,'Product &amp; Group'!A:C,3,FALSE)</f>
        <v>Processor 413</v>
      </c>
      <c r="D1149" s="69">
        <f>VLOOKUP(A:A,'2019-2017 Costs'!A:D,3,FALSE)</f>
        <v>1.03</v>
      </c>
      <c r="E1149" s="71">
        <f t="shared" si="64"/>
        <v>3194.03</v>
      </c>
      <c r="F1149" s="71">
        <v>9365.02</v>
      </c>
      <c r="G1149" s="71">
        <f t="shared" si="65"/>
        <v>6170.99</v>
      </c>
      <c r="H1149" s="72">
        <v>3101</v>
      </c>
      <c r="I1149" s="73">
        <f t="shared" si="63"/>
        <v>0.6589403973509933</v>
      </c>
      <c r="J1149" s="14"/>
      <c r="K1149" s="14"/>
    </row>
    <row r="1150" spans="1:13" x14ac:dyDescent="0.3">
      <c r="A1150" s="74">
        <v>33645</v>
      </c>
      <c r="B1150" s="68" t="str">
        <f>VLOOKUP(A:A,'Product &amp; Group'!A:C,2,FALSE)</f>
        <v>Expert Systems</v>
      </c>
      <c r="C1150" s="68" t="str">
        <f>VLOOKUP(A:A,'Product &amp; Group'!A:C,3,FALSE)</f>
        <v>Processor 610 Chip</v>
      </c>
      <c r="D1150" s="69">
        <f>VLOOKUP(A:A,'2019-2017 Costs'!A:D,3,FALSE)</f>
        <v>1.81</v>
      </c>
      <c r="E1150" s="71">
        <f t="shared" si="64"/>
        <v>1629</v>
      </c>
      <c r="F1150" s="71">
        <v>6732</v>
      </c>
      <c r="G1150" s="71">
        <f t="shared" si="65"/>
        <v>5103</v>
      </c>
      <c r="H1150" s="72">
        <v>900</v>
      </c>
      <c r="I1150" s="73">
        <f t="shared" si="63"/>
        <v>0.75802139037433158</v>
      </c>
      <c r="J1150" s="14"/>
      <c r="K1150" s="14"/>
      <c r="L1150" s="14"/>
      <c r="M1150" s="14"/>
    </row>
    <row r="1151" spans="1:13" x14ac:dyDescent="0.3">
      <c r="A1151" s="74">
        <v>33646</v>
      </c>
      <c r="B1151" s="68" t="str">
        <f>VLOOKUP(A:A,'Product &amp; Group'!A:C,2,FALSE)</f>
        <v>Expert Systems</v>
      </c>
      <c r="C1151" s="68" t="str">
        <f>VLOOKUP(A:A,'Product &amp; Group'!A:C,3,FALSE)</f>
        <v>Processor 610 Chip</v>
      </c>
      <c r="D1151" s="69">
        <f>VLOOKUP(A:A,'2019-2017 Costs'!A:D,3,FALSE)</f>
        <v>3.72</v>
      </c>
      <c r="E1151" s="71">
        <f t="shared" si="64"/>
        <v>1860</v>
      </c>
      <c r="F1151" s="71">
        <v>3325</v>
      </c>
      <c r="G1151" s="71">
        <f t="shared" si="65"/>
        <v>1465</v>
      </c>
      <c r="H1151" s="72">
        <v>500</v>
      </c>
      <c r="I1151" s="73">
        <f t="shared" si="63"/>
        <v>0.44060150375939849</v>
      </c>
      <c r="J1151" s="14"/>
      <c r="K1151" s="14"/>
      <c r="L1151" s="14"/>
      <c r="M1151" s="14"/>
    </row>
    <row r="1152" spans="1:13" x14ac:dyDescent="0.3">
      <c r="A1152" s="74">
        <v>33647</v>
      </c>
      <c r="B1152" s="68" t="str">
        <f>VLOOKUP(A:A,'Product &amp; Group'!A:C,2,FALSE)</f>
        <v>Expert Systems</v>
      </c>
      <c r="C1152" s="68" t="str">
        <f>VLOOKUP(A:A,'Product &amp; Group'!A:C,3,FALSE)</f>
        <v>Dragon Chip</v>
      </c>
      <c r="D1152" s="69">
        <f>VLOOKUP(A:A,'2019-2017 Costs'!A:D,3,FALSE)</f>
        <v>7.18</v>
      </c>
      <c r="E1152" s="71">
        <f t="shared" si="64"/>
        <v>3518.2</v>
      </c>
      <c r="F1152" s="71">
        <v>1700.3</v>
      </c>
      <c r="G1152" s="71">
        <f t="shared" si="65"/>
        <v>-1817.8999999999999</v>
      </c>
      <c r="H1152" s="72">
        <v>490</v>
      </c>
      <c r="I1152" s="73">
        <f t="shared" si="63"/>
        <v>-1.0691642651296829</v>
      </c>
      <c r="J1152" s="14"/>
      <c r="K1152" s="14"/>
      <c r="L1152" s="14"/>
      <c r="M1152" s="14"/>
    </row>
    <row r="1153" spans="1:13" x14ac:dyDescent="0.3">
      <c r="A1153" s="74">
        <v>33648</v>
      </c>
      <c r="B1153" s="68" t="str">
        <f>VLOOKUP(A:A,'Product &amp; Group'!A:C,2,FALSE)</f>
        <v>Expert Systems</v>
      </c>
      <c r="C1153" s="68" t="str">
        <f>VLOOKUP(A:A,'Product &amp; Group'!A:C,3,FALSE)</f>
        <v>Dragon Chip</v>
      </c>
      <c r="D1153" s="69">
        <f>VLOOKUP(A:A,'2019-2017 Costs'!A:D,3,FALSE)</f>
        <v>3.5</v>
      </c>
      <c r="E1153" s="71">
        <f t="shared" si="64"/>
        <v>2268</v>
      </c>
      <c r="F1153" s="71">
        <v>1963.11</v>
      </c>
      <c r="G1153" s="71">
        <f t="shared" si="65"/>
        <v>-304.8900000000001</v>
      </c>
      <c r="H1153" s="72">
        <v>648</v>
      </c>
      <c r="I1153" s="73">
        <f t="shared" si="63"/>
        <v>-0.15530968718003582</v>
      </c>
      <c r="J1153" s="14"/>
      <c r="K1153" s="14"/>
      <c r="L1153" s="14"/>
      <c r="M1153" s="14"/>
    </row>
    <row r="1154" spans="1:13" x14ac:dyDescent="0.3">
      <c r="A1154" s="74">
        <v>33649</v>
      </c>
      <c r="B1154" s="68" t="str">
        <f>VLOOKUP(A:A,'Product &amp; Group'!A:C,2,FALSE)</f>
        <v>Expert Systems</v>
      </c>
      <c r="C1154" s="68" t="str">
        <f>VLOOKUP(A:A,'Product &amp; Group'!A:C,3,FALSE)</f>
        <v>Dragon Chip</v>
      </c>
      <c r="D1154" s="69">
        <f>VLOOKUP(A:A,'2019-2017 Costs'!A:D,3,FALSE)</f>
        <v>3.1</v>
      </c>
      <c r="E1154" s="71">
        <f t="shared" si="64"/>
        <v>142.6</v>
      </c>
      <c r="F1154" s="71">
        <v>167.44</v>
      </c>
      <c r="G1154" s="71">
        <f t="shared" si="65"/>
        <v>24.840000000000003</v>
      </c>
      <c r="H1154" s="72">
        <v>46</v>
      </c>
      <c r="I1154" s="73">
        <f t="shared" ref="I1154:I1217" si="66">+G1154/F1154</f>
        <v>0.14835164835164838</v>
      </c>
      <c r="J1154" s="14"/>
      <c r="K1154" s="14"/>
      <c r="L1154" s="14"/>
      <c r="M1154" s="14"/>
    </row>
    <row r="1155" spans="1:13" x14ac:dyDescent="0.3">
      <c r="A1155" s="74">
        <v>34210</v>
      </c>
      <c r="B1155" s="68" t="str">
        <f>VLOOKUP(A:A,'Product &amp; Group'!A:C,2,FALSE)</f>
        <v>Expert Systems</v>
      </c>
      <c r="C1155" s="68" t="str">
        <f>VLOOKUP(A:A,'Product &amp; Group'!A:C,3,FALSE)</f>
        <v>Dragon Chip</v>
      </c>
      <c r="D1155" s="69">
        <f>VLOOKUP(A:A,'2019-2017 Costs'!A:D,3,FALSE)</f>
        <v>1.05</v>
      </c>
      <c r="E1155" s="71">
        <f t="shared" si="64"/>
        <v>525</v>
      </c>
      <c r="F1155" s="71">
        <v>1160</v>
      </c>
      <c r="G1155" s="71">
        <f t="shared" si="65"/>
        <v>635</v>
      </c>
      <c r="H1155" s="72">
        <v>500</v>
      </c>
      <c r="I1155" s="73">
        <f t="shared" si="66"/>
        <v>0.54741379310344829</v>
      </c>
      <c r="J1155" s="14"/>
      <c r="K1155" s="14"/>
      <c r="L1155" s="14"/>
      <c r="M1155" s="14"/>
    </row>
    <row r="1156" spans="1:13" x14ac:dyDescent="0.3">
      <c r="A1156" s="74">
        <v>36270</v>
      </c>
      <c r="B1156" s="68" t="str">
        <f>VLOOKUP(A:A,'Product &amp; Group'!A:C,2,FALSE)</f>
        <v>Expert Systems</v>
      </c>
      <c r="C1156" s="68" t="str">
        <f>VLOOKUP(A:A,'Product &amp; Group'!A:C,3,FALSE)</f>
        <v>Dragon Chip</v>
      </c>
      <c r="D1156" s="69">
        <f>VLOOKUP(A:A,'2019-2017 Costs'!A:D,3,FALSE)</f>
        <v>0.62</v>
      </c>
      <c r="E1156" s="71">
        <f t="shared" ref="E1156:E1219" si="67">D1156*H1156</f>
        <v>310</v>
      </c>
      <c r="F1156" s="71">
        <v>2855</v>
      </c>
      <c r="G1156" s="71">
        <f t="shared" ref="G1156:G1219" si="68">F1156-E1156</f>
        <v>2545</v>
      </c>
      <c r="H1156" s="72">
        <v>500</v>
      </c>
      <c r="I1156" s="73">
        <f t="shared" si="66"/>
        <v>0.89141856392294216</v>
      </c>
      <c r="J1156" s="14"/>
      <c r="K1156" s="14"/>
      <c r="L1156" s="14"/>
      <c r="M1156" s="14"/>
    </row>
    <row r="1157" spans="1:13" x14ac:dyDescent="0.3">
      <c r="A1157" s="74">
        <v>36611</v>
      </c>
      <c r="B1157" s="68" t="str">
        <f>VLOOKUP(A:A,'Product &amp; Group'!A:C,2,FALSE)</f>
        <v>Expert Systems</v>
      </c>
      <c r="C1157" s="68" t="str">
        <f>VLOOKUP(A:A,'Product &amp; Group'!A:C,3,FALSE)</f>
        <v>Part A &amp; D Chip</v>
      </c>
      <c r="D1157" s="69">
        <f>VLOOKUP(A:A,'2019-2017 Costs'!A:D,3,FALSE)</f>
        <v>2.19</v>
      </c>
      <c r="E1157" s="71">
        <f t="shared" si="67"/>
        <v>1095</v>
      </c>
      <c r="F1157" s="71">
        <v>7952</v>
      </c>
      <c r="G1157" s="71">
        <f t="shared" si="68"/>
        <v>6857</v>
      </c>
      <c r="H1157" s="72">
        <v>500</v>
      </c>
      <c r="I1157" s="73">
        <f t="shared" si="66"/>
        <v>0.8622987927565392</v>
      </c>
      <c r="J1157" s="14"/>
      <c r="K1157" s="14"/>
      <c r="L1157" s="14"/>
      <c r="M1157" s="14"/>
    </row>
    <row r="1158" spans="1:13" x14ac:dyDescent="0.3">
      <c r="A1158" s="74">
        <v>36641</v>
      </c>
      <c r="B1158" s="68" t="str">
        <f>VLOOKUP(A:A,'Product &amp; Group'!A:C,2,FALSE)</f>
        <v>Expert Systems</v>
      </c>
      <c r="C1158" s="68" t="str">
        <f>VLOOKUP(A:A,'Product &amp; Group'!A:C,3,FALSE)</f>
        <v>Laptop</v>
      </c>
      <c r="D1158" s="69">
        <f>VLOOKUP(A:A,'2019-2017 Costs'!A:D,3,FALSE)</f>
        <v>2.97</v>
      </c>
      <c r="E1158" s="71">
        <f t="shared" si="67"/>
        <v>742.5</v>
      </c>
      <c r="F1158" s="71">
        <v>5852</v>
      </c>
      <c r="G1158" s="71">
        <f t="shared" si="68"/>
        <v>5109.5</v>
      </c>
      <c r="H1158" s="72">
        <v>250</v>
      </c>
      <c r="I1158" s="73">
        <f t="shared" si="66"/>
        <v>0.87312030075187974</v>
      </c>
      <c r="J1158" s="14"/>
      <c r="K1158" s="14"/>
      <c r="L1158" s="14"/>
      <c r="M1158" s="14"/>
    </row>
    <row r="1159" spans="1:13" x14ac:dyDescent="0.3">
      <c r="A1159" s="74">
        <v>36661</v>
      </c>
      <c r="B1159" s="68" t="str">
        <f>VLOOKUP(A:A,'Product &amp; Group'!A:C,2,FALSE)</f>
        <v>Expert Systems</v>
      </c>
      <c r="C1159" s="68" t="str">
        <f>VLOOKUP(A:A,'Product &amp; Group'!A:C,3,FALSE)</f>
        <v>THE Computer FAMILY</v>
      </c>
      <c r="D1159" s="69">
        <f>VLOOKUP(A:A,'2019-2017 Costs'!A:D,3,FALSE)</f>
        <v>2.29</v>
      </c>
      <c r="E1159" s="71">
        <f t="shared" si="67"/>
        <v>343.5</v>
      </c>
      <c r="F1159" s="71">
        <v>1564.96</v>
      </c>
      <c r="G1159" s="71">
        <f t="shared" si="68"/>
        <v>1221.46</v>
      </c>
      <c r="H1159" s="72">
        <v>150</v>
      </c>
      <c r="I1159" s="73">
        <f t="shared" si="66"/>
        <v>0.78050557202740012</v>
      </c>
      <c r="J1159" s="14"/>
      <c r="K1159" s="14"/>
      <c r="L1159" s="14"/>
      <c r="M1159" s="14"/>
    </row>
    <row r="1160" spans="1:13" x14ac:dyDescent="0.3">
      <c r="A1160" s="74">
        <v>36671</v>
      </c>
      <c r="B1160" s="68" t="str">
        <f>VLOOKUP(A:A,'Product &amp; Group'!A:C,2,FALSE)</f>
        <v>Expert Systems</v>
      </c>
      <c r="C1160" s="68" t="str">
        <f>VLOOKUP(A:A,'Product &amp; Group'!A:C,3,FALSE)</f>
        <v>THE Computer FAMILY</v>
      </c>
      <c r="D1160" s="69">
        <f>VLOOKUP(A:A,'2019-2017 Costs'!A:D,3,FALSE)</f>
        <v>2.5299999999999998</v>
      </c>
      <c r="E1160" s="71">
        <f t="shared" si="67"/>
        <v>758.99999999999989</v>
      </c>
      <c r="F1160" s="71">
        <v>3129.92</v>
      </c>
      <c r="G1160" s="71">
        <f t="shared" si="68"/>
        <v>2370.92</v>
      </c>
      <c r="H1160" s="72">
        <v>300</v>
      </c>
      <c r="I1160" s="73">
        <f t="shared" si="66"/>
        <v>0.75750178918311006</v>
      </c>
      <c r="J1160" s="14"/>
      <c r="K1160" s="14"/>
      <c r="L1160" s="14"/>
      <c r="M1160" s="14"/>
    </row>
    <row r="1161" spans="1:13" x14ac:dyDescent="0.3">
      <c r="A1161" s="74">
        <v>36681</v>
      </c>
      <c r="B1161" s="68" t="str">
        <f>VLOOKUP(A:A,'Product &amp; Group'!A:C,2,FALSE)</f>
        <v>Expert Systems</v>
      </c>
      <c r="C1161" s="68" t="str">
        <f>VLOOKUP(A:A,'Product &amp; Group'!A:C,3,FALSE)</f>
        <v>SPECIALTIES</v>
      </c>
      <c r="D1161" s="69">
        <f>VLOOKUP(A:A,'2019-2017 Costs'!A:D,3,FALSE)</f>
        <v>2.27</v>
      </c>
      <c r="E1161" s="71">
        <f t="shared" si="67"/>
        <v>326.88</v>
      </c>
      <c r="F1161" s="71">
        <v>1292.76</v>
      </c>
      <c r="G1161" s="71">
        <f t="shared" si="68"/>
        <v>965.88</v>
      </c>
      <c r="H1161" s="72">
        <v>144</v>
      </c>
      <c r="I1161" s="73">
        <f t="shared" si="66"/>
        <v>0.747145641882484</v>
      </c>
      <c r="J1161" s="14"/>
      <c r="K1161" s="14"/>
      <c r="L1161" s="14"/>
      <c r="M1161" s="14"/>
    </row>
    <row r="1162" spans="1:13" x14ac:dyDescent="0.3">
      <c r="A1162" s="74">
        <v>36691</v>
      </c>
      <c r="B1162" s="68" t="str">
        <f>VLOOKUP(A:A,'Product &amp; Group'!A:C,2,FALSE)</f>
        <v>Expert Systems</v>
      </c>
      <c r="C1162" s="68" t="str">
        <f>VLOOKUP(A:A,'Product &amp; Group'!A:C,3,FALSE)</f>
        <v>SPECIALTIES</v>
      </c>
      <c r="D1162" s="69">
        <f>VLOOKUP(A:A,'2019-2017 Costs'!A:D,3,FALSE)</f>
        <v>2.3199999999999998</v>
      </c>
      <c r="E1162" s="71">
        <f t="shared" si="67"/>
        <v>6.9599999999999991</v>
      </c>
      <c r="F1162" s="71">
        <v>22</v>
      </c>
      <c r="G1162" s="71">
        <f t="shared" si="68"/>
        <v>15.040000000000001</v>
      </c>
      <c r="H1162" s="72">
        <v>3</v>
      </c>
      <c r="I1162" s="73">
        <f t="shared" si="66"/>
        <v>0.68363636363636371</v>
      </c>
      <c r="J1162" s="14"/>
      <c r="K1162" s="14"/>
      <c r="L1162" s="14"/>
      <c r="M1162" s="14"/>
    </row>
    <row r="1163" spans="1:13" x14ac:dyDescent="0.3">
      <c r="A1163" s="74">
        <v>36721</v>
      </c>
      <c r="B1163" s="68" t="str">
        <f>VLOOKUP(A:A,'Product &amp; Group'!A:C,2,FALSE)</f>
        <v>Expert Systems</v>
      </c>
      <c r="C1163" s="68" t="str">
        <f>VLOOKUP(A:A,'Product &amp; Group'!A:C,3,FALSE)</f>
        <v>2025 HybridULATIONS</v>
      </c>
      <c r="D1163" s="69">
        <f>VLOOKUP(A:A,'2019-2017 Costs'!A:D,3,FALSE)</f>
        <v>1.74</v>
      </c>
      <c r="E1163" s="71">
        <f t="shared" si="67"/>
        <v>15.66</v>
      </c>
      <c r="F1163" s="71">
        <v>100.84</v>
      </c>
      <c r="G1163" s="71">
        <f t="shared" si="68"/>
        <v>85.18</v>
      </c>
      <c r="H1163" s="72">
        <v>9</v>
      </c>
      <c r="I1163" s="73">
        <f t="shared" si="66"/>
        <v>0.84470448234827455</v>
      </c>
      <c r="J1163" s="14"/>
      <c r="K1163" s="14"/>
      <c r="L1163" s="14"/>
      <c r="M1163" s="14"/>
    </row>
    <row r="1164" spans="1:13" x14ac:dyDescent="0.3">
      <c r="A1164" s="74">
        <v>36741</v>
      </c>
      <c r="B1164" s="68" t="str">
        <f>VLOOKUP(A:A,'Product &amp; Group'!A:C,2,FALSE)</f>
        <v>Expert Systems</v>
      </c>
      <c r="C1164" s="68" t="str">
        <f>VLOOKUP(A:A,'Product &amp; Group'!A:C,3,FALSE)</f>
        <v>ANTI-OXIDANT &amp; SPECIALTY Hybrid</v>
      </c>
      <c r="D1164" s="69">
        <f>VLOOKUP(A:A,'2019-2017 Costs'!A:D,3,FALSE)</f>
        <v>2.36</v>
      </c>
      <c r="E1164" s="71">
        <f t="shared" si="67"/>
        <v>830.71999999999991</v>
      </c>
      <c r="F1164" s="71">
        <v>4813.34</v>
      </c>
      <c r="G1164" s="71">
        <f t="shared" si="68"/>
        <v>3982.6200000000003</v>
      </c>
      <c r="H1164" s="72">
        <v>352</v>
      </c>
      <c r="I1164" s="73">
        <f t="shared" si="66"/>
        <v>0.82741298142246344</v>
      </c>
      <c r="J1164" s="14"/>
      <c r="K1164" s="14"/>
      <c r="L1164" s="14"/>
      <c r="M1164" s="14"/>
    </row>
    <row r="1165" spans="1:13" x14ac:dyDescent="0.3">
      <c r="A1165" s="74">
        <v>37721</v>
      </c>
      <c r="B1165" s="68" t="str">
        <f>VLOOKUP(A:A,'Product &amp; Group'!A:C,2,FALSE)</f>
        <v>Expert Systems</v>
      </c>
      <c r="C1165" s="68" t="str">
        <f>VLOOKUP(A:A,'Product &amp; Group'!A:C,3,FALSE)</f>
        <v>ANTI-OXIDANT &amp; SPECIALTY Hybrid</v>
      </c>
      <c r="D1165" s="69">
        <f>VLOOKUP(A:A,'2019-2017 Costs'!A:D,3,FALSE)</f>
        <v>10.3</v>
      </c>
      <c r="E1165" s="71">
        <f t="shared" si="67"/>
        <v>1545</v>
      </c>
      <c r="F1165" s="71">
        <v>2084.62</v>
      </c>
      <c r="G1165" s="71">
        <f t="shared" si="68"/>
        <v>539.61999999999989</v>
      </c>
      <c r="H1165" s="72">
        <v>150</v>
      </c>
      <c r="I1165" s="73">
        <f t="shared" si="66"/>
        <v>0.25885772946628161</v>
      </c>
      <c r="J1165" s="14"/>
      <c r="K1165" s="14"/>
      <c r="L1165" s="14"/>
      <c r="M1165" s="14"/>
    </row>
    <row r="1166" spans="1:13" x14ac:dyDescent="0.3">
      <c r="A1166" s="74">
        <v>37725</v>
      </c>
      <c r="B1166" s="68" t="str">
        <f>VLOOKUP(A:A,'Product &amp; Group'!A:C,2,FALSE)</f>
        <v>Expert Systems</v>
      </c>
      <c r="C1166" s="68" t="str">
        <f>VLOOKUP(A:A,'Product &amp; Group'!A:C,3,FALSE)</f>
        <v>Static FREE B-COMPLEX Chip</v>
      </c>
      <c r="D1166" s="69">
        <f>VLOOKUP(A:A,'2019-2017 Costs'!A:D,3,FALSE)</f>
        <v>3.33</v>
      </c>
      <c r="E1166" s="71">
        <f t="shared" si="67"/>
        <v>66.599999999999994</v>
      </c>
      <c r="F1166" s="71">
        <v>67.150000000000006</v>
      </c>
      <c r="G1166" s="71">
        <f t="shared" si="68"/>
        <v>0.55000000000001137</v>
      </c>
      <c r="H1166" s="72">
        <v>20</v>
      </c>
      <c r="I1166" s="73">
        <f t="shared" si="66"/>
        <v>8.1906180193598108E-3</v>
      </c>
      <c r="J1166" s="14"/>
      <c r="K1166" s="14"/>
      <c r="L1166" s="14"/>
      <c r="M1166" s="14"/>
    </row>
    <row r="1167" spans="1:13" x14ac:dyDescent="0.3">
      <c r="A1167" s="74">
        <v>37731</v>
      </c>
      <c r="B1167" s="68" t="str">
        <f>VLOOKUP(A:A,'Product &amp; Group'!A:C,2,FALSE)</f>
        <v>Expert Systems</v>
      </c>
      <c r="C1167" s="68" t="str">
        <f>VLOOKUP(A:A,'Product &amp; Group'!A:C,3,FALSE)</f>
        <v>Part C Chip</v>
      </c>
      <c r="D1167" s="69">
        <f>VLOOKUP(A:A,'2019-2017 Costs'!A:D,3,FALSE)</f>
        <v>6.05</v>
      </c>
      <c r="E1167" s="71">
        <f t="shared" si="67"/>
        <v>102.85</v>
      </c>
      <c r="F1167" s="71">
        <v>71.16</v>
      </c>
      <c r="G1167" s="71">
        <f t="shared" si="68"/>
        <v>-31.689999999999998</v>
      </c>
      <c r="H1167" s="72">
        <v>17</v>
      </c>
      <c r="I1167" s="73">
        <f t="shared" si="66"/>
        <v>-0.44533445756042722</v>
      </c>
      <c r="J1167" s="14"/>
      <c r="K1167" s="14"/>
      <c r="L1167" s="14"/>
      <c r="M1167" s="14"/>
    </row>
    <row r="1168" spans="1:13" x14ac:dyDescent="0.3">
      <c r="A1168" s="74">
        <v>37735</v>
      </c>
      <c r="B1168" s="68" t="str">
        <f>VLOOKUP(A:A,'Product &amp; Group'!A:C,2,FALSE)</f>
        <v>Expert Systems</v>
      </c>
      <c r="C1168" s="68" t="str">
        <f>VLOOKUP(A:A,'Product &amp; Group'!A:C,3,FALSE)</f>
        <v>Part C Chip</v>
      </c>
      <c r="D1168" s="69">
        <f>VLOOKUP(A:A,'2019-2017 Costs'!A:D,3,FALSE)</f>
        <v>2.2000000000000002</v>
      </c>
      <c r="E1168" s="71">
        <f t="shared" si="67"/>
        <v>1001.0000000000001</v>
      </c>
      <c r="F1168" s="71">
        <v>4051.2</v>
      </c>
      <c r="G1168" s="71">
        <f t="shared" si="68"/>
        <v>3050.2</v>
      </c>
      <c r="H1168" s="72">
        <v>455</v>
      </c>
      <c r="I1168" s="73">
        <f t="shared" si="66"/>
        <v>0.7529127172195893</v>
      </c>
      <c r="J1168" s="14"/>
      <c r="K1168" s="14"/>
      <c r="L1168" s="14"/>
      <c r="M1168" s="14"/>
    </row>
    <row r="1169" spans="1:13" x14ac:dyDescent="0.3">
      <c r="A1169" s="74">
        <v>37741</v>
      </c>
      <c r="B1169" s="68" t="str">
        <f>VLOOKUP(A:A,'Product &amp; Group'!A:C,2,FALSE)</f>
        <v>Expert Systems</v>
      </c>
      <c r="C1169" s="68" t="str">
        <f>VLOOKUP(A:A,'Product &amp; Group'!A:C,3,FALSE)</f>
        <v>Part A &amp; D Chip</v>
      </c>
      <c r="D1169" s="69">
        <f>VLOOKUP(A:A,'2019-2017 Costs'!A:D,3,FALSE)</f>
        <v>5.25</v>
      </c>
      <c r="E1169" s="71">
        <f t="shared" si="67"/>
        <v>2257.5</v>
      </c>
      <c r="F1169" s="71">
        <v>2841.75</v>
      </c>
      <c r="G1169" s="71">
        <f t="shared" si="68"/>
        <v>584.25</v>
      </c>
      <c r="H1169" s="72">
        <v>430</v>
      </c>
      <c r="I1169" s="73">
        <f t="shared" si="66"/>
        <v>0.20559514383742411</v>
      </c>
      <c r="J1169" s="14"/>
      <c r="K1169" s="14"/>
      <c r="L1169" s="14"/>
      <c r="M1169" s="14"/>
    </row>
    <row r="1170" spans="1:13" x14ac:dyDescent="0.3">
      <c r="A1170" s="74">
        <v>37745</v>
      </c>
      <c r="B1170" s="68" t="str">
        <f>VLOOKUP(A:A,'Product &amp; Group'!A:C,2,FALSE)</f>
        <v>Expert Systems</v>
      </c>
      <c r="C1170" s="68" t="str">
        <f>VLOOKUP(A:A,'Product &amp; Group'!A:C,3,FALSE)</f>
        <v>Dragon Chip</v>
      </c>
      <c r="D1170" s="69">
        <f>VLOOKUP(A:A,'2019-2017 Costs'!A:D,3,FALSE)</f>
        <v>1.95</v>
      </c>
      <c r="E1170" s="71">
        <f t="shared" si="67"/>
        <v>7.8</v>
      </c>
      <c r="F1170" s="71">
        <v>20.309999999999999</v>
      </c>
      <c r="G1170" s="71">
        <f t="shared" si="68"/>
        <v>12.509999999999998</v>
      </c>
      <c r="H1170" s="72">
        <v>4</v>
      </c>
      <c r="I1170" s="73">
        <f t="shared" si="66"/>
        <v>0.61595273264401762</v>
      </c>
      <c r="J1170" s="14"/>
      <c r="K1170" s="14"/>
      <c r="L1170" s="14"/>
      <c r="M1170" s="14"/>
    </row>
    <row r="1171" spans="1:13" x14ac:dyDescent="0.3">
      <c r="A1171" s="74">
        <v>39511</v>
      </c>
      <c r="B1171" s="68" t="str">
        <f>VLOOKUP(A:A,'Product &amp; Group'!A:C,2,FALSE)</f>
        <v>Expert Systems</v>
      </c>
      <c r="C1171" s="68" t="str">
        <f>VLOOKUP(A:A,'Product &amp; Group'!A:C,3,FALSE)</f>
        <v>Power CHIP/WHOLE PowerS</v>
      </c>
      <c r="D1171" s="69">
        <f>VLOOKUP(A:A,'2019-2017 Costs'!A:D,3,FALSE)</f>
        <v>9.5299999999999994</v>
      </c>
      <c r="E1171" s="71">
        <f t="shared" si="67"/>
        <v>2334.85</v>
      </c>
      <c r="F1171" s="71">
        <v>1530.64</v>
      </c>
      <c r="G1171" s="71">
        <f t="shared" si="68"/>
        <v>-804.20999999999981</v>
      </c>
      <c r="H1171" s="72">
        <v>245</v>
      </c>
      <c r="I1171" s="73">
        <f t="shared" si="66"/>
        <v>-0.52540767260753651</v>
      </c>
      <c r="J1171" s="14"/>
      <c r="K1171" s="14"/>
      <c r="L1171" s="14"/>
      <c r="M1171" s="14"/>
    </row>
    <row r="1172" spans="1:13" x14ac:dyDescent="0.3">
      <c r="A1172" s="74">
        <v>39515</v>
      </c>
      <c r="B1172" s="68" t="str">
        <f>VLOOKUP(A:A,'Product &amp; Group'!A:C,2,FALSE)</f>
        <v>Expert Systems</v>
      </c>
      <c r="C1172" s="68" t="str">
        <f>VLOOKUP(A:A,'Product &amp; Group'!A:C,3,FALSE)</f>
        <v>Power CHIP/WHOLE PowerS</v>
      </c>
      <c r="D1172" s="69">
        <f>VLOOKUP(A:A,'2019-2017 Costs'!A:D,3,FALSE)</f>
        <v>3.13</v>
      </c>
      <c r="E1172" s="71">
        <f t="shared" si="67"/>
        <v>2535.2999999999997</v>
      </c>
      <c r="F1172" s="71">
        <v>2805.62</v>
      </c>
      <c r="G1172" s="71">
        <f t="shared" si="68"/>
        <v>270.32000000000016</v>
      </c>
      <c r="H1172" s="72">
        <v>810</v>
      </c>
      <c r="I1172" s="73">
        <f t="shared" si="66"/>
        <v>9.6349469992372511E-2</v>
      </c>
      <c r="J1172" s="14"/>
      <c r="K1172" s="14"/>
      <c r="L1172" s="14"/>
      <c r="M1172" s="14"/>
    </row>
    <row r="1173" spans="1:13" x14ac:dyDescent="0.3">
      <c r="A1173" s="74">
        <v>39540</v>
      </c>
      <c r="B1173" s="68" t="str">
        <f>VLOOKUP(A:A,'Product &amp; Group'!A:C,2,FALSE)</f>
        <v>Expert Systems</v>
      </c>
      <c r="C1173" s="68" t="str">
        <f>VLOOKUP(A:A,'Product &amp; Group'!A:C,3,FALSE)</f>
        <v>Power CHIP/WHOLE PowerS</v>
      </c>
      <c r="D1173" s="69">
        <f>VLOOKUP(A:A,'2019-2017 Costs'!A:D,3,FALSE)</f>
        <v>1.05</v>
      </c>
      <c r="E1173" s="71">
        <f t="shared" si="67"/>
        <v>142.80000000000001</v>
      </c>
      <c r="F1173" s="71">
        <v>702.26</v>
      </c>
      <c r="G1173" s="71">
        <f t="shared" si="68"/>
        <v>559.46</v>
      </c>
      <c r="H1173" s="72">
        <v>136</v>
      </c>
      <c r="I1173" s="73">
        <f t="shared" si="66"/>
        <v>0.79665650898527618</v>
      </c>
      <c r="J1173" s="14"/>
      <c r="K1173" s="14"/>
    </row>
    <row r="1174" spans="1:13" x14ac:dyDescent="0.3">
      <c r="A1174" s="74">
        <v>39550</v>
      </c>
      <c r="B1174" s="68" t="str">
        <f>VLOOKUP(A:A,'Product &amp; Group'!A:C,2,FALSE)</f>
        <v>Expert Systems</v>
      </c>
      <c r="C1174" s="68" t="str">
        <f>VLOOKUP(A:A,'Product &amp; Group'!A:C,3,FALSE)</f>
        <v>Computerized EXTEND-X HA</v>
      </c>
      <c r="D1174" s="69">
        <f>VLOOKUP(A:A,'2019-2017 Costs'!A:D,3,FALSE)</f>
        <v>1.05</v>
      </c>
      <c r="E1174" s="71">
        <f t="shared" si="67"/>
        <v>1587.6000000000001</v>
      </c>
      <c r="F1174" s="71">
        <v>6894.72</v>
      </c>
      <c r="G1174" s="71">
        <f t="shared" si="68"/>
        <v>5307.12</v>
      </c>
      <c r="H1174" s="72">
        <v>1512</v>
      </c>
      <c r="I1174" s="73">
        <f t="shared" si="66"/>
        <v>0.76973684210526316</v>
      </c>
      <c r="J1174" s="14"/>
      <c r="K1174" s="14"/>
      <c r="L1174" s="14"/>
      <c r="M1174" s="14"/>
    </row>
    <row r="1175" spans="1:13" x14ac:dyDescent="0.3">
      <c r="A1175" s="74">
        <v>42200</v>
      </c>
      <c r="B1175" s="68" t="str">
        <f>VLOOKUP(A:A,'Product &amp; Group'!A:C,2,FALSE)</f>
        <v>Expert Systems</v>
      </c>
      <c r="C1175" s="68" t="str">
        <f>VLOOKUP(A:A,'Product &amp; Group'!A:C,3,FALSE)</f>
        <v>ESSENTIAL Qrxt2100 ACIDS (EFA)</v>
      </c>
      <c r="D1175" s="69">
        <f>VLOOKUP(A:A,'2019-2017 Costs'!A:D,3,FALSE)</f>
        <v>1.05</v>
      </c>
      <c r="E1175" s="71">
        <f t="shared" si="67"/>
        <v>157.5</v>
      </c>
      <c r="F1175" s="71">
        <v>435</v>
      </c>
      <c r="G1175" s="71">
        <f t="shared" si="68"/>
        <v>277.5</v>
      </c>
      <c r="H1175" s="72">
        <v>150</v>
      </c>
      <c r="I1175" s="73">
        <f t="shared" si="66"/>
        <v>0.63793103448275867</v>
      </c>
      <c r="J1175" s="14"/>
      <c r="K1175" s="14"/>
      <c r="L1175" s="14"/>
      <c r="M1175" s="14"/>
    </row>
    <row r="1176" spans="1:13" x14ac:dyDescent="0.3">
      <c r="A1176" s="74">
        <v>43241</v>
      </c>
      <c r="B1176" s="68" t="str">
        <f>VLOOKUP(A:A,'Product &amp; Group'!A:C,2,FALSE)</f>
        <v>Expert Systems</v>
      </c>
      <c r="C1176" s="68" t="str">
        <f>VLOOKUP(A:A,'Product &amp; Group'!A:C,3,FALSE)</f>
        <v>Qrxt2525 Chip</v>
      </c>
      <c r="D1176" s="69">
        <f>VLOOKUP(A:A,'2019-2017 Costs'!A:D,3,FALSE)</f>
        <v>4.46</v>
      </c>
      <c r="E1176" s="71">
        <f t="shared" si="67"/>
        <v>669</v>
      </c>
      <c r="F1176" s="71">
        <v>262.5</v>
      </c>
      <c r="G1176" s="71">
        <f t="shared" si="68"/>
        <v>-406.5</v>
      </c>
      <c r="H1176" s="72">
        <v>150</v>
      </c>
      <c r="I1176" s="73">
        <f t="shared" si="66"/>
        <v>-1.5485714285714285</v>
      </c>
      <c r="J1176" s="14"/>
      <c r="K1176" s="14"/>
    </row>
    <row r="1177" spans="1:13" x14ac:dyDescent="0.3">
      <c r="A1177" s="74">
        <v>43263</v>
      </c>
      <c r="B1177" s="68" t="str">
        <f>VLOOKUP(A:A,'Product &amp; Group'!A:C,2,FALSE)</f>
        <v>Expert Systems</v>
      </c>
      <c r="C1177" s="68" t="str">
        <f>VLOOKUP(A:A,'Product &amp; Group'!A:C,3,FALSE)</f>
        <v>Qrxt2525 Chip</v>
      </c>
      <c r="D1177" s="69">
        <f>VLOOKUP(A:A,'2019-2017 Costs'!A:D,3,FALSE)</f>
        <v>1.05</v>
      </c>
      <c r="E1177" s="71">
        <f t="shared" si="67"/>
        <v>10.5</v>
      </c>
      <c r="F1177" s="71">
        <v>4.0250000000000004</v>
      </c>
      <c r="G1177" s="71">
        <f t="shared" si="68"/>
        <v>-6.4749999999999996</v>
      </c>
      <c r="H1177" s="72">
        <v>10</v>
      </c>
      <c r="I1177" s="73">
        <f t="shared" si="66"/>
        <v>-1.6086956521739129</v>
      </c>
      <c r="J1177" s="14"/>
      <c r="K1177" s="14"/>
      <c r="L1177" s="14"/>
      <c r="M1177" s="14"/>
    </row>
    <row r="1178" spans="1:13" x14ac:dyDescent="0.3">
      <c r="A1178" s="74">
        <v>43281</v>
      </c>
      <c r="B1178" s="68" t="str">
        <f>VLOOKUP(A:A,'Product &amp; Group'!A:C,2,FALSE)</f>
        <v>Expert Systems</v>
      </c>
      <c r="C1178" s="68" t="str">
        <f>VLOOKUP(A:A,'Product &amp; Group'!A:C,3,FALSE)</f>
        <v>Qrxt2525 Chip</v>
      </c>
      <c r="D1178" s="69">
        <f>VLOOKUP(A:A,'2019-2017 Costs'!A:D,3,FALSE)</f>
        <v>1.05</v>
      </c>
      <c r="E1178" s="71">
        <f t="shared" si="67"/>
        <v>73.5</v>
      </c>
      <c r="F1178" s="71">
        <v>82.075000000000017</v>
      </c>
      <c r="G1178" s="71">
        <f t="shared" si="68"/>
        <v>8.5750000000000171</v>
      </c>
      <c r="H1178" s="72">
        <v>70</v>
      </c>
      <c r="I1178" s="73">
        <f t="shared" si="66"/>
        <v>0.1044776119402987</v>
      </c>
      <c r="J1178" s="14"/>
      <c r="K1178" s="14"/>
      <c r="L1178" s="14"/>
      <c r="M1178" s="14"/>
    </row>
    <row r="1179" spans="1:13" x14ac:dyDescent="0.3">
      <c r="A1179" s="74">
        <v>43285</v>
      </c>
      <c r="B1179" s="68" t="str">
        <f>VLOOKUP(A:A,'Product &amp; Group'!A:C,2,FALSE)</f>
        <v>Expert Systems</v>
      </c>
      <c r="C1179" s="68" t="str">
        <f>VLOOKUP(A:A,'Product &amp; Group'!A:C,3,FALSE)</f>
        <v>SPECIALTIES</v>
      </c>
      <c r="D1179" s="69">
        <f>VLOOKUP(A:A,'2019-2017 Costs'!A:D,3,FALSE)</f>
        <v>1.05</v>
      </c>
      <c r="E1179" s="71">
        <f t="shared" si="67"/>
        <v>273</v>
      </c>
      <c r="F1179" s="71">
        <v>525</v>
      </c>
      <c r="G1179" s="71">
        <f t="shared" si="68"/>
        <v>252</v>
      </c>
      <c r="H1179" s="72">
        <v>260</v>
      </c>
      <c r="I1179" s="73">
        <f t="shared" si="66"/>
        <v>0.48</v>
      </c>
      <c r="J1179" s="14"/>
      <c r="K1179" s="14"/>
      <c r="L1179" s="14"/>
      <c r="M1179" s="14"/>
    </row>
    <row r="1180" spans="1:13" x14ac:dyDescent="0.3">
      <c r="A1180" s="74">
        <v>43286</v>
      </c>
      <c r="B1180" s="68" t="str">
        <f>VLOOKUP(A:A,'Product &amp; Group'!A:C,2,FALSE)</f>
        <v>Expert Systems</v>
      </c>
      <c r="C1180" s="68" t="str">
        <f>VLOOKUP(A:A,'Product &amp; Group'!A:C,3,FALSE)</f>
        <v>SPECIALTIES</v>
      </c>
      <c r="D1180" s="69">
        <f>VLOOKUP(A:A,'2019-2017 Costs'!A:D,3,FALSE)</f>
        <v>0.01</v>
      </c>
      <c r="E1180" s="71">
        <f t="shared" si="67"/>
        <v>0.3</v>
      </c>
      <c r="F1180" s="71">
        <v>31.5</v>
      </c>
      <c r="G1180" s="71">
        <f t="shared" si="68"/>
        <v>31.2</v>
      </c>
      <c r="H1180" s="72">
        <v>30</v>
      </c>
      <c r="I1180" s="73">
        <f t="shared" si="66"/>
        <v>0.9904761904761904</v>
      </c>
      <c r="J1180" s="14"/>
      <c r="K1180" s="14"/>
      <c r="L1180" s="14"/>
      <c r="M1180" s="14"/>
    </row>
    <row r="1181" spans="1:13" x14ac:dyDescent="0.3">
      <c r="A1181" s="67">
        <v>43351</v>
      </c>
      <c r="B1181" s="68" t="str">
        <f>VLOOKUP(A:A,'Product &amp; Group'!A:C,2,FALSE)</f>
        <v>Expert Systems</v>
      </c>
      <c r="C1181" s="68" t="str">
        <f>VLOOKUP(A:A,'Product &amp; Group'!A:C,3,FALSE)</f>
        <v>2025 HybridULATIONS</v>
      </c>
      <c r="D1181" s="69">
        <f>VLOOKUP(A:A,'2019-2017 Costs'!A:D,3,FALSE)</f>
        <v>2.8717999999999999</v>
      </c>
      <c r="E1181" s="71">
        <f t="shared" si="67"/>
        <v>430.77</v>
      </c>
      <c r="F1181" s="71">
        <v>540</v>
      </c>
      <c r="G1181" s="71">
        <f t="shared" si="68"/>
        <v>109.23000000000002</v>
      </c>
      <c r="H1181" s="72">
        <v>150</v>
      </c>
      <c r="I1181" s="73">
        <f t="shared" si="66"/>
        <v>0.20227777777777781</v>
      </c>
      <c r="J1181" s="14"/>
      <c r="K1181" s="14"/>
      <c r="L1181" s="14"/>
      <c r="M1181" s="14"/>
    </row>
    <row r="1182" spans="1:13" x14ac:dyDescent="0.3">
      <c r="A1182" s="74">
        <v>43371</v>
      </c>
      <c r="B1182" s="68" t="str">
        <f>VLOOKUP(A:A,'Product &amp; Group'!A:C,2,FALSE)</f>
        <v>Expert Systems</v>
      </c>
      <c r="C1182" s="68" t="str">
        <f>VLOOKUP(A:A,'Product &amp; Group'!A:C,3,FALSE)</f>
        <v>2025 HybridULATIONS</v>
      </c>
      <c r="D1182" s="69">
        <f>VLOOKUP(A:A,'2019-2017 Costs'!A:D,3,FALSE)</f>
        <v>0.6</v>
      </c>
      <c r="E1182" s="71">
        <f t="shared" si="67"/>
        <v>18</v>
      </c>
      <c r="F1182" s="71">
        <v>34.65</v>
      </c>
      <c r="G1182" s="71">
        <f t="shared" si="68"/>
        <v>16.649999999999999</v>
      </c>
      <c r="H1182" s="72">
        <v>30</v>
      </c>
      <c r="I1182" s="73">
        <f t="shared" si="66"/>
        <v>0.48051948051948051</v>
      </c>
      <c r="J1182" s="14"/>
      <c r="K1182" s="14"/>
      <c r="L1182" s="14"/>
      <c r="M1182" s="14"/>
    </row>
    <row r="1183" spans="1:13" x14ac:dyDescent="0.3">
      <c r="A1183" s="74">
        <v>43630</v>
      </c>
      <c r="B1183" s="68" t="str">
        <f>VLOOKUP(A:A,'Product &amp; Group'!A:C,2,FALSE)</f>
        <v>Expert Systems</v>
      </c>
      <c r="C1183" s="68" t="str">
        <f>VLOOKUP(A:A,'Product &amp; Group'!A:C,3,FALSE)</f>
        <v>Processor A</v>
      </c>
      <c r="D1183" s="69">
        <f>VLOOKUP(A:A,'2019-2017 Costs'!A:D,3,FALSE)</f>
        <v>1.05</v>
      </c>
      <c r="E1183" s="71">
        <f t="shared" si="67"/>
        <v>331.8</v>
      </c>
      <c r="F1183" s="71">
        <v>1627.4</v>
      </c>
      <c r="G1183" s="71">
        <f t="shared" si="68"/>
        <v>1295.6000000000001</v>
      </c>
      <c r="H1183" s="72">
        <v>316</v>
      </c>
      <c r="I1183" s="73">
        <f t="shared" si="66"/>
        <v>0.79611650485436902</v>
      </c>
      <c r="J1183" s="14"/>
      <c r="K1183" s="14"/>
      <c r="L1183" s="14"/>
      <c r="M1183" s="14"/>
    </row>
    <row r="1184" spans="1:13" x14ac:dyDescent="0.3">
      <c r="A1184" s="74">
        <v>44000</v>
      </c>
      <c r="B1184" s="68" t="str">
        <f>VLOOKUP(A:A,'Product &amp; Group'!A:C,2,FALSE)</f>
        <v>Expert Systems</v>
      </c>
      <c r="C1184" s="68" t="str">
        <f>VLOOKUP(A:A,'Product &amp; Group'!A:C,3,FALSE)</f>
        <v>Processor A</v>
      </c>
      <c r="D1184" s="69">
        <f>VLOOKUP(A:A,'2019-2017 Costs'!A:D,3,FALSE)</f>
        <v>1.05</v>
      </c>
      <c r="E1184" s="71">
        <f t="shared" si="67"/>
        <v>157.5</v>
      </c>
      <c r="F1184" s="71">
        <v>772.5</v>
      </c>
      <c r="G1184" s="71">
        <f t="shared" si="68"/>
        <v>615</v>
      </c>
      <c r="H1184" s="72">
        <v>150</v>
      </c>
      <c r="I1184" s="73">
        <f t="shared" si="66"/>
        <v>0.79611650485436891</v>
      </c>
      <c r="J1184" s="14"/>
      <c r="K1184" s="14"/>
      <c r="L1184" s="14"/>
      <c r="M1184" s="14"/>
    </row>
    <row r="1185" spans="1:13" x14ac:dyDescent="0.3">
      <c r="A1185" s="74">
        <v>44327</v>
      </c>
      <c r="B1185" s="68" t="str">
        <f>VLOOKUP(A:A,'Product &amp; Group'!A:C,2,FALSE)</f>
        <v>Expert Systems</v>
      </c>
      <c r="C1185" s="68" t="str">
        <f>VLOOKUP(A:A,'Product &amp; Group'!A:C,3,FALSE)</f>
        <v>Computerized EXTEND-X HA</v>
      </c>
      <c r="D1185" s="69">
        <f>VLOOKUP(A:A,'2019-2017 Costs'!A:D,3,FALSE)</f>
        <v>0.67</v>
      </c>
      <c r="E1185" s="71">
        <f t="shared" si="67"/>
        <v>127.30000000000001</v>
      </c>
      <c r="F1185" s="71">
        <v>622.5</v>
      </c>
      <c r="G1185" s="71">
        <f t="shared" si="68"/>
        <v>495.2</v>
      </c>
      <c r="H1185" s="72">
        <v>190</v>
      </c>
      <c r="I1185" s="73">
        <f t="shared" si="66"/>
        <v>0.79550200803212845</v>
      </c>
      <c r="J1185" s="14"/>
      <c r="K1185" s="14"/>
      <c r="L1185" s="14"/>
      <c r="M1185" s="14"/>
    </row>
    <row r="1186" spans="1:13" x14ac:dyDescent="0.3">
      <c r="A1186" s="74">
        <v>44331</v>
      </c>
      <c r="B1186" s="68" t="str">
        <f>VLOOKUP(A:A,'Product &amp; Group'!A:C,2,FALSE)</f>
        <v>Expert Systems</v>
      </c>
      <c r="C1186" s="68" t="str">
        <f>VLOOKUP(A:A,'Product &amp; Group'!A:C,3,FALSE)</f>
        <v>Processor 413</v>
      </c>
      <c r="D1186" s="69">
        <f>VLOOKUP(A:A,'2019-2017 Costs'!A:D,3,FALSE)</f>
        <v>0.63</v>
      </c>
      <c r="E1186" s="71">
        <f t="shared" si="67"/>
        <v>12600</v>
      </c>
      <c r="F1186" s="71">
        <v>6000</v>
      </c>
      <c r="G1186" s="71">
        <f t="shared" si="68"/>
        <v>-6600</v>
      </c>
      <c r="H1186" s="72">
        <v>20000</v>
      </c>
      <c r="I1186" s="73">
        <f t="shared" si="66"/>
        <v>-1.1000000000000001</v>
      </c>
      <c r="J1186" s="14"/>
      <c r="K1186" s="14"/>
      <c r="L1186" s="14"/>
      <c r="M1186" s="14"/>
    </row>
    <row r="1187" spans="1:13" x14ac:dyDescent="0.3">
      <c r="A1187" s="74">
        <v>44332</v>
      </c>
      <c r="B1187" s="68" t="str">
        <f>VLOOKUP(A:A,'Product &amp; Group'!A:C,2,FALSE)</f>
        <v>Expert Systems</v>
      </c>
      <c r="C1187" s="68" t="str">
        <f>VLOOKUP(A:A,'Product &amp; Group'!A:C,3,FALSE)</f>
        <v>Qrxt1975 Chip</v>
      </c>
      <c r="D1187" s="69">
        <f>VLOOKUP(A:A,'2019-2017 Costs'!A:D,3,FALSE)</f>
        <v>1</v>
      </c>
      <c r="E1187" s="71">
        <f t="shared" si="67"/>
        <v>500</v>
      </c>
      <c r="F1187" s="71">
        <v>1170</v>
      </c>
      <c r="G1187" s="71">
        <f t="shared" si="68"/>
        <v>670</v>
      </c>
      <c r="H1187" s="72">
        <v>500</v>
      </c>
      <c r="I1187" s="73">
        <f t="shared" si="66"/>
        <v>0.57264957264957261</v>
      </c>
      <c r="J1187" s="14"/>
      <c r="K1187" s="14"/>
      <c r="L1187" s="14"/>
      <c r="M1187" s="14"/>
    </row>
    <row r="1188" spans="1:13" x14ac:dyDescent="0.3">
      <c r="A1188" s="74">
        <v>44400</v>
      </c>
      <c r="B1188" s="68" t="str">
        <f>VLOOKUP(A:A,'Product &amp; Group'!A:C,2,FALSE)</f>
        <v>Expert Systems</v>
      </c>
      <c r="C1188" s="68" t="str">
        <f>VLOOKUP(A:A,'Product &amp; Group'!A:C,3,FALSE)</f>
        <v>Qrxt1975 Chip</v>
      </c>
      <c r="D1188" s="69">
        <f>VLOOKUP(A:A,'2019-2017 Costs'!A:D,3,FALSE)</f>
        <v>1.05</v>
      </c>
      <c r="E1188" s="71">
        <f t="shared" si="67"/>
        <v>525</v>
      </c>
      <c r="F1188" s="71">
        <v>750</v>
      </c>
      <c r="G1188" s="71">
        <f t="shared" si="68"/>
        <v>225</v>
      </c>
      <c r="H1188" s="72">
        <v>500</v>
      </c>
      <c r="I1188" s="73">
        <f t="shared" si="66"/>
        <v>0.3</v>
      </c>
      <c r="J1188" s="14"/>
      <c r="K1188" s="14"/>
      <c r="L1188" s="14"/>
      <c r="M1188" s="14"/>
    </row>
    <row r="1189" spans="1:13" x14ac:dyDescent="0.3">
      <c r="A1189" s="74">
        <v>44541</v>
      </c>
      <c r="B1189" s="68" t="str">
        <f>VLOOKUP(A:A,'Product &amp; Group'!A:C,2,FALSE)</f>
        <v>Expert Systems</v>
      </c>
      <c r="C1189" s="68" t="str">
        <f>VLOOKUP(A:A,'Product &amp; Group'!A:C,3,FALSE)</f>
        <v>ANTI-OXIDANT &amp; SPECIALTY Hybrid</v>
      </c>
      <c r="D1189" s="69">
        <f>VLOOKUP(A:A,'2019-2017 Costs'!A:D,3,FALSE)</f>
        <v>9.44</v>
      </c>
      <c r="E1189" s="71">
        <f t="shared" si="67"/>
        <v>1510.3999999999999</v>
      </c>
      <c r="F1189" s="71">
        <v>352.5</v>
      </c>
      <c r="G1189" s="71">
        <f t="shared" si="68"/>
        <v>-1157.8999999999999</v>
      </c>
      <c r="H1189" s="72">
        <v>160</v>
      </c>
      <c r="I1189" s="73">
        <f t="shared" si="66"/>
        <v>-3.2848226950354604</v>
      </c>
      <c r="J1189" s="14"/>
      <c r="K1189" s="14"/>
      <c r="L1189" s="14"/>
      <c r="M1189" s="14"/>
    </row>
    <row r="1190" spans="1:13" x14ac:dyDescent="0.3">
      <c r="A1190" s="74">
        <v>44550</v>
      </c>
      <c r="B1190" s="68" t="str">
        <f>VLOOKUP(A:A,'Product &amp; Group'!A:C,2,FALSE)</f>
        <v>Expert Systems</v>
      </c>
      <c r="C1190" s="68" t="str">
        <f>VLOOKUP(A:A,'Product &amp; Group'!A:C,3,FALSE)</f>
        <v>Power CHIP/WHOLE PowerS</v>
      </c>
      <c r="D1190" s="69">
        <f>VLOOKUP(A:A,'2019-2017 Costs'!A:D,3,FALSE)</f>
        <v>0.65</v>
      </c>
      <c r="E1190" s="71">
        <f t="shared" si="67"/>
        <v>234</v>
      </c>
      <c r="F1190" s="71">
        <v>300</v>
      </c>
      <c r="G1190" s="71">
        <f t="shared" si="68"/>
        <v>66</v>
      </c>
      <c r="H1190" s="72">
        <v>360</v>
      </c>
      <c r="I1190" s="73">
        <f t="shared" si="66"/>
        <v>0.22</v>
      </c>
      <c r="J1190" s="14"/>
      <c r="K1190" s="14"/>
      <c r="L1190" s="14"/>
      <c r="M1190" s="14"/>
    </row>
    <row r="1191" spans="1:13" x14ac:dyDescent="0.3">
      <c r="A1191" s="74">
        <v>44590</v>
      </c>
      <c r="B1191" s="68" t="str">
        <f>VLOOKUP(A:A,'Product &amp; Group'!A:C,2,FALSE)</f>
        <v>Expert Systems</v>
      </c>
      <c r="C1191" s="68" t="str">
        <f>VLOOKUP(A:A,'Product &amp; Group'!A:C,3,FALSE)</f>
        <v>Processor 610 Chip</v>
      </c>
      <c r="D1191" s="69">
        <f>VLOOKUP(A:A,'2019-2017 Costs'!A:D,3,FALSE)</f>
        <v>0.01</v>
      </c>
      <c r="E1191" s="71">
        <f t="shared" si="67"/>
        <v>3.1</v>
      </c>
      <c r="F1191" s="71">
        <v>444.84999999999997</v>
      </c>
      <c r="G1191" s="71">
        <f t="shared" si="68"/>
        <v>441.74999999999994</v>
      </c>
      <c r="H1191" s="72">
        <v>310</v>
      </c>
      <c r="I1191" s="73">
        <f t="shared" si="66"/>
        <v>0.99303135888501737</v>
      </c>
      <c r="J1191" s="14"/>
      <c r="K1191" s="14"/>
      <c r="L1191" s="14"/>
      <c r="M1191" s="14"/>
    </row>
    <row r="1192" spans="1:13" x14ac:dyDescent="0.3">
      <c r="A1192" s="74">
        <v>44592</v>
      </c>
      <c r="B1192" s="68" t="str">
        <f>VLOOKUP(A:A,'Product &amp; Group'!A:C,2,FALSE)</f>
        <v>Expert Systems</v>
      </c>
      <c r="C1192" s="68" t="str">
        <f>VLOOKUP(A:A,'Product &amp; Group'!A:C,3,FALSE)</f>
        <v>Part A &amp; D Chip</v>
      </c>
      <c r="D1192" s="69">
        <f>VLOOKUP(A:A,'2019-2017 Costs'!A:D,3,FALSE)</f>
        <v>0.01</v>
      </c>
      <c r="E1192" s="71">
        <f t="shared" si="67"/>
        <v>4</v>
      </c>
      <c r="F1192" s="71">
        <v>1948</v>
      </c>
      <c r="G1192" s="71">
        <f t="shared" si="68"/>
        <v>1944</v>
      </c>
      <c r="H1192" s="72">
        <v>400</v>
      </c>
      <c r="I1192" s="73">
        <f t="shared" si="66"/>
        <v>0.99794661190965095</v>
      </c>
      <c r="J1192" s="14"/>
      <c r="K1192" s="14"/>
      <c r="L1192" s="14"/>
      <c r="M1192" s="14"/>
    </row>
    <row r="1193" spans="1:13" x14ac:dyDescent="0.3">
      <c r="A1193" s="74">
        <v>44594</v>
      </c>
      <c r="B1193" s="68" t="str">
        <f>VLOOKUP(A:A,'Product &amp; Group'!A:C,2,FALSE)</f>
        <v>Expert Systems</v>
      </c>
      <c r="C1193" s="68" t="str">
        <f>VLOOKUP(A:A,'Product &amp; Group'!A:C,3,FALSE)</f>
        <v>STRESS Chip</v>
      </c>
      <c r="D1193" s="69">
        <f>VLOOKUP(A:A,'2019-2017 Costs'!A:D,3,FALSE)</f>
        <v>0.01</v>
      </c>
      <c r="E1193" s="71">
        <f t="shared" si="67"/>
        <v>9.25</v>
      </c>
      <c r="F1193" s="71">
        <v>4125.5</v>
      </c>
      <c r="G1193" s="71">
        <f t="shared" si="68"/>
        <v>4116.25</v>
      </c>
      <c r="H1193" s="72">
        <v>925</v>
      </c>
      <c r="I1193" s="73">
        <f t="shared" si="66"/>
        <v>0.99775784753363228</v>
      </c>
      <c r="J1193" s="14"/>
      <c r="K1193" s="14"/>
      <c r="L1193" s="14"/>
      <c r="M1193" s="14"/>
    </row>
    <row r="1194" spans="1:13" x14ac:dyDescent="0.3">
      <c r="A1194" s="74">
        <v>44596</v>
      </c>
      <c r="B1194" s="68" t="str">
        <f>VLOOKUP(A:A,'Product &amp; Group'!A:C,2,FALSE)</f>
        <v>Expert Systems</v>
      </c>
      <c r="C1194" s="68" t="str">
        <f>VLOOKUP(A:A,'Product &amp; Group'!A:C,3,FALSE)</f>
        <v>LECITHIN &amp; LIPOTROPIC Chip</v>
      </c>
      <c r="D1194" s="69">
        <f>VLOOKUP(A:A,'2019-2017 Costs'!A:D,3,FALSE)</f>
        <v>0.01</v>
      </c>
      <c r="E1194" s="71">
        <f t="shared" si="67"/>
        <v>8.64</v>
      </c>
      <c r="F1194" s="71">
        <v>6566.4</v>
      </c>
      <c r="G1194" s="71">
        <f t="shared" si="68"/>
        <v>6557.7599999999993</v>
      </c>
      <c r="H1194" s="72">
        <v>864</v>
      </c>
      <c r="I1194" s="73">
        <f t="shared" si="66"/>
        <v>0.99868421052631573</v>
      </c>
      <c r="J1194" s="14"/>
      <c r="K1194" s="14"/>
      <c r="L1194" s="14"/>
      <c r="M1194" s="14"/>
    </row>
    <row r="1195" spans="1:13" x14ac:dyDescent="0.3">
      <c r="A1195" s="74">
        <v>44600</v>
      </c>
      <c r="B1195" s="68" t="str">
        <f>VLOOKUP(A:A,'Product &amp; Group'!A:C,2,FALSE)</f>
        <v>Expert Systems</v>
      </c>
      <c r="C1195" s="68" t="str">
        <f>VLOOKUP(A:A,'Product &amp; Group'!A:C,3,FALSE)</f>
        <v>SPECIALTIES</v>
      </c>
      <c r="D1195" s="69">
        <f>VLOOKUP(A:A,'2019-2017 Costs'!A:D,3,FALSE)</f>
        <v>1.05</v>
      </c>
      <c r="E1195" s="71">
        <f t="shared" si="67"/>
        <v>554.4</v>
      </c>
      <c r="F1195" s="71">
        <v>2603.04</v>
      </c>
      <c r="G1195" s="71">
        <f t="shared" si="68"/>
        <v>2048.64</v>
      </c>
      <c r="H1195" s="72">
        <v>528</v>
      </c>
      <c r="I1195" s="73">
        <f t="shared" si="66"/>
        <v>0.78701825557809324</v>
      </c>
      <c r="J1195" s="14"/>
      <c r="K1195" s="14"/>
      <c r="L1195" s="14"/>
      <c r="M1195" s="14"/>
    </row>
    <row r="1196" spans="1:13" x14ac:dyDescent="0.3">
      <c r="A1196" s="74">
        <v>44604</v>
      </c>
      <c r="B1196" s="68" t="str">
        <f>VLOOKUP(A:A,'Product &amp; Group'!A:C,2,FALSE)</f>
        <v>Expert Systems</v>
      </c>
      <c r="C1196" s="68" t="str">
        <f>VLOOKUP(A:A,'Product &amp; Group'!A:C,3,FALSE)</f>
        <v>SPECIALTIES</v>
      </c>
      <c r="D1196" s="69">
        <f>VLOOKUP(A:A,'2019-2017 Costs'!A:D,3,FALSE)</f>
        <v>0.42</v>
      </c>
      <c r="E1196" s="71">
        <f t="shared" si="67"/>
        <v>63</v>
      </c>
      <c r="F1196" s="71">
        <v>1735.5</v>
      </c>
      <c r="G1196" s="71">
        <f t="shared" si="68"/>
        <v>1672.5</v>
      </c>
      <c r="H1196" s="72">
        <v>150</v>
      </c>
      <c r="I1196" s="73">
        <f t="shared" si="66"/>
        <v>0.96369922212618842</v>
      </c>
      <c r="J1196" s="14"/>
      <c r="K1196" s="14"/>
      <c r="L1196" s="14"/>
      <c r="M1196" s="14"/>
    </row>
    <row r="1197" spans="1:13" x14ac:dyDescent="0.3">
      <c r="A1197" s="74">
        <v>44606</v>
      </c>
      <c r="B1197" s="68" t="str">
        <f>VLOOKUP(A:A,'Product &amp; Group'!A:C,2,FALSE)</f>
        <v>Expert Systems</v>
      </c>
      <c r="C1197" s="68" t="str">
        <f>VLOOKUP(A:A,'Product &amp; Group'!A:C,3,FALSE)</f>
        <v>Static FREE B-COMPLEX Chip</v>
      </c>
      <c r="D1197" s="69">
        <f>VLOOKUP(A:A,'2019-2017 Costs'!A:D,3,FALSE)</f>
        <v>0.44</v>
      </c>
      <c r="E1197" s="71">
        <f t="shared" si="67"/>
        <v>443.52</v>
      </c>
      <c r="F1197" s="71">
        <v>6179.04</v>
      </c>
      <c r="G1197" s="71">
        <f t="shared" si="68"/>
        <v>5735.52</v>
      </c>
      <c r="H1197" s="72">
        <v>1008</v>
      </c>
      <c r="I1197" s="73">
        <f t="shared" si="66"/>
        <v>0.92822185970636228</v>
      </c>
      <c r="J1197" s="14"/>
      <c r="K1197" s="14"/>
      <c r="L1197" s="14"/>
      <c r="M1197" s="14"/>
    </row>
    <row r="1198" spans="1:13" x14ac:dyDescent="0.3">
      <c r="A1198" s="74">
        <v>44608</v>
      </c>
      <c r="B1198" s="68" t="str">
        <f>VLOOKUP(A:A,'Product &amp; Group'!A:C,2,FALSE)</f>
        <v>Expert Systems</v>
      </c>
      <c r="C1198" s="68" t="str">
        <f>VLOOKUP(A:A,'Product &amp; Group'!A:C,3,FALSE)</f>
        <v>Part E Chip</v>
      </c>
      <c r="D1198" s="69">
        <f>VLOOKUP(A:A,'2019-2017 Costs'!A:D,3,FALSE)</f>
        <v>0.47</v>
      </c>
      <c r="E1198" s="71">
        <f t="shared" si="67"/>
        <v>330.88</v>
      </c>
      <c r="F1198" s="71">
        <v>4477.4399999999996</v>
      </c>
      <c r="G1198" s="71">
        <f t="shared" si="68"/>
        <v>4146.5599999999995</v>
      </c>
      <c r="H1198" s="72">
        <v>704</v>
      </c>
      <c r="I1198" s="73">
        <f t="shared" si="66"/>
        <v>0.92610062893081757</v>
      </c>
      <c r="J1198" s="14"/>
      <c r="K1198" s="14"/>
      <c r="L1198" s="14"/>
      <c r="M1198" s="14"/>
    </row>
    <row r="1199" spans="1:13" x14ac:dyDescent="0.3">
      <c r="A1199" s="74">
        <v>44609</v>
      </c>
      <c r="B1199" s="68" t="str">
        <f>VLOOKUP(A:A,'Product &amp; Group'!A:C,2,FALSE)</f>
        <v>Expert Systems</v>
      </c>
      <c r="C1199" s="68" t="str">
        <f>VLOOKUP(A:A,'Product &amp; Group'!A:C,3,FALSE)</f>
        <v>CLEANSING &amp; FIBER</v>
      </c>
      <c r="D1199" s="69">
        <f>VLOOKUP(A:A,'2019-2017 Costs'!A:D,3,FALSE)</f>
        <v>0.51</v>
      </c>
      <c r="E1199" s="71">
        <f t="shared" si="67"/>
        <v>40.799999999999997</v>
      </c>
      <c r="F1199" s="71">
        <v>1255</v>
      </c>
      <c r="G1199" s="71">
        <f t="shared" si="68"/>
        <v>1214.2</v>
      </c>
      <c r="H1199" s="72">
        <v>80</v>
      </c>
      <c r="I1199" s="73">
        <f t="shared" si="66"/>
        <v>0.96749003984063753</v>
      </c>
      <c r="J1199" s="14"/>
      <c r="K1199" s="14"/>
      <c r="L1199" s="14"/>
      <c r="M1199" s="14"/>
    </row>
    <row r="1200" spans="1:13" x14ac:dyDescent="0.3">
      <c r="A1200" s="74">
        <v>44611</v>
      </c>
      <c r="B1200" s="68" t="str">
        <f>VLOOKUP(A:A,'Product &amp; Group'!A:C,2,FALSE)</f>
        <v>Expert Systems</v>
      </c>
      <c r="C1200" s="68" t="str">
        <f>VLOOKUP(A:A,'Product &amp; Group'!A:C,3,FALSE)</f>
        <v>Processor 413</v>
      </c>
      <c r="D1200" s="69">
        <f>VLOOKUP(A:A,'2019-2017 Costs'!A:D,3,FALSE)</f>
        <v>0.57999999999999996</v>
      </c>
      <c r="E1200" s="71">
        <f t="shared" si="67"/>
        <v>803.88</v>
      </c>
      <c r="F1200" s="71">
        <v>5890.5</v>
      </c>
      <c r="G1200" s="71">
        <f t="shared" si="68"/>
        <v>5086.62</v>
      </c>
      <c r="H1200" s="72">
        <v>1386</v>
      </c>
      <c r="I1200" s="73">
        <f t="shared" si="66"/>
        <v>0.86352941176470588</v>
      </c>
      <c r="J1200" s="14"/>
      <c r="K1200" s="14"/>
      <c r="L1200" s="14"/>
      <c r="M1200" s="14"/>
    </row>
    <row r="1201" spans="1:13" x14ac:dyDescent="0.3">
      <c r="A1201" s="74">
        <v>44614</v>
      </c>
      <c r="B1201" s="68" t="str">
        <f>VLOOKUP(A:A,'Product &amp; Group'!A:C,2,FALSE)</f>
        <v>Expert Systems</v>
      </c>
      <c r="C1201" s="68" t="str">
        <f>VLOOKUP(A:A,'Product &amp; Group'!A:C,3,FALSE)</f>
        <v>Processor 413</v>
      </c>
      <c r="D1201" s="69">
        <f>VLOOKUP(A:A,'2019-2017 Costs'!A:D,3,FALSE)</f>
        <v>0.54</v>
      </c>
      <c r="E1201" s="71">
        <f t="shared" si="67"/>
        <v>450.36</v>
      </c>
      <c r="F1201" s="71">
        <v>3711.3</v>
      </c>
      <c r="G1201" s="71">
        <f t="shared" si="68"/>
        <v>3260.94</v>
      </c>
      <c r="H1201" s="72">
        <v>834</v>
      </c>
      <c r="I1201" s="73">
        <f t="shared" si="66"/>
        <v>0.87865168539325844</v>
      </c>
      <c r="J1201" s="14"/>
      <c r="K1201" s="14"/>
      <c r="L1201" s="14"/>
      <c r="M1201" s="14"/>
    </row>
    <row r="1202" spans="1:13" x14ac:dyDescent="0.3">
      <c r="A1202" s="74">
        <v>44620</v>
      </c>
      <c r="B1202" s="68" t="str">
        <f>VLOOKUP(A:A,'Product &amp; Group'!A:C,2,FALSE)</f>
        <v>Expert Systems</v>
      </c>
      <c r="C1202" s="68" t="str">
        <f>VLOOKUP(A:A,'Product &amp; Group'!A:C,3,FALSE)</f>
        <v>Processor 413</v>
      </c>
      <c r="D1202" s="69">
        <f>VLOOKUP(A:A,'2019-2017 Costs'!A:D,3,FALSE)</f>
        <v>1.05</v>
      </c>
      <c r="E1202" s="71">
        <f t="shared" si="67"/>
        <v>1455.3</v>
      </c>
      <c r="F1202" s="71">
        <v>5890.5</v>
      </c>
      <c r="G1202" s="71">
        <f t="shared" si="68"/>
        <v>4435.2</v>
      </c>
      <c r="H1202" s="72">
        <v>1386</v>
      </c>
      <c r="I1202" s="73">
        <f t="shared" si="66"/>
        <v>0.75294117647058822</v>
      </c>
      <c r="J1202" s="14"/>
      <c r="K1202" s="14"/>
      <c r="L1202" s="14"/>
      <c r="M1202" s="14"/>
    </row>
    <row r="1203" spans="1:13" x14ac:dyDescent="0.3">
      <c r="A1203" s="74">
        <v>44621</v>
      </c>
      <c r="B1203" s="68" t="str">
        <f>VLOOKUP(A:A,'Product &amp; Group'!A:C,2,FALSE)</f>
        <v>Expert Systems</v>
      </c>
      <c r="C1203" s="68" t="str">
        <f>VLOOKUP(A:A,'Product &amp; Group'!A:C,3,FALSE)</f>
        <v>Processor 413</v>
      </c>
      <c r="D1203" s="69">
        <f>VLOOKUP(A:A,'2019-2017 Costs'!A:D,3,FALSE)</f>
        <v>0.01</v>
      </c>
      <c r="E1203" s="71">
        <f t="shared" si="67"/>
        <v>2.34</v>
      </c>
      <c r="F1203" s="71">
        <v>1041.3</v>
      </c>
      <c r="G1203" s="71">
        <f t="shared" si="68"/>
        <v>1038.96</v>
      </c>
      <c r="H1203" s="72">
        <v>234</v>
      </c>
      <c r="I1203" s="73">
        <f t="shared" si="66"/>
        <v>0.99775280898876417</v>
      </c>
      <c r="J1203" s="14"/>
      <c r="K1203" s="14"/>
      <c r="L1203" s="14"/>
      <c r="M1203" s="14"/>
    </row>
    <row r="1204" spans="1:13" x14ac:dyDescent="0.3">
      <c r="A1204" s="74">
        <v>44622</v>
      </c>
      <c r="B1204" s="68" t="str">
        <f>VLOOKUP(A:A,'Product &amp; Group'!A:C,2,FALSE)</f>
        <v>Expert Systems</v>
      </c>
      <c r="C1204" s="68" t="str">
        <f>VLOOKUP(A:A,'Product &amp; Group'!A:C,3,FALSE)</f>
        <v>Processor 610 Chip</v>
      </c>
      <c r="D1204" s="69">
        <f>VLOOKUP(A:A,'2019-2017 Costs'!A:D,3,FALSE)</f>
        <v>0.01</v>
      </c>
      <c r="E1204" s="71">
        <f t="shared" si="67"/>
        <v>5</v>
      </c>
      <c r="F1204" s="71">
        <v>2765</v>
      </c>
      <c r="G1204" s="71">
        <f t="shared" si="68"/>
        <v>2760</v>
      </c>
      <c r="H1204" s="72">
        <v>500</v>
      </c>
      <c r="I1204" s="73">
        <f t="shared" si="66"/>
        <v>0.99819168173598549</v>
      </c>
      <c r="J1204" s="14"/>
      <c r="K1204" s="14"/>
      <c r="L1204" s="14"/>
      <c r="M1204" s="14"/>
    </row>
    <row r="1205" spans="1:13" x14ac:dyDescent="0.3">
      <c r="A1205" s="74">
        <v>44623</v>
      </c>
      <c r="B1205" s="68" t="str">
        <f>VLOOKUP(A:A,'Product &amp; Group'!A:C,2,FALSE)</f>
        <v>Expert Systems</v>
      </c>
      <c r="C1205" s="68" t="str">
        <f>VLOOKUP(A:A,'Product &amp; Group'!A:C,3,FALSE)</f>
        <v>Processor 610 Chip</v>
      </c>
      <c r="D1205" s="69">
        <f>VLOOKUP(A:A,'2019-2017 Costs'!A:D,3,FALSE)</f>
        <v>0.01</v>
      </c>
      <c r="E1205" s="71">
        <f t="shared" si="67"/>
        <v>25</v>
      </c>
      <c r="F1205" s="71">
        <v>12300</v>
      </c>
      <c r="G1205" s="71">
        <f t="shared" si="68"/>
        <v>12275</v>
      </c>
      <c r="H1205" s="72">
        <v>2500</v>
      </c>
      <c r="I1205" s="73">
        <f t="shared" si="66"/>
        <v>0.99796747967479671</v>
      </c>
      <c r="J1205" s="14"/>
      <c r="K1205" s="14"/>
      <c r="L1205" s="14"/>
      <c r="M1205" s="14"/>
    </row>
    <row r="1206" spans="1:13" x14ac:dyDescent="0.3">
      <c r="A1206" s="74">
        <v>44670</v>
      </c>
      <c r="B1206" s="68" t="str">
        <f>VLOOKUP(A:A,'Product &amp; Group'!A:C,2,FALSE)</f>
        <v>Expert Systems</v>
      </c>
      <c r="C1206" s="68" t="str">
        <f>VLOOKUP(A:A,'Product &amp; Group'!A:C,3,FALSE)</f>
        <v>Processor 610 Chip</v>
      </c>
      <c r="D1206" s="69">
        <f>VLOOKUP(A:A,'2019-2017 Costs'!A:D,3,FALSE)</f>
        <v>1.05</v>
      </c>
      <c r="E1206" s="71">
        <f t="shared" si="67"/>
        <v>5250</v>
      </c>
      <c r="F1206" s="71">
        <v>23750</v>
      </c>
      <c r="G1206" s="71">
        <f t="shared" si="68"/>
        <v>18500</v>
      </c>
      <c r="H1206" s="72">
        <v>5000</v>
      </c>
      <c r="I1206" s="73">
        <f t="shared" si="66"/>
        <v>0.77894736842105261</v>
      </c>
      <c r="J1206" s="14"/>
      <c r="K1206" s="14"/>
    </row>
    <row r="1207" spans="1:13" x14ac:dyDescent="0.3">
      <c r="A1207" s="74">
        <v>44690</v>
      </c>
      <c r="B1207" s="68" t="str">
        <f>VLOOKUP(A:A,'Product &amp; Group'!A:C,2,FALSE)</f>
        <v>Expert Systems</v>
      </c>
      <c r="C1207" s="68" t="str">
        <f>VLOOKUP(A:A,'Product &amp; Group'!A:C,3,FALSE)</f>
        <v>MULTI-Part Chip</v>
      </c>
      <c r="D1207" s="69">
        <f>VLOOKUP(A:A,'2019-2017 Costs'!A:D,3,FALSE)</f>
        <v>1.05</v>
      </c>
      <c r="E1207" s="71">
        <f t="shared" si="67"/>
        <v>453.6</v>
      </c>
      <c r="F1207" s="71">
        <v>2419.1999999999998</v>
      </c>
      <c r="G1207" s="71">
        <f t="shared" si="68"/>
        <v>1965.6</v>
      </c>
      <c r="H1207" s="72">
        <v>432</v>
      </c>
      <c r="I1207" s="73">
        <f t="shared" si="66"/>
        <v>0.8125</v>
      </c>
      <c r="J1207" s="14"/>
      <c r="K1207" s="14"/>
      <c r="L1207" s="14"/>
      <c r="M1207" s="14"/>
    </row>
    <row r="1208" spans="1:13" x14ac:dyDescent="0.3">
      <c r="A1208" s="74">
        <v>44730</v>
      </c>
      <c r="B1208" s="68" t="str">
        <f>VLOOKUP(A:A,'Product &amp; Group'!A:C,2,FALSE)</f>
        <v>Expert Systems</v>
      </c>
      <c r="C1208" s="68" t="str">
        <f>VLOOKUP(A:A,'Product &amp; Group'!A:C,3,FALSE)</f>
        <v>SPECIALTY Dragon HybridULA</v>
      </c>
      <c r="D1208" s="69">
        <f>VLOOKUP(A:A,'2019-2017 Costs'!A:D,3,FALSE)</f>
        <v>1.05</v>
      </c>
      <c r="E1208" s="71">
        <f t="shared" si="67"/>
        <v>1219.05</v>
      </c>
      <c r="F1208" s="71">
        <v>8127</v>
      </c>
      <c r="G1208" s="71">
        <f t="shared" si="68"/>
        <v>6907.95</v>
      </c>
      <c r="H1208" s="72">
        <v>1161</v>
      </c>
      <c r="I1208" s="73">
        <f t="shared" si="66"/>
        <v>0.85</v>
      </c>
      <c r="J1208" s="14"/>
      <c r="K1208" s="14"/>
      <c r="L1208" s="14"/>
      <c r="M1208" s="14"/>
    </row>
    <row r="1209" spans="1:13" x14ac:dyDescent="0.3">
      <c r="A1209" s="74">
        <v>44732</v>
      </c>
      <c r="B1209" s="68" t="str">
        <f>VLOOKUP(A:A,'Product &amp; Group'!A:C,2,FALSE)</f>
        <v>Expert Systems</v>
      </c>
      <c r="C1209" s="68" t="str">
        <f>VLOOKUP(A:A,'Product &amp; Group'!A:C,3,FALSE)</f>
        <v>SPECIALTY Dragon HybridULA</v>
      </c>
      <c r="D1209" s="69">
        <f>VLOOKUP(A:A,'2019-2017 Costs'!A:D,3,FALSE)</f>
        <v>1.05</v>
      </c>
      <c r="E1209" s="71">
        <f t="shared" si="67"/>
        <v>283.5</v>
      </c>
      <c r="F1209" s="71">
        <v>1944</v>
      </c>
      <c r="G1209" s="71">
        <f t="shared" si="68"/>
        <v>1660.5</v>
      </c>
      <c r="H1209" s="72">
        <v>270</v>
      </c>
      <c r="I1209" s="73">
        <f t="shared" si="66"/>
        <v>0.85416666666666663</v>
      </c>
      <c r="J1209" s="14"/>
      <c r="K1209" s="14"/>
      <c r="L1209" s="14"/>
      <c r="M1209" s="14"/>
    </row>
    <row r="1210" spans="1:13" x14ac:dyDescent="0.3">
      <c r="A1210" s="74">
        <v>44733</v>
      </c>
      <c r="B1210" s="68" t="str">
        <f>VLOOKUP(A:A,'Product &amp; Group'!A:C,2,FALSE)</f>
        <v>Expert Systems</v>
      </c>
      <c r="C1210" s="68" t="str">
        <f>VLOOKUP(A:A,'Product &amp; Group'!A:C,3,FALSE)</f>
        <v>SPECIALTY Dragon HybridULA</v>
      </c>
      <c r="D1210" s="69">
        <f>VLOOKUP(A:A,'2019-2017 Costs'!A:D,3,FALSE)</f>
        <v>1.05</v>
      </c>
      <c r="E1210" s="71">
        <f t="shared" si="67"/>
        <v>835.80000000000007</v>
      </c>
      <c r="F1210" s="71">
        <v>5174</v>
      </c>
      <c r="G1210" s="71">
        <f t="shared" si="68"/>
        <v>4338.2</v>
      </c>
      <c r="H1210" s="72">
        <v>796</v>
      </c>
      <c r="I1210" s="73">
        <f t="shared" si="66"/>
        <v>0.83846153846153848</v>
      </c>
      <c r="J1210" s="14"/>
      <c r="K1210" s="14"/>
    </row>
    <row r="1211" spans="1:13" x14ac:dyDescent="0.3">
      <c r="A1211" s="74">
        <v>44735</v>
      </c>
      <c r="B1211" s="68" t="str">
        <f>VLOOKUP(A:A,'Product &amp; Group'!A:C,2,FALSE)</f>
        <v>Expert Systems</v>
      </c>
      <c r="C1211" s="68" t="str">
        <f>VLOOKUP(A:A,'Product &amp; Group'!A:C,3,FALSE)</f>
        <v>SPECIALTY Dragon HybridULA</v>
      </c>
      <c r="D1211" s="69">
        <f>VLOOKUP(A:A,'2019-2017 Costs'!A:D,3,FALSE)</f>
        <v>0.01</v>
      </c>
      <c r="E1211" s="71">
        <f t="shared" si="67"/>
        <v>4.8600000000000003</v>
      </c>
      <c r="F1211" s="71">
        <v>2877.12</v>
      </c>
      <c r="G1211" s="71">
        <f t="shared" si="68"/>
        <v>2872.2599999999998</v>
      </c>
      <c r="H1211" s="72">
        <v>486</v>
      </c>
      <c r="I1211" s="73">
        <f t="shared" si="66"/>
        <v>0.99831081081081074</v>
      </c>
      <c r="J1211" s="14"/>
      <c r="K1211" s="14"/>
      <c r="L1211" s="14"/>
      <c r="M1211" s="14"/>
    </row>
    <row r="1212" spans="1:13" x14ac:dyDescent="0.3">
      <c r="A1212" s="74">
        <v>44736</v>
      </c>
      <c r="B1212" s="68" t="str">
        <f>VLOOKUP(A:A,'Product &amp; Group'!A:C,2,FALSE)</f>
        <v>Expert Systems</v>
      </c>
      <c r="C1212" s="68" t="str">
        <f>VLOOKUP(A:A,'Product &amp; Group'!A:C,3,FALSE)</f>
        <v>SPECIALTY Dragon HybridULA</v>
      </c>
      <c r="D1212" s="69">
        <f>VLOOKUP(A:A,'2019-2017 Costs'!A:D,3,FALSE)</f>
        <v>0.01</v>
      </c>
      <c r="E1212" s="71">
        <f t="shared" si="67"/>
        <v>7.5200000000000005</v>
      </c>
      <c r="F1212" s="71">
        <v>4474.3999999999996</v>
      </c>
      <c r="G1212" s="71">
        <f t="shared" si="68"/>
        <v>4466.8799999999992</v>
      </c>
      <c r="H1212" s="72">
        <v>752</v>
      </c>
      <c r="I1212" s="73">
        <f t="shared" si="66"/>
        <v>0.99831932773109233</v>
      </c>
      <c r="J1212" s="14"/>
      <c r="K1212" s="14"/>
      <c r="L1212" s="14"/>
      <c r="M1212" s="14"/>
    </row>
    <row r="1213" spans="1:13" x14ac:dyDescent="0.3">
      <c r="A1213" s="74">
        <v>44737</v>
      </c>
      <c r="B1213" s="68" t="str">
        <f>VLOOKUP(A:A,'Product &amp; Group'!A:C,2,FALSE)</f>
        <v>Expert Systems</v>
      </c>
      <c r="C1213" s="68" t="str">
        <f>VLOOKUP(A:A,'Product &amp; Group'!A:C,3,FALSE)</f>
        <v>Dragon Chip</v>
      </c>
      <c r="D1213" s="69">
        <f>VLOOKUP(A:A,'2019-2017 Costs'!A:D,3,FALSE)</f>
        <v>0.01</v>
      </c>
      <c r="E1213" s="71">
        <f t="shared" si="67"/>
        <v>3.35</v>
      </c>
      <c r="F1213" s="71">
        <v>737</v>
      </c>
      <c r="G1213" s="71">
        <f t="shared" si="68"/>
        <v>733.65</v>
      </c>
      <c r="H1213" s="72">
        <v>335</v>
      </c>
      <c r="I1213" s="73">
        <f t="shared" si="66"/>
        <v>0.99545454545454537</v>
      </c>
      <c r="J1213" s="14"/>
      <c r="K1213" s="14"/>
      <c r="L1213" s="14"/>
      <c r="M1213" s="14"/>
    </row>
    <row r="1214" spans="1:13" x14ac:dyDescent="0.3">
      <c r="A1214" s="74">
        <v>44740</v>
      </c>
      <c r="B1214" s="68" t="str">
        <f>VLOOKUP(A:A,'Product &amp; Group'!A:C,2,FALSE)</f>
        <v>Expert Systems</v>
      </c>
      <c r="C1214" s="68" t="str">
        <f>VLOOKUP(A:A,'Product &amp; Group'!A:C,3,FALSE)</f>
        <v>SPECIALTY Dragon HybridULA</v>
      </c>
      <c r="D1214" s="69">
        <f>VLOOKUP(A:A,'2019-2017 Costs'!A:D,3,FALSE)</f>
        <v>0.01</v>
      </c>
      <c r="E1214" s="71">
        <f t="shared" si="67"/>
        <v>5.04</v>
      </c>
      <c r="F1214" s="71">
        <v>3402</v>
      </c>
      <c r="G1214" s="71">
        <f t="shared" si="68"/>
        <v>3396.96</v>
      </c>
      <c r="H1214" s="72">
        <v>504</v>
      </c>
      <c r="I1214" s="73">
        <f t="shared" si="66"/>
        <v>0.99851851851851858</v>
      </c>
      <c r="J1214" s="14"/>
      <c r="K1214" s="14"/>
      <c r="L1214" s="14"/>
      <c r="M1214" s="14"/>
    </row>
    <row r="1215" spans="1:13" x14ac:dyDescent="0.3">
      <c r="A1215" s="74">
        <v>44742</v>
      </c>
      <c r="B1215" s="68" t="str">
        <f>VLOOKUP(A:A,'Product &amp; Group'!A:C,2,FALSE)</f>
        <v>Expert Systems</v>
      </c>
      <c r="C1215" s="68" t="str">
        <f>VLOOKUP(A:A,'Product &amp; Group'!A:C,3,FALSE)</f>
        <v>ESSENTIAL Qrxt2100 ACIDS (EFA)</v>
      </c>
      <c r="D1215" s="69">
        <f>VLOOKUP(A:A,'2019-2017 Costs'!A:D,3,FALSE)</f>
        <v>0.01</v>
      </c>
      <c r="E1215" s="71">
        <f t="shared" si="67"/>
        <v>1.5</v>
      </c>
      <c r="F1215" s="71">
        <v>1242</v>
      </c>
      <c r="G1215" s="71">
        <f t="shared" si="68"/>
        <v>1240.5</v>
      </c>
      <c r="H1215" s="72">
        <v>150</v>
      </c>
      <c r="I1215" s="73">
        <f t="shared" si="66"/>
        <v>0.99879227053140096</v>
      </c>
      <c r="J1215" s="14"/>
      <c r="K1215" s="14"/>
      <c r="L1215" s="14"/>
      <c r="M1215" s="14"/>
    </row>
    <row r="1216" spans="1:13" x14ac:dyDescent="0.3">
      <c r="A1216" s="74">
        <v>44754</v>
      </c>
      <c r="B1216" s="68" t="str">
        <f>VLOOKUP(A:A,'Product &amp; Group'!A:C,2,FALSE)</f>
        <v>Expert Systems</v>
      </c>
      <c r="C1216" s="68" t="str">
        <f>VLOOKUP(A:A,'Product &amp; Group'!A:C,3,FALSE)</f>
        <v>Qrxt1975 Chip</v>
      </c>
      <c r="D1216" s="69">
        <f>VLOOKUP(A:A,'2019-2017 Costs'!A:D,3,FALSE)</f>
        <v>1.05</v>
      </c>
      <c r="E1216" s="71">
        <f t="shared" si="67"/>
        <v>157.5</v>
      </c>
      <c r="F1216" s="71">
        <v>1725</v>
      </c>
      <c r="G1216" s="71">
        <f t="shared" si="68"/>
        <v>1567.5</v>
      </c>
      <c r="H1216" s="72">
        <v>150</v>
      </c>
      <c r="I1216" s="73">
        <f t="shared" si="66"/>
        <v>0.90869565217391302</v>
      </c>
      <c r="J1216" s="14"/>
      <c r="K1216" s="14"/>
      <c r="L1216" s="14"/>
      <c r="M1216" s="14"/>
    </row>
    <row r="1217" spans="1:13" x14ac:dyDescent="0.3">
      <c r="A1217" s="74">
        <v>44756</v>
      </c>
      <c r="B1217" s="68" t="str">
        <f>VLOOKUP(A:A,'Product &amp; Group'!A:C,2,FALSE)</f>
        <v>Expert Systems</v>
      </c>
      <c r="C1217" s="68" t="str">
        <f>VLOOKUP(A:A,'Product &amp; Group'!A:C,3,FALSE)</f>
        <v>Qrxt1975 Chip</v>
      </c>
      <c r="D1217" s="69">
        <f>VLOOKUP(A:A,'2019-2017 Costs'!A:D,3,FALSE)</f>
        <v>0.01</v>
      </c>
      <c r="E1217" s="71">
        <f t="shared" si="67"/>
        <v>1.5</v>
      </c>
      <c r="F1217" s="71">
        <v>1725</v>
      </c>
      <c r="G1217" s="71">
        <f t="shared" si="68"/>
        <v>1723.5</v>
      </c>
      <c r="H1217" s="72">
        <v>150</v>
      </c>
      <c r="I1217" s="73">
        <f t="shared" si="66"/>
        <v>0.99913043478260866</v>
      </c>
      <c r="J1217" s="14"/>
      <c r="K1217" s="14"/>
      <c r="L1217" s="14"/>
      <c r="M1217" s="14"/>
    </row>
    <row r="1218" spans="1:13" x14ac:dyDescent="0.3">
      <c r="A1218" s="74">
        <v>44757</v>
      </c>
      <c r="B1218" s="68" t="str">
        <f>VLOOKUP(A:A,'Product &amp; Group'!A:C,2,FALSE)</f>
        <v>Expert Systems</v>
      </c>
      <c r="C1218" s="68" t="str">
        <f>VLOOKUP(A:A,'Product &amp; Group'!A:C,3,FALSE)</f>
        <v>SPECIALTIES</v>
      </c>
      <c r="D1218" s="69">
        <f>VLOOKUP(A:A,'2019-2017 Costs'!A:D,3,FALSE)</f>
        <v>1.05</v>
      </c>
      <c r="E1218" s="71">
        <f t="shared" si="67"/>
        <v>453.6</v>
      </c>
      <c r="F1218" s="71">
        <v>2388.96</v>
      </c>
      <c r="G1218" s="71">
        <f t="shared" si="68"/>
        <v>1935.3600000000001</v>
      </c>
      <c r="H1218" s="72">
        <v>432</v>
      </c>
      <c r="I1218" s="73">
        <f t="shared" ref="I1218:I1281" si="69">+G1218/F1218</f>
        <v>0.810126582278481</v>
      </c>
      <c r="J1218" s="14"/>
      <c r="K1218" s="14"/>
      <c r="L1218" s="14"/>
      <c r="M1218" s="14"/>
    </row>
    <row r="1219" spans="1:13" x14ac:dyDescent="0.3">
      <c r="A1219" s="74">
        <v>44758</v>
      </c>
      <c r="B1219" s="68" t="str">
        <f>VLOOKUP(A:A,'Product &amp; Group'!A:C,2,FALSE)</f>
        <v>Expert Systems</v>
      </c>
      <c r="C1219" s="68" t="str">
        <f>VLOOKUP(A:A,'Product &amp; Group'!A:C,3,FALSE)</f>
        <v>SPECIALTIES</v>
      </c>
      <c r="D1219" s="69">
        <f>VLOOKUP(A:A,'2019-2017 Costs'!A:D,3,FALSE)</f>
        <v>1.05</v>
      </c>
      <c r="E1219" s="71">
        <f t="shared" si="67"/>
        <v>674.1</v>
      </c>
      <c r="F1219" s="71">
        <v>1868.22</v>
      </c>
      <c r="G1219" s="71">
        <f t="shared" si="68"/>
        <v>1194.1199999999999</v>
      </c>
      <c r="H1219" s="72">
        <v>642</v>
      </c>
      <c r="I1219" s="73">
        <f t="shared" si="69"/>
        <v>0.63917525773195871</v>
      </c>
      <c r="J1219" s="14"/>
      <c r="K1219" s="14"/>
      <c r="L1219" s="14"/>
      <c r="M1219" s="14"/>
    </row>
    <row r="1220" spans="1:13" x14ac:dyDescent="0.3">
      <c r="A1220" s="74">
        <v>44762</v>
      </c>
      <c r="B1220" s="68" t="str">
        <f>VLOOKUP(A:A,'Product &amp; Group'!A:C,2,FALSE)</f>
        <v>Expert Systems</v>
      </c>
      <c r="C1220" s="68" t="str">
        <f>VLOOKUP(A:A,'Product &amp; Group'!A:C,3,FALSE)</f>
        <v>SPECIALTIES</v>
      </c>
      <c r="D1220" s="69">
        <f>VLOOKUP(A:A,'2019-2017 Costs'!A:D,3,FALSE)</f>
        <v>1.05</v>
      </c>
      <c r="E1220" s="71">
        <f t="shared" ref="E1220:E1283" si="70">D1220*H1220</f>
        <v>432.6</v>
      </c>
      <c r="F1220" s="71">
        <v>3370.16</v>
      </c>
      <c r="G1220" s="71">
        <f t="shared" ref="G1220:G1283" si="71">F1220-E1220</f>
        <v>2937.56</v>
      </c>
      <c r="H1220" s="72">
        <v>412</v>
      </c>
      <c r="I1220" s="73">
        <f t="shared" si="69"/>
        <v>0.871638141809291</v>
      </c>
      <c r="J1220" s="14"/>
      <c r="K1220" s="14"/>
      <c r="L1220" s="14"/>
      <c r="M1220" s="14"/>
    </row>
    <row r="1221" spans="1:13" x14ac:dyDescent="0.3">
      <c r="A1221" s="74">
        <v>44848</v>
      </c>
      <c r="B1221" s="68" t="str">
        <f>VLOOKUP(A:A,'Product &amp; Group'!A:C,2,FALSE)</f>
        <v>Expert Systems</v>
      </c>
      <c r="C1221" s="68" t="str">
        <f>VLOOKUP(A:A,'Product &amp; Group'!A:C,3,FALSE)</f>
        <v>SPECIALTIES</v>
      </c>
      <c r="D1221" s="69">
        <f>VLOOKUP(A:A,'2019-2017 Costs'!A:D,3,FALSE)</f>
        <v>0.6</v>
      </c>
      <c r="E1221" s="71">
        <f t="shared" si="70"/>
        <v>259.2</v>
      </c>
      <c r="F1221" s="71">
        <v>4276.8</v>
      </c>
      <c r="G1221" s="71">
        <f t="shared" si="71"/>
        <v>4017.6000000000004</v>
      </c>
      <c r="H1221" s="72">
        <v>432</v>
      </c>
      <c r="I1221" s="73">
        <f t="shared" si="69"/>
        <v>0.93939393939393945</v>
      </c>
      <c r="J1221" s="14"/>
      <c r="K1221" s="14"/>
      <c r="L1221" s="14"/>
      <c r="M1221" s="14"/>
    </row>
    <row r="1222" spans="1:13" x14ac:dyDescent="0.3">
      <c r="A1222" s="67">
        <v>45301</v>
      </c>
      <c r="B1222" s="68" t="str">
        <f>VLOOKUP(A:A,'Product &amp; Group'!A:C,2,FALSE)</f>
        <v>Expert Systems</v>
      </c>
      <c r="C1222" s="68" t="str">
        <f>VLOOKUP(A:A,'Product &amp; Group'!A:C,3,FALSE)</f>
        <v>SPECIALTIES</v>
      </c>
      <c r="D1222" s="69">
        <f>VLOOKUP(A:A,'2019-2017 Costs'!A:D,3,FALSE)</f>
        <v>9.3166560000000018</v>
      </c>
      <c r="E1222" s="71">
        <f t="shared" si="70"/>
        <v>6847.7421600000016</v>
      </c>
      <c r="F1222" s="71">
        <v>7276.5</v>
      </c>
      <c r="G1222" s="71">
        <f t="shared" si="71"/>
        <v>428.7578399999984</v>
      </c>
      <c r="H1222" s="72">
        <v>735</v>
      </c>
      <c r="I1222" s="73">
        <f t="shared" si="69"/>
        <v>5.8923636363636143E-2</v>
      </c>
      <c r="J1222" s="14"/>
      <c r="K1222" s="14"/>
      <c r="L1222" s="14"/>
      <c r="M1222" s="14"/>
    </row>
    <row r="1223" spans="1:13" x14ac:dyDescent="0.3">
      <c r="A1223" s="67">
        <v>45303</v>
      </c>
      <c r="B1223" s="68" t="str">
        <f>VLOOKUP(A:A,'Product &amp; Group'!A:C,2,FALSE)</f>
        <v>Expert Systems</v>
      </c>
      <c r="C1223" s="68" t="str">
        <f>VLOOKUP(A:A,'Product &amp; Group'!A:C,3,FALSE)</f>
        <v>2025 HybridULATIONS</v>
      </c>
      <c r="D1223" s="69">
        <f>VLOOKUP(A:A,'2019-2017 Costs'!A:D,3,FALSE)</f>
        <v>8.8182956800000021</v>
      </c>
      <c r="E1223" s="71">
        <f t="shared" si="70"/>
        <v>3809.5037337600011</v>
      </c>
      <c r="F1223" s="71">
        <v>6696</v>
      </c>
      <c r="G1223" s="71">
        <f t="shared" si="71"/>
        <v>2886.4962662399989</v>
      </c>
      <c r="H1223" s="72">
        <v>432</v>
      </c>
      <c r="I1223" s="73">
        <f t="shared" si="69"/>
        <v>0.43107769806451596</v>
      </c>
      <c r="J1223" s="14"/>
      <c r="K1223" s="14"/>
      <c r="L1223" s="14"/>
      <c r="M1223" s="14"/>
    </row>
    <row r="1224" spans="1:13" x14ac:dyDescent="0.3">
      <c r="A1224" s="67">
        <v>45305</v>
      </c>
      <c r="B1224" s="68" t="str">
        <f>VLOOKUP(A:A,'Product &amp; Group'!A:C,2,FALSE)</f>
        <v>Expert Systems</v>
      </c>
      <c r="C1224" s="68" t="str">
        <f>VLOOKUP(A:A,'Product &amp; Group'!A:C,3,FALSE)</f>
        <v>2025 HybridULATIONS</v>
      </c>
      <c r="D1224" s="69">
        <f>VLOOKUP(A:A,'2019-2017 Costs'!A:D,3,FALSE)</f>
        <v>9.279399999999999</v>
      </c>
      <c r="E1224" s="71">
        <f t="shared" si="70"/>
        <v>3117.8783999999996</v>
      </c>
      <c r="F1224" s="71">
        <v>6720</v>
      </c>
      <c r="G1224" s="71">
        <f t="shared" si="71"/>
        <v>3602.1216000000004</v>
      </c>
      <c r="H1224" s="72">
        <v>336</v>
      </c>
      <c r="I1224" s="73">
        <f t="shared" si="69"/>
        <v>0.53603000000000001</v>
      </c>
      <c r="J1224" s="14"/>
      <c r="K1224" s="14"/>
      <c r="L1224" s="14"/>
      <c r="M1224" s="14"/>
    </row>
    <row r="1225" spans="1:13" x14ac:dyDescent="0.3">
      <c r="A1225" s="74">
        <v>45592</v>
      </c>
      <c r="B1225" s="68" t="str">
        <f>VLOOKUP(A:A,'Product &amp; Group'!A:C,2,FALSE)</f>
        <v>Expert Systems</v>
      </c>
      <c r="C1225" s="68" t="str">
        <f>VLOOKUP(A:A,'Product &amp; Group'!A:C,3,FALSE)</f>
        <v>ANTI-OXIDANT &amp; SPECIALTY Hybrid</v>
      </c>
      <c r="D1225" s="69">
        <f>VLOOKUP(A:A,'2019-2017 Costs'!A:D,3,FALSE)</f>
        <v>0.48</v>
      </c>
      <c r="E1225" s="71">
        <f t="shared" si="70"/>
        <v>88.32</v>
      </c>
      <c r="F1225" s="71">
        <v>2047.92</v>
      </c>
      <c r="G1225" s="71">
        <f t="shared" si="71"/>
        <v>1959.6000000000001</v>
      </c>
      <c r="H1225" s="72">
        <v>184</v>
      </c>
      <c r="I1225" s="73">
        <f t="shared" si="69"/>
        <v>0.95687331536388143</v>
      </c>
      <c r="J1225" s="14"/>
      <c r="K1225" s="14"/>
      <c r="L1225" s="14"/>
      <c r="M1225" s="14"/>
    </row>
    <row r="1226" spans="1:13" x14ac:dyDescent="0.3">
      <c r="A1226" s="74">
        <v>45594</v>
      </c>
      <c r="B1226" s="68" t="str">
        <f>VLOOKUP(A:A,'Product &amp; Group'!A:C,2,FALSE)</f>
        <v>Expert Systems</v>
      </c>
      <c r="C1226" s="68" t="str">
        <f>VLOOKUP(A:A,'Product &amp; Group'!A:C,3,FALSE)</f>
        <v>ANTI-OXIDANT &amp; SPECIALTY Hybrid</v>
      </c>
      <c r="D1226" s="69">
        <f>VLOOKUP(A:A,'2019-2017 Costs'!A:D,3,FALSE)</f>
        <v>0.45</v>
      </c>
      <c r="E1226" s="71">
        <f t="shared" si="70"/>
        <v>125.55</v>
      </c>
      <c r="F1226" s="71">
        <v>2131.08</v>
      </c>
      <c r="G1226" s="71">
        <f t="shared" si="71"/>
        <v>2005.53</v>
      </c>
      <c r="H1226" s="72">
        <v>279</v>
      </c>
      <c r="I1226" s="73">
        <f t="shared" si="69"/>
        <v>0.94108620980911084</v>
      </c>
      <c r="J1226" s="14"/>
      <c r="K1226" s="14"/>
      <c r="L1226" s="14"/>
      <c r="M1226" s="14"/>
    </row>
    <row r="1227" spans="1:13" x14ac:dyDescent="0.3">
      <c r="A1227" s="74">
        <v>45596</v>
      </c>
      <c r="B1227" s="68" t="str">
        <f>VLOOKUP(A:A,'Product &amp; Group'!A:C,2,FALSE)</f>
        <v>Expert Systems</v>
      </c>
      <c r="C1227" s="68" t="str">
        <f>VLOOKUP(A:A,'Product &amp; Group'!A:C,3,FALSE)</f>
        <v>Hybrid ACID Chip</v>
      </c>
      <c r="D1227" s="69">
        <f>VLOOKUP(A:A,'2019-2017 Costs'!A:D,3,FALSE)</f>
        <v>0.43</v>
      </c>
      <c r="E1227" s="71">
        <f t="shared" si="70"/>
        <v>224.03</v>
      </c>
      <c r="F1227" s="71">
        <v>3292.72</v>
      </c>
      <c r="G1227" s="71">
        <f t="shared" si="71"/>
        <v>3068.6899999999996</v>
      </c>
      <c r="H1227" s="72">
        <v>521</v>
      </c>
      <c r="I1227" s="73">
        <f t="shared" si="69"/>
        <v>0.93196202531645567</v>
      </c>
      <c r="J1227" s="14"/>
      <c r="K1227" s="14"/>
      <c r="L1227" s="14"/>
      <c r="M1227" s="14"/>
    </row>
    <row r="1228" spans="1:13" x14ac:dyDescent="0.3">
      <c r="A1228" s="74">
        <v>45601</v>
      </c>
      <c r="B1228" s="68" t="str">
        <f>VLOOKUP(A:A,'Product &amp; Group'!A:C,2,FALSE)</f>
        <v>Expert Systems</v>
      </c>
      <c r="C1228" s="68" t="str">
        <f>VLOOKUP(A:A,'Product &amp; Group'!A:C,3,FALSE)</f>
        <v>Power CHIP/WHOLE PowerS</v>
      </c>
      <c r="D1228" s="69">
        <f>VLOOKUP(A:A,'2019-2017 Costs'!A:D,3,FALSE)</f>
        <v>0.4</v>
      </c>
      <c r="E1228" s="71">
        <f t="shared" si="70"/>
        <v>1405.6000000000001</v>
      </c>
      <c r="F1228" s="71">
        <v>21259.7</v>
      </c>
      <c r="G1228" s="71">
        <f t="shared" si="71"/>
        <v>19854.100000000002</v>
      </c>
      <c r="H1228" s="72">
        <v>3514</v>
      </c>
      <c r="I1228" s="73">
        <f t="shared" si="69"/>
        <v>0.93388429752066127</v>
      </c>
      <c r="J1228" s="14"/>
      <c r="K1228" s="14"/>
      <c r="L1228" s="14"/>
      <c r="M1228" s="14"/>
    </row>
    <row r="1229" spans="1:13" x14ac:dyDescent="0.3">
      <c r="A1229" s="74">
        <v>45602</v>
      </c>
      <c r="B1229" s="68" t="str">
        <f>VLOOKUP(A:A,'Product &amp; Group'!A:C,2,FALSE)</f>
        <v>Expert Systems</v>
      </c>
      <c r="C1229" s="68" t="str">
        <f>VLOOKUP(A:A,'Product &amp; Group'!A:C,3,FALSE)</f>
        <v>Processor 610 Chip</v>
      </c>
      <c r="D1229" s="69">
        <f>VLOOKUP(A:A,'2019-2017 Costs'!A:D,3,FALSE)</f>
        <v>4.05</v>
      </c>
      <c r="E1229" s="71">
        <f t="shared" si="70"/>
        <v>33161.4</v>
      </c>
      <c r="F1229" s="71">
        <v>52403.199999999997</v>
      </c>
      <c r="G1229" s="71">
        <f t="shared" si="71"/>
        <v>19241.799999999996</v>
      </c>
      <c r="H1229" s="72">
        <v>8188</v>
      </c>
      <c r="I1229" s="73">
        <f t="shared" si="69"/>
        <v>0.36718749999999994</v>
      </c>
      <c r="J1229" s="14"/>
      <c r="K1229" s="14"/>
      <c r="L1229" s="14"/>
      <c r="M1229" s="14"/>
    </row>
    <row r="1230" spans="1:13" x14ac:dyDescent="0.3">
      <c r="A1230" s="74">
        <v>45604</v>
      </c>
      <c r="B1230" s="68" t="str">
        <f>VLOOKUP(A:A,'Product &amp; Group'!A:C,2,FALSE)</f>
        <v>Expert Systems</v>
      </c>
      <c r="C1230" s="68" t="str">
        <f>VLOOKUP(A:A,'Product &amp; Group'!A:C,3,FALSE)</f>
        <v>MULTI-Part Chip</v>
      </c>
      <c r="D1230" s="69">
        <f>VLOOKUP(A:A,'2019-2017 Costs'!A:D,3,FALSE)</f>
        <v>4.5999999999999996</v>
      </c>
      <c r="E1230" s="71">
        <f t="shared" si="70"/>
        <v>690</v>
      </c>
      <c r="F1230" s="71">
        <v>862.5</v>
      </c>
      <c r="G1230" s="71">
        <f t="shared" si="71"/>
        <v>172.5</v>
      </c>
      <c r="H1230" s="72">
        <v>150</v>
      </c>
      <c r="I1230" s="73">
        <f t="shared" si="69"/>
        <v>0.2</v>
      </c>
      <c r="J1230" s="14"/>
      <c r="K1230" s="14"/>
      <c r="L1230" s="14"/>
      <c r="M1230" s="14"/>
    </row>
    <row r="1231" spans="1:13" x14ac:dyDescent="0.3">
      <c r="A1231" s="74">
        <v>45610</v>
      </c>
      <c r="B1231" s="68" t="str">
        <f>VLOOKUP(A:A,'Product &amp; Group'!A:C,2,FALSE)</f>
        <v>Expert Systems</v>
      </c>
      <c r="C1231" s="68" t="str">
        <f>VLOOKUP(A:A,'Product &amp; Group'!A:C,3,FALSE)</f>
        <v>Part A &amp; D Chip</v>
      </c>
      <c r="D1231" s="69">
        <f>VLOOKUP(A:A,'2019-2017 Costs'!A:D,3,FALSE)</f>
        <v>1.05</v>
      </c>
      <c r="E1231" s="71">
        <f t="shared" si="70"/>
        <v>1050</v>
      </c>
      <c r="F1231" s="71">
        <v>2000</v>
      </c>
      <c r="G1231" s="71">
        <f t="shared" si="71"/>
        <v>950</v>
      </c>
      <c r="H1231" s="72">
        <v>1000</v>
      </c>
      <c r="I1231" s="73">
        <f t="shared" si="69"/>
        <v>0.47499999999999998</v>
      </c>
      <c r="J1231" s="14"/>
      <c r="K1231" s="14"/>
    </row>
    <row r="1232" spans="1:13" x14ac:dyDescent="0.3">
      <c r="A1232" s="74">
        <v>45611</v>
      </c>
      <c r="B1232" s="68" t="str">
        <f>VLOOKUP(A:A,'Product &amp; Group'!A:C,2,FALSE)</f>
        <v>Expert Systems</v>
      </c>
      <c r="C1232" s="68" t="str">
        <f>VLOOKUP(A:A,'Product &amp; Group'!A:C,3,FALSE)</f>
        <v>Processor 413</v>
      </c>
      <c r="D1232" s="69">
        <f>VLOOKUP(A:A,'2019-2017 Costs'!A:D,3,FALSE)</f>
        <v>0.8</v>
      </c>
      <c r="E1232" s="71">
        <f t="shared" si="70"/>
        <v>24000</v>
      </c>
      <c r="F1232" s="71">
        <v>94500</v>
      </c>
      <c r="G1232" s="71">
        <f t="shared" si="71"/>
        <v>70500</v>
      </c>
      <c r="H1232" s="72">
        <v>30000</v>
      </c>
      <c r="I1232" s="73">
        <f t="shared" si="69"/>
        <v>0.74603174603174605</v>
      </c>
      <c r="J1232" s="14"/>
      <c r="K1232" s="14"/>
      <c r="L1232" s="14"/>
      <c r="M1232" s="14"/>
    </row>
    <row r="1233" spans="1:13" x14ac:dyDescent="0.3">
      <c r="A1233" s="74">
        <v>45612</v>
      </c>
      <c r="B1233" s="68" t="str">
        <f>VLOOKUP(A:A,'Product &amp; Group'!A:C,2,FALSE)</f>
        <v>Expert Systems</v>
      </c>
      <c r="C1233" s="68" t="str">
        <f>VLOOKUP(A:A,'Product &amp; Group'!A:C,3,FALSE)</f>
        <v>Processor 413</v>
      </c>
      <c r="D1233" s="69">
        <f>VLOOKUP(A:A,'2019-2017 Costs'!A:D,3,FALSE)</f>
        <v>1.05</v>
      </c>
      <c r="E1233" s="71">
        <f t="shared" si="70"/>
        <v>10500</v>
      </c>
      <c r="F1233" s="71">
        <v>27000</v>
      </c>
      <c r="G1233" s="71">
        <f t="shared" si="71"/>
        <v>16500</v>
      </c>
      <c r="H1233" s="72">
        <v>10000</v>
      </c>
      <c r="I1233" s="73">
        <f t="shared" si="69"/>
        <v>0.61111111111111116</v>
      </c>
      <c r="J1233" s="14"/>
      <c r="K1233" s="14"/>
      <c r="L1233" s="14"/>
      <c r="M1233" s="14"/>
    </row>
    <row r="1234" spans="1:13" x14ac:dyDescent="0.3">
      <c r="A1234" s="74">
        <v>45630</v>
      </c>
      <c r="B1234" s="68" t="str">
        <f>VLOOKUP(A:A,'Product &amp; Group'!A:C,2,FALSE)</f>
        <v>Expert Systems</v>
      </c>
      <c r="C1234" s="68" t="str">
        <f>VLOOKUP(A:A,'Product &amp; Group'!A:C,3,FALSE)</f>
        <v>Computerized EXTEND-X HA</v>
      </c>
      <c r="D1234" s="69">
        <f>VLOOKUP(A:A,'2019-2017 Costs'!A:D,3,FALSE)</f>
        <v>1.05</v>
      </c>
      <c r="E1234" s="71">
        <f t="shared" si="70"/>
        <v>529.20000000000005</v>
      </c>
      <c r="F1234" s="71">
        <v>1486.8</v>
      </c>
      <c r="G1234" s="71">
        <f t="shared" si="71"/>
        <v>957.59999999999991</v>
      </c>
      <c r="H1234" s="72">
        <v>504</v>
      </c>
      <c r="I1234" s="73">
        <f t="shared" si="69"/>
        <v>0.64406779661016944</v>
      </c>
      <c r="J1234" s="14"/>
      <c r="K1234" s="14"/>
      <c r="L1234" s="14"/>
      <c r="M1234" s="14"/>
    </row>
    <row r="1235" spans="1:13" x14ac:dyDescent="0.3">
      <c r="A1235" s="74">
        <v>45650</v>
      </c>
      <c r="B1235" s="68" t="str">
        <f>VLOOKUP(A:A,'Product &amp; Group'!A:C,2,FALSE)</f>
        <v>Expert Systems</v>
      </c>
      <c r="C1235" s="68" t="str">
        <f>VLOOKUP(A:A,'Product &amp; Group'!A:C,3,FALSE)</f>
        <v>Computerized EXTEND-X HA</v>
      </c>
      <c r="D1235" s="69">
        <f>VLOOKUP(A:A,'2019-2017 Costs'!A:D,3,FALSE)</f>
        <v>1.05</v>
      </c>
      <c r="E1235" s="71">
        <f t="shared" si="70"/>
        <v>529.20000000000005</v>
      </c>
      <c r="F1235" s="71">
        <v>8164.8</v>
      </c>
      <c r="G1235" s="71">
        <f t="shared" si="71"/>
        <v>7635.6</v>
      </c>
      <c r="H1235" s="72">
        <v>504</v>
      </c>
      <c r="I1235" s="73">
        <f t="shared" si="69"/>
        <v>0.93518518518518523</v>
      </c>
      <c r="J1235" s="14"/>
      <c r="K1235" s="14"/>
      <c r="L1235" s="14"/>
      <c r="M1235" s="14"/>
    </row>
    <row r="1236" spans="1:13" x14ac:dyDescent="0.3">
      <c r="A1236" s="74">
        <v>45670</v>
      </c>
      <c r="B1236" s="68" t="str">
        <f>VLOOKUP(A:A,'Product &amp; Group'!A:C,2,FALSE)</f>
        <v>Expert Systems</v>
      </c>
      <c r="C1236" s="68" t="str">
        <f>VLOOKUP(A:A,'Product &amp; Group'!A:C,3,FALSE)</f>
        <v>Computerized EXTEND-X HA</v>
      </c>
      <c r="D1236" s="69">
        <f>VLOOKUP(A:A,'2019-2017 Costs'!A:D,3,FALSE)</f>
        <v>1.05</v>
      </c>
      <c r="E1236" s="71">
        <f t="shared" si="70"/>
        <v>793.80000000000007</v>
      </c>
      <c r="F1236" s="71">
        <v>6796.44</v>
      </c>
      <c r="G1236" s="71">
        <f t="shared" si="71"/>
        <v>6002.6399999999994</v>
      </c>
      <c r="H1236" s="72">
        <v>756</v>
      </c>
      <c r="I1236" s="73">
        <f t="shared" si="69"/>
        <v>0.88320355951056728</v>
      </c>
      <c r="J1236" s="14"/>
      <c r="K1236" s="14"/>
      <c r="L1236" s="14"/>
      <c r="M1236" s="14"/>
    </row>
    <row r="1237" spans="1:13" x14ac:dyDescent="0.3">
      <c r="A1237" s="74">
        <v>45801</v>
      </c>
      <c r="B1237" s="68" t="str">
        <f>VLOOKUP(A:A,'Product &amp; Group'!A:C,2,FALSE)</f>
        <v>Expert Systems</v>
      </c>
      <c r="C1237" s="68" t="str">
        <f>VLOOKUP(A:A,'Product &amp; Group'!A:C,3,FALSE)</f>
        <v>Computerized EXTEND-X HA</v>
      </c>
      <c r="D1237" s="69">
        <f>VLOOKUP(A:A,'2019-2017 Costs'!A:D,3,FALSE)</f>
        <v>1.05</v>
      </c>
      <c r="E1237" s="71">
        <f t="shared" si="70"/>
        <v>264.60000000000002</v>
      </c>
      <c r="F1237" s="71">
        <v>2875.32</v>
      </c>
      <c r="G1237" s="71">
        <f t="shared" si="71"/>
        <v>2610.7200000000003</v>
      </c>
      <c r="H1237" s="72">
        <v>252</v>
      </c>
      <c r="I1237" s="73">
        <f t="shared" si="69"/>
        <v>0.90797546012269947</v>
      </c>
      <c r="J1237" s="14"/>
      <c r="K1237" s="14"/>
      <c r="L1237" s="14"/>
      <c r="M1237" s="14"/>
    </row>
    <row r="1238" spans="1:13" x14ac:dyDescent="0.3">
      <c r="A1238" s="74">
        <v>45802</v>
      </c>
      <c r="B1238" s="68" t="str">
        <f>VLOOKUP(A:A,'Product &amp; Group'!A:C,2,FALSE)</f>
        <v>Expert Systems</v>
      </c>
      <c r="C1238" s="68" t="str">
        <f>VLOOKUP(A:A,'Product &amp; Group'!A:C,3,FALSE)</f>
        <v>HA:BOTANICAL Hybrid-COMBINATIONS</v>
      </c>
      <c r="D1238" s="69">
        <f>VLOOKUP(A:A,'2019-2017 Costs'!A:D,3,FALSE)</f>
        <v>1.05</v>
      </c>
      <c r="E1238" s="71">
        <f t="shared" si="70"/>
        <v>638.4</v>
      </c>
      <c r="F1238" s="71">
        <v>6797.44</v>
      </c>
      <c r="G1238" s="71">
        <f t="shared" si="71"/>
        <v>6159.04</v>
      </c>
      <c r="H1238" s="72">
        <v>608</v>
      </c>
      <c r="I1238" s="73">
        <f t="shared" si="69"/>
        <v>0.90608228980322003</v>
      </c>
      <c r="J1238" s="14"/>
      <c r="K1238" s="14"/>
      <c r="L1238" s="14"/>
      <c r="M1238" s="14"/>
    </row>
    <row r="1239" spans="1:13" x14ac:dyDescent="0.3">
      <c r="A1239" s="74">
        <v>45819</v>
      </c>
      <c r="B1239" s="68" t="str">
        <f>VLOOKUP(A:A,'Product &amp; Group'!A:C,2,FALSE)</f>
        <v>Expert Systems</v>
      </c>
      <c r="C1239" s="68" t="str">
        <f>VLOOKUP(A:A,'Product &amp; Group'!A:C,3,FALSE)</f>
        <v>HA:BOTANICAL Hybrid-COMBINATIONS</v>
      </c>
      <c r="D1239" s="69">
        <f>VLOOKUP(A:A,'2019-2017 Costs'!A:D,3,FALSE)</f>
        <v>0.14000000000000001</v>
      </c>
      <c r="E1239" s="71">
        <f t="shared" si="70"/>
        <v>21.560000000000002</v>
      </c>
      <c r="F1239" s="71">
        <v>874.72</v>
      </c>
      <c r="G1239" s="71">
        <f t="shared" si="71"/>
        <v>853.16000000000008</v>
      </c>
      <c r="H1239" s="72">
        <v>154</v>
      </c>
      <c r="I1239" s="73">
        <f t="shared" si="69"/>
        <v>0.97535211267605637</v>
      </c>
      <c r="J1239" s="14"/>
      <c r="K1239" s="14"/>
      <c r="L1239" s="14"/>
      <c r="M1239" s="14"/>
    </row>
    <row r="1240" spans="1:13" x14ac:dyDescent="0.3">
      <c r="A1240" s="74">
        <v>45820</v>
      </c>
      <c r="B1240" s="68" t="str">
        <f>VLOOKUP(A:A,'Product &amp; Group'!A:C,2,FALSE)</f>
        <v>Expert Systems</v>
      </c>
      <c r="C1240" s="68" t="str">
        <f>VLOOKUP(A:A,'Product &amp; Group'!A:C,3,FALSE)</f>
        <v>MULTI-Part Chip</v>
      </c>
      <c r="D1240" s="69">
        <f>VLOOKUP(A:A,'2019-2017 Costs'!A:D,3,FALSE)</f>
        <v>1.05</v>
      </c>
      <c r="E1240" s="71">
        <f t="shared" si="70"/>
        <v>64404.9</v>
      </c>
      <c r="F1240" s="71">
        <v>144130.20000000001</v>
      </c>
      <c r="G1240" s="71">
        <f t="shared" si="71"/>
        <v>79725.300000000017</v>
      </c>
      <c r="H1240" s="72">
        <v>61338</v>
      </c>
      <c r="I1240" s="73">
        <f t="shared" si="69"/>
        <v>0.55314777888325983</v>
      </c>
      <c r="J1240" s="14"/>
      <c r="K1240" s="14"/>
      <c r="L1240" s="14"/>
      <c r="M1240" s="14"/>
    </row>
    <row r="1241" spans="1:13" x14ac:dyDescent="0.3">
      <c r="A1241" s="74">
        <v>45821</v>
      </c>
      <c r="B1241" s="68" t="str">
        <f>VLOOKUP(A:A,'Product &amp; Group'!A:C,2,FALSE)</f>
        <v>Expert Systems</v>
      </c>
      <c r="C1241" s="68" t="str">
        <f>VLOOKUP(A:A,'Product &amp; Group'!A:C,3,FALSE)</f>
        <v>Processor 610 Chip</v>
      </c>
      <c r="D1241" s="69">
        <f>VLOOKUP(A:A,'2019-2017 Costs'!A:D,3,FALSE)</f>
        <v>0.28999999999999998</v>
      </c>
      <c r="E1241" s="71">
        <f t="shared" si="70"/>
        <v>73.08</v>
      </c>
      <c r="F1241" s="71">
        <v>2016</v>
      </c>
      <c r="G1241" s="71">
        <f t="shared" si="71"/>
        <v>1942.92</v>
      </c>
      <c r="H1241" s="72">
        <v>252</v>
      </c>
      <c r="I1241" s="73">
        <f t="shared" si="69"/>
        <v>0.96375</v>
      </c>
      <c r="J1241" s="14"/>
      <c r="K1241" s="14"/>
      <c r="L1241" s="14"/>
      <c r="M1241" s="14"/>
    </row>
    <row r="1242" spans="1:13" x14ac:dyDescent="0.3">
      <c r="A1242" s="74">
        <v>45822</v>
      </c>
      <c r="B1242" s="68" t="str">
        <f>VLOOKUP(A:A,'Product &amp; Group'!A:C,2,FALSE)</f>
        <v>Expert Systems</v>
      </c>
      <c r="C1242" s="68" t="str">
        <f>VLOOKUP(A:A,'Product &amp; Group'!A:C,3,FALSE)</f>
        <v>Processor 610 Chip</v>
      </c>
      <c r="D1242" s="69">
        <f>VLOOKUP(A:A,'2019-2017 Costs'!A:D,3,FALSE)</f>
        <v>5.69</v>
      </c>
      <c r="E1242" s="71">
        <f t="shared" si="70"/>
        <v>1524.92</v>
      </c>
      <c r="F1242" s="71">
        <v>2278</v>
      </c>
      <c r="G1242" s="71">
        <f t="shared" si="71"/>
        <v>753.07999999999993</v>
      </c>
      <c r="H1242" s="72">
        <v>268</v>
      </c>
      <c r="I1242" s="73">
        <f t="shared" si="69"/>
        <v>0.33058823529411763</v>
      </c>
      <c r="J1242" s="14"/>
      <c r="K1242" s="14"/>
      <c r="L1242" s="14"/>
      <c r="M1242" s="14"/>
    </row>
    <row r="1243" spans="1:13" x14ac:dyDescent="0.3">
      <c r="A1243" s="74">
        <v>45831</v>
      </c>
      <c r="B1243" s="68" t="str">
        <f>VLOOKUP(A:A,'Product &amp; Group'!A:C,2,FALSE)</f>
        <v>Expert Systems</v>
      </c>
      <c r="C1243" s="68" t="str">
        <f>VLOOKUP(A:A,'Product &amp; Group'!A:C,3,FALSE)</f>
        <v>Processor 610 Chip</v>
      </c>
      <c r="D1243" s="69">
        <f>VLOOKUP(A:A,'2019-2017 Costs'!A:D,3,FALSE)</f>
        <v>0.31</v>
      </c>
      <c r="E1243" s="71">
        <f t="shared" si="70"/>
        <v>117.17999999999999</v>
      </c>
      <c r="F1243" s="71">
        <v>3402</v>
      </c>
      <c r="G1243" s="71">
        <f t="shared" si="71"/>
        <v>3284.82</v>
      </c>
      <c r="H1243" s="72">
        <v>378</v>
      </c>
      <c r="I1243" s="73">
        <f t="shared" si="69"/>
        <v>0.96555555555555561</v>
      </c>
      <c r="J1243" s="14"/>
      <c r="K1243" s="14"/>
      <c r="L1243" s="14"/>
      <c r="M1243" s="14"/>
    </row>
    <row r="1244" spans="1:13" x14ac:dyDescent="0.3">
      <c r="A1244" s="74">
        <v>45832</v>
      </c>
      <c r="B1244" s="68" t="str">
        <f>VLOOKUP(A:A,'Product &amp; Group'!A:C,2,FALSE)</f>
        <v>Expert Systems</v>
      </c>
      <c r="C1244" s="68" t="str">
        <f>VLOOKUP(A:A,'Product &amp; Group'!A:C,3,FALSE)</f>
        <v>Static FREE B-COMPLEX Chip</v>
      </c>
      <c r="D1244" s="69">
        <f>VLOOKUP(A:A,'2019-2017 Costs'!A:D,3,FALSE)</f>
        <v>0.33</v>
      </c>
      <c r="E1244" s="71">
        <f t="shared" si="70"/>
        <v>660</v>
      </c>
      <c r="F1244" s="71">
        <v>4240</v>
      </c>
      <c r="G1244" s="71">
        <f t="shared" si="71"/>
        <v>3580</v>
      </c>
      <c r="H1244" s="72">
        <v>2000</v>
      </c>
      <c r="I1244" s="73">
        <f t="shared" si="69"/>
        <v>0.84433962264150941</v>
      </c>
      <c r="J1244" s="14"/>
      <c r="K1244" s="14"/>
      <c r="L1244" s="14"/>
      <c r="M1244" s="14"/>
    </row>
    <row r="1245" spans="1:13" x14ac:dyDescent="0.3">
      <c r="A1245" s="74">
        <v>45841</v>
      </c>
      <c r="B1245" s="68" t="str">
        <f>VLOOKUP(A:A,'Product &amp; Group'!A:C,2,FALSE)</f>
        <v>Expert Systems</v>
      </c>
      <c r="C1245" s="68" t="str">
        <f>VLOOKUP(A:A,'Product &amp; Group'!A:C,3,FALSE)</f>
        <v>Processor 413</v>
      </c>
      <c r="D1245" s="69">
        <f>VLOOKUP(A:A,'2019-2017 Costs'!A:D,3,FALSE)</f>
        <v>0.33</v>
      </c>
      <c r="E1245" s="71">
        <f t="shared" si="70"/>
        <v>660</v>
      </c>
      <c r="F1245" s="71">
        <v>5040</v>
      </c>
      <c r="G1245" s="71">
        <f t="shared" si="71"/>
        <v>4380</v>
      </c>
      <c r="H1245" s="72">
        <v>2000</v>
      </c>
      <c r="I1245" s="73">
        <f t="shared" si="69"/>
        <v>0.86904761904761907</v>
      </c>
      <c r="J1245" s="14"/>
      <c r="K1245" s="14"/>
      <c r="L1245" s="14"/>
      <c r="M1245" s="14"/>
    </row>
    <row r="1246" spans="1:13" x14ac:dyDescent="0.3">
      <c r="A1246" s="74">
        <v>45848</v>
      </c>
      <c r="B1246" s="68" t="str">
        <f>VLOOKUP(A:A,'Product &amp; Group'!A:C,2,FALSE)</f>
        <v>Expert Systems</v>
      </c>
      <c r="C1246" s="68" t="str">
        <f>VLOOKUP(A:A,'Product &amp; Group'!A:C,3,FALSE)</f>
        <v>LECITHIN &amp; LIPOTROPIC Chip</v>
      </c>
      <c r="D1246" s="69">
        <f>VLOOKUP(A:A,'2019-2017 Costs'!A:D,3,FALSE)</f>
        <v>8.6199999999999992</v>
      </c>
      <c r="E1246" s="71">
        <f t="shared" si="70"/>
        <v>10343.999999999998</v>
      </c>
      <c r="F1246" s="71">
        <v>3660</v>
      </c>
      <c r="G1246" s="71">
        <f t="shared" si="71"/>
        <v>-6683.9999999999982</v>
      </c>
      <c r="H1246" s="72">
        <v>1200</v>
      </c>
      <c r="I1246" s="73">
        <f t="shared" si="69"/>
        <v>-1.8262295081967208</v>
      </c>
      <c r="J1246" s="14"/>
      <c r="K1246" s="14"/>
      <c r="L1246" s="14"/>
      <c r="M1246" s="14"/>
    </row>
    <row r="1247" spans="1:13" x14ac:dyDescent="0.3">
      <c r="A1247" s="74">
        <v>45849</v>
      </c>
      <c r="B1247" s="68" t="str">
        <f>VLOOKUP(A:A,'Product &amp; Group'!A:C,2,FALSE)</f>
        <v>Expert Systems</v>
      </c>
      <c r="C1247" s="68" t="str">
        <f>VLOOKUP(A:A,'Product &amp; Group'!A:C,3,FALSE)</f>
        <v>SPECIALTIES</v>
      </c>
      <c r="D1247" s="69">
        <f>VLOOKUP(A:A,'2019-2017 Costs'!A:D,3,FALSE)</f>
        <v>16.93</v>
      </c>
      <c r="E1247" s="71">
        <f t="shared" si="70"/>
        <v>4723.47</v>
      </c>
      <c r="F1247" s="71">
        <v>2351.73</v>
      </c>
      <c r="G1247" s="71">
        <f t="shared" si="71"/>
        <v>-2371.7400000000002</v>
      </c>
      <c r="H1247" s="72">
        <v>279</v>
      </c>
      <c r="I1247" s="73">
        <f t="shared" si="69"/>
        <v>-1.0085086298171986</v>
      </c>
      <c r="J1247" s="14"/>
      <c r="K1247" s="14"/>
      <c r="L1247" s="14"/>
      <c r="M1247" s="14"/>
    </row>
    <row r="1248" spans="1:13" x14ac:dyDescent="0.3">
      <c r="A1248" s="74">
        <v>45851</v>
      </c>
      <c r="B1248" s="68" t="str">
        <f>VLOOKUP(A:A,'Product &amp; Group'!A:C,2,FALSE)</f>
        <v>Expert Systems</v>
      </c>
      <c r="C1248" s="68" t="str">
        <f>VLOOKUP(A:A,'Product &amp; Group'!A:C,3,FALSE)</f>
        <v>SPECIALTIES</v>
      </c>
      <c r="D1248" s="69">
        <f>VLOOKUP(A:A,'2019-2017 Costs'!A:D,3,FALSE)</f>
        <v>11.67</v>
      </c>
      <c r="E1248" s="71">
        <f t="shared" si="70"/>
        <v>4679.67</v>
      </c>
      <c r="F1248" s="71">
        <v>3388.45</v>
      </c>
      <c r="G1248" s="71">
        <f t="shared" si="71"/>
        <v>-1291.2200000000003</v>
      </c>
      <c r="H1248" s="72">
        <v>401</v>
      </c>
      <c r="I1248" s="73">
        <f t="shared" si="69"/>
        <v>-0.38106508875739653</v>
      </c>
      <c r="J1248" s="14"/>
      <c r="K1248" s="14"/>
      <c r="L1248" s="14"/>
      <c r="M1248" s="14"/>
    </row>
    <row r="1249" spans="1:13" x14ac:dyDescent="0.3">
      <c r="A1249" s="74">
        <v>45860</v>
      </c>
      <c r="B1249" s="68" t="str">
        <f>VLOOKUP(A:A,'Product &amp; Group'!A:C,2,FALSE)</f>
        <v>Expert Systems</v>
      </c>
      <c r="C1249" s="68" t="str">
        <f>VLOOKUP(A:A,'Product &amp; Group'!A:C,3,FALSE)</f>
        <v>Part A &amp; D Chip</v>
      </c>
      <c r="D1249" s="69">
        <f>VLOOKUP(A:A,'2019-2017 Costs'!A:D,3,FALSE)</f>
        <v>7.37</v>
      </c>
      <c r="E1249" s="71">
        <f t="shared" si="70"/>
        <v>4422</v>
      </c>
      <c r="F1249" s="71">
        <v>4230</v>
      </c>
      <c r="G1249" s="71">
        <f t="shared" si="71"/>
        <v>-192</v>
      </c>
      <c r="H1249" s="72">
        <v>600</v>
      </c>
      <c r="I1249" s="73">
        <f t="shared" si="69"/>
        <v>-4.5390070921985819E-2</v>
      </c>
      <c r="J1249" s="14"/>
      <c r="K1249" s="14"/>
      <c r="L1249" s="14"/>
      <c r="M1249" s="14"/>
    </row>
    <row r="1250" spans="1:13" x14ac:dyDescent="0.3">
      <c r="A1250" s="74">
        <v>45861</v>
      </c>
      <c r="B1250" s="68" t="str">
        <f>VLOOKUP(A:A,'Product &amp; Group'!A:C,2,FALSE)</f>
        <v>Power Systems</v>
      </c>
      <c r="C1250" s="68" t="str">
        <f>VLOOKUP(A:A,'Product &amp; Group'!A:C,3,FALSE)</f>
        <v>ONE BODE</v>
      </c>
      <c r="D1250" s="69">
        <f>VLOOKUP(A:A,'2019-2017 Costs'!A:D,3,FALSE)</f>
        <v>0.36</v>
      </c>
      <c r="E1250" s="71">
        <f t="shared" si="70"/>
        <v>8.2799999999999994</v>
      </c>
      <c r="F1250" s="71">
        <v>1000</v>
      </c>
      <c r="G1250" s="71">
        <f t="shared" si="71"/>
        <v>991.72</v>
      </c>
      <c r="H1250" s="72">
        <v>23</v>
      </c>
      <c r="I1250" s="73">
        <f t="shared" si="69"/>
        <v>0.99172000000000005</v>
      </c>
      <c r="J1250" s="14"/>
      <c r="K1250" s="14"/>
      <c r="L1250" s="14"/>
      <c r="M1250" s="14"/>
    </row>
    <row r="1251" spans="1:13" x14ac:dyDescent="0.3">
      <c r="A1251" s="74">
        <v>45863</v>
      </c>
      <c r="B1251" s="68" t="str">
        <f>VLOOKUP(A:A,'Product &amp; Group'!A:C,2,FALSE)</f>
        <v>Power Systems</v>
      </c>
      <c r="C1251" s="68" t="str">
        <f>VLOOKUP(A:A,'Product &amp; Group'!A:C,3,FALSE)</f>
        <v>ONE BODE</v>
      </c>
      <c r="D1251" s="69">
        <f>VLOOKUP(A:A,'2019-2017 Costs'!A:D,3,FALSE)</f>
        <v>10.78</v>
      </c>
      <c r="E1251" s="71">
        <f t="shared" si="70"/>
        <v>247.94</v>
      </c>
      <c r="F1251" s="71">
        <v>725</v>
      </c>
      <c r="G1251" s="71">
        <f t="shared" si="71"/>
        <v>477.06</v>
      </c>
      <c r="H1251" s="72">
        <v>23</v>
      </c>
      <c r="I1251" s="73">
        <f t="shared" si="69"/>
        <v>0.65801379310344832</v>
      </c>
      <c r="J1251" s="14"/>
      <c r="K1251" s="14"/>
      <c r="L1251" s="14"/>
      <c r="M1251" s="14"/>
    </row>
    <row r="1252" spans="1:13" x14ac:dyDescent="0.3">
      <c r="A1252" s="74">
        <v>45865</v>
      </c>
      <c r="B1252" s="68" t="str">
        <f>VLOOKUP(A:A,'Product &amp; Group'!A:C,2,FALSE)</f>
        <v>Power Systems</v>
      </c>
      <c r="C1252" s="68" t="str">
        <f>VLOOKUP(A:A,'Product &amp; Group'!A:C,3,FALSE)</f>
        <v>ONE BODE</v>
      </c>
      <c r="D1252" s="69">
        <f>VLOOKUP(A:A,'2019-2017 Costs'!A:D,3,FALSE)</f>
        <v>11.6</v>
      </c>
      <c r="E1252" s="71">
        <f t="shared" si="70"/>
        <v>266.8</v>
      </c>
      <c r="F1252" s="71">
        <v>900</v>
      </c>
      <c r="G1252" s="71">
        <f t="shared" si="71"/>
        <v>633.20000000000005</v>
      </c>
      <c r="H1252" s="72">
        <v>23</v>
      </c>
      <c r="I1252" s="73">
        <f t="shared" si="69"/>
        <v>0.7035555555555556</v>
      </c>
      <c r="J1252" s="14"/>
      <c r="K1252" s="14"/>
    </row>
    <row r="1253" spans="1:13" x14ac:dyDescent="0.3">
      <c r="A1253" s="74">
        <v>45870</v>
      </c>
      <c r="B1253" s="68" t="str">
        <f>VLOOKUP(A:A,'Product &amp; Group'!A:C,2,FALSE)</f>
        <v>Power Systems</v>
      </c>
      <c r="C1253" s="68" t="str">
        <f>VLOOKUP(A:A,'Product &amp; Group'!A:C,3,FALSE)</f>
        <v>ONE BODE</v>
      </c>
      <c r="D1253" s="69">
        <f>VLOOKUP(A:A,'2019-2017 Costs'!A:D,3,FALSE)</f>
        <v>4.76</v>
      </c>
      <c r="E1253" s="71">
        <f t="shared" si="70"/>
        <v>104.72</v>
      </c>
      <c r="F1253" s="71">
        <v>218.67999999999998</v>
      </c>
      <c r="G1253" s="71">
        <f t="shared" si="71"/>
        <v>113.95999999999998</v>
      </c>
      <c r="H1253" s="72">
        <v>22</v>
      </c>
      <c r="I1253" s="73">
        <f t="shared" si="69"/>
        <v>0.52112676056338025</v>
      </c>
      <c r="J1253" s="14"/>
      <c r="K1253" s="14"/>
      <c r="L1253" s="14"/>
      <c r="M1253" s="14"/>
    </row>
    <row r="1254" spans="1:13" x14ac:dyDescent="0.3">
      <c r="A1254" s="74">
        <v>45871</v>
      </c>
      <c r="B1254" s="68" t="str">
        <f>VLOOKUP(A:A,'Product &amp; Group'!A:C,2,FALSE)</f>
        <v>Power Systems</v>
      </c>
      <c r="C1254" s="68" t="str">
        <f>VLOOKUP(A:A,'Product &amp; Group'!A:C,3,FALSE)</f>
        <v>ONE BODE</v>
      </c>
      <c r="D1254" s="69">
        <f>VLOOKUP(A:A,'2019-2017 Costs'!A:D,3,FALSE)</f>
        <v>8.76</v>
      </c>
      <c r="E1254" s="71">
        <f t="shared" si="70"/>
        <v>175.2</v>
      </c>
      <c r="F1254" s="71">
        <v>456.04999999999995</v>
      </c>
      <c r="G1254" s="71">
        <f t="shared" si="71"/>
        <v>280.84999999999997</v>
      </c>
      <c r="H1254" s="72">
        <v>20</v>
      </c>
      <c r="I1254" s="73">
        <f t="shared" si="69"/>
        <v>0.61583159741256444</v>
      </c>
      <c r="J1254" s="14"/>
      <c r="K1254" s="14"/>
      <c r="L1254" s="14"/>
      <c r="M1254" s="14"/>
    </row>
    <row r="1255" spans="1:13" x14ac:dyDescent="0.3">
      <c r="A1255" s="74">
        <v>45872</v>
      </c>
      <c r="B1255" s="68" t="str">
        <f>VLOOKUP(A:A,'Product &amp; Group'!A:C,2,FALSE)</f>
        <v>Power Systems</v>
      </c>
      <c r="C1255" s="68" t="str">
        <f>VLOOKUP(A:A,'Product &amp; Group'!A:C,3,FALSE)</f>
        <v>ONE BODE</v>
      </c>
      <c r="D1255" s="69">
        <f>VLOOKUP(A:A,'2019-2017 Costs'!A:D,3,FALSE)</f>
        <v>0.28999999999999998</v>
      </c>
      <c r="E1255" s="71">
        <f t="shared" si="70"/>
        <v>6.38</v>
      </c>
      <c r="F1255" s="71">
        <v>274.505</v>
      </c>
      <c r="G1255" s="71">
        <f t="shared" si="71"/>
        <v>268.125</v>
      </c>
      <c r="H1255" s="72">
        <v>22</v>
      </c>
      <c r="I1255" s="73">
        <f t="shared" si="69"/>
        <v>0.9767581646964536</v>
      </c>
      <c r="J1255" s="14"/>
      <c r="K1255" s="14"/>
      <c r="L1255" s="14"/>
      <c r="M1255" s="14"/>
    </row>
    <row r="1256" spans="1:13" x14ac:dyDescent="0.3">
      <c r="A1256" s="74">
        <v>45873</v>
      </c>
      <c r="B1256" s="68" t="str">
        <f>VLOOKUP(A:A,'Product &amp; Group'!A:C,2,FALSE)</f>
        <v>Power Systems</v>
      </c>
      <c r="C1256" s="68" t="str">
        <f>VLOOKUP(A:A,'Product &amp; Group'!A:C,3,FALSE)</f>
        <v>ONE BODE</v>
      </c>
      <c r="D1256" s="69">
        <f>VLOOKUP(A:A,'2019-2017 Costs'!A:D,3,FALSE)</f>
        <v>9.34</v>
      </c>
      <c r="E1256" s="71">
        <f t="shared" si="70"/>
        <v>205.48</v>
      </c>
      <c r="F1256" s="71">
        <v>228.30499999999995</v>
      </c>
      <c r="G1256" s="71">
        <f t="shared" si="71"/>
        <v>22.82499999999996</v>
      </c>
      <c r="H1256" s="72">
        <v>22</v>
      </c>
      <c r="I1256" s="73">
        <f t="shared" si="69"/>
        <v>9.997590941941685E-2</v>
      </c>
      <c r="J1256" s="14"/>
      <c r="K1256" s="14"/>
      <c r="L1256" s="14"/>
      <c r="M1256" s="14"/>
    </row>
    <row r="1257" spans="1:13" x14ac:dyDescent="0.3">
      <c r="A1257" s="74">
        <v>45874</v>
      </c>
      <c r="B1257" s="68" t="str">
        <f>VLOOKUP(A:A,'Product &amp; Group'!A:C,2,FALSE)</f>
        <v>Power Systems</v>
      </c>
      <c r="C1257" s="68" t="str">
        <f>VLOOKUP(A:A,'Product &amp; Group'!A:C,3,FALSE)</f>
        <v>ONE BODE</v>
      </c>
      <c r="D1257" s="69">
        <f>VLOOKUP(A:A,'2019-2017 Costs'!A:D,3,FALSE)</f>
        <v>5.18</v>
      </c>
      <c r="E1257" s="71">
        <f t="shared" si="70"/>
        <v>113.96</v>
      </c>
      <c r="F1257" s="71">
        <v>210.98000000000002</v>
      </c>
      <c r="G1257" s="71">
        <f t="shared" si="71"/>
        <v>97.020000000000024</v>
      </c>
      <c r="H1257" s="72">
        <v>22</v>
      </c>
      <c r="I1257" s="73">
        <f t="shared" si="69"/>
        <v>0.4598540145985402</v>
      </c>
      <c r="J1257" s="14"/>
      <c r="K1257" s="14"/>
      <c r="L1257" s="14"/>
      <c r="M1257" s="14"/>
    </row>
    <row r="1258" spans="1:13" x14ac:dyDescent="0.3">
      <c r="A1258" s="74">
        <v>45875</v>
      </c>
      <c r="B1258" s="68" t="str">
        <f>VLOOKUP(A:A,'Product &amp; Group'!A:C,2,FALSE)</f>
        <v>Circit Systems</v>
      </c>
      <c r="C1258" s="68" t="str">
        <f>VLOOKUP(A:A,'Product &amp; Group'!A:C,3,FALSE)</f>
        <v>CLEANSING &amp; FIBER</v>
      </c>
      <c r="D1258" s="69">
        <f>VLOOKUP(A:A,'2019-2017 Costs'!A:D,3,FALSE)</f>
        <v>9.6199999999999992</v>
      </c>
      <c r="E1258" s="71">
        <f t="shared" si="70"/>
        <v>4617.5999999999995</v>
      </c>
      <c r="F1258" s="71">
        <v>3220.8</v>
      </c>
      <c r="G1258" s="71">
        <f t="shared" si="71"/>
        <v>-1396.7999999999993</v>
      </c>
      <c r="H1258" s="72">
        <v>480</v>
      </c>
      <c r="I1258" s="73">
        <f t="shared" si="69"/>
        <v>-0.4336810730253351</v>
      </c>
      <c r="J1258" s="14"/>
      <c r="K1258" s="14"/>
      <c r="L1258" s="14"/>
      <c r="M1258" s="14"/>
    </row>
    <row r="1259" spans="1:13" x14ac:dyDescent="0.3">
      <c r="A1259" s="74">
        <v>45876</v>
      </c>
      <c r="B1259" s="68" t="str">
        <f>VLOOKUP(A:A,'Product &amp; Group'!A:C,2,FALSE)</f>
        <v>Circit Systems</v>
      </c>
      <c r="C1259" s="68" t="str">
        <f>VLOOKUP(A:A,'Product &amp; Group'!A:C,3,FALSE)</f>
        <v>Part C Chip</v>
      </c>
      <c r="D1259" s="69">
        <f>VLOOKUP(A:A,'2019-2017 Costs'!A:D,3,FALSE)</f>
        <v>0.28999999999999998</v>
      </c>
      <c r="E1259" s="71">
        <f t="shared" si="70"/>
        <v>21.169999999999998</v>
      </c>
      <c r="F1259" s="71">
        <v>236.01</v>
      </c>
      <c r="G1259" s="71">
        <f t="shared" si="71"/>
        <v>214.84</v>
      </c>
      <c r="H1259" s="72">
        <v>73</v>
      </c>
      <c r="I1259" s="73">
        <f t="shared" si="69"/>
        <v>0.91030041099953396</v>
      </c>
      <c r="J1259" s="14"/>
      <c r="K1259" s="14"/>
      <c r="L1259" s="14"/>
      <c r="M1259" s="14"/>
    </row>
    <row r="1260" spans="1:13" x14ac:dyDescent="0.3">
      <c r="A1260" s="74">
        <v>45877</v>
      </c>
      <c r="B1260" s="68" t="str">
        <f>VLOOKUP(A:A,'Product &amp; Group'!A:C,2,FALSE)</f>
        <v>Circit Systems</v>
      </c>
      <c r="C1260" s="68" t="str">
        <f>VLOOKUP(A:A,'Product &amp; Group'!A:C,3,FALSE)</f>
        <v>Processor 413</v>
      </c>
      <c r="D1260" s="69">
        <f>VLOOKUP(A:A,'2019-2017 Costs'!A:D,3,FALSE)</f>
        <v>0.38</v>
      </c>
      <c r="E1260" s="71">
        <f t="shared" si="70"/>
        <v>62.32</v>
      </c>
      <c r="F1260" s="71">
        <v>341.01</v>
      </c>
      <c r="G1260" s="71">
        <f t="shared" si="71"/>
        <v>278.69</v>
      </c>
      <c r="H1260" s="72">
        <v>164</v>
      </c>
      <c r="I1260" s="73">
        <f t="shared" si="69"/>
        <v>0.81724876103340083</v>
      </c>
      <c r="J1260" s="14"/>
      <c r="K1260" s="14"/>
      <c r="L1260" s="14"/>
      <c r="M1260" s="14"/>
    </row>
    <row r="1261" spans="1:13" x14ac:dyDescent="0.3">
      <c r="A1261" s="74">
        <v>45878</v>
      </c>
      <c r="B1261" s="68" t="str">
        <f>VLOOKUP(A:A,'Product &amp; Group'!A:C,2,FALSE)</f>
        <v>Circit Systems</v>
      </c>
      <c r="C1261" s="68" t="str">
        <f>VLOOKUP(A:A,'Product &amp; Group'!A:C,3,FALSE)</f>
        <v>Processor 413</v>
      </c>
      <c r="D1261" s="69">
        <f>VLOOKUP(A:A,'2019-2017 Costs'!A:D,3,FALSE)</f>
        <v>5.65</v>
      </c>
      <c r="E1261" s="71">
        <f t="shared" si="70"/>
        <v>197.75</v>
      </c>
      <c r="F1261" s="71">
        <v>200.58</v>
      </c>
      <c r="G1261" s="71">
        <f t="shared" si="71"/>
        <v>2.8300000000000125</v>
      </c>
      <c r="H1261" s="72">
        <v>35</v>
      </c>
      <c r="I1261" s="73">
        <f t="shared" si="69"/>
        <v>1.410908365739362E-2</v>
      </c>
      <c r="J1261" s="14"/>
      <c r="K1261" s="14"/>
    </row>
    <row r="1262" spans="1:13" x14ac:dyDescent="0.3">
      <c r="A1262" s="74">
        <v>45879</v>
      </c>
      <c r="B1262" s="68" t="str">
        <f>VLOOKUP(A:A,'Product &amp; Group'!A:C,2,FALSE)</f>
        <v>Circit Systems</v>
      </c>
      <c r="C1262" s="68" t="str">
        <f>VLOOKUP(A:A,'Product &amp; Group'!A:C,3,FALSE)</f>
        <v>Processor 413</v>
      </c>
      <c r="D1262" s="69">
        <f>VLOOKUP(A:A,'2019-2017 Costs'!A:D,3,FALSE)</f>
        <v>0.02</v>
      </c>
      <c r="E1262" s="71">
        <f t="shared" si="70"/>
        <v>4.42</v>
      </c>
      <c r="F1262" s="71">
        <v>498.56</v>
      </c>
      <c r="G1262" s="71">
        <f t="shared" si="71"/>
        <v>494.14</v>
      </c>
      <c r="H1262" s="72">
        <v>221</v>
      </c>
      <c r="I1262" s="73">
        <f t="shared" si="69"/>
        <v>0.99113446726572529</v>
      </c>
      <c r="J1262" s="14"/>
      <c r="K1262" s="14"/>
      <c r="L1262" s="14"/>
      <c r="M1262" s="14"/>
    </row>
    <row r="1263" spans="1:13" x14ac:dyDescent="0.3">
      <c r="A1263" s="74">
        <v>45881</v>
      </c>
      <c r="B1263" s="68" t="str">
        <f>VLOOKUP(A:A,'Product &amp; Group'!A:C,2,FALSE)</f>
        <v>Circit Systems</v>
      </c>
      <c r="C1263" s="68" t="str">
        <f>VLOOKUP(A:A,'Product &amp; Group'!A:C,3,FALSE)</f>
        <v>Processor 413</v>
      </c>
      <c r="D1263" s="69">
        <f>VLOOKUP(A:A,'2019-2017 Costs'!A:D,3,FALSE)</f>
        <v>4.38</v>
      </c>
      <c r="E1263" s="71">
        <f t="shared" si="70"/>
        <v>1029.3</v>
      </c>
      <c r="F1263" s="71">
        <v>754.71</v>
      </c>
      <c r="G1263" s="71">
        <f t="shared" si="71"/>
        <v>-274.58999999999992</v>
      </c>
      <c r="H1263" s="72">
        <v>235</v>
      </c>
      <c r="I1263" s="73">
        <f t="shared" si="69"/>
        <v>-0.363835115474818</v>
      </c>
      <c r="J1263" s="14"/>
      <c r="K1263" s="14"/>
      <c r="L1263" s="14"/>
      <c r="M1263" s="14"/>
    </row>
    <row r="1264" spans="1:13" x14ac:dyDescent="0.3">
      <c r="A1264" s="74">
        <v>45882</v>
      </c>
      <c r="B1264" s="68" t="str">
        <f>VLOOKUP(A:A,'Product &amp; Group'!A:C,2,FALSE)</f>
        <v>Circit Systems</v>
      </c>
      <c r="C1264" s="68" t="str">
        <f>VLOOKUP(A:A,'Product &amp; Group'!A:C,3,FALSE)</f>
        <v>Processor 413</v>
      </c>
      <c r="D1264" s="69">
        <f>VLOOKUP(A:A,'2019-2017 Costs'!A:D,3,FALSE)</f>
        <v>10.199999999999999</v>
      </c>
      <c r="E1264" s="71">
        <f t="shared" si="70"/>
        <v>1264.8</v>
      </c>
      <c r="F1264" s="71">
        <v>381.92</v>
      </c>
      <c r="G1264" s="71">
        <f t="shared" si="71"/>
        <v>-882.87999999999988</v>
      </c>
      <c r="H1264" s="72">
        <v>124</v>
      </c>
      <c r="I1264" s="73">
        <f t="shared" si="69"/>
        <v>-2.3116883116883113</v>
      </c>
      <c r="J1264" s="14"/>
      <c r="K1264" s="14"/>
      <c r="L1264" s="14"/>
      <c r="M1264" s="14"/>
    </row>
    <row r="1265" spans="1:13" x14ac:dyDescent="0.3">
      <c r="A1265" s="74">
        <v>45884</v>
      </c>
      <c r="B1265" s="68" t="str">
        <f>VLOOKUP(A:A,'Product &amp; Group'!A:C,2,FALSE)</f>
        <v>Circit Systems</v>
      </c>
      <c r="C1265" s="68" t="str">
        <f>VLOOKUP(A:A,'Product &amp; Group'!A:C,3,FALSE)</f>
        <v>Processor 413</v>
      </c>
      <c r="D1265" s="69">
        <f>VLOOKUP(A:A,'2019-2017 Costs'!A:D,3,FALSE)</f>
        <v>7.93</v>
      </c>
      <c r="E1265" s="71">
        <f t="shared" si="70"/>
        <v>2394.86</v>
      </c>
      <c r="F1265" s="71">
        <v>913.81</v>
      </c>
      <c r="G1265" s="71">
        <f t="shared" si="71"/>
        <v>-1481.0500000000002</v>
      </c>
      <c r="H1265" s="72">
        <v>302</v>
      </c>
      <c r="I1265" s="73">
        <f t="shared" si="69"/>
        <v>-1.620741729681225</v>
      </c>
      <c r="J1265" s="14"/>
      <c r="K1265" s="14"/>
      <c r="L1265" s="14"/>
      <c r="M1265" s="14"/>
    </row>
    <row r="1266" spans="1:13" x14ac:dyDescent="0.3">
      <c r="A1266" s="74">
        <v>45885</v>
      </c>
      <c r="B1266" s="68" t="str">
        <f>VLOOKUP(A:A,'Product &amp; Group'!A:C,2,FALSE)</f>
        <v>Circit Systems</v>
      </c>
      <c r="C1266" s="68" t="str">
        <f>VLOOKUP(A:A,'Product &amp; Group'!A:C,3,FALSE)</f>
        <v>Processor 413</v>
      </c>
      <c r="D1266" s="69">
        <f>VLOOKUP(A:A,'2019-2017 Costs'!A:D,3,FALSE)</f>
        <v>10.26</v>
      </c>
      <c r="E1266" s="71">
        <f t="shared" si="70"/>
        <v>10947.42</v>
      </c>
      <c r="F1266" s="71">
        <v>3016.33</v>
      </c>
      <c r="G1266" s="71">
        <f t="shared" si="71"/>
        <v>-7931.09</v>
      </c>
      <c r="H1266" s="72">
        <v>1067</v>
      </c>
      <c r="I1266" s="73">
        <f t="shared" si="69"/>
        <v>-2.6293840528058934</v>
      </c>
      <c r="J1266" s="14"/>
      <c r="K1266" s="14"/>
      <c r="L1266" s="14"/>
      <c r="M1266" s="14"/>
    </row>
    <row r="1267" spans="1:13" x14ac:dyDescent="0.3">
      <c r="A1267" s="74">
        <v>45887</v>
      </c>
      <c r="B1267" s="68" t="str">
        <f>VLOOKUP(A:A,'Product &amp; Group'!A:C,2,FALSE)</f>
        <v>Circit Systems</v>
      </c>
      <c r="C1267" s="68" t="str">
        <f>VLOOKUP(A:A,'Product &amp; Group'!A:C,3,FALSE)</f>
        <v>Processor 413</v>
      </c>
      <c r="D1267" s="69">
        <f>VLOOKUP(A:A,'2019-2017 Costs'!A:D,3,FALSE)</f>
        <v>6.91</v>
      </c>
      <c r="E1267" s="71">
        <f t="shared" si="70"/>
        <v>5700.75</v>
      </c>
      <c r="F1267" s="71">
        <v>4028.77</v>
      </c>
      <c r="G1267" s="71">
        <f t="shared" si="71"/>
        <v>-1671.98</v>
      </c>
      <c r="H1267" s="72">
        <v>825</v>
      </c>
      <c r="I1267" s="73">
        <f t="shared" si="69"/>
        <v>-0.41501004028524835</v>
      </c>
      <c r="J1267" s="14"/>
      <c r="K1267" s="14"/>
      <c r="L1267" s="14"/>
      <c r="M1267" s="14"/>
    </row>
    <row r="1268" spans="1:13" x14ac:dyDescent="0.3">
      <c r="A1268" s="74">
        <v>45888</v>
      </c>
      <c r="B1268" s="68" t="str">
        <f>VLOOKUP(A:A,'Product &amp; Group'!A:C,2,FALSE)</f>
        <v>Circit Systems</v>
      </c>
      <c r="C1268" s="68" t="str">
        <f>VLOOKUP(A:A,'Product &amp; Group'!A:C,3,FALSE)</f>
        <v>Processor 413</v>
      </c>
      <c r="D1268" s="69">
        <f>VLOOKUP(A:A,'2019-2017 Costs'!A:D,3,FALSE)</f>
        <v>13.02</v>
      </c>
      <c r="E1268" s="71">
        <f t="shared" si="70"/>
        <v>794.22</v>
      </c>
      <c r="F1268" s="71">
        <v>173.82</v>
      </c>
      <c r="G1268" s="71">
        <f t="shared" si="71"/>
        <v>-620.40000000000009</v>
      </c>
      <c r="H1268" s="72">
        <v>61</v>
      </c>
      <c r="I1268" s="73">
        <f t="shared" si="69"/>
        <v>-3.5692095270969975</v>
      </c>
      <c r="J1268" s="14"/>
      <c r="K1268" s="14"/>
      <c r="L1268" s="14"/>
      <c r="M1268" s="14"/>
    </row>
    <row r="1269" spans="1:13" x14ac:dyDescent="0.3">
      <c r="A1269" s="74">
        <v>45890</v>
      </c>
      <c r="B1269" s="68" t="str">
        <f>VLOOKUP(A:A,'Product &amp; Group'!A:C,2,FALSE)</f>
        <v>Circit Systems</v>
      </c>
      <c r="C1269" s="68" t="str">
        <f>VLOOKUP(A:A,'Product &amp; Group'!A:C,3,FALSE)</f>
        <v>Processor 413</v>
      </c>
      <c r="D1269" s="69">
        <f>VLOOKUP(A:A,'2019-2017 Costs'!A:D,3,FALSE)</f>
        <v>0.31</v>
      </c>
      <c r="E1269" s="71">
        <f t="shared" si="70"/>
        <v>19.53</v>
      </c>
      <c r="F1269" s="71">
        <v>218.36</v>
      </c>
      <c r="G1269" s="71">
        <f t="shared" si="71"/>
        <v>198.83</v>
      </c>
      <c r="H1269" s="72">
        <v>63</v>
      </c>
      <c r="I1269" s="73">
        <f t="shared" si="69"/>
        <v>0.91056054222385052</v>
      </c>
      <c r="J1269" s="14"/>
      <c r="K1269" s="14"/>
      <c r="L1269" s="14"/>
      <c r="M1269" s="14"/>
    </row>
    <row r="1270" spans="1:13" x14ac:dyDescent="0.3">
      <c r="A1270" s="74">
        <v>45891</v>
      </c>
      <c r="B1270" s="68" t="str">
        <f>VLOOKUP(A:A,'Product &amp; Group'!A:C,2,FALSE)</f>
        <v>Circit Systems</v>
      </c>
      <c r="C1270" s="68" t="str">
        <f>VLOOKUP(A:A,'Product &amp; Group'!A:C,3,FALSE)</f>
        <v>Processor 413</v>
      </c>
      <c r="D1270" s="69">
        <f>VLOOKUP(A:A,'2019-2017 Costs'!A:D,3,FALSE)</f>
        <v>10.47</v>
      </c>
      <c r="E1270" s="71">
        <f t="shared" si="70"/>
        <v>2648.9100000000003</v>
      </c>
      <c r="F1270" s="71">
        <v>450.74</v>
      </c>
      <c r="G1270" s="71">
        <f t="shared" si="71"/>
        <v>-2198.17</v>
      </c>
      <c r="H1270" s="72">
        <v>253</v>
      </c>
      <c r="I1270" s="73">
        <f t="shared" si="69"/>
        <v>-4.8768025912943163</v>
      </c>
      <c r="J1270" s="14"/>
      <c r="K1270" s="14"/>
      <c r="L1270" s="14"/>
      <c r="M1270" s="14"/>
    </row>
    <row r="1271" spans="1:13" x14ac:dyDescent="0.3">
      <c r="A1271" s="74">
        <v>45892</v>
      </c>
      <c r="B1271" s="68" t="str">
        <f>VLOOKUP(A:A,'Product &amp; Group'!A:C,2,FALSE)</f>
        <v>Circit Systems</v>
      </c>
      <c r="C1271" s="68" t="str">
        <f>VLOOKUP(A:A,'Product &amp; Group'!A:C,3,FALSE)</f>
        <v>Processor 413</v>
      </c>
      <c r="D1271" s="69">
        <f>VLOOKUP(A:A,'2019-2017 Costs'!A:D,3,FALSE)</f>
        <v>0.85</v>
      </c>
      <c r="E1271" s="71">
        <f t="shared" si="70"/>
        <v>385.9</v>
      </c>
      <c r="F1271" s="71">
        <v>943.86</v>
      </c>
      <c r="G1271" s="71">
        <f t="shared" si="71"/>
        <v>557.96</v>
      </c>
      <c r="H1271" s="72">
        <v>454</v>
      </c>
      <c r="I1271" s="73">
        <f t="shared" si="69"/>
        <v>0.59114699213866462</v>
      </c>
      <c r="J1271" s="14"/>
      <c r="K1271" s="14"/>
      <c r="L1271" s="14"/>
      <c r="M1271" s="14"/>
    </row>
    <row r="1272" spans="1:13" x14ac:dyDescent="0.3">
      <c r="A1272" s="74">
        <v>45894</v>
      </c>
      <c r="B1272" s="68" t="str">
        <f>VLOOKUP(A:A,'Product &amp; Group'!A:C,2,FALSE)</f>
        <v>Circit Systems</v>
      </c>
      <c r="C1272" s="68" t="str">
        <f>VLOOKUP(A:A,'Product &amp; Group'!A:C,3,FALSE)</f>
        <v>Processor 413</v>
      </c>
      <c r="D1272" s="69">
        <f>VLOOKUP(A:A,'2019-2017 Costs'!A:D,3,FALSE)</f>
        <v>6.14</v>
      </c>
      <c r="E1272" s="71">
        <f t="shared" si="70"/>
        <v>1694.6399999999999</v>
      </c>
      <c r="F1272" s="71">
        <v>764.94</v>
      </c>
      <c r="G1272" s="71">
        <f t="shared" si="71"/>
        <v>-929.69999999999982</v>
      </c>
      <c r="H1272" s="72">
        <v>276</v>
      </c>
      <c r="I1272" s="73">
        <f t="shared" si="69"/>
        <v>-1.2153894423092004</v>
      </c>
      <c r="J1272" s="14"/>
      <c r="K1272" s="14"/>
      <c r="L1272" s="14"/>
      <c r="M1272" s="14"/>
    </row>
    <row r="1273" spans="1:13" x14ac:dyDescent="0.3">
      <c r="A1273" s="74">
        <v>45896</v>
      </c>
      <c r="B1273" s="68" t="str">
        <f>VLOOKUP(A:A,'Product &amp; Group'!A:C,2,FALSE)</f>
        <v>Circit Systems</v>
      </c>
      <c r="C1273" s="68" t="str">
        <f>VLOOKUP(A:A,'Product &amp; Group'!A:C,3,FALSE)</f>
        <v>Processor 610 Chip</v>
      </c>
      <c r="D1273" s="69">
        <f>VLOOKUP(A:A,'2019-2017 Costs'!A:D,3,FALSE)</f>
        <v>11.53</v>
      </c>
      <c r="E1273" s="71">
        <f t="shared" si="70"/>
        <v>4058.56</v>
      </c>
      <c r="F1273" s="71">
        <v>3051.25</v>
      </c>
      <c r="G1273" s="71">
        <f t="shared" si="71"/>
        <v>-1007.31</v>
      </c>
      <c r="H1273" s="72">
        <v>352</v>
      </c>
      <c r="I1273" s="73">
        <f t="shared" si="69"/>
        <v>-0.33013027447767307</v>
      </c>
      <c r="J1273" s="14"/>
      <c r="K1273" s="14"/>
      <c r="L1273" s="14"/>
      <c r="M1273" s="14"/>
    </row>
    <row r="1274" spans="1:13" x14ac:dyDescent="0.3">
      <c r="A1274" s="74">
        <v>45897</v>
      </c>
      <c r="B1274" s="68" t="str">
        <f>VLOOKUP(A:A,'Product &amp; Group'!A:C,2,FALSE)</f>
        <v>Circit Systems</v>
      </c>
      <c r="C1274" s="68" t="str">
        <f>VLOOKUP(A:A,'Product &amp; Group'!A:C,3,FALSE)</f>
        <v>Processor 610 Chip</v>
      </c>
      <c r="D1274" s="69">
        <f>VLOOKUP(A:A,'2019-2017 Costs'!A:D,3,FALSE)</f>
        <v>10.87</v>
      </c>
      <c r="E1274" s="71">
        <f t="shared" si="70"/>
        <v>2282.6999999999998</v>
      </c>
      <c r="F1274" s="71">
        <v>642.22</v>
      </c>
      <c r="G1274" s="71">
        <f t="shared" si="71"/>
        <v>-1640.4799999999998</v>
      </c>
      <c r="H1274" s="72">
        <v>210</v>
      </c>
      <c r="I1274" s="73">
        <f t="shared" si="69"/>
        <v>-2.5543894615552301</v>
      </c>
      <c r="J1274" s="14"/>
      <c r="K1274" s="14"/>
      <c r="L1274" s="14"/>
      <c r="M1274" s="14"/>
    </row>
    <row r="1275" spans="1:13" x14ac:dyDescent="0.3">
      <c r="A1275" s="74">
        <v>45899</v>
      </c>
      <c r="B1275" s="68" t="str">
        <f>VLOOKUP(A:A,'Product &amp; Group'!A:C,2,FALSE)</f>
        <v>Circit Systems</v>
      </c>
      <c r="C1275" s="68" t="str">
        <f>VLOOKUP(A:A,'Product &amp; Group'!A:C,3,FALSE)</f>
        <v>Processor 610 Chip</v>
      </c>
      <c r="D1275" s="69">
        <f>VLOOKUP(A:A,'2019-2017 Costs'!A:D,3,FALSE)</f>
        <v>13.82</v>
      </c>
      <c r="E1275" s="71">
        <f t="shared" si="70"/>
        <v>1561.66</v>
      </c>
      <c r="F1275" s="71">
        <v>1538.84</v>
      </c>
      <c r="G1275" s="71">
        <f t="shared" si="71"/>
        <v>-22.820000000000164</v>
      </c>
      <c r="H1275" s="72">
        <v>113</v>
      </c>
      <c r="I1275" s="73">
        <f t="shared" si="69"/>
        <v>-1.4829351979413171E-2</v>
      </c>
      <c r="J1275" s="14"/>
      <c r="K1275" s="14"/>
      <c r="L1275" s="14"/>
      <c r="M1275" s="14"/>
    </row>
    <row r="1276" spans="1:13" x14ac:dyDescent="0.3">
      <c r="A1276" s="74">
        <v>45901</v>
      </c>
      <c r="B1276" s="68" t="str">
        <f>VLOOKUP(A:A,'Product &amp; Group'!A:C,2,FALSE)</f>
        <v>Circit Systems</v>
      </c>
      <c r="C1276" s="68" t="str">
        <f>VLOOKUP(A:A,'Product &amp; Group'!A:C,3,FALSE)</f>
        <v>Power  Chip</v>
      </c>
      <c r="D1276" s="69">
        <f>VLOOKUP(A:A,'2019-2017 Costs'!A:D,3,FALSE)</f>
        <v>5.51</v>
      </c>
      <c r="E1276" s="71">
        <f t="shared" si="70"/>
        <v>573.04</v>
      </c>
      <c r="F1276" s="71">
        <v>399.96</v>
      </c>
      <c r="G1276" s="71">
        <f t="shared" si="71"/>
        <v>-173.07999999999998</v>
      </c>
      <c r="H1276" s="72">
        <v>104</v>
      </c>
      <c r="I1276" s="73">
        <f t="shared" si="69"/>
        <v>-0.4327432743274327</v>
      </c>
      <c r="J1276" s="14"/>
      <c r="K1276" s="14"/>
      <c r="L1276" s="14"/>
      <c r="M1276" s="14"/>
    </row>
    <row r="1277" spans="1:13" x14ac:dyDescent="0.3">
      <c r="A1277" s="74">
        <v>45902</v>
      </c>
      <c r="B1277" s="68" t="str">
        <f>VLOOKUP(A:A,'Product &amp; Group'!A:C,2,FALSE)</f>
        <v>Circit Systems</v>
      </c>
      <c r="C1277" s="68" t="str">
        <f>VLOOKUP(A:A,'Product &amp; Group'!A:C,3,FALSE)</f>
        <v>Power  Chip</v>
      </c>
      <c r="D1277" s="69">
        <f>VLOOKUP(A:A,'2019-2017 Costs'!A:D,3,FALSE)</f>
        <v>9.26</v>
      </c>
      <c r="E1277" s="71">
        <f t="shared" si="70"/>
        <v>166.68</v>
      </c>
      <c r="F1277" s="71">
        <v>129.9</v>
      </c>
      <c r="G1277" s="71">
        <f t="shared" si="71"/>
        <v>-36.78</v>
      </c>
      <c r="H1277" s="72">
        <v>18</v>
      </c>
      <c r="I1277" s="73">
        <f t="shared" si="69"/>
        <v>-0.28314087759815243</v>
      </c>
      <c r="J1277" s="14"/>
      <c r="K1277" s="14"/>
      <c r="L1277" s="14"/>
      <c r="M1277" s="14"/>
    </row>
    <row r="1278" spans="1:13" x14ac:dyDescent="0.3">
      <c r="A1278" s="74">
        <v>45903</v>
      </c>
      <c r="B1278" s="68" t="str">
        <f>VLOOKUP(A:A,'Product &amp; Group'!A:C,2,FALSE)</f>
        <v>Circit Systems</v>
      </c>
      <c r="C1278" s="68" t="str">
        <f>VLOOKUP(A:A,'Product &amp; Group'!A:C,3,FALSE)</f>
        <v>Processor 610 Chip</v>
      </c>
      <c r="D1278" s="69">
        <f>VLOOKUP(A:A,'2019-2017 Costs'!A:D,3,FALSE)</f>
        <v>7.82</v>
      </c>
      <c r="E1278" s="71">
        <f t="shared" si="70"/>
        <v>860.2</v>
      </c>
      <c r="F1278" s="71">
        <v>675.03</v>
      </c>
      <c r="G1278" s="71">
        <f t="shared" si="71"/>
        <v>-185.17000000000007</v>
      </c>
      <c r="H1278" s="72">
        <v>110</v>
      </c>
      <c r="I1278" s="73">
        <f t="shared" si="69"/>
        <v>-0.27431373420440586</v>
      </c>
      <c r="J1278" s="14"/>
      <c r="K1278" s="14"/>
      <c r="L1278" s="14"/>
      <c r="M1278" s="14"/>
    </row>
    <row r="1279" spans="1:13" x14ac:dyDescent="0.3">
      <c r="A1279" s="74">
        <v>45905</v>
      </c>
      <c r="B1279" s="68" t="str">
        <f>VLOOKUP(A:A,'Product &amp; Group'!A:C,2,FALSE)</f>
        <v>Circit Systems</v>
      </c>
      <c r="C1279" s="68" t="str">
        <f>VLOOKUP(A:A,'Product &amp; Group'!A:C,3,FALSE)</f>
        <v>Processor 610 Chip</v>
      </c>
      <c r="D1279" s="69">
        <f>VLOOKUP(A:A,'2019-2017 Costs'!A:D,3,FALSE)</f>
        <v>0.3</v>
      </c>
      <c r="E1279" s="71">
        <f t="shared" si="70"/>
        <v>13.5</v>
      </c>
      <c r="F1279" s="71">
        <v>532.66</v>
      </c>
      <c r="G1279" s="71">
        <f t="shared" si="71"/>
        <v>519.16</v>
      </c>
      <c r="H1279" s="72">
        <v>45</v>
      </c>
      <c r="I1279" s="73">
        <f t="shared" si="69"/>
        <v>0.97465550257199718</v>
      </c>
      <c r="J1279" s="14"/>
      <c r="K1279" s="14"/>
      <c r="L1279" s="14"/>
      <c r="M1279" s="14"/>
    </row>
    <row r="1280" spans="1:13" x14ac:dyDescent="0.3">
      <c r="A1280" s="74">
        <v>45906</v>
      </c>
      <c r="B1280" s="68" t="str">
        <f>VLOOKUP(A:A,'Product &amp; Group'!A:C,2,FALSE)</f>
        <v>Circit Systems</v>
      </c>
      <c r="C1280" s="68" t="str">
        <f>VLOOKUP(A:A,'Product &amp; Group'!A:C,3,FALSE)</f>
        <v>Processor 610 Chip</v>
      </c>
      <c r="D1280" s="69">
        <f>VLOOKUP(A:A,'2019-2017 Costs'!A:D,3,FALSE)</f>
        <v>8.25</v>
      </c>
      <c r="E1280" s="71">
        <f t="shared" si="70"/>
        <v>1212.75</v>
      </c>
      <c r="F1280" s="71">
        <v>860.89</v>
      </c>
      <c r="G1280" s="71">
        <f t="shared" si="71"/>
        <v>-351.86</v>
      </c>
      <c r="H1280" s="72">
        <v>147</v>
      </c>
      <c r="I1280" s="73">
        <f t="shared" si="69"/>
        <v>-0.40871656076850704</v>
      </c>
      <c r="J1280" s="14"/>
      <c r="K1280" s="14"/>
      <c r="L1280" s="14"/>
      <c r="M1280" s="14"/>
    </row>
    <row r="1281" spans="1:13" x14ac:dyDescent="0.3">
      <c r="A1281" s="74">
        <v>45907</v>
      </c>
      <c r="B1281" s="68" t="str">
        <f>VLOOKUP(A:A,'Product &amp; Group'!A:C,2,FALSE)</f>
        <v>Circit Systems</v>
      </c>
      <c r="C1281" s="68" t="str">
        <f>VLOOKUP(A:A,'Product &amp; Group'!A:C,3,FALSE)</f>
        <v>SPECIALTY Dragon HybridULA</v>
      </c>
      <c r="D1281" s="69">
        <f>VLOOKUP(A:A,'2019-2017 Costs'!A:D,3,FALSE)</f>
        <v>15.2</v>
      </c>
      <c r="E1281" s="71">
        <f t="shared" si="70"/>
        <v>2143.1999999999998</v>
      </c>
      <c r="F1281" s="71">
        <v>370.74</v>
      </c>
      <c r="G1281" s="71">
        <f t="shared" si="71"/>
        <v>-1772.4599999999998</v>
      </c>
      <c r="H1281" s="72">
        <v>141</v>
      </c>
      <c r="I1281" s="73">
        <f t="shared" si="69"/>
        <v>-4.7808706910503309</v>
      </c>
      <c r="J1281" s="14"/>
      <c r="K1281" s="14"/>
      <c r="L1281" s="14"/>
      <c r="M1281" s="14"/>
    </row>
    <row r="1282" spans="1:13" x14ac:dyDescent="0.3">
      <c r="A1282" s="74">
        <v>45908</v>
      </c>
      <c r="B1282" s="68" t="str">
        <f>VLOOKUP(A:A,'Product &amp; Group'!A:C,2,FALSE)</f>
        <v>Circit Systems</v>
      </c>
      <c r="C1282" s="68" t="str">
        <f>VLOOKUP(A:A,'Product &amp; Group'!A:C,3,FALSE)</f>
        <v>Power CHIP/WHOLE PowerS</v>
      </c>
      <c r="D1282" s="69">
        <f>VLOOKUP(A:A,'2019-2017 Costs'!A:D,3,FALSE)</f>
        <v>0.56000000000000005</v>
      </c>
      <c r="E1282" s="71">
        <f t="shared" si="70"/>
        <v>15.120000000000001</v>
      </c>
      <c r="F1282" s="71">
        <v>47.52</v>
      </c>
      <c r="G1282" s="71">
        <f t="shared" si="71"/>
        <v>32.400000000000006</v>
      </c>
      <c r="H1282" s="72">
        <v>27</v>
      </c>
      <c r="I1282" s="73">
        <f t="shared" ref="I1282:I1345" si="72">+G1282/F1282</f>
        <v>0.68181818181818188</v>
      </c>
      <c r="J1282" s="14"/>
      <c r="K1282" s="14"/>
      <c r="L1282" s="14"/>
      <c r="M1282" s="14"/>
    </row>
    <row r="1283" spans="1:13" x14ac:dyDescent="0.3">
      <c r="A1283" s="74">
        <v>45910</v>
      </c>
      <c r="B1283" s="68" t="str">
        <f>VLOOKUP(A:A,'Product &amp; Group'!A:C,2,FALSE)</f>
        <v>Circit Systems</v>
      </c>
      <c r="C1283" s="68" t="str">
        <f>VLOOKUP(A:A,'Product &amp; Group'!A:C,3,FALSE)</f>
        <v>Power CHIP/WHOLE PowerS</v>
      </c>
      <c r="D1283" s="69">
        <f>VLOOKUP(A:A,'2019-2017 Costs'!A:D,3,FALSE)</f>
        <v>6.07</v>
      </c>
      <c r="E1283" s="71">
        <f t="shared" si="70"/>
        <v>886.22</v>
      </c>
      <c r="F1283" s="71">
        <v>249.02</v>
      </c>
      <c r="G1283" s="71">
        <f t="shared" si="71"/>
        <v>-637.20000000000005</v>
      </c>
      <c r="H1283" s="72">
        <v>146</v>
      </c>
      <c r="I1283" s="73">
        <f t="shared" si="72"/>
        <v>-2.5588306160147778</v>
      </c>
      <c r="J1283" s="14"/>
      <c r="K1283" s="14"/>
      <c r="L1283" s="14"/>
      <c r="M1283" s="14"/>
    </row>
    <row r="1284" spans="1:13" x14ac:dyDescent="0.3">
      <c r="A1284" s="74">
        <v>45911</v>
      </c>
      <c r="B1284" s="68" t="str">
        <f>VLOOKUP(A:A,'Product &amp; Group'!A:C,2,FALSE)</f>
        <v>Circit Systems</v>
      </c>
      <c r="C1284" s="68" t="str">
        <f>VLOOKUP(A:A,'Product &amp; Group'!A:C,3,FALSE)</f>
        <v>Qrxt1975 Chip</v>
      </c>
      <c r="D1284" s="69">
        <f>VLOOKUP(A:A,'2019-2017 Costs'!A:D,3,FALSE)</f>
        <v>6.11</v>
      </c>
      <c r="E1284" s="71">
        <f t="shared" ref="E1284:E1347" si="73">D1284*H1284</f>
        <v>446.03000000000003</v>
      </c>
      <c r="F1284" s="71">
        <v>520.41</v>
      </c>
      <c r="G1284" s="71">
        <f t="shared" ref="G1284:G1347" si="74">F1284-E1284</f>
        <v>74.379999999999939</v>
      </c>
      <c r="H1284" s="72">
        <v>73</v>
      </c>
      <c r="I1284" s="73">
        <f t="shared" si="72"/>
        <v>0.14292577006590945</v>
      </c>
      <c r="J1284" s="14"/>
      <c r="K1284" s="14"/>
      <c r="L1284" s="14"/>
      <c r="M1284" s="14"/>
    </row>
    <row r="1285" spans="1:13" x14ac:dyDescent="0.3">
      <c r="A1285" s="74">
        <v>45912</v>
      </c>
      <c r="B1285" s="68" t="str">
        <f>VLOOKUP(A:A,'Product &amp; Group'!A:C,2,FALSE)</f>
        <v>Circit Systems</v>
      </c>
      <c r="C1285" s="68" t="str">
        <f>VLOOKUP(A:A,'Product &amp; Group'!A:C,3,FALSE)</f>
        <v>Qrxt1975 Chip</v>
      </c>
      <c r="D1285" s="69">
        <f>VLOOKUP(A:A,'2019-2017 Costs'!A:D,3,FALSE)</f>
        <v>7.51</v>
      </c>
      <c r="E1285" s="71">
        <f t="shared" si="73"/>
        <v>180.24</v>
      </c>
      <c r="F1285" s="71">
        <v>192.72</v>
      </c>
      <c r="G1285" s="71">
        <f t="shared" si="74"/>
        <v>12.47999999999999</v>
      </c>
      <c r="H1285" s="72">
        <v>24</v>
      </c>
      <c r="I1285" s="73">
        <f t="shared" si="72"/>
        <v>6.475716064757156E-2</v>
      </c>
      <c r="J1285" s="14"/>
      <c r="K1285" s="14"/>
    </row>
    <row r="1286" spans="1:13" x14ac:dyDescent="0.3">
      <c r="A1286" s="74">
        <v>45913</v>
      </c>
      <c r="B1286" s="68" t="str">
        <f>VLOOKUP(A:A,'Product &amp; Group'!A:C,2,FALSE)</f>
        <v>Circit Systems</v>
      </c>
      <c r="C1286" s="68" t="str">
        <f>VLOOKUP(A:A,'Product &amp; Group'!A:C,3,FALSE)</f>
        <v>Qrxt2525 Chip</v>
      </c>
      <c r="D1286" s="69">
        <f>VLOOKUP(A:A,'2019-2017 Costs'!A:D,3,FALSE)</f>
        <v>14.24</v>
      </c>
      <c r="E1286" s="71">
        <f t="shared" si="73"/>
        <v>712</v>
      </c>
      <c r="F1286" s="71">
        <v>75.34</v>
      </c>
      <c r="G1286" s="71">
        <f t="shared" si="74"/>
        <v>-636.66</v>
      </c>
      <c r="H1286" s="72">
        <v>50</v>
      </c>
      <c r="I1286" s="73">
        <f t="shared" si="72"/>
        <v>-8.4504911069816817</v>
      </c>
      <c r="J1286" s="14"/>
      <c r="K1286" s="14"/>
    </row>
    <row r="1287" spans="1:13" x14ac:dyDescent="0.3">
      <c r="A1287" s="74">
        <v>45914</v>
      </c>
      <c r="B1287" s="68" t="str">
        <f>VLOOKUP(A:A,'Product &amp; Group'!A:C,2,FALSE)</f>
        <v>Circit Systems</v>
      </c>
      <c r="C1287" s="68" t="str">
        <f>VLOOKUP(A:A,'Product &amp; Group'!A:C,3,FALSE)</f>
        <v>Qrxt2525 Chip</v>
      </c>
      <c r="D1287" s="69">
        <f>VLOOKUP(A:A,'2019-2017 Costs'!A:D,3,FALSE)</f>
        <v>0.49</v>
      </c>
      <c r="E1287" s="71">
        <f t="shared" si="73"/>
        <v>37.24</v>
      </c>
      <c r="F1287" s="71">
        <v>405.57</v>
      </c>
      <c r="G1287" s="71">
        <f t="shared" si="74"/>
        <v>368.33</v>
      </c>
      <c r="H1287" s="72">
        <v>76</v>
      </c>
      <c r="I1287" s="73">
        <f t="shared" si="72"/>
        <v>0.90817861281652978</v>
      </c>
      <c r="J1287" s="14"/>
      <c r="K1287" s="14"/>
    </row>
    <row r="1288" spans="1:13" x14ac:dyDescent="0.3">
      <c r="A1288" s="74">
        <v>45916</v>
      </c>
      <c r="B1288" s="68" t="str">
        <f>VLOOKUP(A:A,'Product &amp; Group'!A:C,2,FALSE)</f>
        <v>Circit Systems</v>
      </c>
      <c r="C1288" s="68" t="str">
        <f>VLOOKUP(A:A,'Product &amp; Group'!A:C,3,FALSE)</f>
        <v>Qrxt2525 Chip</v>
      </c>
      <c r="D1288" s="69">
        <f>VLOOKUP(A:A,'2019-2017 Costs'!A:D,3,FALSE)</f>
        <v>7.83</v>
      </c>
      <c r="E1288" s="71">
        <f t="shared" si="73"/>
        <v>242.73</v>
      </c>
      <c r="F1288" s="71">
        <v>29.7</v>
      </c>
      <c r="G1288" s="71">
        <f t="shared" si="74"/>
        <v>-213.03</v>
      </c>
      <c r="H1288" s="72">
        <v>31</v>
      </c>
      <c r="I1288" s="73">
        <f t="shared" si="72"/>
        <v>-7.1727272727272728</v>
      </c>
      <c r="J1288" s="14"/>
      <c r="K1288" s="14"/>
    </row>
    <row r="1289" spans="1:13" x14ac:dyDescent="0.3">
      <c r="A1289" s="74">
        <v>45918</v>
      </c>
      <c r="B1289" s="68" t="str">
        <f>VLOOKUP(A:A,'Product &amp; Group'!A:C,2,FALSE)</f>
        <v>Circit Systems</v>
      </c>
      <c r="C1289" s="68" t="str">
        <f>VLOOKUP(A:A,'Product &amp; Group'!A:C,3,FALSE)</f>
        <v>Qrxt2525 Chip</v>
      </c>
      <c r="D1289" s="69">
        <f>VLOOKUP(A:A,'2019-2017 Costs'!A:D,3,FALSE)</f>
        <v>7.8</v>
      </c>
      <c r="E1289" s="71">
        <f t="shared" si="73"/>
        <v>117</v>
      </c>
      <c r="F1289" s="71">
        <v>27.4</v>
      </c>
      <c r="G1289" s="71">
        <f t="shared" si="74"/>
        <v>-89.6</v>
      </c>
      <c r="H1289" s="72">
        <v>15</v>
      </c>
      <c r="I1289" s="73">
        <f t="shared" si="72"/>
        <v>-3.2700729927007299</v>
      </c>
      <c r="J1289" s="14"/>
      <c r="K1289" s="14"/>
    </row>
    <row r="1290" spans="1:13" x14ac:dyDescent="0.3">
      <c r="A1290" s="74">
        <v>45919</v>
      </c>
      <c r="B1290" s="68" t="str">
        <f>VLOOKUP(A:A,'Product &amp; Group'!A:C,2,FALSE)</f>
        <v>Circit Systems</v>
      </c>
      <c r="C1290" s="68" t="str">
        <f>VLOOKUP(A:A,'Product &amp; Group'!A:C,3,FALSE)</f>
        <v>THE Computer FAMILY</v>
      </c>
      <c r="D1290" s="69">
        <f>VLOOKUP(A:A,'2019-2017 Costs'!A:D,3,FALSE)</f>
        <v>0.54</v>
      </c>
      <c r="E1290" s="71">
        <f t="shared" si="73"/>
        <v>87.48</v>
      </c>
      <c r="F1290" s="71">
        <v>935.78</v>
      </c>
      <c r="G1290" s="71">
        <f t="shared" si="74"/>
        <v>848.3</v>
      </c>
      <c r="H1290" s="72">
        <v>162</v>
      </c>
      <c r="I1290" s="73">
        <f t="shared" si="72"/>
        <v>0.90651648891833547</v>
      </c>
      <c r="J1290" s="14"/>
      <c r="K1290" s="14"/>
    </row>
    <row r="1291" spans="1:13" x14ac:dyDescent="0.3">
      <c r="A1291" s="74">
        <v>45920</v>
      </c>
      <c r="B1291" s="68" t="str">
        <f>VLOOKUP(A:A,'Product &amp; Group'!A:C,2,FALSE)</f>
        <v>Circit Systems</v>
      </c>
      <c r="C1291" s="68" t="str">
        <f>VLOOKUP(A:A,'Product &amp; Group'!A:C,3,FALSE)</f>
        <v>THE Computer FAMILY</v>
      </c>
      <c r="D1291" s="69">
        <f>VLOOKUP(A:A,'2019-2017 Costs'!A:D,3,FALSE)</f>
        <v>14.87</v>
      </c>
      <c r="E1291" s="71">
        <f t="shared" si="73"/>
        <v>1591.09</v>
      </c>
      <c r="F1291" s="71">
        <v>682.66</v>
      </c>
      <c r="G1291" s="71">
        <f t="shared" si="74"/>
        <v>-908.43</v>
      </c>
      <c r="H1291" s="72">
        <v>107</v>
      </c>
      <c r="I1291" s="73">
        <f t="shared" si="72"/>
        <v>-1.3307210031347962</v>
      </c>
      <c r="J1291" s="14"/>
      <c r="K1291" s="14"/>
    </row>
    <row r="1292" spans="1:13" x14ac:dyDescent="0.3">
      <c r="A1292" s="74">
        <v>45921</v>
      </c>
      <c r="B1292" s="68" t="str">
        <f>VLOOKUP(A:A,'Product &amp; Group'!A:C,2,FALSE)</f>
        <v>Circit Systems</v>
      </c>
      <c r="C1292" s="68" t="str">
        <f>VLOOKUP(A:A,'Product &amp; Group'!A:C,3,FALSE)</f>
        <v>THE Computer FAMILY</v>
      </c>
      <c r="D1292" s="69">
        <f>VLOOKUP(A:A,'2019-2017 Costs'!A:D,3,FALSE)</f>
        <v>7.14</v>
      </c>
      <c r="E1292" s="71">
        <f t="shared" si="73"/>
        <v>699.71999999999991</v>
      </c>
      <c r="F1292" s="71">
        <v>644.76</v>
      </c>
      <c r="G1292" s="71">
        <f t="shared" si="74"/>
        <v>-54.959999999999923</v>
      </c>
      <c r="H1292" s="72">
        <v>98</v>
      </c>
      <c r="I1292" s="73">
        <f t="shared" si="72"/>
        <v>-8.5241019914386623E-2</v>
      </c>
      <c r="J1292" s="14"/>
      <c r="K1292" s="14"/>
    </row>
    <row r="1293" spans="1:13" x14ac:dyDescent="0.3">
      <c r="A1293" s="74">
        <v>45922</v>
      </c>
      <c r="B1293" s="68" t="str">
        <f>VLOOKUP(A:A,'Product &amp; Group'!A:C,2,FALSE)</f>
        <v>Circit Systems</v>
      </c>
      <c r="C1293" s="68" t="str">
        <f>VLOOKUP(A:A,'Product &amp; Group'!A:C,3,FALSE)</f>
        <v>THE Computer FAMILY</v>
      </c>
      <c r="D1293" s="69">
        <f>VLOOKUP(A:A,'2019-2017 Costs'!A:D,3,FALSE)</f>
        <v>9.93</v>
      </c>
      <c r="E1293" s="71">
        <f t="shared" si="73"/>
        <v>2899.56</v>
      </c>
      <c r="F1293" s="71">
        <v>1826.24</v>
      </c>
      <c r="G1293" s="71">
        <f t="shared" si="74"/>
        <v>-1073.32</v>
      </c>
      <c r="H1293" s="72">
        <v>292</v>
      </c>
      <c r="I1293" s="73">
        <f t="shared" si="72"/>
        <v>-0.58772121955493251</v>
      </c>
      <c r="J1293" s="14"/>
      <c r="K1293" s="14"/>
    </row>
    <row r="1294" spans="1:13" x14ac:dyDescent="0.3">
      <c r="A1294" s="74">
        <v>45923</v>
      </c>
      <c r="B1294" s="68" t="str">
        <f>VLOOKUP(A:A,'Product &amp; Group'!A:C,2,FALSE)</f>
        <v>Circit Systems</v>
      </c>
      <c r="C1294" s="68" t="str">
        <f>VLOOKUP(A:A,'Product &amp; Group'!A:C,3,FALSE)</f>
        <v>THE Computer FAMILY</v>
      </c>
      <c r="D1294" s="69">
        <f>VLOOKUP(A:A,'2019-2017 Costs'!A:D,3,FALSE)</f>
        <v>0.51</v>
      </c>
      <c r="E1294" s="71">
        <f t="shared" si="73"/>
        <v>15.81</v>
      </c>
      <c r="F1294" s="71">
        <v>350.6</v>
      </c>
      <c r="G1294" s="71">
        <f t="shared" si="74"/>
        <v>334.79</v>
      </c>
      <c r="H1294" s="72">
        <v>31</v>
      </c>
      <c r="I1294" s="73">
        <f t="shared" si="72"/>
        <v>0.954905875641757</v>
      </c>
      <c r="J1294" s="14"/>
      <c r="K1294" s="14"/>
    </row>
    <row r="1295" spans="1:13" x14ac:dyDescent="0.3">
      <c r="A1295" s="74">
        <v>45924</v>
      </c>
      <c r="B1295" s="68" t="str">
        <f>VLOOKUP(A:A,'Product &amp; Group'!A:C,2,FALSE)</f>
        <v>Circit Systems</v>
      </c>
      <c r="C1295" s="68" t="str">
        <f>VLOOKUP(A:A,'Product &amp; Group'!A:C,3,FALSE)</f>
        <v>THE Computer FAMILY</v>
      </c>
      <c r="D1295" s="69">
        <f>VLOOKUP(A:A,'2019-2017 Costs'!A:D,3,FALSE)</f>
        <v>7.26</v>
      </c>
      <c r="E1295" s="71">
        <f t="shared" si="73"/>
        <v>72.599999999999994</v>
      </c>
      <c r="F1295" s="71">
        <v>59.62</v>
      </c>
      <c r="G1295" s="71">
        <f t="shared" si="74"/>
        <v>-12.979999999999997</v>
      </c>
      <c r="H1295" s="72">
        <v>10</v>
      </c>
      <c r="I1295" s="73">
        <f t="shared" si="72"/>
        <v>-0.21771217712177118</v>
      </c>
      <c r="J1295" s="14"/>
      <c r="K1295" s="14"/>
    </row>
    <row r="1296" spans="1:13" x14ac:dyDescent="0.3">
      <c r="A1296" s="74">
        <v>45927</v>
      </c>
      <c r="B1296" s="68" t="str">
        <f>VLOOKUP(A:A,'Product &amp; Group'!A:C,2,FALSE)</f>
        <v>Circit Systems</v>
      </c>
      <c r="C1296" s="68" t="str">
        <f>VLOOKUP(A:A,'Product &amp; Group'!A:C,3,FALSE)</f>
        <v>THE Computer FAMILY</v>
      </c>
      <c r="D1296" s="69">
        <f>VLOOKUP(A:A,'2019-2017 Costs'!A:D,3,FALSE)</f>
        <v>5.93</v>
      </c>
      <c r="E1296" s="71">
        <f t="shared" si="73"/>
        <v>171.97</v>
      </c>
      <c r="F1296" s="71">
        <v>280.72000000000003</v>
      </c>
      <c r="G1296" s="71">
        <f t="shared" si="74"/>
        <v>108.75000000000003</v>
      </c>
      <c r="H1296" s="72">
        <v>29</v>
      </c>
      <c r="I1296" s="73">
        <f t="shared" si="72"/>
        <v>0.3873966942148761</v>
      </c>
      <c r="J1296" s="14"/>
      <c r="K1296" s="14"/>
      <c r="L1296" s="14"/>
      <c r="M1296" s="14"/>
    </row>
    <row r="1297" spans="1:13" x14ac:dyDescent="0.3">
      <c r="A1297" s="74">
        <v>45929</v>
      </c>
      <c r="B1297" s="68" t="str">
        <f>VLOOKUP(A:A,'Product &amp; Group'!A:C,2,FALSE)</f>
        <v>Circit Systems</v>
      </c>
      <c r="C1297" s="68" t="str">
        <f>VLOOKUP(A:A,'Product &amp; Group'!A:C,3,FALSE)</f>
        <v>THE Computer FAMILY</v>
      </c>
      <c r="D1297" s="69">
        <f>VLOOKUP(A:A,'2019-2017 Costs'!A:D,3,FALSE)</f>
        <v>0.4</v>
      </c>
      <c r="E1297" s="71">
        <f t="shared" si="73"/>
        <v>0.8</v>
      </c>
      <c r="F1297" s="71">
        <v>14.76</v>
      </c>
      <c r="G1297" s="71">
        <f t="shared" si="74"/>
        <v>13.959999999999999</v>
      </c>
      <c r="H1297" s="72">
        <v>2</v>
      </c>
      <c r="I1297" s="73">
        <f t="shared" si="72"/>
        <v>0.94579945799457987</v>
      </c>
      <c r="J1297" s="14"/>
      <c r="K1297" s="14"/>
      <c r="L1297" s="14"/>
      <c r="M1297" s="14"/>
    </row>
    <row r="1298" spans="1:13" x14ac:dyDescent="0.3">
      <c r="A1298" s="74">
        <v>45941</v>
      </c>
      <c r="B1298" s="68" t="str">
        <f>VLOOKUP(A:A,'Product &amp; Group'!A:C,2,FALSE)</f>
        <v>Circit Systems</v>
      </c>
      <c r="C1298" s="68" t="str">
        <f>VLOOKUP(A:A,'Product &amp; Group'!A:C,3,FALSE)</f>
        <v>THE Computer FAMILY</v>
      </c>
      <c r="D1298" s="69">
        <f>VLOOKUP(A:A,'2019-2017 Costs'!A:D,3,FALSE)</f>
        <v>7.2</v>
      </c>
      <c r="E1298" s="71">
        <f t="shared" si="73"/>
        <v>129.6</v>
      </c>
      <c r="F1298" s="71">
        <v>101.57</v>
      </c>
      <c r="G1298" s="71">
        <f t="shared" si="74"/>
        <v>-28.03</v>
      </c>
      <c r="H1298" s="72">
        <v>18</v>
      </c>
      <c r="I1298" s="73">
        <f t="shared" si="72"/>
        <v>-0.27596731318302653</v>
      </c>
      <c r="J1298" s="14"/>
      <c r="K1298" s="14"/>
      <c r="L1298" s="14"/>
      <c r="M1298" s="14"/>
    </row>
    <row r="1299" spans="1:13" x14ac:dyDescent="0.3">
      <c r="A1299" s="74">
        <v>45943</v>
      </c>
      <c r="B1299" s="68" t="str">
        <f>VLOOKUP(A:A,'Product &amp; Group'!A:C,2,FALSE)</f>
        <v>Circit Systems</v>
      </c>
      <c r="C1299" s="68" t="str">
        <f>VLOOKUP(A:A,'Product &amp; Group'!A:C,3,FALSE)</f>
        <v>THE Computer FAMILY</v>
      </c>
      <c r="D1299" s="69">
        <f>VLOOKUP(A:A,'2019-2017 Costs'!A:D,3,FALSE)</f>
        <v>7.49</v>
      </c>
      <c r="E1299" s="71">
        <f t="shared" si="73"/>
        <v>29.96</v>
      </c>
      <c r="F1299" s="71">
        <v>24.24</v>
      </c>
      <c r="G1299" s="71">
        <f t="shared" si="74"/>
        <v>-5.7200000000000024</v>
      </c>
      <c r="H1299" s="72">
        <v>4</v>
      </c>
      <c r="I1299" s="73">
        <f t="shared" si="72"/>
        <v>-0.23597359735973608</v>
      </c>
      <c r="J1299" s="14"/>
      <c r="K1299" s="14"/>
    </row>
    <row r="1300" spans="1:13" x14ac:dyDescent="0.3">
      <c r="A1300" s="74">
        <v>45945</v>
      </c>
      <c r="B1300" s="68" t="str">
        <f>VLOOKUP(A:A,'Product &amp; Group'!A:C,2,FALSE)</f>
        <v>Circit Systems</v>
      </c>
      <c r="C1300" s="68" t="str">
        <f>VLOOKUP(A:A,'Product &amp; Group'!A:C,3,FALSE)</f>
        <v>THE Computer FAMILY</v>
      </c>
      <c r="D1300" s="69">
        <f>VLOOKUP(A:A,'2019-2017 Costs'!A:D,3,FALSE)</f>
        <v>7.98</v>
      </c>
      <c r="E1300" s="71">
        <f t="shared" si="73"/>
        <v>670.32</v>
      </c>
      <c r="F1300" s="71">
        <v>446.31</v>
      </c>
      <c r="G1300" s="71">
        <f t="shared" si="74"/>
        <v>-224.01000000000005</v>
      </c>
      <c r="H1300" s="72">
        <v>84</v>
      </c>
      <c r="I1300" s="73">
        <f t="shared" si="72"/>
        <v>-0.50191570881226066</v>
      </c>
      <c r="J1300" s="14"/>
      <c r="K1300" s="14"/>
    </row>
    <row r="1301" spans="1:13" x14ac:dyDescent="0.3">
      <c r="A1301" s="74">
        <v>45947</v>
      </c>
      <c r="B1301" s="68" t="str">
        <f>VLOOKUP(A:A,'Product &amp; Group'!A:C,2,FALSE)</f>
        <v>Circit Systems</v>
      </c>
      <c r="C1301" s="68" t="str">
        <f>VLOOKUP(A:A,'Product &amp; Group'!A:C,3,FALSE)</f>
        <v>THE Computer FAMILY</v>
      </c>
      <c r="D1301" s="69">
        <f>VLOOKUP(A:A,'2019-2017 Costs'!A:D,3,FALSE)</f>
        <v>9.7799999999999994</v>
      </c>
      <c r="E1301" s="71">
        <f t="shared" si="73"/>
        <v>704.16</v>
      </c>
      <c r="F1301" s="71">
        <v>641.52</v>
      </c>
      <c r="G1301" s="71">
        <f t="shared" si="74"/>
        <v>-62.639999999999986</v>
      </c>
      <c r="H1301" s="72">
        <v>72</v>
      </c>
      <c r="I1301" s="73">
        <f t="shared" si="72"/>
        <v>-9.7643097643097629E-2</v>
      </c>
      <c r="J1301" s="14"/>
      <c r="K1301" s="14"/>
    </row>
    <row r="1302" spans="1:13" x14ac:dyDescent="0.3">
      <c r="A1302" s="74">
        <v>46120</v>
      </c>
      <c r="B1302" s="68" t="str">
        <f>VLOOKUP(A:A,'Product &amp; Group'!A:C,2,FALSE)</f>
        <v>Circit Systems</v>
      </c>
      <c r="C1302" s="68" t="str">
        <f>VLOOKUP(A:A,'Product &amp; Group'!A:C,3,FALSE)</f>
        <v>THE Computer FAMILY</v>
      </c>
      <c r="D1302" s="69">
        <f>VLOOKUP(A:A,'2019-2017 Costs'!A:D,3,FALSE)</f>
        <v>1.05</v>
      </c>
      <c r="E1302" s="71">
        <f t="shared" si="73"/>
        <v>3.1500000000000004</v>
      </c>
      <c r="F1302" s="71">
        <v>24.36</v>
      </c>
      <c r="G1302" s="71">
        <f t="shared" si="74"/>
        <v>21.21</v>
      </c>
      <c r="H1302" s="72">
        <v>3</v>
      </c>
      <c r="I1302" s="73">
        <f t="shared" si="72"/>
        <v>0.87068965517241381</v>
      </c>
      <c r="J1302" s="14"/>
      <c r="K1302" s="14"/>
    </row>
    <row r="1303" spans="1:13" x14ac:dyDescent="0.3">
      <c r="A1303" s="74">
        <v>46871</v>
      </c>
      <c r="B1303" s="68" t="str">
        <f>VLOOKUP(A:A,'Product &amp; Group'!A:C,2,FALSE)</f>
        <v>Circit Systems</v>
      </c>
      <c r="C1303" s="68" t="str">
        <f>VLOOKUP(A:A,'Product &amp; Group'!A:C,3,FALSE)</f>
        <v>THE Computer FAMILY</v>
      </c>
      <c r="D1303" s="69">
        <f>VLOOKUP(A:A,'2019-2017 Costs'!A:D,3,FALSE)</f>
        <v>6.18</v>
      </c>
      <c r="E1303" s="71">
        <f t="shared" si="73"/>
        <v>74.16</v>
      </c>
      <c r="F1303" s="71">
        <v>111.14</v>
      </c>
      <c r="G1303" s="71">
        <f t="shared" si="74"/>
        <v>36.980000000000004</v>
      </c>
      <c r="H1303" s="72">
        <v>12</v>
      </c>
      <c r="I1303" s="73">
        <f t="shared" si="72"/>
        <v>0.3327334892927839</v>
      </c>
      <c r="J1303" s="14"/>
      <c r="K1303" s="14"/>
    </row>
    <row r="1304" spans="1:13" x14ac:dyDescent="0.3">
      <c r="A1304" s="74">
        <v>46875</v>
      </c>
      <c r="B1304" s="68" t="str">
        <f>VLOOKUP(A:A,'Product &amp; Group'!A:C,2,FALSE)</f>
        <v>Circit Systems</v>
      </c>
      <c r="C1304" s="68" t="str">
        <f>VLOOKUP(A:A,'Product &amp; Group'!A:C,3,FALSE)</f>
        <v>THE Computer FAMILY</v>
      </c>
      <c r="D1304" s="69">
        <f>VLOOKUP(A:A,'2019-2017 Costs'!A:D,3,FALSE)</f>
        <v>2.23</v>
      </c>
      <c r="E1304" s="71">
        <f t="shared" si="73"/>
        <v>26.759999999999998</v>
      </c>
      <c r="F1304" s="71">
        <v>108.75</v>
      </c>
      <c r="G1304" s="71">
        <f t="shared" si="74"/>
        <v>81.990000000000009</v>
      </c>
      <c r="H1304" s="72">
        <v>12</v>
      </c>
      <c r="I1304" s="73">
        <f t="shared" si="72"/>
        <v>0.75393103448275867</v>
      </c>
      <c r="J1304" s="14"/>
      <c r="K1304" s="14"/>
    </row>
    <row r="1305" spans="1:13" x14ac:dyDescent="0.3">
      <c r="A1305" s="74">
        <v>46882</v>
      </c>
      <c r="B1305" s="68" t="str">
        <f>VLOOKUP(A:A,'Product &amp; Group'!A:C,2,FALSE)</f>
        <v>Circit Systems</v>
      </c>
      <c r="C1305" s="68" t="str">
        <f>VLOOKUP(A:A,'Product &amp; Group'!A:C,3,FALSE)</f>
        <v>THE Computer FAMILY</v>
      </c>
      <c r="D1305" s="69">
        <f>VLOOKUP(A:A,'2019-2017 Costs'!A:D,3,FALSE)</f>
        <v>7.38</v>
      </c>
      <c r="E1305" s="71">
        <f t="shared" si="73"/>
        <v>59.04</v>
      </c>
      <c r="F1305" s="71">
        <v>76.02</v>
      </c>
      <c r="G1305" s="71">
        <f t="shared" si="74"/>
        <v>16.979999999999997</v>
      </c>
      <c r="H1305" s="72">
        <v>8</v>
      </c>
      <c r="I1305" s="73">
        <f t="shared" si="72"/>
        <v>0.22336227308602996</v>
      </c>
      <c r="J1305" s="14"/>
      <c r="K1305" s="14"/>
    </row>
    <row r="1306" spans="1:13" x14ac:dyDescent="0.3">
      <c r="A1306" s="74">
        <v>46895</v>
      </c>
      <c r="B1306" s="68" t="str">
        <f>VLOOKUP(A:A,'Product &amp; Group'!A:C,2,FALSE)</f>
        <v>Circit Systems</v>
      </c>
      <c r="C1306" s="68" t="str">
        <f>VLOOKUP(A:A,'Product &amp; Group'!A:C,3,FALSE)</f>
        <v>THE Computer FAMILY</v>
      </c>
      <c r="D1306" s="69">
        <f>VLOOKUP(A:A,'2019-2017 Costs'!A:D,3,FALSE)</f>
        <v>9.82</v>
      </c>
      <c r="E1306" s="71">
        <f t="shared" si="73"/>
        <v>343.7</v>
      </c>
      <c r="F1306" s="71">
        <v>331.1</v>
      </c>
      <c r="G1306" s="71">
        <f t="shared" si="74"/>
        <v>-12.599999999999966</v>
      </c>
      <c r="H1306" s="72">
        <v>35</v>
      </c>
      <c r="I1306" s="73">
        <f t="shared" si="72"/>
        <v>-3.8054968287526324E-2</v>
      </c>
      <c r="J1306" s="14"/>
      <c r="K1306" s="14"/>
      <c r="L1306" s="14"/>
      <c r="M1306" s="14"/>
    </row>
    <row r="1307" spans="1:13" x14ac:dyDescent="0.3">
      <c r="A1307" s="74">
        <v>46900</v>
      </c>
      <c r="B1307" s="68" t="str">
        <f>VLOOKUP(A:A,'Product &amp; Group'!A:C,2,FALSE)</f>
        <v>Circit Systems</v>
      </c>
      <c r="C1307" s="68" t="str">
        <f>VLOOKUP(A:A,'Product &amp; Group'!A:C,3,FALSE)</f>
        <v>THE Computer FAMILY</v>
      </c>
      <c r="D1307" s="69">
        <f>VLOOKUP(A:A,'2019-2017 Costs'!A:D,3,FALSE)</f>
        <v>1.05</v>
      </c>
      <c r="E1307" s="71">
        <f t="shared" si="73"/>
        <v>17.850000000000001</v>
      </c>
      <c r="F1307" s="71">
        <v>142.12</v>
      </c>
      <c r="G1307" s="71">
        <f t="shared" si="74"/>
        <v>124.27000000000001</v>
      </c>
      <c r="H1307" s="72">
        <v>17</v>
      </c>
      <c r="I1307" s="73">
        <f t="shared" si="72"/>
        <v>0.87440191387559818</v>
      </c>
      <c r="J1307" s="14"/>
      <c r="K1307" s="14"/>
      <c r="L1307" s="14"/>
      <c r="M1307" s="14"/>
    </row>
    <row r="1308" spans="1:13" x14ac:dyDescent="0.3">
      <c r="A1308" s="74">
        <v>46901</v>
      </c>
      <c r="B1308" s="68" t="str">
        <f>VLOOKUP(A:A,'Product &amp; Group'!A:C,2,FALSE)</f>
        <v>Circit Systems</v>
      </c>
      <c r="C1308" s="68" t="str">
        <f>VLOOKUP(A:A,'Product &amp; Group'!A:C,3,FALSE)</f>
        <v>THE Computer FAMILY</v>
      </c>
      <c r="D1308" s="69">
        <f>VLOOKUP(A:A,'2019-2017 Costs'!A:D,3,FALSE)</f>
        <v>1.05</v>
      </c>
      <c r="E1308" s="71">
        <f t="shared" si="73"/>
        <v>74.55</v>
      </c>
      <c r="F1308" s="71">
        <v>685.77</v>
      </c>
      <c r="G1308" s="71">
        <f t="shared" si="74"/>
        <v>611.22</v>
      </c>
      <c r="H1308" s="72">
        <v>71</v>
      </c>
      <c r="I1308" s="73">
        <f t="shared" si="72"/>
        <v>0.89129008268078225</v>
      </c>
      <c r="J1308" s="14"/>
      <c r="K1308" s="14"/>
    </row>
    <row r="1309" spans="1:13" x14ac:dyDescent="0.3">
      <c r="A1309" s="74">
        <v>46905</v>
      </c>
      <c r="B1309" s="68" t="str">
        <f>VLOOKUP(A:A,'Product &amp; Group'!A:C,2,FALSE)</f>
        <v>Circit Systems</v>
      </c>
      <c r="C1309" s="68" t="str">
        <f>VLOOKUP(A:A,'Product &amp; Group'!A:C,3,FALSE)</f>
        <v>THE Computer FAMILY</v>
      </c>
      <c r="D1309" s="69">
        <f>VLOOKUP(A:A,'2019-2017 Costs'!A:D,3,FALSE)</f>
        <v>1.05</v>
      </c>
      <c r="E1309" s="71">
        <f t="shared" si="73"/>
        <v>38.85</v>
      </c>
      <c r="F1309" s="71">
        <v>370.76</v>
      </c>
      <c r="G1309" s="71">
        <f t="shared" si="74"/>
        <v>331.90999999999997</v>
      </c>
      <c r="H1309" s="72">
        <v>37</v>
      </c>
      <c r="I1309" s="73">
        <f t="shared" si="72"/>
        <v>0.89521523357427979</v>
      </c>
      <c r="J1309" s="14"/>
      <c r="K1309" s="14"/>
    </row>
    <row r="1310" spans="1:13" x14ac:dyDescent="0.3">
      <c r="A1310" s="74">
        <v>46910</v>
      </c>
      <c r="B1310" s="68" t="str">
        <f>VLOOKUP(A:A,'Product &amp; Group'!A:C,2,FALSE)</f>
        <v>Circit Systems</v>
      </c>
      <c r="C1310" s="68" t="str">
        <f>VLOOKUP(A:A,'Product &amp; Group'!A:C,3,FALSE)</f>
        <v>THE Computer FAMILY</v>
      </c>
      <c r="D1310" s="69">
        <f>VLOOKUP(A:A,'2019-2017 Costs'!A:D,3,FALSE)</f>
        <v>1.05</v>
      </c>
      <c r="E1310" s="71">
        <f t="shared" si="73"/>
        <v>22.05</v>
      </c>
      <c r="F1310" s="71">
        <v>235.18</v>
      </c>
      <c r="G1310" s="71">
        <f t="shared" si="74"/>
        <v>213.13</v>
      </c>
      <c r="H1310" s="72">
        <v>21</v>
      </c>
      <c r="I1310" s="73">
        <f t="shared" si="72"/>
        <v>0.90624202738328086</v>
      </c>
      <c r="J1310" s="14"/>
      <c r="K1310" s="14"/>
      <c r="L1310" s="14"/>
      <c r="M1310" s="14"/>
    </row>
    <row r="1311" spans="1:13" x14ac:dyDescent="0.3">
      <c r="A1311" s="74">
        <v>46921</v>
      </c>
      <c r="B1311" s="68" t="str">
        <f>VLOOKUP(A:A,'Product &amp; Group'!A:C,2,FALSE)</f>
        <v>Circit Systems</v>
      </c>
      <c r="C1311" s="68" t="str">
        <f>VLOOKUP(A:A,'Product &amp; Group'!A:C,3,FALSE)</f>
        <v>ANTI-OXIDANT &amp; SPECIALTY Hybrid</v>
      </c>
      <c r="D1311" s="69">
        <f>VLOOKUP(A:A,'2019-2017 Costs'!A:D,3,FALSE)</f>
        <v>7.58</v>
      </c>
      <c r="E1311" s="71">
        <f t="shared" si="73"/>
        <v>68.22</v>
      </c>
      <c r="F1311" s="71">
        <v>26.03</v>
      </c>
      <c r="G1311" s="71">
        <f t="shared" si="74"/>
        <v>-42.19</v>
      </c>
      <c r="H1311" s="72">
        <v>9</v>
      </c>
      <c r="I1311" s="73">
        <f t="shared" si="72"/>
        <v>-1.6208221283134843</v>
      </c>
      <c r="J1311" s="14"/>
      <c r="K1311" s="14"/>
    </row>
    <row r="1312" spans="1:13" x14ac:dyDescent="0.3">
      <c r="A1312" s="67">
        <v>47130</v>
      </c>
      <c r="B1312" s="68" t="str">
        <f>VLOOKUP(A:A,'Product &amp; Group'!A:C,2,FALSE)</f>
        <v>Circit Systems</v>
      </c>
      <c r="C1312" s="68" t="str">
        <f>VLOOKUP(A:A,'Product &amp; Group'!A:C,3,FALSE)</f>
        <v>Circit Board ACTIVES: Hybrid</v>
      </c>
      <c r="D1312" s="69">
        <f>VLOOKUP(A:A,'2019-2017 Costs'!A:D,3,FALSE)</f>
        <v>3.4113000000000002</v>
      </c>
      <c r="E1312" s="71">
        <f t="shared" si="73"/>
        <v>307.017</v>
      </c>
      <c r="F1312" s="71">
        <v>587.07000000000005</v>
      </c>
      <c r="G1312" s="71">
        <f t="shared" si="74"/>
        <v>280.05300000000005</v>
      </c>
      <c r="H1312" s="72">
        <v>90</v>
      </c>
      <c r="I1312" s="73">
        <f t="shared" si="72"/>
        <v>0.47703510654606779</v>
      </c>
      <c r="J1312" s="14"/>
      <c r="K1312" s="14"/>
    </row>
    <row r="1313" spans="1:13" x14ac:dyDescent="0.3">
      <c r="A1313" s="74">
        <v>47140</v>
      </c>
      <c r="B1313" s="68" t="str">
        <f>VLOOKUP(A:A,'Product &amp; Group'!A:C,2,FALSE)</f>
        <v>Circit Systems</v>
      </c>
      <c r="C1313" s="68" t="str">
        <f>VLOOKUP(A:A,'Product &amp; Group'!A:C,3,FALSE)</f>
        <v>Computerized EXTEND-X HA</v>
      </c>
      <c r="D1313" s="69">
        <f>VLOOKUP(A:A,'2019-2017 Costs'!A:D,3,FALSE)</f>
        <v>4.7</v>
      </c>
      <c r="E1313" s="71">
        <f t="shared" si="73"/>
        <v>141</v>
      </c>
      <c r="F1313" s="71">
        <v>332.3</v>
      </c>
      <c r="G1313" s="71">
        <f t="shared" si="74"/>
        <v>191.3</v>
      </c>
      <c r="H1313" s="72">
        <v>30</v>
      </c>
      <c r="I1313" s="73">
        <f t="shared" si="72"/>
        <v>0.57568462232922057</v>
      </c>
      <c r="J1313" s="14"/>
      <c r="K1313" s="14"/>
    </row>
    <row r="1314" spans="1:13" x14ac:dyDescent="0.3">
      <c r="A1314" s="74">
        <v>47150</v>
      </c>
      <c r="B1314" s="68" t="str">
        <f>VLOOKUP(A:A,'Product &amp; Group'!A:C,2,FALSE)</f>
        <v>Circit Systems</v>
      </c>
      <c r="C1314" s="68" t="str">
        <f>VLOOKUP(A:A,'Product &amp; Group'!A:C,3,FALSE)</f>
        <v>Circit Board KIDZ:STD CHILD Chip</v>
      </c>
      <c r="D1314" s="69">
        <f>VLOOKUP(A:A,'2019-2017 Costs'!A:D,3,FALSE)</f>
        <v>1.05</v>
      </c>
      <c r="E1314" s="71">
        <f t="shared" si="73"/>
        <v>15.75</v>
      </c>
      <c r="F1314" s="71">
        <v>29.21</v>
      </c>
      <c r="G1314" s="71">
        <f t="shared" si="74"/>
        <v>13.46</v>
      </c>
      <c r="H1314" s="72">
        <v>15</v>
      </c>
      <c r="I1314" s="73">
        <f t="shared" si="72"/>
        <v>0.46080109551523452</v>
      </c>
      <c r="J1314" s="14"/>
      <c r="K1314" s="14"/>
    </row>
    <row r="1315" spans="1:13" x14ac:dyDescent="0.3">
      <c r="A1315" s="74">
        <v>47230</v>
      </c>
      <c r="B1315" s="68" t="str">
        <f>VLOOKUP(A:A,'Product &amp; Group'!A:C,2,FALSE)</f>
        <v>Circit Systems</v>
      </c>
      <c r="C1315" s="68" t="str">
        <f>VLOOKUP(A:A,'Product &amp; Group'!A:C,3,FALSE)</f>
        <v>THE Computer FAMILY</v>
      </c>
      <c r="D1315" s="69">
        <f>VLOOKUP(A:A,'2019-2017 Costs'!A:D,3,FALSE)</f>
        <v>1.05</v>
      </c>
      <c r="E1315" s="71">
        <f t="shared" si="73"/>
        <v>100.80000000000001</v>
      </c>
      <c r="F1315" s="71">
        <v>349.59</v>
      </c>
      <c r="G1315" s="71">
        <f t="shared" si="74"/>
        <v>248.78999999999996</v>
      </c>
      <c r="H1315" s="72">
        <v>96</v>
      </c>
      <c r="I1315" s="73">
        <f t="shared" si="72"/>
        <v>0.71166223290139874</v>
      </c>
      <c r="J1315" s="14"/>
      <c r="K1315" s="14"/>
    </row>
    <row r="1316" spans="1:13" x14ac:dyDescent="0.3">
      <c r="A1316" s="74">
        <v>47351</v>
      </c>
      <c r="B1316" s="68" t="str">
        <f>VLOOKUP(A:A,'Product &amp; Group'!A:C,2,FALSE)</f>
        <v>Circit Systems</v>
      </c>
      <c r="C1316" s="68" t="str">
        <f>VLOOKUP(A:A,'Product &amp; Group'!A:C,3,FALSE)</f>
        <v>THE Computer FAMILY</v>
      </c>
      <c r="D1316" s="69">
        <f>VLOOKUP(A:A,'2019-2017 Costs'!A:D,3,FALSE)</f>
        <v>6.33</v>
      </c>
      <c r="E1316" s="71">
        <f t="shared" si="73"/>
        <v>645.66</v>
      </c>
      <c r="F1316" s="71">
        <v>399.56</v>
      </c>
      <c r="G1316" s="71">
        <f t="shared" si="74"/>
        <v>-246.09999999999997</v>
      </c>
      <c r="H1316" s="72">
        <v>102</v>
      </c>
      <c r="I1316" s="73">
        <f t="shared" si="72"/>
        <v>-0.61592752027229947</v>
      </c>
      <c r="J1316" s="14"/>
      <c r="K1316" s="14"/>
    </row>
    <row r="1317" spans="1:13" x14ac:dyDescent="0.3">
      <c r="A1317" s="74">
        <v>47411</v>
      </c>
      <c r="B1317" s="68" t="str">
        <f>VLOOKUP(A:A,'Product &amp; Group'!A:C,2,FALSE)</f>
        <v>Circit Systems</v>
      </c>
      <c r="C1317" s="68" t="str">
        <f>VLOOKUP(A:A,'Product &amp; Group'!A:C,3,FALSE)</f>
        <v>THE Computer FAMILY</v>
      </c>
      <c r="D1317" s="69">
        <f>VLOOKUP(A:A,'2019-2017 Costs'!A:D,3,FALSE)</f>
        <v>1.05</v>
      </c>
      <c r="E1317" s="71">
        <f t="shared" si="73"/>
        <v>52.5</v>
      </c>
      <c r="F1317" s="71">
        <v>198.09</v>
      </c>
      <c r="G1317" s="71">
        <f t="shared" si="74"/>
        <v>145.59</v>
      </c>
      <c r="H1317" s="72">
        <v>50</v>
      </c>
      <c r="I1317" s="73">
        <f t="shared" si="72"/>
        <v>0.73496895350598213</v>
      </c>
      <c r="J1317" s="14"/>
      <c r="K1317" s="14"/>
    </row>
    <row r="1318" spans="1:13" x14ac:dyDescent="0.3">
      <c r="A1318" s="74">
        <v>47412</v>
      </c>
      <c r="B1318" s="68" t="str">
        <f>VLOOKUP(A:A,'Product &amp; Group'!A:C,2,FALSE)</f>
        <v>Circit Systems</v>
      </c>
      <c r="C1318" s="68" t="str">
        <f>VLOOKUP(A:A,'Product &amp; Group'!A:C,3,FALSE)</f>
        <v>THE Computer FAMILY</v>
      </c>
      <c r="D1318" s="69">
        <f>VLOOKUP(A:A,'2019-2017 Costs'!A:D,3,FALSE)</f>
        <v>1.05</v>
      </c>
      <c r="E1318" s="71">
        <f t="shared" si="73"/>
        <v>46.2</v>
      </c>
      <c r="F1318" s="71">
        <v>163.13999999999999</v>
      </c>
      <c r="G1318" s="71">
        <f t="shared" si="74"/>
        <v>116.93999999999998</v>
      </c>
      <c r="H1318" s="72">
        <v>44</v>
      </c>
      <c r="I1318" s="73">
        <f t="shared" si="72"/>
        <v>0.71680764987127621</v>
      </c>
      <c r="J1318" s="14"/>
      <c r="K1318" s="14"/>
    </row>
    <row r="1319" spans="1:13" x14ac:dyDescent="0.3">
      <c r="A1319" s="74">
        <v>47419</v>
      </c>
      <c r="B1319" s="68" t="str">
        <f>VLOOKUP(A:A,'Product &amp; Group'!A:C,2,FALSE)</f>
        <v>Circit Systems</v>
      </c>
      <c r="C1319" s="68" t="str">
        <f>VLOOKUP(A:A,'Product &amp; Group'!A:C,3,FALSE)</f>
        <v>THE Computer FAMILY</v>
      </c>
      <c r="D1319" s="69">
        <f>VLOOKUP(A:A,'2019-2017 Costs'!A:D,3,FALSE)</f>
        <v>1.05</v>
      </c>
      <c r="E1319" s="71">
        <f t="shared" si="73"/>
        <v>28.35</v>
      </c>
      <c r="F1319" s="71">
        <v>126.56</v>
      </c>
      <c r="G1319" s="71">
        <f t="shared" si="74"/>
        <v>98.210000000000008</v>
      </c>
      <c r="H1319" s="72">
        <v>27</v>
      </c>
      <c r="I1319" s="73">
        <f t="shared" si="72"/>
        <v>0.77599557522123896</v>
      </c>
      <c r="J1319" s="14"/>
      <c r="K1319" s="14"/>
      <c r="L1319" s="14"/>
      <c r="M1319" s="14"/>
    </row>
    <row r="1320" spans="1:13" x14ac:dyDescent="0.3">
      <c r="A1320" s="74">
        <v>47432</v>
      </c>
      <c r="B1320" s="68" t="str">
        <f>VLOOKUP(A:A,'Product &amp; Group'!A:C,2,FALSE)</f>
        <v>Circit Systems</v>
      </c>
      <c r="C1320" s="68" t="str">
        <f>VLOOKUP(A:A,'Product &amp; Group'!A:C,3,FALSE)</f>
        <v>THE Computer FAMILY</v>
      </c>
      <c r="D1320" s="69">
        <f>VLOOKUP(A:A,'2019-2017 Costs'!A:D,3,FALSE)</f>
        <v>1.05</v>
      </c>
      <c r="E1320" s="71">
        <f t="shared" si="73"/>
        <v>24.150000000000002</v>
      </c>
      <c r="F1320" s="71">
        <v>110.84</v>
      </c>
      <c r="G1320" s="71">
        <f t="shared" si="74"/>
        <v>86.69</v>
      </c>
      <c r="H1320" s="72">
        <v>23</v>
      </c>
      <c r="I1320" s="73">
        <f t="shared" si="72"/>
        <v>0.78211836881992058</v>
      </c>
      <c r="J1320" s="14"/>
      <c r="K1320" s="14"/>
    </row>
    <row r="1321" spans="1:13" x14ac:dyDescent="0.3">
      <c r="A1321" s="74">
        <v>47442</v>
      </c>
      <c r="B1321" s="68" t="str">
        <f>VLOOKUP(A:A,'Product &amp; Group'!A:C,2,FALSE)</f>
        <v>Circit Systems</v>
      </c>
      <c r="C1321" s="68" t="str">
        <f>VLOOKUP(A:A,'Product &amp; Group'!A:C,3,FALSE)</f>
        <v>PROTEIN &amp; ENERGY Chip</v>
      </c>
      <c r="D1321" s="69">
        <f>VLOOKUP(A:A,'2019-2017 Costs'!A:D,3,FALSE)</f>
        <v>1.05</v>
      </c>
      <c r="E1321" s="71">
        <f t="shared" si="73"/>
        <v>15.75</v>
      </c>
      <c r="F1321" s="71">
        <v>39.270000000000003</v>
      </c>
      <c r="G1321" s="71">
        <f t="shared" si="74"/>
        <v>23.520000000000003</v>
      </c>
      <c r="H1321" s="72">
        <v>15</v>
      </c>
      <c r="I1321" s="73">
        <f t="shared" si="72"/>
        <v>0.59893048128342252</v>
      </c>
      <c r="J1321" s="14"/>
      <c r="K1321" s="14"/>
      <c r="L1321" s="14"/>
      <c r="M1321" s="14"/>
    </row>
    <row r="1322" spans="1:13" x14ac:dyDescent="0.3">
      <c r="A1322" s="74">
        <v>47443</v>
      </c>
      <c r="B1322" s="68" t="str">
        <f>VLOOKUP(A:A,'Product &amp; Group'!A:C,2,FALSE)</f>
        <v>Circit Systems</v>
      </c>
      <c r="C1322" s="68" t="str">
        <f>VLOOKUP(A:A,'Product &amp; Group'!A:C,3,FALSE)</f>
        <v>THE Computer FAMILY</v>
      </c>
      <c r="D1322" s="69">
        <f>VLOOKUP(A:A,'2019-2017 Costs'!A:D,3,FALSE)</f>
        <v>0.51</v>
      </c>
      <c r="E1322" s="71">
        <f t="shared" si="73"/>
        <v>62.22</v>
      </c>
      <c r="F1322" s="71">
        <v>347.63</v>
      </c>
      <c r="G1322" s="71">
        <f t="shared" si="74"/>
        <v>285.40999999999997</v>
      </c>
      <c r="H1322" s="72">
        <v>122</v>
      </c>
      <c r="I1322" s="73">
        <f t="shared" si="72"/>
        <v>0.82101659810718286</v>
      </c>
      <c r="J1322" s="14"/>
      <c r="K1322" s="14"/>
      <c r="L1322" s="14"/>
      <c r="M1322" s="14"/>
    </row>
    <row r="1323" spans="1:13" x14ac:dyDescent="0.3">
      <c r="A1323" s="74">
        <v>47461</v>
      </c>
      <c r="B1323" s="68" t="str">
        <f>VLOOKUP(A:A,'Product &amp; Group'!A:C,2,FALSE)</f>
        <v>Circit Systems</v>
      </c>
      <c r="C1323" s="68" t="str">
        <f>VLOOKUP(A:A,'Product &amp; Group'!A:C,3,FALSE)</f>
        <v>Processor 413</v>
      </c>
      <c r="D1323" s="69">
        <f>VLOOKUP(A:A,'2019-2017 Costs'!A:D,3,FALSE)</f>
        <v>0.57999999999999996</v>
      </c>
      <c r="E1323" s="71">
        <f t="shared" si="73"/>
        <v>135.13999999999999</v>
      </c>
      <c r="F1323" s="71">
        <v>630.65</v>
      </c>
      <c r="G1323" s="71">
        <f t="shared" si="74"/>
        <v>495.51</v>
      </c>
      <c r="H1323" s="72">
        <v>233</v>
      </c>
      <c r="I1323" s="73">
        <f t="shared" si="72"/>
        <v>0.78571315309601208</v>
      </c>
      <c r="J1323" s="14"/>
      <c r="K1323" s="14"/>
    </row>
    <row r="1324" spans="1:13" x14ac:dyDescent="0.3">
      <c r="A1324" s="74">
        <v>47462</v>
      </c>
      <c r="B1324" s="68" t="str">
        <f>VLOOKUP(A:A,'Product &amp; Group'!A:C,2,FALSE)</f>
        <v>Expert Systems</v>
      </c>
      <c r="C1324" s="68" t="str">
        <f>VLOOKUP(A:A,'Product &amp; Group'!A:C,3,FALSE)</f>
        <v>SPECIALTIES</v>
      </c>
      <c r="D1324" s="69">
        <f>VLOOKUP(A:A,'2019-2017 Costs'!A:D,3,FALSE)</f>
        <v>1.05</v>
      </c>
      <c r="E1324" s="71">
        <f t="shared" si="73"/>
        <v>1904.7</v>
      </c>
      <c r="F1324" s="71">
        <v>5133.84</v>
      </c>
      <c r="G1324" s="71">
        <f t="shared" si="74"/>
        <v>3229.1400000000003</v>
      </c>
      <c r="H1324" s="72">
        <v>1814</v>
      </c>
      <c r="I1324" s="73">
        <f t="shared" si="72"/>
        <v>0.62899116450843817</v>
      </c>
    </row>
    <row r="1325" spans="1:13" x14ac:dyDescent="0.3">
      <c r="A1325" s="74">
        <v>47464</v>
      </c>
      <c r="B1325" s="68" t="str">
        <f>VLOOKUP(A:A,'Product &amp; Group'!A:C,2,FALSE)</f>
        <v>Expert Systems</v>
      </c>
      <c r="C1325" s="68" t="str">
        <f>VLOOKUP(A:A,'Product &amp; Group'!A:C,3,FALSE)</f>
        <v>SPECIALTIES</v>
      </c>
      <c r="D1325" s="69">
        <f>VLOOKUP(A:A,'2019-2017 Costs'!A:D,3,FALSE)</f>
        <v>1.05</v>
      </c>
      <c r="E1325" s="71">
        <f t="shared" si="73"/>
        <v>1904.7</v>
      </c>
      <c r="F1325" s="71">
        <v>12747.27</v>
      </c>
      <c r="G1325" s="71">
        <f t="shared" si="74"/>
        <v>10842.57</v>
      </c>
      <c r="H1325" s="72">
        <v>1814</v>
      </c>
      <c r="I1325" s="73">
        <f t="shared" si="72"/>
        <v>0.85057977119806827</v>
      </c>
    </row>
    <row r="1326" spans="1:13" x14ac:dyDescent="0.3">
      <c r="A1326" s="74">
        <v>47466</v>
      </c>
      <c r="B1326" s="68" t="str">
        <f>VLOOKUP(A:A,'Product &amp; Group'!A:C,2,FALSE)</f>
        <v>Expert Systems</v>
      </c>
      <c r="C1326" s="68" t="str">
        <f>VLOOKUP(A:A,'Product &amp; Group'!A:C,3,FALSE)</f>
        <v>2025 HybridULATIONS</v>
      </c>
      <c r="D1326" s="69">
        <f>VLOOKUP(A:A,'2019-2017 Costs'!A:D,3,FALSE)</f>
        <v>1.05</v>
      </c>
      <c r="E1326" s="71">
        <f t="shared" si="73"/>
        <v>997.5</v>
      </c>
      <c r="F1326" s="71">
        <v>3936</v>
      </c>
      <c r="G1326" s="71">
        <f t="shared" si="74"/>
        <v>2938.5</v>
      </c>
      <c r="H1326" s="72">
        <v>950</v>
      </c>
      <c r="I1326" s="73">
        <f t="shared" si="72"/>
        <v>0.74657012195121952</v>
      </c>
    </row>
    <row r="1327" spans="1:13" x14ac:dyDescent="0.3">
      <c r="A1327" s="74">
        <v>47468</v>
      </c>
      <c r="B1327" s="68" t="str">
        <f>VLOOKUP(A:A,'Product &amp; Group'!A:C,2,FALSE)</f>
        <v>Expert Systems</v>
      </c>
      <c r="C1327" s="68" t="str">
        <f>VLOOKUP(A:A,'Product &amp; Group'!A:C,3,FALSE)</f>
        <v>2025 HybridULATIONS</v>
      </c>
      <c r="D1327" s="69">
        <f>VLOOKUP(A:A,'2019-2017 Costs'!A:D,3,FALSE)</f>
        <v>1.05</v>
      </c>
      <c r="E1327" s="71">
        <f t="shared" si="73"/>
        <v>581.70000000000005</v>
      </c>
      <c r="F1327" s="71">
        <v>3952.08</v>
      </c>
      <c r="G1327" s="71">
        <f t="shared" si="74"/>
        <v>3370.38</v>
      </c>
      <c r="H1327" s="72">
        <v>554</v>
      </c>
      <c r="I1327" s="73">
        <f t="shared" si="72"/>
        <v>0.85281168397400864</v>
      </c>
    </row>
    <row r="1328" spans="1:13" x14ac:dyDescent="0.3">
      <c r="A1328" s="74">
        <v>47611</v>
      </c>
      <c r="B1328" s="68" t="str">
        <f>VLOOKUP(A:A,'Product &amp; Group'!A:C,2,FALSE)</f>
        <v>Expert Systems</v>
      </c>
      <c r="C1328" s="68" t="str">
        <f>VLOOKUP(A:A,'Product &amp; Group'!A:C,3,FALSE)</f>
        <v>ANTI-OXIDANT &amp; SPECIALTY Hybrid</v>
      </c>
      <c r="D1328" s="69">
        <f>VLOOKUP(A:A,'2019-2017 Costs'!A:D,3,FALSE)</f>
        <v>4</v>
      </c>
      <c r="E1328" s="71">
        <f t="shared" si="73"/>
        <v>2216</v>
      </c>
      <c r="F1328" s="71">
        <v>2686.67</v>
      </c>
      <c r="G1328" s="71">
        <f t="shared" si="74"/>
        <v>470.67000000000007</v>
      </c>
      <c r="H1328" s="72">
        <v>554</v>
      </c>
      <c r="I1328" s="73">
        <f t="shared" si="72"/>
        <v>0.17518712755939511</v>
      </c>
    </row>
    <row r="1329" spans="1:9" x14ac:dyDescent="0.3">
      <c r="A1329" s="74">
        <v>47615</v>
      </c>
      <c r="B1329" s="68" t="str">
        <f>VLOOKUP(A:A,'Product &amp; Group'!A:C,2,FALSE)</f>
        <v>Expert Systems</v>
      </c>
      <c r="C1329" s="68" t="str">
        <f>VLOOKUP(A:A,'Product &amp; Group'!A:C,3,FALSE)</f>
        <v>ANTI-OXIDANT &amp; SPECIALTY Hybrid</v>
      </c>
      <c r="D1329" s="69">
        <f>VLOOKUP(A:A,'2019-2017 Costs'!A:D,3,FALSE)</f>
        <v>1.63</v>
      </c>
      <c r="E1329" s="71">
        <f t="shared" si="73"/>
        <v>16381.499999999998</v>
      </c>
      <c r="F1329" s="71">
        <v>63631.25</v>
      </c>
      <c r="G1329" s="71">
        <f t="shared" si="74"/>
        <v>47249.75</v>
      </c>
      <c r="H1329" s="72">
        <v>10050</v>
      </c>
      <c r="I1329" s="73">
        <f t="shared" si="72"/>
        <v>0.74255574108633726</v>
      </c>
    </row>
    <row r="1330" spans="1:9" x14ac:dyDescent="0.3">
      <c r="A1330" s="74">
        <v>47620</v>
      </c>
      <c r="B1330" s="68" t="str">
        <f>VLOOKUP(A:A,'Product &amp; Group'!A:C,2,FALSE)</f>
        <v>Expert Systems</v>
      </c>
      <c r="C1330" s="68" t="str">
        <f>VLOOKUP(A:A,'Product &amp; Group'!A:C,3,FALSE)</f>
        <v>Hybrid ACID Chip</v>
      </c>
      <c r="D1330" s="69">
        <f>VLOOKUP(A:A,'2019-2017 Costs'!A:D,3,FALSE)</f>
        <v>1.05</v>
      </c>
      <c r="E1330" s="71">
        <f t="shared" si="73"/>
        <v>682.5</v>
      </c>
      <c r="F1330" s="71">
        <v>7863</v>
      </c>
      <c r="G1330" s="71">
        <f t="shared" si="74"/>
        <v>7180.5</v>
      </c>
      <c r="H1330" s="72">
        <v>650</v>
      </c>
      <c r="I1330" s="73">
        <f t="shared" si="72"/>
        <v>0.91320106829454406</v>
      </c>
    </row>
    <row r="1331" spans="1:9" x14ac:dyDescent="0.3">
      <c r="A1331" s="74">
        <v>47621</v>
      </c>
      <c r="B1331" s="68" t="str">
        <f>VLOOKUP(A:A,'Product &amp; Group'!A:C,2,FALSE)</f>
        <v>Expert Systems</v>
      </c>
      <c r="C1331" s="68" t="str">
        <f>VLOOKUP(A:A,'Product &amp; Group'!A:C,3,FALSE)</f>
        <v>Power CHIP/WHOLE PowerS</v>
      </c>
      <c r="D1331" s="69">
        <f>VLOOKUP(A:A,'2019-2017 Costs'!A:D,3,FALSE)</f>
        <v>0.01</v>
      </c>
      <c r="E1331" s="71">
        <f t="shared" si="73"/>
        <v>2.66</v>
      </c>
      <c r="F1331" s="71">
        <v>1510.6</v>
      </c>
      <c r="G1331" s="71">
        <f t="shared" si="74"/>
        <v>1507.9399999999998</v>
      </c>
      <c r="H1331" s="72">
        <v>266</v>
      </c>
      <c r="I1331" s="73">
        <f t="shared" si="72"/>
        <v>0.99823911028730306</v>
      </c>
    </row>
    <row r="1332" spans="1:9" x14ac:dyDescent="0.3">
      <c r="A1332" s="74">
        <v>48701</v>
      </c>
      <c r="B1332" s="68" t="str">
        <f>VLOOKUP(A:A,'Product &amp; Group'!A:C,2,FALSE)</f>
        <v>Expert Systems</v>
      </c>
      <c r="C1332" s="68" t="str">
        <f>VLOOKUP(A:A,'Product &amp; Group'!A:C,3,FALSE)</f>
        <v>Processor 610 Chip</v>
      </c>
      <c r="D1332" s="69">
        <f>VLOOKUP(A:A,'2019-2017 Costs'!A:D,3,FALSE)</f>
        <v>6.88</v>
      </c>
      <c r="E1332" s="71">
        <f t="shared" si="73"/>
        <v>1341.6</v>
      </c>
      <c r="F1332" s="71">
        <v>967.8</v>
      </c>
      <c r="G1332" s="71">
        <f t="shared" si="74"/>
        <v>-373.79999999999995</v>
      </c>
      <c r="H1332" s="72">
        <v>195</v>
      </c>
      <c r="I1332" s="73">
        <f t="shared" si="72"/>
        <v>-0.38623682579045254</v>
      </c>
    </row>
    <row r="1333" spans="1:9" x14ac:dyDescent="0.3">
      <c r="A1333" s="74">
        <v>48705</v>
      </c>
      <c r="B1333" s="68" t="str">
        <f>VLOOKUP(A:A,'Product &amp; Group'!A:C,2,FALSE)</f>
        <v>Expert Systems</v>
      </c>
      <c r="C1333" s="68" t="str">
        <f>VLOOKUP(A:A,'Product &amp; Group'!A:C,3,FALSE)</f>
        <v>MULTI-Part Chip</v>
      </c>
      <c r="D1333" s="69">
        <f>VLOOKUP(A:A,'2019-2017 Costs'!A:D,3,FALSE)</f>
        <v>2.4500000000000002</v>
      </c>
      <c r="E1333" s="71">
        <f t="shared" si="73"/>
        <v>5022.5</v>
      </c>
      <c r="F1333" s="71">
        <v>10142.25</v>
      </c>
      <c r="G1333" s="71">
        <f t="shared" si="74"/>
        <v>5119.75</v>
      </c>
      <c r="H1333" s="72">
        <v>2050</v>
      </c>
      <c r="I1333" s="73">
        <f t="shared" si="72"/>
        <v>0.50479430106731737</v>
      </c>
    </row>
    <row r="1334" spans="1:9" x14ac:dyDescent="0.3">
      <c r="A1334" s="74">
        <v>48791</v>
      </c>
      <c r="B1334" s="68" t="str">
        <f>VLOOKUP(A:A,'Product &amp; Group'!A:C,2,FALSE)</f>
        <v>Expert Systems</v>
      </c>
      <c r="C1334" s="68" t="str">
        <f>VLOOKUP(A:A,'Product &amp; Group'!A:C,3,FALSE)</f>
        <v>Part A &amp; D Chip</v>
      </c>
      <c r="D1334" s="69">
        <f>VLOOKUP(A:A,'2019-2017 Costs'!A:D,3,FALSE)</f>
        <v>1.05</v>
      </c>
      <c r="E1334" s="71">
        <f t="shared" si="73"/>
        <v>1312.5</v>
      </c>
      <c r="F1334" s="71">
        <v>7008.75</v>
      </c>
      <c r="G1334" s="71">
        <f t="shared" si="74"/>
        <v>5696.25</v>
      </c>
      <c r="H1334" s="72">
        <v>1250</v>
      </c>
      <c r="I1334" s="73">
        <f t="shared" si="72"/>
        <v>0.81273408239700373</v>
      </c>
    </row>
    <row r="1335" spans="1:9" x14ac:dyDescent="0.3">
      <c r="A1335" s="74">
        <v>49219</v>
      </c>
      <c r="B1335" s="68" t="str">
        <f>VLOOKUP(A:A,'Product &amp; Group'!A:C,2,FALSE)</f>
        <v>Expert Systems</v>
      </c>
      <c r="C1335" s="68" t="str">
        <f>VLOOKUP(A:A,'Product &amp; Group'!A:C,3,FALSE)</f>
        <v>Processor 413</v>
      </c>
      <c r="D1335" s="69">
        <f>VLOOKUP(A:A,'2019-2017 Costs'!A:D,3,FALSE)</f>
        <v>1.05</v>
      </c>
      <c r="E1335" s="71">
        <f t="shared" si="73"/>
        <v>1233.75</v>
      </c>
      <c r="F1335" s="71">
        <v>8357.25</v>
      </c>
      <c r="G1335" s="71">
        <f t="shared" si="74"/>
        <v>7123.5</v>
      </c>
      <c r="H1335" s="72">
        <v>1175</v>
      </c>
      <c r="I1335" s="73">
        <f t="shared" si="72"/>
        <v>0.85237368751682674</v>
      </c>
    </row>
    <row r="1336" spans="1:9" x14ac:dyDescent="0.3">
      <c r="A1336" s="74">
        <v>49229</v>
      </c>
      <c r="B1336" s="68" t="str">
        <f>VLOOKUP(A:A,'Product &amp; Group'!A:C,2,FALSE)</f>
        <v>Expert Systems</v>
      </c>
      <c r="C1336" s="68" t="str">
        <f>VLOOKUP(A:A,'Product &amp; Group'!A:C,3,FALSE)</f>
        <v>Processor 413</v>
      </c>
      <c r="D1336" s="69">
        <f>VLOOKUP(A:A,'2019-2017 Costs'!A:D,3,FALSE)</f>
        <v>1.05</v>
      </c>
      <c r="E1336" s="71">
        <f t="shared" si="73"/>
        <v>10552.5</v>
      </c>
      <c r="F1336" s="71">
        <v>30302.25</v>
      </c>
      <c r="G1336" s="71">
        <f t="shared" si="74"/>
        <v>19749.75</v>
      </c>
      <c r="H1336" s="72">
        <v>10050</v>
      </c>
      <c r="I1336" s="73">
        <f t="shared" si="72"/>
        <v>0.65175853278221918</v>
      </c>
    </row>
    <row r="1337" spans="1:9" x14ac:dyDescent="0.3">
      <c r="A1337" s="74">
        <v>49251</v>
      </c>
      <c r="B1337" s="68" t="str">
        <f>VLOOKUP(A:A,'Product &amp; Group'!A:C,2,FALSE)</f>
        <v>Expert Systems</v>
      </c>
      <c r="C1337" s="68" t="str">
        <f>VLOOKUP(A:A,'Product &amp; Group'!A:C,3,FALSE)</f>
        <v>Computerized EXTEND-X HA</v>
      </c>
      <c r="D1337" s="69">
        <f>VLOOKUP(A:A,'2019-2017 Costs'!A:D,3,FALSE)</f>
        <v>0.1</v>
      </c>
      <c r="E1337" s="71">
        <f t="shared" si="73"/>
        <v>315.10000000000002</v>
      </c>
      <c r="F1337" s="71">
        <v>9667.27</v>
      </c>
      <c r="G1337" s="71">
        <f t="shared" si="74"/>
        <v>9352.17</v>
      </c>
      <c r="H1337" s="72">
        <v>3151</v>
      </c>
      <c r="I1337" s="73">
        <f t="shared" si="72"/>
        <v>0.96740548262332593</v>
      </c>
    </row>
    <row r="1338" spans="1:9" x14ac:dyDescent="0.3">
      <c r="A1338" s="74">
        <v>49254</v>
      </c>
      <c r="B1338" s="68" t="str">
        <f>VLOOKUP(A:A,'Product &amp; Group'!A:C,2,FALSE)</f>
        <v>Expert Systems</v>
      </c>
      <c r="C1338" s="68" t="str">
        <f>VLOOKUP(A:A,'Product &amp; Group'!A:C,3,FALSE)</f>
        <v>Computerized EXTEND-X HA</v>
      </c>
      <c r="D1338" s="69">
        <f>VLOOKUP(A:A,'2019-2017 Costs'!A:D,3,FALSE)</f>
        <v>6.76</v>
      </c>
      <c r="E1338" s="71">
        <f t="shared" si="73"/>
        <v>6422</v>
      </c>
      <c r="F1338" s="71">
        <v>7034.25</v>
      </c>
      <c r="G1338" s="71">
        <f t="shared" si="74"/>
        <v>612.25</v>
      </c>
      <c r="H1338" s="72">
        <v>950</v>
      </c>
      <c r="I1338" s="73">
        <f t="shared" si="72"/>
        <v>8.7038419163379177E-2</v>
      </c>
    </row>
    <row r="1339" spans="1:9" x14ac:dyDescent="0.3">
      <c r="A1339" s="74">
        <v>49265</v>
      </c>
      <c r="B1339" s="68" t="str">
        <f>VLOOKUP(A:A,'Product &amp; Group'!A:C,2,FALSE)</f>
        <v>Expert Systems</v>
      </c>
      <c r="C1339" s="68" t="str">
        <f>VLOOKUP(A:A,'Product &amp; Group'!A:C,3,FALSE)</f>
        <v>Computerized EXTEND-X HA</v>
      </c>
      <c r="D1339" s="69">
        <f>VLOOKUP(A:A,'2019-2017 Costs'!A:D,3,FALSE)</f>
        <v>5.67</v>
      </c>
      <c r="E1339" s="71">
        <f t="shared" si="73"/>
        <v>3118.5</v>
      </c>
      <c r="F1339" s="71">
        <v>3627.25</v>
      </c>
      <c r="G1339" s="71">
        <f t="shared" si="74"/>
        <v>508.75</v>
      </c>
      <c r="H1339" s="72">
        <v>550</v>
      </c>
      <c r="I1339" s="73">
        <f t="shared" si="72"/>
        <v>0.14025777103866566</v>
      </c>
    </row>
    <row r="1340" spans="1:9" x14ac:dyDescent="0.3">
      <c r="A1340" s="74">
        <v>49271</v>
      </c>
      <c r="B1340" s="68" t="str">
        <f>VLOOKUP(A:A,'Product &amp; Group'!A:C,2,FALSE)</f>
        <v>Expert Systems</v>
      </c>
      <c r="C1340" s="68" t="str">
        <f>VLOOKUP(A:A,'Product &amp; Group'!A:C,3,FALSE)</f>
        <v>Computerized EXTEND-X HA</v>
      </c>
      <c r="D1340" s="69">
        <f>VLOOKUP(A:A,'2019-2017 Costs'!A:D,3,FALSE)</f>
        <v>1.05</v>
      </c>
      <c r="E1340" s="71">
        <f t="shared" si="73"/>
        <v>567</v>
      </c>
      <c r="F1340" s="71">
        <v>2002.55</v>
      </c>
      <c r="G1340" s="71">
        <f t="shared" si="74"/>
        <v>1435.55</v>
      </c>
      <c r="H1340" s="72">
        <v>540</v>
      </c>
      <c r="I1340" s="73">
        <f t="shared" si="72"/>
        <v>0.71686100222216675</v>
      </c>
    </row>
    <row r="1341" spans="1:9" x14ac:dyDescent="0.3">
      <c r="A1341" s="74">
        <v>49285</v>
      </c>
      <c r="B1341" s="68" t="str">
        <f>VLOOKUP(A:A,'Product &amp; Group'!A:C,2,FALSE)</f>
        <v>Expert Systems</v>
      </c>
      <c r="C1341" s="68" t="str">
        <f>VLOOKUP(A:A,'Product &amp; Group'!A:C,3,FALSE)</f>
        <v>HA:BOTANICAL Hybrid-COMBINATIONS</v>
      </c>
      <c r="D1341" s="69">
        <f>VLOOKUP(A:A,'2019-2017 Costs'!A:D,3,FALSE)</f>
        <v>3.75</v>
      </c>
      <c r="E1341" s="71">
        <f t="shared" si="73"/>
        <v>2617.5</v>
      </c>
      <c r="F1341" s="71">
        <v>2265.3599999999997</v>
      </c>
      <c r="G1341" s="71">
        <f t="shared" si="74"/>
        <v>-352.14000000000033</v>
      </c>
      <c r="H1341" s="72">
        <v>698</v>
      </c>
      <c r="I1341" s="73">
        <f t="shared" si="72"/>
        <v>-0.15544549210721492</v>
      </c>
    </row>
    <row r="1342" spans="1:9" x14ac:dyDescent="0.3">
      <c r="A1342" s="74">
        <v>49291</v>
      </c>
      <c r="B1342" s="68" t="str">
        <f>VLOOKUP(A:A,'Product &amp; Group'!A:C,2,FALSE)</f>
        <v>Expert Systems</v>
      </c>
      <c r="C1342" s="68" t="str">
        <f>VLOOKUP(A:A,'Product &amp; Group'!A:C,3,FALSE)</f>
        <v>HA:BOTANICAL Hybrid-COMBINATIONS</v>
      </c>
      <c r="D1342" s="69">
        <f>VLOOKUP(A:A,'2019-2017 Costs'!A:D,3,FALSE)</f>
        <v>12.8</v>
      </c>
      <c r="E1342" s="71">
        <f t="shared" si="73"/>
        <v>1228.8000000000002</v>
      </c>
      <c r="F1342" s="71">
        <v>469.69</v>
      </c>
      <c r="G1342" s="71">
        <f t="shared" si="74"/>
        <v>-759.11000000000013</v>
      </c>
      <c r="H1342" s="72">
        <v>96</v>
      </c>
      <c r="I1342" s="73">
        <f t="shared" si="72"/>
        <v>-1.6161936596478532</v>
      </c>
    </row>
    <row r="1343" spans="1:9" x14ac:dyDescent="0.3">
      <c r="A1343" s="74">
        <v>49295</v>
      </c>
      <c r="B1343" s="68" t="str">
        <f>VLOOKUP(A:A,'Product &amp; Group'!A:C,2,FALSE)</f>
        <v>Expert Systems</v>
      </c>
      <c r="C1343" s="68" t="str">
        <f>VLOOKUP(A:A,'Product &amp; Group'!A:C,3,FALSE)</f>
        <v>MULTI-Part Chip</v>
      </c>
      <c r="D1343" s="69">
        <f>VLOOKUP(A:A,'2019-2017 Costs'!A:D,3,FALSE)</f>
        <v>4.53</v>
      </c>
      <c r="E1343" s="71">
        <f t="shared" si="73"/>
        <v>2491.5</v>
      </c>
      <c r="F1343" s="71">
        <v>1462.25</v>
      </c>
      <c r="G1343" s="71">
        <f t="shared" si="74"/>
        <v>-1029.25</v>
      </c>
      <c r="H1343" s="72">
        <v>550</v>
      </c>
      <c r="I1343" s="73">
        <f t="shared" si="72"/>
        <v>-0.70388100530005127</v>
      </c>
    </row>
    <row r="1344" spans="1:9" x14ac:dyDescent="0.3">
      <c r="A1344" s="74">
        <v>49300</v>
      </c>
      <c r="B1344" s="68" t="str">
        <f>VLOOKUP(A:A,'Product &amp; Group'!A:C,2,FALSE)</f>
        <v>Expert Systems</v>
      </c>
      <c r="C1344" s="68" t="str">
        <f>VLOOKUP(A:A,'Product &amp; Group'!A:C,3,FALSE)</f>
        <v>Processor 610 Chip</v>
      </c>
      <c r="D1344" s="69">
        <f>VLOOKUP(A:A,'2019-2017 Costs'!A:D,3,FALSE)</f>
        <v>2.19</v>
      </c>
      <c r="E1344" s="71">
        <f t="shared" si="73"/>
        <v>1204.5</v>
      </c>
      <c r="F1344" s="71">
        <v>3157.25</v>
      </c>
      <c r="G1344" s="71">
        <f t="shared" si="74"/>
        <v>1952.75</v>
      </c>
      <c r="H1344" s="72">
        <v>550</v>
      </c>
      <c r="I1344" s="73">
        <f t="shared" si="72"/>
        <v>0.61849710982658956</v>
      </c>
    </row>
    <row r="1345" spans="1:9" x14ac:dyDescent="0.3">
      <c r="A1345" s="74">
        <v>49302</v>
      </c>
      <c r="B1345" s="68" t="str">
        <f>VLOOKUP(A:A,'Product &amp; Group'!A:C,2,FALSE)</f>
        <v>Expert Systems</v>
      </c>
      <c r="C1345" s="68" t="str">
        <f>VLOOKUP(A:A,'Product &amp; Group'!A:C,3,FALSE)</f>
        <v>Processor 610 Chip</v>
      </c>
      <c r="D1345" s="69">
        <f>VLOOKUP(A:A,'2019-2017 Costs'!A:D,3,FALSE)</f>
        <v>2.0499999999999998</v>
      </c>
      <c r="E1345" s="71">
        <f t="shared" si="73"/>
        <v>1127.5</v>
      </c>
      <c r="F1345" s="71">
        <v>8254.25</v>
      </c>
      <c r="G1345" s="71">
        <f t="shared" si="74"/>
        <v>7126.75</v>
      </c>
      <c r="H1345" s="72">
        <v>550</v>
      </c>
      <c r="I1345" s="73">
        <f t="shared" si="72"/>
        <v>0.8634037011236636</v>
      </c>
    </row>
    <row r="1346" spans="1:9" x14ac:dyDescent="0.3">
      <c r="A1346" s="74">
        <v>49304</v>
      </c>
      <c r="B1346" s="68" t="str">
        <f>VLOOKUP(A:A,'Product &amp; Group'!A:C,2,FALSE)</f>
        <v>Expert Systems</v>
      </c>
      <c r="C1346" s="68" t="str">
        <f>VLOOKUP(A:A,'Product &amp; Group'!A:C,3,FALSE)</f>
        <v>Processor 610 Chip</v>
      </c>
      <c r="D1346" s="69">
        <f>VLOOKUP(A:A,'2019-2017 Costs'!A:D,3,FALSE)</f>
        <v>1.05</v>
      </c>
      <c r="E1346" s="71">
        <f t="shared" si="73"/>
        <v>315</v>
      </c>
      <c r="F1346" s="71">
        <v>6154.25</v>
      </c>
      <c r="G1346" s="71">
        <f t="shared" si="74"/>
        <v>5839.25</v>
      </c>
      <c r="H1346" s="72">
        <v>300</v>
      </c>
      <c r="I1346" s="73">
        <f t="shared" ref="I1346:I1409" si="75">+G1346/F1346</f>
        <v>0.9488158589592558</v>
      </c>
    </row>
    <row r="1347" spans="1:9" x14ac:dyDescent="0.3">
      <c r="A1347" s="74">
        <v>49305</v>
      </c>
      <c r="B1347" s="68" t="str">
        <f>VLOOKUP(A:A,'Product &amp; Group'!A:C,2,FALSE)</f>
        <v>Expert Systems</v>
      </c>
      <c r="C1347" s="68" t="str">
        <f>VLOOKUP(A:A,'Product &amp; Group'!A:C,3,FALSE)</f>
        <v>Static FREE B-COMPLEX Chip</v>
      </c>
      <c r="D1347" s="69">
        <f>VLOOKUP(A:A,'2019-2017 Costs'!A:D,3,FALSE)</f>
        <v>1.05</v>
      </c>
      <c r="E1347" s="71">
        <f t="shared" si="73"/>
        <v>210</v>
      </c>
      <c r="F1347" s="71">
        <v>1867.21</v>
      </c>
      <c r="G1347" s="71">
        <f t="shared" si="74"/>
        <v>1657.21</v>
      </c>
      <c r="H1347" s="72">
        <v>200</v>
      </c>
      <c r="I1347" s="73">
        <f t="shared" si="75"/>
        <v>0.88753273600719795</v>
      </c>
    </row>
    <row r="1348" spans="1:9" x14ac:dyDescent="0.3">
      <c r="A1348" s="74">
        <v>49371</v>
      </c>
      <c r="B1348" s="68" t="str">
        <f>VLOOKUP(A:A,'Product &amp; Group'!A:C,2,FALSE)</f>
        <v>Expert Systems</v>
      </c>
      <c r="C1348" s="68" t="str">
        <f>VLOOKUP(A:A,'Product &amp; Group'!A:C,3,FALSE)</f>
        <v>Processor 414</v>
      </c>
      <c r="D1348" s="69">
        <f>VLOOKUP(A:A,'2019-2017 Costs'!A:D,3,FALSE)</f>
        <v>7.85</v>
      </c>
      <c r="E1348" s="71">
        <f t="shared" ref="E1348:E1411" si="76">D1348*H1348</f>
        <v>2747.5</v>
      </c>
      <c r="F1348" s="71">
        <v>3432.17</v>
      </c>
      <c r="G1348" s="71">
        <f t="shared" ref="G1348:G1411" si="77">F1348-E1348</f>
        <v>684.67000000000007</v>
      </c>
      <c r="H1348" s="72">
        <v>350</v>
      </c>
      <c r="I1348" s="73">
        <f t="shared" si="75"/>
        <v>0.19948603944443313</v>
      </c>
    </row>
    <row r="1349" spans="1:9" x14ac:dyDescent="0.3">
      <c r="A1349" s="74">
        <v>49375</v>
      </c>
      <c r="B1349" s="68" t="str">
        <f>VLOOKUP(A:A,'Product &amp; Group'!A:C,2,FALSE)</f>
        <v>Expert Systems</v>
      </c>
      <c r="C1349" s="68" t="str">
        <f>VLOOKUP(A:A,'Product &amp; Group'!A:C,3,FALSE)</f>
        <v>LECITHIN &amp; LIPOTROPIC Chip</v>
      </c>
      <c r="D1349" s="69">
        <f>VLOOKUP(A:A,'2019-2017 Costs'!A:D,3,FALSE)</f>
        <v>2.73</v>
      </c>
      <c r="E1349" s="71">
        <f t="shared" si="76"/>
        <v>529.62</v>
      </c>
      <c r="F1349" s="71">
        <v>1595.01</v>
      </c>
      <c r="G1349" s="71">
        <f t="shared" si="77"/>
        <v>1065.3899999999999</v>
      </c>
      <c r="H1349" s="72">
        <v>194</v>
      </c>
      <c r="I1349" s="73">
        <f t="shared" si="75"/>
        <v>0.66795192506630041</v>
      </c>
    </row>
    <row r="1350" spans="1:9" x14ac:dyDescent="0.3">
      <c r="A1350" s="74">
        <v>49381</v>
      </c>
      <c r="B1350" s="68" t="str">
        <f>VLOOKUP(A:A,'Product &amp; Group'!A:C,2,FALSE)</f>
        <v>Expert Systems</v>
      </c>
      <c r="C1350" s="68" t="str">
        <f>VLOOKUP(A:A,'Product &amp; Group'!A:C,3,FALSE)</f>
        <v>SPECIALTIES</v>
      </c>
      <c r="D1350" s="69">
        <f>VLOOKUP(A:A,'2019-2017 Costs'!A:D,3,FALSE)</f>
        <v>6.51</v>
      </c>
      <c r="E1350" s="71">
        <f t="shared" si="76"/>
        <v>345.03</v>
      </c>
      <c r="F1350" s="71">
        <v>324.25</v>
      </c>
      <c r="G1350" s="71">
        <f t="shared" si="77"/>
        <v>-20.779999999999973</v>
      </c>
      <c r="H1350" s="72">
        <v>53</v>
      </c>
      <c r="I1350" s="73">
        <f t="shared" si="75"/>
        <v>-6.4086353122590506E-2</v>
      </c>
    </row>
    <row r="1351" spans="1:9" x14ac:dyDescent="0.3">
      <c r="A1351" s="74">
        <v>49385</v>
      </c>
      <c r="B1351" s="68" t="str">
        <f>VLOOKUP(A:A,'Product &amp; Group'!A:C,2,FALSE)</f>
        <v>Expert Systems</v>
      </c>
      <c r="C1351" s="68" t="str">
        <f>VLOOKUP(A:A,'Product &amp; Group'!A:C,3,FALSE)</f>
        <v>SPECIALTIES</v>
      </c>
      <c r="D1351" s="69">
        <f>VLOOKUP(A:A,'2019-2017 Costs'!A:D,3,FALSE)</f>
        <v>2.4300000000000002</v>
      </c>
      <c r="E1351" s="71">
        <f t="shared" si="76"/>
        <v>143.37</v>
      </c>
      <c r="F1351" s="71">
        <v>403.09000000000003</v>
      </c>
      <c r="G1351" s="71">
        <f t="shared" si="77"/>
        <v>259.72000000000003</v>
      </c>
      <c r="H1351" s="72">
        <v>59</v>
      </c>
      <c r="I1351" s="73">
        <f t="shared" si="75"/>
        <v>0.64432260785432538</v>
      </c>
    </row>
    <row r="1352" spans="1:9" x14ac:dyDescent="0.3">
      <c r="A1352" s="74">
        <v>49461</v>
      </c>
      <c r="B1352" s="68" t="str">
        <f>VLOOKUP(A:A,'Product &amp; Group'!A:C,2,FALSE)</f>
        <v>Expert Systems</v>
      </c>
      <c r="C1352" s="68" t="str">
        <f>VLOOKUP(A:A,'Product &amp; Group'!A:C,3,FALSE)</f>
        <v>Part A &amp; D Chip</v>
      </c>
      <c r="D1352" s="69">
        <f>VLOOKUP(A:A,'2019-2017 Costs'!A:D,3,FALSE)</f>
        <v>5.43</v>
      </c>
      <c r="E1352" s="71">
        <f t="shared" si="76"/>
        <v>2182.8599999999997</v>
      </c>
      <c r="F1352" s="71">
        <v>5115.59</v>
      </c>
      <c r="G1352" s="71">
        <f t="shared" si="77"/>
        <v>2932.7300000000005</v>
      </c>
      <c r="H1352" s="72">
        <v>402</v>
      </c>
      <c r="I1352" s="73">
        <f t="shared" si="75"/>
        <v>0.57329262118348034</v>
      </c>
    </row>
    <row r="1353" spans="1:9" x14ac:dyDescent="0.3">
      <c r="A1353" s="74">
        <v>49465</v>
      </c>
      <c r="B1353" s="68" t="str">
        <f>VLOOKUP(A:A,'Product &amp; Group'!A:C,2,FALSE)</f>
        <v>Power Systems</v>
      </c>
      <c r="C1353" s="68" t="str">
        <f>VLOOKUP(A:A,'Product &amp; Group'!A:C,3,FALSE)</f>
        <v>ONE BODE</v>
      </c>
      <c r="D1353" s="69">
        <f>VLOOKUP(A:A,'2019-2017 Costs'!A:D,3,FALSE)</f>
        <v>1.05</v>
      </c>
      <c r="E1353" s="71">
        <f t="shared" si="76"/>
        <v>210</v>
      </c>
      <c r="F1353" s="71">
        <v>2386.87</v>
      </c>
      <c r="G1353" s="71">
        <f t="shared" si="77"/>
        <v>2176.87</v>
      </c>
      <c r="H1353" s="72">
        <v>200</v>
      </c>
      <c r="I1353" s="73">
        <f t="shared" si="75"/>
        <v>0.91201866880056304</v>
      </c>
    </row>
    <row r="1354" spans="1:9" x14ac:dyDescent="0.3">
      <c r="A1354" s="74">
        <v>49561</v>
      </c>
      <c r="B1354" s="68" t="str">
        <f>VLOOKUP(A:A,'Product &amp; Group'!A:C,2,FALSE)</f>
        <v>Power Systems</v>
      </c>
      <c r="C1354" s="68" t="str">
        <f>VLOOKUP(A:A,'Product &amp; Group'!A:C,3,FALSE)</f>
        <v>ONE BODE</v>
      </c>
      <c r="D1354" s="69">
        <f>VLOOKUP(A:A,'2019-2017 Costs'!A:D,3,FALSE)</f>
        <v>3.49</v>
      </c>
      <c r="E1354" s="71">
        <f t="shared" si="76"/>
        <v>244.3</v>
      </c>
      <c r="F1354" s="71">
        <v>369.4</v>
      </c>
      <c r="G1354" s="71">
        <f t="shared" si="77"/>
        <v>125.09999999999997</v>
      </c>
      <c r="H1354" s="72">
        <v>70</v>
      </c>
      <c r="I1354" s="73">
        <f t="shared" si="75"/>
        <v>0.33865728207904705</v>
      </c>
    </row>
    <row r="1355" spans="1:9" x14ac:dyDescent="0.3">
      <c r="A1355" s="74">
        <v>49563</v>
      </c>
      <c r="B1355" s="68" t="str">
        <f>VLOOKUP(A:A,'Product &amp; Group'!A:C,2,FALSE)</f>
        <v>Power Systems</v>
      </c>
      <c r="C1355" s="68" t="str">
        <f>VLOOKUP(A:A,'Product &amp; Group'!A:C,3,FALSE)</f>
        <v>ONE BODE</v>
      </c>
      <c r="D1355" s="69">
        <f>VLOOKUP(A:A,'2019-2017 Costs'!A:D,3,FALSE)</f>
        <v>1.05</v>
      </c>
      <c r="E1355" s="71">
        <f t="shared" si="76"/>
        <v>70.350000000000009</v>
      </c>
      <c r="F1355" s="71">
        <v>373.40999999999997</v>
      </c>
      <c r="G1355" s="71">
        <f t="shared" si="77"/>
        <v>303.05999999999995</v>
      </c>
      <c r="H1355" s="72">
        <v>67</v>
      </c>
      <c r="I1355" s="73">
        <f t="shared" si="75"/>
        <v>0.811601189041536</v>
      </c>
    </row>
    <row r="1356" spans="1:9" x14ac:dyDescent="0.3">
      <c r="A1356" s="67">
        <v>49564</v>
      </c>
      <c r="B1356" s="68" t="str">
        <f>VLOOKUP(A:A,'Product &amp; Group'!A:C,2,FALSE)</f>
        <v>Power Systems</v>
      </c>
      <c r="C1356" s="68" t="str">
        <f>VLOOKUP(A:A,'Product &amp; Group'!A:C,3,FALSE)</f>
        <v>ONE BODE</v>
      </c>
      <c r="D1356" s="69">
        <f>VLOOKUP(A:A,'2019-2017 Costs'!A:D,3,FALSE)</f>
        <v>10.484688000000002</v>
      </c>
      <c r="E1356" s="71">
        <f t="shared" si="76"/>
        <v>5294.7674400000014</v>
      </c>
      <c r="F1356" s="71">
        <v>4353.45</v>
      </c>
      <c r="G1356" s="71">
        <f t="shared" si="77"/>
        <v>-941.31744000000162</v>
      </c>
      <c r="H1356" s="72">
        <v>505</v>
      </c>
      <c r="I1356" s="73">
        <f t="shared" si="75"/>
        <v>-0.21622332632739591</v>
      </c>
    </row>
    <row r="1357" spans="1:9" x14ac:dyDescent="0.3">
      <c r="A1357" s="74">
        <v>49565</v>
      </c>
      <c r="B1357" s="68" t="str">
        <f>VLOOKUP(A:A,'Product &amp; Group'!A:C,2,FALSE)</f>
        <v>Power Systems</v>
      </c>
      <c r="C1357" s="68" t="str">
        <f>VLOOKUP(A:A,'Product &amp; Group'!A:C,3,FALSE)</f>
        <v>ONE BODE</v>
      </c>
      <c r="D1357" s="69">
        <f>VLOOKUP(A:A,'2019-2017 Costs'!A:D,3,FALSE)</f>
        <v>1.05</v>
      </c>
      <c r="E1357" s="71">
        <f t="shared" si="76"/>
        <v>504</v>
      </c>
      <c r="F1357" s="71">
        <v>3144</v>
      </c>
      <c r="G1357" s="71">
        <f t="shared" si="77"/>
        <v>2640</v>
      </c>
      <c r="H1357" s="72">
        <v>480</v>
      </c>
      <c r="I1357" s="73">
        <f t="shared" si="75"/>
        <v>0.83969465648854957</v>
      </c>
    </row>
    <row r="1358" spans="1:9" x14ac:dyDescent="0.3">
      <c r="A1358" s="74">
        <v>49566</v>
      </c>
      <c r="B1358" s="68" t="str">
        <f>VLOOKUP(A:A,'Product &amp; Group'!A:C,2,FALSE)</f>
        <v>Power Systems</v>
      </c>
      <c r="C1358" s="68" t="str">
        <f>VLOOKUP(A:A,'Product &amp; Group'!A:C,3,FALSE)</f>
        <v>ONE BODE</v>
      </c>
      <c r="D1358" s="69">
        <f>VLOOKUP(A:A,'2019-2017 Costs'!A:D,3,FALSE)</f>
        <v>1.05</v>
      </c>
      <c r="E1358" s="71">
        <f t="shared" si="76"/>
        <v>56.7</v>
      </c>
      <c r="F1358" s="71">
        <v>322.56</v>
      </c>
      <c r="G1358" s="71">
        <f t="shared" si="77"/>
        <v>265.86</v>
      </c>
      <c r="H1358" s="72">
        <v>54</v>
      </c>
      <c r="I1358" s="73">
        <f t="shared" si="75"/>
        <v>0.82421875</v>
      </c>
    </row>
    <row r="1359" spans="1:9" x14ac:dyDescent="0.3">
      <c r="A1359" s="67">
        <v>49567</v>
      </c>
      <c r="B1359" s="68" t="str">
        <f>VLOOKUP(A:A,'Product &amp; Group'!A:C,2,FALSE)</f>
        <v>Power Systems</v>
      </c>
      <c r="C1359" s="68" t="str">
        <f>VLOOKUP(A:A,'Product &amp; Group'!A:C,3,FALSE)</f>
        <v>ONE BODE</v>
      </c>
      <c r="D1359" s="69">
        <f>VLOOKUP(A:A,'2019-2017 Costs'!A:D,3,FALSE)</f>
        <v>20.444107520000003</v>
      </c>
      <c r="E1359" s="71">
        <f t="shared" si="76"/>
        <v>6031.011718400001</v>
      </c>
      <c r="F1359" s="71">
        <v>1832.89</v>
      </c>
      <c r="G1359" s="71">
        <f t="shared" si="77"/>
        <v>-4198.1217184000006</v>
      </c>
      <c r="H1359" s="72">
        <v>295</v>
      </c>
      <c r="I1359" s="73">
        <f t="shared" si="75"/>
        <v>-2.2904384433326608</v>
      </c>
    </row>
    <row r="1360" spans="1:9" x14ac:dyDescent="0.3">
      <c r="A1360" s="74">
        <v>95946</v>
      </c>
      <c r="B1360" s="68" t="str">
        <f>VLOOKUP(A:A,'Product &amp; Group'!A:C,2,FALSE)</f>
        <v>Power Systems</v>
      </c>
      <c r="C1360" s="68" t="str">
        <f>VLOOKUP(A:A,'Product &amp; Group'!A:C,3,FALSE)</f>
        <v>ONE BODE</v>
      </c>
      <c r="D1360" s="69">
        <f>VLOOKUP(A:A,'2019-2017 Costs'!A:D,3,FALSE)</f>
        <v>0.3</v>
      </c>
      <c r="E1360" s="71">
        <f t="shared" si="76"/>
        <v>258</v>
      </c>
      <c r="F1360" s="71">
        <v>3107.87</v>
      </c>
      <c r="G1360" s="71">
        <f t="shared" si="77"/>
        <v>2849.87</v>
      </c>
      <c r="H1360" s="72">
        <v>860</v>
      </c>
      <c r="I1360" s="73">
        <f t="shared" si="75"/>
        <v>0.91698494467271796</v>
      </c>
    </row>
    <row r="1361" spans="1:9" x14ac:dyDescent="0.3">
      <c r="A1361" s="74">
        <v>95947</v>
      </c>
      <c r="B1361" s="68" t="str">
        <f>VLOOKUP(A:A,'Product &amp; Group'!A:C,2,FALSE)</f>
        <v>Circit Systems</v>
      </c>
      <c r="C1361" s="68" t="str">
        <f>VLOOKUP(A:A,'Product &amp; Group'!A:C,3,FALSE)</f>
        <v>CLEANSING &amp; FIBER</v>
      </c>
      <c r="D1361" s="69">
        <f>VLOOKUP(A:A,'2019-2017 Costs'!A:D,3,FALSE)</f>
        <v>7.42</v>
      </c>
      <c r="E1361" s="71">
        <f t="shared" si="76"/>
        <v>1380.12</v>
      </c>
      <c r="F1361" s="71">
        <v>1004.51</v>
      </c>
      <c r="G1361" s="71">
        <f t="shared" si="77"/>
        <v>-375.6099999999999</v>
      </c>
      <c r="H1361" s="72">
        <v>186</v>
      </c>
      <c r="I1361" s="73">
        <f t="shared" si="75"/>
        <v>-0.3739236045435087</v>
      </c>
    </row>
    <row r="1362" spans="1:9" x14ac:dyDescent="0.3">
      <c r="A1362" s="74">
        <v>95948</v>
      </c>
      <c r="B1362" s="68" t="str">
        <f>VLOOKUP(A:A,'Product &amp; Group'!A:C,2,FALSE)</f>
        <v>Circit Systems</v>
      </c>
      <c r="C1362" s="68" t="str">
        <f>VLOOKUP(A:A,'Product &amp; Group'!A:C,3,FALSE)</f>
        <v>Part C Chip</v>
      </c>
      <c r="D1362" s="69">
        <f>VLOOKUP(A:A,'2019-2017 Costs'!A:D,3,FALSE)</f>
        <v>0.01</v>
      </c>
      <c r="E1362" s="71">
        <f t="shared" si="76"/>
        <v>15.620000000000001</v>
      </c>
      <c r="F1362" s="71">
        <v>7196.97</v>
      </c>
      <c r="G1362" s="71">
        <f t="shared" si="77"/>
        <v>7181.35</v>
      </c>
      <c r="H1362" s="72">
        <v>1562</v>
      </c>
      <c r="I1362" s="73">
        <f t="shared" si="75"/>
        <v>0.9978296421966466</v>
      </c>
    </row>
    <row r="1363" spans="1:9" x14ac:dyDescent="0.3">
      <c r="A1363" s="74">
        <v>95960</v>
      </c>
      <c r="B1363" s="68" t="str">
        <f>VLOOKUP(A:A,'Product &amp; Group'!A:C,2,FALSE)</f>
        <v>Circit Systems</v>
      </c>
      <c r="C1363" s="68" t="str">
        <f>VLOOKUP(A:A,'Product &amp; Group'!A:C,3,FALSE)</f>
        <v>Processor 413</v>
      </c>
      <c r="D1363" s="69">
        <f>VLOOKUP(A:A,'2019-2017 Costs'!A:D,3,FALSE)</f>
        <v>14.66</v>
      </c>
      <c r="E1363" s="71">
        <f t="shared" si="76"/>
        <v>2932</v>
      </c>
      <c r="F1363" s="71">
        <v>737.25</v>
      </c>
      <c r="G1363" s="71">
        <f t="shared" si="77"/>
        <v>-2194.75</v>
      </c>
      <c r="H1363" s="72">
        <v>200</v>
      </c>
      <c r="I1363" s="73">
        <f t="shared" si="75"/>
        <v>-2.9769413360461172</v>
      </c>
    </row>
    <row r="1364" spans="1:9" x14ac:dyDescent="0.3">
      <c r="A1364" s="74">
        <v>95961</v>
      </c>
      <c r="B1364" s="68" t="str">
        <f>VLOOKUP(A:A,'Product &amp; Group'!A:C,2,FALSE)</f>
        <v>Circit Systems</v>
      </c>
      <c r="C1364" s="68" t="str">
        <f>VLOOKUP(A:A,'Product &amp; Group'!A:C,3,FALSE)</f>
        <v>Processor 413</v>
      </c>
      <c r="D1364" s="69">
        <f>VLOOKUP(A:A,'2019-2017 Costs'!A:D,3,FALSE)</f>
        <v>18.87</v>
      </c>
      <c r="E1364" s="71">
        <f t="shared" si="76"/>
        <v>3774</v>
      </c>
      <c r="F1364" s="71">
        <v>564.75</v>
      </c>
      <c r="G1364" s="71">
        <f t="shared" si="77"/>
        <v>-3209.25</v>
      </c>
      <c r="H1364" s="72">
        <v>200</v>
      </c>
      <c r="I1364" s="73">
        <f t="shared" si="75"/>
        <v>-5.6826029216467466</v>
      </c>
    </row>
    <row r="1365" spans="1:9" x14ac:dyDescent="0.3">
      <c r="A1365" s="74">
        <v>95962</v>
      </c>
      <c r="B1365" s="68" t="str">
        <f>VLOOKUP(A:A,'Product &amp; Group'!A:C,2,FALSE)</f>
        <v>Circit Systems</v>
      </c>
      <c r="C1365" s="68" t="str">
        <f>VLOOKUP(A:A,'Product &amp; Group'!A:C,3,FALSE)</f>
        <v>Processor 413</v>
      </c>
      <c r="D1365" s="69">
        <f>VLOOKUP(A:A,'2019-2017 Costs'!A:D,3,FALSE)</f>
        <v>20.149999999999999</v>
      </c>
      <c r="E1365" s="71">
        <f t="shared" si="76"/>
        <v>1209</v>
      </c>
      <c r="F1365" s="71">
        <v>306.27499999999998</v>
      </c>
      <c r="G1365" s="71">
        <f t="shared" si="77"/>
        <v>-902.72500000000002</v>
      </c>
      <c r="H1365" s="72">
        <v>60</v>
      </c>
      <c r="I1365" s="73">
        <f t="shared" si="75"/>
        <v>-2.9474328626234594</v>
      </c>
    </row>
    <row r="1366" spans="1:9" x14ac:dyDescent="0.3">
      <c r="A1366" s="74">
        <v>95963</v>
      </c>
      <c r="B1366" s="68" t="str">
        <f>VLOOKUP(A:A,'Product &amp; Group'!A:C,2,FALSE)</f>
        <v>Circit Systems</v>
      </c>
      <c r="C1366" s="68" t="str">
        <f>VLOOKUP(A:A,'Product &amp; Group'!A:C,3,FALSE)</f>
        <v>Processor 413</v>
      </c>
      <c r="D1366" s="69">
        <f>VLOOKUP(A:A,'2019-2017 Costs'!A:D,3,FALSE)</f>
        <v>20.36</v>
      </c>
      <c r="E1366" s="71">
        <f t="shared" si="76"/>
        <v>2443.1999999999998</v>
      </c>
      <c r="F1366" s="71">
        <v>384.32500000000005</v>
      </c>
      <c r="G1366" s="71">
        <f t="shared" si="77"/>
        <v>-2058.875</v>
      </c>
      <c r="H1366" s="72">
        <v>120</v>
      </c>
      <c r="I1366" s="73">
        <f t="shared" si="75"/>
        <v>-5.3571196253171136</v>
      </c>
    </row>
    <row r="1367" spans="1:9" x14ac:dyDescent="0.3">
      <c r="A1367" s="74">
        <v>95964</v>
      </c>
      <c r="B1367" s="68" t="str">
        <f>VLOOKUP(A:A,'Product &amp; Group'!A:C,2,FALSE)</f>
        <v>Circit Systems</v>
      </c>
      <c r="C1367" s="68" t="str">
        <f>VLOOKUP(A:A,'Product &amp; Group'!A:C,3,FALSE)</f>
        <v>Processor 413</v>
      </c>
      <c r="D1367" s="69">
        <f>VLOOKUP(A:A,'2019-2017 Costs'!A:D,3,FALSE)</f>
        <v>17.420000000000002</v>
      </c>
      <c r="E1367" s="71">
        <f t="shared" si="76"/>
        <v>5400.2000000000007</v>
      </c>
      <c r="F1367" s="71">
        <v>827.25</v>
      </c>
      <c r="G1367" s="71">
        <f t="shared" si="77"/>
        <v>-4572.9500000000007</v>
      </c>
      <c r="H1367" s="72">
        <v>310</v>
      </c>
      <c r="I1367" s="73">
        <f t="shared" si="75"/>
        <v>-5.5278936234511944</v>
      </c>
    </row>
    <row r="1368" spans="1:9" x14ac:dyDescent="0.3">
      <c r="A1368" s="74">
        <v>95965</v>
      </c>
      <c r="B1368" s="68" t="str">
        <f>VLOOKUP(A:A,'Product &amp; Group'!A:C,2,FALSE)</f>
        <v>Circit Systems</v>
      </c>
      <c r="C1368" s="68" t="str">
        <f>VLOOKUP(A:A,'Product &amp; Group'!A:C,3,FALSE)</f>
        <v>Processor 413</v>
      </c>
      <c r="D1368" s="69">
        <f>VLOOKUP(A:A,'2019-2017 Costs'!A:D,3,FALSE)</f>
        <v>13.67</v>
      </c>
      <c r="E1368" s="71">
        <f t="shared" si="76"/>
        <v>1093.5999999999999</v>
      </c>
      <c r="F1368" s="71">
        <v>333.75</v>
      </c>
      <c r="G1368" s="71">
        <f t="shared" si="77"/>
        <v>-759.84999999999991</v>
      </c>
      <c r="H1368" s="72">
        <v>80</v>
      </c>
      <c r="I1368" s="73">
        <f t="shared" si="75"/>
        <v>-2.2767041198501872</v>
      </c>
    </row>
    <row r="1369" spans="1:9" x14ac:dyDescent="0.3">
      <c r="A1369" s="74">
        <v>95966</v>
      </c>
      <c r="B1369" s="68" t="str">
        <f>VLOOKUP(A:A,'Product &amp; Group'!A:C,2,FALSE)</f>
        <v>Circit Systems</v>
      </c>
      <c r="C1369" s="68" t="str">
        <f>VLOOKUP(A:A,'Product &amp; Group'!A:C,3,FALSE)</f>
        <v>Processor 413</v>
      </c>
      <c r="D1369" s="69">
        <f>VLOOKUP(A:A,'2019-2017 Costs'!A:D,3,FALSE)</f>
        <v>16.07</v>
      </c>
      <c r="E1369" s="71">
        <f t="shared" si="76"/>
        <v>3214</v>
      </c>
      <c r="F1369" s="71">
        <v>842.25</v>
      </c>
      <c r="G1369" s="71">
        <f t="shared" si="77"/>
        <v>-2371.75</v>
      </c>
      <c r="H1369" s="72">
        <v>200</v>
      </c>
      <c r="I1369" s="73">
        <f t="shared" si="75"/>
        <v>-2.8159691303057288</v>
      </c>
    </row>
    <row r="1370" spans="1:9" x14ac:dyDescent="0.3">
      <c r="A1370" s="74">
        <v>96000</v>
      </c>
      <c r="B1370" s="68" t="str">
        <f>VLOOKUP(A:A,'Product &amp; Group'!A:C,2,FALSE)</f>
        <v>Circit Systems</v>
      </c>
      <c r="C1370" s="68" t="str">
        <f>VLOOKUP(A:A,'Product &amp; Group'!A:C,3,FALSE)</f>
        <v>Processor 413</v>
      </c>
      <c r="D1370" s="69">
        <f>VLOOKUP(A:A,'2019-2017 Costs'!A:D,3,FALSE)</f>
        <v>0.38</v>
      </c>
      <c r="E1370" s="71">
        <f t="shared" si="76"/>
        <v>30.4</v>
      </c>
      <c r="F1370" s="71">
        <v>336.9</v>
      </c>
      <c r="G1370" s="71">
        <f t="shared" si="77"/>
        <v>306.5</v>
      </c>
      <c r="H1370" s="72">
        <v>80</v>
      </c>
      <c r="I1370" s="73">
        <f t="shared" si="75"/>
        <v>0.90976550905313158</v>
      </c>
    </row>
    <row r="1371" spans="1:9" x14ac:dyDescent="0.3">
      <c r="A1371" s="74">
        <v>96001</v>
      </c>
      <c r="B1371" s="68" t="str">
        <f>VLOOKUP(A:A,'Product &amp; Group'!A:C,2,FALSE)</f>
        <v>Circit Systems</v>
      </c>
      <c r="C1371" s="68" t="str">
        <f>VLOOKUP(A:A,'Product &amp; Group'!A:C,3,FALSE)</f>
        <v>Processor 413</v>
      </c>
      <c r="D1371" s="69">
        <f>VLOOKUP(A:A,'2019-2017 Costs'!A:D,3,FALSE)</f>
        <v>1.05</v>
      </c>
      <c r="E1371" s="71">
        <f t="shared" si="76"/>
        <v>384.3</v>
      </c>
      <c r="F1371" s="71">
        <v>1929.65</v>
      </c>
      <c r="G1371" s="71">
        <f t="shared" si="77"/>
        <v>1545.3500000000001</v>
      </c>
      <c r="H1371" s="72">
        <v>366</v>
      </c>
      <c r="I1371" s="73">
        <f t="shared" si="75"/>
        <v>0.80084471277174618</v>
      </c>
    </row>
    <row r="1372" spans="1:9" x14ac:dyDescent="0.3">
      <c r="A1372" s="74">
        <v>96002</v>
      </c>
      <c r="B1372" s="68" t="str">
        <f>VLOOKUP(A:A,'Product &amp; Group'!A:C,2,FALSE)</f>
        <v>Circit Systems</v>
      </c>
      <c r="C1372" s="68" t="str">
        <f>VLOOKUP(A:A,'Product &amp; Group'!A:C,3,FALSE)</f>
        <v>Processor 413</v>
      </c>
      <c r="D1372" s="69">
        <f>VLOOKUP(A:A,'2019-2017 Costs'!A:D,3,FALSE)</f>
        <v>0</v>
      </c>
      <c r="E1372" s="71">
        <f t="shared" si="76"/>
        <v>0</v>
      </c>
      <c r="F1372" s="71">
        <v>1074.75</v>
      </c>
      <c r="G1372" s="71">
        <f t="shared" si="77"/>
        <v>1074.75</v>
      </c>
      <c r="H1372" s="72">
        <v>200</v>
      </c>
      <c r="I1372" s="73">
        <f t="shared" si="75"/>
        <v>1</v>
      </c>
    </row>
    <row r="1373" spans="1:9" x14ac:dyDescent="0.3">
      <c r="A1373" s="74">
        <v>96003</v>
      </c>
      <c r="B1373" s="68" t="str">
        <f>VLOOKUP(A:A,'Product &amp; Group'!A:C,2,FALSE)</f>
        <v>Circit Systems</v>
      </c>
      <c r="C1373" s="68" t="str">
        <f>VLOOKUP(A:A,'Product &amp; Group'!A:C,3,FALSE)</f>
        <v>Processor 413</v>
      </c>
      <c r="D1373" s="69">
        <f>VLOOKUP(A:A,'2019-2017 Costs'!A:D,3,FALSE)</f>
        <v>1.05</v>
      </c>
      <c r="E1373" s="71">
        <f t="shared" si="76"/>
        <v>252</v>
      </c>
      <c r="F1373" s="71">
        <v>924.75</v>
      </c>
      <c r="G1373" s="71">
        <f t="shared" si="77"/>
        <v>672.75</v>
      </c>
      <c r="H1373" s="72">
        <v>240</v>
      </c>
      <c r="I1373" s="73">
        <f t="shared" si="75"/>
        <v>0.72749391727493917</v>
      </c>
    </row>
    <row r="1374" spans="1:9" x14ac:dyDescent="0.3">
      <c r="A1374" s="74">
        <v>96004</v>
      </c>
      <c r="B1374" s="68" t="str">
        <f>VLOOKUP(A:A,'Product &amp; Group'!A:C,2,FALSE)</f>
        <v>Circit Systems</v>
      </c>
      <c r="C1374" s="68" t="str">
        <f>VLOOKUP(A:A,'Product &amp; Group'!A:C,3,FALSE)</f>
        <v>Processor 413</v>
      </c>
      <c r="D1374" s="69">
        <f>VLOOKUP(A:A,'2019-2017 Costs'!A:D,3,FALSE)</f>
        <v>0.63</v>
      </c>
      <c r="E1374" s="71">
        <f t="shared" si="76"/>
        <v>12631.5</v>
      </c>
      <c r="F1374" s="71">
        <v>6302.25</v>
      </c>
      <c r="G1374" s="71">
        <f t="shared" si="77"/>
        <v>-6329.25</v>
      </c>
      <c r="H1374" s="72">
        <v>20050</v>
      </c>
      <c r="I1374" s="73">
        <f t="shared" si="75"/>
        <v>-1.0042841842199215</v>
      </c>
    </row>
    <row r="1375" spans="1:9" x14ac:dyDescent="0.3">
      <c r="A1375" s="74">
        <v>96005</v>
      </c>
      <c r="B1375" s="68" t="str">
        <f>VLOOKUP(A:A,'Product &amp; Group'!A:C,2,FALSE)</f>
        <v>Circit Systems</v>
      </c>
      <c r="C1375" s="68" t="str">
        <f>VLOOKUP(A:A,'Product &amp; Group'!A:C,3,FALSE)</f>
        <v>Processor 413</v>
      </c>
      <c r="D1375" s="69">
        <f>VLOOKUP(A:A,'2019-2017 Costs'!A:D,3,FALSE)</f>
        <v>0.38</v>
      </c>
      <c r="E1375" s="71">
        <f t="shared" si="76"/>
        <v>209</v>
      </c>
      <c r="F1375" s="71">
        <v>1472.25</v>
      </c>
      <c r="G1375" s="71">
        <f t="shared" si="77"/>
        <v>1263.25</v>
      </c>
      <c r="H1375" s="72">
        <v>550</v>
      </c>
      <c r="I1375" s="73">
        <f t="shared" si="75"/>
        <v>0.85804041433180511</v>
      </c>
    </row>
    <row r="1376" spans="1:9" x14ac:dyDescent="0.3">
      <c r="A1376" s="74">
        <v>96007</v>
      </c>
      <c r="B1376" s="68" t="str">
        <f>VLOOKUP(A:A,'Product &amp; Group'!A:C,2,FALSE)</f>
        <v>Circit Systems</v>
      </c>
      <c r="C1376" s="68" t="str">
        <f>VLOOKUP(A:A,'Product &amp; Group'!A:C,3,FALSE)</f>
        <v>Processor 610 Chip</v>
      </c>
      <c r="D1376" s="69">
        <f>VLOOKUP(A:A,'2019-2017 Costs'!A:D,3,FALSE)</f>
        <v>0</v>
      </c>
      <c r="E1376" s="71">
        <f t="shared" si="76"/>
        <v>0</v>
      </c>
      <c r="F1376" s="71">
        <v>1052.25</v>
      </c>
      <c r="G1376" s="71">
        <f t="shared" si="77"/>
        <v>1052.25</v>
      </c>
      <c r="H1376" s="72">
        <v>550</v>
      </c>
      <c r="I1376" s="73">
        <f t="shared" si="75"/>
        <v>1</v>
      </c>
    </row>
    <row r="1377" spans="1:9" x14ac:dyDescent="0.3">
      <c r="A1377" s="74">
        <v>96008</v>
      </c>
      <c r="B1377" s="68" t="str">
        <f>VLOOKUP(A:A,'Product &amp; Group'!A:C,2,FALSE)</f>
        <v>Circit Systems</v>
      </c>
      <c r="C1377" s="68" t="str">
        <f>VLOOKUP(A:A,'Product &amp; Group'!A:C,3,FALSE)</f>
        <v>Processor 610 Chip</v>
      </c>
      <c r="D1377" s="69">
        <f>VLOOKUP(A:A,'2019-2017 Costs'!A:D,3,FALSE)</f>
        <v>1.05</v>
      </c>
      <c r="E1377" s="71">
        <f t="shared" si="76"/>
        <v>220.5</v>
      </c>
      <c r="F1377" s="71">
        <v>654.75</v>
      </c>
      <c r="G1377" s="71">
        <f t="shared" si="77"/>
        <v>434.25</v>
      </c>
      <c r="H1377" s="72">
        <v>210</v>
      </c>
      <c r="I1377" s="73">
        <f t="shared" si="75"/>
        <v>0.66323024054982815</v>
      </c>
    </row>
    <row r="1378" spans="1:9" x14ac:dyDescent="0.3">
      <c r="A1378" s="74">
        <v>96009</v>
      </c>
      <c r="B1378" s="68" t="str">
        <f>VLOOKUP(A:A,'Product &amp; Group'!A:C,2,FALSE)</f>
        <v>Circit Systems</v>
      </c>
      <c r="C1378" s="68" t="str">
        <f>VLOOKUP(A:A,'Product &amp; Group'!A:C,3,FALSE)</f>
        <v>Processor 610 Chip</v>
      </c>
      <c r="D1378" s="69">
        <f>VLOOKUP(A:A,'2019-2017 Costs'!A:D,3,FALSE)</f>
        <v>0.64</v>
      </c>
      <c r="E1378" s="71">
        <f t="shared" si="76"/>
        <v>262.39999999999998</v>
      </c>
      <c r="F1378" s="71">
        <v>602.25</v>
      </c>
      <c r="G1378" s="71">
        <f t="shared" si="77"/>
        <v>339.85</v>
      </c>
      <c r="H1378" s="72">
        <v>410</v>
      </c>
      <c r="I1378" s="73">
        <f t="shared" si="75"/>
        <v>0.56430053964300542</v>
      </c>
    </row>
    <row r="1379" spans="1:9" x14ac:dyDescent="0.3">
      <c r="A1379" s="74">
        <v>96010</v>
      </c>
      <c r="B1379" s="68" t="str">
        <f>VLOOKUP(A:A,'Product &amp; Group'!A:C,2,FALSE)</f>
        <v>Circit Systems</v>
      </c>
      <c r="C1379" s="68" t="str">
        <f>VLOOKUP(A:A,'Product &amp; Group'!A:C,3,FALSE)</f>
        <v>Power  Chip</v>
      </c>
      <c r="D1379" s="69">
        <f>VLOOKUP(A:A,'2019-2017 Costs'!A:D,3,FALSE)</f>
        <v>0.73</v>
      </c>
      <c r="E1379" s="71">
        <f t="shared" si="76"/>
        <v>262.8</v>
      </c>
      <c r="F1379" s="71">
        <v>747.09999999999991</v>
      </c>
      <c r="G1379" s="71">
        <f t="shared" si="77"/>
        <v>484.2999999999999</v>
      </c>
      <c r="H1379" s="72">
        <v>360</v>
      </c>
      <c r="I1379" s="73">
        <f t="shared" si="75"/>
        <v>0.64823986079507423</v>
      </c>
    </row>
    <row r="1380" spans="1:9" x14ac:dyDescent="0.3">
      <c r="A1380" s="74">
        <v>96013</v>
      </c>
      <c r="B1380" s="68" t="str">
        <f>VLOOKUP(A:A,'Product &amp; Group'!A:C,2,FALSE)</f>
        <v>Circit Systems</v>
      </c>
      <c r="C1380" s="68" t="str">
        <f>VLOOKUP(A:A,'Product &amp; Group'!A:C,3,FALSE)</f>
        <v>Power  Chip</v>
      </c>
      <c r="D1380" s="69">
        <f>VLOOKUP(A:A,'2019-2017 Costs'!A:D,3,FALSE)</f>
        <v>10.46</v>
      </c>
      <c r="E1380" s="71">
        <f t="shared" si="76"/>
        <v>4707</v>
      </c>
      <c r="F1380" s="71">
        <v>2250.25</v>
      </c>
      <c r="G1380" s="71">
        <f t="shared" si="77"/>
        <v>-2456.75</v>
      </c>
      <c r="H1380" s="72">
        <v>450</v>
      </c>
      <c r="I1380" s="73">
        <f t="shared" si="75"/>
        <v>-1.0917675813798466</v>
      </c>
    </row>
    <row r="1381" spans="1:9" x14ac:dyDescent="0.3">
      <c r="A1381" s="74">
        <v>96015</v>
      </c>
      <c r="B1381" s="68" t="str">
        <f>VLOOKUP(A:A,'Product &amp; Group'!A:C,2,FALSE)</f>
        <v>Circit Systems</v>
      </c>
      <c r="C1381" s="68" t="str">
        <f>VLOOKUP(A:A,'Product &amp; Group'!A:C,3,FALSE)</f>
        <v>Processor 610 Chip</v>
      </c>
      <c r="D1381" s="69">
        <f>VLOOKUP(A:A,'2019-2017 Costs'!A:D,3,FALSE)</f>
        <v>0.73</v>
      </c>
      <c r="E1381" s="71">
        <f t="shared" si="76"/>
        <v>711.75</v>
      </c>
      <c r="F1381" s="71">
        <v>4427.75</v>
      </c>
      <c r="G1381" s="71">
        <f t="shared" si="77"/>
        <v>3716</v>
      </c>
      <c r="H1381" s="72">
        <v>975</v>
      </c>
      <c r="I1381" s="73">
        <f t="shared" si="75"/>
        <v>0.83925244198520699</v>
      </c>
    </row>
    <row r="1382" spans="1:9" x14ac:dyDescent="0.3">
      <c r="A1382" s="74">
        <v>96018</v>
      </c>
      <c r="B1382" s="68" t="str">
        <f>VLOOKUP(A:A,'Product &amp; Group'!A:C,2,FALSE)</f>
        <v>Circit Systems</v>
      </c>
      <c r="C1382" s="68" t="str">
        <f>VLOOKUP(A:A,'Product &amp; Group'!A:C,3,FALSE)</f>
        <v>Processor 610 Chip</v>
      </c>
      <c r="D1382" s="69">
        <f>VLOOKUP(A:A,'2019-2017 Costs'!A:D,3,FALSE)</f>
        <v>10.44</v>
      </c>
      <c r="E1382" s="71">
        <f t="shared" si="76"/>
        <v>9542.16</v>
      </c>
      <c r="F1382" s="71">
        <v>6868.65</v>
      </c>
      <c r="G1382" s="71">
        <f t="shared" si="77"/>
        <v>-2673.51</v>
      </c>
      <c r="H1382" s="72">
        <v>914</v>
      </c>
      <c r="I1382" s="73">
        <f t="shared" si="75"/>
        <v>-0.38923369221025972</v>
      </c>
    </row>
    <row r="1383" spans="1:9" x14ac:dyDescent="0.3">
      <c r="A1383" s="74">
        <v>96110</v>
      </c>
      <c r="B1383" s="68" t="str">
        <f>VLOOKUP(A:A,'Product &amp; Group'!A:C,2,FALSE)</f>
        <v>Circit Systems</v>
      </c>
      <c r="C1383" s="68" t="str">
        <f>VLOOKUP(A:A,'Product &amp; Group'!A:C,3,FALSE)</f>
        <v>Processor 610 Chip</v>
      </c>
      <c r="D1383" s="69">
        <f>VLOOKUP(A:A,'2019-2017 Costs'!A:D,3,FALSE)</f>
        <v>0.8</v>
      </c>
      <c r="E1383" s="71">
        <f t="shared" si="76"/>
        <v>462.40000000000003</v>
      </c>
      <c r="F1383" s="71">
        <v>2905.29</v>
      </c>
      <c r="G1383" s="71">
        <f t="shared" si="77"/>
        <v>2442.89</v>
      </c>
      <c r="H1383" s="72">
        <v>578</v>
      </c>
      <c r="I1383" s="73">
        <f t="shared" si="75"/>
        <v>0.84084205019120295</v>
      </c>
    </row>
    <row r="1384" spans="1:9" x14ac:dyDescent="0.3">
      <c r="A1384" s="74">
        <v>96111</v>
      </c>
      <c r="B1384" s="68" t="str">
        <f>VLOOKUP(A:A,'Product &amp; Group'!A:C,2,FALSE)</f>
        <v>Circit Systems</v>
      </c>
      <c r="C1384" s="68" t="str">
        <f>VLOOKUP(A:A,'Product &amp; Group'!A:C,3,FALSE)</f>
        <v>SPECIALTY Dragon HybridULA</v>
      </c>
      <c r="D1384" s="69">
        <f>VLOOKUP(A:A,'2019-2017 Costs'!A:D,3,FALSE)</f>
        <v>0.67</v>
      </c>
      <c r="E1384" s="71">
        <f t="shared" si="76"/>
        <v>134</v>
      </c>
      <c r="F1384" s="71">
        <v>2037.75</v>
      </c>
      <c r="G1384" s="71">
        <f t="shared" si="77"/>
        <v>1903.75</v>
      </c>
      <c r="H1384" s="72">
        <v>200</v>
      </c>
      <c r="I1384" s="73">
        <f t="shared" si="75"/>
        <v>0.93424119739909217</v>
      </c>
    </row>
    <row r="1385" spans="1:9" x14ac:dyDescent="0.3">
      <c r="A1385" s="74">
        <v>59630</v>
      </c>
      <c r="B1385" s="68" t="str">
        <f>VLOOKUP(A:A,'Product &amp; Group'!A:C,2,FALSE)</f>
        <v>Circit Systems</v>
      </c>
      <c r="C1385" s="68" t="str">
        <f>VLOOKUP(A:A,'Product &amp; Group'!A:C,3,FALSE)</f>
        <v>Power CHIP/WHOLE PowerS</v>
      </c>
      <c r="D1385" s="69">
        <f>VLOOKUP(A:A,'2019-2017 Costs'!A:D,3,FALSE)</f>
        <v>0.45</v>
      </c>
      <c r="E1385" s="71">
        <f t="shared" si="76"/>
        <v>476.1</v>
      </c>
      <c r="F1385" s="71">
        <v>6481.29</v>
      </c>
      <c r="G1385" s="71">
        <f t="shared" si="77"/>
        <v>6005.19</v>
      </c>
      <c r="H1385" s="72">
        <v>1058</v>
      </c>
      <c r="I1385" s="73">
        <f t="shared" si="75"/>
        <v>0.92654240128122634</v>
      </c>
    </row>
    <row r="1386" spans="1:9" x14ac:dyDescent="0.3">
      <c r="A1386" s="74">
        <v>60150</v>
      </c>
      <c r="B1386" s="68" t="str">
        <f>VLOOKUP(A:A,'Product &amp; Group'!A:C,2,FALSE)</f>
        <v>Circit Systems</v>
      </c>
      <c r="C1386" s="68" t="str">
        <f>VLOOKUP(A:A,'Product &amp; Group'!A:C,3,FALSE)</f>
        <v>Power CHIP/WHOLE PowerS</v>
      </c>
      <c r="D1386" s="69">
        <f>VLOOKUP(A:A,'2019-2017 Costs'!A:D,3,FALSE)</f>
        <v>1.05</v>
      </c>
      <c r="E1386" s="71">
        <f t="shared" si="76"/>
        <v>791.7</v>
      </c>
      <c r="F1386" s="71">
        <v>4779.6899999999996</v>
      </c>
      <c r="G1386" s="71">
        <f t="shared" si="77"/>
        <v>3987.99</v>
      </c>
      <c r="H1386" s="72">
        <v>754</v>
      </c>
      <c r="I1386" s="73">
        <f t="shared" si="75"/>
        <v>0.83436164270067725</v>
      </c>
    </row>
    <row r="1387" spans="1:9" x14ac:dyDescent="0.3">
      <c r="A1387" s="74">
        <v>67280</v>
      </c>
      <c r="B1387" s="68" t="str">
        <f>VLOOKUP(A:A,'Product &amp; Group'!A:C,2,FALSE)</f>
        <v>Circit Systems</v>
      </c>
      <c r="C1387" s="68" t="str">
        <f>VLOOKUP(A:A,'Product &amp; Group'!A:C,3,FALSE)</f>
        <v>Qrxt1975 Chip</v>
      </c>
      <c r="D1387" s="69">
        <f>VLOOKUP(A:A,'2019-2017 Costs'!A:D,3,FALSE)</f>
        <v>0.53</v>
      </c>
      <c r="E1387" s="71">
        <f t="shared" si="76"/>
        <v>68.900000000000006</v>
      </c>
      <c r="F1387" s="71">
        <v>1557.25</v>
      </c>
      <c r="G1387" s="71">
        <f t="shared" si="77"/>
        <v>1488.35</v>
      </c>
      <c r="H1387" s="72">
        <v>130</v>
      </c>
      <c r="I1387" s="73">
        <f t="shared" si="75"/>
        <v>0.95575533793546308</v>
      </c>
    </row>
    <row r="1388" spans="1:9" x14ac:dyDescent="0.3">
      <c r="A1388" s="74">
        <v>70521</v>
      </c>
      <c r="B1388" s="68" t="str">
        <f>VLOOKUP(A:A,'Product &amp; Group'!A:C,2,FALSE)</f>
        <v>Circit Systems</v>
      </c>
      <c r="C1388" s="68" t="str">
        <f>VLOOKUP(A:A,'Product &amp; Group'!A:C,3,FALSE)</f>
        <v>Qrxt1975 Chip</v>
      </c>
      <c r="D1388" s="69">
        <f>VLOOKUP(A:A,'2019-2017 Costs'!A:D,3,FALSE)</f>
        <v>0.31</v>
      </c>
      <c r="E1388" s="71">
        <f t="shared" si="76"/>
        <v>445.16</v>
      </c>
      <c r="F1388" s="71">
        <v>6192.75</v>
      </c>
      <c r="G1388" s="71">
        <f t="shared" si="77"/>
        <v>5747.59</v>
      </c>
      <c r="H1388" s="72">
        <v>1436</v>
      </c>
      <c r="I1388" s="73">
        <f t="shared" si="75"/>
        <v>0.92811594202898551</v>
      </c>
    </row>
    <row r="1389" spans="1:9" x14ac:dyDescent="0.3">
      <c r="A1389" s="74">
        <v>70524</v>
      </c>
      <c r="B1389" s="68" t="str">
        <f>VLOOKUP(A:A,'Product &amp; Group'!A:C,2,FALSE)</f>
        <v>Circit Systems</v>
      </c>
      <c r="C1389" s="68" t="str">
        <f>VLOOKUP(A:A,'Product &amp; Group'!A:C,3,FALSE)</f>
        <v>Qrxt2525 Chip</v>
      </c>
      <c r="D1389" s="69">
        <f>VLOOKUP(A:A,'2019-2017 Costs'!A:D,3,FALSE)</f>
        <v>0.34</v>
      </c>
      <c r="E1389" s="71">
        <f t="shared" si="76"/>
        <v>300.56</v>
      </c>
      <c r="F1389" s="71">
        <v>4013.55</v>
      </c>
      <c r="G1389" s="71">
        <f t="shared" si="77"/>
        <v>3712.9900000000002</v>
      </c>
      <c r="H1389" s="72">
        <v>884</v>
      </c>
      <c r="I1389" s="73">
        <f t="shared" si="75"/>
        <v>0.92511367741774742</v>
      </c>
    </row>
    <row r="1390" spans="1:9" x14ac:dyDescent="0.3">
      <c r="A1390" s="74">
        <v>70572</v>
      </c>
      <c r="B1390" s="68" t="str">
        <f>VLOOKUP(A:A,'Product &amp; Group'!A:C,2,FALSE)</f>
        <v>Circit Systems</v>
      </c>
      <c r="C1390" s="68" t="str">
        <f>VLOOKUP(A:A,'Product &amp; Group'!A:C,3,FALSE)</f>
        <v>Qrxt2525 Chip</v>
      </c>
      <c r="D1390" s="69">
        <f>VLOOKUP(A:A,'2019-2017 Costs'!A:D,3,FALSE)</f>
        <v>0.3</v>
      </c>
      <c r="E1390" s="71">
        <f t="shared" si="76"/>
        <v>430.8</v>
      </c>
      <c r="F1390" s="71">
        <v>6192.75</v>
      </c>
      <c r="G1390" s="71">
        <f t="shared" si="77"/>
        <v>5761.95</v>
      </c>
      <c r="H1390" s="72">
        <v>1436</v>
      </c>
      <c r="I1390" s="73">
        <f t="shared" si="75"/>
        <v>0.93043478260869561</v>
      </c>
    </row>
    <row r="1391" spans="1:9" x14ac:dyDescent="0.3">
      <c r="A1391" s="74">
        <v>70574</v>
      </c>
      <c r="B1391" s="68" t="str">
        <f>VLOOKUP(A:A,'Product &amp; Group'!A:C,2,FALSE)</f>
        <v>Circit Systems</v>
      </c>
      <c r="C1391" s="68" t="str">
        <f>VLOOKUP(A:A,'Product &amp; Group'!A:C,3,FALSE)</f>
        <v>Qrxt2525 Chip</v>
      </c>
      <c r="D1391" s="69">
        <f>VLOOKUP(A:A,'2019-2017 Costs'!A:D,3,FALSE)</f>
        <v>0.25</v>
      </c>
      <c r="E1391" s="71">
        <f t="shared" si="76"/>
        <v>71</v>
      </c>
      <c r="F1391" s="71">
        <v>1343.55</v>
      </c>
      <c r="G1391" s="71">
        <f t="shared" si="77"/>
        <v>1272.55</v>
      </c>
      <c r="H1391" s="72">
        <v>284</v>
      </c>
      <c r="I1391" s="73">
        <f t="shared" si="75"/>
        <v>0.94715492538424328</v>
      </c>
    </row>
    <row r="1392" spans="1:9" x14ac:dyDescent="0.3">
      <c r="A1392" s="74">
        <v>70576</v>
      </c>
      <c r="B1392" s="68" t="str">
        <f>VLOOKUP(A:A,'Product &amp; Group'!A:C,2,FALSE)</f>
        <v>Circit Systems</v>
      </c>
      <c r="C1392" s="68" t="str">
        <f>VLOOKUP(A:A,'Product &amp; Group'!A:C,3,FALSE)</f>
        <v>Qrxt2525 Chip</v>
      </c>
      <c r="D1392" s="69">
        <f>VLOOKUP(A:A,'2019-2017 Costs'!A:D,3,FALSE)</f>
        <v>0.36</v>
      </c>
      <c r="E1392" s="71">
        <f t="shared" si="76"/>
        <v>198</v>
      </c>
      <c r="F1392" s="71">
        <v>3067.25</v>
      </c>
      <c r="G1392" s="71">
        <f t="shared" si="77"/>
        <v>2869.25</v>
      </c>
      <c r="H1392" s="72">
        <v>550</v>
      </c>
      <c r="I1392" s="73">
        <f t="shared" si="75"/>
        <v>0.93544706170022007</v>
      </c>
    </row>
    <row r="1393" spans="1:9" x14ac:dyDescent="0.3">
      <c r="A1393" s="74">
        <v>70578</v>
      </c>
      <c r="B1393" s="68" t="str">
        <f>VLOOKUP(A:A,'Product &amp; Group'!A:C,2,FALSE)</f>
        <v>Circit Systems</v>
      </c>
      <c r="C1393" s="68" t="str">
        <f>VLOOKUP(A:A,'Product &amp; Group'!A:C,3,FALSE)</f>
        <v>THE Computer FAMILY</v>
      </c>
      <c r="D1393" s="69">
        <f>VLOOKUP(A:A,'2019-2017 Costs'!A:D,3,FALSE)</f>
        <v>0.28999999999999998</v>
      </c>
      <c r="E1393" s="71">
        <f t="shared" si="76"/>
        <v>739.5</v>
      </c>
      <c r="F1393" s="71">
        <v>12602.25</v>
      </c>
      <c r="G1393" s="71">
        <f t="shared" si="77"/>
        <v>11862.75</v>
      </c>
      <c r="H1393" s="72">
        <v>2550</v>
      </c>
      <c r="I1393" s="73">
        <f t="shared" si="75"/>
        <v>0.94132000238052727</v>
      </c>
    </row>
    <row r="1394" spans="1:9" x14ac:dyDescent="0.3">
      <c r="A1394" s="74">
        <v>70579</v>
      </c>
      <c r="B1394" s="68" t="str">
        <f>VLOOKUP(A:A,'Product &amp; Group'!A:C,2,FALSE)</f>
        <v>Circit Systems</v>
      </c>
      <c r="C1394" s="68" t="str">
        <f>VLOOKUP(A:A,'Product &amp; Group'!A:C,3,FALSE)</f>
        <v>THE Computer FAMILY</v>
      </c>
      <c r="D1394" s="69">
        <f>VLOOKUP(A:A,'2019-2017 Costs'!A:D,3,FALSE)</f>
        <v>0.3</v>
      </c>
      <c r="E1394" s="71">
        <f t="shared" si="76"/>
        <v>1515</v>
      </c>
      <c r="F1394" s="71">
        <v>24052.25</v>
      </c>
      <c r="G1394" s="71">
        <f t="shared" si="77"/>
        <v>22537.25</v>
      </c>
      <c r="H1394" s="72">
        <v>5050</v>
      </c>
      <c r="I1394" s="73">
        <f t="shared" si="75"/>
        <v>0.93701212984232241</v>
      </c>
    </row>
    <row r="1395" spans="1:9" x14ac:dyDescent="0.3">
      <c r="A1395" s="74">
        <v>70581</v>
      </c>
      <c r="B1395" s="68" t="str">
        <f>VLOOKUP(A:A,'Product &amp; Group'!A:C,2,FALSE)</f>
        <v>Circit Systems</v>
      </c>
      <c r="C1395" s="68" t="str">
        <f>VLOOKUP(A:A,'Product &amp; Group'!A:C,3,FALSE)</f>
        <v>THE Computer FAMILY</v>
      </c>
      <c r="D1395" s="69">
        <f>VLOOKUP(A:A,'2019-2017 Costs'!A:D,3,FALSE)</f>
        <v>0.26</v>
      </c>
      <c r="E1395" s="71">
        <f t="shared" si="76"/>
        <v>125.32000000000001</v>
      </c>
      <c r="F1395" s="71">
        <v>2721.45</v>
      </c>
      <c r="G1395" s="71">
        <f t="shared" si="77"/>
        <v>2596.1299999999997</v>
      </c>
      <c r="H1395" s="72">
        <v>482</v>
      </c>
      <c r="I1395" s="73">
        <f t="shared" si="75"/>
        <v>0.9539510187583824</v>
      </c>
    </row>
    <row r="1396" spans="1:9" x14ac:dyDescent="0.3">
      <c r="A1396" s="74">
        <v>71145</v>
      </c>
      <c r="B1396" s="68" t="str">
        <f>VLOOKUP(A:A,'Product &amp; Group'!A:C,2,FALSE)</f>
        <v>Circit Systems</v>
      </c>
      <c r="C1396" s="68" t="str">
        <f>VLOOKUP(A:A,'Product &amp; Group'!A:C,3,FALSE)</f>
        <v>THE Computer FAMILY</v>
      </c>
      <c r="D1396" s="69">
        <f>VLOOKUP(A:A,'2019-2017 Costs'!A:D,3,FALSE)</f>
        <v>1.05</v>
      </c>
      <c r="E1396" s="71">
        <f t="shared" si="76"/>
        <v>1271.55</v>
      </c>
      <c r="F1396" s="71">
        <v>8429.25</v>
      </c>
      <c r="G1396" s="71">
        <f t="shared" si="77"/>
        <v>7157.7</v>
      </c>
      <c r="H1396" s="72">
        <v>1211</v>
      </c>
      <c r="I1396" s="73">
        <f t="shared" si="75"/>
        <v>0.84915028027404571</v>
      </c>
    </row>
    <row r="1397" spans="1:9" x14ac:dyDescent="0.3">
      <c r="A1397" s="74">
        <v>72444</v>
      </c>
      <c r="B1397" s="68" t="str">
        <f>VLOOKUP(A:A,'Product &amp; Group'!A:C,2,FALSE)</f>
        <v>Circit Systems</v>
      </c>
      <c r="C1397" s="68" t="str">
        <f>VLOOKUP(A:A,'Product &amp; Group'!A:C,3,FALSE)</f>
        <v>THE Computer FAMILY</v>
      </c>
      <c r="D1397" s="69">
        <f>VLOOKUP(A:A,'2019-2017 Costs'!A:D,3,FALSE)</f>
        <v>7.0000000000000007E-2</v>
      </c>
      <c r="E1397" s="71">
        <f t="shared" si="76"/>
        <v>22.400000000000002</v>
      </c>
      <c r="F1397" s="71">
        <v>2246.25</v>
      </c>
      <c r="G1397" s="71">
        <f t="shared" si="77"/>
        <v>2223.85</v>
      </c>
      <c r="H1397" s="72">
        <v>320</v>
      </c>
      <c r="I1397" s="73">
        <f t="shared" si="75"/>
        <v>0.99002782415136337</v>
      </c>
    </row>
    <row r="1398" spans="1:9" x14ac:dyDescent="0.3">
      <c r="A1398" s="74">
        <v>72461</v>
      </c>
      <c r="B1398" s="68" t="str">
        <f>VLOOKUP(A:A,'Product &amp; Group'!A:C,2,FALSE)</f>
        <v>Circit Systems</v>
      </c>
      <c r="C1398" s="68" t="str">
        <f>VLOOKUP(A:A,'Product &amp; Group'!A:C,3,FALSE)</f>
        <v>THE Computer FAMILY</v>
      </c>
      <c r="D1398" s="69">
        <f>VLOOKUP(A:A,'2019-2017 Costs'!A:D,3,FALSE)</f>
        <v>4.72</v>
      </c>
      <c r="E1398" s="71">
        <f t="shared" si="76"/>
        <v>3993.12</v>
      </c>
      <c r="F1398" s="71">
        <v>5476.25</v>
      </c>
      <c r="G1398" s="71">
        <f t="shared" si="77"/>
        <v>1483.13</v>
      </c>
      <c r="H1398" s="72">
        <v>846</v>
      </c>
      <c r="I1398" s="73">
        <f t="shared" si="75"/>
        <v>0.27082949098379366</v>
      </c>
    </row>
    <row r="1399" spans="1:9" x14ac:dyDescent="0.3">
      <c r="A1399" s="74">
        <v>72463</v>
      </c>
      <c r="B1399" s="68" t="str">
        <f>VLOOKUP(A:A,'Product &amp; Group'!A:C,2,FALSE)</f>
        <v>Circit Systems</v>
      </c>
      <c r="C1399" s="68" t="str">
        <f>VLOOKUP(A:A,'Product &amp; Group'!A:C,3,FALSE)</f>
        <v>THE Computer FAMILY</v>
      </c>
      <c r="D1399" s="69">
        <f>VLOOKUP(A:A,'2019-2017 Costs'!A:D,3,FALSE)</f>
        <v>1.05</v>
      </c>
      <c r="E1399" s="71">
        <f t="shared" si="76"/>
        <v>562.80000000000007</v>
      </c>
      <c r="F1399" s="71">
        <v>3179.37</v>
      </c>
      <c r="G1399" s="71">
        <f t="shared" si="77"/>
        <v>2616.5699999999997</v>
      </c>
      <c r="H1399" s="72">
        <v>536</v>
      </c>
      <c r="I1399" s="73">
        <f t="shared" si="75"/>
        <v>0.82298379867709637</v>
      </c>
    </row>
    <row r="1400" spans="1:9" x14ac:dyDescent="0.3">
      <c r="A1400" s="74">
        <v>72465</v>
      </c>
      <c r="B1400" s="68" t="str">
        <f>VLOOKUP(A:A,'Product &amp; Group'!A:C,2,FALSE)</f>
        <v>Circit Systems</v>
      </c>
      <c r="C1400" s="68" t="str">
        <f>VLOOKUP(A:A,'Product &amp; Group'!A:C,3,FALSE)</f>
        <v>THE Computer FAMILY</v>
      </c>
      <c r="D1400" s="69">
        <f>VLOOKUP(A:A,'2019-2017 Costs'!A:D,3,FALSE)</f>
        <v>0.09</v>
      </c>
      <c r="E1400" s="71">
        <f t="shared" si="76"/>
        <v>72.179999999999993</v>
      </c>
      <c r="F1400" s="71">
        <v>4776.6499999999996</v>
      </c>
      <c r="G1400" s="71">
        <f t="shared" si="77"/>
        <v>4704.4699999999993</v>
      </c>
      <c r="H1400" s="72">
        <v>802</v>
      </c>
      <c r="I1400" s="73">
        <f t="shared" si="75"/>
        <v>0.9848889912386295</v>
      </c>
    </row>
    <row r="1401" spans="1:9" x14ac:dyDescent="0.3">
      <c r="A1401" s="74">
        <v>72473</v>
      </c>
      <c r="B1401" s="68" t="str">
        <f>VLOOKUP(A:A,'Product &amp; Group'!A:C,2,FALSE)</f>
        <v>Circit Systems</v>
      </c>
      <c r="C1401" s="68" t="str">
        <f>VLOOKUP(A:A,'Product &amp; Group'!A:C,3,FALSE)</f>
        <v>THE Computer FAMILY</v>
      </c>
      <c r="D1401" s="69">
        <f>VLOOKUP(A:A,'2019-2017 Costs'!A:D,3,FALSE)</f>
        <v>1.05</v>
      </c>
      <c r="E1401" s="71">
        <f t="shared" si="76"/>
        <v>404.25</v>
      </c>
      <c r="F1401" s="71">
        <v>1039.25</v>
      </c>
      <c r="G1401" s="71">
        <f t="shared" si="77"/>
        <v>635</v>
      </c>
      <c r="H1401" s="72">
        <v>385</v>
      </c>
      <c r="I1401" s="73">
        <f t="shared" si="75"/>
        <v>0.61101756074091895</v>
      </c>
    </row>
    <row r="1402" spans="1:9" x14ac:dyDescent="0.3">
      <c r="A1402" s="74">
        <v>72531</v>
      </c>
      <c r="B1402" s="68" t="str">
        <f>VLOOKUP(A:A,'Product &amp; Group'!A:C,2,FALSE)</f>
        <v>Circit Systems</v>
      </c>
      <c r="C1402" s="68" t="str">
        <f>VLOOKUP(A:A,'Product &amp; Group'!A:C,3,FALSE)</f>
        <v>THE Computer FAMILY</v>
      </c>
      <c r="D1402" s="69">
        <f>VLOOKUP(A:A,'2019-2017 Costs'!A:D,3,FALSE)</f>
        <v>5.7</v>
      </c>
      <c r="E1402" s="71">
        <f t="shared" si="76"/>
        <v>3157.8</v>
      </c>
      <c r="F1402" s="71">
        <v>3704.25</v>
      </c>
      <c r="G1402" s="71">
        <f t="shared" si="77"/>
        <v>546.44999999999982</v>
      </c>
      <c r="H1402" s="72">
        <v>554</v>
      </c>
      <c r="I1402" s="73">
        <f t="shared" si="75"/>
        <v>0.1475197408382263</v>
      </c>
    </row>
    <row r="1403" spans="1:9" x14ac:dyDescent="0.3">
      <c r="A1403" s="74">
        <v>72537</v>
      </c>
      <c r="B1403" s="68" t="str">
        <f>VLOOKUP(A:A,'Product &amp; Group'!A:C,2,FALSE)</f>
        <v>Circit Systems</v>
      </c>
      <c r="C1403" s="68" t="str">
        <f>VLOOKUP(A:A,'Product &amp; Group'!A:C,3,FALSE)</f>
        <v>THE Computer FAMILY</v>
      </c>
      <c r="D1403" s="69">
        <f>VLOOKUP(A:A,'2019-2017 Costs'!A:D,3,FALSE)</f>
        <v>0.15</v>
      </c>
      <c r="E1403" s="71">
        <f t="shared" si="76"/>
        <v>30</v>
      </c>
      <c r="F1403" s="71">
        <v>1544.25</v>
      </c>
      <c r="G1403" s="71">
        <f t="shared" si="77"/>
        <v>1514.25</v>
      </c>
      <c r="H1403" s="72">
        <v>200</v>
      </c>
      <c r="I1403" s="73">
        <f t="shared" si="75"/>
        <v>0.98057309373482271</v>
      </c>
    </row>
    <row r="1404" spans="1:9" x14ac:dyDescent="0.3">
      <c r="A1404" s="74">
        <v>72997</v>
      </c>
      <c r="B1404" s="68" t="str">
        <f>VLOOKUP(A:A,'Product &amp; Group'!A:C,2,FALSE)</f>
        <v>Circit Systems</v>
      </c>
      <c r="C1404" s="68" t="str">
        <f>VLOOKUP(A:A,'Product &amp; Group'!A:C,3,FALSE)</f>
        <v>THE Computer FAMILY</v>
      </c>
      <c r="D1404" s="69">
        <f>VLOOKUP(A:A,'2019-2017 Costs'!A:D,3,FALSE)</f>
        <v>0.09</v>
      </c>
      <c r="E1404" s="71">
        <f t="shared" si="76"/>
        <v>18</v>
      </c>
      <c r="F1404" s="71">
        <v>2027.25</v>
      </c>
      <c r="G1404" s="71">
        <f t="shared" si="77"/>
        <v>2009.25</v>
      </c>
      <c r="H1404" s="72">
        <v>200</v>
      </c>
      <c r="I1404" s="73">
        <f t="shared" si="75"/>
        <v>0.99112097669256383</v>
      </c>
    </row>
    <row r="1405" spans="1:9" x14ac:dyDescent="0.3">
      <c r="A1405" s="74">
        <v>73000</v>
      </c>
      <c r="B1405" s="68" t="str">
        <f>VLOOKUP(A:A,'Product &amp; Group'!A:C,2,FALSE)</f>
        <v>Circit Systems</v>
      </c>
      <c r="C1405" s="68" t="str">
        <f>VLOOKUP(A:A,'Product &amp; Group'!A:C,3,FALSE)</f>
        <v>THE Computer FAMILY</v>
      </c>
      <c r="D1405" s="69">
        <f>VLOOKUP(A:A,'2019-2017 Costs'!A:D,3,FALSE)</f>
        <v>1.05</v>
      </c>
      <c r="E1405" s="71">
        <f t="shared" si="76"/>
        <v>210</v>
      </c>
      <c r="F1405" s="71">
        <v>2027.25</v>
      </c>
      <c r="G1405" s="71">
        <f t="shared" si="77"/>
        <v>1817.25</v>
      </c>
      <c r="H1405" s="72">
        <v>200</v>
      </c>
      <c r="I1405" s="73">
        <f t="shared" si="75"/>
        <v>0.89641139474657783</v>
      </c>
    </row>
    <row r="1406" spans="1:9" x14ac:dyDescent="0.3">
      <c r="A1406" s="74">
        <v>73051</v>
      </c>
      <c r="B1406" s="68" t="str">
        <f>VLOOKUP(A:A,'Product &amp; Group'!A:C,2,FALSE)</f>
        <v>Circit Systems</v>
      </c>
      <c r="C1406" s="68" t="str">
        <f>VLOOKUP(A:A,'Product &amp; Group'!A:C,3,FALSE)</f>
        <v>THE Computer FAMILY</v>
      </c>
      <c r="D1406" s="69">
        <f>VLOOKUP(A:A,'2019-2017 Costs'!A:D,3,FALSE)</f>
        <v>0.32</v>
      </c>
      <c r="E1406" s="71">
        <f t="shared" si="76"/>
        <v>154.24</v>
      </c>
      <c r="F1406" s="71">
        <v>2691.21</v>
      </c>
      <c r="G1406" s="71">
        <f t="shared" si="77"/>
        <v>2536.9700000000003</v>
      </c>
      <c r="H1406" s="72">
        <v>482</v>
      </c>
      <c r="I1406" s="73">
        <f t="shared" si="75"/>
        <v>0.94268749001378571</v>
      </c>
    </row>
    <row r="1407" spans="1:9" x14ac:dyDescent="0.3">
      <c r="A1407" s="74">
        <v>73054</v>
      </c>
      <c r="B1407" s="68" t="str">
        <f>VLOOKUP(A:A,'Product &amp; Group'!A:C,2,FALSE)</f>
        <v>Circit Systems</v>
      </c>
      <c r="C1407" s="68" t="str">
        <f>VLOOKUP(A:A,'Product &amp; Group'!A:C,3,FALSE)</f>
        <v>THE Computer FAMILY</v>
      </c>
      <c r="D1407" s="69">
        <f>VLOOKUP(A:A,'2019-2017 Costs'!A:D,3,FALSE)</f>
        <v>3.28</v>
      </c>
      <c r="E1407" s="71">
        <f t="shared" si="76"/>
        <v>2269.7599999999998</v>
      </c>
      <c r="F1407" s="71">
        <v>2170.4700000000003</v>
      </c>
      <c r="G1407" s="71">
        <f t="shared" si="77"/>
        <v>-99.289999999999509</v>
      </c>
      <c r="H1407" s="72">
        <v>692</v>
      </c>
      <c r="I1407" s="73">
        <f t="shared" si="75"/>
        <v>-4.5745852280842166E-2</v>
      </c>
    </row>
    <row r="1408" spans="1:9" x14ac:dyDescent="0.3">
      <c r="A1408" s="74">
        <v>73057</v>
      </c>
      <c r="B1408" s="68" t="str">
        <f>VLOOKUP(A:A,'Product &amp; Group'!A:C,2,FALSE)</f>
        <v>Circit Systems</v>
      </c>
      <c r="C1408" s="68" t="str">
        <f>VLOOKUP(A:A,'Product &amp; Group'!A:C,3,FALSE)</f>
        <v>THE Computer FAMILY</v>
      </c>
      <c r="D1408" s="69">
        <f>VLOOKUP(A:A,'2019-2017 Costs'!A:D,3,FALSE)</f>
        <v>0.26</v>
      </c>
      <c r="E1408" s="71">
        <f t="shared" si="76"/>
        <v>120.12</v>
      </c>
      <c r="F1408" s="71">
        <v>3672.41</v>
      </c>
      <c r="G1408" s="71">
        <f t="shared" si="77"/>
        <v>3552.29</v>
      </c>
      <c r="H1408" s="72">
        <v>462</v>
      </c>
      <c r="I1408" s="73">
        <f t="shared" si="75"/>
        <v>0.96729123382193172</v>
      </c>
    </row>
    <row r="1409" spans="1:9" x14ac:dyDescent="0.3">
      <c r="A1409" s="74">
        <v>73086</v>
      </c>
      <c r="B1409" s="68" t="str">
        <f>VLOOKUP(A:A,'Product &amp; Group'!A:C,2,FALSE)</f>
        <v>Circit Systems</v>
      </c>
      <c r="C1409" s="68" t="str">
        <f>VLOOKUP(A:A,'Product &amp; Group'!A:C,3,FALSE)</f>
        <v>THE Computer FAMILY</v>
      </c>
      <c r="D1409" s="69">
        <f>VLOOKUP(A:A,'2019-2017 Costs'!A:D,3,FALSE)</f>
        <v>0.24</v>
      </c>
      <c r="E1409" s="71">
        <f t="shared" si="76"/>
        <v>115.67999999999999</v>
      </c>
      <c r="F1409" s="71">
        <v>4579.05</v>
      </c>
      <c r="G1409" s="71">
        <f t="shared" si="77"/>
        <v>4463.37</v>
      </c>
      <c r="H1409" s="72">
        <v>482</v>
      </c>
      <c r="I1409" s="73">
        <f t="shared" si="75"/>
        <v>0.97473711796114904</v>
      </c>
    </row>
    <row r="1410" spans="1:9" x14ac:dyDescent="0.3">
      <c r="A1410" s="74">
        <v>73087</v>
      </c>
      <c r="B1410" s="68" t="str">
        <f>VLOOKUP(A:A,'Product &amp; Group'!A:C,2,FALSE)</f>
        <v>Circit Systems</v>
      </c>
      <c r="C1410" s="68" t="str">
        <f>VLOOKUP(A:A,'Product &amp; Group'!A:C,3,FALSE)</f>
        <v>THE Computer FAMILY</v>
      </c>
      <c r="D1410" s="69">
        <f>VLOOKUP(A:A,'2019-2017 Costs'!A:D,3,FALSE)</f>
        <v>0.09</v>
      </c>
      <c r="E1410" s="71">
        <f t="shared" si="76"/>
        <v>70.649999999999991</v>
      </c>
      <c r="F1410" s="71">
        <v>7578.75</v>
      </c>
      <c r="G1410" s="71">
        <f t="shared" si="77"/>
        <v>7508.1</v>
      </c>
      <c r="H1410" s="72">
        <v>785</v>
      </c>
      <c r="I1410" s="73">
        <f t="shared" ref="I1410:I1473" si="78">+G1410/F1410</f>
        <v>0.99067788223651665</v>
      </c>
    </row>
    <row r="1411" spans="1:9" x14ac:dyDescent="0.3">
      <c r="A1411" s="74">
        <v>73093</v>
      </c>
      <c r="B1411" s="68" t="str">
        <f>VLOOKUP(A:A,'Product &amp; Group'!A:C,2,FALSE)</f>
        <v>Circit Systems</v>
      </c>
      <c r="C1411" s="68" t="str">
        <f>VLOOKUP(A:A,'Product &amp; Group'!A:C,3,FALSE)</f>
        <v>THE Computer FAMILY</v>
      </c>
      <c r="D1411" s="69">
        <f>VLOOKUP(A:A,'2019-2017 Costs'!A:D,3,FALSE)</f>
        <v>0.25</v>
      </c>
      <c r="E1411" s="71">
        <f t="shared" si="76"/>
        <v>120.5</v>
      </c>
      <c r="F1411" s="71">
        <v>6998.25</v>
      </c>
      <c r="G1411" s="71">
        <f t="shared" si="77"/>
        <v>6877.75</v>
      </c>
      <c r="H1411" s="72">
        <v>482</v>
      </c>
      <c r="I1411" s="73">
        <f t="shared" si="78"/>
        <v>0.98278140963812377</v>
      </c>
    </row>
    <row r="1412" spans="1:9" x14ac:dyDescent="0.3">
      <c r="A1412" s="74">
        <v>73095</v>
      </c>
      <c r="B1412" s="68" t="str">
        <f>VLOOKUP(A:A,'Product &amp; Group'!A:C,2,FALSE)</f>
        <v>Circit Systems</v>
      </c>
      <c r="C1412" s="68" t="str">
        <f>VLOOKUP(A:A,'Product &amp; Group'!A:C,3,FALSE)</f>
        <v>THE Computer FAMILY</v>
      </c>
      <c r="D1412" s="69">
        <f>VLOOKUP(A:A,'2019-2017 Costs'!A:D,3,FALSE)</f>
        <v>0.26</v>
      </c>
      <c r="E1412" s="71">
        <f t="shared" ref="E1412:E1475" si="79">D1412*H1412</f>
        <v>100.36</v>
      </c>
      <c r="F1412" s="71">
        <v>7022.25</v>
      </c>
      <c r="G1412" s="71">
        <f t="shared" ref="G1412:G1475" si="80">F1412-E1412</f>
        <v>6921.89</v>
      </c>
      <c r="H1412" s="72">
        <v>386</v>
      </c>
      <c r="I1412" s="73">
        <f t="shared" si="78"/>
        <v>0.98570828438178648</v>
      </c>
    </row>
    <row r="1413" spans="1:9" x14ac:dyDescent="0.3">
      <c r="A1413" s="74">
        <v>73262</v>
      </c>
      <c r="B1413" s="68" t="str">
        <f>VLOOKUP(A:A,'Product &amp; Group'!A:C,2,FALSE)</f>
        <v>Circit Systems</v>
      </c>
      <c r="C1413" s="68" t="str">
        <f>VLOOKUP(A:A,'Product &amp; Group'!A:C,3,FALSE)</f>
        <v>THE Computer FAMILY</v>
      </c>
      <c r="D1413" s="69">
        <f>VLOOKUP(A:A,'2019-2017 Costs'!A:D,3,FALSE)</f>
        <v>2.46</v>
      </c>
      <c r="E1413" s="71">
        <f t="shared" si="79"/>
        <v>575.64</v>
      </c>
      <c r="F1413" s="71">
        <v>2350.17</v>
      </c>
      <c r="G1413" s="71">
        <f t="shared" si="80"/>
        <v>1774.5300000000002</v>
      </c>
      <c r="H1413" s="72">
        <v>234</v>
      </c>
      <c r="I1413" s="73">
        <f t="shared" si="78"/>
        <v>0.75506452724696516</v>
      </c>
    </row>
    <row r="1414" spans="1:9" x14ac:dyDescent="0.3">
      <c r="A1414" s="74">
        <v>73285</v>
      </c>
      <c r="B1414" s="68" t="str">
        <f>VLOOKUP(A:A,'Product &amp; Group'!A:C,2,FALSE)</f>
        <v>Circit Systems</v>
      </c>
      <c r="C1414" s="68" t="str">
        <f>VLOOKUP(A:A,'Product &amp; Group'!A:C,3,FALSE)</f>
        <v>ANTI-OXIDANT &amp; SPECIALTY Hybrid</v>
      </c>
      <c r="D1414" s="69">
        <f>VLOOKUP(A:A,'2019-2017 Costs'!A:D,3,FALSE)</f>
        <v>0.21</v>
      </c>
      <c r="E1414" s="71">
        <f t="shared" si="79"/>
        <v>69.09</v>
      </c>
      <c r="F1414" s="71">
        <v>2433.33</v>
      </c>
      <c r="G1414" s="71">
        <f t="shared" si="80"/>
        <v>2364.2399999999998</v>
      </c>
      <c r="H1414" s="72">
        <v>329</v>
      </c>
      <c r="I1414" s="73">
        <f t="shared" si="78"/>
        <v>0.97160681042028818</v>
      </c>
    </row>
    <row r="1415" spans="1:9" x14ac:dyDescent="0.3">
      <c r="A1415" s="74">
        <v>73348</v>
      </c>
      <c r="B1415" s="68" t="str">
        <f>VLOOKUP(A:A,'Product &amp; Group'!A:C,2,FALSE)</f>
        <v>Circit Systems</v>
      </c>
      <c r="C1415" s="68" t="str">
        <f>VLOOKUP(A:A,'Product &amp; Group'!A:C,3,FALSE)</f>
        <v>Circit Board ACTIVES: Hybrid</v>
      </c>
      <c r="D1415" s="69">
        <f>VLOOKUP(A:A,'2019-2017 Costs'!A:D,3,FALSE)</f>
        <v>0.09</v>
      </c>
      <c r="E1415" s="71">
        <f t="shared" si="79"/>
        <v>51.39</v>
      </c>
      <c r="F1415" s="71">
        <v>3594.97</v>
      </c>
      <c r="G1415" s="71">
        <f t="shared" si="80"/>
        <v>3543.58</v>
      </c>
      <c r="H1415" s="72">
        <v>571</v>
      </c>
      <c r="I1415" s="73">
        <f t="shared" si="78"/>
        <v>0.98570502674570304</v>
      </c>
    </row>
    <row r="1416" spans="1:9" x14ac:dyDescent="0.3">
      <c r="A1416" s="67">
        <v>73603</v>
      </c>
      <c r="B1416" s="68" t="str">
        <f>VLOOKUP(A:A,'Product &amp; Group'!A:C,2,FALSE)</f>
        <v>Circit Systems</v>
      </c>
      <c r="C1416" s="68" t="str">
        <f>VLOOKUP(A:A,'Product &amp; Group'!A:C,3,FALSE)</f>
        <v>Computerized EXTEND-X HA</v>
      </c>
      <c r="D1416" s="69">
        <f>VLOOKUP(A:A,'2019-2017 Costs'!A:D,3,FALSE)</f>
        <v>6.7645</v>
      </c>
      <c r="E1416" s="71">
        <f t="shared" si="79"/>
        <v>24108.678</v>
      </c>
      <c r="F1416" s="71">
        <v>21561.95</v>
      </c>
      <c r="G1416" s="71">
        <f t="shared" si="80"/>
        <v>-2546.7279999999992</v>
      </c>
      <c r="H1416" s="72">
        <v>3564</v>
      </c>
      <c r="I1416" s="73">
        <f t="shared" si="78"/>
        <v>-0.11811213735306868</v>
      </c>
    </row>
    <row r="1417" spans="1:9" x14ac:dyDescent="0.3">
      <c r="A1417" s="74">
        <v>73627</v>
      </c>
      <c r="B1417" s="68" t="str">
        <f>VLOOKUP(A:A,'Product &amp; Group'!A:C,2,FALSE)</f>
        <v>Circit Systems</v>
      </c>
      <c r="C1417" s="68" t="str">
        <f>VLOOKUP(A:A,'Product &amp; Group'!A:C,3,FALSE)</f>
        <v>Circit Board KIDZ:STD CHILD Chip</v>
      </c>
      <c r="D1417" s="69">
        <f>VLOOKUP(A:A,'2019-2017 Costs'!A:D,3,FALSE)</f>
        <v>7.0000000000000007E-2</v>
      </c>
      <c r="E1417" s="71">
        <f t="shared" si="79"/>
        <v>576.66000000000008</v>
      </c>
      <c r="F1417" s="71">
        <v>52705.45</v>
      </c>
      <c r="G1417" s="71">
        <f t="shared" si="80"/>
        <v>52128.789999999994</v>
      </c>
      <c r="H1417" s="72">
        <v>8238</v>
      </c>
      <c r="I1417" s="73">
        <f t="shared" si="78"/>
        <v>0.98905881649810401</v>
      </c>
    </row>
    <row r="1418" spans="1:9" x14ac:dyDescent="0.3">
      <c r="A1418" s="74">
        <v>73641</v>
      </c>
      <c r="B1418" s="68" t="str">
        <f>VLOOKUP(A:A,'Product &amp; Group'!A:C,2,FALSE)</f>
        <v>Circit Systems</v>
      </c>
      <c r="C1418" s="68" t="str">
        <f>VLOOKUP(A:A,'Product &amp; Group'!A:C,3,FALSE)</f>
        <v>THE Computer FAMILY</v>
      </c>
      <c r="D1418" s="69">
        <f>VLOOKUP(A:A,'2019-2017 Costs'!A:D,3,FALSE)</f>
        <v>9.5500000000000007</v>
      </c>
      <c r="E1418" s="71">
        <f t="shared" si="79"/>
        <v>1910.0000000000002</v>
      </c>
      <c r="F1418" s="71">
        <v>1164.75</v>
      </c>
      <c r="G1418" s="71">
        <f t="shared" si="80"/>
        <v>-745.25000000000023</v>
      </c>
      <c r="H1418" s="72">
        <v>200</v>
      </c>
      <c r="I1418" s="73">
        <f t="shared" si="78"/>
        <v>-0.63983687486585128</v>
      </c>
    </row>
    <row r="1419" spans="1:9" x14ac:dyDescent="0.3">
      <c r="A1419" s="74">
        <v>73653</v>
      </c>
      <c r="B1419" s="68" t="str">
        <f>VLOOKUP(A:A,'Product &amp; Group'!A:C,2,FALSE)</f>
        <v>Circit Systems</v>
      </c>
      <c r="C1419" s="68" t="str">
        <f>VLOOKUP(A:A,'Product &amp; Group'!A:C,3,FALSE)</f>
        <v>THE Computer FAMILY</v>
      </c>
      <c r="D1419" s="69">
        <f>VLOOKUP(A:A,'2019-2017 Costs'!A:D,3,FALSE)</f>
        <v>1.05</v>
      </c>
      <c r="E1419" s="71">
        <f t="shared" si="79"/>
        <v>1102.5</v>
      </c>
      <c r="F1419" s="71">
        <v>2302.25</v>
      </c>
      <c r="G1419" s="71">
        <f t="shared" si="80"/>
        <v>1199.75</v>
      </c>
      <c r="H1419" s="72">
        <v>1050</v>
      </c>
      <c r="I1419" s="73">
        <f t="shared" si="78"/>
        <v>0.52112064284938642</v>
      </c>
    </row>
    <row r="1420" spans="1:9" x14ac:dyDescent="0.3">
      <c r="A1420" s="74">
        <v>73954</v>
      </c>
      <c r="B1420" s="68" t="str">
        <f>VLOOKUP(A:A,'Product &amp; Group'!A:C,2,FALSE)</f>
        <v>Circit Systems</v>
      </c>
      <c r="C1420" s="68" t="str">
        <f>VLOOKUP(A:A,'Product &amp; Group'!A:C,3,FALSE)</f>
        <v>THE Computer FAMILY</v>
      </c>
      <c r="D1420" s="69">
        <f>VLOOKUP(A:A,'2019-2017 Costs'!A:D,3,FALSE)</f>
        <v>0.15</v>
      </c>
      <c r="E1420" s="71">
        <f t="shared" si="79"/>
        <v>4507.5</v>
      </c>
      <c r="F1420" s="71">
        <v>94802.25</v>
      </c>
      <c r="G1420" s="71">
        <f t="shared" si="80"/>
        <v>90294.75</v>
      </c>
      <c r="H1420" s="72">
        <v>30050</v>
      </c>
      <c r="I1420" s="73">
        <f t="shared" si="78"/>
        <v>0.95245366011882626</v>
      </c>
    </row>
    <row r="1421" spans="1:9" x14ac:dyDescent="0.3">
      <c r="A1421" s="74">
        <v>73956</v>
      </c>
      <c r="B1421" s="68" t="str">
        <f>VLOOKUP(A:A,'Product &amp; Group'!A:C,2,FALSE)</f>
        <v>Circit Systems</v>
      </c>
      <c r="C1421" s="68" t="str">
        <f>VLOOKUP(A:A,'Product &amp; Group'!A:C,3,FALSE)</f>
        <v>THE Computer FAMILY</v>
      </c>
      <c r="D1421" s="69">
        <f>VLOOKUP(A:A,'2019-2017 Costs'!A:D,3,FALSE)</f>
        <v>0.11</v>
      </c>
      <c r="E1421" s="71">
        <f t="shared" si="79"/>
        <v>1105.5</v>
      </c>
      <c r="F1421" s="71">
        <v>27302.25</v>
      </c>
      <c r="G1421" s="71">
        <f t="shared" si="80"/>
        <v>26196.75</v>
      </c>
      <c r="H1421" s="72">
        <v>10050</v>
      </c>
      <c r="I1421" s="73">
        <f t="shared" si="78"/>
        <v>0.95950883168969592</v>
      </c>
    </row>
    <row r="1422" spans="1:9" x14ac:dyDescent="0.3">
      <c r="A1422" s="74">
        <v>74326</v>
      </c>
      <c r="B1422" s="68" t="str">
        <f>VLOOKUP(A:A,'Product &amp; Group'!A:C,2,FALSE)</f>
        <v>Circit Systems</v>
      </c>
      <c r="C1422" s="68" t="str">
        <f>VLOOKUP(A:A,'Product &amp; Group'!A:C,3,FALSE)</f>
        <v>THE Computer FAMILY</v>
      </c>
      <c r="D1422" s="69">
        <f>VLOOKUP(A:A,'2019-2017 Costs'!A:D,3,FALSE)</f>
        <v>0.17</v>
      </c>
      <c r="E1422" s="71">
        <f t="shared" si="79"/>
        <v>94.18</v>
      </c>
      <c r="F1422" s="71">
        <v>1789.05</v>
      </c>
      <c r="G1422" s="71">
        <f t="shared" si="80"/>
        <v>1694.87</v>
      </c>
      <c r="H1422" s="72">
        <v>554</v>
      </c>
      <c r="I1422" s="73">
        <f t="shared" si="78"/>
        <v>0.94735753612252305</v>
      </c>
    </row>
    <row r="1423" spans="1:9" x14ac:dyDescent="0.3">
      <c r="A1423" s="74">
        <v>74328</v>
      </c>
      <c r="B1423" s="68" t="str">
        <f>VLOOKUP(A:A,'Product &amp; Group'!A:C,2,FALSE)</f>
        <v>Circit Systems</v>
      </c>
      <c r="C1423" s="68" t="str">
        <f>VLOOKUP(A:A,'Product &amp; Group'!A:C,3,FALSE)</f>
        <v>THE Computer FAMILY</v>
      </c>
      <c r="D1423" s="69">
        <f>VLOOKUP(A:A,'2019-2017 Costs'!A:D,3,FALSE)</f>
        <v>0.17</v>
      </c>
      <c r="E1423" s="71">
        <f t="shared" si="79"/>
        <v>94.18</v>
      </c>
      <c r="F1423" s="71">
        <v>8467.0499999999993</v>
      </c>
      <c r="G1423" s="71">
        <f t="shared" si="80"/>
        <v>8372.869999999999</v>
      </c>
      <c r="H1423" s="72">
        <v>554</v>
      </c>
      <c r="I1423" s="73">
        <f t="shared" si="78"/>
        <v>0.98887688155851206</v>
      </c>
    </row>
    <row r="1424" spans="1:9" x14ac:dyDescent="0.3">
      <c r="A1424" s="74">
        <v>74329</v>
      </c>
      <c r="B1424" s="68" t="str">
        <f>VLOOKUP(A:A,'Product &amp; Group'!A:C,2,FALSE)</f>
        <v>Circit Systems</v>
      </c>
      <c r="C1424" s="68" t="str">
        <f>VLOOKUP(A:A,'Product &amp; Group'!A:C,3,FALSE)</f>
        <v>PROTEIN &amp; ENERGY Chip</v>
      </c>
      <c r="D1424" s="69">
        <f>VLOOKUP(A:A,'2019-2017 Costs'!A:D,3,FALSE)</f>
        <v>0.28999999999999998</v>
      </c>
      <c r="E1424" s="71">
        <f t="shared" si="79"/>
        <v>233.73999999999998</v>
      </c>
      <c r="F1424" s="71">
        <v>7098.69</v>
      </c>
      <c r="G1424" s="71">
        <f t="shared" si="80"/>
        <v>6864.95</v>
      </c>
      <c r="H1424" s="72">
        <v>806</v>
      </c>
      <c r="I1424" s="73">
        <f t="shared" si="78"/>
        <v>0.96707279793877465</v>
      </c>
    </row>
    <row r="1425" spans="1:9" x14ac:dyDescent="0.3">
      <c r="A1425" s="74">
        <v>74452</v>
      </c>
      <c r="B1425" s="68" t="str">
        <f>VLOOKUP(A:A,'Product &amp; Group'!A:C,2,FALSE)</f>
        <v>Circit Systems</v>
      </c>
      <c r="C1425" s="68" t="str">
        <f>VLOOKUP(A:A,'Product &amp; Group'!A:C,3,FALSE)</f>
        <v>THE Computer FAMILY</v>
      </c>
      <c r="D1425" s="69">
        <f>VLOOKUP(A:A,'2019-2017 Costs'!A:D,3,FALSE)</f>
        <v>0.14000000000000001</v>
      </c>
      <c r="E1425" s="71">
        <f t="shared" si="79"/>
        <v>42.28</v>
      </c>
      <c r="F1425" s="71">
        <v>3177.57</v>
      </c>
      <c r="G1425" s="71">
        <f t="shared" si="80"/>
        <v>3135.29</v>
      </c>
      <c r="H1425" s="72">
        <v>302</v>
      </c>
      <c r="I1425" s="73">
        <f t="shared" si="78"/>
        <v>0.98669423490277153</v>
      </c>
    </row>
    <row r="1426" spans="1:9" x14ac:dyDescent="0.3">
      <c r="A1426" s="74">
        <v>74454</v>
      </c>
      <c r="B1426" s="68" t="str">
        <f>VLOOKUP(A:A,'Product &amp; Group'!A:C,2,FALSE)</f>
        <v>Circit Systems</v>
      </c>
      <c r="C1426" s="68" t="str">
        <f>VLOOKUP(A:A,'Product &amp; Group'!A:C,3,FALSE)</f>
        <v>Processor 414</v>
      </c>
      <c r="D1426" s="69">
        <f>VLOOKUP(A:A,'2019-2017 Costs'!A:D,3,FALSE)</f>
        <v>0.15</v>
      </c>
      <c r="E1426" s="71">
        <f t="shared" si="79"/>
        <v>98.7</v>
      </c>
      <c r="F1426" s="71">
        <v>7099.69</v>
      </c>
      <c r="G1426" s="71">
        <f t="shared" si="80"/>
        <v>7000.99</v>
      </c>
      <c r="H1426" s="72">
        <v>658</v>
      </c>
      <c r="I1426" s="73">
        <f t="shared" si="78"/>
        <v>0.98609798455988928</v>
      </c>
    </row>
    <row r="1427" spans="1:9" x14ac:dyDescent="0.3">
      <c r="A1427" s="74">
        <v>74460</v>
      </c>
      <c r="B1427" s="68" t="str">
        <f>VLOOKUP(A:A,'Product &amp; Group'!A:C,2,FALSE)</f>
        <v>Expert Systems</v>
      </c>
      <c r="C1427" s="68" t="str">
        <f>VLOOKUP(A:A,'Product &amp; Group'!A:C,3,FALSE)</f>
        <v>SPECIALTIES</v>
      </c>
      <c r="D1427" s="69">
        <f>VLOOKUP(A:A,'2019-2017 Costs'!A:D,3,FALSE)</f>
        <v>1.05</v>
      </c>
      <c r="E1427" s="71">
        <f t="shared" si="79"/>
        <v>214.20000000000002</v>
      </c>
      <c r="F1427" s="71">
        <v>1176.97</v>
      </c>
      <c r="G1427" s="71">
        <f t="shared" si="80"/>
        <v>962.77</v>
      </c>
      <c r="H1427" s="72">
        <v>204</v>
      </c>
      <c r="I1427" s="73">
        <f t="shared" si="78"/>
        <v>0.81800725591986201</v>
      </c>
    </row>
    <row r="1428" spans="1:9" x14ac:dyDescent="0.3">
      <c r="A1428" s="74">
        <v>74470</v>
      </c>
      <c r="B1428" s="68" t="str">
        <f>VLOOKUP(A:A,'Product &amp; Group'!A:C,2,FALSE)</f>
        <v>Expert Systems</v>
      </c>
      <c r="C1428" s="68" t="str">
        <f>VLOOKUP(A:A,'Product &amp; Group'!A:C,3,FALSE)</f>
        <v>SPECIALTIES</v>
      </c>
      <c r="D1428" s="69">
        <f>VLOOKUP(A:A,'2019-2017 Costs'!A:D,3,FALSE)</f>
        <v>0.41</v>
      </c>
      <c r="E1428" s="71">
        <f t="shared" si="79"/>
        <v>25169.079999999998</v>
      </c>
      <c r="F1428" s="71">
        <v>144432.45000000001</v>
      </c>
      <c r="G1428" s="71">
        <f t="shared" si="80"/>
        <v>119263.37000000001</v>
      </c>
      <c r="H1428" s="72">
        <v>61388</v>
      </c>
      <c r="I1428" s="73">
        <f t="shared" si="78"/>
        <v>0.825738052632909</v>
      </c>
    </row>
    <row r="1429" spans="1:9" x14ac:dyDescent="0.3">
      <c r="A1429" s="74">
        <v>74509</v>
      </c>
      <c r="B1429" s="68" t="str">
        <f>VLOOKUP(A:A,'Product &amp; Group'!A:C,2,FALSE)</f>
        <v>Expert Systems</v>
      </c>
      <c r="C1429" s="68" t="str">
        <f>VLOOKUP(A:A,'Product &amp; Group'!A:C,3,FALSE)</f>
        <v>2025 HybridULATIONS</v>
      </c>
      <c r="D1429" s="69">
        <f>VLOOKUP(A:A,'2019-2017 Costs'!A:D,3,FALSE)</f>
        <v>0.39</v>
      </c>
      <c r="E1429" s="71">
        <f t="shared" si="79"/>
        <v>117.78</v>
      </c>
      <c r="F1429" s="71">
        <v>2318.25</v>
      </c>
      <c r="G1429" s="71">
        <f t="shared" si="80"/>
        <v>2200.4699999999998</v>
      </c>
      <c r="H1429" s="72">
        <v>302</v>
      </c>
      <c r="I1429" s="73">
        <f t="shared" si="78"/>
        <v>0.94919443545778059</v>
      </c>
    </row>
    <row r="1430" spans="1:9" x14ac:dyDescent="0.3">
      <c r="A1430" s="74">
        <v>74561</v>
      </c>
      <c r="B1430" s="68" t="str">
        <f>VLOOKUP(A:A,'Product &amp; Group'!A:C,2,FALSE)</f>
        <v>Expert Systems</v>
      </c>
      <c r="C1430" s="68" t="str">
        <f>VLOOKUP(A:A,'Product &amp; Group'!A:C,3,FALSE)</f>
        <v>2025 HybridULATIONS</v>
      </c>
      <c r="D1430" s="69">
        <f>VLOOKUP(A:A,'2019-2017 Costs'!A:D,3,FALSE)</f>
        <v>1.05</v>
      </c>
      <c r="E1430" s="71">
        <f t="shared" si="79"/>
        <v>333.90000000000003</v>
      </c>
      <c r="F1430" s="71">
        <v>2580.25</v>
      </c>
      <c r="G1430" s="71">
        <f t="shared" si="80"/>
        <v>2246.35</v>
      </c>
      <c r="H1430" s="72">
        <v>318</v>
      </c>
      <c r="I1430" s="73">
        <f t="shared" si="78"/>
        <v>0.87059393469625035</v>
      </c>
    </row>
    <row r="1431" spans="1:9" x14ac:dyDescent="0.3">
      <c r="A1431" s="74">
        <v>74580</v>
      </c>
      <c r="B1431" s="68" t="str">
        <f>VLOOKUP(A:A,'Product &amp; Group'!A:C,2,FALSE)</f>
        <v>Expert Systems</v>
      </c>
      <c r="C1431" s="68" t="str">
        <f>VLOOKUP(A:A,'Product &amp; Group'!A:C,3,FALSE)</f>
        <v>ANTI-OXIDANT &amp; SPECIALTY Hybrid</v>
      </c>
      <c r="D1431" s="69">
        <f>VLOOKUP(A:A,'2019-2017 Costs'!A:D,3,FALSE)</f>
        <v>1.05</v>
      </c>
      <c r="E1431" s="71">
        <f t="shared" si="79"/>
        <v>449.40000000000003</v>
      </c>
      <c r="F1431" s="71">
        <v>3704.25</v>
      </c>
      <c r="G1431" s="71">
        <f t="shared" si="80"/>
        <v>3254.85</v>
      </c>
      <c r="H1431" s="72">
        <v>428</v>
      </c>
      <c r="I1431" s="73">
        <f t="shared" si="78"/>
        <v>0.87867989471552943</v>
      </c>
    </row>
    <row r="1432" spans="1:9" x14ac:dyDescent="0.3">
      <c r="A1432" s="74">
        <v>74687</v>
      </c>
      <c r="B1432" s="68" t="str">
        <f>VLOOKUP(A:A,'Product &amp; Group'!A:C,2,FALSE)</f>
        <v>Expert Systems</v>
      </c>
      <c r="C1432" s="68" t="str">
        <f>VLOOKUP(A:A,'Product &amp; Group'!A:C,3,FALSE)</f>
        <v>ANTI-OXIDANT &amp; SPECIALTY Hybrid</v>
      </c>
      <c r="D1432" s="69">
        <f>VLOOKUP(A:A,'2019-2017 Costs'!A:D,3,FALSE)</f>
        <v>0.27</v>
      </c>
      <c r="E1432" s="71">
        <f t="shared" si="79"/>
        <v>553.5</v>
      </c>
      <c r="F1432" s="71">
        <v>4542.25</v>
      </c>
      <c r="G1432" s="71">
        <f t="shared" si="80"/>
        <v>3988.75</v>
      </c>
      <c r="H1432" s="72">
        <v>2050</v>
      </c>
      <c r="I1432" s="73">
        <f t="shared" si="78"/>
        <v>0.87814409158456708</v>
      </c>
    </row>
    <row r="1433" spans="1:9" x14ac:dyDescent="0.3">
      <c r="A1433" s="74">
        <v>74754</v>
      </c>
      <c r="B1433" s="68" t="str">
        <f>VLOOKUP(A:A,'Product &amp; Group'!A:C,2,FALSE)</f>
        <v>Expert Systems</v>
      </c>
      <c r="C1433" s="68" t="str">
        <f>VLOOKUP(A:A,'Product &amp; Group'!A:C,3,FALSE)</f>
        <v>Hybrid ACID Chip</v>
      </c>
      <c r="D1433" s="69">
        <f>VLOOKUP(A:A,'2019-2017 Costs'!A:D,3,FALSE)</f>
        <v>0.15</v>
      </c>
      <c r="E1433" s="71">
        <f t="shared" si="79"/>
        <v>307.5</v>
      </c>
      <c r="F1433" s="71">
        <v>5342.25</v>
      </c>
      <c r="G1433" s="71">
        <f t="shared" si="80"/>
        <v>5034.75</v>
      </c>
      <c r="H1433" s="72">
        <v>2050</v>
      </c>
      <c r="I1433" s="73">
        <f t="shared" si="78"/>
        <v>0.94243998315316579</v>
      </c>
    </row>
    <row r="1434" spans="1:9" x14ac:dyDescent="0.3">
      <c r="A1434" s="74">
        <v>74760</v>
      </c>
      <c r="B1434" s="68" t="str">
        <f>VLOOKUP(A:A,'Product &amp; Group'!A:C,2,FALSE)</f>
        <v>Expert Systems</v>
      </c>
      <c r="C1434" s="68" t="str">
        <f>VLOOKUP(A:A,'Product &amp; Group'!A:C,3,FALSE)</f>
        <v>Power CHIP/WHOLE PowerS</v>
      </c>
      <c r="D1434" s="69">
        <f>VLOOKUP(A:A,'2019-2017 Costs'!A:D,3,FALSE)</f>
        <v>7.0000000000000007E-2</v>
      </c>
      <c r="E1434" s="71">
        <f t="shared" si="79"/>
        <v>87.500000000000014</v>
      </c>
      <c r="F1434" s="71">
        <v>3962.25</v>
      </c>
      <c r="G1434" s="71">
        <f t="shared" si="80"/>
        <v>3874.75</v>
      </c>
      <c r="H1434" s="72">
        <v>1250</v>
      </c>
      <c r="I1434" s="73">
        <f t="shared" si="78"/>
        <v>0.97791658779733737</v>
      </c>
    </row>
    <row r="1435" spans="1:9" x14ac:dyDescent="0.3">
      <c r="A1435" s="74">
        <v>74761</v>
      </c>
      <c r="B1435" s="68" t="str">
        <f>VLOOKUP(A:A,'Product &amp; Group'!A:C,2,FALSE)</f>
        <v>Expert Systems</v>
      </c>
      <c r="C1435" s="68" t="str">
        <f>VLOOKUP(A:A,'Product &amp; Group'!A:C,3,FALSE)</f>
        <v>Processor 610 Chip</v>
      </c>
      <c r="D1435" s="69">
        <f>VLOOKUP(A:A,'2019-2017 Costs'!A:D,3,FALSE)</f>
        <v>0.08</v>
      </c>
      <c r="E1435" s="71">
        <f t="shared" si="79"/>
        <v>26.32</v>
      </c>
      <c r="F1435" s="71">
        <v>2653.98</v>
      </c>
      <c r="G1435" s="71">
        <f t="shared" si="80"/>
        <v>2627.66</v>
      </c>
      <c r="H1435" s="72">
        <v>329</v>
      </c>
      <c r="I1435" s="73">
        <f t="shared" si="78"/>
        <v>0.9900828190114469</v>
      </c>
    </row>
    <row r="1436" spans="1:9" x14ac:dyDescent="0.3">
      <c r="A1436" s="74">
        <v>74781</v>
      </c>
      <c r="B1436" s="68" t="str">
        <f>VLOOKUP(A:A,'Product &amp; Group'!A:C,2,FALSE)</f>
        <v>Expert Systems</v>
      </c>
      <c r="C1436" s="68" t="str">
        <f>VLOOKUP(A:A,'Product &amp; Group'!A:C,3,FALSE)</f>
        <v>MULTI-Part Chip</v>
      </c>
      <c r="D1436" s="69">
        <f>VLOOKUP(A:A,'2019-2017 Costs'!A:D,3,FALSE)</f>
        <v>1.05</v>
      </c>
      <c r="E1436" s="71">
        <f t="shared" si="79"/>
        <v>473.55</v>
      </c>
      <c r="F1436" s="71">
        <v>3690.7</v>
      </c>
      <c r="G1436" s="71">
        <f t="shared" si="80"/>
        <v>3217.1499999999996</v>
      </c>
      <c r="H1436" s="72">
        <v>451</v>
      </c>
      <c r="I1436" s="73">
        <f t="shared" si="78"/>
        <v>0.87169100712601943</v>
      </c>
    </row>
    <row r="1437" spans="1:9" x14ac:dyDescent="0.3">
      <c r="A1437" s="74">
        <v>74870</v>
      </c>
      <c r="B1437" s="68" t="str">
        <f>VLOOKUP(A:A,'Product &amp; Group'!A:C,2,FALSE)</f>
        <v>Expert Systems</v>
      </c>
      <c r="C1437" s="68" t="str">
        <f>VLOOKUP(A:A,'Product &amp; Group'!A:C,3,FALSE)</f>
        <v>Part A &amp; D Chip</v>
      </c>
      <c r="D1437" s="69">
        <f>VLOOKUP(A:A,'2019-2017 Costs'!A:D,3,FALSE)</f>
        <v>0.16</v>
      </c>
      <c r="E1437" s="71">
        <f t="shared" si="79"/>
        <v>104</v>
      </c>
      <c r="F1437" s="71">
        <v>4532.25</v>
      </c>
      <c r="G1437" s="71">
        <f t="shared" si="80"/>
        <v>4428.25</v>
      </c>
      <c r="H1437" s="72">
        <v>650</v>
      </c>
      <c r="I1437" s="73">
        <f t="shared" si="78"/>
        <v>0.97705333995256216</v>
      </c>
    </row>
    <row r="1438" spans="1:9" x14ac:dyDescent="0.3">
      <c r="A1438" s="74">
        <v>75201</v>
      </c>
      <c r="B1438" s="68" t="str">
        <f>VLOOKUP(A:A,'Product &amp; Group'!A:C,2,FALSE)</f>
        <v>Expert Systems</v>
      </c>
      <c r="C1438" s="68" t="str">
        <f>VLOOKUP(A:A,'Product &amp; Group'!A:C,3,FALSE)</f>
        <v>Processor 413</v>
      </c>
      <c r="D1438" s="69">
        <f>VLOOKUP(A:A,'2019-2017 Costs'!A:D,3,FALSE)</f>
        <v>1.05</v>
      </c>
      <c r="E1438" s="71">
        <f t="shared" si="79"/>
        <v>76.650000000000006</v>
      </c>
      <c r="F1438" s="71">
        <v>1302.25</v>
      </c>
      <c r="G1438" s="71">
        <f t="shared" si="80"/>
        <v>1225.5999999999999</v>
      </c>
      <c r="H1438" s="72">
        <v>73</v>
      </c>
      <c r="I1438" s="73">
        <f t="shared" si="78"/>
        <v>0.94114033403724318</v>
      </c>
    </row>
    <row r="1439" spans="1:9" x14ac:dyDescent="0.3">
      <c r="A1439" s="74">
        <v>75221</v>
      </c>
      <c r="B1439" s="68" t="str">
        <f>VLOOKUP(A:A,'Product &amp; Group'!A:C,2,FALSE)</f>
        <v>Expert Systems</v>
      </c>
      <c r="C1439" s="68" t="str">
        <f>VLOOKUP(A:A,'Product &amp; Group'!A:C,3,FALSE)</f>
        <v>Processor 413</v>
      </c>
      <c r="D1439" s="69">
        <f>VLOOKUP(A:A,'2019-2017 Costs'!A:D,3,FALSE)</f>
        <v>1.05</v>
      </c>
      <c r="E1439" s="71">
        <f t="shared" si="79"/>
        <v>76.650000000000006</v>
      </c>
      <c r="F1439" s="71">
        <v>1027.25</v>
      </c>
      <c r="G1439" s="71">
        <f t="shared" si="80"/>
        <v>950.6</v>
      </c>
      <c r="H1439" s="72">
        <v>73</v>
      </c>
      <c r="I1439" s="73">
        <f t="shared" si="78"/>
        <v>0.9253833049403748</v>
      </c>
    </row>
    <row r="1440" spans="1:9" x14ac:dyDescent="0.3">
      <c r="A1440" s="74">
        <v>75251</v>
      </c>
      <c r="B1440" s="68" t="str">
        <f>VLOOKUP(A:A,'Product &amp; Group'!A:C,2,FALSE)</f>
        <v>Expert Systems</v>
      </c>
      <c r="C1440" s="68" t="str">
        <f>VLOOKUP(A:A,'Product &amp; Group'!A:C,3,FALSE)</f>
        <v>Computerized EXTEND-X HA</v>
      </c>
      <c r="D1440" s="69">
        <f>VLOOKUP(A:A,'2019-2017 Costs'!A:D,3,FALSE)</f>
        <v>1.05</v>
      </c>
      <c r="E1440" s="71">
        <f t="shared" si="79"/>
        <v>76.650000000000006</v>
      </c>
      <c r="F1440" s="71">
        <v>1202.25</v>
      </c>
      <c r="G1440" s="71">
        <f t="shared" si="80"/>
        <v>1125.5999999999999</v>
      </c>
      <c r="H1440" s="72">
        <v>73</v>
      </c>
      <c r="I1440" s="73">
        <f t="shared" si="78"/>
        <v>0.93624454148471603</v>
      </c>
    </row>
    <row r="1441" spans="1:9" x14ac:dyDescent="0.3">
      <c r="A1441" s="74">
        <v>75501</v>
      </c>
      <c r="B1441" s="68" t="str">
        <f>VLOOKUP(A:A,'Product &amp; Group'!A:C,2,FALSE)</f>
        <v>Expert Systems</v>
      </c>
      <c r="C1441" s="68" t="str">
        <f>VLOOKUP(A:A,'Product &amp; Group'!A:C,3,FALSE)</f>
        <v>Computerized EXTEND-X HA</v>
      </c>
      <c r="D1441" s="69">
        <f>VLOOKUP(A:A,'2019-2017 Costs'!A:D,3,FALSE)</f>
        <v>0.63</v>
      </c>
      <c r="E1441" s="71">
        <f t="shared" si="79"/>
        <v>45.36</v>
      </c>
      <c r="F1441" s="71">
        <v>520.92999999999995</v>
      </c>
      <c r="G1441" s="71">
        <f t="shared" si="80"/>
        <v>475.56999999999994</v>
      </c>
      <c r="H1441" s="72">
        <v>72</v>
      </c>
      <c r="I1441" s="73">
        <f t="shared" si="78"/>
        <v>0.91292496112721477</v>
      </c>
    </row>
    <row r="1442" spans="1:9" x14ac:dyDescent="0.3">
      <c r="A1442" s="74">
        <v>75601</v>
      </c>
      <c r="B1442" s="68" t="str">
        <f>VLOOKUP(A:A,'Product &amp; Group'!A:C,2,FALSE)</f>
        <v>Expert Systems</v>
      </c>
      <c r="C1442" s="68" t="str">
        <f>VLOOKUP(A:A,'Product &amp; Group'!A:C,3,FALSE)</f>
        <v>Computerized EXTEND-X HA</v>
      </c>
      <c r="D1442" s="69">
        <f>VLOOKUP(A:A,'2019-2017 Costs'!A:D,3,FALSE)</f>
        <v>1.05</v>
      </c>
      <c r="E1442" s="71">
        <f t="shared" si="79"/>
        <v>73.5</v>
      </c>
      <c r="F1442" s="71">
        <v>758.3</v>
      </c>
      <c r="G1442" s="71">
        <f t="shared" si="80"/>
        <v>684.8</v>
      </c>
      <c r="H1442" s="72">
        <v>70</v>
      </c>
      <c r="I1442" s="73">
        <f t="shared" si="78"/>
        <v>0.90307266253461693</v>
      </c>
    </row>
    <row r="1443" spans="1:9" x14ac:dyDescent="0.3">
      <c r="A1443" s="74">
        <v>75621</v>
      </c>
      <c r="B1443" s="68" t="str">
        <f>VLOOKUP(A:A,'Product &amp; Group'!A:C,2,FALSE)</f>
        <v>Expert Systems</v>
      </c>
      <c r="C1443" s="68" t="str">
        <f>VLOOKUP(A:A,'Product &amp; Group'!A:C,3,FALSE)</f>
        <v>Computerized EXTEND-X HA</v>
      </c>
      <c r="D1443" s="69">
        <f>VLOOKUP(A:A,'2019-2017 Costs'!A:D,3,FALSE)</f>
        <v>1.05</v>
      </c>
      <c r="E1443" s="71">
        <f t="shared" si="79"/>
        <v>75.600000000000009</v>
      </c>
      <c r="F1443" s="71">
        <v>576.755</v>
      </c>
      <c r="G1443" s="71">
        <f t="shared" si="80"/>
        <v>501.15499999999997</v>
      </c>
      <c r="H1443" s="72">
        <v>72</v>
      </c>
      <c r="I1443" s="73">
        <f t="shared" si="78"/>
        <v>0.86892181255472423</v>
      </c>
    </row>
    <row r="1444" spans="1:9" x14ac:dyDescent="0.3">
      <c r="A1444" s="74">
        <v>75701</v>
      </c>
      <c r="B1444" s="68" t="str">
        <f>VLOOKUP(A:A,'Product &amp; Group'!A:C,2,FALSE)</f>
        <v>Expert Systems</v>
      </c>
      <c r="C1444" s="68" t="str">
        <f>VLOOKUP(A:A,'Product &amp; Group'!A:C,3,FALSE)</f>
        <v>HA:BOTANICAL Hybrid-COMBINATIONS</v>
      </c>
      <c r="D1444" s="69">
        <f>VLOOKUP(A:A,'2019-2017 Costs'!A:D,3,FALSE)</f>
        <v>1.05</v>
      </c>
      <c r="E1444" s="71">
        <f t="shared" si="79"/>
        <v>75.600000000000009</v>
      </c>
      <c r="F1444" s="71">
        <v>530.55499999999995</v>
      </c>
      <c r="G1444" s="71">
        <f t="shared" si="80"/>
        <v>454.95499999999993</v>
      </c>
      <c r="H1444" s="72">
        <v>72</v>
      </c>
      <c r="I1444" s="73">
        <f t="shared" si="78"/>
        <v>0.85750770419654887</v>
      </c>
    </row>
    <row r="1445" spans="1:9" x14ac:dyDescent="0.3">
      <c r="A1445" s="74">
        <v>76615</v>
      </c>
      <c r="B1445" s="68" t="str">
        <f>VLOOKUP(A:A,'Product &amp; Group'!A:C,2,FALSE)</f>
        <v>Expert Systems</v>
      </c>
      <c r="C1445" s="68" t="str">
        <f>VLOOKUP(A:A,'Product &amp; Group'!A:C,3,FALSE)</f>
        <v>HA:BOTANICAL Hybrid-COMBINATIONS</v>
      </c>
      <c r="D1445" s="69">
        <f>VLOOKUP(A:A,'2019-2017 Costs'!A:D,3,FALSE)</f>
        <v>1.05</v>
      </c>
      <c r="E1445" s="71">
        <f t="shared" si="79"/>
        <v>75.600000000000009</v>
      </c>
      <c r="F1445" s="71">
        <v>513.23</v>
      </c>
      <c r="G1445" s="71">
        <f t="shared" si="80"/>
        <v>437.63</v>
      </c>
      <c r="H1445" s="72">
        <v>72</v>
      </c>
      <c r="I1445" s="73">
        <f t="shared" si="78"/>
        <v>0.85269762094967161</v>
      </c>
    </row>
    <row r="1446" spans="1:9" x14ac:dyDescent="0.3">
      <c r="A1446" s="74">
        <v>77412</v>
      </c>
      <c r="B1446" s="68" t="str">
        <f>VLOOKUP(A:A,'Product &amp; Group'!A:C,2,FALSE)</f>
        <v>Expert Systems</v>
      </c>
      <c r="C1446" s="68" t="str">
        <f>VLOOKUP(A:A,'Product &amp; Group'!A:C,3,FALSE)</f>
        <v>MULTI-Part Chip</v>
      </c>
      <c r="D1446" s="69">
        <f>VLOOKUP(A:A,'2019-2017 Costs'!A:D,3,FALSE)</f>
        <v>0.15</v>
      </c>
      <c r="E1446" s="71">
        <f t="shared" si="79"/>
        <v>79.5</v>
      </c>
      <c r="F1446" s="71">
        <v>3523.05</v>
      </c>
      <c r="G1446" s="71">
        <f t="shared" si="80"/>
        <v>3443.55</v>
      </c>
      <c r="H1446" s="72">
        <v>530</v>
      </c>
      <c r="I1446" s="73">
        <f t="shared" si="78"/>
        <v>0.97743432537148212</v>
      </c>
    </row>
    <row r="1447" spans="1:9" x14ac:dyDescent="0.3">
      <c r="A1447" s="74">
        <v>77460</v>
      </c>
      <c r="B1447" s="68" t="str">
        <f>VLOOKUP(A:A,'Product &amp; Group'!A:C,2,FALSE)</f>
        <v>Expert Systems</v>
      </c>
      <c r="C1447" s="68" t="str">
        <f>VLOOKUP(A:A,'Product &amp; Group'!A:C,3,FALSE)</f>
        <v>Processor 610 Chip</v>
      </c>
      <c r="D1447" s="69">
        <f>VLOOKUP(A:A,'2019-2017 Costs'!A:D,3,FALSE)</f>
        <v>0.09</v>
      </c>
      <c r="E1447" s="71">
        <f t="shared" si="79"/>
        <v>11.07</v>
      </c>
      <c r="F1447" s="71">
        <v>538.26</v>
      </c>
      <c r="G1447" s="71">
        <f t="shared" si="80"/>
        <v>527.18999999999994</v>
      </c>
      <c r="H1447" s="72">
        <v>123</v>
      </c>
      <c r="I1447" s="73">
        <f t="shared" si="78"/>
        <v>0.97943373091071217</v>
      </c>
    </row>
    <row r="1448" spans="1:9" x14ac:dyDescent="0.3">
      <c r="A1448" s="74">
        <v>77468</v>
      </c>
      <c r="B1448" s="68" t="str">
        <f>VLOOKUP(A:A,'Product &amp; Group'!A:C,2,FALSE)</f>
        <v>Expert Systems</v>
      </c>
      <c r="C1448" s="68" t="str">
        <f>VLOOKUP(A:A,'Product &amp; Group'!A:C,3,FALSE)</f>
        <v>Processor 610 Chip</v>
      </c>
      <c r="D1448" s="69">
        <f>VLOOKUP(A:A,'2019-2017 Costs'!A:D,3,FALSE)</f>
        <v>0.15</v>
      </c>
      <c r="E1448" s="71">
        <f t="shared" si="79"/>
        <v>32.1</v>
      </c>
      <c r="F1448" s="71">
        <v>643.26</v>
      </c>
      <c r="G1448" s="71">
        <f t="shared" si="80"/>
        <v>611.16</v>
      </c>
      <c r="H1448" s="72">
        <v>214</v>
      </c>
      <c r="I1448" s="73">
        <f t="shared" si="78"/>
        <v>0.95009793862512826</v>
      </c>
    </row>
    <row r="1449" spans="1:9" x14ac:dyDescent="0.3">
      <c r="A1449" s="74">
        <v>77562</v>
      </c>
      <c r="B1449" s="68" t="str">
        <f>VLOOKUP(A:A,'Product &amp; Group'!A:C,2,FALSE)</f>
        <v>Expert Systems</v>
      </c>
      <c r="C1449" s="68" t="str">
        <f>VLOOKUP(A:A,'Product &amp; Group'!A:C,3,FALSE)</f>
        <v>Processor 610 Chip</v>
      </c>
      <c r="D1449" s="69">
        <f>VLOOKUP(A:A,'2019-2017 Costs'!A:D,3,FALSE)</f>
        <v>0.06</v>
      </c>
      <c r="E1449" s="71">
        <f t="shared" si="79"/>
        <v>5.0999999999999996</v>
      </c>
      <c r="F1449" s="71">
        <v>502.83000000000004</v>
      </c>
      <c r="G1449" s="71">
        <f t="shared" si="80"/>
        <v>497.73</v>
      </c>
      <c r="H1449" s="72">
        <v>85</v>
      </c>
      <c r="I1449" s="73">
        <f t="shared" si="78"/>
        <v>0.98985740707595005</v>
      </c>
    </row>
    <row r="1450" spans="1:9" x14ac:dyDescent="0.3">
      <c r="A1450" s="74">
        <v>77570</v>
      </c>
      <c r="B1450" s="68" t="str">
        <f>VLOOKUP(A:A,'Product &amp; Group'!A:C,2,FALSE)</f>
        <v>Expert Systems</v>
      </c>
      <c r="C1450" s="68" t="str">
        <f>VLOOKUP(A:A,'Product &amp; Group'!A:C,3,FALSE)</f>
        <v>Static FREE B-COMPLEX Chip</v>
      </c>
      <c r="D1450" s="69">
        <f>VLOOKUP(A:A,'2019-2017 Costs'!A:D,3,FALSE)</f>
        <v>0.15</v>
      </c>
      <c r="E1450" s="71">
        <f t="shared" si="79"/>
        <v>40.65</v>
      </c>
      <c r="F1450" s="71">
        <v>800.81</v>
      </c>
      <c r="G1450" s="71">
        <f t="shared" si="80"/>
        <v>760.16</v>
      </c>
      <c r="H1450" s="72">
        <v>271</v>
      </c>
      <c r="I1450" s="73">
        <f t="shared" si="78"/>
        <v>0.94923889561818664</v>
      </c>
    </row>
    <row r="1451" spans="1:9" x14ac:dyDescent="0.3">
      <c r="A1451" s="74">
        <v>78380</v>
      </c>
      <c r="B1451" s="68" t="str">
        <f>VLOOKUP(A:A,'Product &amp; Group'!A:C,2,FALSE)</f>
        <v>Expert Systems</v>
      </c>
      <c r="C1451" s="68" t="str">
        <f>VLOOKUP(A:A,'Product &amp; Group'!A:C,3,FALSE)</f>
        <v>Processor 415</v>
      </c>
      <c r="D1451" s="69">
        <f>VLOOKUP(A:A,'2019-2017 Costs'!A:D,3,FALSE)</f>
        <v>1.05</v>
      </c>
      <c r="E1451" s="71">
        <f t="shared" si="79"/>
        <v>299.25</v>
      </c>
      <c r="F1451" s="71">
        <v>1056.96</v>
      </c>
      <c r="G1451" s="71">
        <f t="shared" si="80"/>
        <v>757.71</v>
      </c>
      <c r="H1451" s="72">
        <v>285</v>
      </c>
      <c r="I1451" s="73">
        <f t="shared" si="78"/>
        <v>0.71687670299727524</v>
      </c>
    </row>
    <row r="1452" spans="1:9" x14ac:dyDescent="0.3">
      <c r="A1452" s="74">
        <v>79955</v>
      </c>
      <c r="B1452" s="68" t="str">
        <f>VLOOKUP(A:A,'Product &amp; Group'!A:C,2,FALSE)</f>
        <v>Expert Systems</v>
      </c>
      <c r="C1452" s="68" t="str">
        <f>VLOOKUP(A:A,'Product &amp; Group'!A:C,3,FALSE)</f>
        <v>LECITHIN &amp; LIPOTROPIC Chip</v>
      </c>
      <c r="D1452" s="69">
        <f>VLOOKUP(A:A,'2019-2017 Costs'!A:D,3,FALSE)</f>
        <v>0.18</v>
      </c>
      <c r="E1452" s="71">
        <f t="shared" si="79"/>
        <v>31.32</v>
      </c>
      <c r="F1452" s="71">
        <v>684.17000000000007</v>
      </c>
      <c r="G1452" s="71">
        <f t="shared" si="80"/>
        <v>652.85</v>
      </c>
      <c r="H1452" s="72">
        <v>174</v>
      </c>
      <c r="I1452" s="73">
        <f t="shared" si="78"/>
        <v>0.95422190391277018</v>
      </c>
    </row>
    <row r="1453" spans="1:9" x14ac:dyDescent="0.3">
      <c r="A1453" s="74">
        <v>79958</v>
      </c>
      <c r="B1453" s="68" t="str">
        <f>VLOOKUP(A:A,'Product &amp; Group'!A:C,2,FALSE)</f>
        <v>Expert Systems</v>
      </c>
      <c r="C1453" s="68" t="str">
        <f>VLOOKUP(A:A,'Product &amp; Group'!A:C,3,FALSE)</f>
        <v>SPECIALTIES</v>
      </c>
      <c r="D1453" s="69">
        <f>VLOOKUP(A:A,'2019-2017 Costs'!A:D,3,FALSE)</f>
        <v>0.2</v>
      </c>
      <c r="E1453" s="71">
        <f t="shared" si="79"/>
        <v>70.400000000000006</v>
      </c>
      <c r="F1453" s="71">
        <v>1216.06</v>
      </c>
      <c r="G1453" s="71">
        <f t="shared" si="80"/>
        <v>1145.6599999999999</v>
      </c>
      <c r="H1453" s="72">
        <v>352</v>
      </c>
      <c r="I1453" s="73">
        <f t="shared" si="78"/>
        <v>0.94210811966514807</v>
      </c>
    </row>
    <row r="1454" spans="1:9" x14ac:dyDescent="0.3">
      <c r="A1454" s="74">
        <v>79964</v>
      </c>
      <c r="B1454" s="68" t="str">
        <f>VLOOKUP(A:A,'Product &amp; Group'!A:C,2,FALSE)</f>
        <v>Expert Systems</v>
      </c>
      <c r="C1454" s="68" t="str">
        <f>VLOOKUP(A:A,'Product &amp; Group'!A:C,3,FALSE)</f>
        <v>SPECIALTIES</v>
      </c>
      <c r="D1454" s="69">
        <f>VLOOKUP(A:A,'2019-2017 Costs'!A:D,3,FALSE)</f>
        <v>0.06</v>
      </c>
      <c r="E1454" s="71">
        <f t="shared" si="79"/>
        <v>67.02</v>
      </c>
      <c r="F1454" s="71">
        <v>3318.58</v>
      </c>
      <c r="G1454" s="71">
        <f t="shared" si="80"/>
        <v>3251.56</v>
      </c>
      <c r="H1454" s="72">
        <v>1117</v>
      </c>
      <c r="I1454" s="73">
        <f t="shared" si="78"/>
        <v>0.97980461522699469</v>
      </c>
    </row>
    <row r="1455" spans="1:9" x14ac:dyDescent="0.3">
      <c r="A1455" s="74">
        <v>79968</v>
      </c>
      <c r="B1455" s="68" t="str">
        <f>VLOOKUP(A:A,'Product &amp; Group'!A:C,2,FALSE)</f>
        <v>Expert Systems</v>
      </c>
      <c r="C1455" s="68" t="str">
        <f>VLOOKUP(A:A,'Product &amp; Group'!A:C,3,FALSE)</f>
        <v>Part A &amp; D Chip</v>
      </c>
      <c r="D1455" s="69">
        <f>VLOOKUP(A:A,'2019-2017 Costs'!A:D,3,FALSE)</f>
        <v>0.08</v>
      </c>
      <c r="E1455" s="71">
        <f t="shared" si="79"/>
        <v>70</v>
      </c>
      <c r="F1455" s="71">
        <v>4331.0200000000004</v>
      </c>
      <c r="G1455" s="71">
        <f t="shared" si="80"/>
        <v>4261.0200000000004</v>
      </c>
      <c r="H1455" s="72">
        <v>875</v>
      </c>
      <c r="I1455" s="73">
        <f t="shared" si="78"/>
        <v>0.98383752557134352</v>
      </c>
    </row>
    <row r="1456" spans="1:9" x14ac:dyDescent="0.3">
      <c r="A1456" s="74">
        <v>79969</v>
      </c>
      <c r="B1456" s="68" t="str">
        <f>VLOOKUP(A:A,'Product &amp; Group'!A:C,2,FALSE)</f>
        <v>Power Systems</v>
      </c>
      <c r="C1456" s="68" t="str">
        <f>VLOOKUP(A:A,'Product &amp; Group'!A:C,3,FALSE)</f>
        <v>ONE BODE</v>
      </c>
      <c r="D1456" s="69">
        <f>VLOOKUP(A:A,'2019-2017 Costs'!A:D,3,FALSE)</f>
        <v>7.0000000000000007E-2</v>
      </c>
      <c r="E1456" s="71">
        <f t="shared" si="79"/>
        <v>7.7700000000000005</v>
      </c>
      <c r="F1456" s="71">
        <v>476.07</v>
      </c>
      <c r="G1456" s="71">
        <f t="shared" si="80"/>
        <v>468.3</v>
      </c>
      <c r="H1456" s="72">
        <v>111</v>
      </c>
      <c r="I1456" s="73">
        <f t="shared" si="78"/>
        <v>0.98367887075430083</v>
      </c>
    </row>
    <row r="1457" spans="1:9" x14ac:dyDescent="0.3">
      <c r="A1457" s="74">
        <v>79974</v>
      </c>
      <c r="B1457" s="68" t="str">
        <f>VLOOKUP(A:A,'Product &amp; Group'!A:C,2,FALSE)</f>
        <v>Power Systems</v>
      </c>
      <c r="C1457" s="68" t="str">
        <f>VLOOKUP(A:A,'Product &amp; Group'!A:C,3,FALSE)</f>
        <v>ONE BODE</v>
      </c>
      <c r="D1457" s="69">
        <f>VLOOKUP(A:A,'2019-2017 Costs'!A:D,3,FALSE)</f>
        <v>0.09</v>
      </c>
      <c r="E1457" s="71">
        <f t="shared" si="79"/>
        <v>10.17</v>
      </c>
      <c r="F1457" s="71">
        <v>520.61</v>
      </c>
      <c r="G1457" s="71">
        <f t="shared" si="80"/>
        <v>510.44</v>
      </c>
      <c r="H1457" s="72">
        <v>113</v>
      </c>
      <c r="I1457" s="73">
        <f t="shared" si="78"/>
        <v>0.98046522348783161</v>
      </c>
    </row>
    <row r="1458" spans="1:9" x14ac:dyDescent="0.3">
      <c r="A1458" s="74">
        <v>79984</v>
      </c>
      <c r="B1458" s="68" t="str">
        <f>VLOOKUP(A:A,'Product &amp; Group'!A:C,2,FALSE)</f>
        <v>Power Systems</v>
      </c>
      <c r="C1458" s="68" t="str">
        <f>VLOOKUP(A:A,'Product &amp; Group'!A:C,3,FALSE)</f>
        <v>ONE BODE</v>
      </c>
      <c r="D1458" s="69">
        <f>VLOOKUP(A:A,'2019-2017 Costs'!A:D,3,FALSE)</f>
        <v>0.09</v>
      </c>
      <c r="E1458" s="71">
        <f t="shared" si="79"/>
        <v>27.27</v>
      </c>
      <c r="F1458" s="71">
        <v>752.99</v>
      </c>
      <c r="G1458" s="71">
        <f t="shared" si="80"/>
        <v>725.72</v>
      </c>
      <c r="H1458" s="72">
        <v>303</v>
      </c>
      <c r="I1458" s="73">
        <f t="shared" si="78"/>
        <v>0.96378437960663488</v>
      </c>
    </row>
    <row r="1459" spans="1:9" x14ac:dyDescent="0.3">
      <c r="A1459" s="74">
        <v>79990</v>
      </c>
      <c r="B1459" s="68" t="str">
        <f>VLOOKUP(A:A,'Product &amp; Group'!A:C,2,FALSE)</f>
        <v>Power Systems</v>
      </c>
      <c r="C1459" s="68" t="str">
        <f>VLOOKUP(A:A,'Product &amp; Group'!A:C,3,FALSE)</f>
        <v>ONE BODE</v>
      </c>
      <c r="D1459" s="69">
        <f>VLOOKUP(A:A,'2019-2017 Costs'!A:D,3,FALSE)</f>
        <v>0.11</v>
      </c>
      <c r="E1459" s="71">
        <f t="shared" si="79"/>
        <v>55.44</v>
      </c>
      <c r="F1459" s="71">
        <v>1246.1100000000001</v>
      </c>
      <c r="G1459" s="71">
        <f t="shared" si="80"/>
        <v>1190.67</v>
      </c>
      <c r="H1459" s="72">
        <v>504</v>
      </c>
      <c r="I1459" s="73">
        <f t="shared" si="78"/>
        <v>0.95550954570623781</v>
      </c>
    </row>
    <row r="1460" spans="1:9" x14ac:dyDescent="0.3">
      <c r="A1460" s="74">
        <v>79996</v>
      </c>
      <c r="B1460" s="68" t="str">
        <f>VLOOKUP(A:A,'Product &amp; Group'!A:C,2,FALSE)</f>
        <v>Power Systems</v>
      </c>
      <c r="C1460" s="68" t="str">
        <f>VLOOKUP(A:A,'Product &amp; Group'!A:C,3,FALSE)</f>
        <v>ONE BODE</v>
      </c>
      <c r="D1460" s="69">
        <f>VLOOKUP(A:A,'2019-2017 Costs'!A:D,3,FALSE)</f>
        <v>7.0000000000000007E-2</v>
      </c>
      <c r="E1460" s="71">
        <f t="shared" si="79"/>
        <v>22.820000000000004</v>
      </c>
      <c r="F1460" s="71">
        <v>1067.19</v>
      </c>
      <c r="G1460" s="71">
        <f t="shared" si="80"/>
        <v>1044.3700000000001</v>
      </c>
      <c r="H1460" s="72">
        <v>326</v>
      </c>
      <c r="I1460" s="73">
        <f t="shared" si="78"/>
        <v>0.97861674116136776</v>
      </c>
    </row>
    <row r="1461" spans="1:9" x14ac:dyDescent="0.3">
      <c r="A1461" s="74">
        <v>79998</v>
      </c>
      <c r="B1461" s="68" t="str">
        <f>VLOOKUP(A:A,'Product &amp; Group'!A:C,2,FALSE)</f>
        <v>Power Systems</v>
      </c>
      <c r="C1461" s="68" t="str">
        <f>VLOOKUP(A:A,'Product &amp; Group'!A:C,3,FALSE)</f>
        <v>ONE BODE</v>
      </c>
      <c r="D1461" s="69">
        <f>VLOOKUP(A:A,'2019-2017 Costs'!A:D,3,FALSE)</f>
        <v>0.09</v>
      </c>
      <c r="E1461" s="71">
        <f t="shared" si="79"/>
        <v>36.18</v>
      </c>
      <c r="F1461" s="71">
        <v>3353.5</v>
      </c>
      <c r="G1461" s="71">
        <f t="shared" si="80"/>
        <v>3317.32</v>
      </c>
      <c r="H1461" s="72">
        <v>402</v>
      </c>
      <c r="I1461" s="73">
        <f t="shared" si="78"/>
        <v>0.98921127180557633</v>
      </c>
    </row>
    <row r="1462" spans="1:9" x14ac:dyDescent="0.3">
      <c r="A1462" s="74">
        <v>79999</v>
      </c>
      <c r="B1462" s="68" t="str">
        <f>VLOOKUP(A:A,'Product &amp; Group'!A:C,2,FALSE)</f>
        <v>Power Systems</v>
      </c>
      <c r="C1462" s="68" t="str">
        <f>VLOOKUP(A:A,'Product &amp; Group'!A:C,3,FALSE)</f>
        <v>ONE BODE</v>
      </c>
      <c r="D1462" s="69">
        <f>VLOOKUP(A:A,'2019-2017 Costs'!A:D,3,FALSE)</f>
        <v>0.13</v>
      </c>
      <c r="E1462" s="71">
        <f t="shared" si="79"/>
        <v>33.800000000000004</v>
      </c>
      <c r="F1462" s="71">
        <v>944.47</v>
      </c>
      <c r="G1462" s="71">
        <f t="shared" si="80"/>
        <v>910.67000000000007</v>
      </c>
      <c r="H1462" s="72">
        <v>260</v>
      </c>
      <c r="I1462" s="73">
        <f t="shared" si="78"/>
        <v>0.96421273306722288</v>
      </c>
    </row>
    <row r="1463" spans="1:9" x14ac:dyDescent="0.3">
      <c r="A1463" s="74">
        <v>83086</v>
      </c>
      <c r="B1463" s="68" t="str">
        <f>VLOOKUP(A:A,'Product &amp; Group'!A:C,2,FALSE)</f>
        <v>Power Systems</v>
      </c>
      <c r="C1463" s="68" t="str">
        <f>VLOOKUP(A:A,'Product &amp; Group'!A:C,3,FALSE)</f>
        <v>ONE BODE</v>
      </c>
      <c r="D1463" s="69">
        <f>VLOOKUP(A:A,'2019-2017 Costs'!A:D,3,FALSE)</f>
        <v>1.05</v>
      </c>
      <c r="E1463" s="71">
        <f t="shared" si="79"/>
        <v>171.15</v>
      </c>
      <c r="F1463" s="71">
        <v>1841.09</v>
      </c>
      <c r="G1463" s="71">
        <f t="shared" si="80"/>
        <v>1669.9399999999998</v>
      </c>
      <c r="H1463" s="72">
        <v>163</v>
      </c>
      <c r="I1463" s="73">
        <f t="shared" si="78"/>
        <v>0.9070387650793823</v>
      </c>
    </row>
    <row r="1464" spans="1:9" x14ac:dyDescent="0.3">
      <c r="A1464" s="74">
        <v>83087</v>
      </c>
      <c r="B1464" s="68" t="str">
        <f>VLOOKUP(A:A,'Product &amp; Group'!A:C,2,FALSE)</f>
        <v>Circit Systems</v>
      </c>
      <c r="C1464" s="68" t="str">
        <f>VLOOKUP(A:A,'Product &amp; Group'!A:C,3,FALSE)</f>
        <v>CLEANSING &amp; FIBER</v>
      </c>
      <c r="D1464" s="69">
        <f>VLOOKUP(A:A,'2019-2017 Costs'!A:D,3,FALSE)</f>
        <v>1.05</v>
      </c>
      <c r="E1464" s="71">
        <f t="shared" si="79"/>
        <v>161.70000000000002</v>
      </c>
      <c r="F1464" s="71">
        <v>702.21</v>
      </c>
      <c r="G1464" s="71">
        <f t="shared" si="80"/>
        <v>540.51</v>
      </c>
      <c r="H1464" s="72">
        <v>154</v>
      </c>
      <c r="I1464" s="73">
        <f t="shared" si="78"/>
        <v>0.76972700474217104</v>
      </c>
    </row>
    <row r="1465" spans="1:9" x14ac:dyDescent="0.3">
      <c r="A1465" s="74">
        <v>84328</v>
      </c>
      <c r="B1465" s="68" t="str">
        <f>VLOOKUP(A:A,'Product &amp; Group'!A:C,2,FALSE)</f>
        <v>Circit Systems</v>
      </c>
      <c r="C1465" s="68" t="str">
        <f>VLOOKUP(A:A,'Product &amp; Group'!A:C,3,FALSE)</f>
        <v>Part C Chip</v>
      </c>
      <c r="D1465" s="69">
        <f>VLOOKUP(A:A,'2019-2017 Costs'!A:D,3,FALSE)</f>
        <v>1.05</v>
      </c>
      <c r="E1465" s="71">
        <f t="shared" si="79"/>
        <v>71.400000000000006</v>
      </c>
      <c r="F1465" s="71">
        <v>432.15</v>
      </c>
      <c r="G1465" s="71">
        <f t="shared" si="80"/>
        <v>360.75</v>
      </c>
      <c r="H1465" s="72">
        <v>68</v>
      </c>
      <c r="I1465" s="73">
        <f t="shared" si="78"/>
        <v>0.83477959041999306</v>
      </c>
    </row>
    <row r="1466" spans="1:9" x14ac:dyDescent="0.3">
      <c r="A1466" s="74">
        <v>84329</v>
      </c>
      <c r="B1466" s="68" t="str">
        <f>VLOOKUP(A:A,'Product &amp; Group'!A:C,2,FALSE)</f>
        <v>Circit Systems</v>
      </c>
      <c r="C1466" s="68" t="str">
        <f>VLOOKUP(A:A,'Product &amp; Group'!A:C,3,FALSE)</f>
        <v>Processor 413</v>
      </c>
      <c r="D1466" s="69">
        <f>VLOOKUP(A:A,'2019-2017 Costs'!A:D,3,FALSE)</f>
        <v>1.05</v>
      </c>
      <c r="E1466" s="71">
        <f t="shared" si="79"/>
        <v>168</v>
      </c>
      <c r="F1466" s="71">
        <v>977.28</v>
      </c>
      <c r="G1466" s="71">
        <f t="shared" si="80"/>
        <v>809.28</v>
      </c>
      <c r="H1466" s="72">
        <v>160</v>
      </c>
      <c r="I1466" s="73">
        <f t="shared" si="78"/>
        <v>0.82809430255402749</v>
      </c>
    </row>
    <row r="1467" spans="1:9" x14ac:dyDescent="0.3">
      <c r="A1467" s="74">
        <v>89905</v>
      </c>
      <c r="B1467" s="68" t="str">
        <f>VLOOKUP(A:A,'Product &amp; Group'!A:C,2,FALSE)</f>
        <v>Circit Systems</v>
      </c>
      <c r="C1467" s="68" t="str">
        <f>VLOOKUP(A:A,'Product &amp; Group'!A:C,3,FALSE)</f>
        <v>Processor 413</v>
      </c>
      <c r="D1467" s="69">
        <f>VLOOKUP(A:A,'2019-2017 Costs'!A:D,3,FALSE)</f>
        <v>1.05</v>
      </c>
      <c r="E1467" s="71">
        <f t="shared" si="79"/>
        <v>99.75</v>
      </c>
      <c r="F1467" s="71">
        <v>834.91</v>
      </c>
      <c r="G1467" s="71">
        <f t="shared" si="80"/>
        <v>735.16</v>
      </c>
      <c r="H1467" s="72">
        <v>95</v>
      </c>
      <c r="I1467" s="73">
        <f t="shared" si="78"/>
        <v>0.88052604472338336</v>
      </c>
    </row>
    <row r="1468" spans="1:9" x14ac:dyDescent="0.3">
      <c r="A1468" s="74">
        <v>89910</v>
      </c>
      <c r="B1468" s="68" t="str">
        <f>VLOOKUP(A:A,'Product &amp; Group'!A:C,2,FALSE)</f>
        <v>Circit Systems</v>
      </c>
      <c r="C1468" s="68" t="str">
        <f>VLOOKUP(A:A,'Product &amp; Group'!A:C,3,FALSE)</f>
        <v>Processor 413</v>
      </c>
      <c r="D1468" s="69">
        <f>VLOOKUP(A:A,'2019-2017 Costs'!A:D,3,FALSE)</f>
        <v>1.05</v>
      </c>
      <c r="E1468" s="71">
        <f t="shared" si="79"/>
        <v>206.85000000000002</v>
      </c>
      <c r="F1468" s="71">
        <v>1163.1399999999999</v>
      </c>
      <c r="G1468" s="71">
        <f t="shared" si="80"/>
        <v>956.28999999999985</v>
      </c>
      <c r="H1468" s="72">
        <v>197</v>
      </c>
      <c r="I1468" s="73">
        <f t="shared" si="78"/>
        <v>0.8221624224083085</v>
      </c>
    </row>
    <row r="1469" spans="1:9" x14ac:dyDescent="0.3">
      <c r="A1469" s="74">
        <v>89958</v>
      </c>
      <c r="B1469" s="68" t="str">
        <f>VLOOKUP(A:A,'Product &amp; Group'!A:C,2,FALSE)</f>
        <v>Circit Systems</v>
      </c>
      <c r="C1469" s="68" t="str">
        <f>VLOOKUP(A:A,'Product &amp; Group'!A:C,3,FALSE)</f>
        <v>Processor 413</v>
      </c>
      <c r="D1469" s="69">
        <f>VLOOKUP(A:A,'2019-2017 Costs'!A:D,3,FALSE)</f>
        <v>1.05</v>
      </c>
      <c r="E1469" s="71">
        <f t="shared" si="79"/>
        <v>200.55</v>
      </c>
      <c r="F1469" s="71">
        <v>672.99</v>
      </c>
      <c r="G1469" s="71">
        <f t="shared" si="80"/>
        <v>472.44</v>
      </c>
      <c r="H1469" s="72">
        <v>191</v>
      </c>
      <c r="I1469" s="73">
        <f t="shared" si="78"/>
        <v>0.70200151562430346</v>
      </c>
    </row>
    <row r="1470" spans="1:9" x14ac:dyDescent="0.3">
      <c r="A1470" s="74">
        <v>90030</v>
      </c>
      <c r="B1470" s="68" t="str">
        <f>VLOOKUP(A:A,'Product &amp; Group'!A:C,2,FALSE)</f>
        <v>Circit Systems</v>
      </c>
      <c r="C1470" s="68" t="str">
        <f>VLOOKUP(A:A,'Product &amp; Group'!A:C,3,FALSE)</f>
        <v>Processor 413</v>
      </c>
      <c r="D1470" s="69">
        <f>VLOOKUP(A:A,'2019-2017 Costs'!A:D,3,FALSE)</f>
        <v>1.05</v>
      </c>
      <c r="E1470" s="71">
        <f t="shared" si="79"/>
        <v>80.850000000000009</v>
      </c>
      <c r="F1470" s="71">
        <v>349.77</v>
      </c>
      <c r="G1470" s="71">
        <f t="shared" si="80"/>
        <v>268.91999999999996</v>
      </c>
      <c r="H1470" s="72">
        <v>77</v>
      </c>
      <c r="I1470" s="73">
        <f t="shared" si="78"/>
        <v>0.76884810018011829</v>
      </c>
    </row>
    <row r="1471" spans="1:9" x14ac:dyDescent="0.3">
      <c r="A1471" s="74">
        <v>90523</v>
      </c>
      <c r="B1471" s="68" t="str">
        <f>VLOOKUP(A:A,'Product &amp; Group'!A:C,2,FALSE)</f>
        <v>Circit Systems</v>
      </c>
      <c r="C1471" s="68" t="str">
        <f>VLOOKUP(A:A,'Product &amp; Group'!A:C,3,FALSE)</f>
        <v>Processor 413</v>
      </c>
      <c r="D1471" s="69">
        <f>VLOOKUP(A:A,'2019-2017 Costs'!A:D,3,FALSE)</f>
        <v>7.06</v>
      </c>
      <c r="E1471" s="71">
        <f t="shared" si="79"/>
        <v>1383.76</v>
      </c>
      <c r="F1471" s="71">
        <v>551.27</v>
      </c>
      <c r="G1471" s="71">
        <f t="shared" si="80"/>
        <v>-832.49</v>
      </c>
      <c r="H1471" s="72">
        <v>196</v>
      </c>
      <c r="I1471" s="73">
        <f t="shared" si="78"/>
        <v>-1.5101311517042466</v>
      </c>
    </row>
    <row r="1472" spans="1:9" x14ac:dyDescent="0.3">
      <c r="A1472" s="74">
        <v>90529</v>
      </c>
      <c r="B1472" s="68" t="str">
        <f>VLOOKUP(A:A,'Product &amp; Group'!A:C,2,FALSE)</f>
        <v>Circit Systems</v>
      </c>
      <c r="C1472" s="68" t="str">
        <f>VLOOKUP(A:A,'Product &amp; Group'!A:C,3,FALSE)</f>
        <v>Processor 413</v>
      </c>
      <c r="D1472" s="69">
        <f>VLOOKUP(A:A,'2019-2017 Costs'!A:D,3,FALSE)</f>
        <v>6.33</v>
      </c>
      <c r="E1472" s="71">
        <f t="shared" si="79"/>
        <v>778.59</v>
      </c>
      <c r="F1472" s="71">
        <v>822.66</v>
      </c>
      <c r="G1472" s="71">
        <f t="shared" si="80"/>
        <v>44.069999999999936</v>
      </c>
      <c r="H1472" s="72">
        <v>123</v>
      </c>
      <c r="I1472" s="73">
        <f t="shared" si="78"/>
        <v>5.3570126176062938E-2</v>
      </c>
    </row>
    <row r="1473" spans="1:9" x14ac:dyDescent="0.3">
      <c r="A1473" s="74">
        <v>90535</v>
      </c>
      <c r="B1473" s="68" t="str">
        <f>VLOOKUP(A:A,'Product &amp; Group'!A:C,2,FALSE)</f>
        <v>Circit Systems</v>
      </c>
      <c r="C1473" s="68" t="str">
        <f>VLOOKUP(A:A,'Product &amp; Group'!A:C,3,FALSE)</f>
        <v>Processor 413</v>
      </c>
      <c r="D1473" s="69">
        <f>VLOOKUP(A:A,'2019-2017 Costs'!A:D,3,FALSE)</f>
        <v>5.38</v>
      </c>
      <c r="E1473" s="71">
        <f t="shared" si="79"/>
        <v>398.12</v>
      </c>
      <c r="F1473" s="71">
        <v>494.97</v>
      </c>
      <c r="G1473" s="71">
        <f t="shared" si="80"/>
        <v>96.850000000000023</v>
      </c>
      <c r="H1473" s="72">
        <v>74</v>
      </c>
      <c r="I1473" s="73">
        <f t="shared" si="78"/>
        <v>0.19566842434895049</v>
      </c>
    </row>
    <row r="1474" spans="1:9" x14ac:dyDescent="0.3">
      <c r="A1474" s="74">
        <v>90536</v>
      </c>
      <c r="B1474" s="68" t="str">
        <f>VLOOKUP(A:A,'Product &amp; Group'!A:C,2,FALSE)</f>
        <v>Circit Systems</v>
      </c>
      <c r="C1474" s="68" t="str">
        <f>VLOOKUP(A:A,'Product &amp; Group'!A:C,3,FALSE)</f>
        <v>Processor 413</v>
      </c>
      <c r="D1474" s="69">
        <f>VLOOKUP(A:A,'2019-2017 Costs'!A:D,3,FALSE)</f>
        <v>7.42</v>
      </c>
      <c r="E1474" s="71">
        <f t="shared" si="79"/>
        <v>742</v>
      </c>
      <c r="F1474" s="71">
        <v>377.59000000000003</v>
      </c>
      <c r="G1474" s="71">
        <f t="shared" si="80"/>
        <v>-364.40999999999997</v>
      </c>
      <c r="H1474" s="72">
        <v>100</v>
      </c>
      <c r="I1474" s="73">
        <f t="shared" ref="I1474:I1537" si="81">+G1474/F1474</f>
        <v>-0.96509441457665701</v>
      </c>
    </row>
    <row r="1475" spans="1:9" x14ac:dyDescent="0.3">
      <c r="A1475" s="74">
        <v>90537</v>
      </c>
      <c r="B1475" s="68" t="str">
        <f>VLOOKUP(A:A,'Product &amp; Group'!A:C,2,FALSE)</f>
        <v>Circit Systems</v>
      </c>
      <c r="C1475" s="68" t="str">
        <f>VLOOKUP(A:A,'Product &amp; Group'!A:C,3,FALSE)</f>
        <v>Processor 413</v>
      </c>
      <c r="D1475" s="69">
        <f>VLOOKUP(A:A,'2019-2017 Costs'!A:D,3,FALSE)</f>
        <v>5.5</v>
      </c>
      <c r="E1475" s="71">
        <f t="shared" si="79"/>
        <v>693</v>
      </c>
      <c r="F1475" s="71">
        <v>707.81999999999994</v>
      </c>
      <c r="G1475" s="71">
        <f t="shared" si="80"/>
        <v>14.819999999999936</v>
      </c>
      <c r="H1475" s="72">
        <v>126</v>
      </c>
      <c r="I1475" s="73">
        <f t="shared" si="81"/>
        <v>2.093752648978545E-2</v>
      </c>
    </row>
    <row r="1476" spans="1:9" x14ac:dyDescent="0.3">
      <c r="A1476" s="74">
        <v>90538</v>
      </c>
      <c r="B1476" s="68" t="str">
        <f>VLOOKUP(A:A,'Product &amp; Group'!A:C,2,FALSE)</f>
        <v>Circit Systems</v>
      </c>
      <c r="C1476" s="68" t="str">
        <f>VLOOKUP(A:A,'Product &amp; Group'!A:C,3,FALSE)</f>
        <v>Processor 413</v>
      </c>
      <c r="D1476" s="69">
        <f>VLOOKUP(A:A,'2019-2017 Costs'!A:D,3,FALSE)</f>
        <v>7.61</v>
      </c>
      <c r="E1476" s="71">
        <f t="shared" ref="E1476:E1539" si="82">D1476*H1476</f>
        <v>616.41000000000008</v>
      </c>
      <c r="F1476" s="71">
        <v>331.95</v>
      </c>
      <c r="G1476" s="71">
        <f t="shared" ref="G1476:G1539" si="83">F1476-E1476</f>
        <v>-284.46000000000009</v>
      </c>
      <c r="H1476" s="72">
        <v>81</v>
      </c>
      <c r="I1476" s="73">
        <f t="shared" si="81"/>
        <v>-0.85693628558517876</v>
      </c>
    </row>
    <row r="1477" spans="1:9" x14ac:dyDescent="0.3">
      <c r="A1477" s="74">
        <v>90540</v>
      </c>
      <c r="B1477" s="68" t="str">
        <f>VLOOKUP(A:A,'Product &amp; Group'!A:C,2,FALSE)</f>
        <v>Circit Systems</v>
      </c>
      <c r="C1477" s="68" t="str">
        <f>VLOOKUP(A:A,'Product &amp; Group'!A:C,3,FALSE)</f>
        <v>Processor 413</v>
      </c>
      <c r="D1477" s="69">
        <f>VLOOKUP(A:A,'2019-2017 Costs'!A:D,3,FALSE)</f>
        <v>19.32</v>
      </c>
      <c r="E1477" s="71">
        <f t="shared" si="82"/>
        <v>1255.8</v>
      </c>
      <c r="F1477" s="71">
        <v>329.65</v>
      </c>
      <c r="G1477" s="71">
        <f t="shared" si="83"/>
        <v>-926.15</v>
      </c>
      <c r="H1477" s="72">
        <v>65</v>
      </c>
      <c r="I1477" s="73">
        <f t="shared" si="81"/>
        <v>-2.8094949188533294</v>
      </c>
    </row>
    <row r="1478" spans="1:9" x14ac:dyDescent="0.3">
      <c r="A1478" s="74">
        <v>90541</v>
      </c>
      <c r="B1478" s="68" t="str">
        <f>VLOOKUP(A:A,'Product &amp; Group'!A:C,2,FALSE)</f>
        <v>Circit Systems</v>
      </c>
      <c r="C1478" s="68" t="str">
        <f>VLOOKUP(A:A,'Product &amp; Group'!A:C,3,FALSE)</f>
        <v>Processor 413</v>
      </c>
      <c r="D1478" s="69">
        <f>VLOOKUP(A:A,'2019-2017 Costs'!A:D,3,FALSE)</f>
        <v>18.72</v>
      </c>
      <c r="E1478" s="71">
        <f t="shared" si="82"/>
        <v>3968.64</v>
      </c>
      <c r="F1478" s="71">
        <v>1238.03</v>
      </c>
      <c r="G1478" s="71">
        <f t="shared" si="83"/>
        <v>-2730.6099999999997</v>
      </c>
      <c r="H1478" s="72">
        <v>212</v>
      </c>
      <c r="I1478" s="73">
        <f t="shared" si="81"/>
        <v>-2.2056089109310757</v>
      </c>
    </row>
    <row r="1479" spans="1:9" x14ac:dyDescent="0.3">
      <c r="A1479" s="67">
        <v>90542</v>
      </c>
      <c r="B1479" s="68" t="str">
        <f>VLOOKUP(A:A,'Product &amp; Group'!A:C,2,FALSE)</f>
        <v>Circit Systems</v>
      </c>
      <c r="C1479" s="68" t="str">
        <f>VLOOKUP(A:A,'Product &amp; Group'!A:C,3,FALSE)</f>
        <v>Processor 610 Chip</v>
      </c>
      <c r="D1479" s="69">
        <f>VLOOKUP(A:A,'2019-2017 Costs'!A:D,3,FALSE)</f>
        <v>8.2834000000000003</v>
      </c>
      <c r="E1479" s="71">
        <f t="shared" si="82"/>
        <v>1300.4938</v>
      </c>
      <c r="F1479" s="71">
        <v>984.91</v>
      </c>
      <c r="G1479" s="71">
        <f t="shared" si="83"/>
        <v>-315.5838</v>
      </c>
      <c r="H1479" s="72">
        <v>157</v>
      </c>
      <c r="I1479" s="73">
        <f t="shared" si="81"/>
        <v>-0.32041892152582468</v>
      </c>
    </row>
    <row r="1480" spans="1:9" x14ac:dyDescent="0.3">
      <c r="A1480" s="74">
        <v>90543</v>
      </c>
      <c r="B1480" s="68" t="str">
        <f>VLOOKUP(A:A,'Product &amp; Group'!A:C,2,FALSE)</f>
        <v>Circit Systems</v>
      </c>
      <c r="C1480" s="68" t="str">
        <f>VLOOKUP(A:A,'Product &amp; Group'!A:C,3,FALSE)</f>
        <v>Processor 610 Chip</v>
      </c>
      <c r="D1480" s="69">
        <f>VLOOKUP(A:A,'2019-2017 Costs'!A:D,3,FALSE)</f>
        <v>7.25</v>
      </c>
      <c r="E1480" s="71">
        <f t="shared" si="82"/>
        <v>1073</v>
      </c>
      <c r="F1480" s="71">
        <v>947.01</v>
      </c>
      <c r="G1480" s="71">
        <f t="shared" si="83"/>
        <v>-125.99000000000001</v>
      </c>
      <c r="H1480" s="72">
        <v>148</v>
      </c>
      <c r="I1480" s="73">
        <f t="shared" si="81"/>
        <v>-0.1330397778270557</v>
      </c>
    </row>
    <row r="1481" spans="1:9" x14ac:dyDescent="0.3">
      <c r="A1481" s="74">
        <v>90550</v>
      </c>
      <c r="B1481" s="68" t="str">
        <f>VLOOKUP(A:A,'Product &amp; Group'!A:C,2,FALSE)</f>
        <v>Circit Systems</v>
      </c>
      <c r="C1481" s="68" t="str">
        <f>VLOOKUP(A:A,'Product &amp; Group'!A:C,3,FALSE)</f>
        <v>Processor 610 Chip</v>
      </c>
      <c r="D1481" s="69">
        <f>VLOOKUP(A:A,'2019-2017 Costs'!A:D,3,FALSE)</f>
        <v>1.05</v>
      </c>
      <c r="E1481" s="71">
        <f t="shared" si="82"/>
        <v>359.1</v>
      </c>
      <c r="F1481" s="71">
        <v>2128.4899999999998</v>
      </c>
      <c r="G1481" s="71">
        <f t="shared" si="83"/>
        <v>1769.3899999999999</v>
      </c>
      <c r="H1481" s="72">
        <v>342</v>
      </c>
      <c r="I1481" s="73">
        <f t="shared" si="81"/>
        <v>0.83128884796264024</v>
      </c>
    </row>
    <row r="1482" spans="1:9" x14ac:dyDescent="0.3">
      <c r="A1482" s="67">
        <v>90551</v>
      </c>
      <c r="B1482" s="68" t="str">
        <f>VLOOKUP(A:A,'Product &amp; Group'!A:C,2,FALSE)</f>
        <v>Circit Systems</v>
      </c>
      <c r="C1482" s="68" t="str">
        <f>VLOOKUP(A:A,'Product &amp; Group'!A:C,3,FALSE)</f>
        <v>Power  Chip</v>
      </c>
      <c r="D1482" s="69">
        <f>VLOOKUP(A:A,'2019-2017 Costs'!A:D,3,FALSE)</f>
        <v>7.0051999999999994</v>
      </c>
      <c r="E1482" s="71">
        <f t="shared" si="82"/>
        <v>567.4212</v>
      </c>
      <c r="F1482" s="71">
        <v>652.85</v>
      </c>
      <c r="G1482" s="71">
        <f t="shared" si="83"/>
        <v>85.428800000000024</v>
      </c>
      <c r="H1482" s="72">
        <v>81</v>
      </c>
      <c r="I1482" s="73">
        <f t="shared" si="81"/>
        <v>0.13085517347016928</v>
      </c>
    </row>
    <row r="1483" spans="1:9" x14ac:dyDescent="0.3">
      <c r="A1483" s="74">
        <v>90559</v>
      </c>
      <c r="B1483" s="68" t="str">
        <f>VLOOKUP(A:A,'Product &amp; Group'!A:C,2,FALSE)</f>
        <v>Circit Systems</v>
      </c>
      <c r="C1483" s="68" t="str">
        <f>VLOOKUP(A:A,'Product &amp; Group'!A:C,3,FALSE)</f>
        <v>Power  Chip</v>
      </c>
      <c r="D1483" s="69">
        <f>VLOOKUP(A:A,'2019-2017 Costs'!A:D,3,FALSE)</f>
        <v>6.53</v>
      </c>
      <c r="E1483" s="71">
        <f t="shared" si="82"/>
        <v>391.8</v>
      </c>
      <c r="F1483" s="71">
        <v>361.87</v>
      </c>
      <c r="G1483" s="71">
        <f t="shared" si="83"/>
        <v>-29.930000000000007</v>
      </c>
      <c r="H1483" s="72">
        <v>60</v>
      </c>
      <c r="I1483" s="73">
        <f t="shared" si="81"/>
        <v>-8.2709260231574891E-2</v>
      </c>
    </row>
    <row r="1484" spans="1:9" x14ac:dyDescent="0.3">
      <c r="A1484" s="74">
        <v>90585</v>
      </c>
      <c r="B1484" s="68" t="str">
        <f>VLOOKUP(A:A,'Product &amp; Group'!A:C,2,FALSE)</f>
        <v>Circit Systems</v>
      </c>
      <c r="C1484" s="68" t="str">
        <f>VLOOKUP(A:A,'Product &amp; Group'!A:C,3,FALSE)</f>
        <v>Processor 610 Chip</v>
      </c>
      <c r="D1484" s="69">
        <f>VLOOKUP(A:A,'2019-2017 Costs'!A:D,3,FALSE)</f>
        <v>5.07</v>
      </c>
      <c r="E1484" s="71">
        <f t="shared" si="82"/>
        <v>400.53000000000003</v>
      </c>
      <c r="F1484" s="71">
        <v>582.97</v>
      </c>
      <c r="G1484" s="71">
        <f t="shared" si="83"/>
        <v>182.44</v>
      </c>
      <c r="H1484" s="72">
        <v>79</v>
      </c>
      <c r="I1484" s="73">
        <f t="shared" si="81"/>
        <v>0.31294920836406676</v>
      </c>
    </row>
    <row r="1485" spans="1:9" x14ac:dyDescent="0.3">
      <c r="A1485" s="74">
        <v>90586</v>
      </c>
      <c r="B1485" s="68" t="str">
        <f>VLOOKUP(A:A,'Product &amp; Group'!A:C,2,FALSE)</f>
        <v>Circit Systems</v>
      </c>
      <c r="C1485" s="68" t="str">
        <f>VLOOKUP(A:A,'Product &amp; Group'!A:C,3,FALSE)</f>
        <v>Processor 610 Chip</v>
      </c>
      <c r="D1485" s="69">
        <f>VLOOKUP(A:A,'2019-2017 Costs'!A:D,3,FALSE)</f>
        <v>1.05</v>
      </c>
      <c r="E1485" s="71">
        <f t="shared" si="82"/>
        <v>54.6</v>
      </c>
      <c r="F1485" s="71">
        <v>317.01</v>
      </c>
      <c r="G1485" s="71">
        <f t="shared" si="83"/>
        <v>262.40999999999997</v>
      </c>
      <c r="H1485" s="72">
        <v>52</v>
      </c>
      <c r="I1485" s="73">
        <f t="shared" si="81"/>
        <v>0.82776568562505903</v>
      </c>
    </row>
    <row r="1486" spans="1:9" x14ac:dyDescent="0.3">
      <c r="A1486" s="74">
        <v>90591</v>
      </c>
      <c r="B1486" s="68" t="str">
        <f>VLOOKUP(A:A,'Product &amp; Group'!A:C,2,FALSE)</f>
        <v>Circit Systems</v>
      </c>
      <c r="C1486" s="68" t="str">
        <f>VLOOKUP(A:A,'Product &amp; Group'!A:C,3,FALSE)</f>
        <v>Processor 610 Chip</v>
      </c>
      <c r="D1486" s="69">
        <f>VLOOKUP(A:A,'2019-2017 Costs'!A:D,3,FALSE)</f>
        <v>1.05</v>
      </c>
      <c r="E1486" s="71">
        <f t="shared" si="82"/>
        <v>71.400000000000006</v>
      </c>
      <c r="F1486" s="71">
        <v>403.82</v>
      </c>
      <c r="G1486" s="71">
        <f t="shared" si="83"/>
        <v>332.41999999999996</v>
      </c>
      <c r="H1486" s="72">
        <v>68</v>
      </c>
      <c r="I1486" s="73">
        <f t="shared" si="81"/>
        <v>0.82318854935367236</v>
      </c>
    </row>
    <row r="1487" spans="1:9" x14ac:dyDescent="0.3">
      <c r="A1487" s="74">
        <v>90597</v>
      </c>
      <c r="B1487" s="68" t="str">
        <f>VLOOKUP(A:A,'Product &amp; Group'!A:C,2,FALSE)</f>
        <v>Circit Systems</v>
      </c>
      <c r="C1487" s="68" t="str">
        <f>VLOOKUP(A:A,'Product &amp; Group'!A:C,3,FALSE)</f>
        <v>SPECIALTY Dragon HybridULA</v>
      </c>
      <c r="D1487" s="69">
        <f>VLOOKUP(A:A,'2019-2017 Costs'!A:D,3,FALSE)</f>
        <v>4.1399999999999997</v>
      </c>
      <c r="E1487" s="71">
        <f t="shared" si="82"/>
        <v>223.55999999999997</v>
      </c>
      <c r="F1487" s="71">
        <v>326.49</v>
      </c>
      <c r="G1487" s="71">
        <f t="shared" si="83"/>
        <v>102.93000000000004</v>
      </c>
      <c r="H1487" s="72">
        <v>54</v>
      </c>
      <c r="I1487" s="73">
        <f t="shared" si="81"/>
        <v>0.31526233575300938</v>
      </c>
    </row>
    <row r="1488" spans="1:9" x14ac:dyDescent="0.3">
      <c r="A1488" s="74">
        <v>90599</v>
      </c>
      <c r="B1488" s="68" t="str">
        <f>VLOOKUP(A:A,'Product &amp; Group'!A:C,2,FALSE)</f>
        <v>Circit Systems</v>
      </c>
      <c r="C1488" s="68" t="str">
        <f>VLOOKUP(A:A,'Product &amp; Group'!A:C,3,FALSE)</f>
        <v>Power CHIP/WHOLE PowerS</v>
      </c>
      <c r="D1488" s="69">
        <f>VLOOKUP(A:A,'2019-2017 Costs'!A:D,3,FALSE)</f>
        <v>1.05</v>
      </c>
      <c r="E1488" s="71">
        <f t="shared" si="82"/>
        <v>140.70000000000002</v>
      </c>
      <c r="F1488" s="71">
        <v>748.56</v>
      </c>
      <c r="G1488" s="71">
        <f t="shared" si="83"/>
        <v>607.8599999999999</v>
      </c>
      <c r="H1488" s="72">
        <v>134</v>
      </c>
      <c r="I1488" s="73">
        <f t="shared" si="81"/>
        <v>0.8120391151009938</v>
      </c>
    </row>
    <row r="1489" spans="1:9" x14ac:dyDescent="0.3">
      <c r="A1489" s="74">
        <v>90602</v>
      </c>
      <c r="B1489" s="68" t="str">
        <f>VLOOKUP(A:A,'Product &amp; Group'!A:C,2,FALSE)</f>
        <v>Circit Systems</v>
      </c>
      <c r="C1489" s="68" t="str">
        <f>VLOOKUP(A:A,'Product &amp; Group'!A:C,3,FALSE)</f>
        <v>Power CHIP/WHOLE PowerS</v>
      </c>
      <c r="D1489" s="69">
        <f>VLOOKUP(A:A,'2019-2017 Costs'!A:D,3,FALSE)</f>
        <v>1.05</v>
      </c>
      <c r="E1489" s="71">
        <f t="shared" si="82"/>
        <v>128.1</v>
      </c>
      <c r="F1489" s="71">
        <v>943.77</v>
      </c>
      <c r="G1489" s="71">
        <f t="shared" si="83"/>
        <v>815.67</v>
      </c>
      <c r="H1489" s="72">
        <v>122</v>
      </c>
      <c r="I1489" s="73">
        <f t="shared" si="81"/>
        <v>0.86426777710671032</v>
      </c>
    </row>
    <row r="1490" spans="1:9" x14ac:dyDescent="0.3">
      <c r="A1490" s="67">
        <v>90706</v>
      </c>
      <c r="B1490" s="68" t="str">
        <f>VLOOKUP(A:A,'Product &amp; Group'!A:C,2,FALSE)</f>
        <v>Circit Systems</v>
      </c>
      <c r="C1490" s="68" t="str">
        <f>VLOOKUP(A:A,'Product &amp; Group'!A:C,3,FALSE)</f>
        <v>Qrxt1975 Chip</v>
      </c>
      <c r="D1490" s="69">
        <f>VLOOKUP(A:A,'2019-2017 Costs'!A:D,3,FALSE)</f>
        <v>12.867473280000002</v>
      </c>
      <c r="E1490" s="71">
        <f t="shared" si="82"/>
        <v>681.97608384000011</v>
      </c>
      <c r="F1490" s="71">
        <v>326.61</v>
      </c>
      <c r="G1490" s="71">
        <f t="shared" si="83"/>
        <v>-355.3660838400001</v>
      </c>
      <c r="H1490" s="72">
        <v>53</v>
      </c>
      <c r="I1490" s="73">
        <f t="shared" si="81"/>
        <v>-1.0880441010379354</v>
      </c>
    </row>
    <row r="1491" spans="1:9" x14ac:dyDescent="0.3">
      <c r="A1491" s="67">
        <v>90711</v>
      </c>
      <c r="B1491" s="68" t="str">
        <f>VLOOKUP(A:A,'Product &amp; Group'!A:C,2,FALSE)</f>
        <v>Circit Systems</v>
      </c>
      <c r="C1491" s="68" t="str">
        <f>VLOOKUP(A:A,'Product &amp; Group'!A:C,3,FALSE)</f>
        <v>Qrxt1975 Chip</v>
      </c>
      <c r="D1491" s="69">
        <f>VLOOKUP(A:A,'2019-2017 Costs'!A:D,3,FALSE)</f>
        <v>7.4865999999999993</v>
      </c>
      <c r="E1491" s="71">
        <f t="shared" si="82"/>
        <v>464.16919999999993</v>
      </c>
      <c r="F1491" s="71">
        <v>413.39</v>
      </c>
      <c r="G1491" s="71">
        <f t="shared" si="83"/>
        <v>-50.779199999999946</v>
      </c>
      <c r="H1491" s="72">
        <v>62</v>
      </c>
      <c r="I1491" s="73">
        <f t="shared" si="81"/>
        <v>-0.12283606279784211</v>
      </c>
    </row>
    <row r="1492" spans="1:9" x14ac:dyDescent="0.3">
      <c r="A1492" s="67">
        <v>90749</v>
      </c>
      <c r="B1492" s="68" t="str">
        <f>VLOOKUP(A:A,'Product &amp; Group'!A:C,2,FALSE)</f>
        <v>Circit Systems</v>
      </c>
      <c r="C1492" s="68" t="str">
        <f>VLOOKUP(A:A,'Product &amp; Group'!A:C,3,FALSE)</f>
        <v>Qrxt2525 Chip</v>
      </c>
      <c r="D1492" s="69">
        <f>VLOOKUP(A:A,'2019-2017 Costs'!A:D,3,FALSE)</f>
        <v>6.9719999999999995</v>
      </c>
      <c r="E1492" s="71">
        <f t="shared" si="82"/>
        <v>432.26399999999995</v>
      </c>
      <c r="F1492" s="71">
        <v>411</v>
      </c>
      <c r="G1492" s="71">
        <f t="shared" si="83"/>
        <v>-21.263999999999953</v>
      </c>
      <c r="H1492" s="72">
        <v>62</v>
      </c>
      <c r="I1492" s="73">
        <f t="shared" si="81"/>
        <v>-5.173722627737215E-2</v>
      </c>
    </row>
    <row r="1493" spans="1:9" x14ac:dyDescent="0.3">
      <c r="A1493" s="74">
        <v>90810</v>
      </c>
      <c r="B1493" s="68" t="str">
        <f>VLOOKUP(A:A,'Product &amp; Group'!A:C,2,FALSE)</f>
        <v>Circit Systems</v>
      </c>
      <c r="C1493" s="68" t="str">
        <f>VLOOKUP(A:A,'Product &amp; Group'!A:C,3,FALSE)</f>
        <v>Qrxt2525 Chip</v>
      </c>
      <c r="D1493" s="69">
        <f>VLOOKUP(A:A,'2019-2017 Costs'!A:D,3,FALSE)</f>
        <v>1.05</v>
      </c>
      <c r="E1493" s="71">
        <f t="shared" si="82"/>
        <v>60.900000000000006</v>
      </c>
      <c r="F1493" s="71">
        <v>378.27</v>
      </c>
      <c r="G1493" s="71">
        <f t="shared" si="83"/>
        <v>317.37</v>
      </c>
      <c r="H1493" s="72">
        <v>58</v>
      </c>
      <c r="I1493" s="73">
        <f t="shared" si="81"/>
        <v>0.83900388611309384</v>
      </c>
    </row>
    <row r="1494" spans="1:9" x14ac:dyDescent="0.3">
      <c r="A1494" s="74">
        <v>90959</v>
      </c>
      <c r="B1494" s="68" t="str">
        <f>VLOOKUP(A:A,'Product &amp; Group'!A:C,2,FALSE)</f>
        <v>Circit Systems</v>
      </c>
      <c r="C1494" s="68" t="str">
        <f>VLOOKUP(A:A,'Product &amp; Group'!A:C,3,FALSE)</f>
        <v>Qrxt2525 Chip</v>
      </c>
      <c r="D1494" s="69">
        <f>VLOOKUP(A:A,'2019-2017 Costs'!A:D,3,FALSE)</f>
        <v>0.01</v>
      </c>
      <c r="E1494" s="71">
        <f t="shared" si="82"/>
        <v>0.85</v>
      </c>
      <c r="F1494" s="71">
        <v>633.35</v>
      </c>
      <c r="G1494" s="71">
        <f t="shared" si="83"/>
        <v>632.5</v>
      </c>
      <c r="H1494" s="72">
        <v>85</v>
      </c>
      <c r="I1494" s="73">
        <f t="shared" si="81"/>
        <v>0.99865793005447223</v>
      </c>
    </row>
    <row r="1495" spans="1:9" x14ac:dyDescent="0.3">
      <c r="A1495" s="74">
        <v>91051</v>
      </c>
      <c r="B1495" s="68" t="str">
        <f>VLOOKUP(A:A,'Product &amp; Group'!A:C,2,FALSE)</f>
        <v>Circit Systems</v>
      </c>
      <c r="C1495" s="68" t="str">
        <f>VLOOKUP(A:A,'Product &amp; Group'!A:C,3,FALSE)</f>
        <v>Qrxt2525 Chip</v>
      </c>
      <c r="D1495" s="69">
        <f>VLOOKUP(A:A,'2019-2017 Costs'!A:D,3,FALSE)</f>
        <v>1.05</v>
      </c>
      <c r="E1495" s="71">
        <f t="shared" si="82"/>
        <v>70.350000000000009</v>
      </c>
      <c r="F1495" s="71">
        <v>444.37</v>
      </c>
      <c r="G1495" s="71">
        <f t="shared" si="83"/>
        <v>374.02</v>
      </c>
      <c r="H1495" s="72">
        <v>67</v>
      </c>
      <c r="I1495" s="73">
        <f t="shared" si="81"/>
        <v>0.84168598240205228</v>
      </c>
    </row>
    <row r="1496" spans="1:9" x14ac:dyDescent="0.3">
      <c r="A1496" s="74">
        <v>91054</v>
      </c>
      <c r="B1496" s="68" t="str">
        <f>VLOOKUP(A:A,'Product &amp; Group'!A:C,2,FALSE)</f>
        <v>Circit Systems</v>
      </c>
      <c r="C1496" s="68" t="str">
        <f>VLOOKUP(A:A,'Product &amp; Group'!A:C,3,FALSE)</f>
        <v>THE Computer FAMILY</v>
      </c>
      <c r="D1496" s="69">
        <f>VLOOKUP(A:A,'2019-2017 Costs'!A:D,3,FALSE)</f>
        <v>1.05</v>
      </c>
      <c r="E1496" s="71">
        <f t="shared" si="82"/>
        <v>127.05000000000001</v>
      </c>
      <c r="F1496" s="71">
        <v>988.02</v>
      </c>
      <c r="G1496" s="71">
        <f t="shared" si="83"/>
        <v>860.97</v>
      </c>
      <c r="H1496" s="72">
        <v>121</v>
      </c>
      <c r="I1496" s="73">
        <f t="shared" si="81"/>
        <v>0.87140948563794263</v>
      </c>
    </row>
    <row r="1497" spans="1:9" x14ac:dyDescent="0.3">
      <c r="A1497" s="74">
        <v>91055</v>
      </c>
      <c r="B1497" s="68" t="str">
        <f>VLOOKUP(A:A,'Product &amp; Group'!A:C,2,FALSE)</f>
        <v>Circit Systems</v>
      </c>
      <c r="C1497" s="68" t="str">
        <f>VLOOKUP(A:A,'Product &amp; Group'!A:C,3,FALSE)</f>
        <v>THE Computer FAMILY</v>
      </c>
      <c r="D1497" s="69">
        <f>VLOOKUP(A:A,'2019-2017 Costs'!A:D,3,FALSE)</f>
        <v>1.05</v>
      </c>
      <c r="E1497" s="71">
        <f t="shared" si="82"/>
        <v>91.350000000000009</v>
      </c>
      <c r="F1497" s="71">
        <v>673.01</v>
      </c>
      <c r="G1497" s="71">
        <f t="shared" si="83"/>
        <v>581.66</v>
      </c>
      <c r="H1497" s="72">
        <v>87</v>
      </c>
      <c r="I1497" s="73">
        <f t="shared" si="81"/>
        <v>0.8642665042124188</v>
      </c>
    </row>
    <row r="1498" spans="1:9" x14ac:dyDescent="0.3">
      <c r="A1498" s="74">
        <v>91057</v>
      </c>
      <c r="B1498" s="68" t="str">
        <f>VLOOKUP(A:A,'Product &amp; Group'!A:C,2,FALSE)</f>
        <v>Circit Systems</v>
      </c>
      <c r="C1498" s="68" t="str">
        <f>VLOOKUP(A:A,'Product &amp; Group'!A:C,3,FALSE)</f>
        <v>THE Computer FAMILY</v>
      </c>
      <c r="D1498" s="69">
        <f>VLOOKUP(A:A,'2019-2017 Costs'!A:D,3,FALSE)</f>
        <v>7.01</v>
      </c>
      <c r="E1498" s="71">
        <f t="shared" si="82"/>
        <v>497.71</v>
      </c>
      <c r="F1498" s="71">
        <v>537.43000000000006</v>
      </c>
      <c r="G1498" s="71">
        <f t="shared" si="83"/>
        <v>39.720000000000084</v>
      </c>
      <c r="H1498" s="72">
        <v>71</v>
      </c>
      <c r="I1498" s="73">
        <f t="shared" si="81"/>
        <v>7.3907299555291073E-2</v>
      </c>
    </row>
    <row r="1499" spans="1:9" x14ac:dyDescent="0.3">
      <c r="A1499" s="67">
        <v>91058</v>
      </c>
      <c r="B1499" s="68" t="str">
        <f>VLOOKUP(A:A,'Product &amp; Group'!A:C,2,FALSE)</f>
        <v>Circit Systems</v>
      </c>
      <c r="C1499" s="68" t="str">
        <f>VLOOKUP(A:A,'Product &amp; Group'!A:C,3,FALSE)</f>
        <v>THE Computer FAMILY</v>
      </c>
      <c r="D1499" s="69">
        <f>VLOOKUP(A:A,'2019-2017 Costs'!A:D,3,FALSE)</f>
        <v>16.68304448</v>
      </c>
      <c r="E1499" s="71">
        <f t="shared" si="82"/>
        <v>984.29962432000002</v>
      </c>
      <c r="F1499" s="71">
        <v>328.28</v>
      </c>
      <c r="G1499" s="71">
        <f t="shared" si="83"/>
        <v>-656.01962432000005</v>
      </c>
      <c r="H1499" s="72">
        <v>59</v>
      </c>
      <c r="I1499" s="73">
        <f t="shared" si="81"/>
        <v>-1.998353918362374</v>
      </c>
    </row>
    <row r="1500" spans="1:9" x14ac:dyDescent="0.3">
      <c r="A1500" s="74">
        <v>91141</v>
      </c>
      <c r="B1500" s="68" t="str">
        <f>VLOOKUP(A:A,'Product &amp; Group'!A:C,2,FALSE)</f>
        <v>Circit Systems</v>
      </c>
      <c r="C1500" s="68" t="str">
        <f>VLOOKUP(A:A,'Product &amp; Group'!A:C,3,FALSE)</f>
        <v>THE Computer FAMILY</v>
      </c>
      <c r="D1500" s="69">
        <f>VLOOKUP(A:A,'2019-2017 Costs'!A:D,3,FALSE)</f>
        <v>1.05</v>
      </c>
      <c r="E1500" s="71">
        <f t="shared" si="82"/>
        <v>147</v>
      </c>
      <c r="F1500" s="71">
        <v>889.32</v>
      </c>
      <c r="G1500" s="71">
        <f t="shared" si="83"/>
        <v>742.32</v>
      </c>
      <c r="H1500" s="72">
        <v>140</v>
      </c>
      <c r="I1500" s="73">
        <f t="shared" si="81"/>
        <v>0.83470516799352312</v>
      </c>
    </row>
    <row r="1501" spans="1:9" x14ac:dyDescent="0.3">
      <c r="A1501" s="74">
        <v>91734</v>
      </c>
      <c r="B1501" s="68" t="str">
        <f>VLOOKUP(A:A,'Product &amp; Group'!A:C,2,FALSE)</f>
        <v>Circit Systems</v>
      </c>
      <c r="C1501" s="68" t="str">
        <f>VLOOKUP(A:A,'Product &amp; Group'!A:C,3,FALSE)</f>
        <v>THE Computer FAMILY</v>
      </c>
      <c r="D1501" s="69">
        <f>VLOOKUP(A:A,'2019-2017 Costs'!A:D,3,FALSE)</f>
        <v>8.93</v>
      </c>
      <c r="E1501" s="71">
        <f t="shared" si="82"/>
        <v>714.4</v>
      </c>
      <c r="F1501" s="71">
        <v>634.54999999999995</v>
      </c>
      <c r="G1501" s="71">
        <f t="shared" si="83"/>
        <v>-79.850000000000023</v>
      </c>
      <c r="H1501" s="72">
        <v>80</v>
      </c>
      <c r="I1501" s="73">
        <f t="shared" si="81"/>
        <v>-0.12583720746986057</v>
      </c>
    </row>
    <row r="1502" spans="1:9" x14ac:dyDescent="0.3">
      <c r="A1502" s="74">
        <v>92724</v>
      </c>
      <c r="B1502" s="68" t="str">
        <f>VLOOKUP(A:A,'Product &amp; Group'!A:C,2,FALSE)</f>
        <v>Circit Systems</v>
      </c>
      <c r="C1502" s="68" t="str">
        <f>VLOOKUP(A:A,'Product &amp; Group'!A:C,3,FALSE)</f>
        <v>THE Computer FAMILY</v>
      </c>
      <c r="D1502" s="69">
        <f>VLOOKUP(A:A,'2019-2017 Costs'!A:D,3,FALSE)</f>
        <v>1.05</v>
      </c>
      <c r="E1502" s="71">
        <f t="shared" si="82"/>
        <v>68.25</v>
      </c>
      <c r="F1502" s="71">
        <v>331.46</v>
      </c>
      <c r="G1502" s="71">
        <f t="shared" si="83"/>
        <v>263.20999999999998</v>
      </c>
      <c r="H1502" s="72">
        <v>65</v>
      </c>
      <c r="I1502" s="73">
        <f t="shared" si="81"/>
        <v>0.79409280154468109</v>
      </c>
    </row>
    <row r="1503" spans="1:9" x14ac:dyDescent="0.3">
      <c r="A1503" s="74">
        <v>93000</v>
      </c>
      <c r="B1503" s="68" t="str">
        <f>VLOOKUP(A:A,'Product &amp; Group'!A:C,2,FALSE)</f>
        <v>Circit Systems</v>
      </c>
      <c r="C1503" s="68" t="str">
        <f>VLOOKUP(A:A,'Product &amp; Group'!A:C,3,FALSE)</f>
        <v>THE Computer FAMILY</v>
      </c>
      <c r="D1503" s="69">
        <f>VLOOKUP(A:A,'2019-2017 Costs'!A:D,3,FALSE)</f>
        <v>1.05</v>
      </c>
      <c r="E1503" s="71">
        <f t="shared" si="82"/>
        <v>153.30000000000001</v>
      </c>
      <c r="F1503" s="71">
        <v>651.83999999999992</v>
      </c>
      <c r="G1503" s="71">
        <f t="shared" si="83"/>
        <v>498.53999999999991</v>
      </c>
      <c r="H1503" s="72">
        <v>146</v>
      </c>
      <c r="I1503" s="73">
        <f t="shared" si="81"/>
        <v>0.76481958762886593</v>
      </c>
    </row>
    <row r="1504" spans="1:9" x14ac:dyDescent="0.3">
      <c r="A1504" s="67">
        <v>93003</v>
      </c>
      <c r="B1504" s="68" t="str">
        <f>VLOOKUP(A:A,'Product &amp; Group'!A:C,2,FALSE)</f>
        <v>Circit Systems</v>
      </c>
      <c r="C1504" s="68" t="str">
        <f>VLOOKUP(A:A,'Product &amp; Group'!A:C,3,FALSE)</f>
        <v>THE Computer FAMILY</v>
      </c>
      <c r="D1504" s="69">
        <f>VLOOKUP(A:A,'2019-2017 Costs'!A:D,3,FALSE)</f>
        <v>14.167882240000001</v>
      </c>
      <c r="E1504" s="71">
        <f t="shared" si="82"/>
        <v>2153.5181004800002</v>
      </c>
      <c r="F1504" s="71">
        <v>701.81</v>
      </c>
      <c r="G1504" s="71">
        <f t="shared" si="83"/>
        <v>-1451.7081004800002</v>
      </c>
      <c r="H1504" s="72">
        <v>152</v>
      </c>
      <c r="I1504" s="73">
        <f t="shared" si="81"/>
        <v>-2.0685201129650479</v>
      </c>
    </row>
    <row r="1505" spans="1:9" x14ac:dyDescent="0.3">
      <c r="A1505" s="74">
        <v>93053</v>
      </c>
      <c r="B1505" s="68" t="str">
        <f>VLOOKUP(A:A,'Product &amp; Group'!A:C,2,FALSE)</f>
        <v>Circit Systems</v>
      </c>
      <c r="C1505" s="68" t="str">
        <f>VLOOKUP(A:A,'Product &amp; Group'!A:C,3,FALSE)</f>
        <v>THE Computer FAMILY</v>
      </c>
      <c r="D1505" s="69">
        <f>VLOOKUP(A:A,'2019-2017 Costs'!A:D,3,FALSE)</f>
        <v>6.52</v>
      </c>
      <c r="E1505" s="71">
        <f t="shared" si="82"/>
        <v>652</v>
      </c>
      <c r="F1505" s="71">
        <v>500.34000000000003</v>
      </c>
      <c r="G1505" s="71">
        <f t="shared" si="83"/>
        <v>-151.65999999999997</v>
      </c>
      <c r="H1505" s="72">
        <v>100</v>
      </c>
      <c r="I1505" s="73">
        <f t="shared" si="81"/>
        <v>-0.30311388255985922</v>
      </c>
    </row>
    <row r="1506" spans="1:9" x14ac:dyDescent="0.3">
      <c r="A1506" s="74">
        <v>93059</v>
      </c>
      <c r="B1506" s="68" t="str">
        <f>VLOOKUP(A:A,'Product &amp; Group'!A:C,2,FALSE)</f>
        <v>Circit Systems</v>
      </c>
      <c r="C1506" s="68" t="str">
        <f>VLOOKUP(A:A,'Product &amp; Group'!A:C,3,FALSE)</f>
        <v>THE Computer FAMILY</v>
      </c>
      <c r="D1506" s="69">
        <f>VLOOKUP(A:A,'2019-2017 Costs'!A:D,3,FALSE)</f>
        <v>5.61</v>
      </c>
      <c r="E1506" s="71">
        <f t="shared" si="82"/>
        <v>527.34</v>
      </c>
      <c r="F1506" s="71">
        <v>465.39</v>
      </c>
      <c r="G1506" s="71">
        <f t="shared" si="83"/>
        <v>-61.950000000000045</v>
      </c>
      <c r="H1506" s="72">
        <v>94</v>
      </c>
      <c r="I1506" s="73">
        <f t="shared" si="81"/>
        <v>-0.13311416231547743</v>
      </c>
    </row>
    <row r="1507" spans="1:9" x14ac:dyDescent="0.3">
      <c r="A1507" s="74">
        <v>93326</v>
      </c>
      <c r="B1507" s="68" t="str">
        <f>VLOOKUP(A:A,'Product &amp; Group'!A:C,2,FALSE)</f>
        <v>Circit Systems</v>
      </c>
      <c r="C1507" s="68" t="str">
        <f>VLOOKUP(A:A,'Product &amp; Group'!A:C,3,FALSE)</f>
        <v>THE Computer FAMILY</v>
      </c>
      <c r="D1507" s="69">
        <f>VLOOKUP(A:A,'2019-2017 Costs'!A:D,3,FALSE)</f>
        <v>1.05</v>
      </c>
      <c r="E1507" s="71">
        <f t="shared" si="82"/>
        <v>80.850000000000009</v>
      </c>
      <c r="F1507" s="71">
        <v>428.81</v>
      </c>
      <c r="G1507" s="71">
        <f t="shared" si="83"/>
        <v>347.96</v>
      </c>
      <c r="H1507" s="72">
        <v>77</v>
      </c>
      <c r="I1507" s="73">
        <f t="shared" si="81"/>
        <v>0.81145495674074763</v>
      </c>
    </row>
    <row r="1508" spans="1:9" x14ac:dyDescent="0.3">
      <c r="A1508" s="74">
        <v>93371</v>
      </c>
      <c r="B1508" s="68" t="str">
        <f>VLOOKUP(A:A,'Product &amp; Group'!A:C,2,FALSE)</f>
        <v>Circit Systems</v>
      </c>
      <c r="C1508" s="68" t="str">
        <f>VLOOKUP(A:A,'Product &amp; Group'!A:C,3,FALSE)</f>
        <v>THE Computer FAMILY</v>
      </c>
      <c r="D1508" s="69">
        <f>VLOOKUP(A:A,'2019-2017 Costs'!A:D,3,FALSE)</f>
        <v>1.05</v>
      </c>
      <c r="E1508" s="71">
        <f t="shared" si="82"/>
        <v>76.650000000000006</v>
      </c>
      <c r="F1508" s="71">
        <v>413.09000000000003</v>
      </c>
      <c r="G1508" s="71">
        <f t="shared" si="83"/>
        <v>336.44000000000005</v>
      </c>
      <c r="H1508" s="72">
        <v>73</v>
      </c>
      <c r="I1508" s="73">
        <f t="shared" si="81"/>
        <v>0.81444721489263849</v>
      </c>
    </row>
    <row r="1509" spans="1:9" x14ac:dyDescent="0.3">
      <c r="A1509" s="74">
        <v>93696</v>
      </c>
      <c r="B1509" s="68" t="str">
        <f>VLOOKUP(A:A,'Product &amp; Group'!A:C,2,FALSE)</f>
        <v>Circit Systems</v>
      </c>
      <c r="C1509" s="68" t="str">
        <f>VLOOKUP(A:A,'Product &amp; Group'!A:C,3,FALSE)</f>
        <v>THE Computer FAMILY</v>
      </c>
      <c r="D1509" s="69">
        <f>VLOOKUP(A:A,'2019-2017 Costs'!A:D,3,FALSE)</f>
        <v>1.05</v>
      </c>
      <c r="E1509" s="71">
        <f t="shared" si="82"/>
        <v>68.25</v>
      </c>
      <c r="F1509" s="71">
        <v>341.52</v>
      </c>
      <c r="G1509" s="71">
        <f t="shared" si="83"/>
        <v>273.27</v>
      </c>
      <c r="H1509" s="72">
        <v>65</v>
      </c>
      <c r="I1509" s="73">
        <f t="shared" si="81"/>
        <v>0.80015811665495429</v>
      </c>
    </row>
    <row r="1510" spans="1:9" x14ac:dyDescent="0.3">
      <c r="A1510" s="74">
        <v>93711</v>
      </c>
      <c r="B1510" s="68" t="str">
        <f>VLOOKUP(A:A,'Product &amp; Group'!A:C,2,FALSE)</f>
        <v>Circit Systems</v>
      </c>
      <c r="C1510" s="68" t="str">
        <f>VLOOKUP(A:A,'Product &amp; Group'!A:C,3,FALSE)</f>
        <v>THE Computer FAMILY</v>
      </c>
      <c r="D1510" s="69">
        <f>VLOOKUP(A:A,'2019-2017 Costs'!A:D,3,FALSE)</f>
        <v>7.53</v>
      </c>
      <c r="E1510" s="71">
        <f t="shared" si="82"/>
        <v>1295.1600000000001</v>
      </c>
      <c r="F1510" s="71">
        <v>649.88</v>
      </c>
      <c r="G1510" s="71">
        <f t="shared" si="83"/>
        <v>-645.28000000000009</v>
      </c>
      <c r="H1510" s="72">
        <v>172</v>
      </c>
      <c r="I1510" s="73">
        <f t="shared" si="81"/>
        <v>-0.99292177017295513</v>
      </c>
    </row>
    <row r="1511" spans="1:9" x14ac:dyDescent="0.3">
      <c r="A1511" s="74">
        <v>93712</v>
      </c>
      <c r="B1511" s="68" t="str">
        <f>VLOOKUP(A:A,'Product &amp; Group'!A:C,2,FALSE)</f>
        <v>Circit Systems</v>
      </c>
      <c r="C1511" s="68" t="str">
        <f>VLOOKUP(A:A,'Product &amp; Group'!A:C,3,FALSE)</f>
        <v>THE Computer FAMILY</v>
      </c>
      <c r="D1511" s="69">
        <f>VLOOKUP(A:A,'2019-2017 Costs'!A:D,3,FALSE)</f>
        <v>5.32</v>
      </c>
      <c r="E1511" s="71">
        <f t="shared" si="82"/>
        <v>1505.5600000000002</v>
      </c>
      <c r="F1511" s="71">
        <v>932.9</v>
      </c>
      <c r="G1511" s="71">
        <f t="shared" si="83"/>
        <v>-572.6600000000002</v>
      </c>
      <c r="H1511" s="72">
        <v>283</v>
      </c>
      <c r="I1511" s="73">
        <f t="shared" si="81"/>
        <v>-0.61384928716904297</v>
      </c>
    </row>
    <row r="1512" spans="1:9" x14ac:dyDescent="0.3">
      <c r="A1512" s="74">
        <v>93713</v>
      </c>
      <c r="B1512" s="68" t="str">
        <f>VLOOKUP(A:A,'Product &amp; Group'!A:C,2,FALSE)</f>
        <v>Circit Systems</v>
      </c>
      <c r="C1512" s="68" t="str">
        <f>VLOOKUP(A:A,'Product &amp; Group'!A:C,3,FALSE)</f>
        <v>THE Computer FAMILY</v>
      </c>
      <c r="D1512" s="69">
        <f>VLOOKUP(A:A,'2019-2017 Costs'!A:D,3,FALSE)</f>
        <v>5.26</v>
      </c>
      <c r="E1512" s="71">
        <f t="shared" si="82"/>
        <v>9804.64</v>
      </c>
      <c r="F1512" s="71">
        <v>5436.09</v>
      </c>
      <c r="G1512" s="71">
        <f t="shared" si="83"/>
        <v>-4368.5499999999993</v>
      </c>
      <c r="H1512" s="72">
        <v>1864</v>
      </c>
      <c r="I1512" s="73">
        <f t="shared" si="81"/>
        <v>-0.80361988120137806</v>
      </c>
    </row>
    <row r="1513" spans="1:9" x14ac:dyDescent="0.3">
      <c r="A1513" s="74">
        <v>93714</v>
      </c>
      <c r="B1513" s="68" t="str">
        <f>VLOOKUP(A:A,'Product &amp; Group'!A:C,2,FALSE)</f>
        <v>Circit Systems</v>
      </c>
      <c r="C1513" s="68" t="str">
        <f>VLOOKUP(A:A,'Product &amp; Group'!A:C,3,FALSE)</f>
        <v>THE Computer FAMILY</v>
      </c>
      <c r="D1513" s="69">
        <f>VLOOKUP(A:A,'2019-2017 Costs'!A:D,3,FALSE)</f>
        <v>6.93</v>
      </c>
      <c r="E1513" s="71">
        <f t="shared" si="82"/>
        <v>12917.519999999999</v>
      </c>
      <c r="F1513" s="71">
        <v>13049.52</v>
      </c>
      <c r="G1513" s="71">
        <f t="shared" si="83"/>
        <v>132.00000000000182</v>
      </c>
      <c r="H1513" s="72">
        <v>1864</v>
      </c>
      <c r="I1513" s="73">
        <f t="shared" si="81"/>
        <v>1.0115314586283772E-2</v>
      </c>
    </row>
    <row r="1514" spans="1:9" x14ac:dyDescent="0.3">
      <c r="A1514" s="74">
        <v>93770</v>
      </c>
      <c r="B1514" s="68" t="str">
        <f>VLOOKUP(A:A,'Product &amp; Group'!A:C,2,FALSE)</f>
        <v>Circit Systems</v>
      </c>
      <c r="C1514" s="68" t="str">
        <f>VLOOKUP(A:A,'Product &amp; Group'!A:C,3,FALSE)</f>
        <v>THE Computer FAMILY</v>
      </c>
      <c r="D1514" s="69">
        <f>VLOOKUP(A:A,'2019-2017 Costs'!A:D,3,FALSE)</f>
        <v>10.119999999999999</v>
      </c>
      <c r="E1514" s="71">
        <f t="shared" si="82"/>
        <v>10120</v>
      </c>
      <c r="F1514" s="71">
        <v>4238.25</v>
      </c>
      <c r="G1514" s="71">
        <f t="shared" si="83"/>
        <v>-5881.75</v>
      </c>
      <c r="H1514" s="72">
        <v>1000</v>
      </c>
      <c r="I1514" s="73">
        <f t="shared" si="81"/>
        <v>-1.3877779743998113</v>
      </c>
    </row>
    <row r="1515" spans="1:9" x14ac:dyDescent="0.3">
      <c r="A1515" s="74">
        <v>94327</v>
      </c>
      <c r="B1515" s="68" t="str">
        <f>VLOOKUP(A:A,'Product &amp; Group'!A:C,2,FALSE)</f>
        <v>Circit Systems</v>
      </c>
      <c r="C1515" s="68" t="str">
        <f>VLOOKUP(A:A,'Product &amp; Group'!A:C,3,FALSE)</f>
        <v>THE Computer FAMILY</v>
      </c>
      <c r="D1515" s="69">
        <f>VLOOKUP(A:A,'2019-2017 Costs'!A:D,3,FALSE)</f>
        <v>5.54</v>
      </c>
      <c r="E1515" s="71">
        <f t="shared" si="82"/>
        <v>3346.16</v>
      </c>
      <c r="F1515" s="71">
        <v>4254.33</v>
      </c>
      <c r="G1515" s="71">
        <f t="shared" si="83"/>
        <v>908.17000000000007</v>
      </c>
      <c r="H1515" s="72">
        <v>604</v>
      </c>
      <c r="I1515" s="73">
        <f t="shared" si="81"/>
        <v>0.21346957100177938</v>
      </c>
    </row>
    <row r="1516" spans="1:9" x14ac:dyDescent="0.3">
      <c r="A1516" s="74">
        <v>94330</v>
      </c>
      <c r="B1516" s="68" t="str">
        <f>VLOOKUP(A:A,'Product &amp; Group'!A:C,2,FALSE)</f>
        <v>Circit Systems</v>
      </c>
      <c r="C1516" s="68" t="str">
        <f>VLOOKUP(A:A,'Product &amp; Group'!A:C,3,FALSE)</f>
        <v>THE Computer FAMILY</v>
      </c>
      <c r="D1516" s="69">
        <f>VLOOKUP(A:A,'2019-2017 Costs'!A:D,3,FALSE)</f>
        <v>2.67</v>
      </c>
      <c r="E1516" s="71">
        <f t="shared" si="82"/>
        <v>1612.68</v>
      </c>
      <c r="F1516" s="71">
        <v>2988.92</v>
      </c>
      <c r="G1516" s="71">
        <f t="shared" si="83"/>
        <v>1376.24</v>
      </c>
      <c r="H1516" s="72">
        <v>604</v>
      </c>
      <c r="I1516" s="73">
        <f t="shared" si="81"/>
        <v>0.46044725185016661</v>
      </c>
    </row>
    <row r="1517" spans="1:9" x14ac:dyDescent="0.3">
      <c r="A1517" s="74">
        <v>94331</v>
      </c>
      <c r="B1517" s="68" t="str">
        <f>VLOOKUP(A:A,'Product &amp; Group'!A:C,2,FALSE)</f>
        <v>Circit Systems</v>
      </c>
      <c r="C1517" s="68" t="str">
        <f>VLOOKUP(A:A,'Product &amp; Group'!A:C,3,FALSE)</f>
        <v>ANTI-OXIDANT &amp; SPECIALTY Hybrid</v>
      </c>
      <c r="D1517" s="69">
        <f>VLOOKUP(A:A,'2019-2017 Costs'!A:D,3,FALSE)</f>
        <v>13.24</v>
      </c>
      <c r="E1517" s="71">
        <f t="shared" si="82"/>
        <v>133724</v>
      </c>
      <c r="F1517" s="71">
        <v>63933.5</v>
      </c>
      <c r="G1517" s="71">
        <f t="shared" si="83"/>
        <v>-69790.5</v>
      </c>
      <c r="H1517" s="72">
        <v>10100</v>
      </c>
      <c r="I1517" s="73">
        <f t="shared" si="81"/>
        <v>-1.0916108143617977</v>
      </c>
    </row>
    <row r="1518" spans="1:9" x14ac:dyDescent="0.3">
      <c r="A1518" s="74">
        <v>94332</v>
      </c>
      <c r="B1518" s="68" t="str">
        <f>VLOOKUP(A:A,'Product &amp; Group'!A:C,2,FALSE)</f>
        <v>Circit Systems</v>
      </c>
      <c r="C1518" s="68" t="str">
        <f>VLOOKUP(A:A,'Product &amp; Group'!A:C,3,FALSE)</f>
        <v>Circit Board ACTIVES: Hybrid</v>
      </c>
      <c r="D1518" s="69">
        <f>VLOOKUP(A:A,'2019-2017 Costs'!A:D,3,FALSE)</f>
        <v>20.93</v>
      </c>
      <c r="E1518" s="71">
        <f t="shared" si="82"/>
        <v>14651</v>
      </c>
      <c r="F1518" s="71">
        <v>8165.25</v>
      </c>
      <c r="G1518" s="71">
        <f t="shared" si="83"/>
        <v>-6485.75</v>
      </c>
      <c r="H1518" s="72">
        <v>700</v>
      </c>
      <c r="I1518" s="73">
        <f t="shared" si="81"/>
        <v>-0.79431125807538039</v>
      </c>
    </row>
    <row r="1519" spans="1:9" x14ac:dyDescent="0.3">
      <c r="A1519" s="74">
        <v>94559</v>
      </c>
      <c r="B1519" s="68" t="str">
        <f>VLOOKUP(A:A,'Product &amp; Group'!A:C,2,FALSE)</f>
        <v>Circit Systems</v>
      </c>
      <c r="C1519" s="68" t="str">
        <f>VLOOKUP(A:A,'Product &amp; Group'!A:C,3,FALSE)</f>
        <v>Computerized EXTEND-X HA</v>
      </c>
      <c r="D1519" s="69">
        <f>VLOOKUP(A:A,'2019-2017 Costs'!A:D,3,FALSE)</f>
        <v>1.05</v>
      </c>
      <c r="E1519" s="71">
        <f t="shared" si="82"/>
        <v>331.8</v>
      </c>
      <c r="F1519" s="71">
        <v>1812.85</v>
      </c>
      <c r="G1519" s="71">
        <f t="shared" si="83"/>
        <v>1481.05</v>
      </c>
      <c r="H1519" s="72">
        <v>316</v>
      </c>
      <c r="I1519" s="73">
        <f t="shared" si="81"/>
        <v>0.81697327412637566</v>
      </c>
    </row>
    <row r="1520" spans="1:9" x14ac:dyDescent="0.3">
      <c r="A1520" s="74">
        <v>94590</v>
      </c>
      <c r="B1520" s="68" t="str">
        <f>VLOOKUP(A:A,'Product &amp; Group'!A:C,2,FALSE)</f>
        <v>Circit Systems</v>
      </c>
      <c r="C1520" s="68" t="str">
        <f>VLOOKUP(A:A,'Product &amp; Group'!A:C,3,FALSE)</f>
        <v>Circit Board KIDZ:STD CHILD Chip</v>
      </c>
      <c r="D1520" s="69">
        <f>VLOOKUP(A:A,'2019-2017 Costs'!A:D,3,FALSE)</f>
        <v>2.69</v>
      </c>
      <c r="E1520" s="71">
        <f t="shared" si="82"/>
        <v>659.05</v>
      </c>
      <c r="F1520" s="71">
        <v>1270.05</v>
      </c>
      <c r="G1520" s="71">
        <f t="shared" si="83"/>
        <v>611</v>
      </c>
      <c r="H1520" s="72">
        <v>245</v>
      </c>
      <c r="I1520" s="73">
        <f t="shared" si="81"/>
        <v>0.48108342191252312</v>
      </c>
    </row>
    <row r="1521" spans="1:9" x14ac:dyDescent="0.3">
      <c r="A1521" s="74">
        <v>94592</v>
      </c>
      <c r="B1521" s="68" t="str">
        <f>VLOOKUP(A:A,'Product &amp; Group'!A:C,2,FALSE)</f>
        <v>Circit Systems</v>
      </c>
      <c r="C1521" s="68" t="str">
        <f>VLOOKUP(A:A,'Product &amp; Group'!A:C,3,FALSE)</f>
        <v>THE Computer FAMILY</v>
      </c>
      <c r="D1521" s="69">
        <f>VLOOKUP(A:A,'2019-2017 Costs'!A:D,3,FALSE)</f>
        <v>2.71</v>
      </c>
      <c r="E1521" s="71">
        <f t="shared" si="82"/>
        <v>5691</v>
      </c>
      <c r="F1521" s="71">
        <v>10444.5</v>
      </c>
      <c r="G1521" s="71">
        <f t="shared" si="83"/>
        <v>4753.5</v>
      </c>
      <c r="H1521" s="72">
        <v>2100</v>
      </c>
      <c r="I1521" s="73">
        <f t="shared" si="81"/>
        <v>0.45511991957489589</v>
      </c>
    </row>
    <row r="1522" spans="1:9" x14ac:dyDescent="0.3">
      <c r="A1522" s="74">
        <v>94594</v>
      </c>
      <c r="B1522" s="68" t="str">
        <f>VLOOKUP(A:A,'Product &amp; Group'!A:C,2,FALSE)</f>
        <v>Circit Systems</v>
      </c>
      <c r="C1522" s="68" t="str">
        <f>VLOOKUP(A:A,'Product &amp; Group'!A:C,3,FALSE)</f>
        <v>THE Computer FAMILY</v>
      </c>
      <c r="D1522" s="69">
        <f>VLOOKUP(A:A,'2019-2017 Costs'!A:D,3,FALSE)</f>
        <v>2.64</v>
      </c>
      <c r="E1522" s="71">
        <f t="shared" si="82"/>
        <v>3432</v>
      </c>
      <c r="F1522" s="71">
        <v>7311</v>
      </c>
      <c r="G1522" s="71">
        <f t="shared" si="83"/>
        <v>3879</v>
      </c>
      <c r="H1522" s="72">
        <v>1300</v>
      </c>
      <c r="I1522" s="73">
        <f t="shared" si="81"/>
        <v>0.5305703734099303</v>
      </c>
    </row>
    <row r="1523" spans="1:9" x14ac:dyDescent="0.3">
      <c r="A1523" s="74">
        <v>94596</v>
      </c>
      <c r="B1523" s="68" t="str">
        <f>VLOOKUP(A:A,'Product &amp; Group'!A:C,2,FALSE)</f>
        <v>Circit Systems</v>
      </c>
      <c r="C1523" s="68" t="str">
        <f>VLOOKUP(A:A,'Product &amp; Group'!A:C,3,FALSE)</f>
        <v>THE Computer FAMILY</v>
      </c>
      <c r="D1523" s="69">
        <f>VLOOKUP(A:A,'2019-2017 Costs'!A:D,3,FALSE)</f>
        <v>2.95</v>
      </c>
      <c r="E1523" s="71">
        <f t="shared" si="82"/>
        <v>3613.75</v>
      </c>
      <c r="F1523" s="71">
        <v>8659.5</v>
      </c>
      <c r="G1523" s="71">
        <f t="shared" si="83"/>
        <v>5045.75</v>
      </c>
      <c r="H1523" s="72">
        <v>1225</v>
      </c>
      <c r="I1523" s="73">
        <f t="shared" si="81"/>
        <v>0.58268375772273229</v>
      </c>
    </row>
    <row r="1524" spans="1:9" x14ac:dyDescent="0.3">
      <c r="A1524" s="74">
        <v>94602</v>
      </c>
      <c r="B1524" s="68" t="str">
        <f>VLOOKUP(A:A,'Product &amp; Group'!A:C,2,FALSE)</f>
        <v>Circit Systems</v>
      </c>
      <c r="C1524" s="68" t="str">
        <f>VLOOKUP(A:A,'Product &amp; Group'!A:C,3,FALSE)</f>
        <v>THE Computer FAMILY</v>
      </c>
      <c r="D1524" s="69">
        <f>VLOOKUP(A:A,'2019-2017 Costs'!A:D,3,FALSE)</f>
        <v>0.48</v>
      </c>
      <c r="E1524" s="71">
        <f t="shared" si="82"/>
        <v>4848</v>
      </c>
      <c r="F1524" s="71">
        <v>30604.5</v>
      </c>
      <c r="G1524" s="71">
        <f t="shared" si="83"/>
        <v>25756.5</v>
      </c>
      <c r="H1524" s="72">
        <v>10100</v>
      </c>
      <c r="I1524" s="73">
        <f t="shared" si="81"/>
        <v>0.84159192275645733</v>
      </c>
    </row>
    <row r="1525" spans="1:9" x14ac:dyDescent="0.3">
      <c r="A1525" s="74">
        <v>94604</v>
      </c>
      <c r="B1525" s="68" t="str">
        <f>VLOOKUP(A:A,'Product &amp; Group'!A:C,2,FALSE)</f>
        <v>Circit Systems</v>
      </c>
      <c r="C1525" s="68" t="str">
        <f>VLOOKUP(A:A,'Product &amp; Group'!A:C,3,FALSE)</f>
        <v>THE Computer FAMILY</v>
      </c>
      <c r="D1525" s="69">
        <f>VLOOKUP(A:A,'2019-2017 Costs'!A:D,3,FALSE)</f>
        <v>3.76</v>
      </c>
      <c r="E1525" s="71">
        <f t="shared" si="82"/>
        <v>12035.76</v>
      </c>
      <c r="F1525" s="71">
        <v>9969.52</v>
      </c>
      <c r="G1525" s="71">
        <f t="shared" si="83"/>
        <v>-2066.2399999999998</v>
      </c>
      <c r="H1525" s="72">
        <v>3201</v>
      </c>
      <c r="I1525" s="73">
        <f t="shared" si="81"/>
        <v>-0.20725571542060198</v>
      </c>
    </row>
    <row r="1526" spans="1:9" x14ac:dyDescent="0.3">
      <c r="A1526" s="74">
        <v>94606</v>
      </c>
      <c r="B1526" s="68" t="str">
        <f>VLOOKUP(A:A,'Product &amp; Group'!A:C,2,FALSE)</f>
        <v>Circit Systems</v>
      </c>
      <c r="C1526" s="68" t="str">
        <f>VLOOKUP(A:A,'Product &amp; Group'!A:C,3,FALSE)</f>
        <v>THE Computer FAMILY</v>
      </c>
      <c r="D1526" s="69">
        <f>VLOOKUP(A:A,'2019-2017 Costs'!A:D,3,FALSE)</f>
        <v>3.73</v>
      </c>
      <c r="E1526" s="71">
        <f t="shared" si="82"/>
        <v>3730</v>
      </c>
      <c r="F1526" s="71">
        <v>7336.5</v>
      </c>
      <c r="G1526" s="71">
        <f t="shared" si="83"/>
        <v>3606.5</v>
      </c>
      <c r="H1526" s="72">
        <v>1000</v>
      </c>
      <c r="I1526" s="73">
        <f t="shared" si="81"/>
        <v>0.49158317999045864</v>
      </c>
    </row>
    <row r="1527" spans="1:9" x14ac:dyDescent="0.3">
      <c r="A1527" s="74">
        <v>94608</v>
      </c>
      <c r="B1527" s="68" t="str">
        <f>VLOOKUP(A:A,'Product &amp; Group'!A:C,2,FALSE)</f>
        <v>Circit Systems</v>
      </c>
      <c r="C1527" s="68" t="str">
        <f>VLOOKUP(A:A,'Product &amp; Group'!A:C,3,FALSE)</f>
        <v>PROTEIN &amp; ENERGY Chip</v>
      </c>
      <c r="D1527" s="69">
        <f>VLOOKUP(A:A,'2019-2017 Costs'!A:D,3,FALSE)</f>
        <v>4.09</v>
      </c>
      <c r="E1527" s="71">
        <f t="shared" si="82"/>
        <v>2454</v>
      </c>
      <c r="F1527" s="71">
        <v>3929.5</v>
      </c>
      <c r="G1527" s="71">
        <f t="shared" si="83"/>
        <v>1475.5</v>
      </c>
      <c r="H1527" s="72">
        <v>600</v>
      </c>
      <c r="I1527" s="73">
        <f t="shared" si="81"/>
        <v>0.37549306527548032</v>
      </c>
    </row>
    <row r="1528" spans="1:9" x14ac:dyDescent="0.3">
      <c r="A1528" s="74">
        <v>94609</v>
      </c>
      <c r="B1528" s="68" t="str">
        <f>VLOOKUP(A:A,'Product &amp; Group'!A:C,2,FALSE)</f>
        <v>Circit Systems</v>
      </c>
      <c r="C1528" s="68" t="str">
        <f>VLOOKUP(A:A,'Product &amp; Group'!A:C,3,FALSE)</f>
        <v>THE Computer FAMILY</v>
      </c>
      <c r="D1528" s="69">
        <f>VLOOKUP(A:A,'2019-2017 Costs'!A:D,3,FALSE)</f>
        <v>3.76</v>
      </c>
      <c r="E1528" s="71">
        <f t="shared" si="82"/>
        <v>2218.4</v>
      </c>
      <c r="F1528" s="71">
        <v>2304.8000000000002</v>
      </c>
      <c r="G1528" s="71">
        <f t="shared" si="83"/>
        <v>86.400000000000091</v>
      </c>
      <c r="H1528" s="72">
        <v>590</v>
      </c>
      <c r="I1528" s="73">
        <f t="shared" si="81"/>
        <v>3.7486983686220096E-2</v>
      </c>
    </row>
    <row r="1529" spans="1:9" x14ac:dyDescent="0.3">
      <c r="A1529" s="74">
        <v>94611</v>
      </c>
      <c r="B1529" s="68" t="str">
        <f>VLOOKUP(A:A,'Product &amp; Group'!A:C,2,FALSE)</f>
        <v>Circit Systems</v>
      </c>
      <c r="C1529" s="68" t="str">
        <f>VLOOKUP(A:A,'Product &amp; Group'!A:C,3,FALSE)</f>
        <v>Processor 415</v>
      </c>
      <c r="D1529" s="69">
        <f>VLOOKUP(A:A,'2019-2017 Costs'!A:D,3,FALSE)</f>
        <v>4.8499999999999996</v>
      </c>
      <c r="E1529" s="71">
        <f t="shared" si="82"/>
        <v>3627.7999999999997</v>
      </c>
      <c r="F1529" s="71">
        <v>2567.6099999999997</v>
      </c>
      <c r="G1529" s="71">
        <f t="shared" si="83"/>
        <v>-1060.19</v>
      </c>
      <c r="H1529" s="72">
        <v>748</v>
      </c>
      <c r="I1529" s="73">
        <f t="shared" si="81"/>
        <v>-0.41290928139398125</v>
      </c>
    </row>
    <row r="1530" spans="1:9" x14ac:dyDescent="0.3">
      <c r="A1530" s="74">
        <v>94614</v>
      </c>
      <c r="B1530" s="68" t="str">
        <f>VLOOKUP(A:A,'Product &amp; Group'!A:C,2,FALSE)</f>
        <v>Expert Systems</v>
      </c>
      <c r="C1530" s="68" t="str">
        <f>VLOOKUP(A:A,'Product &amp; Group'!A:C,3,FALSE)</f>
        <v>SPECIALTIES</v>
      </c>
      <c r="D1530" s="69">
        <f>VLOOKUP(A:A,'2019-2017 Costs'!A:D,3,FALSE)</f>
        <v>4.4400000000000004</v>
      </c>
      <c r="E1530" s="71">
        <f t="shared" si="82"/>
        <v>648.24</v>
      </c>
      <c r="F1530" s="71">
        <v>771.94</v>
      </c>
      <c r="G1530" s="71">
        <f t="shared" si="83"/>
        <v>123.70000000000005</v>
      </c>
      <c r="H1530" s="72">
        <v>146</v>
      </c>
      <c r="I1530" s="73">
        <f t="shared" si="81"/>
        <v>0.1602456149441667</v>
      </c>
    </row>
    <row r="1531" spans="1:9" x14ac:dyDescent="0.3">
      <c r="A1531" s="74">
        <v>94621</v>
      </c>
      <c r="B1531" s="68" t="str">
        <f>VLOOKUP(A:A,'Product &amp; Group'!A:C,2,FALSE)</f>
        <v>Expert Systems</v>
      </c>
      <c r="C1531" s="68" t="str">
        <f>VLOOKUP(A:A,'Product &amp; Group'!A:C,3,FALSE)</f>
        <v>SPECIALTIES</v>
      </c>
      <c r="D1531" s="69">
        <f>VLOOKUP(A:A,'2019-2017 Costs'!A:D,3,FALSE)</f>
        <v>4.18</v>
      </c>
      <c r="E1531" s="71">
        <f t="shared" si="82"/>
        <v>2508</v>
      </c>
      <c r="F1531" s="71">
        <v>1764.5</v>
      </c>
      <c r="G1531" s="71">
        <f t="shared" si="83"/>
        <v>-743.5</v>
      </c>
      <c r="H1531" s="72">
        <v>600</v>
      </c>
      <c r="I1531" s="73">
        <f t="shared" si="81"/>
        <v>-0.42136582601303485</v>
      </c>
    </row>
    <row r="1532" spans="1:9" x14ac:dyDescent="0.3">
      <c r="A1532" s="74">
        <v>94622</v>
      </c>
      <c r="B1532" s="68" t="str">
        <f>VLOOKUP(A:A,'Product &amp; Group'!A:C,2,FALSE)</f>
        <v>Expert Systems</v>
      </c>
      <c r="C1532" s="68" t="str">
        <f>VLOOKUP(A:A,'Product &amp; Group'!A:C,3,FALSE)</f>
        <v>2025 HybridULATIONS</v>
      </c>
      <c r="D1532" s="69">
        <f>VLOOKUP(A:A,'2019-2017 Costs'!A:D,3,FALSE)</f>
        <v>4</v>
      </c>
      <c r="E1532" s="71">
        <f t="shared" si="82"/>
        <v>2400</v>
      </c>
      <c r="F1532" s="71">
        <v>3459.5</v>
      </c>
      <c r="G1532" s="71">
        <f t="shared" si="83"/>
        <v>1059.5</v>
      </c>
      <c r="H1532" s="72">
        <v>600</v>
      </c>
      <c r="I1532" s="73">
        <f t="shared" si="81"/>
        <v>0.30625812978754158</v>
      </c>
    </row>
    <row r="1533" spans="1:9" x14ac:dyDescent="0.3">
      <c r="A1533" s="74">
        <v>94623</v>
      </c>
      <c r="B1533" s="68" t="str">
        <f>VLOOKUP(A:A,'Product &amp; Group'!A:C,2,FALSE)</f>
        <v>Expert Systems</v>
      </c>
      <c r="C1533" s="68" t="str">
        <f>VLOOKUP(A:A,'Product &amp; Group'!A:C,3,FALSE)</f>
        <v>2025 HybridULATIONS</v>
      </c>
      <c r="D1533" s="69">
        <f>VLOOKUP(A:A,'2019-2017 Costs'!A:D,3,FALSE)</f>
        <v>4.5599999999999996</v>
      </c>
      <c r="E1533" s="71">
        <f t="shared" si="82"/>
        <v>2735.9999999999995</v>
      </c>
      <c r="F1533" s="71">
        <v>8556.5</v>
      </c>
      <c r="G1533" s="71">
        <f t="shared" si="83"/>
        <v>5820.5</v>
      </c>
      <c r="H1533" s="72">
        <v>600</v>
      </c>
      <c r="I1533" s="73">
        <f t="shared" si="81"/>
        <v>0.68024309004850114</v>
      </c>
    </row>
    <row r="1534" spans="1:9" x14ac:dyDescent="0.3">
      <c r="A1534" s="74">
        <v>94725</v>
      </c>
      <c r="B1534" s="68" t="str">
        <f>VLOOKUP(A:A,'Product &amp; Group'!A:C,2,FALSE)</f>
        <v>Expert Systems</v>
      </c>
      <c r="C1534" s="68" t="str">
        <f>VLOOKUP(A:A,'Product &amp; Group'!A:C,3,FALSE)</f>
        <v>ANTI-OXIDANT &amp; SPECIALTY Hybrid</v>
      </c>
      <c r="D1534" s="69">
        <f>VLOOKUP(A:A,'2019-2017 Costs'!A:D,3,FALSE)</f>
        <v>0.01</v>
      </c>
      <c r="E1534" s="71">
        <f t="shared" si="82"/>
        <v>3.5</v>
      </c>
      <c r="F1534" s="71">
        <v>6456.5</v>
      </c>
      <c r="G1534" s="71">
        <f t="shared" si="83"/>
        <v>6453</v>
      </c>
      <c r="H1534" s="72">
        <v>350</v>
      </c>
      <c r="I1534" s="73">
        <f t="shared" si="81"/>
        <v>0.99945791063269573</v>
      </c>
    </row>
    <row r="1535" spans="1:9" x14ac:dyDescent="0.3">
      <c r="A1535" s="74">
        <v>94726</v>
      </c>
      <c r="B1535" s="68" t="str">
        <f>VLOOKUP(A:A,'Product &amp; Group'!A:C,2,FALSE)</f>
        <v>Expert Systems</v>
      </c>
      <c r="C1535" s="68" t="str">
        <f>VLOOKUP(A:A,'Product &amp; Group'!A:C,3,FALSE)</f>
        <v>ANTI-OXIDANT &amp; SPECIALTY Hybrid</v>
      </c>
      <c r="D1535" s="69">
        <f>VLOOKUP(A:A,'2019-2017 Costs'!A:D,3,FALSE)</f>
        <v>0.01</v>
      </c>
      <c r="E1535" s="71">
        <f t="shared" si="82"/>
        <v>2.5</v>
      </c>
      <c r="F1535" s="71">
        <v>2169.46</v>
      </c>
      <c r="G1535" s="71">
        <f t="shared" si="83"/>
        <v>2166.96</v>
      </c>
      <c r="H1535" s="72">
        <v>250</v>
      </c>
      <c r="I1535" s="73">
        <f t="shared" si="81"/>
        <v>0.99884763950476152</v>
      </c>
    </row>
    <row r="1536" spans="1:9" x14ac:dyDescent="0.3">
      <c r="A1536" s="74">
        <v>94727</v>
      </c>
      <c r="B1536" s="68" t="str">
        <f>VLOOKUP(A:A,'Product &amp; Group'!A:C,2,FALSE)</f>
        <v>Expert Systems</v>
      </c>
      <c r="C1536" s="68" t="str">
        <f>VLOOKUP(A:A,'Product &amp; Group'!A:C,3,FALSE)</f>
        <v>Hybrid ACID Chip</v>
      </c>
      <c r="D1536" s="69">
        <f>VLOOKUP(A:A,'2019-2017 Costs'!A:D,3,FALSE)</f>
        <v>0.01</v>
      </c>
      <c r="E1536" s="71">
        <f t="shared" si="82"/>
        <v>4</v>
      </c>
      <c r="F1536" s="71">
        <v>3734.42</v>
      </c>
      <c r="G1536" s="71">
        <f t="shared" si="83"/>
        <v>3730.42</v>
      </c>
      <c r="H1536" s="72">
        <v>400</v>
      </c>
      <c r="I1536" s="73">
        <f t="shared" si="81"/>
        <v>0.99892888320006856</v>
      </c>
    </row>
    <row r="1537" spans="1:9" x14ac:dyDescent="0.3">
      <c r="A1537" s="74">
        <v>94730</v>
      </c>
      <c r="B1537" s="68" t="str">
        <f>VLOOKUP(A:A,'Product &amp; Group'!A:C,2,FALSE)</f>
        <v>Expert Systems</v>
      </c>
      <c r="C1537" s="68" t="str">
        <f>VLOOKUP(A:A,'Product &amp; Group'!A:C,3,FALSE)</f>
        <v>Power CHIP/WHOLE PowerS</v>
      </c>
      <c r="D1537" s="69">
        <f>VLOOKUP(A:A,'2019-2017 Costs'!A:D,3,FALSE)</f>
        <v>1.05</v>
      </c>
      <c r="E1537" s="71">
        <f t="shared" si="82"/>
        <v>256.2</v>
      </c>
      <c r="F1537" s="71">
        <v>1897.26</v>
      </c>
      <c r="G1537" s="71">
        <f t="shared" si="83"/>
        <v>1641.06</v>
      </c>
      <c r="H1537" s="72">
        <v>244</v>
      </c>
      <c r="I1537" s="73">
        <f t="shared" si="81"/>
        <v>0.86496315739540175</v>
      </c>
    </row>
    <row r="1538" spans="1:9" x14ac:dyDescent="0.3">
      <c r="A1538" s="74">
        <v>94732</v>
      </c>
      <c r="B1538" s="68" t="str">
        <f>VLOOKUP(A:A,'Product &amp; Group'!A:C,2,FALSE)</f>
        <v>Expert Systems</v>
      </c>
      <c r="C1538" s="68" t="str">
        <f>VLOOKUP(A:A,'Product &amp; Group'!A:C,3,FALSE)</f>
        <v>Processor 610 Chip</v>
      </c>
      <c r="D1538" s="69">
        <f>VLOOKUP(A:A,'2019-2017 Costs'!A:D,3,FALSE)</f>
        <v>1.05</v>
      </c>
      <c r="E1538" s="71">
        <f t="shared" si="82"/>
        <v>108.15</v>
      </c>
      <c r="F1538" s="71">
        <v>626.5</v>
      </c>
      <c r="G1538" s="71">
        <f t="shared" si="83"/>
        <v>518.35</v>
      </c>
      <c r="H1538" s="72">
        <v>103</v>
      </c>
      <c r="I1538" s="73">
        <f t="shared" ref="I1538:I1601" si="84">+G1538/F1538</f>
        <v>0.8273743016759777</v>
      </c>
    </row>
    <row r="1539" spans="1:9" x14ac:dyDescent="0.3">
      <c r="A1539" s="74">
        <v>94733</v>
      </c>
      <c r="B1539" s="68" t="str">
        <f>VLOOKUP(A:A,'Product &amp; Group'!A:C,2,FALSE)</f>
        <v>Expert Systems</v>
      </c>
      <c r="C1539" s="68" t="str">
        <f>VLOOKUP(A:A,'Product &amp; Group'!A:C,3,FALSE)</f>
        <v>MULTI-Part Chip</v>
      </c>
      <c r="D1539" s="69">
        <f>VLOOKUP(A:A,'2019-2017 Costs'!A:D,3,FALSE)</f>
        <v>1.05</v>
      </c>
      <c r="E1539" s="71">
        <f t="shared" si="82"/>
        <v>114.45</v>
      </c>
      <c r="F1539" s="71">
        <v>705.34</v>
      </c>
      <c r="G1539" s="71">
        <f t="shared" si="83"/>
        <v>590.89</v>
      </c>
      <c r="H1539" s="72">
        <v>109</v>
      </c>
      <c r="I1539" s="73">
        <f t="shared" si="84"/>
        <v>0.83773782856494738</v>
      </c>
    </row>
    <row r="1540" spans="1:9" x14ac:dyDescent="0.3">
      <c r="A1540" s="74">
        <v>94735</v>
      </c>
      <c r="B1540" s="68" t="str">
        <f>VLOOKUP(A:A,'Product &amp; Group'!A:C,2,FALSE)</f>
        <v>Expert Systems</v>
      </c>
      <c r="C1540" s="68" t="str">
        <f>VLOOKUP(A:A,'Product &amp; Group'!A:C,3,FALSE)</f>
        <v>Part A &amp; D Chip</v>
      </c>
      <c r="D1540" s="69">
        <f>VLOOKUP(A:A,'2019-2017 Costs'!A:D,3,FALSE)</f>
        <v>1.05</v>
      </c>
      <c r="E1540" s="71">
        <f t="shared" ref="E1540:E1603" si="85">D1540*H1540</f>
        <v>474.6</v>
      </c>
      <c r="F1540" s="71">
        <v>5417.84</v>
      </c>
      <c r="G1540" s="71">
        <f t="shared" ref="G1540:G1603" si="86">F1540-E1540</f>
        <v>4943.24</v>
      </c>
      <c r="H1540" s="72">
        <v>452</v>
      </c>
      <c r="I1540" s="73">
        <f t="shared" si="84"/>
        <v>0.9124005138579212</v>
      </c>
    </row>
    <row r="1541" spans="1:9" x14ac:dyDescent="0.3">
      <c r="A1541" s="74">
        <v>94736</v>
      </c>
      <c r="B1541" s="68" t="str">
        <f>VLOOKUP(A:A,'Product &amp; Group'!A:C,2,FALSE)</f>
        <v>Expert Systems</v>
      </c>
      <c r="C1541" s="68" t="str">
        <f>VLOOKUP(A:A,'Product &amp; Group'!A:C,3,FALSE)</f>
        <v>Processor 413</v>
      </c>
      <c r="D1541" s="69">
        <f>VLOOKUP(A:A,'2019-2017 Costs'!A:D,3,FALSE)</f>
        <v>1.05</v>
      </c>
      <c r="E1541" s="71">
        <f t="shared" si="85"/>
        <v>262.5</v>
      </c>
      <c r="F1541" s="71">
        <v>2689.12</v>
      </c>
      <c r="G1541" s="71">
        <f t="shared" si="86"/>
        <v>2426.62</v>
      </c>
      <c r="H1541" s="72">
        <v>250</v>
      </c>
      <c r="I1541" s="73">
        <f t="shared" si="84"/>
        <v>0.90238442315701795</v>
      </c>
    </row>
    <row r="1542" spans="1:9" x14ac:dyDescent="0.3">
      <c r="A1542" s="74">
        <v>94737</v>
      </c>
      <c r="B1542" s="68" t="str">
        <f>VLOOKUP(A:A,'Product &amp; Group'!A:C,2,FALSE)</f>
        <v>Expert Systems</v>
      </c>
      <c r="C1542" s="68" t="str">
        <f>VLOOKUP(A:A,'Product &amp; Group'!A:C,3,FALSE)</f>
        <v>Processor 413</v>
      </c>
      <c r="D1542" s="69">
        <f>VLOOKUP(A:A,'2019-2017 Costs'!A:D,3,FALSE)</f>
        <v>1.05</v>
      </c>
      <c r="E1542" s="71">
        <f t="shared" si="85"/>
        <v>126</v>
      </c>
      <c r="F1542" s="71">
        <v>671.65</v>
      </c>
      <c r="G1542" s="71">
        <f t="shared" si="86"/>
        <v>545.65</v>
      </c>
      <c r="H1542" s="72">
        <v>120</v>
      </c>
      <c r="I1542" s="73">
        <f t="shared" si="84"/>
        <v>0.81240229286086507</v>
      </c>
    </row>
    <row r="1543" spans="1:9" x14ac:dyDescent="0.3">
      <c r="A1543" s="74">
        <v>94740</v>
      </c>
      <c r="B1543" s="68" t="str">
        <f>VLOOKUP(A:A,'Product &amp; Group'!A:C,2,FALSE)</f>
        <v>Expert Systems</v>
      </c>
      <c r="C1543" s="68" t="str">
        <f>VLOOKUP(A:A,'Product &amp; Group'!A:C,3,FALSE)</f>
        <v>Computerized EXTEND-X HA</v>
      </c>
      <c r="D1543" s="69">
        <f>VLOOKUP(A:A,'2019-2017 Costs'!A:D,3,FALSE)</f>
        <v>1.05</v>
      </c>
      <c r="E1543" s="71">
        <f t="shared" si="85"/>
        <v>122.85000000000001</v>
      </c>
      <c r="F1543" s="71">
        <v>675.66</v>
      </c>
      <c r="G1543" s="71">
        <f t="shared" si="86"/>
        <v>552.80999999999995</v>
      </c>
      <c r="H1543" s="72">
        <v>117</v>
      </c>
      <c r="I1543" s="73">
        <f t="shared" si="84"/>
        <v>0.81817778172453592</v>
      </c>
    </row>
    <row r="1544" spans="1:9" x14ac:dyDescent="0.3">
      <c r="A1544" s="74">
        <v>94742</v>
      </c>
      <c r="B1544" s="68" t="str">
        <f>VLOOKUP(A:A,'Product &amp; Group'!A:C,2,FALSE)</f>
        <v>Expert Systems</v>
      </c>
      <c r="C1544" s="68" t="str">
        <f>VLOOKUP(A:A,'Product &amp; Group'!A:C,3,FALSE)</f>
        <v>Computerized EXTEND-X HA</v>
      </c>
      <c r="D1544" s="69">
        <f>VLOOKUP(A:A,'2019-2017 Costs'!A:D,3,FALSE)</f>
        <v>1.05</v>
      </c>
      <c r="E1544" s="71">
        <f t="shared" si="85"/>
        <v>582.75</v>
      </c>
      <c r="F1544" s="71">
        <v>4655.7</v>
      </c>
      <c r="G1544" s="71">
        <f t="shared" si="86"/>
        <v>4072.95</v>
      </c>
      <c r="H1544" s="72">
        <v>555</v>
      </c>
      <c r="I1544" s="73">
        <f t="shared" si="84"/>
        <v>0.87483085250338299</v>
      </c>
    </row>
    <row r="1545" spans="1:9" x14ac:dyDescent="0.3">
      <c r="A1545" s="74">
        <v>94745</v>
      </c>
      <c r="B1545" s="68" t="str">
        <f>VLOOKUP(A:A,'Product &amp; Group'!A:C,2,FALSE)</f>
        <v>Expert Systems</v>
      </c>
      <c r="C1545" s="68" t="str">
        <f>VLOOKUP(A:A,'Product &amp; Group'!A:C,3,FALSE)</f>
        <v>Computerized EXTEND-X HA</v>
      </c>
      <c r="D1545" s="69">
        <f>VLOOKUP(A:A,'2019-2017 Costs'!A:D,3,FALSE)</f>
        <v>1.05</v>
      </c>
      <c r="E1545" s="71">
        <f t="shared" si="85"/>
        <v>556.5</v>
      </c>
      <c r="F1545" s="71">
        <v>3446.25</v>
      </c>
      <c r="G1545" s="71">
        <f t="shared" si="86"/>
        <v>2889.75</v>
      </c>
      <c r="H1545" s="72">
        <v>530</v>
      </c>
      <c r="I1545" s="73">
        <f t="shared" si="84"/>
        <v>0.83852013057671382</v>
      </c>
    </row>
    <row r="1546" spans="1:9" x14ac:dyDescent="0.3">
      <c r="A1546" s="74">
        <v>94748</v>
      </c>
      <c r="B1546" s="68" t="str">
        <f>VLOOKUP(A:A,'Product &amp; Group'!A:C,2,FALSE)</f>
        <v>Expert Systems</v>
      </c>
      <c r="C1546" s="68" t="str">
        <f>VLOOKUP(A:A,'Product &amp; Group'!A:C,3,FALSE)</f>
        <v>Computerized EXTEND-X HA</v>
      </c>
      <c r="D1546" s="69">
        <f>VLOOKUP(A:A,'2019-2017 Costs'!A:D,3,FALSE)</f>
        <v>1.05</v>
      </c>
      <c r="E1546" s="71">
        <f t="shared" si="85"/>
        <v>109.2</v>
      </c>
      <c r="F1546" s="71">
        <v>624.80999999999995</v>
      </c>
      <c r="G1546" s="71">
        <f t="shared" si="86"/>
        <v>515.6099999999999</v>
      </c>
      <c r="H1546" s="72">
        <v>104</v>
      </c>
      <c r="I1546" s="73">
        <f t="shared" si="84"/>
        <v>0.82522686896816622</v>
      </c>
    </row>
    <row r="1547" spans="1:9" x14ac:dyDescent="0.3">
      <c r="A1547" s="74">
        <v>94750</v>
      </c>
      <c r="B1547" s="68" t="str">
        <f>VLOOKUP(A:A,'Product &amp; Group'!A:C,2,FALSE)</f>
        <v>Expert Systems</v>
      </c>
      <c r="C1547" s="68" t="str">
        <f>VLOOKUP(A:A,'Product &amp; Group'!A:C,3,FALSE)</f>
        <v>HA:BOTANICAL Hybrid-COMBINATIONS</v>
      </c>
      <c r="D1547" s="69">
        <f>VLOOKUP(A:A,'2019-2017 Costs'!A:D,3,FALSE)</f>
        <v>1.05</v>
      </c>
      <c r="E1547" s="71">
        <f t="shared" si="85"/>
        <v>362.25</v>
      </c>
      <c r="F1547" s="71">
        <v>2135.1400000000003</v>
      </c>
      <c r="G1547" s="71">
        <f t="shared" si="86"/>
        <v>1772.8900000000003</v>
      </c>
      <c r="H1547" s="72">
        <v>345</v>
      </c>
      <c r="I1547" s="73">
        <f t="shared" si="84"/>
        <v>0.83033899416431711</v>
      </c>
    </row>
    <row r="1548" spans="1:9" x14ac:dyDescent="0.3">
      <c r="A1548" s="74">
        <v>94751</v>
      </c>
      <c r="B1548" s="68" t="str">
        <f>VLOOKUP(A:A,'Product &amp; Group'!A:C,2,FALSE)</f>
        <v>Expert Systems</v>
      </c>
      <c r="C1548" s="68" t="str">
        <f>VLOOKUP(A:A,'Product &amp; Group'!A:C,3,FALSE)</f>
        <v>HA:BOTANICAL Hybrid-COMBINATIONS</v>
      </c>
      <c r="D1548" s="69">
        <f>VLOOKUP(A:A,'2019-2017 Costs'!A:D,3,FALSE)</f>
        <v>20.37</v>
      </c>
      <c r="E1548" s="71">
        <f t="shared" si="85"/>
        <v>18536.7</v>
      </c>
      <c r="F1548" s="71">
        <v>3410.12</v>
      </c>
      <c r="G1548" s="71">
        <f t="shared" si="86"/>
        <v>-15126.580000000002</v>
      </c>
      <c r="H1548" s="72">
        <v>910</v>
      </c>
      <c r="I1548" s="73">
        <f t="shared" si="84"/>
        <v>-4.4357911158551611</v>
      </c>
    </row>
    <row r="1549" spans="1:9" x14ac:dyDescent="0.3">
      <c r="A1549" s="74">
        <v>94752</v>
      </c>
      <c r="B1549" s="68" t="str">
        <f>VLOOKUP(A:A,'Product &amp; Group'!A:C,2,FALSE)</f>
        <v>Expert Systems</v>
      </c>
      <c r="C1549" s="68" t="str">
        <f>VLOOKUP(A:A,'Product &amp; Group'!A:C,3,FALSE)</f>
        <v>MULTI-Part Chip</v>
      </c>
      <c r="D1549" s="69">
        <f>VLOOKUP(A:A,'2019-2017 Costs'!A:D,3,FALSE)</f>
        <v>14.27</v>
      </c>
      <c r="E1549" s="71">
        <f t="shared" si="85"/>
        <v>3367.72</v>
      </c>
      <c r="F1549" s="71">
        <v>1306.76</v>
      </c>
      <c r="G1549" s="71">
        <f t="shared" si="86"/>
        <v>-2060.96</v>
      </c>
      <c r="H1549" s="72">
        <v>236</v>
      </c>
      <c r="I1549" s="73">
        <f t="shared" si="84"/>
        <v>-1.577152652361566</v>
      </c>
    </row>
    <row r="1550" spans="1:9" x14ac:dyDescent="0.3">
      <c r="A1550" s="74">
        <v>94753</v>
      </c>
      <c r="B1550" s="68" t="str">
        <f>VLOOKUP(A:A,'Product &amp; Group'!A:C,2,FALSE)</f>
        <v>Expert Systems</v>
      </c>
      <c r="C1550" s="68" t="str">
        <f>VLOOKUP(A:A,'Product &amp; Group'!A:C,3,FALSE)</f>
        <v>Processor 610 Chip</v>
      </c>
      <c r="D1550" s="69">
        <f>VLOOKUP(A:A,'2019-2017 Costs'!A:D,3,FALSE)</f>
        <v>1.05</v>
      </c>
      <c r="E1550" s="71">
        <f t="shared" si="85"/>
        <v>1692.6000000000001</v>
      </c>
      <c r="F1550" s="71">
        <v>7499.22</v>
      </c>
      <c r="G1550" s="71">
        <f t="shared" si="86"/>
        <v>5806.62</v>
      </c>
      <c r="H1550" s="72">
        <v>1612</v>
      </c>
      <c r="I1550" s="73">
        <f t="shared" si="84"/>
        <v>0.77429652683879124</v>
      </c>
    </row>
    <row r="1551" spans="1:9" x14ac:dyDescent="0.3">
      <c r="A1551" s="74">
        <v>94754</v>
      </c>
      <c r="B1551" s="68" t="str">
        <f>VLOOKUP(A:A,'Product &amp; Group'!A:C,2,FALSE)</f>
        <v>Expert Systems</v>
      </c>
      <c r="C1551" s="68" t="str">
        <f>VLOOKUP(A:A,'Product &amp; Group'!A:C,3,FALSE)</f>
        <v>Processor 610 Chip</v>
      </c>
      <c r="D1551" s="69">
        <f>VLOOKUP(A:A,'2019-2017 Costs'!A:D,3,FALSE)</f>
        <v>1.05</v>
      </c>
      <c r="E1551" s="71">
        <f t="shared" si="85"/>
        <v>262.5</v>
      </c>
      <c r="F1551" s="71">
        <v>1039.5</v>
      </c>
      <c r="G1551" s="71">
        <f t="shared" si="86"/>
        <v>777</v>
      </c>
      <c r="H1551" s="72">
        <v>250</v>
      </c>
      <c r="I1551" s="73">
        <f t="shared" si="84"/>
        <v>0.74747474747474751</v>
      </c>
    </row>
    <row r="1552" spans="1:9" x14ac:dyDescent="0.3">
      <c r="A1552" s="74">
        <v>94756</v>
      </c>
      <c r="B1552" s="68" t="str">
        <f>VLOOKUP(A:A,'Product &amp; Group'!A:C,2,FALSE)</f>
        <v>Expert Systems</v>
      </c>
      <c r="C1552" s="68" t="str">
        <f>VLOOKUP(A:A,'Product &amp; Group'!A:C,3,FALSE)</f>
        <v>Processor 610 Chip</v>
      </c>
      <c r="D1552" s="69">
        <f>VLOOKUP(A:A,'2019-2017 Costs'!A:D,3,FALSE)</f>
        <v>1.05</v>
      </c>
      <c r="E1552" s="71">
        <f t="shared" si="85"/>
        <v>262.5</v>
      </c>
      <c r="F1552" s="71">
        <v>867</v>
      </c>
      <c r="G1552" s="71">
        <f t="shared" si="86"/>
        <v>604.5</v>
      </c>
      <c r="H1552" s="72">
        <v>250</v>
      </c>
      <c r="I1552" s="73">
        <f t="shared" si="84"/>
        <v>0.69723183391003463</v>
      </c>
    </row>
    <row r="1553" spans="1:9" x14ac:dyDescent="0.3">
      <c r="A1553" s="74">
        <v>94757</v>
      </c>
      <c r="B1553" s="68" t="str">
        <f>VLOOKUP(A:A,'Product &amp; Group'!A:C,2,FALSE)</f>
        <v>Expert Systems</v>
      </c>
      <c r="C1553" s="68" t="str">
        <f>VLOOKUP(A:A,'Product &amp; Group'!A:C,3,FALSE)</f>
        <v>Static FREE B-COMPLEX Chip</v>
      </c>
      <c r="D1553" s="69">
        <f>VLOOKUP(A:A,'2019-2017 Costs'!A:D,3,FALSE)</f>
        <v>1.05</v>
      </c>
      <c r="E1553" s="71">
        <f t="shared" si="85"/>
        <v>115.5</v>
      </c>
      <c r="F1553" s="71">
        <v>608.52499999999998</v>
      </c>
      <c r="G1553" s="71">
        <f t="shared" si="86"/>
        <v>493.02499999999998</v>
      </c>
      <c r="H1553" s="72">
        <v>110</v>
      </c>
      <c r="I1553" s="73">
        <f t="shared" si="84"/>
        <v>0.81019678731358613</v>
      </c>
    </row>
    <row r="1554" spans="1:9" x14ac:dyDescent="0.3">
      <c r="A1554" s="74">
        <v>94758</v>
      </c>
      <c r="B1554" s="68" t="str">
        <f>VLOOKUP(A:A,'Product &amp; Group'!A:C,2,FALSE)</f>
        <v>Expert Systems</v>
      </c>
      <c r="C1554" s="68" t="str">
        <f>VLOOKUP(A:A,'Product &amp; Group'!A:C,3,FALSE)</f>
        <v>Processor 416</v>
      </c>
      <c r="D1554" s="69">
        <f>VLOOKUP(A:A,'2019-2017 Costs'!A:D,3,FALSE)</f>
        <v>1.05</v>
      </c>
      <c r="E1554" s="71">
        <f t="shared" si="85"/>
        <v>178.5</v>
      </c>
      <c r="F1554" s="71">
        <v>686.57500000000005</v>
      </c>
      <c r="G1554" s="71">
        <f t="shared" si="86"/>
        <v>508.07500000000005</v>
      </c>
      <c r="H1554" s="72">
        <v>170</v>
      </c>
      <c r="I1554" s="73">
        <f t="shared" si="84"/>
        <v>0.74001383679860178</v>
      </c>
    </row>
    <row r="1555" spans="1:9" x14ac:dyDescent="0.3">
      <c r="A1555" s="74">
        <v>94762</v>
      </c>
      <c r="B1555" s="68" t="str">
        <f>VLOOKUP(A:A,'Product &amp; Group'!A:C,2,FALSE)</f>
        <v>Expert Systems</v>
      </c>
      <c r="C1555" s="68" t="str">
        <f>VLOOKUP(A:A,'Product &amp; Group'!A:C,3,FALSE)</f>
        <v>LECITHIN &amp; LIPOTROPIC Chip</v>
      </c>
      <c r="D1555" s="69">
        <f>VLOOKUP(A:A,'2019-2017 Costs'!A:D,3,FALSE)</f>
        <v>1.05</v>
      </c>
      <c r="E1555" s="71">
        <f t="shared" si="85"/>
        <v>378</v>
      </c>
      <c r="F1555" s="71">
        <v>1129.5</v>
      </c>
      <c r="G1555" s="71">
        <f t="shared" si="86"/>
        <v>751.5</v>
      </c>
      <c r="H1555" s="72">
        <v>360</v>
      </c>
      <c r="I1555" s="73">
        <f t="shared" si="84"/>
        <v>0.66533864541832666</v>
      </c>
    </row>
    <row r="1556" spans="1:9" x14ac:dyDescent="0.3">
      <c r="A1556" s="74">
        <v>95002</v>
      </c>
      <c r="B1556" s="68" t="str">
        <f>VLOOKUP(A:A,'Product &amp; Group'!A:C,2,FALSE)</f>
        <v>Expert Systems</v>
      </c>
      <c r="C1556" s="68" t="str">
        <f>VLOOKUP(A:A,'Product &amp; Group'!A:C,3,FALSE)</f>
        <v>SPECIALTIES</v>
      </c>
      <c r="D1556" s="69">
        <f>VLOOKUP(A:A,'2019-2017 Costs'!A:D,3,FALSE)</f>
        <v>1.05</v>
      </c>
      <c r="E1556" s="71">
        <f t="shared" si="85"/>
        <v>136.5</v>
      </c>
      <c r="F1556" s="71">
        <v>636</v>
      </c>
      <c r="G1556" s="71">
        <f t="shared" si="86"/>
        <v>499.5</v>
      </c>
      <c r="H1556" s="72">
        <v>130</v>
      </c>
      <c r="I1556" s="73">
        <f t="shared" si="84"/>
        <v>0.785377358490566</v>
      </c>
    </row>
    <row r="1557" spans="1:9" x14ac:dyDescent="0.3">
      <c r="A1557" s="74">
        <v>95003</v>
      </c>
      <c r="B1557" s="68" t="str">
        <f>VLOOKUP(A:A,'Product &amp; Group'!A:C,2,FALSE)</f>
        <v>Expert Systems</v>
      </c>
      <c r="C1557" s="68" t="str">
        <f>VLOOKUP(A:A,'Product &amp; Group'!A:C,3,FALSE)</f>
        <v>SPECIALTIES</v>
      </c>
      <c r="D1557" s="69">
        <f>VLOOKUP(A:A,'2019-2017 Costs'!A:D,3,FALSE)</f>
        <v>1.05</v>
      </c>
      <c r="E1557" s="71">
        <f t="shared" si="85"/>
        <v>262.5</v>
      </c>
      <c r="F1557" s="71">
        <v>1144.5</v>
      </c>
      <c r="G1557" s="71">
        <f t="shared" si="86"/>
        <v>882</v>
      </c>
      <c r="H1557" s="72">
        <v>250</v>
      </c>
      <c r="I1557" s="73">
        <f t="shared" si="84"/>
        <v>0.77064220183486243</v>
      </c>
    </row>
    <row r="1558" spans="1:9" x14ac:dyDescent="0.3">
      <c r="A1558" s="74">
        <v>95004</v>
      </c>
      <c r="B1558" s="68" t="str">
        <f>VLOOKUP(A:A,'Product &amp; Group'!A:C,2,FALSE)</f>
        <v>Expert Systems</v>
      </c>
      <c r="C1558" s="68" t="str">
        <f>VLOOKUP(A:A,'Product &amp; Group'!A:C,3,FALSE)</f>
        <v>Part A &amp; D Chip</v>
      </c>
      <c r="D1558" s="69">
        <f>VLOOKUP(A:A,'2019-2017 Costs'!A:D,3,FALSE)</f>
        <v>1.05</v>
      </c>
      <c r="E1558" s="71">
        <f t="shared" si="85"/>
        <v>136.5</v>
      </c>
      <c r="F1558" s="71">
        <v>639.15</v>
      </c>
      <c r="G1558" s="71">
        <f t="shared" si="86"/>
        <v>502.65</v>
      </c>
      <c r="H1558" s="72">
        <v>130</v>
      </c>
      <c r="I1558" s="73">
        <f t="shared" si="84"/>
        <v>0.78643510912931236</v>
      </c>
    </row>
    <row r="1559" spans="1:9" x14ac:dyDescent="0.3">
      <c r="A1559" s="67">
        <v>95301</v>
      </c>
      <c r="B1559" s="68" t="str">
        <f>VLOOKUP(A:A,'Product &amp; Group'!A:C,2,FALSE)</f>
        <v>Power Systems</v>
      </c>
      <c r="C1559" s="68" t="str">
        <f>VLOOKUP(A:A,'Product &amp; Group'!A:C,3,FALSE)</f>
        <v>ONE BODE</v>
      </c>
      <c r="D1559" s="69">
        <f>VLOOKUP(A:A,'2019-2017 Costs'!A:D,3,FALSE)</f>
        <v>5.976</v>
      </c>
      <c r="E1559" s="71">
        <f t="shared" si="85"/>
        <v>2486.0160000000001</v>
      </c>
      <c r="F1559" s="71">
        <v>2231.9</v>
      </c>
      <c r="G1559" s="71">
        <f t="shared" si="86"/>
        <v>-254.11599999999999</v>
      </c>
      <c r="H1559" s="72">
        <v>416</v>
      </c>
      <c r="I1559" s="73">
        <f t="shared" si="84"/>
        <v>-0.11385635557148617</v>
      </c>
    </row>
    <row r="1560" spans="1:9" x14ac:dyDescent="0.3">
      <c r="A1560" s="67">
        <v>95303</v>
      </c>
      <c r="B1560" s="68" t="str">
        <f>VLOOKUP(A:A,'Product &amp; Group'!A:C,2,FALSE)</f>
        <v>Power Systems</v>
      </c>
      <c r="C1560" s="68" t="str">
        <f>VLOOKUP(A:A,'Product &amp; Group'!A:C,3,FALSE)</f>
        <v>ONE BODE</v>
      </c>
      <c r="D1560" s="69">
        <f>VLOOKUP(A:A,'2019-2017 Costs'!A:D,3,FALSE)</f>
        <v>5.6439999999999992</v>
      </c>
      <c r="E1560" s="71">
        <f t="shared" si="85"/>
        <v>1410.9999999999998</v>
      </c>
      <c r="F1560" s="71">
        <v>1377</v>
      </c>
      <c r="G1560" s="71">
        <f t="shared" si="86"/>
        <v>-33.999999999999773</v>
      </c>
      <c r="H1560" s="72">
        <v>250</v>
      </c>
      <c r="I1560" s="73">
        <f t="shared" si="84"/>
        <v>-2.4691358024691194E-2</v>
      </c>
    </row>
    <row r="1561" spans="1:9" x14ac:dyDescent="0.3">
      <c r="A1561" s="67">
        <v>95305</v>
      </c>
      <c r="B1561" s="68" t="str">
        <f>VLOOKUP(A:A,'Product &amp; Group'!A:C,2,FALSE)</f>
        <v>Power Systems</v>
      </c>
      <c r="C1561" s="68" t="str">
        <f>VLOOKUP(A:A,'Product &amp; Group'!A:C,3,FALSE)</f>
        <v>ONE BODE</v>
      </c>
      <c r="D1561" s="69">
        <f>VLOOKUP(A:A,'2019-2017 Costs'!A:D,3,FALSE)</f>
        <v>5.6772</v>
      </c>
      <c r="E1561" s="71">
        <f t="shared" si="85"/>
        <v>1646.3879999999999</v>
      </c>
      <c r="F1561" s="71">
        <v>1227</v>
      </c>
      <c r="G1561" s="71">
        <f t="shared" si="86"/>
        <v>-419.38799999999992</v>
      </c>
      <c r="H1561" s="72">
        <v>290</v>
      </c>
      <c r="I1561" s="73">
        <f t="shared" si="84"/>
        <v>-0.34179951100244493</v>
      </c>
    </row>
    <row r="1562" spans="1:9" x14ac:dyDescent="0.3">
      <c r="A1562" s="74">
        <v>95592</v>
      </c>
      <c r="B1562" s="68" t="str">
        <f>VLOOKUP(A:A,'Product &amp; Group'!A:C,2,FALSE)</f>
        <v>Power Systems</v>
      </c>
      <c r="C1562" s="68" t="str">
        <f>VLOOKUP(A:A,'Product &amp; Group'!A:C,3,FALSE)</f>
        <v>ONE BODE</v>
      </c>
      <c r="D1562" s="69">
        <f>VLOOKUP(A:A,'2019-2017 Costs'!A:D,3,FALSE)</f>
        <v>1.05</v>
      </c>
      <c r="E1562" s="71">
        <f t="shared" si="85"/>
        <v>21105</v>
      </c>
      <c r="F1562" s="71">
        <v>6604.5</v>
      </c>
      <c r="G1562" s="71">
        <f t="shared" si="86"/>
        <v>-14500.5</v>
      </c>
      <c r="H1562" s="72">
        <v>20100</v>
      </c>
      <c r="I1562" s="73">
        <f t="shared" si="84"/>
        <v>-2.1955484896661366</v>
      </c>
    </row>
    <row r="1563" spans="1:9" x14ac:dyDescent="0.3">
      <c r="A1563" s="74">
        <v>95594</v>
      </c>
      <c r="B1563" s="68" t="str">
        <f>VLOOKUP(A:A,'Product &amp; Group'!A:C,2,FALSE)</f>
        <v>Power Systems</v>
      </c>
      <c r="C1563" s="68" t="str">
        <f>VLOOKUP(A:A,'Product &amp; Group'!A:C,3,FALSE)</f>
        <v>ONE BODE</v>
      </c>
      <c r="D1563" s="69">
        <f>VLOOKUP(A:A,'2019-2017 Costs'!A:D,3,FALSE)</f>
        <v>9.83</v>
      </c>
      <c r="E1563" s="71">
        <f t="shared" si="85"/>
        <v>5898</v>
      </c>
      <c r="F1563" s="71">
        <v>1774.5</v>
      </c>
      <c r="G1563" s="71">
        <f t="shared" si="86"/>
        <v>-4123.5</v>
      </c>
      <c r="H1563" s="72">
        <v>600</v>
      </c>
      <c r="I1563" s="73">
        <f t="shared" si="84"/>
        <v>-2.323753169907016</v>
      </c>
    </row>
    <row r="1564" spans="1:9" x14ac:dyDescent="0.3">
      <c r="A1564" s="74">
        <v>95596</v>
      </c>
      <c r="B1564" s="68" t="str">
        <f>VLOOKUP(A:A,'Product &amp; Group'!A:C,2,FALSE)</f>
        <v>Power Systems</v>
      </c>
      <c r="C1564" s="68" t="str">
        <f>VLOOKUP(A:A,'Product &amp; Group'!A:C,3,FALSE)</f>
        <v>ONE BODE</v>
      </c>
      <c r="D1564" s="69">
        <f>VLOOKUP(A:A,'2019-2017 Costs'!A:D,3,FALSE)</f>
        <v>9.6300000000000008</v>
      </c>
      <c r="E1564" s="71">
        <f t="shared" si="85"/>
        <v>5778.0000000000009</v>
      </c>
      <c r="F1564" s="71">
        <v>1354.5</v>
      </c>
      <c r="G1564" s="71">
        <f t="shared" si="86"/>
        <v>-4423.5000000000009</v>
      </c>
      <c r="H1564" s="72">
        <v>600</v>
      </c>
      <c r="I1564" s="73">
        <f t="shared" si="84"/>
        <v>-3.2657807308970108</v>
      </c>
    </row>
    <row r="1565" spans="1:9" x14ac:dyDescent="0.3">
      <c r="A1565" s="74">
        <v>95598</v>
      </c>
      <c r="B1565" s="68" t="str">
        <f>VLOOKUP(A:A,'Product &amp; Group'!A:C,2,FALSE)</f>
        <v>Power Systems</v>
      </c>
      <c r="C1565" s="68" t="str">
        <f>VLOOKUP(A:A,'Product &amp; Group'!A:C,3,FALSE)</f>
        <v>ONE BODE</v>
      </c>
      <c r="D1565" s="69">
        <f>VLOOKUP(A:A,'2019-2017 Costs'!A:D,3,FALSE)</f>
        <v>1.05</v>
      </c>
      <c r="E1565" s="71">
        <f t="shared" si="85"/>
        <v>273</v>
      </c>
      <c r="F1565" s="71">
        <v>957</v>
      </c>
      <c r="G1565" s="71">
        <f t="shared" si="86"/>
        <v>684</v>
      </c>
      <c r="H1565" s="72">
        <v>260</v>
      </c>
      <c r="I1565" s="73">
        <f t="shared" si="84"/>
        <v>0.71473354231974917</v>
      </c>
    </row>
    <row r="1566" spans="1:9" x14ac:dyDescent="0.3">
      <c r="A1566" s="74">
        <v>95601</v>
      </c>
      <c r="B1566" s="68" t="str">
        <f>VLOOKUP(A:A,'Product &amp; Group'!A:C,2,FALSE)</f>
        <v>Power Systems</v>
      </c>
      <c r="C1566" s="68" t="str">
        <f>VLOOKUP(A:A,'Product &amp; Group'!A:C,3,FALSE)</f>
        <v>ONE BODE</v>
      </c>
      <c r="D1566" s="69">
        <f>VLOOKUP(A:A,'2019-2017 Costs'!A:D,3,FALSE)</f>
        <v>8.89</v>
      </c>
      <c r="E1566" s="71">
        <f t="shared" si="85"/>
        <v>4089.4</v>
      </c>
      <c r="F1566" s="71">
        <v>904.5</v>
      </c>
      <c r="G1566" s="71">
        <f t="shared" si="86"/>
        <v>-3184.9</v>
      </c>
      <c r="H1566" s="72">
        <v>460</v>
      </c>
      <c r="I1566" s="73">
        <f t="shared" si="84"/>
        <v>-3.5211719181868437</v>
      </c>
    </row>
    <row r="1567" spans="1:9" x14ac:dyDescent="0.3">
      <c r="A1567" s="74">
        <v>95603</v>
      </c>
      <c r="B1567" s="68" t="str">
        <f>VLOOKUP(A:A,'Product &amp; Group'!A:C,2,FALSE)</f>
        <v>Circit Systems</v>
      </c>
      <c r="C1567" s="68" t="str">
        <f>VLOOKUP(A:A,'Product &amp; Group'!A:C,3,FALSE)</f>
        <v>CLEANSING &amp; FIBER</v>
      </c>
      <c r="D1567" s="69">
        <f>VLOOKUP(A:A,'2019-2017 Costs'!A:D,3,FALSE)</f>
        <v>1.05</v>
      </c>
      <c r="E1567" s="71">
        <f t="shared" si="85"/>
        <v>430.5</v>
      </c>
      <c r="F1567" s="71">
        <v>1049.3499999999999</v>
      </c>
      <c r="G1567" s="71">
        <f t="shared" si="86"/>
        <v>618.84999999999991</v>
      </c>
      <c r="H1567" s="72">
        <v>410</v>
      </c>
      <c r="I1567" s="73">
        <f t="shared" si="84"/>
        <v>0.58974603325868391</v>
      </c>
    </row>
    <row r="1568" spans="1:9" x14ac:dyDescent="0.3">
      <c r="A1568" s="74">
        <v>95605</v>
      </c>
      <c r="B1568" s="68" t="str">
        <f>VLOOKUP(A:A,'Product &amp; Group'!A:C,2,FALSE)</f>
        <v>Circit Systems</v>
      </c>
      <c r="C1568" s="68" t="str">
        <f>VLOOKUP(A:A,'Product &amp; Group'!A:C,3,FALSE)</f>
        <v>Part C Chip</v>
      </c>
      <c r="D1568" s="69">
        <f>VLOOKUP(A:A,'2019-2017 Costs'!A:D,3,FALSE)</f>
        <v>1.05</v>
      </c>
      <c r="E1568" s="71">
        <f t="shared" si="85"/>
        <v>525</v>
      </c>
      <c r="F1568" s="71">
        <v>2552.5</v>
      </c>
      <c r="G1568" s="71">
        <f t="shared" si="86"/>
        <v>2027.5</v>
      </c>
      <c r="H1568" s="72">
        <v>500</v>
      </c>
      <c r="I1568" s="73">
        <f t="shared" si="84"/>
        <v>0.79431929480901076</v>
      </c>
    </row>
    <row r="1569" spans="1:9" x14ac:dyDescent="0.3">
      <c r="A1569" s="74">
        <v>95607</v>
      </c>
      <c r="B1569" s="68" t="str">
        <f>VLOOKUP(A:A,'Product &amp; Group'!A:C,2,FALSE)</f>
        <v>Circit Systems</v>
      </c>
      <c r="C1569" s="68" t="str">
        <f>VLOOKUP(A:A,'Product &amp; Group'!A:C,3,FALSE)</f>
        <v>Processor 413</v>
      </c>
      <c r="D1569" s="69">
        <f>VLOOKUP(A:A,'2019-2017 Costs'!A:D,3,FALSE)</f>
        <v>1.05</v>
      </c>
      <c r="E1569" s="71">
        <f t="shared" si="85"/>
        <v>1076.25</v>
      </c>
      <c r="F1569" s="71">
        <v>4730</v>
      </c>
      <c r="G1569" s="71">
        <f t="shared" si="86"/>
        <v>3653.75</v>
      </c>
      <c r="H1569" s="72">
        <v>1025</v>
      </c>
      <c r="I1569" s="73">
        <f t="shared" si="84"/>
        <v>0.77246300211416485</v>
      </c>
    </row>
    <row r="1570" spans="1:9" x14ac:dyDescent="0.3">
      <c r="A1570" s="74">
        <v>95608</v>
      </c>
      <c r="B1570" s="68" t="str">
        <f>VLOOKUP(A:A,'Product &amp; Group'!A:C,2,FALSE)</f>
        <v>Circit Systems</v>
      </c>
      <c r="C1570" s="68" t="str">
        <f>VLOOKUP(A:A,'Product &amp; Group'!A:C,3,FALSE)</f>
        <v>Processor 413</v>
      </c>
      <c r="D1570" s="69">
        <f>VLOOKUP(A:A,'2019-2017 Costs'!A:D,3,FALSE)</f>
        <v>1.05</v>
      </c>
      <c r="E1570" s="71">
        <f t="shared" si="85"/>
        <v>1012.2</v>
      </c>
      <c r="F1570" s="71">
        <v>7170.9</v>
      </c>
      <c r="G1570" s="71">
        <f t="shared" si="86"/>
        <v>6158.7</v>
      </c>
      <c r="H1570" s="72">
        <v>964</v>
      </c>
      <c r="I1570" s="73">
        <f t="shared" si="84"/>
        <v>0.85884616993682805</v>
      </c>
    </row>
    <row r="1571" spans="1:9" x14ac:dyDescent="0.3">
      <c r="A1571" s="74">
        <v>95609</v>
      </c>
      <c r="B1571" s="68" t="str">
        <f>VLOOKUP(A:A,'Product &amp; Group'!A:C,2,FALSE)</f>
        <v>Circit Systems</v>
      </c>
      <c r="C1571" s="68" t="str">
        <f>VLOOKUP(A:A,'Product &amp; Group'!A:C,3,FALSE)</f>
        <v>Processor 413</v>
      </c>
      <c r="D1571" s="69">
        <f>VLOOKUP(A:A,'2019-2017 Costs'!A:D,3,FALSE)</f>
        <v>1.05</v>
      </c>
      <c r="E1571" s="71">
        <f t="shared" si="85"/>
        <v>659.4</v>
      </c>
      <c r="F1571" s="71">
        <v>3207.54</v>
      </c>
      <c r="G1571" s="71">
        <f t="shared" si="86"/>
        <v>2548.14</v>
      </c>
      <c r="H1571" s="72">
        <v>628</v>
      </c>
      <c r="I1571" s="73">
        <f t="shared" si="84"/>
        <v>0.79442189341364411</v>
      </c>
    </row>
    <row r="1572" spans="1:9" x14ac:dyDescent="0.3">
      <c r="A1572" s="74">
        <v>95611</v>
      </c>
      <c r="B1572" s="68" t="str">
        <f>VLOOKUP(A:A,'Product &amp; Group'!A:C,2,FALSE)</f>
        <v>Circit Systems</v>
      </c>
      <c r="C1572" s="68" t="str">
        <f>VLOOKUP(A:A,'Product &amp; Group'!A:C,3,FALSE)</f>
        <v>Processor 413</v>
      </c>
      <c r="D1572" s="69">
        <f>VLOOKUP(A:A,'2019-2017 Costs'!A:D,3,FALSE)</f>
        <v>1.05</v>
      </c>
      <c r="E1572" s="71">
        <f t="shared" si="85"/>
        <v>262.5</v>
      </c>
      <c r="F1572" s="71">
        <v>2340</v>
      </c>
      <c r="G1572" s="71">
        <f t="shared" si="86"/>
        <v>2077.5</v>
      </c>
      <c r="H1572" s="72">
        <v>250</v>
      </c>
      <c r="I1572" s="73">
        <f t="shared" si="84"/>
        <v>0.88782051282051277</v>
      </c>
    </row>
    <row r="1573" spans="1:9" x14ac:dyDescent="0.3">
      <c r="A1573" s="74">
        <v>95612</v>
      </c>
      <c r="B1573" s="68" t="str">
        <f>VLOOKUP(A:A,'Product &amp; Group'!A:C,2,FALSE)</f>
        <v>Circit Systems</v>
      </c>
      <c r="C1573" s="68" t="str">
        <f>VLOOKUP(A:A,'Product &amp; Group'!A:C,3,FALSE)</f>
        <v>Processor 413</v>
      </c>
      <c r="D1573" s="69">
        <f>VLOOKUP(A:A,'2019-2017 Costs'!A:D,3,FALSE)</f>
        <v>21.69</v>
      </c>
      <c r="E1573" s="71">
        <f t="shared" si="85"/>
        <v>24032.52</v>
      </c>
      <c r="F1573" s="71">
        <v>6783.54</v>
      </c>
      <c r="G1573" s="71">
        <f t="shared" si="86"/>
        <v>-17248.98</v>
      </c>
      <c r="H1573" s="72">
        <v>1108</v>
      </c>
      <c r="I1573" s="73">
        <f t="shared" si="84"/>
        <v>-2.542769704313677</v>
      </c>
    </row>
    <row r="1574" spans="1:9" x14ac:dyDescent="0.3">
      <c r="A1574" s="74">
        <v>95821</v>
      </c>
      <c r="B1574" s="68" t="str">
        <f>VLOOKUP(A:A,'Product &amp; Group'!A:C,2,FALSE)</f>
        <v>Circit Systems</v>
      </c>
      <c r="C1574" s="68" t="str">
        <f>VLOOKUP(A:A,'Product &amp; Group'!A:C,3,FALSE)</f>
        <v>Processor 413</v>
      </c>
      <c r="D1574" s="69">
        <f>VLOOKUP(A:A,'2019-2017 Costs'!A:D,3,FALSE)</f>
        <v>2.87</v>
      </c>
      <c r="E1574" s="71">
        <f t="shared" si="85"/>
        <v>2307.48</v>
      </c>
      <c r="F1574" s="71">
        <v>5081.9399999999996</v>
      </c>
      <c r="G1574" s="71">
        <f t="shared" si="86"/>
        <v>2774.4599999999996</v>
      </c>
      <c r="H1574" s="72">
        <v>804</v>
      </c>
      <c r="I1574" s="73">
        <f t="shared" si="84"/>
        <v>0.54594505247995839</v>
      </c>
    </row>
    <row r="1575" spans="1:9" x14ac:dyDescent="0.3">
      <c r="A1575" s="74">
        <v>95831</v>
      </c>
      <c r="B1575" s="68" t="str">
        <f>VLOOKUP(A:A,'Product &amp; Group'!A:C,2,FALSE)</f>
        <v>Circit Systems</v>
      </c>
      <c r="C1575" s="68" t="str">
        <f>VLOOKUP(A:A,'Product &amp; Group'!A:C,3,FALSE)</f>
        <v>Processor 413</v>
      </c>
      <c r="D1575" s="69">
        <f>VLOOKUP(A:A,'2019-2017 Costs'!A:D,3,FALSE)</f>
        <v>2.91</v>
      </c>
      <c r="E1575" s="71">
        <f t="shared" si="85"/>
        <v>523.80000000000007</v>
      </c>
      <c r="F1575" s="71">
        <v>1859.5</v>
      </c>
      <c r="G1575" s="71">
        <f t="shared" si="86"/>
        <v>1335.6999999999998</v>
      </c>
      <c r="H1575" s="72">
        <v>180</v>
      </c>
      <c r="I1575" s="73">
        <f t="shared" si="84"/>
        <v>0.71831137402527556</v>
      </c>
    </row>
    <row r="1576" spans="1:9" x14ac:dyDescent="0.3">
      <c r="A1576" s="74">
        <v>95832</v>
      </c>
      <c r="B1576" s="68" t="str">
        <f>VLOOKUP(A:A,'Product &amp; Group'!A:C,2,FALSE)</f>
        <v>Circit Systems</v>
      </c>
      <c r="C1576" s="68" t="str">
        <f>VLOOKUP(A:A,'Product &amp; Group'!A:C,3,FALSE)</f>
        <v>Processor 413</v>
      </c>
      <c r="D1576" s="69">
        <f>VLOOKUP(A:A,'2019-2017 Costs'!A:D,3,FALSE)</f>
        <v>3.07</v>
      </c>
      <c r="E1576" s="71">
        <f t="shared" si="85"/>
        <v>4562.0199999999995</v>
      </c>
      <c r="F1576" s="71">
        <v>6495</v>
      </c>
      <c r="G1576" s="71">
        <f t="shared" si="86"/>
        <v>1932.9800000000005</v>
      </c>
      <c r="H1576" s="72">
        <v>1486</v>
      </c>
      <c r="I1576" s="73">
        <f t="shared" si="84"/>
        <v>0.29761046959199389</v>
      </c>
    </row>
    <row r="1577" spans="1:9" x14ac:dyDescent="0.3">
      <c r="A1577" s="74">
        <v>95841</v>
      </c>
      <c r="B1577" s="68" t="str">
        <f>VLOOKUP(A:A,'Product &amp; Group'!A:C,2,FALSE)</f>
        <v>Circit Systems</v>
      </c>
      <c r="C1577" s="68" t="str">
        <f>VLOOKUP(A:A,'Product &amp; Group'!A:C,3,FALSE)</f>
        <v>Processor 413</v>
      </c>
      <c r="D1577" s="69">
        <f>VLOOKUP(A:A,'2019-2017 Costs'!A:D,3,FALSE)</f>
        <v>3.13</v>
      </c>
      <c r="E1577" s="71">
        <f t="shared" si="85"/>
        <v>2923.42</v>
      </c>
      <c r="F1577" s="71">
        <v>4315.8</v>
      </c>
      <c r="G1577" s="71">
        <f t="shared" si="86"/>
        <v>1392.38</v>
      </c>
      <c r="H1577" s="72">
        <v>934</v>
      </c>
      <c r="I1577" s="73">
        <f t="shared" si="84"/>
        <v>0.32262384725890914</v>
      </c>
    </row>
    <row r="1578" spans="1:9" x14ac:dyDescent="0.3">
      <c r="A1578" s="74">
        <v>95848</v>
      </c>
      <c r="B1578" s="68" t="str">
        <f>VLOOKUP(A:A,'Product &amp; Group'!A:C,2,FALSE)</f>
        <v>Circit Systems</v>
      </c>
      <c r="C1578" s="68" t="str">
        <f>VLOOKUP(A:A,'Product &amp; Group'!A:C,3,FALSE)</f>
        <v>Processor 413</v>
      </c>
      <c r="D1578" s="69">
        <f>VLOOKUP(A:A,'2019-2017 Costs'!A:D,3,FALSE)</f>
        <v>5.04</v>
      </c>
      <c r="E1578" s="71">
        <f t="shared" si="85"/>
        <v>7489.44</v>
      </c>
      <c r="F1578" s="71">
        <v>6495</v>
      </c>
      <c r="G1578" s="71">
        <f t="shared" si="86"/>
        <v>-994.4399999999996</v>
      </c>
      <c r="H1578" s="72">
        <v>1486</v>
      </c>
      <c r="I1578" s="73">
        <f t="shared" si="84"/>
        <v>-0.15310854503464197</v>
      </c>
    </row>
    <row r="1579" spans="1:9" x14ac:dyDescent="0.3">
      <c r="A1579" s="74">
        <v>95861</v>
      </c>
      <c r="B1579" s="68" t="str">
        <f>VLOOKUP(A:A,'Product &amp; Group'!A:C,2,FALSE)</f>
        <v>Circit Systems</v>
      </c>
      <c r="C1579" s="68" t="str">
        <f>VLOOKUP(A:A,'Product &amp; Group'!A:C,3,FALSE)</f>
        <v>Processor 413</v>
      </c>
      <c r="D1579" s="69">
        <f>VLOOKUP(A:A,'2019-2017 Costs'!A:D,3,FALSE)</f>
        <v>3.31</v>
      </c>
      <c r="E1579" s="71">
        <f t="shared" si="85"/>
        <v>1105.54</v>
      </c>
      <c r="F1579" s="71">
        <v>1645.8</v>
      </c>
      <c r="G1579" s="71">
        <f t="shared" si="86"/>
        <v>540.26</v>
      </c>
      <c r="H1579" s="72">
        <v>334</v>
      </c>
      <c r="I1579" s="73">
        <f t="shared" si="84"/>
        <v>0.32826588892939607</v>
      </c>
    </row>
    <row r="1580" spans="1:9" x14ac:dyDescent="0.3">
      <c r="A1580" s="74">
        <v>95862</v>
      </c>
      <c r="B1580" s="68" t="str">
        <f>VLOOKUP(A:A,'Product &amp; Group'!A:C,2,FALSE)</f>
        <v>Circit Systems</v>
      </c>
      <c r="C1580" s="68" t="str">
        <f>VLOOKUP(A:A,'Product &amp; Group'!A:C,3,FALSE)</f>
        <v>Processor 413</v>
      </c>
      <c r="D1580" s="69">
        <f>VLOOKUP(A:A,'2019-2017 Costs'!A:D,3,FALSE)</f>
        <v>1.05</v>
      </c>
      <c r="E1580" s="71">
        <f t="shared" si="85"/>
        <v>630</v>
      </c>
      <c r="F1580" s="71">
        <v>3369.5</v>
      </c>
      <c r="G1580" s="71">
        <f t="shared" si="86"/>
        <v>2739.5</v>
      </c>
      <c r="H1580" s="72">
        <v>600</v>
      </c>
      <c r="I1580" s="73">
        <f t="shared" si="84"/>
        <v>0.81302863926398572</v>
      </c>
    </row>
    <row r="1581" spans="1:9" x14ac:dyDescent="0.3">
      <c r="A1581" s="74">
        <v>95872</v>
      </c>
      <c r="B1581" s="68" t="str">
        <f>VLOOKUP(A:A,'Product &amp; Group'!A:C,2,FALSE)</f>
        <v>Circit Systems</v>
      </c>
      <c r="C1581" s="68" t="str">
        <f>VLOOKUP(A:A,'Product &amp; Group'!A:C,3,FALSE)</f>
        <v>Processor 413</v>
      </c>
      <c r="D1581" s="69">
        <f>VLOOKUP(A:A,'2019-2017 Costs'!A:D,3,FALSE)</f>
        <v>2.67</v>
      </c>
      <c r="E1581" s="71">
        <f t="shared" si="85"/>
        <v>6942</v>
      </c>
      <c r="F1581" s="71">
        <v>12904.5</v>
      </c>
      <c r="G1581" s="71">
        <f t="shared" si="86"/>
        <v>5962.5</v>
      </c>
      <c r="H1581" s="72">
        <v>2600</v>
      </c>
      <c r="I1581" s="73">
        <f t="shared" si="84"/>
        <v>0.46204812274787865</v>
      </c>
    </row>
    <row r="1582" spans="1:9" x14ac:dyDescent="0.3">
      <c r="A1582" s="74">
        <v>95873</v>
      </c>
      <c r="B1582" s="68" t="str">
        <f>VLOOKUP(A:A,'Product &amp; Group'!A:C,2,FALSE)</f>
        <v>Circit Systems</v>
      </c>
      <c r="C1582" s="68" t="str">
        <f>VLOOKUP(A:A,'Product &amp; Group'!A:C,3,FALSE)</f>
        <v>Processor 610 Chip</v>
      </c>
      <c r="D1582" s="69">
        <f>VLOOKUP(A:A,'2019-2017 Costs'!A:D,3,FALSE)</f>
        <v>5.91</v>
      </c>
      <c r="E1582" s="71">
        <f t="shared" si="85"/>
        <v>30141</v>
      </c>
      <c r="F1582" s="71">
        <v>24354.5</v>
      </c>
      <c r="G1582" s="71">
        <f t="shared" si="86"/>
        <v>-5786.5</v>
      </c>
      <c r="H1582" s="72">
        <v>5100</v>
      </c>
      <c r="I1582" s="73">
        <f t="shared" si="84"/>
        <v>-0.23759469502555997</v>
      </c>
    </row>
    <row r="1583" spans="1:9" x14ac:dyDescent="0.3">
      <c r="A1583" s="74">
        <v>95876</v>
      </c>
      <c r="B1583" s="68" t="str">
        <f>VLOOKUP(A:A,'Product &amp; Group'!A:C,2,FALSE)</f>
        <v>Circit Systems</v>
      </c>
      <c r="C1583" s="68" t="str">
        <f>VLOOKUP(A:A,'Product &amp; Group'!A:C,3,FALSE)</f>
        <v>Processor 610 Chip</v>
      </c>
      <c r="D1583" s="69">
        <f>VLOOKUP(A:A,'2019-2017 Costs'!A:D,3,FALSE)</f>
        <v>2.98</v>
      </c>
      <c r="E1583" s="71">
        <f t="shared" si="85"/>
        <v>1585.36</v>
      </c>
      <c r="F1583" s="71">
        <v>3023.7</v>
      </c>
      <c r="G1583" s="71">
        <f t="shared" si="86"/>
        <v>1438.34</v>
      </c>
      <c r="H1583" s="72">
        <v>532</v>
      </c>
      <c r="I1583" s="73">
        <f t="shared" si="84"/>
        <v>0.47568872573337301</v>
      </c>
    </row>
    <row r="1584" spans="1:9" x14ac:dyDescent="0.3">
      <c r="A1584" s="74">
        <v>95877</v>
      </c>
      <c r="B1584" s="68" t="str">
        <f>VLOOKUP(A:A,'Product &amp; Group'!A:C,2,FALSE)</f>
        <v>Circit Systems</v>
      </c>
      <c r="C1584" s="68" t="str">
        <f>VLOOKUP(A:A,'Product &amp; Group'!A:C,3,FALSE)</f>
        <v>Processor 610 Chip</v>
      </c>
      <c r="D1584" s="69">
        <f>VLOOKUP(A:A,'2019-2017 Costs'!A:D,3,FALSE)</f>
        <v>3.46</v>
      </c>
      <c r="E1584" s="71">
        <f t="shared" si="85"/>
        <v>4363.0600000000004</v>
      </c>
      <c r="F1584" s="71">
        <v>8731.5</v>
      </c>
      <c r="G1584" s="71">
        <f t="shared" si="86"/>
        <v>4368.4399999999996</v>
      </c>
      <c r="H1584" s="72">
        <v>1261</v>
      </c>
      <c r="I1584" s="73">
        <f t="shared" si="84"/>
        <v>0.50030807994044546</v>
      </c>
    </row>
    <row r="1585" spans="1:9" x14ac:dyDescent="0.3">
      <c r="A1585" s="74">
        <v>95879</v>
      </c>
      <c r="B1585" s="68" t="str">
        <f>VLOOKUP(A:A,'Product &amp; Group'!A:C,2,FALSE)</f>
        <v>Circit Systems</v>
      </c>
      <c r="C1585" s="68" t="str">
        <f>VLOOKUP(A:A,'Product &amp; Group'!A:C,3,FALSE)</f>
        <v>Power  Chip</v>
      </c>
      <c r="D1585" s="69">
        <f>VLOOKUP(A:A,'2019-2017 Costs'!A:D,3,FALSE)</f>
        <v>4.33</v>
      </c>
      <c r="E1585" s="71">
        <f t="shared" si="85"/>
        <v>1602.1000000000001</v>
      </c>
      <c r="F1585" s="71">
        <v>2548.5</v>
      </c>
      <c r="G1585" s="71">
        <f t="shared" si="86"/>
        <v>946.39999999999986</v>
      </c>
      <c r="H1585" s="72">
        <v>370</v>
      </c>
      <c r="I1585" s="73">
        <f t="shared" si="84"/>
        <v>0.3713556994310378</v>
      </c>
    </row>
    <row r="1586" spans="1:9" x14ac:dyDescent="0.3">
      <c r="A1586" s="74">
        <v>95880</v>
      </c>
      <c r="B1586" s="68" t="str">
        <f>VLOOKUP(A:A,'Product &amp; Group'!A:C,2,FALSE)</f>
        <v>Circit Systems</v>
      </c>
      <c r="C1586" s="68" t="str">
        <f>VLOOKUP(A:A,'Product &amp; Group'!A:C,3,FALSE)</f>
        <v>Power  Chip</v>
      </c>
      <c r="D1586" s="69">
        <f>VLOOKUP(A:A,'2019-2017 Costs'!A:D,3,FALSE)</f>
        <v>3.37</v>
      </c>
      <c r="E1586" s="71">
        <f t="shared" si="85"/>
        <v>3019.52</v>
      </c>
      <c r="F1586" s="71">
        <v>5778.5</v>
      </c>
      <c r="G1586" s="71">
        <f t="shared" si="86"/>
        <v>2758.98</v>
      </c>
      <c r="H1586" s="72">
        <v>896</v>
      </c>
      <c r="I1586" s="73">
        <f t="shared" si="84"/>
        <v>0.47745608721986676</v>
      </c>
    </row>
    <row r="1587" spans="1:9" x14ac:dyDescent="0.3">
      <c r="A1587" s="74">
        <v>95881</v>
      </c>
      <c r="B1587" s="68" t="str">
        <f>VLOOKUP(A:A,'Product &amp; Group'!A:C,2,FALSE)</f>
        <v>Circit Systems</v>
      </c>
      <c r="C1587" s="68" t="str">
        <f>VLOOKUP(A:A,'Product &amp; Group'!A:C,3,FALSE)</f>
        <v>Processor 610 Chip</v>
      </c>
      <c r="D1587" s="69">
        <f>VLOOKUP(A:A,'2019-2017 Costs'!A:D,3,FALSE)</f>
        <v>2.71</v>
      </c>
      <c r="E1587" s="71">
        <f t="shared" si="85"/>
        <v>1588.06</v>
      </c>
      <c r="F1587" s="71">
        <v>3481.62</v>
      </c>
      <c r="G1587" s="71">
        <f t="shared" si="86"/>
        <v>1893.56</v>
      </c>
      <c r="H1587" s="72">
        <v>586</v>
      </c>
      <c r="I1587" s="73">
        <f t="shared" si="84"/>
        <v>0.5438732544045588</v>
      </c>
    </row>
    <row r="1588" spans="1:9" x14ac:dyDescent="0.3">
      <c r="A1588" s="74">
        <v>95883</v>
      </c>
      <c r="B1588" s="68" t="str">
        <f>VLOOKUP(A:A,'Product &amp; Group'!A:C,2,FALSE)</f>
        <v>Circit Systems</v>
      </c>
      <c r="C1588" s="68" t="str">
        <f>VLOOKUP(A:A,'Product &amp; Group'!A:C,3,FALSE)</f>
        <v>Processor 610 Chip</v>
      </c>
      <c r="D1588" s="69">
        <f>VLOOKUP(A:A,'2019-2017 Costs'!A:D,3,FALSE)</f>
        <v>1.05</v>
      </c>
      <c r="E1588" s="71">
        <f t="shared" si="85"/>
        <v>894.6</v>
      </c>
      <c r="F1588" s="71">
        <v>5078.8999999999996</v>
      </c>
      <c r="G1588" s="71">
        <f t="shared" si="86"/>
        <v>4184.2999999999993</v>
      </c>
      <c r="H1588" s="72">
        <v>852</v>
      </c>
      <c r="I1588" s="73">
        <f t="shared" si="84"/>
        <v>0.82385949713520634</v>
      </c>
    </row>
    <row r="1589" spans="1:9" x14ac:dyDescent="0.3">
      <c r="A1589" s="74">
        <v>95886</v>
      </c>
      <c r="B1589" s="68" t="str">
        <f>VLOOKUP(A:A,'Product &amp; Group'!A:C,2,FALSE)</f>
        <v>Circit Systems</v>
      </c>
      <c r="C1589" s="68" t="str">
        <f>VLOOKUP(A:A,'Product &amp; Group'!A:C,3,FALSE)</f>
        <v>Processor 610 Chip</v>
      </c>
      <c r="D1589" s="69">
        <f>VLOOKUP(A:A,'2019-2017 Costs'!A:D,3,FALSE)</f>
        <v>1.05</v>
      </c>
      <c r="E1589" s="71">
        <f t="shared" si="85"/>
        <v>456.75</v>
      </c>
      <c r="F1589" s="71">
        <v>1341.5</v>
      </c>
      <c r="G1589" s="71">
        <f t="shared" si="86"/>
        <v>884.75</v>
      </c>
      <c r="H1589" s="72">
        <v>435</v>
      </c>
      <c r="I1589" s="73">
        <f t="shared" si="84"/>
        <v>0.65952292210212449</v>
      </c>
    </row>
    <row r="1590" spans="1:9" x14ac:dyDescent="0.3">
      <c r="A1590" s="74">
        <v>95887</v>
      </c>
      <c r="B1590" s="68" t="str">
        <f>VLOOKUP(A:A,'Product &amp; Group'!A:C,2,FALSE)</f>
        <v>Circit Systems</v>
      </c>
      <c r="C1590" s="68" t="str">
        <f>VLOOKUP(A:A,'Product &amp; Group'!A:C,3,FALSE)</f>
        <v>SPECIALTY Dragon HybridULA</v>
      </c>
      <c r="D1590" s="69">
        <f>VLOOKUP(A:A,'2019-2017 Costs'!A:D,3,FALSE)</f>
        <v>4</v>
      </c>
      <c r="E1590" s="71">
        <f t="shared" si="85"/>
        <v>2416</v>
      </c>
      <c r="F1590" s="71">
        <v>4006.5</v>
      </c>
      <c r="G1590" s="71">
        <f t="shared" si="86"/>
        <v>1590.5</v>
      </c>
      <c r="H1590" s="72">
        <v>604</v>
      </c>
      <c r="I1590" s="73">
        <f t="shared" si="84"/>
        <v>0.39697990765006863</v>
      </c>
    </row>
    <row r="1591" spans="1:9" x14ac:dyDescent="0.3">
      <c r="A1591" s="74">
        <v>95888</v>
      </c>
      <c r="B1591" s="68" t="str">
        <f>VLOOKUP(A:A,'Product &amp; Group'!A:C,2,FALSE)</f>
        <v>Circit Systems</v>
      </c>
      <c r="C1591" s="68" t="str">
        <f>VLOOKUP(A:A,'Product &amp; Group'!A:C,3,FALSE)</f>
        <v>Power CHIP/WHOLE PowerS</v>
      </c>
      <c r="D1591" s="69">
        <f>VLOOKUP(A:A,'2019-2017 Costs'!A:D,3,FALSE)</f>
        <v>0.45</v>
      </c>
      <c r="E1591" s="71">
        <f t="shared" si="85"/>
        <v>112.5</v>
      </c>
      <c r="F1591" s="71">
        <v>1846.5</v>
      </c>
      <c r="G1591" s="71">
        <f t="shared" si="86"/>
        <v>1734</v>
      </c>
      <c r="H1591" s="72">
        <v>250</v>
      </c>
      <c r="I1591" s="73">
        <f t="shared" si="84"/>
        <v>0.93907392363931763</v>
      </c>
    </row>
    <row r="1592" spans="1:9" x14ac:dyDescent="0.3">
      <c r="A1592" s="74">
        <v>95889</v>
      </c>
      <c r="B1592" s="68" t="str">
        <f>VLOOKUP(A:A,'Product &amp; Group'!A:C,2,FALSE)</f>
        <v>Circit Systems</v>
      </c>
      <c r="C1592" s="68" t="str">
        <f>VLOOKUP(A:A,'Product &amp; Group'!A:C,3,FALSE)</f>
        <v>Power CHIP/WHOLE PowerS</v>
      </c>
      <c r="D1592" s="69">
        <f>VLOOKUP(A:A,'2019-2017 Costs'!A:D,3,FALSE)</f>
        <v>0.36</v>
      </c>
      <c r="E1592" s="71">
        <f t="shared" si="85"/>
        <v>90</v>
      </c>
      <c r="F1592" s="71">
        <v>2329.5</v>
      </c>
      <c r="G1592" s="71">
        <f t="shared" si="86"/>
        <v>2239.5</v>
      </c>
      <c r="H1592" s="72">
        <v>250</v>
      </c>
      <c r="I1592" s="73">
        <f t="shared" si="84"/>
        <v>0.9613650998068255</v>
      </c>
    </row>
    <row r="1593" spans="1:9" x14ac:dyDescent="0.3">
      <c r="A1593" s="74">
        <v>95890</v>
      </c>
      <c r="B1593" s="68" t="str">
        <f>VLOOKUP(A:A,'Product &amp; Group'!A:C,2,FALSE)</f>
        <v>Circit Systems</v>
      </c>
      <c r="C1593" s="68" t="str">
        <f>VLOOKUP(A:A,'Product &amp; Group'!A:C,3,FALSE)</f>
        <v>Qrxt1975 Chip</v>
      </c>
      <c r="D1593" s="69">
        <f>VLOOKUP(A:A,'2019-2017 Costs'!A:D,3,FALSE)</f>
        <v>2.89</v>
      </c>
      <c r="E1593" s="71">
        <f t="shared" si="85"/>
        <v>722.5</v>
      </c>
      <c r="F1593" s="71">
        <v>2329.5</v>
      </c>
      <c r="G1593" s="71">
        <f t="shared" si="86"/>
        <v>1607</v>
      </c>
      <c r="H1593" s="72">
        <v>250</v>
      </c>
      <c r="I1593" s="73">
        <f t="shared" si="84"/>
        <v>0.6898476067825714</v>
      </c>
    </row>
    <row r="1594" spans="1:9" x14ac:dyDescent="0.3">
      <c r="A1594" s="74">
        <v>95891</v>
      </c>
      <c r="B1594" s="68" t="str">
        <f>VLOOKUP(A:A,'Product &amp; Group'!A:C,2,FALSE)</f>
        <v>Circit Systems</v>
      </c>
      <c r="C1594" s="68" t="str">
        <f>VLOOKUP(A:A,'Product &amp; Group'!A:C,3,FALSE)</f>
        <v>Qrxt1975 Chip</v>
      </c>
      <c r="D1594" s="69">
        <f>VLOOKUP(A:A,'2019-2017 Costs'!A:D,3,FALSE)</f>
        <v>6.75</v>
      </c>
      <c r="E1594" s="71">
        <f t="shared" si="85"/>
        <v>3591</v>
      </c>
      <c r="F1594" s="71">
        <v>2993.46</v>
      </c>
      <c r="G1594" s="71">
        <f t="shared" si="86"/>
        <v>-597.54</v>
      </c>
      <c r="H1594" s="72">
        <v>532</v>
      </c>
      <c r="I1594" s="73">
        <f t="shared" si="84"/>
        <v>-0.19961516105109137</v>
      </c>
    </row>
    <row r="1595" spans="1:9" x14ac:dyDescent="0.3">
      <c r="A1595" s="74">
        <v>95892</v>
      </c>
      <c r="B1595" s="68" t="str">
        <f>VLOOKUP(A:A,'Product &amp; Group'!A:C,2,FALSE)</f>
        <v>Circit Systems</v>
      </c>
      <c r="C1595" s="68" t="str">
        <f>VLOOKUP(A:A,'Product &amp; Group'!A:C,3,FALSE)</f>
        <v>Qrxt2525 Chip</v>
      </c>
      <c r="D1595" s="69">
        <f>VLOOKUP(A:A,'2019-2017 Costs'!A:D,3,FALSE)</f>
        <v>7.11</v>
      </c>
      <c r="E1595" s="71">
        <f t="shared" si="85"/>
        <v>5275.62</v>
      </c>
      <c r="F1595" s="71">
        <v>2472.7200000000003</v>
      </c>
      <c r="G1595" s="71">
        <f t="shared" si="86"/>
        <v>-2802.8999999999996</v>
      </c>
      <c r="H1595" s="72">
        <v>742</v>
      </c>
      <c r="I1595" s="73">
        <f t="shared" si="84"/>
        <v>-1.1335290692031446</v>
      </c>
    </row>
    <row r="1596" spans="1:9" x14ac:dyDescent="0.3">
      <c r="A1596" s="74">
        <v>95893</v>
      </c>
      <c r="B1596" s="68" t="str">
        <f>VLOOKUP(A:A,'Product &amp; Group'!A:C,2,FALSE)</f>
        <v>Circit Systems</v>
      </c>
      <c r="C1596" s="68" t="str">
        <f>VLOOKUP(A:A,'Product &amp; Group'!A:C,3,FALSE)</f>
        <v>Qrxt2525 Chip</v>
      </c>
      <c r="D1596" s="69">
        <f>VLOOKUP(A:A,'2019-2017 Costs'!A:D,3,FALSE)</f>
        <v>0.51</v>
      </c>
      <c r="E1596" s="71">
        <f t="shared" si="85"/>
        <v>261.12</v>
      </c>
      <c r="F1596" s="71">
        <v>3974.66</v>
      </c>
      <c r="G1596" s="71">
        <f t="shared" si="86"/>
        <v>3713.54</v>
      </c>
      <c r="H1596" s="72">
        <v>512</v>
      </c>
      <c r="I1596" s="73">
        <f t="shared" si="84"/>
        <v>0.93430381466590851</v>
      </c>
    </row>
    <row r="1597" spans="1:9" x14ac:dyDescent="0.3">
      <c r="A1597" s="74">
        <v>95894</v>
      </c>
      <c r="B1597" s="68" t="str">
        <f>VLOOKUP(A:A,'Product &amp; Group'!A:C,2,FALSE)</f>
        <v>Circit Systems</v>
      </c>
      <c r="C1597" s="68" t="str">
        <f>VLOOKUP(A:A,'Product &amp; Group'!A:C,3,FALSE)</f>
        <v>Qrxt2525 Chip</v>
      </c>
      <c r="D1597" s="69">
        <f>VLOOKUP(A:A,'2019-2017 Costs'!A:D,3,FALSE)</f>
        <v>3.62</v>
      </c>
      <c r="E1597" s="71">
        <f t="shared" si="85"/>
        <v>1925.8400000000001</v>
      </c>
      <c r="F1597" s="71">
        <v>4881.3</v>
      </c>
      <c r="G1597" s="71">
        <f t="shared" si="86"/>
        <v>2955.46</v>
      </c>
      <c r="H1597" s="72">
        <v>532</v>
      </c>
      <c r="I1597" s="73">
        <f t="shared" si="84"/>
        <v>0.60546575707291084</v>
      </c>
    </row>
    <row r="1598" spans="1:9" x14ac:dyDescent="0.3">
      <c r="A1598" s="74">
        <v>95895</v>
      </c>
      <c r="B1598" s="68" t="str">
        <f>VLOOKUP(A:A,'Product &amp; Group'!A:C,2,FALSE)</f>
        <v>Circit Systems</v>
      </c>
      <c r="C1598" s="68" t="str">
        <f>VLOOKUP(A:A,'Product &amp; Group'!A:C,3,FALSE)</f>
        <v>Qrxt2525 Chip</v>
      </c>
      <c r="D1598" s="69">
        <f>VLOOKUP(A:A,'2019-2017 Costs'!A:D,3,FALSE)</f>
        <v>1.05</v>
      </c>
      <c r="E1598" s="71">
        <f t="shared" si="85"/>
        <v>876.75</v>
      </c>
      <c r="F1598" s="71">
        <v>7881</v>
      </c>
      <c r="G1598" s="71">
        <f t="shared" si="86"/>
        <v>7004.25</v>
      </c>
      <c r="H1598" s="72">
        <v>835</v>
      </c>
      <c r="I1598" s="73">
        <f t="shared" si="84"/>
        <v>0.88875142748382185</v>
      </c>
    </row>
    <row r="1599" spans="1:9" x14ac:dyDescent="0.3">
      <c r="A1599" s="74">
        <v>95896</v>
      </c>
      <c r="B1599" s="68" t="str">
        <f>VLOOKUP(A:A,'Product &amp; Group'!A:C,2,FALSE)</f>
        <v>Circit Systems</v>
      </c>
      <c r="C1599" s="68" t="str">
        <f>VLOOKUP(A:A,'Product &amp; Group'!A:C,3,FALSE)</f>
        <v>THE Computer FAMILY</v>
      </c>
      <c r="D1599" s="69">
        <f>VLOOKUP(A:A,'2019-2017 Costs'!A:D,3,FALSE)</f>
        <v>0.38</v>
      </c>
      <c r="E1599" s="71">
        <f t="shared" si="85"/>
        <v>202.16</v>
      </c>
      <c r="F1599" s="71">
        <v>7300.5</v>
      </c>
      <c r="G1599" s="71">
        <f t="shared" si="86"/>
        <v>7098.34</v>
      </c>
      <c r="H1599" s="72">
        <v>532</v>
      </c>
      <c r="I1599" s="73">
        <f t="shared" si="84"/>
        <v>0.97230874597630301</v>
      </c>
    </row>
    <row r="1600" spans="1:9" x14ac:dyDescent="0.3">
      <c r="A1600" s="74">
        <v>95897</v>
      </c>
      <c r="B1600" s="68" t="str">
        <f>VLOOKUP(A:A,'Product &amp; Group'!A:C,2,FALSE)</f>
        <v>Circit Systems</v>
      </c>
      <c r="C1600" s="68" t="str">
        <f>VLOOKUP(A:A,'Product &amp; Group'!A:C,3,FALSE)</f>
        <v>THE Computer FAMILY</v>
      </c>
      <c r="D1600" s="69">
        <f>VLOOKUP(A:A,'2019-2017 Costs'!A:D,3,FALSE)</f>
        <v>5.64</v>
      </c>
      <c r="E1600" s="71">
        <f t="shared" si="85"/>
        <v>2459.04</v>
      </c>
      <c r="F1600" s="71">
        <v>7324.5</v>
      </c>
      <c r="G1600" s="71">
        <f t="shared" si="86"/>
        <v>4865.46</v>
      </c>
      <c r="H1600" s="72">
        <v>436</v>
      </c>
      <c r="I1600" s="73">
        <f t="shared" si="84"/>
        <v>0.66427196395658406</v>
      </c>
    </row>
    <row r="1601" spans="1:9" x14ac:dyDescent="0.3">
      <c r="A1601" s="74">
        <v>95898</v>
      </c>
      <c r="B1601" s="68" t="str">
        <f>VLOOKUP(A:A,'Product &amp; Group'!A:C,2,FALSE)</f>
        <v>Circit Systems</v>
      </c>
      <c r="C1601" s="68" t="str">
        <f>VLOOKUP(A:A,'Product &amp; Group'!A:C,3,FALSE)</f>
        <v>THE Computer FAMILY</v>
      </c>
      <c r="D1601" s="69">
        <f>VLOOKUP(A:A,'2019-2017 Costs'!A:D,3,FALSE)</f>
        <v>1.05</v>
      </c>
      <c r="E1601" s="71">
        <f t="shared" si="85"/>
        <v>298.2</v>
      </c>
      <c r="F1601" s="71">
        <v>2652.42</v>
      </c>
      <c r="G1601" s="71">
        <f t="shared" si="86"/>
        <v>2354.2200000000003</v>
      </c>
      <c r="H1601" s="72">
        <v>284</v>
      </c>
      <c r="I1601" s="73">
        <f t="shared" si="84"/>
        <v>0.88757436605062556</v>
      </c>
    </row>
    <row r="1602" spans="1:9" x14ac:dyDescent="0.3">
      <c r="A1602" s="74">
        <v>95899</v>
      </c>
      <c r="B1602" s="68" t="str">
        <f>VLOOKUP(A:A,'Product &amp; Group'!A:C,2,FALSE)</f>
        <v>Circit Systems</v>
      </c>
      <c r="C1602" s="68" t="str">
        <f>VLOOKUP(A:A,'Product &amp; Group'!A:C,3,FALSE)</f>
        <v>THE Computer FAMILY</v>
      </c>
      <c r="D1602" s="69">
        <f>VLOOKUP(A:A,'2019-2017 Costs'!A:D,3,FALSE)</f>
        <v>2.54</v>
      </c>
      <c r="E1602" s="71">
        <f t="shared" si="85"/>
        <v>962.66</v>
      </c>
      <c r="F1602" s="71">
        <v>2735.58</v>
      </c>
      <c r="G1602" s="71">
        <f t="shared" si="86"/>
        <v>1772.92</v>
      </c>
      <c r="H1602" s="72">
        <v>379</v>
      </c>
      <c r="I1602" s="73">
        <f t="shared" ref="I1602:I1625" si="87">+G1602/F1602</f>
        <v>0.64809656453110498</v>
      </c>
    </row>
    <row r="1603" spans="1:9" x14ac:dyDescent="0.3">
      <c r="A1603" s="74">
        <v>95900</v>
      </c>
      <c r="B1603" s="68" t="str">
        <f>VLOOKUP(A:A,'Product &amp; Group'!A:C,2,FALSE)</f>
        <v>Circit Systems</v>
      </c>
      <c r="C1603" s="68" t="str">
        <f>VLOOKUP(A:A,'Product &amp; Group'!A:C,3,FALSE)</f>
        <v>THE Computer FAMILY</v>
      </c>
      <c r="D1603" s="69">
        <f>VLOOKUP(A:A,'2019-2017 Costs'!A:D,3,FALSE)</f>
        <v>3.06</v>
      </c>
      <c r="E1603" s="71">
        <f t="shared" si="85"/>
        <v>1900.26</v>
      </c>
      <c r="F1603" s="71">
        <v>3897.22</v>
      </c>
      <c r="G1603" s="71">
        <f t="shared" si="86"/>
        <v>1996.9599999999998</v>
      </c>
      <c r="H1603" s="72">
        <v>621</v>
      </c>
      <c r="I1603" s="73">
        <f t="shared" si="87"/>
        <v>0.51240627934784277</v>
      </c>
    </row>
    <row r="1604" spans="1:9" x14ac:dyDescent="0.3">
      <c r="A1604" s="74">
        <v>95901</v>
      </c>
      <c r="B1604" s="68" t="str">
        <f>VLOOKUP(A:A,'Product &amp; Group'!A:C,2,FALSE)</f>
        <v>Circit Systems</v>
      </c>
      <c r="C1604" s="68" t="str">
        <f>VLOOKUP(A:A,'Product &amp; Group'!A:C,3,FALSE)</f>
        <v>THE Computer FAMILY</v>
      </c>
      <c r="D1604" s="69">
        <f>VLOOKUP(A:A,'2019-2017 Costs'!A:D,3,FALSE)</f>
        <v>5.97</v>
      </c>
      <c r="E1604" s="71">
        <f t="shared" ref="E1604:E1625" si="88">D1604*H1604</f>
        <v>21575.579999999998</v>
      </c>
      <c r="F1604" s="71">
        <v>21864.2</v>
      </c>
      <c r="G1604" s="71">
        <f t="shared" ref="G1604:G1625" si="89">F1604-E1604</f>
        <v>288.62000000000262</v>
      </c>
      <c r="H1604" s="72">
        <v>3614</v>
      </c>
      <c r="I1604" s="73">
        <f t="shared" si="87"/>
        <v>1.3200574455045353E-2</v>
      </c>
    </row>
    <row r="1605" spans="1:9" x14ac:dyDescent="0.3">
      <c r="A1605" s="74">
        <v>95902</v>
      </c>
      <c r="B1605" s="68" t="str">
        <f>VLOOKUP(A:A,'Product &amp; Group'!A:C,2,FALSE)</f>
        <v>Circit Systems</v>
      </c>
      <c r="C1605" s="68" t="str">
        <f>VLOOKUP(A:A,'Product &amp; Group'!A:C,3,FALSE)</f>
        <v>THE Computer FAMILY</v>
      </c>
      <c r="D1605" s="69">
        <f>VLOOKUP(A:A,'2019-2017 Costs'!A:D,3,FALSE)</f>
        <v>4.3600000000000003</v>
      </c>
      <c r="E1605" s="71">
        <f t="shared" si="88"/>
        <v>36135.68</v>
      </c>
      <c r="F1605" s="71">
        <v>53007.7</v>
      </c>
      <c r="G1605" s="71">
        <f t="shared" si="89"/>
        <v>16872.019999999997</v>
      </c>
      <c r="H1605" s="72">
        <v>8288</v>
      </c>
      <c r="I1605" s="73">
        <f t="shared" si="87"/>
        <v>0.3182937573220494</v>
      </c>
    </row>
    <row r="1606" spans="1:9" x14ac:dyDescent="0.3">
      <c r="A1606" s="74">
        <v>95903</v>
      </c>
      <c r="B1606" s="68" t="str">
        <f>VLOOKUP(A:A,'Product &amp; Group'!A:C,2,FALSE)</f>
        <v>Circit Systems</v>
      </c>
      <c r="C1606" s="68" t="str">
        <f>VLOOKUP(A:A,'Product &amp; Group'!A:C,3,FALSE)</f>
        <v>THE Computer FAMILY</v>
      </c>
      <c r="D1606" s="69">
        <f>VLOOKUP(A:A,'2019-2017 Costs'!A:D,3,FALSE)</f>
        <v>4.2699999999999996</v>
      </c>
      <c r="E1606" s="71">
        <f t="shared" si="88"/>
        <v>1067.5</v>
      </c>
      <c r="F1606" s="71">
        <v>1467</v>
      </c>
      <c r="G1606" s="71">
        <f t="shared" si="89"/>
        <v>399.5</v>
      </c>
      <c r="H1606" s="72">
        <v>250</v>
      </c>
      <c r="I1606" s="73">
        <f t="shared" si="87"/>
        <v>0.27232447171097479</v>
      </c>
    </row>
    <row r="1607" spans="1:9" x14ac:dyDescent="0.3">
      <c r="A1607" s="74">
        <v>95905</v>
      </c>
      <c r="B1607" s="68" t="str">
        <f>VLOOKUP(A:A,'Product &amp; Group'!A:C,2,FALSE)</f>
        <v>Circit Systems</v>
      </c>
      <c r="C1607" s="68" t="str">
        <f>VLOOKUP(A:A,'Product &amp; Group'!A:C,3,FALSE)</f>
        <v>THE Computer FAMILY</v>
      </c>
      <c r="D1607" s="69">
        <f>VLOOKUP(A:A,'2019-2017 Costs'!A:D,3,FALSE)</f>
        <v>0.36</v>
      </c>
      <c r="E1607" s="71">
        <f t="shared" si="88"/>
        <v>396</v>
      </c>
      <c r="F1607" s="71">
        <v>2604.5</v>
      </c>
      <c r="G1607" s="71">
        <f t="shared" si="89"/>
        <v>2208.5</v>
      </c>
      <c r="H1607" s="72">
        <v>1100</v>
      </c>
      <c r="I1607" s="73">
        <f t="shared" si="87"/>
        <v>0.8479554617009023</v>
      </c>
    </row>
    <row r="1608" spans="1:9" x14ac:dyDescent="0.3">
      <c r="A1608" s="74">
        <v>95906</v>
      </c>
      <c r="B1608" s="68" t="str">
        <f>VLOOKUP(A:A,'Product &amp; Group'!A:C,2,FALSE)</f>
        <v>Circit Systems</v>
      </c>
      <c r="C1608" s="68" t="str">
        <f>VLOOKUP(A:A,'Product &amp; Group'!A:C,3,FALSE)</f>
        <v>THE Computer FAMILY</v>
      </c>
      <c r="D1608" s="69">
        <f>VLOOKUP(A:A,'2019-2017 Costs'!A:D,3,FALSE)</f>
        <v>4.67</v>
      </c>
      <c r="E1608" s="71">
        <f t="shared" si="88"/>
        <v>140567</v>
      </c>
      <c r="F1608" s="71">
        <v>95104.5</v>
      </c>
      <c r="G1608" s="71">
        <f t="shared" si="89"/>
        <v>-45462.5</v>
      </c>
      <c r="H1608" s="72">
        <v>30100</v>
      </c>
      <c r="I1608" s="73">
        <f t="shared" si="87"/>
        <v>-0.47802680209664106</v>
      </c>
    </row>
    <row r="1609" spans="1:9" x14ac:dyDescent="0.3">
      <c r="A1609" s="74">
        <v>95909</v>
      </c>
      <c r="B1609" s="68" t="str">
        <f>VLOOKUP(A:A,'Product &amp; Group'!A:C,2,FALSE)</f>
        <v>Circit Systems</v>
      </c>
      <c r="C1609" s="68" t="str">
        <f>VLOOKUP(A:A,'Product &amp; Group'!A:C,3,FALSE)</f>
        <v>THE Computer FAMILY</v>
      </c>
      <c r="D1609" s="69">
        <f>VLOOKUP(A:A,'2019-2017 Costs'!A:D,3,FALSE)</f>
        <v>1.05</v>
      </c>
      <c r="E1609" s="71">
        <f t="shared" si="88"/>
        <v>10605</v>
      </c>
      <c r="F1609" s="71">
        <v>27604.5</v>
      </c>
      <c r="G1609" s="71">
        <f t="shared" si="89"/>
        <v>16999.5</v>
      </c>
      <c r="H1609" s="72">
        <v>10100</v>
      </c>
      <c r="I1609" s="73">
        <f t="shared" si="87"/>
        <v>0.61582350703689615</v>
      </c>
    </row>
    <row r="1610" spans="1:9" x14ac:dyDescent="0.3">
      <c r="A1610" s="74">
        <v>95910</v>
      </c>
      <c r="B1610" s="68" t="str">
        <f>VLOOKUP(A:A,'Product &amp; Group'!A:C,2,FALSE)</f>
        <v>Circit Systems</v>
      </c>
      <c r="C1610" s="68" t="str">
        <f>VLOOKUP(A:A,'Product &amp; Group'!A:C,3,FALSE)</f>
        <v>THE Computer FAMILY</v>
      </c>
      <c r="D1610" s="69">
        <f>VLOOKUP(A:A,'2019-2017 Costs'!A:D,3,FALSE)</f>
        <v>3.6</v>
      </c>
      <c r="E1610" s="71">
        <f t="shared" si="88"/>
        <v>2174.4</v>
      </c>
      <c r="F1610" s="71">
        <v>2091.3000000000002</v>
      </c>
      <c r="G1610" s="71">
        <f t="shared" si="89"/>
        <v>-83.099999999999909</v>
      </c>
      <c r="H1610" s="72">
        <v>604</v>
      </c>
      <c r="I1610" s="73">
        <f t="shared" si="87"/>
        <v>-3.9736049347295896E-2</v>
      </c>
    </row>
    <row r="1611" spans="1:9" x14ac:dyDescent="0.3">
      <c r="A1611" s="74">
        <v>95911</v>
      </c>
      <c r="B1611" s="68" t="str">
        <f>VLOOKUP(A:A,'Product &amp; Group'!A:C,2,FALSE)</f>
        <v>Circit Systems</v>
      </c>
      <c r="C1611" s="68" t="str">
        <f>VLOOKUP(A:A,'Product &amp; Group'!A:C,3,FALSE)</f>
        <v>THE Computer FAMILY</v>
      </c>
      <c r="D1611" s="69">
        <f>VLOOKUP(A:A,'2019-2017 Costs'!A:D,3,FALSE)</f>
        <v>1.05</v>
      </c>
      <c r="E1611" s="71">
        <f t="shared" si="88"/>
        <v>634.20000000000005</v>
      </c>
      <c r="F1611" s="71">
        <v>8769.2999999999993</v>
      </c>
      <c r="G1611" s="71">
        <f t="shared" si="89"/>
        <v>8135.0999999999995</v>
      </c>
      <c r="H1611" s="72">
        <v>604</v>
      </c>
      <c r="I1611" s="73">
        <f t="shared" si="87"/>
        <v>0.92767951831959228</v>
      </c>
    </row>
    <row r="1612" spans="1:9" x14ac:dyDescent="0.3">
      <c r="A1612" s="74">
        <v>95914</v>
      </c>
      <c r="B1612" s="68" t="str">
        <f>VLOOKUP(A:A,'Product &amp; Group'!A:C,2,FALSE)</f>
        <v>Circit Systems</v>
      </c>
      <c r="C1612" s="68" t="str">
        <f>VLOOKUP(A:A,'Product &amp; Group'!A:C,3,FALSE)</f>
        <v>THE Computer FAMILY</v>
      </c>
      <c r="D1612" s="69">
        <f>VLOOKUP(A:A,'2019-2017 Costs'!A:D,3,FALSE)</f>
        <v>4.29</v>
      </c>
      <c r="E1612" s="71">
        <f t="shared" si="88"/>
        <v>3672.2400000000002</v>
      </c>
      <c r="F1612" s="71">
        <v>7400.94</v>
      </c>
      <c r="G1612" s="71">
        <f t="shared" si="89"/>
        <v>3728.6999999999994</v>
      </c>
      <c r="H1612" s="72">
        <v>856</v>
      </c>
      <c r="I1612" s="73">
        <f t="shared" si="87"/>
        <v>0.50381438033547088</v>
      </c>
    </row>
    <row r="1613" spans="1:9" x14ac:dyDescent="0.3">
      <c r="A1613" s="74">
        <v>95917</v>
      </c>
      <c r="B1613" s="68" t="str">
        <f>VLOOKUP(A:A,'Product &amp; Group'!A:C,2,FALSE)</f>
        <v>Circit Systems</v>
      </c>
      <c r="C1613" s="68" t="str">
        <f>VLOOKUP(A:A,'Product &amp; Group'!A:C,3,FALSE)</f>
        <v>THE Computer FAMILY</v>
      </c>
      <c r="D1613" s="69">
        <f>VLOOKUP(A:A,'2019-2017 Costs'!A:D,3,FALSE)</f>
        <v>4.1500000000000004</v>
      </c>
      <c r="E1613" s="71">
        <f t="shared" si="88"/>
        <v>1460.8000000000002</v>
      </c>
      <c r="F1613" s="71">
        <v>3479.82</v>
      </c>
      <c r="G1613" s="71">
        <f t="shared" si="89"/>
        <v>2019.02</v>
      </c>
      <c r="H1613" s="72">
        <v>352</v>
      </c>
      <c r="I1613" s="73">
        <f t="shared" si="87"/>
        <v>0.5802081716870412</v>
      </c>
    </row>
    <row r="1614" spans="1:9" x14ac:dyDescent="0.3">
      <c r="A1614" s="74">
        <v>95919</v>
      </c>
      <c r="B1614" s="68" t="str">
        <f>VLOOKUP(A:A,'Product &amp; Group'!A:C,2,FALSE)</f>
        <v>Circit Systems</v>
      </c>
      <c r="C1614" s="68" t="str">
        <f>VLOOKUP(A:A,'Product &amp; Group'!A:C,3,FALSE)</f>
        <v>THE Computer FAMILY</v>
      </c>
      <c r="D1614" s="69">
        <f>VLOOKUP(A:A,'2019-2017 Costs'!A:D,3,FALSE)</f>
        <v>4.7300000000000004</v>
      </c>
      <c r="E1614" s="71">
        <f t="shared" si="88"/>
        <v>3348.84</v>
      </c>
      <c r="F1614" s="71">
        <v>7401.94</v>
      </c>
      <c r="G1614" s="71">
        <f t="shared" si="89"/>
        <v>4053.0999999999995</v>
      </c>
      <c r="H1614" s="72">
        <v>708</v>
      </c>
      <c r="I1614" s="73">
        <f t="shared" si="87"/>
        <v>0.54757266338284283</v>
      </c>
    </row>
    <row r="1615" spans="1:9" x14ac:dyDescent="0.3">
      <c r="A1615" s="74">
        <v>95922</v>
      </c>
      <c r="B1615" s="68" t="str">
        <f>VLOOKUP(A:A,'Product &amp; Group'!A:C,2,FALSE)</f>
        <v>Circit Systems</v>
      </c>
      <c r="C1615" s="68" t="str">
        <f>VLOOKUP(A:A,'Product &amp; Group'!A:C,3,FALSE)</f>
        <v>THE Computer FAMILY</v>
      </c>
      <c r="D1615" s="69">
        <f>VLOOKUP(A:A,'2019-2017 Costs'!A:D,3,FALSE)</f>
        <v>6.05</v>
      </c>
      <c r="E1615" s="71">
        <f t="shared" si="88"/>
        <v>1536.7</v>
      </c>
      <c r="F1615" s="71">
        <v>1479.22</v>
      </c>
      <c r="G1615" s="71">
        <f t="shared" si="89"/>
        <v>-57.480000000000018</v>
      </c>
      <c r="H1615" s="72">
        <v>254</v>
      </c>
      <c r="I1615" s="73">
        <f t="shared" si="87"/>
        <v>-3.8858317221238232E-2</v>
      </c>
    </row>
    <row r="1616" spans="1:9" x14ac:dyDescent="0.3">
      <c r="A1616" s="74">
        <v>95923</v>
      </c>
      <c r="B1616" s="68" t="str">
        <f>VLOOKUP(A:A,'Product &amp; Group'!A:C,2,FALSE)</f>
        <v>Circit Systems</v>
      </c>
      <c r="C1616" s="68" t="str">
        <f>VLOOKUP(A:A,'Product &amp; Group'!A:C,3,FALSE)</f>
        <v>THE Computer FAMILY</v>
      </c>
      <c r="D1616" s="69">
        <f>VLOOKUP(A:A,'2019-2017 Costs'!A:D,3,FALSE)</f>
        <v>4.42</v>
      </c>
      <c r="E1616" s="71">
        <f t="shared" si="88"/>
        <v>271555.96000000002</v>
      </c>
      <c r="F1616" s="71">
        <v>144734.70000000001</v>
      </c>
      <c r="G1616" s="71">
        <f t="shared" si="89"/>
        <v>-126821.26000000001</v>
      </c>
      <c r="H1616" s="72">
        <v>61438</v>
      </c>
      <c r="I1616" s="73">
        <f t="shared" si="87"/>
        <v>-0.87623258278767979</v>
      </c>
    </row>
    <row r="1617" spans="1:9" x14ac:dyDescent="0.3">
      <c r="A1617" s="74">
        <v>95924</v>
      </c>
      <c r="B1617" s="68" t="str">
        <f>VLOOKUP(A:A,'Product &amp; Group'!A:C,2,FALSE)</f>
        <v>Circit Systems</v>
      </c>
      <c r="C1617" s="68" t="str">
        <f>VLOOKUP(A:A,'Product &amp; Group'!A:C,3,FALSE)</f>
        <v>THE Computer FAMILY</v>
      </c>
      <c r="D1617" s="69">
        <f>VLOOKUP(A:A,'2019-2017 Costs'!A:D,3,FALSE)</f>
        <v>4.45</v>
      </c>
      <c r="E1617" s="71">
        <f t="shared" si="88"/>
        <v>1566.4</v>
      </c>
      <c r="F1617" s="71">
        <v>2620.5</v>
      </c>
      <c r="G1617" s="71">
        <f t="shared" si="89"/>
        <v>1054.0999999999999</v>
      </c>
      <c r="H1617" s="72">
        <v>352</v>
      </c>
      <c r="I1617" s="73">
        <f t="shared" si="87"/>
        <v>0.40225147872543404</v>
      </c>
    </row>
    <row r="1618" spans="1:9" x14ac:dyDescent="0.3">
      <c r="A1618" s="74">
        <v>95925</v>
      </c>
      <c r="B1618" s="68" t="str">
        <f>VLOOKUP(A:A,'Product &amp; Group'!A:C,2,FALSE)</f>
        <v>Circit Systems</v>
      </c>
      <c r="C1618" s="68" t="str">
        <f>VLOOKUP(A:A,'Product &amp; Group'!A:C,3,FALSE)</f>
        <v>THE Computer FAMILY</v>
      </c>
      <c r="D1618" s="69">
        <f>VLOOKUP(A:A,'2019-2017 Costs'!A:D,3,FALSE)</f>
        <v>0.51</v>
      </c>
      <c r="E1618" s="71">
        <f t="shared" si="88"/>
        <v>187.68</v>
      </c>
      <c r="F1618" s="71">
        <v>2882.5</v>
      </c>
      <c r="G1618" s="71">
        <f t="shared" si="89"/>
        <v>2694.82</v>
      </c>
      <c r="H1618" s="72">
        <v>368</v>
      </c>
      <c r="I1618" s="73">
        <f t="shared" si="87"/>
        <v>0.93488985255854296</v>
      </c>
    </row>
    <row r="1619" spans="1:9" x14ac:dyDescent="0.3">
      <c r="A1619" s="74">
        <v>95929</v>
      </c>
      <c r="B1619" s="68" t="str">
        <f>VLOOKUP(A:A,'Product &amp; Group'!A:C,2,FALSE)</f>
        <v>Circit Systems</v>
      </c>
      <c r="C1619" s="68" t="str">
        <f>VLOOKUP(A:A,'Product &amp; Group'!A:C,3,FALSE)</f>
        <v>THE Computer FAMILY</v>
      </c>
      <c r="D1619" s="69">
        <f>VLOOKUP(A:A,'2019-2017 Costs'!A:D,3,FALSE)</f>
        <v>3.46</v>
      </c>
      <c r="E1619" s="71">
        <f t="shared" si="88"/>
        <v>1653.8799999999999</v>
      </c>
      <c r="F1619" s="71">
        <v>4006.5</v>
      </c>
      <c r="G1619" s="71">
        <f t="shared" si="89"/>
        <v>2352.62</v>
      </c>
      <c r="H1619" s="72">
        <v>478</v>
      </c>
      <c r="I1619" s="73">
        <f t="shared" si="87"/>
        <v>0.58720079870210906</v>
      </c>
    </row>
    <row r="1620" spans="1:9" x14ac:dyDescent="0.3">
      <c r="A1620" s="74">
        <v>95940</v>
      </c>
      <c r="B1620" s="68" t="str">
        <f>VLOOKUP(A:A,'Product &amp; Group'!A:C,2,FALSE)</f>
        <v>Circit Systems</v>
      </c>
      <c r="C1620" s="68" t="str">
        <f>VLOOKUP(A:A,'Product &amp; Group'!A:C,3,FALSE)</f>
        <v>ANTI-OXIDANT &amp; SPECIALTY Hybrid</v>
      </c>
      <c r="D1620" s="69">
        <f>VLOOKUP(A:A,'2019-2017 Costs'!A:D,3,FALSE)</f>
        <v>2.35</v>
      </c>
      <c r="E1620" s="71">
        <f t="shared" si="88"/>
        <v>4935</v>
      </c>
      <c r="F1620" s="71">
        <v>4844.5</v>
      </c>
      <c r="G1620" s="71">
        <f t="shared" si="89"/>
        <v>-90.5</v>
      </c>
      <c r="H1620" s="72">
        <v>2100</v>
      </c>
      <c r="I1620" s="73">
        <f t="shared" si="87"/>
        <v>-1.8680978429146455E-2</v>
      </c>
    </row>
    <row r="1621" spans="1:9" x14ac:dyDescent="0.3">
      <c r="A1621" s="74">
        <v>95941</v>
      </c>
      <c r="B1621" s="68" t="str">
        <f>VLOOKUP(A:A,'Product &amp; Group'!A:C,2,FALSE)</f>
        <v>Circit Systems</v>
      </c>
      <c r="C1621" s="68" t="str">
        <f>VLOOKUP(A:A,'Product &amp; Group'!A:C,3,FALSE)</f>
        <v>Circit Board ACTIVES: Hybrid</v>
      </c>
      <c r="D1621" s="69">
        <f>VLOOKUP(A:A,'2019-2017 Costs'!A:D,3,FALSE)</f>
        <v>5.76</v>
      </c>
      <c r="E1621" s="71">
        <f t="shared" si="88"/>
        <v>12096</v>
      </c>
      <c r="F1621" s="71">
        <v>5644.5</v>
      </c>
      <c r="G1621" s="71">
        <f t="shared" si="89"/>
        <v>-6451.5</v>
      </c>
      <c r="H1621" s="72">
        <v>2100</v>
      </c>
      <c r="I1621" s="73">
        <f t="shared" si="87"/>
        <v>-1.1429710337496679</v>
      </c>
    </row>
    <row r="1622" spans="1:9" x14ac:dyDescent="0.3">
      <c r="A1622" s="74">
        <v>95942</v>
      </c>
      <c r="B1622" s="68" t="str">
        <f>VLOOKUP(A:A,'Product &amp; Group'!A:C,2,FALSE)</f>
        <v>Circit Systems</v>
      </c>
      <c r="C1622" s="68" t="str">
        <f>VLOOKUP(A:A,'Product &amp; Group'!A:C,3,FALSE)</f>
        <v>Computerized EXTEND-X HA</v>
      </c>
      <c r="D1622" s="69">
        <f>VLOOKUP(A:A,'2019-2017 Costs'!A:D,3,FALSE)</f>
        <v>0.6</v>
      </c>
      <c r="E1622" s="71">
        <f t="shared" si="88"/>
        <v>780</v>
      </c>
      <c r="F1622" s="71">
        <v>4264.5</v>
      </c>
      <c r="G1622" s="71">
        <f t="shared" si="89"/>
        <v>3484.5</v>
      </c>
      <c r="H1622" s="72">
        <v>1300</v>
      </c>
      <c r="I1622" s="73">
        <f t="shared" si="87"/>
        <v>0.81709461836088637</v>
      </c>
    </row>
    <row r="1623" spans="1:9" x14ac:dyDescent="0.3">
      <c r="A1623" s="74">
        <v>95943</v>
      </c>
      <c r="B1623" s="68" t="str">
        <f>VLOOKUP(A:A,'Product &amp; Group'!A:C,2,FALSE)</f>
        <v>Circit Systems</v>
      </c>
      <c r="C1623" s="68" t="str">
        <f>VLOOKUP(A:A,'Product &amp; Group'!A:C,3,FALSE)</f>
        <v>Circit Board KIDZ:STD CHILD Chip</v>
      </c>
      <c r="D1623" s="69">
        <f>VLOOKUP(A:A,'2019-2017 Costs'!A:D,3,FALSE)</f>
        <v>5.76</v>
      </c>
      <c r="E1623" s="71">
        <f t="shared" si="88"/>
        <v>2183.04</v>
      </c>
      <c r="F1623" s="71">
        <v>2956.23</v>
      </c>
      <c r="G1623" s="71">
        <f t="shared" si="89"/>
        <v>773.19</v>
      </c>
      <c r="H1623" s="72">
        <v>379</v>
      </c>
      <c r="I1623" s="73">
        <f t="shared" si="87"/>
        <v>0.261545955490608</v>
      </c>
    </row>
    <row r="1624" spans="1:9" x14ac:dyDescent="0.3">
      <c r="A1624" s="74">
        <v>95944</v>
      </c>
      <c r="B1624" s="68" t="str">
        <f>VLOOKUP(A:A,'Product &amp; Group'!A:C,2,FALSE)</f>
        <v>Circit Systems</v>
      </c>
      <c r="C1624" s="68" t="str">
        <f>VLOOKUP(A:A,'Product &amp; Group'!A:C,3,FALSE)</f>
        <v>THE Computer FAMILY</v>
      </c>
      <c r="D1624" s="69">
        <f>VLOOKUP(A:A,'2019-2017 Costs'!A:D,3,FALSE)</f>
        <v>0.3</v>
      </c>
      <c r="E1624" s="71">
        <f t="shared" si="88"/>
        <v>150.29999999999998</v>
      </c>
      <c r="F1624" s="71">
        <v>3992.95</v>
      </c>
      <c r="G1624" s="71">
        <f t="shared" si="89"/>
        <v>3842.6499999999996</v>
      </c>
      <c r="H1624" s="72">
        <v>501</v>
      </c>
      <c r="I1624" s="73">
        <f t="shared" si="87"/>
        <v>0.96235865713319724</v>
      </c>
    </row>
    <row r="1625" spans="1:9" ht="15" thickBot="1" x14ac:dyDescent="0.35">
      <c r="A1625" s="75">
        <v>95945</v>
      </c>
      <c r="B1625" s="76" t="str">
        <f>VLOOKUP(A:A,'Product &amp; Group'!A:C,2,FALSE)</f>
        <v>Circit Systems</v>
      </c>
      <c r="C1625" s="76" t="str">
        <f>VLOOKUP(A:A,'Product &amp; Group'!A:C,3,FALSE)</f>
        <v>THE Computer FAMILY</v>
      </c>
      <c r="D1625" s="77">
        <f>VLOOKUP(A:A,'2019-2017 Costs'!A:D,3,FALSE)</f>
        <v>6.11</v>
      </c>
      <c r="E1625" s="78">
        <f t="shared" si="88"/>
        <v>4277</v>
      </c>
      <c r="F1625" s="78">
        <v>4834.5</v>
      </c>
      <c r="G1625" s="78">
        <f t="shared" si="89"/>
        <v>557.5</v>
      </c>
      <c r="H1625" s="79">
        <v>700</v>
      </c>
      <c r="I1625" s="80">
        <f t="shared" si="87"/>
        <v>0.11531699245009826</v>
      </c>
    </row>
  </sheetData>
  <mergeCells count="6">
    <mergeCell ref="AJ1:AM1"/>
    <mergeCell ref="K1:N1"/>
    <mergeCell ref="P1:S1"/>
    <mergeCell ref="U1:X1"/>
    <mergeCell ref="Z1:AC1"/>
    <mergeCell ref="AE1:AH1"/>
  </mergeCells>
  <pageMargins left="0.7" right="0.7" top="0.75" bottom="0.75" header="0.3" footer="0.3"/>
  <pageSetup scale="65" fitToHeight="0" orientation="portrait" r:id="rId1"/>
  <headerFooter>
    <oddHeader>&amp;A</oddHeader>
    <oddFooter>Page &amp;P of &amp;N</oddFooter>
  </headerFooter>
  <colBreaks count="1" manualBreakCount="1">
    <brk id="9" max="1048575" man="1"/>
  </colBreaks>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2375AE-B620-4075-94A7-EF8C2C28651F}">
  <sheetPr>
    <tabColor theme="7"/>
    <pageSetUpPr fitToPage="1"/>
  </sheetPr>
  <dimension ref="A1:AM1625"/>
  <sheetViews>
    <sheetView zoomScaleNormal="100" workbookViewId="0">
      <pane ySplit="1" topLeftCell="A2" activePane="bottomLeft" state="frozen"/>
      <selection pane="bottomLeft" activeCell="A2" sqref="A2"/>
    </sheetView>
  </sheetViews>
  <sheetFormatPr defaultColWidth="9.109375" defaultRowHeight="14.4" x14ac:dyDescent="0.3"/>
  <cols>
    <col min="1" max="1" width="7" style="9" bestFit="1" customWidth="1"/>
    <col min="2" max="2" width="13.33203125" style="9" bestFit="1" customWidth="1"/>
    <col min="3" max="3" width="33.77734375" style="9" bestFit="1" customWidth="1"/>
    <col min="4" max="4" width="9.109375" style="12" bestFit="1"/>
    <col min="5" max="5" width="9.88671875" style="11" bestFit="1" customWidth="1"/>
    <col min="6" max="6" width="10.88671875" style="11" bestFit="1" customWidth="1"/>
    <col min="7" max="7" width="9.88671875" style="11" bestFit="1" customWidth="1"/>
    <col min="8" max="8" width="10.21875" style="23" bestFit="1" customWidth="1"/>
    <col min="9" max="9" width="13.6640625" style="22" bestFit="1" customWidth="1"/>
    <col min="10" max="10" width="9.6640625" style="9" customWidth="1"/>
    <col min="11" max="11" width="13.5546875" style="9" bestFit="1" customWidth="1"/>
    <col min="12" max="12" width="8.5546875" style="22" bestFit="1" customWidth="1"/>
    <col min="13" max="13" width="8.88671875" style="22" bestFit="1" customWidth="1"/>
    <col min="14" max="14" width="9.33203125" style="9" bestFit="1" customWidth="1"/>
    <col min="15" max="15" width="9.109375" style="9"/>
    <col min="16" max="16" width="12.44140625" style="11" bestFit="1" customWidth="1"/>
    <col min="17" max="17" width="11.88671875" style="9" bestFit="1" customWidth="1"/>
    <col min="18" max="18" width="8.88671875" style="9" bestFit="1" customWidth="1"/>
    <col min="19" max="19" width="8" style="9" bestFit="1" customWidth="1"/>
    <col min="20" max="20" width="9.109375" style="9"/>
    <col min="21" max="21" width="12.44140625" style="11" bestFit="1" customWidth="1"/>
    <col min="22" max="22" width="8.5546875" style="9" bestFit="1" customWidth="1"/>
    <col min="23" max="23" width="8.88671875" style="9" bestFit="1" customWidth="1"/>
    <col min="24" max="24" width="8" style="9" bestFit="1" customWidth="1"/>
    <col min="25" max="25" width="9.109375" style="9"/>
    <col min="26" max="26" width="5.5546875" style="9" bestFit="1" customWidth="1"/>
    <col min="27" max="27" width="8.5546875" style="9" bestFit="1" customWidth="1"/>
    <col min="28" max="28" width="8.88671875" style="9" bestFit="1" customWidth="1"/>
    <col min="29" max="29" width="7.33203125" style="9" bestFit="1" customWidth="1"/>
    <col min="30" max="30" width="9.109375" style="9"/>
    <col min="31" max="31" width="5.5546875" style="9" bestFit="1" customWidth="1"/>
    <col min="32" max="32" width="8.5546875" style="9" bestFit="1" customWidth="1"/>
    <col min="33" max="33" width="8.88671875" style="9" bestFit="1" customWidth="1"/>
    <col min="34" max="34" width="8" style="9" bestFit="1" customWidth="1"/>
    <col min="35" max="35" width="9.109375" style="9"/>
    <col min="36" max="36" width="5.5546875" style="9" bestFit="1" customWidth="1"/>
    <col min="37" max="37" width="8.5546875" style="9" bestFit="1" customWidth="1"/>
    <col min="38" max="38" width="8.88671875" style="9" bestFit="1" customWidth="1"/>
    <col min="39" max="39" width="8" style="9" bestFit="1" customWidth="1"/>
    <col min="40" max="16384" width="9.109375" style="9"/>
  </cols>
  <sheetData>
    <row r="1" spans="1:39" s="29" customFormat="1" ht="30.75" customHeight="1" thickBot="1" x14ac:dyDescent="0.35">
      <c r="A1" s="88" t="s">
        <v>272</v>
      </c>
      <c r="B1" s="89" t="s">
        <v>1275</v>
      </c>
      <c r="C1" s="89" t="s">
        <v>1286</v>
      </c>
      <c r="D1" s="90" t="s">
        <v>1306</v>
      </c>
      <c r="E1" s="91" t="s">
        <v>273</v>
      </c>
      <c r="F1" s="91" t="s">
        <v>1227</v>
      </c>
      <c r="G1" s="91" t="s">
        <v>1225</v>
      </c>
      <c r="H1" s="92" t="s">
        <v>274</v>
      </c>
      <c r="I1" s="93" t="s">
        <v>1226</v>
      </c>
      <c r="J1" s="27"/>
      <c r="K1" s="184" t="s">
        <v>1307</v>
      </c>
      <c r="L1" s="185"/>
      <c r="M1" s="185"/>
      <c r="N1" s="186"/>
      <c r="O1" s="28"/>
      <c r="P1" s="184" t="s">
        <v>1308</v>
      </c>
      <c r="Q1" s="185"/>
      <c r="R1" s="185"/>
      <c r="S1" s="186"/>
      <c r="T1" s="28"/>
      <c r="U1" s="184" t="s">
        <v>1309</v>
      </c>
      <c r="V1" s="185"/>
      <c r="W1" s="185"/>
      <c r="X1" s="186"/>
      <c r="Z1" s="184" t="s">
        <v>1307</v>
      </c>
      <c r="AA1" s="185"/>
      <c r="AB1" s="185"/>
      <c r="AC1" s="186"/>
      <c r="AE1" s="184" t="s">
        <v>1308</v>
      </c>
      <c r="AF1" s="185"/>
      <c r="AG1" s="185"/>
      <c r="AH1" s="186"/>
      <c r="AJ1" s="184" t="s">
        <v>1309</v>
      </c>
      <c r="AK1" s="185"/>
      <c r="AL1" s="185"/>
      <c r="AM1" s="186"/>
    </row>
    <row r="2" spans="1:39" ht="61.5" customHeight="1" thickBot="1" x14ac:dyDescent="0.35">
      <c r="A2" s="67"/>
      <c r="B2" s="68"/>
      <c r="C2" s="68"/>
      <c r="D2" s="69"/>
      <c r="E2" s="59">
        <f>SUM(E3:E1625)</f>
        <v>4553371.4939362891</v>
      </c>
      <c r="F2" s="59">
        <f>SUM(F3:F1625)</f>
        <v>11740882.762499997</v>
      </c>
      <c r="G2" s="59">
        <f>SUM(G3:G1625)</f>
        <v>7187511.268563699</v>
      </c>
      <c r="H2" s="60">
        <f>SUM(H3:H1625)</f>
        <v>1596777.5720000002</v>
      </c>
      <c r="I2" s="70">
        <f t="shared" ref="I2:I65" si="0">+G2/F2</f>
        <v>0.61217809716322003</v>
      </c>
      <c r="K2" s="34" t="s">
        <v>1227</v>
      </c>
      <c r="L2" s="20" t="s">
        <v>1282</v>
      </c>
      <c r="M2" s="20" t="s">
        <v>1283</v>
      </c>
      <c r="N2" s="35" t="s">
        <v>1280</v>
      </c>
      <c r="P2" s="49" t="s">
        <v>1227</v>
      </c>
      <c r="Q2" s="17" t="s">
        <v>1282</v>
      </c>
      <c r="R2" s="17" t="s">
        <v>1283</v>
      </c>
      <c r="S2" s="50" t="s">
        <v>1280</v>
      </c>
      <c r="U2" s="49" t="s">
        <v>1227</v>
      </c>
      <c r="V2" s="17" t="s">
        <v>1282</v>
      </c>
      <c r="W2" s="17" t="s">
        <v>1283</v>
      </c>
      <c r="X2" s="50" t="s">
        <v>1280</v>
      </c>
      <c r="Z2" s="34" t="s">
        <v>1284</v>
      </c>
      <c r="AA2" s="1" t="s">
        <v>1282</v>
      </c>
      <c r="AB2" s="1" t="s">
        <v>1283</v>
      </c>
      <c r="AC2" s="35" t="s">
        <v>1285</v>
      </c>
      <c r="AE2" s="34" t="s">
        <v>1284</v>
      </c>
      <c r="AF2" s="1" t="s">
        <v>1282</v>
      </c>
      <c r="AG2" s="1" t="s">
        <v>1283</v>
      </c>
      <c r="AH2" s="35" t="s">
        <v>1285</v>
      </c>
      <c r="AJ2" s="34" t="s">
        <v>1284</v>
      </c>
      <c r="AK2" s="1" t="s">
        <v>1282</v>
      </c>
      <c r="AL2" s="1" t="s">
        <v>1283</v>
      </c>
      <c r="AM2" s="35" t="s">
        <v>1285</v>
      </c>
    </row>
    <row r="3" spans="1:39" ht="15.6" thickTop="1" thickBot="1" x14ac:dyDescent="0.35">
      <c r="A3" s="67">
        <v>900</v>
      </c>
      <c r="B3" s="68" t="str">
        <f>VLOOKUP(A:A,'Product &amp; Group'!A:C,2,FALSE)</f>
        <v>Power Systems</v>
      </c>
      <c r="C3" s="68" t="str">
        <f>VLOOKUP(A:A,'Product &amp; Group'!A:C,3,FALSE)</f>
        <v>NUTRIENT ENHANCER</v>
      </c>
      <c r="D3" s="69">
        <f>VLOOKUP(A:A,'2019-2017 Costs'!A:D,4,FALSE)</f>
        <v>1.38039</v>
      </c>
      <c r="E3" s="71">
        <f>D3*H3</f>
        <v>1278.2411400000001</v>
      </c>
      <c r="F3" s="71">
        <v>3233.11</v>
      </c>
      <c r="G3" s="71">
        <f>F3-E3</f>
        <v>1954.86886</v>
      </c>
      <c r="H3" s="72">
        <v>926</v>
      </c>
      <c r="I3" s="73">
        <f t="shared" si="0"/>
        <v>0.60464038031492895</v>
      </c>
      <c r="J3" s="14"/>
      <c r="K3" s="36">
        <f>SUM(K4:K53)</f>
        <v>10699165.440000001</v>
      </c>
      <c r="L3" s="21" t="s">
        <v>1281</v>
      </c>
      <c r="M3" s="21" t="s">
        <v>1281</v>
      </c>
      <c r="N3" s="37">
        <f>SUM(N4:N53)</f>
        <v>0.99999999999999989</v>
      </c>
      <c r="P3" s="51">
        <f>SUM(P4:P22)</f>
        <v>9350351.7550000008</v>
      </c>
      <c r="Q3" s="6" t="s">
        <v>1281</v>
      </c>
      <c r="R3" s="6" t="s">
        <v>1281</v>
      </c>
      <c r="S3" s="26">
        <f>SUM(S4:S22)</f>
        <v>1</v>
      </c>
      <c r="U3" s="51">
        <f>SUM(U4:U13)</f>
        <v>10699165.439999999</v>
      </c>
      <c r="V3" s="6" t="s">
        <v>1281</v>
      </c>
      <c r="W3" s="6" t="s">
        <v>1281</v>
      </c>
      <c r="X3" s="26">
        <f>SUM(X4:X22)</f>
        <v>1</v>
      </c>
      <c r="Z3" s="15">
        <f>SUM(Z4:Z53)</f>
        <v>1369</v>
      </c>
      <c r="AA3" s="6" t="s">
        <v>1281</v>
      </c>
      <c r="AB3" s="6" t="s">
        <v>1281</v>
      </c>
      <c r="AC3" s="44">
        <f>SUM(AC4:AC53)</f>
        <v>1</v>
      </c>
      <c r="AE3" s="15">
        <f>SUM(AE4:AE22)</f>
        <v>1210</v>
      </c>
      <c r="AF3" s="6" t="s">
        <v>1281</v>
      </c>
      <c r="AG3" s="33"/>
      <c r="AH3" s="26">
        <f>SUM(AH4:AH22)</f>
        <v>1</v>
      </c>
      <c r="AJ3" s="15">
        <f>SUM(AJ4:AJ13)</f>
        <v>1369</v>
      </c>
      <c r="AK3" s="6" t="s">
        <v>1281</v>
      </c>
      <c r="AL3" s="6" t="s">
        <v>1281</v>
      </c>
      <c r="AM3" s="26">
        <f>SUM(AM4:AM13)</f>
        <v>1</v>
      </c>
    </row>
    <row r="4" spans="1:39" ht="15" thickTop="1" x14ac:dyDescent="0.3">
      <c r="A4" s="67">
        <v>963</v>
      </c>
      <c r="B4" s="68" t="str">
        <f>VLOOKUP(A:A,'Product &amp; Group'!A:C,2,FALSE)</f>
        <v>Power Systems</v>
      </c>
      <c r="C4" s="68" t="str">
        <f>VLOOKUP(A:A,'Product &amp; Group'!A:C,3,FALSE)</f>
        <v>Part A &amp; D Chip</v>
      </c>
      <c r="D4" s="69">
        <f>VLOOKUP(A:A,'2019-2017 Costs'!A:D,4,FALSE)</f>
        <v>3.9571180000000004</v>
      </c>
      <c r="E4" s="71">
        <f t="shared" ref="E4:E67" si="1">D4*H4</f>
        <v>700.40988600000003</v>
      </c>
      <c r="F4" s="71">
        <v>1755.47</v>
      </c>
      <c r="G4" s="71">
        <f t="shared" ref="G4:G67" si="2">F4-E4</f>
        <v>1055.0601139999999</v>
      </c>
      <c r="H4" s="72">
        <v>177</v>
      </c>
      <c r="I4" s="73">
        <f t="shared" si="0"/>
        <v>0.60101289910964006</v>
      </c>
      <c r="J4" s="14"/>
      <c r="K4" s="38">
        <f>SUMIFS($F$3:$F$1625,$I$3:$I$1625,"&gt;"&amp;L4,$I$3:$I$1625,"&lt;"&amp;M4)</f>
        <v>11179.2</v>
      </c>
      <c r="L4" s="39">
        <v>0</v>
      </c>
      <c r="M4" s="39">
        <v>0.02</v>
      </c>
      <c r="N4" s="40">
        <f>+K4/$K$3</f>
        <v>1.0448665424132369E-3</v>
      </c>
      <c r="P4" s="38">
        <f>SUMIFS($F$3:$F$1625,$I$3:$I$1625,"&gt;"&amp;Q4,$I$3:$I$1625,"&lt;"&amp;R4)</f>
        <v>19708.849999999999</v>
      </c>
      <c r="Q4" s="46">
        <v>0</v>
      </c>
      <c r="R4" s="46">
        <v>0.05</v>
      </c>
      <c r="S4" s="40">
        <f>P4/$P$3</f>
        <v>2.1078190977639852E-3</v>
      </c>
      <c r="U4" s="38">
        <f>SUMIFS($F$3:$F$1625,$I$3:$I$1625,"&gt;"&amp;V4,$I$3:$I$1625,"&lt;"&amp;W4)</f>
        <v>64286.76999999999</v>
      </c>
      <c r="V4" s="46">
        <v>0</v>
      </c>
      <c r="W4" s="46">
        <v>0.1</v>
      </c>
      <c r="X4" s="40">
        <f>U4/$U$3</f>
        <v>6.0085779924158268E-3</v>
      </c>
      <c r="Z4" s="45">
        <f>COUNTIFS($I$3:$I$1625,"&gt;"&amp;AA4, $I$3:$I$1625,"&lt;"&amp;AB4)</f>
        <v>2</v>
      </c>
      <c r="AA4" s="46">
        <v>0</v>
      </c>
      <c r="AB4" s="46">
        <v>0.02</v>
      </c>
      <c r="AC4" s="40">
        <f>+Z4/$Z$3</f>
        <v>1.4609203798392988E-3</v>
      </c>
      <c r="AE4" s="45">
        <f>COUNTIFS($I$3:$I$1625,"&gt;"&amp;AF4, $I$3:$I$1625,"&lt;"&amp;AG4)</f>
        <v>7</v>
      </c>
      <c r="AF4" s="46">
        <v>0</v>
      </c>
      <c r="AG4" s="46">
        <v>0.05</v>
      </c>
      <c r="AH4" s="40">
        <f>AE4/$AE$3</f>
        <v>5.7851239669421484E-3</v>
      </c>
      <c r="AJ4" s="45">
        <f t="shared" ref="AJ4:AJ13" si="3">COUNTIFS($I$3:$I$1625,"&gt;"&amp;AK4, $I$3:$I$1625,"&lt;"&amp;AL4)</f>
        <v>20</v>
      </c>
      <c r="AK4" s="46">
        <v>0</v>
      </c>
      <c r="AL4" s="46">
        <v>0.1</v>
      </c>
      <c r="AM4" s="40">
        <f>AJ4/$AJ$3</f>
        <v>1.4609203798392988E-2</v>
      </c>
    </row>
    <row r="5" spans="1:39" x14ac:dyDescent="0.3">
      <c r="A5" s="74">
        <v>110001</v>
      </c>
      <c r="B5" s="68" t="str">
        <f>VLOOKUP(A:A,'Product &amp; Group'!A:C,2,FALSE)</f>
        <v>Circit Systems</v>
      </c>
      <c r="C5" s="68" t="str">
        <f>VLOOKUP(A:A,'Product &amp; Group'!A:C,3,FALSE)</f>
        <v>THE Computer FAMILY</v>
      </c>
      <c r="D5" s="69">
        <f>VLOOKUP(A:A,'2019-2017 Costs'!A:D,4,FALSE)</f>
        <v>1.28</v>
      </c>
      <c r="E5" s="71">
        <f t="shared" si="1"/>
        <v>186.88</v>
      </c>
      <c r="F5" s="71">
        <v>1667.92</v>
      </c>
      <c r="G5" s="71">
        <f t="shared" si="2"/>
        <v>1481.04</v>
      </c>
      <c r="H5" s="72">
        <v>146</v>
      </c>
      <c r="I5" s="73">
        <f t="shared" si="0"/>
        <v>0.88795625689481505</v>
      </c>
      <c r="J5" s="14"/>
      <c r="K5" s="38">
        <f t="shared" ref="K5:K53" si="4">SUMIFS($F$3:$F$1625,$I$3:$I$1625,"&gt;"&amp;L5,$I$3:$I$1625,"&lt;"&amp;M5)</f>
        <v>6881.26</v>
      </c>
      <c r="L5" s="39">
        <v>0.02</v>
      </c>
      <c r="M5" s="39">
        <v>0.04</v>
      </c>
      <c r="N5" s="40">
        <f t="shared" ref="N5:N53" si="5">+K5/$K$3</f>
        <v>6.4315857517948608E-4</v>
      </c>
      <c r="P5" s="38">
        <f t="shared" ref="P5:P22" si="6">SUMIFS($F$3:$F$1625,$I$3:$I$1625,"&gt;"&amp;Q5,$I$3:$I$1625,"&lt;"&amp;R5)</f>
        <v>44577.919999999998</v>
      </c>
      <c r="Q5" s="46">
        <v>0.05</v>
      </c>
      <c r="R5" s="46">
        <v>0.1</v>
      </c>
      <c r="S5" s="40">
        <f t="shared" ref="S5:S22" si="7">P5/$P$3</f>
        <v>4.7675126207056794E-3</v>
      </c>
      <c r="U5" s="38">
        <f t="shared" ref="U5:U13" si="8">SUMIFS($F$3:$F$1625,$I$3:$I$1625,"&gt;"&amp;V5,$I$3:$I$1625,"&lt;"&amp;W5)</f>
        <v>52901.96</v>
      </c>
      <c r="V5" s="46">
        <v>0.1</v>
      </c>
      <c r="W5" s="46">
        <v>0.2</v>
      </c>
      <c r="X5" s="40">
        <f t="shared" ref="X5:X13" si="9">U5/$U$3</f>
        <v>4.9444940632677988E-3</v>
      </c>
      <c r="Z5" s="45">
        <f t="shared" ref="Z5:Z53" si="10">COUNTIFS($I$3:$I$1625,"&gt;"&amp;AA5, $I$3:$I$1625,"&lt;"&amp;AB5)</f>
        <v>2</v>
      </c>
      <c r="AA5" s="46">
        <v>0.02</v>
      </c>
      <c r="AB5" s="46">
        <v>0.04</v>
      </c>
      <c r="AC5" s="40">
        <f t="shared" ref="AC5:AC53" si="11">+Z5/$Z$3</f>
        <v>1.4609203798392988E-3</v>
      </c>
      <c r="AE5" s="45">
        <f t="shared" ref="AE5:AE22" si="12">COUNTIFS($I$3:$I$1625,"&gt;"&amp;AF5, $I$3:$I$1625,"&lt;"&amp;AG5)</f>
        <v>13</v>
      </c>
      <c r="AF5" s="46">
        <v>0.05</v>
      </c>
      <c r="AG5" s="46">
        <v>0.1</v>
      </c>
      <c r="AH5" s="40">
        <f t="shared" ref="AH5:AH22" si="13">AE5/$AE$3</f>
        <v>1.0743801652892562E-2</v>
      </c>
      <c r="AJ5" s="45">
        <f t="shared" si="3"/>
        <v>21</v>
      </c>
      <c r="AK5" s="46">
        <v>0.1</v>
      </c>
      <c r="AL5" s="46">
        <v>0.2</v>
      </c>
      <c r="AM5" s="40">
        <f t="shared" ref="AM5:AM13" si="14">AJ5/$AJ$3</f>
        <v>1.5339663988312637E-2</v>
      </c>
    </row>
    <row r="6" spans="1:39" x14ac:dyDescent="0.3">
      <c r="A6" s="74">
        <v>110002</v>
      </c>
      <c r="B6" s="68" t="str">
        <f>VLOOKUP(A:A,'Product &amp; Group'!A:C,2,FALSE)</f>
        <v>Circit Systems</v>
      </c>
      <c r="C6" s="68" t="str">
        <f>VLOOKUP(A:A,'Product &amp; Group'!A:C,3,FALSE)</f>
        <v>THE Computer FAMILY</v>
      </c>
      <c r="D6" s="69">
        <f>VLOOKUP(A:A,'2019-2017 Costs'!A:D,4,FALSE)</f>
        <v>1.01</v>
      </c>
      <c r="E6" s="71">
        <f t="shared" si="1"/>
        <v>458.54</v>
      </c>
      <c r="F6" s="71">
        <v>4470.51</v>
      </c>
      <c r="G6" s="71">
        <f t="shared" si="2"/>
        <v>4011.9700000000003</v>
      </c>
      <c r="H6" s="72">
        <v>454</v>
      </c>
      <c r="I6" s="73">
        <f t="shared" si="0"/>
        <v>0.89743004713108798</v>
      </c>
      <c r="J6" s="14"/>
      <c r="K6" s="38">
        <f t="shared" si="4"/>
        <v>2390.1799999999998</v>
      </c>
      <c r="L6" s="39">
        <v>0.04</v>
      </c>
      <c r="M6" s="39">
        <v>0.06</v>
      </c>
      <c r="N6" s="40">
        <f t="shared" si="5"/>
        <v>2.2339873267722827E-4</v>
      </c>
      <c r="P6" s="38">
        <f t="shared" si="6"/>
        <v>33349.74500000001</v>
      </c>
      <c r="Q6" s="46">
        <v>0.1</v>
      </c>
      <c r="R6" s="46">
        <v>0.15000000000000002</v>
      </c>
      <c r="S6" s="40">
        <f t="shared" si="7"/>
        <v>3.5666834653751492E-3</v>
      </c>
      <c r="U6" s="38">
        <f t="shared" si="8"/>
        <v>124060.00999999998</v>
      </c>
      <c r="V6" s="46">
        <v>0.2</v>
      </c>
      <c r="W6" s="46">
        <v>0.30000000000000004</v>
      </c>
      <c r="X6" s="40">
        <f t="shared" si="9"/>
        <v>1.1595297847829146E-2</v>
      </c>
      <c r="Z6" s="45">
        <f t="shared" si="10"/>
        <v>5</v>
      </c>
      <c r="AA6" s="46">
        <v>0.04</v>
      </c>
      <c r="AB6" s="46">
        <v>0.06</v>
      </c>
      <c r="AC6" s="40">
        <f t="shared" si="11"/>
        <v>3.6523009495982471E-3</v>
      </c>
      <c r="AE6" s="45">
        <f t="shared" si="12"/>
        <v>13</v>
      </c>
      <c r="AF6" s="46">
        <v>0.1</v>
      </c>
      <c r="AG6" s="46">
        <v>0.15000000000000002</v>
      </c>
      <c r="AH6" s="40">
        <f t="shared" si="13"/>
        <v>1.0743801652892562E-2</v>
      </c>
      <c r="AJ6" s="45">
        <f t="shared" si="3"/>
        <v>32</v>
      </c>
      <c r="AK6" s="46">
        <v>0.2</v>
      </c>
      <c r="AL6" s="46">
        <v>0.30000000000000004</v>
      </c>
      <c r="AM6" s="40">
        <f t="shared" si="14"/>
        <v>2.3374726077428781E-2</v>
      </c>
    </row>
    <row r="7" spans="1:39" x14ac:dyDescent="0.3">
      <c r="A7" s="74">
        <v>110003</v>
      </c>
      <c r="B7" s="68" t="str">
        <f>VLOOKUP(A:A,'Product &amp; Group'!A:C,2,FALSE)</f>
        <v>Circit Systems</v>
      </c>
      <c r="C7" s="68" t="str">
        <f>VLOOKUP(A:A,'Product &amp; Group'!A:C,3,FALSE)</f>
        <v>THE Computer FAMILY</v>
      </c>
      <c r="D7" s="69">
        <f>VLOOKUP(A:A,'2019-2017 Costs'!A:D,4,FALSE)</f>
        <v>1.01</v>
      </c>
      <c r="E7" s="71">
        <f t="shared" si="1"/>
        <v>854.46</v>
      </c>
      <c r="F7" s="71">
        <v>2866.53</v>
      </c>
      <c r="G7" s="71">
        <f t="shared" si="2"/>
        <v>2012.0700000000002</v>
      </c>
      <c r="H7" s="72">
        <v>846</v>
      </c>
      <c r="I7" s="73">
        <f t="shared" si="0"/>
        <v>0.70191834727004432</v>
      </c>
      <c r="J7" s="14"/>
      <c r="K7" s="38">
        <f t="shared" si="4"/>
        <v>15860.810000000001</v>
      </c>
      <c r="L7" s="39">
        <v>0.06</v>
      </c>
      <c r="M7" s="39">
        <v>0.08</v>
      </c>
      <c r="N7" s="40">
        <f t="shared" si="5"/>
        <v>1.4824343159236164E-3</v>
      </c>
      <c r="P7" s="38">
        <f t="shared" si="6"/>
        <v>19552.215000000004</v>
      </c>
      <c r="Q7" s="46">
        <v>0.15000000000000002</v>
      </c>
      <c r="R7" s="46">
        <v>0.2</v>
      </c>
      <c r="S7" s="40">
        <f t="shared" si="7"/>
        <v>2.0910673215630273E-3</v>
      </c>
      <c r="U7" s="38">
        <f t="shared" si="8"/>
        <v>216774.46499999997</v>
      </c>
      <c r="V7" s="46">
        <v>0.30000000000000004</v>
      </c>
      <c r="W7" s="46">
        <v>0.4</v>
      </c>
      <c r="X7" s="40">
        <f t="shared" si="9"/>
        <v>2.0260876066984155E-2</v>
      </c>
      <c r="Z7" s="45">
        <f t="shared" si="10"/>
        <v>5</v>
      </c>
      <c r="AA7" s="46">
        <v>0.06</v>
      </c>
      <c r="AB7" s="46">
        <v>0.08</v>
      </c>
      <c r="AC7" s="40">
        <f t="shared" si="11"/>
        <v>3.6523009495982471E-3</v>
      </c>
      <c r="AE7" s="45">
        <f t="shared" si="12"/>
        <v>8</v>
      </c>
      <c r="AF7" s="46">
        <v>0.15000000000000002</v>
      </c>
      <c r="AG7" s="46">
        <v>0.2</v>
      </c>
      <c r="AH7" s="40">
        <f t="shared" si="13"/>
        <v>6.6115702479338841E-3</v>
      </c>
      <c r="AJ7" s="45">
        <f t="shared" si="3"/>
        <v>46</v>
      </c>
      <c r="AK7" s="46">
        <v>0.30000000000000004</v>
      </c>
      <c r="AL7" s="46">
        <v>0.4</v>
      </c>
      <c r="AM7" s="40">
        <f t="shared" si="14"/>
        <v>3.3601168736303873E-2</v>
      </c>
    </row>
    <row r="8" spans="1:39" x14ac:dyDescent="0.3">
      <c r="A8" s="74">
        <v>110004</v>
      </c>
      <c r="B8" s="68" t="str">
        <f>VLOOKUP(A:A,'Product &amp; Group'!A:C,2,FALSE)</f>
        <v>Circit Systems</v>
      </c>
      <c r="C8" s="68" t="str">
        <f>VLOOKUP(A:A,'Product &amp; Group'!A:C,3,FALSE)</f>
        <v>THE Computer FAMILY</v>
      </c>
      <c r="D8" s="69">
        <f>VLOOKUP(A:A,'2019-2017 Costs'!A:D,4,FALSE)</f>
        <v>1.01</v>
      </c>
      <c r="E8" s="71">
        <f t="shared" si="1"/>
        <v>1373.6</v>
      </c>
      <c r="F8" s="71">
        <v>3705.66</v>
      </c>
      <c r="G8" s="71">
        <f t="shared" si="2"/>
        <v>2332.06</v>
      </c>
      <c r="H8" s="72">
        <v>1360</v>
      </c>
      <c r="I8" s="73">
        <f t="shared" si="0"/>
        <v>0.62932379117350212</v>
      </c>
      <c r="J8" s="14"/>
      <c r="K8" s="38">
        <f t="shared" si="4"/>
        <v>27975.32</v>
      </c>
      <c r="L8" s="39">
        <v>0.08</v>
      </c>
      <c r="M8" s="39">
        <v>0.1</v>
      </c>
      <c r="N8" s="40">
        <f t="shared" si="5"/>
        <v>2.6147198262222587E-3</v>
      </c>
      <c r="P8" s="38">
        <f t="shared" si="6"/>
        <v>84123.9</v>
      </c>
      <c r="Q8" s="46">
        <v>0.2</v>
      </c>
      <c r="R8" s="46">
        <v>0.25</v>
      </c>
      <c r="S8" s="40">
        <f t="shared" si="7"/>
        <v>8.9968700861992323E-3</v>
      </c>
      <c r="U8" s="38">
        <f t="shared" si="8"/>
        <v>281629.20999999996</v>
      </c>
      <c r="V8" s="46">
        <v>0.4</v>
      </c>
      <c r="W8" s="46">
        <v>0.5</v>
      </c>
      <c r="X8" s="40">
        <f t="shared" si="9"/>
        <v>2.6322539975603926E-2</v>
      </c>
      <c r="Z8" s="45">
        <f t="shared" si="10"/>
        <v>6</v>
      </c>
      <c r="AA8" s="46">
        <v>0.08</v>
      </c>
      <c r="AB8" s="46">
        <v>0.1</v>
      </c>
      <c r="AC8" s="40">
        <f t="shared" si="11"/>
        <v>4.3827611395178961E-3</v>
      </c>
      <c r="AE8" s="45">
        <f t="shared" si="12"/>
        <v>15</v>
      </c>
      <c r="AF8" s="46">
        <v>0.2</v>
      </c>
      <c r="AG8" s="46">
        <v>0.25</v>
      </c>
      <c r="AH8" s="40">
        <f t="shared" si="13"/>
        <v>1.2396694214876033E-2</v>
      </c>
      <c r="AJ8" s="45">
        <f t="shared" si="3"/>
        <v>55</v>
      </c>
      <c r="AK8" s="46">
        <v>0.4</v>
      </c>
      <c r="AL8" s="46">
        <v>0.5</v>
      </c>
      <c r="AM8" s="40">
        <f t="shared" si="14"/>
        <v>4.0175310445580717E-2</v>
      </c>
    </row>
    <row r="9" spans="1:39" x14ac:dyDescent="0.3">
      <c r="A9" s="74">
        <v>110005</v>
      </c>
      <c r="B9" s="68" t="str">
        <f>VLOOKUP(A:A,'Product &amp; Group'!A:C,2,FALSE)</f>
        <v>Circit Systems</v>
      </c>
      <c r="C9" s="68" t="str">
        <f>VLOOKUP(A:A,'Product &amp; Group'!A:C,3,FALSE)</f>
        <v>PROTEIN &amp; ENERGY Chip</v>
      </c>
      <c r="D9" s="69">
        <f>VLOOKUP(A:A,'2019-2017 Costs'!A:D,4,FALSE)</f>
        <v>1.01</v>
      </c>
      <c r="E9" s="71">
        <f t="shared" si="1"/>
        <v>502.98</v>
      </c>
      <c r="F9" s="71">
        <v>1407.42</v>
      </c>
      <c r="G9" s="71">
        <f t="shared" si="2"/>
        <v>904.44</v>
      </c>
      <c r="H9" s="72">
        <v>498</v>
      </c>
      <c r="I9" s="73">
        <f t="shared" si="0"/>
        <v>0.64262267127083605</v>
      </c>
      <c r="J9" s="14"/>
      <c r="K9" s="38">
        <f t="shared" si="4"/>
        <v>23433.195000000003</v>
      </c>
      <c r="L9" s="39">
        <v>0.1</v>
      </c>
      <c r="M9" s="39">
        <v>0.12000000000000001</v>
      </c>
      <c r="N9" s="40">
        <f t="shared" si="5"/>
        <v>2.1901890508574098E-3</v>
      </c>
      <c r="P9" s="38">
        <f t="shared" si="6"/>
        <v>39936.11</v>
      </c>
      <c r="Q9" s="46">
        <v>0.25</v>
      </c>
      <c r="R9" s="46">
        <v>0.3</v>
      </c>
      <c r="S9" s="40">
        <f t="shared" si="7"/>
        <v>4.2710810295072156E-3</v>
      </c>
      <c r="U9" s="38">
        <f t="shared" si="8"/>
        <v>600470.60999999964</v>
      </c>
      <c r="V9" s="46">
        <v>0.5</v>
      </c>
      <c r="W9" s="46">
        <v>0.6</v>
      </c>
      <c r="X9" s="40">
        <f t="shared" si="9"/>
        <v>5.612312599215212E-2</v>
      </c>
      <c r="Z9" s="45">
        <f t="shared" si="10"/>
        <v>8</v>
      </c>
      <c r="AA9" s="46">
        <v>0.1</v>
      </c>
      <c r="AB9" s="46">
        <v>0.12000000000000001</v>
      </c>
      <c r="AC9" s="40">
        <f t="shared" si="11"/>
        <v>5.8436815193571951E-3</v>
      </c>
      <c r="AE9" s="45">
        <f t="shared" si="12"/>
        <v>17</v>
      </c>
      <c r="AF9" s="46">
        <v>0.25</v>
      </c>
      <c r="AG9" s="46">
        <v>0.3</v>
      </c>
      <c r="AH9" s="40">
        <f t="shared" si="13"/>
        <v>1.4049586776859505E-2</v>
      </c>
      <c r="AJ9" s="45">
        <f t="shared" si="3"/>
        <v>97</v>
      </c>
      <c r="AK9" s="46">
        <v>0.5</v>
      </c>
      <c r="AL9" s="46">
        <v>0.6</v>
      </c>
      <c r="AM9" s="40">
        <f t="shared" si="14"/>
        <v>7.085463842220599E-2</v>
      </c>
    </row>
    <row r="10" spans="1:39" x14ac:dyDescent="0.3">
      <c r="A10" s="67">
        <v>1010</v>
      </c>
      <c r="B10" s="68" t="str">
        <f>VLOOKUP(A:A,'Product &amp; Group'!A:C,2,FALSE)</f>
        <v>Power Systems</v>
      </c>
      <c r="C10" s="68" t="str">
        <f>VLOOKUP(A:A,'Product &amp; Group'!A:C,3,FALSE)</f>
        <v>Part A &amp; D Chip</v>
      </c>
      <c r="D10" s="69">
        <f>VLOOKUP(A:A,'2019-2017 Costs'!A:D,4,FALSE)</f>
        <v>0.86169799999999996</v>
      </c>
      <c r="E10" s="71">
        <f t="shared" si="1"/>
        <v>582.50784799999997</v>
      </c>
      <c r="F10" s="71">
        <v>1662.71</v>
      </c>
      <c r="G10" s="71">
        <f t="shared" si="2"/>
        <v>1080.2021520000001</v>
      </c>
      <c r="H10" s="72">
        <v>676</v>
      </c>
      <c r="I10" s="73">
        <f t="shared" si="0"/>
        <v>0.64966359256875827</v>
      </c>
      <c r="J10" s="14"/>
      <c r="K10" s="38">
        <f t="shared" si="4"/>
        <v>9389.7999999999993</v>
      </c>
      <c r="L10" s="39">
        <v>0.12000000000000001</v>
      </c>
      <c r="M10" s="39">
        <v>0.14000000000000001</v>
      </c>
      <c r="N10" s="40">
        <f t="shared" si="5"/>
        <v>8.7761985293686594E-4</v>
      </c>
      <c r="P10" s="38">
        <f t="shared" si="6"/>
        <v>59099.984999999993</v>
      </c>
      <c r="Q10" s="46">
        <v>0.3</v>
      </c>
      <c r="R10" s="46">
        <v>0.35</v>
      </c>
      <c r="S10" s="40">
        <f t="shared" si="7"/>
        <v>6.3206162237048362E-3</v>
      </c>
      <c r="U10" s="38">
        <f t="shared" si="8"/>
        <v>760082.10000000009</v>
      </c>
      <c r="V10" s="46">
        <v>0.6</v>
      </c>
      <c r="W10" s="46">
        <v>0.7</v>
      </c>
      <c r="X10" s="40">
        <f t="shared" si="9"/>
        <v>7.10412512323952E-2</v>
      </c>
      <c r="Z10" s="45">
        <f t="shared" si="10"/>
        <v>4</v>
      </c>
      <c r="AA10" s="46">
        <v>0.12000000000000001</v>
      </c>
      <c r="AB10" s="46">
        <v>0.14000000000000001</v>
      </c>
      <c r="AC10" s="40">
        <f t="shared" si="11"/>
        <v>2.9218407596785976E-3</v>
      </c>
      <c r="AE10" s="45">
        <f t="shared" si="12"/>
        <v>17</v>
      </c>
      <c r="AF10" s="46">
        <v>0.3</v>
      </c>
      <c r="AG10" s="46">
        <v>0.35</v>
      </c>
      <c r="AH10" s="40">
        <f t="shared" si="13"/>
        <v>1.4049586776859505E-2</v>
      </c>
      <c r="AJ10" s="45">
        <f t="shared" si="3"/>
        <v>131</v>
      </c>
      <c r="AK10" s="46">
        <v>0.6</v>
      </c>
      <c r="AL10" s="46">
        <v>0.7</v>
      </c>
      <c r="AM10" s="40">
        <f t="shared" si="14"/>
        <v>9.5690284879474063E-2</v>
      </c>
    </row>
    <row r="11" spans="1:39" x14ac:dyDescent="0.3">
      <c r="A11" s="67">
        <v>1020</v>
      </c>
      <c r="B11" s="68" t="str">
        <f>VLOOKUP(A:A,'Product &amp; Group'!A:C,2,FALSE)</f>
        <v>Power Systems</v>
      </c>
      <c r="C11" s="68" t="str">
        <f>VLOOKUP(A:A,'Product &amp; Group'!A:C,3,FALSE)</f>
        <v>Part A &amp; D Chip</v>
      </c>
      <c r="D11" s="69">
        <f>VLOOKUP(A:A,'2019-2017 Costs'!A:D,4,FALSE)</f>
        <v>0.73620799999999997</v>
      </c>
      <c r="E11" s="71">
        <f t="shared" si="1"/>
        <v>602.21814399999994</v>
      </c>
      <c r="F11" s="71">
        <v>2123.81</v>
      </c>
      <c r="G11" s="71">
        <f t="shared" si="2"/>
        <v>1521.591856</v>
      </c>
      <c r="H11" s="72">
        <v>818</v>
      </c>
      <c r="I11" s="73">
        <f t="shared" si="0"/>
        <v>0.71644443523667378</v>
      </c>
      <c r="J11" s="14"/>
      <c r="K11" s="38">
        <f t="shared" si="4"/>
        <v>6996.165</v>
      </c>
      <c r="L11" s="39">
        <v>0.14000000000000001</v>
      </c>
      <c r="M11" s="39">
        <v>0.16</v>
      </c>
      <c r="N11" s="40">
        <f t="shared" si="5"/>
        <v>6.5389819787663726E-4</v>
      </c>
      <c r="P11" s="38">
        <f t="shared" si="6"/>
        <v>157674.47999999995</v>
      </c>
      <c r="Q11" s="46">
        <v>0.35</v>
      </c>
      <c r="R11" s="46">
        <v>0.39999999999999997</v>
      </c>
      <c r="S11" s="40">
        <f t="shared" si="7"/>
        <v>1.6862946350193211E-2</v>
      </c>
      <c r="U11" s="38">
        <f t="shared" si="8"/>
        <v>1669758.8650000009</v>
      </c>
      <c r="V11" s="46">
        <v>0.7</v>
      </c>
      <c r="W11" s="46">
        <v>0.79999999999999993</v>
      </c>
      <c r="X11" s="40">
        <f t="shared" si="9"/>
        <v>0.15606440281383302</v>
      </c>
      <c r="Z11" s="45">
        <f t="shared" si="10"/>
        <v>5</v>
      </c>
      <c r="AA11" s="46">
        <v>0.14000000000000001</v>
      </c>
      <c r="AB11" s="46">
        <v>0.16</v>
      </c>
      <c r="AC11" s="40">
        <f t="shared" si="11"/>
        <v>3.6523009495982471E-3</v>
      </c>
      <c r="AE11" s="45">
        <f t="shared" si="12"/>
        <v>29</v>
      </c>
      <c r="AF11" s="46">
        <v>0.35</v>
      </c>
      <c r="AG11" s="46">
        <v>0.39999999999999997</v>
      </c>
      <c r="AH11" s="40">
        <f t="shared" si="13"/>
        <v>2.3966942148760332E-2</v>
      </c>
      <c r="AJ11" s="45">
        <f t="shared" si="3"/>
        <v>208</v>
      </c>
      <c r="AK11" s="46">
        <v>0.7</v>
      </c>
      <c r="AL11" s="46">
        <v>0.79999999999999993</v>
      </c>
      <c r="AM11" s="40">
        <f t="shared" si="14"/>
        <v>0.15193571950328708</v>
      </c>
    </row>
    <row r="12" spans="1:39" x14ac:dyDescent="0.3">
      <c r="A12" s="67">
        <v>1040</v>
      </c>
      <c r="B12" s="68" t="str">
        <f>VLOOKUP(A:A,'Product &amp; Group'!A:C,2,FALSE)</f>
        <v>Power Systems</v>
      </c>
      <c r="C12" s="68" t="str">
        <f>VLOOKUP(A:A,'Product &amp; Group'!A:C,3,FALSE)</f>
        <v>Part A &amp; D Chip</v>
      </c>
      <c r="D12" s="69">
        <f>VLOOKUP(A:A,'2019-2017 Costs'!A:D,4,FALSE)</f>
        <v>1.3720239999999999</v>
      </c>
      <c r="E12" s="71">
        <f t="shared" si="1"/>
        <v>3438.2921439999996</v>
      </c>
      <c r="F12" s="71">
        <v>12202.06</v>
      </c>
      <c r="G12" s="71">
        <f t="shared" si="2"/>
        <v>8763.7678560000004</v>
      </c>
      <c r="H12" s="72">
        <v>2506</v>
      </c>
      <c r="I12" s="73">
        <f t="shared" si="0"/>
        <v>0.71822035426804987</v>
      </c>
      <c r="J12" s="14"/>
      <c r="K12" s="38">
        <f t="shared" si="4"/>
        <v>7139.1900000000005</v>
      </c>
      <c r="L12" s="39">
        <v>0.16</v>
      </c>
      <c r="M12" s="39">
        <v>0.18</v>
      </c>
      <c r="N12" s="40">
        <f t="shared" si="5"/>
        <v>6.6726606295004624E-4</v>
      </c>
      <c r="P12" s="38">
        <f t="shared" si="6"/>
        <v>102435.5</v>
      </c>
      <c r="Q12" s="46">
        <v>0.39999999999999997</v>
      </c>
      <c r="R12" s="46">
        <v>0.44999999999999996</v>
      </c>
      <c r="S12" s="40">
        <f t="shared" si="7"/>
        <v>1.0955256303082257E-2</v>
      </c>
      <c r="U12" s="38">
        <f t="shared" si="8"/>
        <v>3224610.1949999998</v>
      </c>
      <c r="V12" s="46">
        <v>0.79999999999999993</v>
      </c>
      <c r="W12" s="46">
        <v>0.89999999999999991</v>
      </c>
      <c r="X12" s="40">
        <f t="shared" si="9"/>
        <v>0.3013889459961468</v>
      </c>
      <c r="Z12" s="45">
        <f t="shared" si="10"/>
        <v>2</v>
      </c>
      <c r="AA12" s="46">
        <v>0.16</v>
      </c>
      <c r="AB12" s="46">
        <v>0.18</v>
      </c>
      <c r="AC12" s="40">
        <f t="shared" si="11"/>
        <v>1.4609203798392988E-3</v>
      </c>
      <c r="AE12" s="45">
        <f t="shared" si="12"/>
        <v>22</v>
      </c>
      <c r="AF12" s="46">
        <v>0.39999999999999997</v>
      </c>
      <c r="AG12" s="46">
        <v>0.44999999999999996</v>
      </c>
      <c r="AH12" s="40">
        <f t="shared" si="13"/>
        <v>1.8181818181818181E-2</v>
      </c>
      <c r="AJ12" s="45">
        <f t="shared" si="3"/>
        <v>403</v>
      </c>
      <c r="AK12" s="46">
        <v>0.79999999999999993</v>
      </c>
      <c r="AL12" s="46">
        <v>0.89999999999999991</v>
      </c>
      <c r="AM12" s="40">
        <f t="shared" si="14"/>
        <v>0.29437545653761871</v>
      </c>
    </row>
    <row r="13" spans="1:39" ht="15" thickBot="1" x14ac:dyDescent="0.35">
      <c r="A13" s="67">
        <v>1042</v>
      </c>
      <c r="B13" s="68" t="str">
        <f>VLOOKUP(A:A,'Product &amp; Group'!A:C,2,FALSE)</f>
        <v>Power Systems</v>
      </c>
      <c r="C13" s="68" t="str">
        <f>VLOOKUP(A:A,'Product &amp; Group'!A:C,3,FALSE)</f>
        <v>Part A &amp; D Chip</v>
      </c>
      <c r="D13" s="69">
        <f>VLOOKUP(A:A,'2019-2017 Costs'!A:D,4,FALSE)</f>
        <v>1.3301939999999999</v>
      </c>
      <c r="E13" s="71">
        <f t="shared" si="1"/>
        <v>3507.7215779999997</v>
      </c>
      <c r="F13" s="71">
        <v>18381.05</v>
      </c>
      <c r="G13" s="71">
        <f t="shared" si="2"/>
        <v>14873.328421999999</v>
      </c>
      <c r="H13" s="72">
        <v>2637</v>
      </c>
      <c r="I13" s="73">
        <f t="shared" si="0"/>
        <v>0.80916641987264049</v>
      </c>
      <c r="J13" s="14"/>
      <c r="K13" s="38">
        <f t="shared" si="4"/>
        <v>5943.6100000000006</v>
      </c>
      <c r="L13" s="39">
        <v>0.18</v>
      </c>
      <c r="M13" s="39">
        <v>0.19999999999999998</v>
      </c>
      <c r="N13" s="40">
        <f t="shared" si="5"/>
        <v>5.5552089864683879E-4</v>
      </c>
      <c r="P13" s="38">
        <f t="shared" si="6"/>
        <v>179193.70999999996</v>
      </c>
      <c r="Q13" s="46">
        <v>0.44999999999999996</v>
      </c>
      <c r="R13" s="46">
        <v>0.49999999999999994</v>
      </c>
      <c r="S13" s="40">
        <f t="shared" si="7"/>
        <v>1.9164381693360148E-2</v>
      </c>
      <c r="U13" s="41">
        <f t="shared" si="8"/>
        <v>3704591.254999999</v>
      </c>
      <c r="V13" s="48">
        <v>0.89999999999999991</v>
      </c>
      <c r="W13" s="48">
        <v>0.99999999999999989</v>
      </c>
      <c r="X13" s="43">
        <f t="shared" si="9"/>
        <v>0.34625048801937203</v>
      </c>
      <c r="Z13" s="45">
        <f t="shared" si="10"/>
        <v>2</v>
      </c>
      <c r="AA13" s="46">
        <v>0.18</v>
      </c>
      <c r="AB13" s="46">
        <v>0.19999999999999998</v>
      </c>
      <c r="AC13" s="40">
        <f t="shared" si="11"/>
        <v>1.4609203798392988E-3</v>
      </c>
      <c r="AE13" s="45">
        <f t="shared" si="12"/>
        <v>33</v>
      </c>
      <c r="AF13" s="46">
        <v>0.44999999999999996</v>
      </c>
      <c r="AG13" s="46">
        <v>0.49999999999999994</v>
      </c>
      <c r="AH13" s="40">
        <f t="shared" si="13"/>
        <v>2.7272727272727271E-2</v>
      </c>
      <c r="AJ13" s="47">
        <f t="shared" si="3"/>
        <v>356</v>
      </c>
      <c r="AK13" s="48">
        <v>0.89999999999999991</v>
      </c>
      <c r="AL13" s="48">
        <v>0.99999999999999989</v>
      </c>
      <c r="AM13" s="43">
        <f t="shared" si="14"/>
        <v>0.26004382761139516</v>
      </c>
    </row>
    <row r="14" spans="1:39" x14ac:dyDescent="0.3">
      <c r="A14" s="74">
        <v>99971</v>
      </c>
      <c r="B14" s="68" t="str">
        <f>VLOOKUP(A:A,'Product &amp; Group'!A:C,2,FALSE)</f>
        <v>Power Systems</v>
      </c>
      <c r="C14" s="68" t="str">
        <f>VLOOKUP(A:A,'Product &amp; Group'!A:C,3,FALSE)</f>
        <v>Part A &amp; D Chip</v>
      </c>
      <c r="D14" s="69">
        <f>VLOOKUP(A:A,'2019-2017 Costs'!A:D,4,FALSE)</f>
        <v>20.350000000000001</v>
      </c>
      <c r="E14" s="71">
        <f t="shared" si="1"/>
        <v>28551.050000000003</v>
      </c>
      <c r="F14" s="71">
        <v>13660.59</v>
      </c>
      <c r="G14" s="71">
        <f t="shared" si="2"/>
        <v>-14890.460000000003</v>
      </c>
      <c r="H14" s="72">
        <v>1403</v>
      </c>
      <c r="I14" s="73">
        <f t="shared" si="0"/>
        <v>-1.0900305184475929</v>
      </c>
      <c r="J14" s="14"/>
      <c r="K14" s="38">
        <f t="shared" si="4"/>
        <v>34802.25</v>
      </c>
      <c r="L14" s="39">
        <v>0.19999999999999998</v>
      </c>
      <c r="M14" s="39">
        <v>0.21999999999999997</v>
      </c>
      <c r="N14" s="40">
        <f t="shared" si="5"/>
        <v>3.2528004352459098E-3</v>
      </c>
      <c r="P14" s="38">
        <f t="shared" si="6"/>
        <v>217678.04000000004</v>
      </c>
      <c r="Q14" s="46">
        <v>0.49999999999999994</v>
      </c>
      <c r="R14" s="46">
        <v>0.54999999999999993</v>
      </c>
      <c r="S14" s="40">
        <f t="shared" si="7"/>
        <v>2.3280197975824708E-2</v>
      </c>
      <c r="U14" s="25"/>
      <c r="V14" s="10"/>
      <c r="W14" s="10"/>
      <c r="X14" s="13"/>
      <c r="Z14" s="45">
        <f t="shared" si="10"/>
        <v>5</v>
      </c>
      <c r="AA14" s="46">
        <v>0.19999999999999998</v>
      </c>
      <c r="AB14" s="46">
        <v>0.21999999999999997</v>
      </c>
      <c r="AC14" s="40">
        <f t="shared" si="11"/>
        <v>3.6523009495982471E-3</v>
      </c>
      <c r="AE14" s="45">
        <f t="shared" si="12"/>
        <v>39</v>
      </c>
      <c r="AF14" s="46">
        <v>0.49999999999999994</v>
      </c>
      <c r="AG14" s="46">
        <v>0.54999999999999993</v>
      </c>
      <c r="AH14" s="40">
        <f t="shared" si="13"/>
        <v>3.2231404958677684E-2</v>
      </c>
      <c r="AJ14" s="8"/>
      <c r="AK14" s="10"/>
      <c r="AL14" s="10"/>
      <c r="AM14" s="13"/>
    </row>
    <row r="15" spans="1:39" x14ac:dyDescent="0.3">
      <c r="A15" s="74">
        <v>99972</v>
      </c>
      <c r="B15" s="68" t="str">
        <f>VLOOKUP(A:A,'Product &amp; Group'!A:C,2,FALSE)</f>
        <v>Power Systems</v>
      </c>
      <c r="C15" s="68" t="str">
        <f>VLOOKUP(A:A,'Product &amp; Group'!A:C,3,FALSE)</f>
        <v>Part A &amp; D Chip</v>
      </c>
      <c r="D15" s="69">
        <f>VLOOKUP(A:A,'2019-2017 Costs'!A:D,4,FALSE)</f>
        <v>20.86</v>
      </c>
      <c r="E15" s="71">
        <f t="shared" si="1"/>
        <v>45036.74</v>
      </c>
      <c r="F15" s="71">
        <v>11267.65</v>
      </c>
      <c r="G15" s="71">
        <f t="shared" si="2"/>
        <v>-33769.089999999997</v>
      </c>
      <c r="H15" s="72">
        <v>2159</v>
      </c>
      <c r="I15" s="73">
        <f t="shared" si="0"/>
        <v>-2.996994936832436</v>
      </c>
      <c r="J15" s="14"/>
      <c r="K15" s="38">
        <f t="shared" si="4"/>
        <v>49321.65</v>
      </c>
      <c r="L15" s="39">
        <v>0.21999999999999997</v>
      </c>
      <c r="M15" s="39">
        <v>0.23999999999999996</v>
      </c>
      <c r="N15" s="40">
        <f t="shared" si="5"/>
        <v>4.6098595518119208E-3</v>
      </c>
      <c r="P15" s="38">
        <f t="shared" si="6"/>
        <v>382792.57000000007</v>
      </c>
      <c r="Q15" s="46">
        <v>0.54999999999999993</v>
      </c>
      <c r="R15" s="46">
        <v>0.6</v>
      </c>
      <c r="S15" s="40">
        <f t="shared" si="7"/>
        <v>4.0938841663930539E-2</v>
      </c>
      <c r="U15" s="25"/>
      <c r="V15" s="10"/>
      <c r="W15" s="10"/>
      <c r="X15" s="13"/>
      <c r="Z15" s="45">
        <f t="shared" si="10"/>
        <v>10</v>
      </c>
      <c r="AA15" s="46">
        <v>0.21999999999999997</v>
      </c>
      <c r="AB15" s="46">
        <v>0.23999999999999996</v>
      </c>
      <c r="AC15" s="40">
        <f t="shared" si="11"/>
        <v>7.3046018991964941E-3</v>
      </c>
      <c r="AE15" s="45">
        <f t="shared" si="12"/>
        <v>58</v>
      </c>
      <c r="AF15" s="46">
        <v>0.54999999999999993</v>
      </c>
      <c r="AG15" s="46">
        <v>0.6</v>
      </c>
      <c r="AH15" s="40">
        <f t="shared" si="13"/>
        <v>4.7933884297520664E-2</v>
      </c>
      <c r="AJ15" s="8"/>
      <c r="AK15" s="10"/>
      <c r="AL15" s="10"/>
      <c r="AM15" s="13"/>
    </row>
    <row r="16" spans="1:39" x14ac:dyDescent="0.3">
      <c r="A16" s="74">
        <v>99973</v>
      </c>
      <c r="B16" s="68" t="str">
        <f>VLOOKUP(A:A,'Product &amp; Group'!A:C,2,FALSE)</f>
        <v>Power Systems</v>
      </c>
      <c r="C16" s="68" t="str">
        <f>VLOOKUP(A:A,'Product &amp; Group'!A:C,3,FALSE)</f>
        <v>Part A &amp; D Chip</v>
      </c>
      <c r="D16" s="69">
        <f>VLOOKUP(A:A,'2019-2017 Costs'!A:D,4,FALSE)</f>
        <v>27.4</v>
      </c>
      <c r="E16" s="71">
        <f t="shared" si="1"/>
        <v>12658.8</v>
      </c>
      <c r="F16" s="71">
        <v>4785.4799999999996</v>
      </c>
      <c r="G16" s="71">
        <f t="shared" si="2"/>
        <v>-7873.32</v>
      </c>
      <c r="H16" s="72">
        <v>462</v>
      </c>
      <c r="I16" s="73">
        <f t="shared" si="0"/>
        <v>-1.6452518869580481</v>
      </c>
      <c r="J16" s="14"/>
      <c r="K16" s="38">
        <f t="shared" si="4"/>
        <v>2134.54</v>
      </c>
      <c r="L16" s="39">
        <v>0.23999999999999996</v>
      </c>
      <c r="M16" s="39">
        <v>0.25999999999999995</v>
      </c>
      <c r="N16" s="40">
        <f t="shared" si="5"/>
        <v>1.9950528029221687E-4</v>
      </c>
      <c r="P16" s="38">
        <f t="shared" si="6"/>
        <v>358529.41</v>
      </c>
      <c r="Q16" s="46">
        <v>0.6</v>
      </c>
      <c r="R16" s="46">
        <v>0.65</v>
      </c>
      <c r="S16" s="40">
        <f t="shared" si="7"/>
        <v>3.834394891168455E-2</v>
      </c>
      <c r="U16" s="25"/>
      <c r="V16" s="10"/>
      <c r="W16" s="10"/>
      <c r="X16" s="13"/>
      <c r="Z16" s="45">
        <f t="shared" si="10"/>
        <v>1</v>
      </c>
      <c r="AA16" s="46">
        <v>0.23999999999999996</v>
      </c>
      <c r="AB16" s="46">
        <v>0.25999999999999995</v>
      </c>
      <c r="AC16" s="40">
        <f t="shared" si="11"/>
        <v>7.3046018991964939E-4</v>
      </c>
      <c r="AE16" s="45">
        <f t="shared" si="12"/>
        <v>60</v>
      </c>
      <c r="AF16" s="46">
        <v>0.6</v>
      </c>
      <c r="AG16" s="46">
        <v>0.65</v>
      </c>
      <c r="AH16" s="40">
        <f t="shared" si="13"/>
        <v>4.9586776859504134E-2</v>
      </c>
      <c r="AJ16" s="8"/>
      <c r="AK16" s="10"/>
      <c r="AL16" s="10"/>
      <c r="AM16" s="13"/>
    </row>
    <row r="17" spans="1:39" x14ac:dyDescent="0.3">
      <c r="A17" s="67">
        <v>99974</v>
      </c>
      <c r="B17" s="68" t="str">
        <f>VLOOKUP(A:A,'Product &amp; Group'!A:C,2,FALSE)</f>
        <v>Power Systems</v>
      </c>
      <c r="C17" s="68" t="str">
        <f>VLOOKUP(A:A,'Product &amp; Group'!A:C,3,FALSE)</f>
        <v>Part A &amp; D Chip</v>
      </c>
      <c r="D17" s="69">
        <f>VLOOKUP(A:A,'2019-2017 Costs'!A:D,4,FALSE)</f>
        <v>18.638726310400003</v>
      </c>
      <c r="E17" s="71">
        <f t="shared" si="1"/>
        <v>25125.003066419205</v>
      </c>
      <c r="F17" s="71">
        <v>9969.39</v>
      </c>
      <c r="G17" s="71">
        <f t="shared" si="2"/>
        <v>-15155.613066419206</v>
      </c>
      <c r="H17" s="72">
        <v>1348</v>
      </c>
      <c r="I17" s="73">
        <f t="shared" si="0"/>
        <v>-1.5202146837889987</v>
      </c>
      <c r="J17" s="14"/>
      <c r="K17" s="38">
        <f t="shared" si="4"/>
        <v>17620.54</v>
      </c>
      <c r="L17" s="39">
        <v>0.25999999999999995</v>
      </c>
      <c r="M17" s="39">
        <v>0.27999999999999997</v>
      </c>
      <c r="N17" s="40">
        <f t="shared" si="5"/>
        <v>1.6469078919112404E-3</v>
      </c>
      <c r="P17" s="38">
        <f t="shared" si="6"/>
        <v>401552.68999999994</v>
      </c>
      <c r="Q17" s="46">
        <v>0.65</v>
      </c>
      <c r="R17" s="46">
        <v>0.70000000000000007</v>
      </c>
      <c r="S17" s="40">
        <f t="shared" si="7"/>
        <v>4.2945196129682922E-2</v>
      </c>
      <c r="U17" s="25"/>
      <c r="V17" s="10"/>
      <c r="W17" s="10"/>
      <c r="X17" s="13"/>
      <c r="Z17" s="45">
        <f t="shared" si="10"/>
        <v>8</v>
      </c>
      <c r="AA17" s="46">
        <v>0.25999999999999995</v>
      </c>
      <c r="AB17" s="46">
        <v>0.27999999999999997</v>
      </c>
      <c r="AC17" s="40">
        <f t="shared" si="11"/>
        <v>5.8436815193571951E-3</v>
      </c>
      <c r="AE17" s="45">
        <f t="shared" si="12"/>
        <v>71</v>
      </c>
      <c r="AF17" s="46">
        <v>0.65</v>
      </c>
      <c r="AG17" s="46">
        <v>0.70000000000000007</v>
      </c>
      <c r="AH17" s="40">
        <f t="shared" si="13"/>
        <v>5.8677685950413221E-2</v>
      </c>
      <c r="AJ17" s="8"/>
      <c r="AK17" s="10"/>
      <c r="AL17" s="10"/>
      <c r="AM17" s="13"/>
    </row>
    <row r="18" spans="1:39" x14ac:dyDescent="0.3">
      <c r="A18" s="74">
        <v>99989</v>
      </c>
      <c r="B18" s="68" t="str">
        <f>VLOOKUP(A:A,'Product &amp; Group'!A:C,2,FALSE)</f>
        <v>Power Systems</v>
      </c>
      <c r="C18" s="68" t="str">
        <f>VLOOKUP(A:A,'Product &amp; Group'!A:C,3,FALSE)</f>
        <v>Part A &amp; D Chip</v>
      </c>
      <c r="D18" s="69">
        <f>VLOOKUP(A:A,'2019-2017 Costs'!A:D,4,FALSE)</f>
        <v>1.05</v>
      </c>
      <c r="E18" s="71">
        <f t="shared" si="1"/>
        <v>2352</v>
      </c>
      <c r="F18" s="71">
        <v>18544.759999999998</v>
      </c>
      <c r="G18" s="71">
        <f t="shared" si="2"/>
        <v>16192.759999999998</v>
      </c>
      <c r="H18" s="72">
        <v>2240</v>
      </c>
      <c r="I18" s="73">
        <f t="shared" si="0"/>
        <v>0.87317172074483573</v>
      </c>
      <c r="J18" s="14"/>
      <c r="K18" s="38">
        <f t="shared" si="4"/>
        <v>20181.03</v>
      </c>
      <c r="L18" s="39">
        <v>0.27999999999999997</v>
      </c>
      <c r="M18" s="39">
        <v>0.3</v>
      </c>
      <c r="N18" s="40">
        <f t="shared" si="5"/>
        <v>1.8862246885678587E-3</v>
      </c>
      <c r="P18" s="38">
        <f t="shared" si="6"/>
        <v>536513.16500000004</v>
      </c>
      <c r="Q18" s="46">
        <v>0.70000000000000007</v>
      </c>
      <c r="R18" s="46">
        <v>0.75000000000000011</v>
      </c>
      <c r="S18" s="40">
        <f t="shared" si="7"/>
        <v>5.7378928521390156E-2</v>
      </c>
      <c r="U18" s="25"/>
      <c r="V18" s="10"/>
      <c r="W18" s="10"/>
      <c r="X18" s="13"/>
      <c r="Z18" s="45">
        <f t="shared" si="10"/>
        <v>8</v>
      </c>
      <c r="AA18" s="46">
        <v>0.27999999999999997</v>
      </c>
      <c r="AB18" s="46">
        <v>0.3</v>
      </c>
      <c r="AC18" s="40">
        <f t="shared" si="11"/>
        <v>5.8436815193571951E-3</v>
      </c>
      <c r="AE18" s="45">
        <f t="shared" si="12"/>
        <v>86</v>
      </c>
      <c r="AF18" s="46">
        <v>0.70000000000000007</v>
      </c>
      <c r="AG18" s="46">
        <v>0.75000000000000011</v>
      </c>
      <c r="AH18" s="40">
        <f t="shared" si="13"/>
        <v>7.1074380165289261E-2</v>
      </c>
      <c r="AJ18" s="8"/>
      <c r="AK18" s="10"/>
      <c r="AL18" s="10"/>
      <c r="AM18" s="13"/>
    </row>
    <row r="19" spans="1:39" x14ac:dyDescent="0.3">
      <c r="A19" s="74">
        <v>99993</v>
      </c>
      <c r="B19" s="68" t="str">
        <f>VLOOKUP(A:A,'Product &amp; Group'!A:C,2,FALSE)</f>
        <v>Power Systems</v>
      </c>
      <c r="C19" s="68" t="str">
        <f>VLOOKUP(A:A,'Product &amp; Group'!A:C,3,FALSE)</f>
        <v>Part A &amp; D Chip</v>
      </c>
      <c r="D19" s="69">
        <f>VLOOKUP(A:A,'2019-2017 Costs'!A:D,4,FALSE)</f>
        <v>102.16</v>
      </c>
      <c r="E19" s="71">
        <f t="shared" si="1"/>
        <v>79378.319999999992</v>
      </c>
      <c r="F19" s="71">
        <v>8564.42</v>
      </c>
      <c r="G19" s="71">
        <f t="shared" si="2"/>
        <v>-70813.899999999994</v>
      </c>
      <c r="H19" s="72">
        <v>777</v>
      </c>
      <c r="I19" s="73">
        <f t="shared" si="0"/>
        <v>-8.2683824473811409</v>
      </c>
      <c r="J19" s="14"/>
      <c r="K19" s="38">
        <f t="shared" si="4"/>
        <v>19685.975000000002</v>
      </c>
      <c r="L19" s="39">
        <v>0.3</v>
      </c>
      <c r="M19" s="39">
        <v>0.32</v>
      </c>
      <c r="N19" s="40">
        <f t="shared" si="5"/>
        <v>1.8399542572172807E-3</v>
      </c>
      <c r="P19" s="38">
        <f t="shared" si="6"/>
        <v>1133245.7000000002</v>
      </c>
      <c r="Q19" s="46">
        <v>0.75000000000000011</v>
      </c>
      <c r="R19" s="46">
        <v>0.80000000000000016</v>
      </c>
      <c r="S19" s="40">
        <f t="shared" si="7"/>
        <v>0.12119818908352931</v>
      </c>
      <c r="U19" s="25"/>
      <c r="V19" s="10"/>
      <c r="W19" s="10"/>
      <c r="X19" s="13"/>
      <c r="Z19" s="45">
        <f t="shared" si="10"/>
        <v>5</v>
      </c>
      <c r="AA19" s="46">
        <v>0.3</v>
      </c>
      <c r="AB19" s="46">
        <v>0.32</v>
      </c>
      <c r="AC19" s="40">
        <f t="shared" si="11"/>
        <v>3.6523009495982471E-3</v>
      </c>
      <c r="AE19" s="45">
        <f t="shared" si="12"/>
        <v>122</v>
      </c>
      <c r="AF19" s="46">
        <v>0.75000000000000011</v>
      </c>
      <c r="AG19" s="46">
        <v>0.80000000000000016</v>
      </c>
      <c r="AH19" s="40">
        <f t="shared" si="13"/>
        <v>0.10082644628099173</v>
      </c>
      <c r="AJ19" s="8"/>
      <c r="AK19" s="10"/>
      <c r="AL19" s="10"/>
      <c r="AM19" s="13"/>
    </row>
    <row r="20" spans="1:39" x14ac:dyDescent="0.3">
      <c r="A20" s="67">
        <v>1067</v>
      </c>
      <c r="B20" s="68" t="str">
        <f>VLOOKUP(A:A,'Product &amp; Group'!A:C,2,FALSE)</f>
        <v>Power Systems</v>
      </c>
      <c r="C20" s="68" t="str">
        <f>VLOOKUP(A:A,'Product &amp; Group'!A:C,3,FALSE)</f>
        <v>Processor A</v>
      </c>
      <c r="D20" s="69">
        <f>VLOOKUP(A:A,'2019-2017 Costs'!A:D,4,FALSE)</f>
        <v>2.2337219999999998</v>
      </c>
      <c r="E20" s="71">
        <f t="shared" si="1"/>
        <v>658.94798999999989</v>
      </c>
      <c r="F20" s="71">
        <v>1587.65</v>
      </c>
      <c r="G20" s="71">
        <f t="shared" si="2"/>
        <v>928.7020100000002</v>
      </c>
      <c r="H20" s="72">
        <v>295</v>
      </c>
      <c r="I20" s="73">
        <f t="shared" si="0"/>
        <v>0.58495386892577084</v>
      </c>
      <c r="J20" s="14"/>
      <c r="K20" s="38">
        <f t="shared" si="4"/>
        <v>32788.33</v>
      </c>
      <c r="L20" s="39">
        <v>0.32</v>
      </c>
      <c r="M20" s="39">
        <v>0.34</v>
      </c>
      <c r="N20" s="40">
        <f t="shared" si="5"/>
        <v>3.0645689314623774E-3</v>
      </c>
      <c r="P20" s="38">
        <f t="shared" si="6"/>
        <v>1132929.2050000001</v>
      </c>
      <c r="Q20" s="46">
        <v>0.80000000000000016</v>
      </c>
      <c r="R20" s="46">
        <v>0.8500000000000002</v>
      </c>
      <c r="S20" s="40">
        <f t="shared" si="7"/>
        <v>0.12116434062431697</v>
      </c>
      <c r="U20" s="25"/>
      <c r="V20" s="10"/>
      <c r="W20" s="10"/>
      <c r="X20" s="13"/>
      <c r="Z20" s="45">
        <f t="shared" si="10"/>
        <v>9</v>
      </c>
      <c r="AA20" s="46">
        <v>0.32</v>
      </c>
      <c r="AB20" s="46">
        <v>0.34</v>
      </c>
      <c r="AC20" s="40">
        <f t="shared" si="11"/>
        <v>6.5741417092768442E-3</v>
      </c>
      <c r="AE20" s="45">
        <f t="shared" si="12"/>
        <v>163</v>
      </c>
      <c r="AF20" s="46">
        <v>0.80000000000000016</v>
      </c>
      <c r="AG20" s="46">
        <v>0.8500000000000002</v>
      </c>
      <c r="AH20" s="40">
        <f t="shared" si="13"/>
        <v>0.1347107438016529</v>
      </c>
      <c r="AJ20" s="8"/>
      <c r="AK20" s="10"/>
      <c r="AL20" s="10"/>
      <c r="AM20" s="13"/>
    </row>
    <row r="21" spans="1:39" x14ac:dyDescent="0.3">
      <c r="A21" s="67">
        <v>1068</v>
      </c>
      <c r="B21" s="68" t="str">
        <f>VLOOKUP(A:A,'Product &amp; Group'!A:C,2,FALSE)</f>
        <v>Power Systems</v>
      </c>
      <c r="C21" s="68" t="str">
        <f>VLOOKUP(A:A,'Product &amp; Group'!A:C,3,FALSE)</f>
        <v>Processor A</v>
      </c>
      <c r="D21" s="69">
        <f>VLOOKUP(A:A,'2019-2017 Costs'!A:D,4,FALSE)</f>
        <v>4.3586859999999996</v>
      </c>
      <c r="E21" s="71">
        <f t="shared" si="1"/>
        <v>1368.6274039999998</v>
      </c>
      <c r="F21" s="71">
        <v>3083.29</v>
      </c>
      <c r="G21" s="71">
        <f t="shared" si="2"/>
        <v>1714.6625960000001</v>
      </c>
      <c r="H21" s="72">
        <v>314</v>
      </c>
      <c r="I21" s="73">
        <f t="shared" si="0"/>
        <v>0.55611460355659059</v>
      </c>
      <c r="J21" s="14"/>
      <c r="K21" s="38">
        <f t="shared" si="4"/>
        <v>28700.080000000002</v>
      </c>
      <c r="L21" s="39">
        <v>0.34</v>
      </c>
      <c r="M21" s="39">
        <v>0.36000000000000004</v>
      </c>
      <c r="N21" s="40">
        <f t="shared" si="5"/>
        <v>2.6824596891175841E-3</v>
      </c>
      <c r="P21" s="38">
        <f t="shared" si="6"/>
        <v>2091680.9900000012</v>
      </c>
      <c r="Q21" s="46">
        <v>0.8500000000000002</v>
      </c>
      <c r="R21" s="46">
        <v>0.90000000000000024</v>
      </c>
      <c r="S21" s="40">
        <f t="shared" si="7"/>
        <v>0.22370078097666188</v>
      </c>
      <c r="U21" s="25"/>
      <c r="V21" s="10"/>
      <c r="W21" s="10"/>
      <c r="X21" s="13"/>
      <c r="Z21" s="45">
        <f t="shared" si="10"/>
        <v>9</v>
      </c>
      <c r="AA21" s="46">
        <v>0.34</v>
      </c>
      <c r="AB21" s="46">
        <v>0.36000000000000004</v>
      </c>
      <c r="AC21" s="40">
        <f t="shared" si="11"/>
        <v>6.5741417092768442E-3</v>
      </c>
      <c r="AE21" s="45">
        <f t="shared" si="12"/>
        <v>240</v>
      </c>
      <c r="AF21" s="46">
        <v>0.8500000000000002</v>
      </c>
      <c r="AG21" s="46">
        <v>0.90000000000000024</v>
      </c>
      <c r="AH21" s="40">
        <f t="shared" si="13"/>
        <v>0.19834710743801653</v>
      </c>
      <c r="AJ21" s="8"/>
      <c r="AK21" s="10"/>
      <c r="AL21" s="10"/>
      <c r="AM21" s="13"/>
    </row>
    <row r="22" spans="1:39" ht="15" thickBot="1" x14ac:dyDescent="0.35">
      <c r="A22" s="67">
        <v>1070</v>
      </c>
      <c r="B22" s="68" t="str">
        <f>VLOOKUP(A:A,'Product &amp; Group'!A:C,2,FALSE)</f>
        <v>Power Systems</v>
      </c>
      <c r="C22" s="68" t="str">
        <f>VLOOKUP(A:A,'Product &amp; Group'!A:C,3,FALSE)</f>
        <v>Processor A</v>
      </c>
      <c r="D22" s="69">
        <f>VLOOKUP(A:A,'2019-2017 Costs'!A:D,4,FALSE)</f>
        <v>1.3552919999999999</v>
      </c>
      <c r="E22" s="71">
        <f t="shared" si="1"/>
        <v>1180.4593319999999</v>
      </c>
      <c r="F22" s="71">
        <v>4213.25</v>
      </c>
      <c r="G22" s="71">
        <f t="shared" si="2"/>
        <v>3032.7906680000001</v>
      </c>
      <c r="H22" s="72">
        <v>871</v>
      </c>
      <c r="I22" s="73">
        <f t="shared" si="0"/>
        <v>0.71982214869756134</v>
      </c>
      <c r="J22" s="14"/>
      <c r="K22" s="38">
        <f t="shared" si="4"/>
        <v>118576.1</v>
      </c>
      <c r="L22" s="39">
        <v>0.36000000000000004</v>
      </c>
      <c r="M22" s="39">
        <v>0.38000000000000006</v>
      </c>
      <c r="N22" s="40">
        <f t="shared" si="5"/>
        <v>1.1082742917189622E-2</v>
      </c>
      <c r="P22" s="41">
        <f t="shared" si="6"/>
        <v>2355777.5699999998</v>
      </c>
      <c r="Q22" s="48">
        <v>0.90000000000000024</v>
      </c>
      <c r="R22" s="48">
        <v>0.95000000000000029</v>
      </c>
      <c r="S22" s="43">
        <f t="shared" si="7"/>
        <v>0.25194534192152429</v>
      </c>
      <c r="U22" s="25"/>
      <c r="V22" s="10"/>
      <c r="W22" s="10"/>
      <c r="X22" s="13"/>
      <c r="Z22" s="45">
        <f t="shared" si="10"/>
        <v>14</v>
      </c>
      <c r="AA22" s="46">
        <v>0.36000000000000004</v>
      </c>
      <c r="AB22" s="46">
        <v>0.38000000000000006</v>
      </c>
      <c r="AC22" s="40">
        <f t="shared" si="11"/>
        <v>1.0226442658875092E-2</v>
      </c>
      <c r="AE22" s="47">
        <f t="shared" si="12"/>
        <v>197</v>
      </c>
      <c r="AF22" s="48">
        <v>0.90000000000000024</v>
      </c>
      <c r="AG22" s="48">
        <v>0.95000000000000029</v>
      </c>
      <c r="AH22" s="43">
        <f t="shared" si="13"/>
        <v>0.1628099173553719</v>
      </c>
      <c r="AJ22" s="8"/>
      <c r="AK22" s="10"/>
      <c r="AL22" s="10"/>
      <c r="AM22" s="13"/>
    </row>
    <row r="23" spans="1:39" x14ac:dyDescent="0.3">
      <c r="A23" s="67">
        <v>1080</v>
      </c>
      <c r="B23" s="68" t="str">
        <f>VLOOKUP(A:A,'Product &amp; Group'!A:C,2,FALSE)</f>
        <v>Power Systems</v>
      </c>
      <c r="C23" s="68" t="str">
        <f>VLOOKUP(A:A,'Product &amp; Group'!A:C,3,FALSE)</f>
        <v>Processor A</v>
      </c>
      <c r="D23" s="69">
        <f>VLOOKUP(A:A,'2019-2017 Costs'!A:D,4,FALSE)</f>
        <v>1.9827419999999998</v>
      </c>
      <c r="E23" s="71">
        <f t="shared" si="1"/>
        <v>2089.8100679999998</v>
      </c>
      <c r="F23" s="71">
        <v>7086.15</v>
      </c>
      <c r="G23" s="71">
        <f t="shared" si="2"/>
        <v>4996.3399319999999</v>
      </c>
      <c r="H23" s="72">
        <v>1054</v>
      </c>
      <c r="I23" s="73">
        <f t="shared" si="0"/>
        <v>0.70508526237801916</v>
      </c>
      <c r="J23" s="14"/>
      <c r="K23" s="38">
        <f t="shared" si="4"/>
        <v>17023.980000000003</v>
      </c>
      <c r="L23" s="39">
        <v>0.38000000000000006</v>
      </c>
      <c r="M23" s="39">
        <v>0.40000000000000008</v>
      </c>
      <c r="N23" s="40">
        <f t="shared" si="5"/>
        <v>1.5911502719972897E-3</v>
      </c>
      <c r="P23" s="25"/>
      <c r="Q23" s="10"/>
      <c r="R23" s="10"/>
      <c r="S23" s="13"/>
      <c r="U23" s="25"/>
      <c r="X23" s="13"/>
      <c r="Z23" s="45">
        <f t="shared" si="10"/>
        <v>9</v>
      </c>
      <c r="AA23" s="46">
        <v>0.38000000000000006</v>
      </c>
      <c r="AB23" s="46">
        <v>0.40000000000000008</v>
      </c>
      <c r="AC23" s="40">
        <f t="shared" si="11"/>
        <v>6.5741417092768442E-3</v>
      </c>
      <c r="AE23" s="8"/>
      <c r="AF23" s="10"/>
      <c r="AG23" s="10"/>
      <c r="AH23" s="13"/>
      <c r="AJ23" s="8"/>
      <c r="AM23" s="13"/>
    </row>
    <row r="24" spans="1:39" x14ac:dyDescent="0.3">
      <c r="A24" s="67">
        <v>1084</v>
      </c>
      <c r="B24" s="68" t="str">
        <f>VLOOKUP(A:A,'Product &amp; Group'!A:C,2,FALSE)</f>
        <v>Power Systems</v>
      </c>
      <c r="C24" s="68" t="str">
        <f>VLOOKUP(A:A,'Product &amp; Group'!A:C,3,FALSE)</f>
        <v>Processor A</v>
      </c>
      <c r="D24" s="69">
        <f>VLOOKUP(A:A,'2019-2017 Costs'!A:D,4,FALSE)</f>
        <v>1.5226119999999999</v>
      </c>
      <c r="E24" s="71">
        <f t="shared" si="1"/>
        <v>165.96470799999997</v>
      </c>
      <c r="F24" s="71">
        <v>1063.24</v>
      </c>
      <c r="G24" s="71">
        <f t="shared" si="2"/>
        <v>897.27529200000004</v>
      </c>
      <c r="H24" s="72">
        <v>109</v>
      </c>
      <c r="I24" s="73">
        <f t="shared" si="0"/>
        <v>0.8439066363191754</v>
      </c>
      <c r="J24" s="14"/>
      <c r="K24" s="38">
        <f t="shared" si="4"/>
        <v>13277.4</v>
      </c>
      <c r="L24" s="39">
        <v>0.40000000000000008</v>
      </c>
      <c r="M24" s="39">
        <v>0.4200000000000001</v>
      </c>
      <c r="N24" s="40">
        <f t="shared" si="5"/>
        <v>1.2409752961068333E-3</v>
      </c>
      <c r="P24" s="25"/>
      <c r="Q24" s="10"/>
      <c r="R24" s="10"/>
      <c r="S24" s="13"/>
      <c r="U24" s="25"/>
      <c r="X24" s="13"/>
      <c r="Z24" s="45">
        <f t="shared" si="10"/>
        <v>9</v>
      </c>
      <c r="AA24" s="46">
        <v>0.40000000000000008</v>
      </c>
      <c r="AB24" s="46">
        <v>0.4200000000000001</v>
      </c>
      <c r="AC24" s="40">
        <f t="shared" si="11"/>
        <v>6.5741417092768442E-3</v>
      </c>
      <c r="AE24" s="8"/>
      <c r="AF24" s="10"/>
      <c r="AG24" s="10"/>
      <c r="AH24" s="13"/>
      <c r="AJ24" s="8"/>
      <c r="AM24" s="13"/>
    </row>
    <row r="25" spans="1:39" x14ac:dyDescent="0.3">
      <c r="A25" s="67">
        <v>1085</v>
      </c>
      <c r="B25" s="68" t="str">
        <f>VLOOKUP(A:A,'Product &amp; Group'!A:C,2,FALSE)</f>
        <v>Power Systems</v>
      </c>
      <c r="C25" s="68" t="str">
        <f>VLOOKUP(A:A,'Product &amp; Group'!A:C,3,FALSE)</f>
        <v>Processor A</v>
      </c>
      <c r="D25" s="69">
        <f>VLOOKUP(A:A,'2019-2017 Costs'!A:D,4,FALSE)</f>
        <v>2.1249639999999999</v>
      </c>
      <c r="E25" s="71">
        <f t="shared" si="1"/>
        <v>250.74575199999998</v>
      </c>
      <c r="F25" s="71">
        <v>1666.93</v>
      </c>
      <c r="G25" s="71">
        <f t="shared" si="2"/>
        <v>1416.184248</v>
      </c>
      <c r="H25" s="72">
        <v>118</v>
      </c>
      <c r="I25" s="73">
        <f t="shared" si="0"/>
        <v>0.84957631574211268</v>
      </c>
      <c r="J25" s="14"/>
      <c r="K25" s="38">
        <f t="shared" si="4"/>
        <v>58976.219999999994</v>
      </c>
      <c r="L25" s="39">
        <v>0.4200000000000001</v>
      </c>
      <c r="M25" s="39">
        <v>0.44000000000000011</v>
      </c>
      <c r="N25" s="40">
        <f t="shared" si="5"/>
        <v>5.5122261947189765E-3</v>
      </c>
      <c r="P25" s="25"/>
      <c r="Q25" s="10"/>
      <c r="R25" s="10"/>
      <c r="S25" s="13"/>
      <c r="U25" s="25"/>
      <c r="X25" s="13"/>
      <c r="Z25" s="45">
        <f t="shared" si="10"/>
        <v>5</v>
      </c>
      <c r="AA25" s="46">
        <v>0.4200000000000001</v>
      </c>
      <c r="AB25" s="46">
        <v>0.44000000000000011</v>
      </c>
      <c r="AC25" s="40">
        <f t="shared" si="11"/>
        <v>3.6523009495982471E-3</v>
      </c>
      <c r="AE25" s="8"/>
      <c r="AF25" s="10"/>
      <c r="AG25" s="10"/>
      <c r="AH25" s="13"/>
      <c r="AJ25" s="8"/>
      <c r="AM25" s="13"/>
    </row>
    <row r="26" spans="1:39" x14ac:dyDescent="0.3">
      <c r="A26" s="67">
        <v>1086</v>
      </c>
      <c r="B26" s="68" t="str">
        <f>VLOOKUP(A:A,'Product &amp; Group'!A:C,2,FALSE)</f>
        <v>Power Systems</v>
      </c>
      <c r="C26" s="68" t="str">
        <f>VLOOKUP(A:A,'Product &amp; Group'!A:C,3,FALSE)</f>
        <v>Processor A</v>
      </c>
      <c r="D26" s="69">
        <f>VLOOKUP(A:A,'2019-2017 Costs'!A:D,4,FALSE)</f>
        <v>2.2086239999999999</v>
      </c>
      <c r="E26" s="71">
        <f t="shared" si="1"/>
        <v>366.63158399999998</v>
      </c>
      <c r="F26" s="71">
        <v>1411.49</v>
      </c>
      <c r="G26" s="71">
        <f t="shared" si="2"/>
        <v>1044.858416</v>
      </c>
      <c r="H26" s="72">
        <v>166</v>
      </c>
      <c r="I26" s="73">
        <f t="shared" si="0"/>
        <v>0.7402520853849478</v>
      </c>
      <c r="J26" s="14"/>
      <c r="K26" s="38">
        <f t="shared" si="4"/>
        <v>54972.28</v>
      </c>
      <c r="L26" s="39">
        <v>0.44000000000000011</v>
      </c>
      <c r="M26" s="39">
        <v>0.46000000000000013</v>
      </c>
      <c r="N26" s="40">
        <f t="shared" si="5"/>
        <v>5.1379970062412636E-3</v>
      </c>
      <c r="P26" s="25"/>
      <c r="Q26" s="10"/>
      <c r="R26" s="10"/>
      <c r="S26" s="13"/>
      <c r="U26" s="25"/>
      <c r="X26" s="13"/>
      <c r="Z26" s="45">
        <f t="shared" si="10"/>
        <v>12</v>
      </c>
      <c r="AA26" s="46">
        <v>0.44000000000000011</v>
      </c>
      <c r="AB26" s="46">
        <v>0.46000000000000013</v>
      </c>
      <c r="AC26" s="40">
        <f t="shared" si="11"/>
        <v>8.7655222790357923E-3</v>
      </c>
      <c r="AE26" s="8"/>
      <c r="AF26" s="10"/>
      <c r="AG26" s="10"/>
      <c r="AH26" s="13"/>
      <c r="AJ26" s="8"/>
      <c r="AM26" s="13"/>
    </row>
    <row r="27" spans="1:39" x14ac:dyDescent="0.3">
      <c r="A27" s="67">
        <v>1087</v>
      </c>
      <c r="B27" s="68" t="str">
        <f>VLOOKUP(A:A,'Product &amp; Group'!A:C,2,FALSE)</f>
        <v>Power Systems</v>
      </c>
      <c r="C27" s="68" t="str">
        <f>VLOOKUP(A:A,'Product &amp; Group'!A:C,3,FALSE)</f>
        <v>Processor A</v>
      </c>
      <c r="D27" s="69">
        <f>VLOOKUP(A:A,'2019-2017 Costs'!A:D,4,FALSE)</f>
        <v>3.2376420000000001</v>
      </c>
      <c r="E27" s="71">
        <f t="shared" si="1"/>
        <v>861.21277200000009</v>
      </c>
      <c r="F27" s="71">
        <v>2930.22</v>
      </c>
      <c r="G27" s="71">
        <f t="shared" si="2"/>
        <v>2069.0072279999995</v>
      </c>
      <c r="H27" s="72">
        <v>266</v>
      </c>
      <c r="I27" s="73">
        <f t="shared" si="0"/>
        <v>0.70609279439769013</v>
      </c>
      <c r="J27" s="14"/>
      <c r="K27" s="38">
        <f t="shared" si="4"/>
        <v>81011.48</v>
      </c>
      <c r="L27" s="39">
        <v>0.46000000000000013</v>
      </c>
      <c r="M27" s="39">
        <v>0.48000000000000015</v>
      </c>
      <c r="N27" s="40">
        <f t="shared" si="5"/>
        <v>7.5717569238746146E-3</v>
      </c>
      <c r="P27" s="25"/>
      <c r="Q27" s="10"/>
      <c r="R27" s="10"/>
      <c r="S27" s="13"/>
      <c r="U27" s="25"/>
      <c r="X27" s="13"/>
      <c r="Z27" s="45">
        <f t="shared" si="10"/>
        <v>13</v>
      </c>
      <c r="AA27" s="46">
        <v>0.46000000000000013</v>
      </c>
      <c r="AB27" s="46">
        <v>0.48000000000000015</v>
      </c>
      <c r="AC27" s="40">
        <f t="shared" si="11"/>
        <v>9.4959824689554422E-3</v>
      </c>
      <c r="AE27" s="8"/>
      <c r="AF27" s="10"/>
      <c r="AG27" s="10"/>
      <c r="AH27" s="13"/>
      <c r="AJ27" s="8"/>
      <c r="AM27" s="13"/>
    </row>
    <row r="28" spans="1:39" x14ac:dyDescent="0.3">
      <c r="A28" s="67">
        <v>1091</v>
      </c>
      <c r="B28" s="68" t="str">
        <f>VLOOKUP(A:A,'Product &amp; Group'!A:C,2,FALSE)</f>
        <v>Power Systems</v>
      </c>
      <c r="C28" s="68" t="str">
        <f>VLOOKUP(A:A,'Product &amp; Group'!A:C,3,FALSE)</f>
        <v>Processor A</v>
      </c>
      <c r="D28" s="69">
        <f>VLOOKUP(A:A,'2019-2017 Costs'!A:D,4,FALSE)</f>
        <v>2.5516299999999998</v>
      </c>
      <c r="E28" s="71">
        <f t="shared" si="1"/>
        <v>729.76617999999996</v>
      </c>
      <c r="F28" s="71">
        <v>2174.0300000000002</v>
      </c>
      <c r="G28" s="71">
        <f t="shared" si="2"/>
        <v>1444.2638200000001</v>
      </c>
      <c r="H28" s="72">
        <v>286</v>
      </c>
      <c r="I28" s="73">
        <f t="shared" si="0"/>
        <v>0.6643256164818333</v>
      </c>
      <c r="J28" s="14"/>
      <c r="K28" s="38">
        <f t="shared" si="4"/>
        <v>73391.830000000016</v>
      </c>
      <c r="L28" s="39">
        <v>0.48000000000000015</v>
      </c>
      <c r="M28" s="39">
        <v>0.50000000000000011</v>
      </c>
      <c r="N28" s="40">
        <f t="shared" si="5"/>
        <v>6.8595845546622382E-3</v>
      </c>
      <c r="P28" s="25"/>
      <c r="Q28" s="10"/>
      <c r="R28" s="10"/>
      <c r="S28" s="13"/>
      <c r="U28" s="25"/>
      <c r="X28" s="13"/>
      <c r="Z28" s="45">
        <f t="shared" si="10"/>
        <v>16</v>
      </c>
      <c r="AA28" s="46">
        <v>0.48000000000000015</v>
      </c>
      <c r="AB28" s="46">
        <v>0.50000000000000011</v>
      </c>
      <c r="AC28" s="40">
        <f t="shared" si="11"/>
        <v>1.168736303871439E-2</v>
      </c>
      <c r="AE28" s="8"/>
      <c r="AF28" s="10"/>
      <c r="AG28" s="10"/>
      <c r="AH28" s="13"/>
      <c r="AJ28" s="8"/>
      <c r="AM28" s="13"/>
    </row>
    <row r="29" spans="1:39" x14ac:dyDescent="0.3">
      <c r="A29" s="67">
        <v>1092</v>
      </c>
      <c r="B29" s="68" t="str">
        <f>VLOOKUP(A:A,'Product &amp; Group'!A:C,2,FALSE)</f>
        <v>Power Systems</v>
      </c>
      <c r="C29" s="68" t="str">
        <f>VLOOKUP(A:A,'Product &amp; Group'!A:C,3,FALSE)</f>
        <v>Processor A</v>
      </c>
      <c r="D29" s="69">
        <f>VLOOKUP(A:A,'2019-2017 Costs'!A:D,4,FALSE)</f>
        <v>3.7563340000000003</v>
      </c>
      <c r="E29" s="71">
        <f t="shared" si="1"/>
        <v>574.71910200000002</v>
      </c>
      <c r="F29" s="71">
        <v>1604.5</v>
      </c>
      <c r="G29" s="71">
        <f t="shared" si="2"/>
        <v>1029.780898</v>
      </c>
      <c r="H29" s="72">
        <v>153</v>
      </c>
      <c r="I29" s="73">
        <f t="shared" si="0"/>
        <v>0.64180797631660957</v>
      </c>
      <c r="J29" s="14"/>
      <c r="K29" s="38">
        <f t="shared" si="4"/>
        <v>118329.53</v>
      </c>
      <c r="L29" s="39">
        <v>0.50000000000000011</v>
      </c>
      <c r="M29" s="39">
        <v>0.52000000000000013</v>
      </c>
      <c r="N29" s="40">
        <f t="shared" si="5"/>
        <v>1.1059697194475757E-2</v>
      </c>
      <c r="P29" s="25"/>
      <c r="Q29" s="10"/>
      <c r="R29" s="10"/>
      <c r="S29" s="13"/>
      <c r="U29" s="25"/>
      <c r="X29" s="13"/>
      <c r="Z29" s="45">
        <f t="shared" si="10"/>
        <v>14</v>
      </c>
      <c r="AA29" s="46">
        <v>0.50000000000000011</v>
      </c>
      <c r="AB29" s="46">
        <v>0.52000000000000013</v>
      </c>
      <c r="AC29" s="40">
        <f t="shared" si="11"/>
        <v>1.0226442658875092E-2</v>
      </c>
      <c r="AE29" s="8"/>
      <c r="AF29" s="10"/>
      <c r="AG29" s="10"/>
      <c r="AH29" s="13"/>
      <c r="AJ29" s="8"/>
      <c r="AM29" s="13"/>
    </row>
    <row r="30" spans="1:39" x14ac:dyDescent="0.3">
      <c r="A30" s="67">
        <v>1093</v>
      </c>
      <c r="B30" s="68" t="str">
        <f>VLOOKUP(A:A,'Product &amp; Group'!A:C,2,FALSE)</f>
        <v>Power Systems</v>
      </c>
      <c r="C30" s="68" t="str">
        <f>VLOOKUP(A:A,'Product &amp; Group'!A:C,3,FALSE)</f>
        <v>Processor A</v>
      </c>
      <c r="D30" s="69">
        <f>VLOOKUP(A:A,'2019-2017 Costs'!A:D,4,FALSE)</f>
        <v>2.0162059999999999</v>
      </c>
      <c r="E30" s="71">
        <f t="shared" si="1"/>
        <v>282.26884000000001</v>
      </c>
      <c r="F30" s="71">
        <v>2089.5500000000002</v>
      </c>
      <c r="G30" s="71">
        <f t="shared" si="2"/>
        <v>1807.2811600000002</v>
      </c>
      <c r="H30" s="72">
        <v>140</v>
      </c>
      <c r="I30" s="73">
        <f t="shared" si="0"/>
        <v>0.8649140532650571</v>
      </c>
      <c r="J30" s="14"/>
      <c r="K30" s="38">
        <f t="shared" si="4"/>
        <v>65763.63</v>
      </c>
      <c r="L30" s="39">
        <v>0.52000000000000013</v>
      </c>
      <c r="M30" s="39">
        <v>0.54000000000000015</v>
      </c>
      <c r="N30" s="40">
        <f t="shared" si="5"/>
        <v>6.1466130577003206E-3</v>
      </c>
      <c r="P30" s="25"/>
      <c r="Q30" s="10"/>
      <c r="R30" s="10"/>
      <c r="S30" s="13"/>
      <c r="U30" s="25"/>
      <c r="X30" s="13"/>
      <c r="Z30" s="45">
        <f t="shared" si="10"/>
        <v>17</v>
      </c>
      <c r="AA30" s="46">
        <v>0.52000000000000013</v>
      </c>
      <c r="AB30" s="46">
        <v>0.54000000000000015</v>
      </c>
      <c r="AC30" s="40">
        <f t="shared" si="11"/>
        <v>1.241782322863404E-2</v>
      </c>
      <c r="AE30" s="8"/>
      <c r="AF30" s="10"/>
      <c r="AG30" s="10"/>
      <c r="AH30" s="13"/>
      <c r="AJ30" s="8"/>
      <c r="AM30" s="13"/>
    </row>
    <row r="31" spans="1:39" x14ac:dyDescent="0.3">
      <c r="A31" s="74">
        <v>1097</v>
      </c>
      <c r="B31" s="68" t="str">
        <f>VLOOKUP(A:A,'Product &amp; Group'!A:C,2,FALSE)</f>
        <v>Power Systems</v>
      </c>
      <c r="C31" s="68" t="str">
        <f>VLOOKUP(A:A,'Product &amp; Group'!A:C,3,FALSE)</f>
        <v>Processor A</v>
      </c>
      <c r="D31" s="69">
        <f>VLOOKUP(A:A,'2019-2017 Costs'!A:D,4,FALSE)</f>
        <v>1.01</v>
      </c>
      <c r="E31" s="71">
        <f t="shared" si="1"/>
        <v>815.07</v>
      </c>
      <c r="F31" s="71">
        <v>5576.45</v>
      </c>
      <c r="G31" s="71">
        <f t="shared" si="2"/>
        <v>4761.38</v>
      </c>
      <c r="H31" s="72">
        <v>807</v>
      </c>
      <c r="I31" s="73">
        <f t="shared" si="0"/>
        <v>0.85383711859695688</v>
      </c>
      <c r="J31" s="14"/>
      <c r="K31" s="38">
        <f t="shared" si="4"/>
        <v>222447.06</v>
      </c>
      <c r="L31" s="39">
        <v>0.54000000000000015</v>
      </c>
      <c r="M31" s="39">
        <v>0.56000000000000016</v>
      </c>
      <c r="N31" s="40">
        <f t="shared" si="5"/>
        <v>2.079106648527532E-2</v>
      </c>
      <c r="P31" s="25"/>
      <c r="Q31" s="10"/>
      <c r="R31" s="10"/>
      <c r="S31" s="13"/>
      <c r="U31" s="25"/>
      <c r="X31" s="13"/>
      <c r="Z31" s="45">
        <f t="shared" si="10"/>
        <v>24</v>
      </c>
      <c r="AA31" s="46">
        <v>0.54000000000000015</v>
      </c>
      <c r="AB31" s="46">
        <v>0.56000000000000016</v>
      </c>
      <c r="AC31" s="40">
        <f t="shared" si="11"/>
        <v>1.7531044558071585E-2</v>
      </c>
      <c r="AE31" s="8"/>
      <c r="AF31" s="10"/>
      <c r="AG31" s="10"/>
      <c r="AH31" s="13"/>
      <c r="AJ31" s="8"/>
      <c r="AM31" s="13"/>
    </row>
    <row r="32" spans="1:39" x14ac:dyDescent="0.3">
      <c r="A32" s="67">
        <v>1098</v>
      </c>
      <c r="B32" s="68" t="str">
        <f>VLOOKUP(A:A,'Product &amp; Group'!A:C,2,FALSE)</f>
        <v>Power Systems</v>
      </c>
      <c r="C32" s="68" t="str">
        <f>VLOOKUP(A:A,'Product &amp; Group'!A:C,3,FALSE)</f>
        <v>CLEANSING &amp; FIBER</v>
      </c>
      <c r="D32" s="69">
        <f>VLOOKUP(A:A,'2019-2017 Costs'!A:D,4,FALSE)</f>
        <v>1.58954</v>
      </c>
      <c r="E32" s="71">
        <f t="shared" si="1"/>
        <v>980.74617999999998</v>
      </c>
      <c r="F32" s="71">
        <v>6840.68</v>
      </c>
      <c r="G32" s="71">
        <f t="shared" si="2"/>
        <v>5859.9338200000002</v>
      </c>
      <c r="H32" s="72">
        <v>617</v>
      </c>
      <c r="I32" s="73">
        <f t="shared" si="0"/>
        <v>0.85663030868276258</v>
      </c>
      <c r="J32" s="14"/>
      <c r="K32" s="38">
        <f t="shared" si="4"/>
        <v>70205.219999999987</v>
      </c>
      <c r="L32" s="39">
        <v>0.56000000000000016</v>
      </c>
      <c r="M32" s="39">
        <v>0.58000000000000018</v>
      </c>
      <c r="N32" s="40">
        <f t="shared" si="5"/>
        <v>6.5617473057786434E-3</v>
      </c>
      <c r="P32" s="25"/>
      <c r="Q32" s="10"/>
      <c r="R32" s="10"/>
      <c r="S32" s="13"/>
      <c r="U32" s="25"/>
      <c r="X32" s="13"/>
      <c r="Z32" s="45">
        <f t="shared" si="10"/>
        <v>15</v>
      </c>
      <c r="AA32" s="46">
        <v>0.56000000000000016</v>
      </c>
      <c r="AB32" s="46">
        <v>0.58000000000000018</v>
      </c>
      <c r="AC32" s="40">
        <f t="shared" si="11"/>
        <v>1.095690284879474E-2</v>
      </c>
      <c r="AE32" s="8"/>
      <c r="AF32" s="10"/>
      <c r="AG32" s="10"/>
      <c r="AH32" s="13"/>
      <c r="AJ32" s="8"/>
      <c r="AM32" s="13"/>
    </row>
    <row r="33" spans="1:31" x14ac:dyDescent="0.3">
      <c r="A33" s="74">
        <v>1099</v>
      </c>
      <c r="B33" s="68" t="str">
        <f>VLOOKUP(A:A,'Product &amp; Group'!A:C,2,FALSE)</f>
        <v>Power Systems</v>
      </c>
      <c r="C33" s="68" t="str">
        <f>VLOOKUP(A:A,'Product &amp; Group'!A:C,3,FALSE)</f>
        <v>CLEANSING &amp; FIBER</v>
      </c>
      <c r="D33" s="69">
        <f>VLOOKUP(A:A,'2019-2017 Costs'!A:D,4,FALSE)</f>
        <v>1.01</v>
      </c>
      <c r="E33" s="71">
        <f t="shared" si="1"/>
        <v>84.84</v>
      </c>
      <c r="F33" s="71">
        <v>742.91</v>
      </c>
      <c r="G33" s="71">
        <f t="shared" si="2"/>
        <v>658.06999999999994</v>
      </c>
      <c r="H33" s="72">
        <v>84</v>
      </c>
      <c r="I33" s="73">
        <f t="shared" si="0"/>
        <v>0.88580043343069814</v>
      </c>
      <c r="J33" s="14"/>
      <c r="K33" s="38">
        <f t="shared" si="4"/>
        <v>123725.17000000001</v>
      </c>
      <c r="L33" s="39">
        <v>0.58000000000000018</v>
      </c>
      <c r="M33" s="39">
        <v>0.6000000000000002</v>
      </c>
      <c r="N33" s="40">
        <f t="shared" si="5"/>
        <v>1.1564001948922101E-2</v>
      </c>
      <c r="P33" s="25"/>
      <c r="Z33" s="45">
        <f t="shared" si="10"/>
        <v>27</v>
      </c>
      <c r="AA33" s="46">
        <v>0.58000000000000018</v>
      </c>
      <c r="AB33" s="46">
        <v>0.6000000000000002</v>
      </c>
      <c r="AC33" s="40">
        <f t="shared" si="11"/>
        <v>1.9722425127830533E-2</v>
      </c>
      <c r="AE33" s="7"/>
    </row>
    <row r="34" spans="1:31" x14ac:dyDescent="0.3">
      <c r="A34" s="74">
        <v>1110</v>
      </c>
      <c r="B34" s="68" t="str">
        <f>VLOOKUP(A:A,'Product &amp; Group'!A:C,2,FALSE)</f>
        <v>Power Systems</v>
      </c>
      <c r="C34" s="68" t="str">
        <f>VLOOKUP(A:A,'Product &amp; Group'!A:C,3,FALSE)</f>
        <v>CLEANSING &amp; FIBER</v>
      </c>
      <c r="D34" s="69">
        <f>VLOOKUP(A:A,'2019-2017 Costs'!A:D,4,FALSE)</f>
        <v>1.01</v>
      </c>
      <c r="E34" s="71">
        <f t="shared" si="1"/>
        <v>167.66</v>
      </c>
      <c r="F34" s="71">
        <v>1447.48</v>
      </c>
      <c r="G34" s="71">
        <f t="shared" si="2"/>
        <v>1279.82</v>
      </c>
      <c r="H34" s="72">
        <v>166</v>
      </c>
      <c r="I34" s="73">
        <f t="shared" si="0"/>
        <v>0.88417111117252045</v>
      </c>
      <c r="J34" s="14"/>
      <c r="K34" s="38">
        <f t="shared" si="4"/>
        <v>201284.93</v>
      </c>
      <c r="L34" s="39">
        <v>0.6000000000000002</v>
      </c>
      <c r="M34" s="39">
        <v>0.62000000000000022</v>
      </c>
      <c r="N34" s="40">
        <f t="shared" si="5"/>
        <v>1.8813143055763419E-2</v>
      </c>
      <c r="Z34" s="45">
        <f t="shared" si="10"/>
        <v>25</v>
      </c>
      <c r="AA34" s="46">
        <v>0.6000000000000002</v>
      </c>
      <c r="AB34" s="46">
        <v>0.62000000000000022</v>
      </c>
      <c r="AC34" s="40">
        <f t="shared" si="11"/>
        <v>1.8261504747991233E-2</v>
      </c>
    </row>
    <row r="35" spans="1:31" x14ac:dyDescent="0.3">
      <c r="A35" s="74">
        <v>1112</v>
      </c>
      <c r="B35" s="68" t="str">
        <f>VLOOKUP(A:A,'Product &amp; Group'!A:C,2,FALSE)</f>
        <v>Power Systems</v>
      </c>
      <c r="C35" s="68" t="str">
        <f>VLOOKUP(A:A,'Product &amp; Group'!A:C,3,FALSE)</f>
        <v>CLEANSING &amp; FIBER</v>
      </c>
      <c r="D35" s="69">
        <f>VLOOKUP(A:A,'2019-2017 Costs'!A:D,4,FALSE)</f>
        <v>1.01</v>
      </c>
      <c r="E35" s="71">
        <f t="shared" si="1"/>
        <v>89.89</v>
      </c>
      <c r="F35" s="71">
        <v>412.26</v>
      </c>
      <c r="G35" s="71">
        <f t="shared" si="2"/>
        <v>322.37</v>
      </c>
      <c r="H35" s="72">
        <v>89</v>
      </c>
      <c r="I35" s="73">
        <f t="shared" si="0"/>
        <v>0.78195798767767921</v>
      </c>
      <c r="J35" s="14"/>
      <c r="K35" s="38">
        <f t="shared" si="4"/>
        <v>111715.06</v>
      </c>
      <c r="L35" s="39">
        <v>0.62000000000000022</v>
      </c>
      <c r="M35" s="39">
        <v>0.64000000000000024</v>
      </c>
      <c r="N35" s="40">
        <f t="shared" si="5"/>
        <v>1.0441474209038867E-2</v>
      </c>
      <c r="Z35" s="45">
        <f t="shared" si="10"/>
        <v>23</v>
      </c>
      <c r="AA35" s="46">
        <v>0.62000000000000022</v>
      </c>
      <c r="AB35" s="46">
        <v>0.64000000000000024</v>
      </c>
      <c r="AC35" s="40">
        <f t="shared" si="11"/>
        <v>1.6800584368151936E-2</v>
      </c>
    </row>
    <row r="36" spans="1:31" x14ac:dyDescent="0.3">
      <c r="A36" s="74">
        <v>1114</v>
      </c>
      <c r="B36" s="68" t="str">
        <f>VLOOKUP(A:A,'Product &amp; Group'!A:C,2,FALSE)</f>
        <v>Power Systems</v>
      </c>
      <c r="C36" s="68" t="str">
        <f>VLOOKUP(A:A,'Product &amp; Group'!A:C,3,FALSE)</f>
        <v>CLEANSING &amp; FIBER</v>
      </c>
      <c r="D36" s="69">
        <f>VLOOKUP(A:A,'2019-2017 Costs'!A:D,4,FALSE)</f>
        <v>1.01</v>
      </c>
      <c r="E36" s="71">
        <f t="shared" si="1"/>
        <v>273.70999999999998</v>
      </c>
      <c r="F36" s="71">
        <v>2483.2600000000002</v>
      </c>
      <c r="G36" s="71">
        <f t="shared" si="2"/>
        <v>2209.5500000000002</v>
      </c>
      <c r="H36" s="72">
        <v>271</v>
      </c>
      <c r="I36" s="73">
        <f t="shared" si="0"/>
        <v>0.88977795317445618</v>
      </c>
      <c r="J36" s="14"/>
      <c r="K36" s="38">
        <f t="shared" si="4"/>
        <v>73768.72</v>
      </c>
      <c r="L36" s="39">
        <v>0.64000000000000024</v>
      </c>
      <c r="M36" s="39">
        <v>0.66000000000000025</v>
      </c>
      <c r="N36" s="40">
        <f t="shared" si="5"/>
        <v>6.8948106666532668E-3</v>
      </c>
      <c r="Z36" s="45">
        <f t="shared" si="10"/>
        <v>22</v>
      </c>
      <c r="AA36" s="46">
        <v>0.64000000000000024</v>
      </c>
      <c r="AB36" s="46">
        <v>0.66000000000000025</v>
      </c>
      <c r="AC36" s="40">
        <f t="shared" si="11"/>
        <v>1.6070124178232285E-2</v>
      </c>
    </row>
    <row r="37" spans="1:31" x14ac:dyDescent="0.3">
      <c r="A37" s="74">
        <v>1116</v>
      </c>
      <c r="B37" s="68" t="str">
        <f>VLOOKUP(A:A,'Product &amp; Group'!A:C,2,FALSE)</f>
        <v>Power Systems</v>
      </c>
      <c r="C37" s="68" t="str">
        <f>VLOOKUP(A:A,'Product &amp; Group'!A:C,3,FALSE)</f>
        <v>CLEANSING &amp; FIBER</v>
      </c>
      <c r="D37" s="69">
        <f>VLOOKUP(A:A,'2019-2017 Costs'!A:D,4,FALSE)</f>
        <v>1.01</v>
      </c>
      <c r="E37" s="71">
        <f t="shared" si="1"/>
        <v>61.61</v>
      </c>
      <c r="F37" s="71">
        <v>817.81</v>
      </c>
      <c r="G37" s="71">
        <f t="shared" si="2"/>
        <v>756.19999999999993</v>
      </c>
      <c r="H37" s="72">
        <v>61</v>
      </c>
      <c r="I37" s="73">
        <f t="shared" si="0"/>
        <v>0.92466465315904667</v>
      </c>
      <c r="J37" s="14"/>
      <c r="K37" s="38">
        <f t="shared" si="4"/>
        <v>226358.92</v>
      </c>
      <c r="L37" s="39">
        <v>0.66000000000000025</v>
      </c>
      <c r="M37" s="39">
        <v>0.68000000000000027</v>
      </c>
      <c r="N37" s="40">
        <f t="shared" si="5"/>
        <v>2.115668939501883E-2</v>
      </c>
      <c r="Z37" s="45">
        <f t="shared" si="10"/>
        <v>30</v>
      </c>
      <c r="AA37" s="46">
        <v>0.66000000000000025</v>
      </c>
      <c r="AB37" s="46">
        <v>0.68000000000000027</v>
      </c>
      <c r="AC37" s="40">
        <f t="shared" si="11"/>
        <v>2.1913805697589481E-2</v>
      </c>
    </row>
    <row r="38" spans="1:31" x14ac:dyDescent="0.3">
      <c r="A38" s="74">
        <v>1118</v>
      </c>
      <c r="B38" s="68" t="str">
        <f>VLOOKUP(A:A,'Product &amp; Group'!A:C,2,FALSE)</f>
        <v>Power Systems</v>
      </c>
      <c r="C38" s="68" t="str">
        <f>VLOOKUP(A:A,'Product &amp; Group'!A:C,3,FALSE)</f>
        <v>CLEANSING &amp; FIBER</v>
      </c>
      <c r="D38" s="69">
        <f>VLOOKUP(A:A,'2019-2017 Costs'!A:D,4,FALSE)</f>
        <v>1.01</v>
      </c>
      <c r="E38" s="71">
        <f t="shared" si="1"/>
        <v>176.75</v>
      </c>
      <c r="F38" s="71">
        <v>675.12</v>
      </c>
      <c r="G38" s="71">
        <f t="shared" si="2"/>
        <v>498.37</v>
      </c>
      <c r="H38" s="72">
        <v>175</v>
      </c>
      <c r="I38" s="73">
        <f t="shared" si="0"/>
        <v>0.73819469131413673</v>
      </c>
      <c r="J38" s="14"/>
      <c r="K38" s="38">
        <f t="shared" si="4"/>
        <v>146954.47000000003</v>
      </c>
      <c r="L38" s="39">
        <v>0.68000000000000027</v>
      </c>
      <c r="M38" s="39">
        <v>0.70000000000000029</v>
      </c>
      <c r="N38" s="40">
        <f t="shared" si="5"/>
        <v>1.3735133905920799E-2</v>
      </c>
      <c r="Z38" s="45">
        <f t="shared" si="10"/>
        <v>31</v>
      </c>
      <c r="AA38" s="46">
        <v>0.68000000000000027</v>
      </c>
      <c r="AB38" s="46">
        <v>0.70000000000000029</v>
      </c>
      <c r="AC38" s="40">
        <f t="shared" si="11"/>
        <v>2.2644265887509132E-2</v>
      </c>
    </row>
    <row r="39" spans="1:31" x14ac:dyDescent="0.3">
      <c r="A39" s="67">
        <v>1120</v>
      </c>
      <c r="B39" s="68" t="str">
        <f>VLOOKUP(A:A,'Product &amp; Group'!A:C,2,FALSE)</f>
        <v>Power Systems</v>
      </c>
      <c r="C39" s="68" t="str">
        <f>VLOOKUP(A:A,'Product &amp; Group'!A:C,3,FALSE)</f>
        <v>CLEANSING &amp; FIBER</v>
      </c>
      <c r="D39" s="69">
        <f>VLOOKUP(A:A,'2019-2017 Costs'!A:D,4,FALSE)</f>
        <v>5.2789459999999995</v>
      </c>
      <c r="E39" s="71">
        <f t="shared" si="1"/>
        <v>2766.1677039999995</v>
      </c>
      <c r="F39" s="71">
        <v>3348.05</v>
      </c>
      <c r="G39" s="71">
        <f t="shared" si="2"/>
        <v>581.88229600000068</v>
      </c>
      <c r="H39" s="72">
        <v>524</v>
      </c>
      <c r="I39" s="73">
        <f t="shared" si="0"/>
        <v>0.17379737339645485</v>
      </c>
      <c r="J39" s="14"/>
      <c r="K39" s="38">
        <f t="shared" si="4"/>
        <v>250438.53999999995</v>
      </c>
      <c r="L39" s="39">
        <v>0.70000000000000029</v>
      </c>
      <c r="M39" s="39">
        <v>0.72000000000000031</v>
      </c>
      <c r="N39" s="40">
        <f t="shared" si="5"/>
        <v>2.3407296709676818E-2</v>
      </c>
      <c r="Z39" s="45">
        <f t="shared" si="10"/>
        <v>38</v>
      </c>
      <c r="AA39" s="46">
        <v>0.70000000000000029</v>
      </c>
      <c r="AB39" s="46">
        <v>0.72000000000000031</v>
      </c>
      <c r="AC39" s="40">
        <f t="shared" si="11"/>
        <v>2.7757487216946677E-2</v>
      </c>
    </row>
    <row r="40" spans="1:31" x14ac:dyDescent="0.3">
      <c r="A40" s="67">
        <v>1125</v>
      </c>
      <c r="B40" s="68" t="str">
        <f>VLOOKUP(A:A,'Product &amp; Group'!A:C,2,FALSE)</f>
        <v>Power Systems</v>
      </c>
      <c r="C40" s="68" t="str">
        <f>VLOOKUP(A:A,'Product &amp; Group'!A:C,3,FALSE)</f>
        <v>STRESS Chip</v>
      </c>
      <c r="D40" s="69">
        <f>VLOOKUP(A:A,'2019-2017 Costs'!A:D,4,FALSE)</f>
        <v>2.526532</v>
      </c>
      <c r="E40" s="71">
        <f t="shared" si="1"/>
        <v>886.81273199999998</v>
      </c>
      <c r="F40" s="71">
        <v>2123.8200000000002</v>
      </c>
      <c r="G40" s="71">
        <f t="shared" si="2"/>
        <v>1237.0072680000003</v>
      </c>
      <c r="H40" s="72">
        <v>351</v>
      </c>
      <c r="I40" s="73">
        <f t="shared" si="0"/>
        <v>0.58244449529621167</v>
      </c>
      <c r="J40" s="14"/>
      <c r="K40" s="38">
        <f t="shared" si="4"/>
        <v>156946.53999999998</v>
      </c>
      <c r="L40" s="39">
        <v>0.72000000000000031</v>
      </c>
      <c r="M40" s="39">
        <v>0.74000000000000032</v>
      </c>
      <c r="N40" s="40">
        <f t="shared" si="5"/>
        <v>1.4669045065256974E-2</v>
      </c>
      <c r="Z40" s="45">
        <f t="shared" si="10"/>
        <v>33</v>
      </c>
      <c r="AA40" s="46">
        <v>0.72000000000000031</v>
      </c>
      <c r="AB40" s="46">
        <v>0.74000000000000032</v>
      </c>
      <c r="AC40" s="40">
        <f t="shared" si="11"/>
        <v>2.4105186267348429E-2</v>
      </c>
    </row>
    <row r="41" spans="1:31" x14ac:dyDescent="0.3">
      <c r="A41" s="67">
        <v>1132</v>
      </c>
      <c r="B41" s="68" t="str">
        <f>VLOOKUP(A:A,'Product &amp; Group'!A:C,2,FALSE)</f>
        <v>Power Systems</v>
      </c>
      <c r="C41" s="68" t="str">
        <f>VLOOKUP(A:A,'Product &amp; Group'!A:C,3,FALSE)</f>
        <v>STRESS Chip</v>
      </c>
      <c r="D41" s="69">
        <f>VLOOKUP(A:A,'2019-2017 Costs'!A:D,4,FALSE)</f>
        <v>3.7145040000000003</v>
      </c>
      <c r="E41" s="71">
        <f t="shared" si="1"/>
        <v>397.45192800000001</v>
      </c>
      <c r="F41" s="71">
        <v>1353.23</v>
      </c>
      <c r="G41" s="71">
        <f t="shared" si="2"/>
        <v>955.77807200000007</v>
      </c>
      <c r="H41" s="72">
        <v>107</v>
      </c>
      <c r="I41" s="73">
        <f t="shared" si="0"/>
        <v>0.70629388352312616</v>
      </c>
      <c r="J41" s="14"/>
      <c r="K41" s="38">
        <f t="shared" si="4"/>
        <v>548122.89500000002</v>
      </c>
      <c r="L41" s="39">
        <v>0.74000000000000032</v>
      </c>
      <c r="M41" s="39">
        <v>0.76000000000000034</v>
      </c>
      <c r="N41" s="40">
        <f t="shared" si="5"/>
        <v>5.123043456742734E-2</v>
      </c>
      <c r="Z41" s="45">
        <f t="shared" si="10"/>
        <v>43</v>
      </c>
      <c r="AA41" s="46">
        <v>0.74000000000000032</v>
      </c>
      <c r="AB41" s="46">
        <v>0.76000000000000034</v>
      </c>
      <c r="AC41" s="40">
        <f t="shared" si="11"/>
        <v>3.1409788166544925E-2</v>
      </c>
    </row>
    <row r="42" spans="1:31" x14ac:dyDescent="0.3">
      <c r="A42" s="74">
        <v>1136</v>
      </c>
      <c r="B42" s="68" t="str">
        <f>VLOOKUP(A:A,'Product &amp; Group'!A:C,2,FALSE)</f>
        <v>Power Systems</v>
      </c>
      <c r="C42" s="68" t="str">
        <f>VLOOKUP(A:A,'Product &amp; Group'!A:C,3,FALSE)</f>
        <v>STRESS Chip</v>
      </c>
      <c r="D42" s="69">
        <f>VLOOKUP(A:A,'2019-2017 Costs'!A:D,4,FALSE)</f>
        <v>1.01</v>
      </c>
      <c r="E42" s="71">
        <f t="shared" si="1"/>
        <v>186.85</v>
      </c>
      <c r="F42" s="71">
        <v>3003.57</v>
      </c>
      <c r="G42" s="71">
        <f t="shared" si="2"/>
        <v>2816.7200000000003</v>
      </c>
      <c r="H42" s="72">
        <v>185</v>
      </c>
      <c r="I42" s="73">
        <f t="shared" si="0"/>
        <v>0.93779069573873763</v>
      </c>
      <c r="J42" s="14"/>
      <c r="K42" s="38">
        <f t="shared" si="4"/>
        <v>348205.07</v>
      </c>
      <c r="L42" s="39">
        <v>0.76000000000000034</v>
      </c>
      <c r="M42" s="39">
        <v>0.78000000000000036</v>
      </c>
      <c r="N42" s="40">
        <f t="shared" si="5"/>
        <v>3.2545068300205662E-2</v>
      </c>
      <c r="Z42" s="45">
        <f t="shared" si="10"/>
        <v>49</v>
      </c>
      <c r="AA42" s="46">
        <v>0.76000000000000034</v>
      </c>
      <c r="AB42" s="46">
        <v>0.78000000000000036</v>
      </c>
      <c r="AC42" s="40">
        <f t="shared" si="11"/>
        <v>3.5792549306062821E-2</v>
      </c>
    </row>
    <row r="43" spans="1:31" x14ac:dyDescent="0.3">
      <c r="A43" s="74">
        <v>1137</v>
      </c>
      <c r="B43" s="68" t="str">
        <f>VLOOKUP(A:A,'Product &amp; Group'!A:C,2,FALSE)</f>
        <v>Power Systems</v>
      </c>
      <c r="C43" s="68" t="str">
        <f>VLOOKUP(A:A,'Product &amp; Group'!A:C,3,FALSE)</f>
        <v>STRESS Chip</v>
      </c>
      <c r="D43" s="69">
        <f>VLOOKUP(A:A,'2019-2017 Costs'!A:D,4,FALSE)</f>
        <v>1.01</v>
      </c>
      <c r="E43" s="71">
        <f t="shared" si="1"/>
        <v>716.09</v>
      </c>
      <c r="F43" s="71">
        <v>3761.73</v>
      </c>
      <c r="G43" s="71">
        <f t="shared" si="2"/>
        <v>3045.64</v>
      </c>
      <c r="H43" s="72">
        <v>709</v>
      </c>
      <c r="I43" s="73">
        <f t="shared" si="0"/>
        <v>0.80963811863158708</v>
      </c>
      <c r="J43" s="14"/>
      <c r="K43" s="38">
        <f t="shared" si="4"/>
        <v>366045.82000000007</v>
      </c>
      <c r="L43" s="39">
        <v>0.78000000000000036</v>
      </c>
      <c r="M43" s="39">
        <v>0.80000000000000038</v>
      </c>
      <c r="N43" s="40">
        <f t="shared" si="5"/>
        <v>3.4212558171266116E-2</v>
      </c>
      <c r="Z43" s="45">
        <f t="shared" si="10"/>
        <v>45</v>
      </c>
      <c r="AA43" s="46">
        <v>0.78000000000000036</v>
      </c>
      <c r="AB43" s="46">
        <v>0.80000000000000038</v>
      </c>
      <c r="AC43" s="40">
        <f t="shared" si="11"/>
        <v>3.2870708546384221E-2</v>
      </c>
    </row>
    <row r="44" spans="1:31" x14ac:dyDescent="0.3">
      <c r="A44" s="67">
        <v>1138</v>
      </c>
      <c r="B44" s="68" t="str">
        <f>VLOOKUP(A:A,'Product &amp; Group'!A:C,2,FALSE)</f>
        <v>Power Systems</v>
      </c>
      <c r="C44" s="68" t="str">
        <f>VLOOKUP(A:A,'Product &amp; Group'!A:C,3,FALSE)</f>
        <v>STRESS Chip</v>
      </c>
      <c r="D44" s="69">
        <f>VLOOKUP(A:A,'2019-2017 Costs'!A:D,4,FALSE)</f>
        <v>1.397122</v>
      </c>
      <c r="E44" s="71">
        <f t="shared" si="1"/>
        <v>1032.473158</v>
      </c>
      <c r="F44" s="71">
        <v>8109.74</v>
      </c>
      <c r="G44" s="71">
        <f t="shared" si="2"/>
        <v>7077.266842</v>
      </c>
      <c r="H44" s="72">
        <v>739</v>
      </c>
      <c r="I44" s="73">
        <f t="shared" si="0"/>
        <v>0.87268726765592985</v>
      </c>
      <c r="J44" s="14"/>
      <c r="K44" s="38">
        <f t="shared" si="4"/>
        <v>296278.06500000018</v>
      </c>
      <c r="L44" s="39">
        <v>0.80000000000000038</v>
      </c>
      <c r="M44" s="39">
        <v>0.8200000000000004</v>
      </c>
      <c r="N44" s="40">
        <f t="shared" si="5"/>
        <v>2.7691698634019827E-2</v>
      </c>
      <c r="Z44" s="45">
        <f t="shared" si="10"/>
        <v>63</v>
      </c>
      <c r="AA44" s="46">
        <v>0.80000000000000038</v>
      </c>
      <c r="AB44" s="46">
        <v>0.8200000000000004</v>
      </c>
      <c r="AC44" s="40">
        <f t="shared" si="11"/>
        <v>4.601899196493791E-2</v>
      </c>
    </row>
    <row r="45" spans="1:31" x14ac:dyDescent="0.3">
      <c r="A45" s="67">
        <v>1139</v>
      </c>
      <c r="B45" s="68" t="str">
        <f>VLOOKUP(A:A,'Product &amp; Group'!A:C,2,FALSE)</f>
        <v>Power Systems</v>
      </c>
      <c r="C45" s="68" t="str">
        <f>VLOOKUP(A:A,'Product &amp; Group'!A:C,3,FALSE)</f>
        <v>STRESS Chip</v>
      </c>
      <c r="D45" s="69">
        <f>VLOOKUP(A:A,'2019-2017 Costs'!A:D,4,FALSE)</f>
        <v>3.7646999999999995</v>
      </c>
      <c r="E45" s="71">
        <f t="shared" si="1"/>
        <v>1697.8796999999997</v>
      </c>
      <c r="F45" s="71">
        <v>5982.11</v>
      </c>
      <c r="G45" s="71">
        <f t="shared" si="2"/>
        <v>4284.2303000000002</v>
      </c>
      <c r="H45" s="72">
        <v>451</v>
      </c>
      <c r="I45" s="73">
        <f t="shared" si="0"/>
        <v>0.71617377480521094</v>
      </c>
      <c r="J45" s="14"/>
      <c r="K45" s="38">
        <f t="shared" si="4"/>
        <v>297169.07999999996</v>
      </c>
      <c r="L45" s="39">
        <v>0.8200000000000004</v>
      </c>
      <c r="M45" s="39">
        <v>0.84000000000000041</v>
      </c>
      <c r="N45" s="40">
        <f t="shared" si="5"/>
        <v>2.7774977559371201E-2</v>
      </c>
      <c r="Z45" s="45">
        <f t="shared" si="10"/>
        <v>65</v>
      </c>
      <c r="AA45" s="46">
        <v>0.8200000000000004</v>
      </c>
      <c r="AB45" s="46">
        <v>0.84000000000000041</v>
      </c>
      <c r="AC45" s="40">
        <f t="shared" si="11"/>
        <v>4.7479912344777213E-2</v>
      </c>
    </row>
    <row r="46" spans="1:31" x14ac:dyDescent="0.3">
      <c r="A46" s="67">
        <v>1140</v>
      </c>
      <c r="B46" s="68" t="str">
        <f>VLOOKUP(A:A,'Product &amp; Group'!A:C,2,FALSE)</f>
        <v>Power Systems</v>
      </c>
      <c r="C46" s="68" t="str">
        <f>VLOOKUP(A:A,'Product &amp; Group'!A:C,3,FALSE)</f>
        <v>Static FREE B-COMPLEX Chip</v>
      </c>
      <c r="D46" s="69">
        <f>VLOOKUP(A:A,'2019-2017 Costs'!A:D,4,FALSE)</f>
        <v>5.7809059999999999</v>
      </c>
      <c r="E46" s="71">
        <f t="shared" si="1"/>
        <v>4006.1678579999998</v>
      </c>
      <c r="F46" s="71">
        <v>3462.13</v>
      </c>
      <c r="G46" s="71">
        <f t="shared" si="2"/>
        <v>-544.03785799999969</v>
      </c>
      <c r="H46" s="72">
        <v>693</v>
      </c>
      <c r="I46" s="73">
        <f t="shared" si="0"/>
        <v>-0.15713963889282023</v>
      </c>
      <c r="J46" s="14"/>
      <c r="K46" s="38">
        <f t="shared" si="4"/>
        <v>940525.12999999989</v>
      </c>
      <c r="L46" s="39">
        <v>0.84000000000000041</v>
      </c>
      <c r="M46" s="39">
        <v>0.86000000000000043</v>
      </c>
      <c r="N46" s="40">
        <f t="shared" si="5"/>
        <v>8.7906401230486986E-2</v>
      </c>
      <c r="Z46" s="45">
        <f t="shared" si="10"/>
        <v>76</v>
      </c>
      <c r="AA46" s="46">
        <v>0.84000000000000041</v>
      </c>
      <c r="AB46" s="46">
        <v>0.86000000000000043</v>
      </c>
      <c r="AC46" s="40">
        <f t="shared" si="11"/>
        <v>5.5514974433893353E-2</v>
      </c>
    </row>
    <row r="47" spans="1:31" x14ac:dyDescent="0.3">
      <c r="A47" s="67">
        <v>1145</v>
      </c>
      <c r="B47" s="68" t="str">
        <f>VLOOKUP(A:A,'Product &amp; Group'!A:C,2,FALSE)</f>
        <v>Power Systems</v>
      </c>
      <c r="C47" s="68" t="str">
        <f>VLOOKUP(A:A,'Product &amp; Group'!A:C,3,FALSE)</f>
        <v>Static FREE B-COMPLEX Chip</v>
      </c>
      <c r="D47" s="69">
        <f>VLOOKUP(A:A,'2019-2017 Costs'!A:D,4,FALSE)</f>
        <v>1.5644420000000001</v>
      </c>
      <c r="E47" s="71">
        <f t="shared" si="1"/>
        <v>1048.17614</v>
      </c>
      <c r="F47" s="71">
        <v>4568.7299999999996</v>
      </c>
      <c r="G47" s="71">
        <f t="shared" si="2"/>
        <v>3520.5538599999995</v>
      </c>
      <c r="H47" s="72">
        <v>670</v>
      </c>
      <c r="I47" s="73">
        <f t="shared" si="0"/>
        <v>0.77057603754216153</v>
      </c>
      <c r="J47" s="14"/>
      <c r="K47" s="38">
        <f t="shared" si="4"/>
        <v>708221.2</v>
      </c>
      <c r="L47" s="39">
        <v>0.86000000000000043</v>
      </c>
      <c r="M47" s="39">
        <v>0.88000000000000045</v>
      </c>
      <c r="N47" s="40">
        <f t="shared" si="5"/>
        <v>6.6194060085493903E-2</v>
      </c>
      <c r="Z47" s="45">
        <f t="shared" si="10"/>
        <v>99</v>
      </c>
      <c r="AA47" s="46">
        <v>0.86000000000000043</v>
      </c>
      <c r="AB47" s="46">
        <v>0.88000000000000045</v>
      </c>
      <c r="AC47" s="40">
        <f t="shared" si="11"/>
        <v>7.2315558802045293E-2</v>
      </c>
    </row>
    <row r="48" spans="1:31" x14ac:dyDescent="0.3">
      <c r="A48" s="67">
        <v>1146</v>
      </c>
      <c r="B48" s="68" t="str">
        <f>VLOOKUP(A:A,'Product &amp; Group'!A:C,2,FALSE)</f>
        <v>Power Systems</v>
      </c>
      <c r="C48" s="68" t="str">
        <f>VLOOKUP(A:A,'Product &amp; Group'!A:C,3,FALSE)</f>
        <v>Static FREE B-COMPLEX Chip</v>
      </c>
      <c r="D48" s="69">
        <f>VLOOKUP(A:A,'2019-2017 Costs'!A:D,4,FALSE)</f>
        <v>2.9866619999999995</v>
      </c>
      <c r="E48" s="71">
        <f t="shared" si="1"/>
        <v>669.0122879999999</v>
      </c>
      <c r="F48" s="71">
        <v>2943.33</v>
      </c>
      <c r="G48" s="71">
        <f t="shared" si="2"/>
        <v>2274.317712</v>
      </c>
      <c r="H48" s="72">
        <v>224</v>
      </c>
      <c r="I48" s="73">
        <f t="shared" si="0"/>
        <v>0.77270224949292132</v>
      </c>
      <c r="J48" s="14"/>
      <c r="K48" s="38">
        <f t="shared" si="4"/>
        <v>982416.71999999986</v>
      </c>
      <c r="L48" s="39">
        <v>0.88000000000000045</v>
      </c>
      <c r="M48" s="39">
        <v>0.90000000000000047</v>
      </c>
      <c r="N48" s="40">
        <f t="shared" si="5"/>
        <v>9.1821808486774806E-2</v>
      </c>
      <c r="Z48" s="45">
        <f t="shared" si="10"/>
        <v>100</v>
      </c>
      <c r="AA48" s="46">
        <v>0.88000000000000045</v>
      </c>
      <c r="AB48" s="46">
        <v>0.90000000000000047</v>
      </c>
      <c r="AC48" s="40">
        <f t="shared" si="11"/>
        <v>7.3046018991964931E-2</v>
      </c>
    </row>
    <row r="49" spans="1:29" x14ac:dyDescent="0.3">
      <c r="A49" s="67">
        <v>1229</v>
      </c>
      <c r="B49" s="68" t="str">
        <f>VLOOKUP(A:A,'Product &amp; Group'!A:C,2,FALSE)</f>
        <v>Power Systems</v>
      </c>
      <c r="C49" s="68" t="str">
        <f>VLOOKUP(A:A,'Product &amp; Group'!A:C,3,FALSE)</f>
        <v>Static FREE B-COMPLEX Chip</v>
      </c>
      <c r="D49" s="69">
        <f>VLOOKUP(A:A,'2019-2017 Costs'!A:D,4,FALSE)</f>
        <v>1.92418</v>
      </c>
      <c r="E49" s="71">
        <f t="shared" si="1"/>
        <v>1135.2662</v>
      </c>
      <c r="F49" s="71">
        <v>4821.87</v>
      </c>
      <c r="G49" s="71">
        <f t="shared" si="2"/>
        <v>3686.6037999999999</v>
      </c>
      <c r="H49" s="72">
        <v>590</v>
      </c>
      <c r="I49" s="73">
        <f t="shared" si="0"/>
        <v>0.76455893667809371</v>
      </c>
      <c r="J49" s="14"/>
      <c r="K49" s="38">
        <f t="shared" si="4"/>
        <v>854784.00999999954</v>
      </c>
      <c r="L49" s="39">
        <v>0.90000000000000047</v>
      </c>
      <c r="M49" s="39">
        <v>0.92000000000000048</v>
      </c>
      <c r="N49" s="40">
        <f t="shared" si="5"/>
        <v>7.9892587397919462E-2</v>
      </c>
      <c r="Z49" s="45">
        <f t="shared" si="10"/>
        <v>80</v>
      </c>
      <c r="AA49" s="46">
        <v>0.90000000000000047</v>
      </c>
      <c r="AB49" s="46">
        <v>0.92000000000000048</v>
      </c>
      <c r="AC49" s="40">
        <f t="shared" si="11"/>
        <v>5.8436815193571953E-2</v>
      </c>
    </row>
    <row r="50" spans="1:29" x14ac:dyDescent="0.3">
      <c r="A50" s="67">
        <v>1230</v>
      </c>
      <c r="B50" s="68" t="str">
        <f>VLOOKUP(A:A,'Product &amp; Group'!A:C,2,FALSE)</f>
        <v>Power Systems</v>
      </c>
      <c r="C50" s="68" t="str">
        <f>VLOOKUP(A:A,'Product &amp; Group'!A:C,3,FALSE)</f>
        <v>Static FREE B-COMPLEX Chip</v>
      </c>
      <c r="D50" s="69">
        <f>VLOOKUP(A:A,'2019-2017 Costs'!A:D,4,FALSE)</f>
        <v>3.6643079999999997</v>
      </c>
      <c r="E50" s="71">
        <f t="shared" si="1"/>
        <v>1832.1539999999998</v>
      </c>
      <c r="F50" s="71">
        <v>5610.34</v>
      </c>
      <c r="G50" s="71">
        <f t="shared" si="2"/>
        <v>3778.1860000000006</v>
      </c>
      <c r="H50" s="72">
        <v>500</v>
      </c>
      <c r="I50" s="73">
        <f t="shared" si="0"/>
        <v>0.67343262618664834</v>
      </c>
      <c r="J50" s="14"/>
      <c r="K50" s="38">
        <f t="shared" si="4"/>
        <v>870975.15000000026</v>
      </c>
      <c r="L50" s="39">
        <v>0.92000000000000048</v>
      </c>
      <c r="M50" s="39">
        <v>0.9400000000000005</v>
      </c>
      <c r="N50" s="40">
        <f t="shared" si="5"/>
        <v>8.1405896084545459E-2</v>
      </c>
      <c r="Z50" s="45">
        <f t="shared" si="10"/>
        <v>77</v>
      </c>
      <c r="AA50" s="46">
        <v>0.92000000000000048</v>
      </c>
      <c r="AB50" s="46">
        <v>0.9400000000000005</v>
      </c>
      <c r="AC50" s="40">
        <f t="shared" si="11"/>
        <v>5.6245434623813005E-2</v>
      </c>
    </row>
    <row r="51" spans="1:29" x14ac:dyDescent="0.3">
      <c r="A51" s="67">
        <v>1231</v>
      </c>
      <c r="B51" s="68" t="str">
        <f>VLOOKUP(A:A,'Product &amp; Group'!A:C,2,FALSE)</f>
        <v>Power Systems</v>
      </c>
      <c r="C51" s="68" t="str">
        <f>VLOOKUP(A:A,'Product &amp; Group'!A:C,3,FALSE)</f>
        <v>Static FREE B-COMPLEX Chip</v>
      </c>
      <c r="D51" s="69">
        <f>VLOOKUP(A:A,'2019-2017 Costs'!A:D,4,FALSE)</f>
        <v>5.4629980000000007</v>
      </c>
      <c r="E51" s="71">
        <f t="shared" si="1"/>
        <v>1398.5274880000002</v>
      </c>
      <c r="F51" s="71">
        <v>5098.43</v>
      </c>
      <c r="G51" s="71">
        <f t="shared" si="2"/>
        <v>3699.9025120000001</v>
      </c>
      <c r="H51" s="72">
        <v>256</v>
      </c>
      <c r="I51" s="73">
        <f t="shared" si="0"/>
        <v>0.72569448084998711</v>
      </c>
      <c r="J51" s="14"/>
      <c r="K51" s="38">
        <f t="shared" si="4"/>
        <v>1291914.4400000004</v>
      </c>
      <c r="L51" s="39">
        <v>0.9400000000000005</v>
      </c>
      <c r="M51" s="39">
        <v>0.96000000000000052</v>
      </c>
      <c r="N51" s="40">
        <f t="shared" si="5"/>
        <v>0.12074908526697202</v>
      </c>
      <c r="Z51" s="45">
        <f t="shared" si="10"/>
        <v>81</v>
      </c>
      <c r="AA51" s="46">
        <v>0.9400000000000005</v>
      </c>
      <c r="AB51" s="46">
        <v>0.96000000000000052</v>
      </c>
      <c r="AC51" s="40">
        <f t="shared" si="11"/>
        <v>5.9167275383491598E-2</v>
      </c>
    </row>
    <row r="52" spans="1:29" x14ac:dyDescent="0.3">
      <c r="A52" s="67">
        <v>1250</v>
      </c>
      <c r="B52" s="68" t="str">
        <f>VLOOKUP(A:A,'Product &amp; Group'!A:C,2,FALSE)</f>
        <v>Power Systems</v>
      </c>
      <c r="C52" s="68" t="str">
        <f>VLOOKUP(A:A,'Product &amp; Group'!A:C,3,FALSE)</f>
        <v>Static FREE B-COMPLEX Chip</v>
      </c>
      <c r="D52" s="69">
        <f>VLOOKUP(A:A,'2019-2017 Costs'!A:D,4,FALSE)</f>
        <v>1.5226119999999999</v>
      </c>
      <c r="E52" s="71">
        <f t="shared" si="1"/>
        <v>1595.6973759999998</v>
      </c>
      <c r="F52" s="71">
        <v>10933.23</v>
      </c>
      <c r="G52" s="71">
        <f t="shared" si="2"/>
        <v>9337.5326239999995</v>
      </c>
      <c r="H52" s="72">
        <v>1048</v>
      </c>
      <c r="I52" s="73">
        <f t="shared" si="0"/>
        <v>0.85405068986932497</v>
      </c>
      <c r="J52" s="14"/>
      <c r="K52" s="38">
        <f t="shared" si="4"/>
        <v>392768.02499999985</v>
      </c>
      <c r="L52" s="39">
        <v>0.96000000000000052</v>
      </c>
      <c r="M52" s="39">
        <v>0.98000000000000054</v>
      </c>
      <c r="N52" s="40">
        <f t="shared" si="5"/>
        <v>3.6710155310954777E-2</v>
      </c>
      <c r="Z52" s="45">
        <f t="shared" si="10"/>
        <v>54</v>
      </c>
      <c r="AA52" s="46">
        <v>0.96000000000000052</v>
      </c>
      <c r="AB52" s="46">
        <v>0.98000000000000054</v>
      </c>
      <c r="AC52" s="40">
        <f t="shared" si="11"/>
        <v>3.9444850255661065E-2</v>
      </c>
    </row>
    <row r="53" spans="1:29" ht="15" thickBot="1" x14ac:dyDescent="0.35">
      <c r="A53" s="67">
        <v>1260</v>
      </c>
      <c r="B53" s="68" t="str">
        <f>VLOOKUP(A:A,'Product &amp; Group'!A:C,2,FALSE)</f>
        <v>Power Systems</v>
      </c>
      <c r="C53" s="68" t="str">
        <f>VLOOKUP(A:A,'Product &amp; Group'!A:C,3,FALSE)</f>
        <v>Static FREE B-COMPLEX Chip</v>
      </c>
      <c r="D53" s="69">
        <f>VLOOKUP(A:A,'2019-2017 Costs'!A:D,4,FALSE)</f>
        <v>2.9197340000000001</v>
      </c>
      <c r="E53" s="71">
        <f t="shared" si="1"/>
        <v>3074.479902</v>
      </c>
      <c r="F53" s="71">
        <v>15622.02</v>
      </c>
      <c r="G53" s="71">
        <f t="shared" si="2"/>
        <v>12547.540098000001</v>
      </c>
      <c r="H53" s="72">
        <v>1053</v>
      </c>
      <c r="I53" s="73">
        <f t="shared" si="0"/>
        <v>0.80319575176577684</v>
      </c>
      <c r="J53" s="14"/>
      <c r="K53" s="41">
        <f t="shared" si="4"/>
        <v>294149.63</v>
      </c>
      <c r="L53" s="42">
        <v>0.98000000000000054</v>
      </c>
      <c r="M53" s="42">
        <v>1.0000000000000004</v>
      </c>
      <c r="N53" s="43">
        <f t="shared" si="5"/>
        <v>2.7492763958980333E-2</v>
      </c>
      <c r="Z53" s="47">
        <f t="shared" si="10"/>
        <v>64</v>
      </c>
      <c r="AA53" s="48">
        <v>0.98000000000000054</v>
      </c>
      <c r="AB53" s="48">
        <v>1.0000000000000004</v>
      </c>
      <c r="AC53" s="43">
        <f t="shared" si="11"/>
        <v>4.6749452154857561E-2</v>
      </c>
    </row>
    <row r="54" spans="1:29" x14ac:dyDescent="0.3">
      <c r="A54" s="67">
        <v>1261</v>
      </c>
      <c r="B54" s="68" t="str">
        <f>VLOOKUP(A:A,'Product &amp; Group'!A:C,2,FALSE)</f>
        <v>Power Systems</v>
      </c>
      <c r="C54" s="68" t="str">
        <f>VLOOKUP(A:A,'Product &amp; Group'!A:C,3,FALSE)</f>
        <v>Static FREE B-COMPLEX Chip</v>
      </c>
      <c r="D54" s="69">
        <f>VLOOKUP(A:A,'2019-2017 Costs'!A:D,4,FALSE)</f>
        <v>4.3168559999999996</v>
      </c>
      <c r="E54" s="71">
        <f t="shared" si="1"/>
        <v>5935.6769999999997</v>
      </c>
      <c r="F54" s="71">
        <v>4948.88</v>
      </c>
      <c r="G54" s="71">
        <f t="shared" si="2"/>
        <v>-986.79699999999957</v>
      </c>
      <c r="H54" s="72">
        <v>1375</v>
      </c>
      <c r="I54" s="73">
        <f t="shared" si="0"/>
        <v>-0.19939804561840246</v>
      </c>
      <c r="J54" s="14"/>
      <c r="K54" s="14"/>
      <c r="L54" s="14"/>
      <c r="M54" s="14"/>
    </row>
    <row r="55" spans="1:29" x14ac:dyDescent="0.3">
      <c r="A55" s="67">
        <v>1310</v>
      </c>
      <c r="B55" s="68" t="str">
        <f>VLOOKUP(A:A,'Product &amp; Group'!A:C,2,FALSE)</f>
        <v>Power Systems</v>
      </c>
      <c r="C55" s="68" t="str">
        <f>VLOOKUP(A:A,'Product &amp; Group'!A:C,3,FALSE)</f>
        <v>Static FREE B-COMPLEX Chip</v>
      </c>
      <c r="D55" s="69">
        <f>VLOOKUP(A:A,'2019-2017 Costs'!A:D,4,FALSE)</f>
        <v>1.7150299999999998</v>
      </c>
      <c r="E55" s="71">
        <f t="shared" si="1"/>
        <v>504.21881999999994</v>
      </c>
      <c r="F55" s="71">
        <v>1889.45</v>
      </c>
      <c r="G55" s="71">
        <f t="shared" si="2"/>
        <v>1385.2311800000002</v>
      </c>
      <c r="H55" s="72">
        <v>294</v>
      </c>
      <c r="I55" s="73">
        <f t="shared" si="0"/>
        <v>0.7331398978538729</v>
      </c>
      <c r="J55" s="14"/>
      <c r="K55" s="14"/>
    </row>
    <row r="56" spans="1:29" x14ac:dyDescent="0.3">
      <c r="A56" s="67">
        <v>1320</v>
      </c>
      <c r="B56" s="68" t="str">
        <f>VLOOKUP(A:A,'Product &amp; Group'!A:C,2,FALSE)</f>
        <v>Power Systems</v>
      </c>
      <c r="C56" s="68" t="str">
        <f>VLOOKUP(A:A,'Product &amp; Group'!A:C,3,FALSE)</f>
        <v>Static FREE B-COMPLEX Chip</v>
      </c>
      <c r="D56" s="69">
        <f>VLOOKUP(A:A,'2019-2017 Costs'!A:D,4,FALSE)</f>
        <v>2.4930679999999996</v>
      </c>
      <c r="E56" s="71">
        <f t="shared" si="1"/>
        <v>1899.7178159999996</v>
      </c>
      <c r="F56" s="71">
        <v>7334.87</v>
      </c>
      <c r="G56" s="71">
        <f t="shared" si="2"/>
        <v>5435.1521840000005</v>
      </c>
      <c r="H56" s="72">
        <v>762</v>
      </c>
      <c r="I56" s="73">
        <f t="shared" si="0"/>
        <v>0.74100184243210865</v>
      </c>
      <c r="J56" s="14"/>
      <c r="K56" s="14"/>
      <c r="L56" s="14"/>
      <c r="M56" s="14"/>
    </row>
    <row r="57" spans="1:29" x14ac:dyDescent="0.3">
      <c r="A57" s="67">
        <v>1330</v>
      </c>
      <c r="B57" s="68" t="str">
        <f>VLOOKUP(A:A,'Product &amp; Group'!A:C,2,FALSE)</f>
        <v>Power Systems</v>
      </c>
      <c r="C57" s="68" t="str">
        <f>VLOOKUP(A:A,'Product &amp; Group'!A:C,3,FALSE)</f>
        <v>Static FREE INDIV B PartS</v>
      </c>
      <c r="D57" s="69">
        <f>VLOOKUP(A:A,'2019-2017 Costs'!A:D,4,FALSE)</f>
        <v>4.8773780000000002</v>
      </c>
      <c r="E57" s="71">
        <f t="shared" si="1"/>
        <v>2175.3105880000003</v>
      </c>
      <c r="F57" s="71">
        <v>1386.75</v>
      </c>
      <c r="G57" s="71">
        <f t="shared" si="2"/>
        <v>-788.56058800000028</v>
      </c>
      <c r="H57" s="72">
        <v>446</v>
      </c>
      <c r="I57" s="73">
        <f t="shared" si="0"/>
        <v>-0.56863932792500471</v>
      </c>
      <c r="J57" s="14"/>
      <c r="K57" s="14"/>
      <c r="L57" s="14"/>
      <c r="M57" s="14"/>
    </row>
    <row r="58" spans="1:29" x14ac:dyDescent="0.3">
      <c r="A58" s="74">
        <v>1370</v>
      </c>
      <c r="B58" s="68" t="str">
        <f>VLOOKUP(A:A,'Product &amp; Group'!A:C,2,FALSE)</f>
        <v>Power Systems</v>
      </c>
      <c r="C58" s="68" t="str">
        <f>VLOOKUP(A:A,'Product &amp; Group'!A:C,3,FALSE)</f>
        <v>Static FREE INDIV B PartS</v>
      </c>
      <c r="D58" s="69">
        <f>VLOOKUP(A:A,'2019-2017 Costs'!A:D,4,FALSE)</f>
        <v>1.56</v>
      </c>
      <c r="E58" s="71">
        <f t="shared" si="1"/>
        <v>280.8</v>
      </c>
      <c r="F58" s="71">
        <v>1187.77</v>
      </c>
      <c r="G58" s="71">
        <f t="shared" si="2"/>
        <v>906.97</v>
      </c>
      <c r="H58" s="72">
        <v>180</v>
      </c>
      <c r="I58" s="73">
        <f t="shared" si="0"/>
        <v>0.76359059413859587</v>
      </c>
      <c r="J58" s="14"/>
      <c r="K58" s="14"/>
      <c r="L58" s="14"/>
      <c r="M58" s="14"/>
    </row>
    <row r="59" spans="1:29" x14ac:dyDescent="0.3">
      <c r="A59" s="74">
        <v>1380</v>
      </c>
      <c r="B59" s="68" t="str">
        <f>VLOOKUP(A:A,'Product &amp; Group'!A:C,2,FALSE)</f>
        <v>Power Systems</v>
      </c>
      <c r="C59" s="68" t="str">
        <f>VLOOKUP(A:A,'Product &amp; Group'!A:C,3,FALSE)</f>
        <v>Static FREE INDIV B PartS</v>
      </c>
      <c r="D59" s="69">
        <f>VLOOKUP(A:A,'2019-2017 Costs'!A:D,4,FALSE)</f>
        <v>2.2599999999999998</v>
      </c>
      <c r="E59" s="71">
        <f t="shared" si="1"/>
        <v>955.9799999999999</v>
      </c>
      <c r="F59" s="71">
        <v>1785.4</v>
      </c>
      <c r="G59" s="71">
        <f t="shared" si="2"/>
        <v>829.42000000000019</v>
      </c>
      <c r="H59" s="72">
        <v>423</v>
      </c>
      <c r="I59" s="73">
        <f t="shared" si="0"/>
        <v>0.46455696202531654</v>
      </c>
      <c r="J59" s="14"/>
      <c r="K59" s="14"/>
      <c r="L59" s="14"/>
      <c r="M59" s="14"/>
    </row>
    <row r="60" spans="1:29" x14ac:dyDescent="0.3">
      <c r="A60" s="74">
        <v>1400</v>
      </c>
      <c r="B60" s="68" t="str">
        <f>VLOOKUP(A:A,'Product &amp; Group'!A:C,2,FALSE)</f>
        <v>Power Systems</v>
      </c>
      <c r="C60" s="68" t="str">
        <f>VLOOKUP(A:A,'Product &amp; Group'!A:C,3,FALSE)</f>
        <v>Static FREE INDIV B PartS</v>
      </c>
      <c r="D60" s="69">
        <f>VLOOKUP(A:A,'2019-2017 Costs'!A:D,4,FALSE)</f>
        <v>1.01</v>
      </c>
      <c r="E60" s="71">
        <f t="shared" si="1"/>
        <v>686.8</v>
      </c>
      <c r="F60" s="71">
        <v>4185.96</v>
      </c>
      <c r="G60" s="71">
        <f t="shared" si="2"/>
        <v>3499.16</v>
      </c>
      <c r="H60" s="72">
        <v>680</v>
      </c>
      <c r="I60" s="73">
        <f t="shared" si="0"/>
        <v>0.83592772028399698</v>
      </c>
      <c r="J60" s="14"/>
      <c r="K60" s="14"/>
      <c r="L60" s="14"/>
      <c r="M60" s="14"/>
    </row>
    <row r="61" spans="1:29" x14ac:dyDescent="0.3">
      <c r="A61" s="74">
        <v>1410</v>
      </c>
      <c r="B61" s="68" t="str">
        <f>VLOOKUP(A:A,'Product &amp; Group'!A:C,2,FALSE)</f>
        <v>Power Systems</v>
      </c>
      <c r="C61" s="68" t="str">
        <f>VLOOKUP(A:A,'Product &amp; Group'!A:C,3,FALSE)</f>
        <v>Static FREE INDIV B PartS</v>
      </c>
      <c r="D61" s="69">
        <f>VLOOKUP(A:A,'2019-2017 Costs'!A:D,4,FALSE)</f>
        <v>1.01</v>
      </c>
      <c r="E61" s="71">
        <f t="shared" si="1"/>
        <v>696.9</v>
      </c>
      <c r="F61" s="71">
        <v>2214.27</v>
      </c>
      <c r="G61" s="71">
        <f t="shared" si="2"/>
        <v>1517.37</v>
      </c>
      <c r="H61" s="72">
        <v>690</v>
      </c>
      <c r="I61" s="73">
        <f t="shared" si="0"/>
        <v>0.68526873416521017</v>
      </c>
      <c r="J61" s="14"/>
      <c r="K61" s="14"/>
      <c r="L61" s="14"/>
      <c r="M61" s="14"/>
    </row>
    <row r="62" spans="1:29" x14ac:dyDescent="0.3">
      <c r="A62" s="67">
        <v>1430</v>
      </c>
      <c r="B62" s="68" t="str">
        <f>VLOOKUP(A:A,'Product &amp; Group'!A:C,2,FALSE)</f>
        <v>Power Systems</v>
      </c>
      <c r="C62" s="68" t="str">
        <f>VLOOKUP(A:A,'Product &amp; Group'!A:C,3,FALSE)</f>
        <v>Static FREE INDIV B PartS</v>
      </c>
      <c r="D62" s="69">
        <f>VLOOKUP(A:A,'2019-2017 Costs'!A:D,4,FALSE)</f>
        <v>2.3592119999999999</v>
      </c>
      <c r="E62" s="71">
        <f t="shared" si="1"/>
        <v>559.13324399999999</v>
      </c>
      <c r="F62" s="71">
        <v>974.02</v>
      </c>
      <c r="G62" s="71">
        <f t="shared" si="2"/>
        <v>414.88675599999999</v>
      </c>
      <c r="H62" s="72">
        <v>237</v>
      </c>
      <c r="I62" s="73">
        <f t="shared" si="0"/>
        <v>0.42595301533849406</v>
      </c>
      <c r="J62" s="14"/>
      <c r="K62" s="14"/>
      <c r="L62" s="14"/>
      <c r="M62" s="14"/>
    </row>
    <row r="63" spans="1:29" x14ac:dyDescent="0.3">
      <c r="A63" s="67">
        <v>1440</v>
      </c>
      <c r="B63" s="68" t="str">
        <f>VLOOKUP(A:A,'Product &amp; Group'!A:C,2,FALSE)</f>
        <v>Power Systems</v>
      </c>
      <c r="C63" s="68" t="str">
        <f>VLOOKUP(A:A,'Product &amp; Group'!A:C,3,FALSE)</f>
        <v>Static FREE INDIV B PartS</v>
      </c>
      <c r="D63" s="69">
        <f>VLOOKUP(A:A,'2019-2017 Costs'!A:D,4,FALSE)</f>
        <v>3.4635239999999996</v>
      </c>
      <c r="E63" s="71">
        <f t="shared" si="1"/>
        <v>942.07852799999989</v>
      </c>
      <c r="F63" s="71">
        <v>1992.34</v>
      </c>
      <c r="G63" s="71">
        <f t="shared" si="2"/>
        <v>1050.2614720000001</v>
      </c>
      <c r="H63" s="72">
        <v>272</v>
      </c>
      <c r="I63" s="73">
        <f t="shared" si="0"/>
        <v>0.52714971942539934</v>
      </c>
      <c r="J63" s="14"/>
      <c r="K63" s="14"/>
      <c r="L63" s="14"/>
      <c r="M63" s="14"/>
    </row>
    <row r="64" spans="1:29" x14ac:dyDescent="0.3">
      <c r="A64" s="67">
        <v>1450</v>
      </c>
      <c r="B64" s="68" t="str">
        <f>VLOOKUP(A:A,'Product &amp; Group'!A:C,2,FALSE)</f>
        <v>Power Systems</v>
      </c>
      <c r="C64" s="68" t="str">
        <f>VLOOKUP(A:A,'Product &amp; Group'!A:C,3,FALSE)</f>
        <v>Static FREE INDIV B PartS</v>
      </c>
      <c r="D64" s="69">
        <f>VLOOKUP(A:A,'2019-2017 Costs'!A:D,4,FALSE)</f>
        <v>6.8182899999999993</v>
      </c>
      <c r="E64" s="71">
        <f t="shared" si="1"/>
        <v>1390.9311599999999</v>
      </c>
      <c r="F64" s="71">
        <v>2005.28</v>
      </c>
      <c r="G64" s="71">
        <f t="shared" si="2"/>
        <v>614.34884000000011</v>
      </c>
      <c r="H64" s="72">
        <v>204</v>
      </c>
      <c r="I64" s="73">
        <f t="shared" si="0"/>
        <v>0.30636561477698881</v>
      </c>
      <c r="J64" s="14"/>
      <c r="K64" s="14"/>
      <c r="L64" s="14"/>
      <c r="M64" s="14"/>
    </row>
    <row r="65" spans="1:13" x14ac:dyDescent="0.3">
      <c r="A65" s="74">
        <v>1451</v>
      </c>
      <c r="B65" s="68" t="str">
        <f>VLOOKUP(A:A,'Product &amp; Group'!A:C,2,FALSE)</f>
        <v>Power Systems</v>
      </c>
      <c r="C65" s="68" t="str">
        <f>VLOOKUP(A:A,'Product &amp; Group'!A:C,3,FALSE)</f>
        <v>Static FREE INDIV B PartS</v>
      </c>
      <c r="D65" s="69">
        <f>VLOOKUP(A:A,'2019-2017 Costs'!A:D,4,FALSE)</f>
        <v>1.01</v>
      </c>
      <c r="E65" s="71">
        <f t="shared" si="1"/>
        <v>527.22</v>
      </c>
      <c r="F65" s="71">
        <v>2111.4299999999998</v>
      </c>
      <c r="G65" s="71">
        <f t="shared" si="2"/>
        <v>1584.2099999999998</v>
      </c>
      <c r="H65" s="72">
        <v>522</v>
      </c>
      <c r="I65" s="73">
        <f t="shared" si="0"/>
        <v>0.75030192807717988</v>
      </c>
      <c r="J65" s="14"/>
      <c r="K65" s="14"/>
      <c r="L65" s="14"/>
      <c r="M65" s="14"/>
    </row>
    <row r="66" spans="1:13" x14ac:dyDescent="0.3">
      <c r="A66" s="74">
        <v>1452</v>
      </c>
      <c r="B66" s="68" t="str">
        <f>VLOOKUP(A:A,'Product &amp; Group'!A:C,2,FALSE)</f>
        <v>Power Systems</v>
      </c>
      <c r="C66" s="68" t="str">
        <f>VLOOKUP(A:A,'Product &amp; Group'!A:C,3,FALSE)</f>
        <v>Static FREE INDIV B PartS</v>
      </c>
      <c r="D66" s="69">
        <f>VLOOKUP(A:A,'2019-2017 Costs'!A:D,4,FALSE)</f>
        <v>1.05</v>
      </c>
      <c r="E66" s="71">
        <f t="shared" si="1"/>
        <v>790.65</v>
      </c>
      <c r="F66" s="71">
        <v>5211.25</v>
      </c>
      <c r="G66" s="71">
        <f t="shared" si="2"/>
        <v>4420.6000000000004</v>
      </c>
      <c r="H66" s="72">
        <v>753</v>
      </c>
      <c r="I66" s="73">
        <f t="shared" ref="I66:I129" si="15">+G66/F66</f>
        <v>0.84828016310865917</v>
      </c>
      <c r="J66" s="14"/>
      <c r="K66" s="14"/>
      <c r="L66" s="14"/>
      <c r="M66" s="14"/>
    </row>
    <row r="67" spans="1:13" x14ac:dyDescent="0.3">
      <c r="A67" s="67">
        <v>1454</v>
      </c>
      <c r="B67" s="68" t="str">
        <f>VLOOKUP(A:A,'Product &amp; Group'!A:C,2,FALSE)</f>
        <v>Power Systems</v>
      </c>
      <c r="C67" s="68" t="str">
        <f>VLOOKUP(A:A,'Product &amp; Group'!A:C,3,FALSE)</f>
        <v>Static FREE INDIV B PartS</v>
      </c>
      <c r="D67" s="69">
        <f>VLOOKUP(A:A,'2019-2017 Costs'!A:D,4,FALSE)</f>
        <v>3.4969879999999995</v>
      </c>
      <c r="E67" s="71">
        <f t="shared" si="1"/>
        <v>1262.4126679999999</v>
      </c>
      <c r="F67" s="71">
        <v>3022.27</v>
      </c>
      <c r="G67" s="71">
        <f t="shared" si="2"/>
        <v>1759.857332</v>
      </c>
      <c r="H67" s="72">
        <v>361</v>
      </c>
      <c r="I67" s="73">
        <f t="shared" si="15"/>
        <v>0.58229652942986565</v>
      </c>
      <c r="J67" s="14"/>
      <c r="K67" s="14"/>
      <c r="L67" s="14"/>
      <c r="M67" s="14"/>
    </row>
    <row r="68" spans="1:13" x14ac:dyDescent="0.3">
      <c r="A68" s="67">
        <v>1455</v>
      </c>
      <c r="B68" s="68" t="str">
        <f>VLOOKUP(A:A,'Product &amp; Group'!A:C,2,FALSE)</f>
        <v>Power Systems</v>
      </c>
      <c r="C68" s="68" t="str">
        <f>VLOOKUP(A:A,'Product &amp; Group'!A:C,3,FALSE)</f>
        <v>Static FREE INDIV B PartS</v>
      </c>
      <c r="D68" s="69">
        <f>VLOOKUP(A:A,'2019-2017 Costs'!A:D,4,FALSE)</f>
        <v>5.2036519999999991</v>
      </c>
      <c r="E68" s="71">
        <f t="shared" ref="E68:E131" si="16">D68*H68</f>
        <v>1727.6124639999996</v>
      </c>
      <c r="F68" s="71">
        <v>3100.95</v>
      </c>
      <c r="G68" s="71">
        <f t="shared" ref="G68:G131" si="17">F68-E68</f>
        <v>1373.3375360000002</v>
      </c>
      <c r="H68" s="72">
        <v>332</v>
      </c>
      <c r="I68" s="73">
        <f t="shared" si="15"/>
        <v>0.44287638820361513</v>
      </c>
      <c r="J68" s="14"/>
      <c r="K68" s="14"/>
      <c r="L68" s="14"/>
      <c r="M68" s="14"/>
    </row>
    <row r="69" spans="1:13" x14ac:dyDescent="0.3">
      <c r="A69" s="67">
        <v>1480</v>
      </c>
      <c r="B69" s="68" t="str">
        <f>VLOOKUP(A:A,'Product &amp; Group'!A:C,2,FALSE)</f>
        <v>Power Systems</v>
      </c>
      <c r="C69" s="68" t="str">
        <f>VLOOKUP(A:A,'Product &amp; Group'!A:C,3,FALSE)</f>
        <v>Static FREE INDIV B PartS</v>
      </c>
      <c r="D69" s="69">
        <f>VLOOKUP(A:A,'2019-2017 Costs'!A:D,4,FALSE)</f>
        <v>1.012286</v>
      </c>
      <c r="E69" s="71">
        <f t="shared" si="16"/>
        <v>579.02759200000003</v>
      </c>
      <c r="F69" s="71">
        <v>7463.78</v>
      </c>
      <c r="G69" s="71">
        <f t="shared" si="17"/>
        <v>6884.7524079999994</v>
      </c>
      <c r="H69" s="72">
        <v>572</v>
      </c>
      <c r="I69" s="73">
        <f t="shared" si="15"/>
        <v>0.92242166944899229</v>
      </c>
      <c r="J69" s="14"/>
      <c r="K69" s="14"/>
      <c r="L69" s="14"/>
      <c r="M69" s="14"/>
    </row>
    <row r="70" spans="1:13" x14ac:dyDescent="0.3">
      <c r="A70" s="67">
        <v>1490</v>
      </c>
      <c r="B70" s="68" t="str">
        <f>VLOOKUP(A:A,'Product &amp; Group'!A:C,2,FALSE)</f>
        <v>Power Systems</v>
      </c>
      <c r="C70" s="68" t="str">
        <f>VLOOKUP(A:A,'Product &amp; Group'!A:C,3,FALSE)</f>
        <v>Static FREE INDIV B PartS</v>
      </c>
      <c r="D70" s="69">
        <f>VLOOKUP(A:A,'2019-2017 Costs'!A:D,4,FALSE)</f>
        <v>1.8572520000000001</v>
      </c>
      <c r="E70" s="71">
        <f t="shared" si="16"/>
        <v>677.8969800000001</v>
      </c>
      <c r="F70" s="71">
        <v>3435.92</v>
      </c>
      <c r="G70" s="71">
        <f t="shared" si="17"/>
        <v>2758.0230200000001</v>
      </c>
      <c r="H70" s="72">
        <v>365</v>
      </c>
      <c r="I70" s="73">
        <f t="shared" si="15"/>
        <v>0.80270292090619111</v>
      </c>
      <c r="J70" s="14"/>
      <c r="K70" s="14"/>
      <c r="L70" s="14"/>
      <c r="M70" s="14"/>
    </row>
    <row r="71" spans="1:13" x14ac:dyDescent="0.3">
      <c r="A71" s="67">
        <v>1500</v>
      </c>
      <c r="B71" s="68" t="str">
        <f>VLOOKUP(A:A,'Product &amp; Group'!A:C,2,FALSE)</f>
        <v>Power Systems</v>
      </c>
      <c r="C71" s="68" t="str">
        <f>VLOOKUP(A:A,'Product &amp; Group'!A:C,3,FALSE)</f>
        <v>Static FREE INDIV B PartS</v>
      </c>
      <c r="D71" s="69">
        <f>VLOOKUP(A:A,'2019-2017 Costs'!A:D,4,FALSE)</f>
        <v>1.765226</v>
      </c>
      <c r="E71" s="71">
        <f t="shared" si="16"/>
        <v>2345.9853539999999</v>
      </c>
      <c r="F71" s="71">
        <v>12103.23</v>
      </c>
      <c r="G71" s="71">
        <f t="shared" si="17"/>
        <v>9757.2446459999992</v>
      </c>
      <c r="H71" s="72">
        <v>1329</v>
      </c>
      <c r="I71" s="73">
        <f t="shared" si="15"/>
        <v>0.80616865464838716</v>
      </c>
      <c r="J71" s="14"/>
      <c r="K71" s="14"/>
      <c r="L71" s="14"/>
      <c r="M71" s="14"/>
    </row>
    <row r="72" spans="1:13" x14ac:dyDescent="0.3">
      <c r="A72" s="67">
        <v>1600</v>
      </c>
      <c r="B72" s="68" t="str">
        <f>VLOOKUP(A:A,'Product &amp; Group'!A:C,2,FALSE)</f>
        <v>Power Systems</v>
      </c>
      <c r="C72" s="68" t="str">
        <f>VLOOKUP(A:A,'Product &amp; Group'!A:C,3,FALSE)</f>
        <v>Static FREE INDIV B PartS</v>
      </c>
      <c r="D72" s="69">
        <f>VLOOKUP(A:A,'2019-2017 Costs'!A:D,4,FALSE)</f>
        <v>0.81986799999999993</v>
      </c>
      <c r="E72" s="71">
        <f t="shared" si="16"/>
        <v>855.12232399999994</v>
      </c>
      <c r="F72" s="71">
        <v>17579.93</v>
      </c>
      <c r="G72" s="71">
        <f t="shared" si="17"/>
        <v>16724.807676</v>
      </c>
      <c r="H72" s="72">
        <v>1043</v>
      </c>
      <c r="I72" s="73">
        <f t="shared" si="15"/>
        <v>0.95135803589661616</v>
      </c>
      <c r="J72" s="14"/>
      <c r="K72" s="14"/>
      <c r="L72" s="14"/>
      <c r="M72" s="14"/>
    </row>
    <row r="73" spans="1:13" x14ac:dyDescent="0.3">
      <c r="A73" s="67">
        <v>1605</v>
      </c>
      <c r="B73" s="68" t="str">
        <f>VLOOKUP(A:A,'Product &amp; Group'!A:C,2,FALSE)</f>
        <v>Power Systems</v>
      </c>
      <c r="C73" s="68" t="str">
        <f>VLOOKUP(A:A,'Product &amp; Group'!A:C,3,FALSE)</f>
        <v>Static FREE INDIV B PartS</v>
      </c>
      <c r="D73" s="69">
        <f>VLOOKUP(A:A,'2019-2017 Costs'!A:D,4,FALSE)</f>
        <v>2.1835260000000001</v>
      </c>
      <c r="E73" s="71">
        <f t="shared" si="16"/>
        <v>1248.976872</v>
      </c>
      <c r="F73" s="71">
        <v>2688.49</v>
      </c>
      <c r="G73" s="71">
        <f t="shared" si="17"/>
        <v>1439.5131279999998</v>
      </c>
      <c r="H73" s="72">
        <v>572</v>
      </c>
      <c r="I73" s="73">
        <f t="shared" si="15"/>
        <v>0.53543555229887407</v>
      </c>
      <c r="J73" s="14"/>
      <c r="K73" s="14"/>
      <c r="L73" s="14"/>
      <c r="M73" s="14"/>
    </row>
    <row r="74" spans="1:13" x14ac:dyDescent="0.3">
      <c r="A74" s="67">
        <v>1630</v>
      </c>
      <c r="B74" s="68" t="str">
        <f>VLOOKUP(A:A,'Product &amp; Group'!A:C,2,FALSE)</f>
        <v>Power Systems</v>
      </c>
      <c r="C74" s="68" t="str">
        <f>VLOOKUP(A:A,'Product &amp; Group'!A:C,3,FALSE)</f>
        <v>Static FREE INDIV B PartS</v>
      </c>
      <c r="D74" s="69">
        <f>VLOOKUP(A:A,'2019-2017 Costs'!A:D,4,FALSE)</f>
        <v>1.2298019999999998</v>
      </c>
      <c r="E74" s="71">
        <f t="shared" si="16"/>
        <v>1114.2006119999999</v>
      </c>
      <c r="F74" s="71">
        <v>2247.6999999999998</v>
      </c>
      <c r="G74" s="71">
        <f t="shared" si="17"/>
        <v>1133.499388</v>
      </c>
      <c r="H74" s="72">
        <v>906</v>
      </c>
      <c r="I74" s="73">
        <f t="shared" si="15"/>
        <v>0.50429300529430088</v>
      </c>
      <c r="J74" s="14"/>
      <c r="K74" s="14"/>
      <c r="L74" s="14"/>
      <c r="M74" s="14"/>
    </row>
    <row r="75" spans="1:13" x14ac:dyDescent="0.3">
      <c r="A75" s="67">
        <v>1635</v>
      </c>
      <c r="B75" s="68" t="str">
        <f>VLOOKUP(A:A,'Product &amp; Group'!A:C,2,FALSE)</f>
        <v>Power Systems</v>
      </c>
      <c r="C75" s="68" t="str">
        <f>VLOOKUP(A:A,'Product &amp; Group'!A:C,3,FALSE)</f>
        <v>Static FREE INDIV B PartS</v>
      </c>
      <c r="D75" s="69">
        <f>VLOOKUP(A:A,'2019-2017 Costs'!A:D,4,FALSE)</f>
        <v>2.024572</v>
      </c>
      <c r="E75" s="71">
        <f t="shared" si="16"/>
        <v>4223.257192</v>
      </c>
      <c r="F75" s="71">
        <v>5181.8</v>
      </c>
      <c r="G75" s="71">
        <f t="shared" si="17"/>
        <v>958.54280800000015</v>
      </c>
      <c r="H75" s="72">
        <v>2086</v>
      </c>
      <c r="I75" s="73">
        <f t="shared" si="15"/>
        <v>0.18498259446524376</v>
      </c>
      <c r="J75" s="14"/>
      <c r="K75" s="14"/>
      <c r="L75" s="14"/>
      <c r="M75" s="14"/>
    </row>
    <row r="76" spans="1:13" x14ac:dyDescent="0.3">
      <c r="A76" s="74">
        <v>1640</v>
      </c>
      <c r="B76" s="68" t="str">
        <f>VLOOKUP(A:A,'Product &amp; Group'!A:C,2,FALSE)</f>
        <v>Power Systems</v>
      </c>
      <c r="C76" s="68" t="str">
        <f>VLOOKUP(A:A,'Product &amp; Group'!A:C,3,FALSE)</f>
        <v>Static FREE INDIV B PartS</v>
      </c>
      <c r="D76" s="69">
        <f>VLOOKUP(A:A,'2019-2017 Costs'!A:D,4,FALSE)</f>
        <v>0.39949999999999997</v>
      </c>
      <c r="E76" s="71">
        <f t="shared" si="16"/>
        <v>302.82099999999997</v>
      </c>
      <c r="F76" s="71">
        <v>4004.83</v>
      </c>
      <c r="G76" s="71">
        <f t="shared" si="17"/>
        <v>3702.009</v>
      </c>
      <c r="H76" s="72">
        <v>758</v>
      </c>
      <c r="I76" s="73">
        <f t="shared" si="15"/>
        <v>0.92438605383998829</v>
      </c>
      <c r="J76" s="14"/>
      <c r="K76" s="14"/>
      <c r="L76" s="14"/>
      <c r="M76" s="14"/>
    </row>
    <row r="77" spans="1:13" x14ac:dyDescent="0.3">
      <c r="A77" s="67">
        <v>1650</v>
      </c>
      <c r="B77" s="68" t="str">
        <f>VLOOKUP(A:A,'Product &amp; Group'!A:C,2,FALSE)</f>
        <v>Power Systems</v>
      </c>
      <c r="C77" s="68" t="str">
        <f>VLOOKUP(A:A,'Product &amp; Group'!A:C,3,FALSE)</f>
        <v>Static FREE INDIV B PartS</v>
      </c>
      <c r="D77" s="69">
        <f>VLOOKUP(A:A,'2019-2017 Costs'!A:D,4,FALSE)</f>
        <v>0.78640399999999999</v>
      </c>
      <c r="E77" s="71">
        <f t="shared" si="16"/>
        <v>980.64578800000004</v>
      </c>
      <c r="F77" s="71">
        <v>2658.49</v>
      </c>
      <c r="G77" s="71">
        <f t="shared" si="17"/>
        <v>1677.8442119999997</v>
      </c>
      <c r="H77" s="72">
        <v>1247</v>
      </c>
      <c r="I77" s="73">
        <f t="shared" si="15"/>
        <v>0.63112677196453626</v>
      </c>
      <c r="J77" s="14"/>
      <c r="K77" s="14"/>
      <c r="L77" s="14"/>
      <c r="M77" s="14"/>
    </row>
    <row r="78" spans="1:13" x14ac:dyDescent="0.3">
      <c r="A78" s="67">
        <v>1652</v>
      </c>
      <c r="B78" s="68" t="str">
        <f>VLOOKUP(A:A,'Product &amp; Group'!A:C,2,FALSE)</f>
        <v>Power Systems</v>
      </c>
      <c r="C78" s="68" t="str">
        <f>VLOOKUP(A:A,'Product &amp; Group'!A:C,3,FALSE)</f>
        <v>Static FREE INDIV B PartS</v>
      </c>
      <c r="D78" s="69">
        <f>VLOOKUP(A:A,'2019-2017 Costs'!A:D,4,FALSE)</f>
        <v>1.5226119999999999</v>
      </c>
      <c r="E78" s="71">
        <f t="shared" si="16"/>
        <v>616.65785999999991</v>
      </c>
      <c r="F78" s="71">
        <v>1429.26</v>
      </c>
      <c r="G78" s="71">
        <f t="shared" si="17"/>
        <v>812.60214000000008</v>
      </c>
      <c r="H78" s="72">
        <v>405</v>
      </c>
      <c r="I78" s="73">
        <f t="shared" si="15"/>
        <v>0.5685474581251837</v>
      </c>
      <c r="J78" s="14"/>
      <c r="K78" s="14"/>
      <c r="L78" s="14"/>
      <c r="M78" s="14"/>
    </row>
    <row r="79" spans="1:13" x14ac:dyDescent="0.3">
      <c r="A79" s="67">
        <v>1665</v>
      </c>
      <c r="B79" s="68" t="str">
        <f>VLOOKUP(A:A,'Product &amp; Group'!A:C,2,FALSE)</f>
        <v>Power Systems</v>
      </c>
      <c r="C79" s="68" t="str">
        <f>VLOOKUP(A:A,'Product &amp; Group'!A:C,3,FALSE)</f>
        <v>Static FREE INDIV B PartS</v>
      </c>
      <c r="D79" s="69">
        <f>VLOOKUP(A:A,'2019-2017 Costs'!A:D,4,FALSE)</f>
        <v>2.0914999999999999</v>
      </c>
      <c r="E79" s="71">
        <f t="shared" si="16"/>
        <v>1572.808</v>
      </c>
      <c r="F79" s="71">
        <v>4873.1499999999996</v>
      </c>
      <c r="G79" s="71">
        <f t="shared" si="17"/>
        <v>3300.3419999999996</v>
      </c>
      <c r="H79" s="72">
        <v>752</v>
      </c>
      <c r="I79" s="73">
        <f t="shared" si="15"/>
        <v>0.6772502385520659</v>
      </c>
      <c r="J79" s="14"/>
      <c r="K79" s="14"/>
      <c r="L79" s="14"/>
      <c r="M79" s="14"/>
    </row>
    <row r="80" spans="1:13" x14ac:dyDescent="0.3">
      <c r="A80" s="67">
        <v>1666</v>
      </c>
      <c r="B80" s="68" t="str">
        <f>VLOOKUP(A:A,'Product &amp; Group'!A:C,2,FALSE)</f>
        <v>Power Systems</v>
      </c>
      <c r="C80" s="68" t="str">
        <f>VLOOKUP(A:A,'Product &amp; Group'!A:C,3,FALSE)</f>
        <v>Static FREE INDIV B PartS</v>
      </c>
      <c r="D80" s="69">
        <f>VLOOKUP(A:A,'2019-2017 Costs'!A:D,4,FALSE)</f>
        <v>3.0535899999999998</v>
      </c>
      <c r="E80" s="71">
        <f t="shared" si="16"/>
        <v>622.93236000000002</v>
      </c>
      <c r="F80" s="71">
        <v>1536.98</v>
      </c>
      <c r="G80" s="71">
        <f t="shared" si="17"/>
        <v>914.04764</v>
      </c>
      <c r="H80" s="72">
        <v>204</v>
      </c>
      <c r="I80" s="73">
        <f t="shared" si="15"/>
        <v>0.59470366563000165</v>
      </c>
      <c r="J80" s="14"/>
      <c r="K80" s="14"/>
      <c r="L80" s="14"/>
      <c r="M80" s="14"/>
    </row>
    <row r="81" spans="1:13" x14ac:dyDescent="0.3">
      <c r="A81" s="67">
        <v>1710</v>
      </c>
      <c r="B81" s="68" t="str">
        <f>VLOOKUP(A:A,'Product &amp; Group'!A:C,2,FALSE)</f>
        <v>Power Systems</v>
      </c>
      <c r="C81" s="68" t="str">
        <f>VLOOKUP(A:A,'Product &amp; Group'!A:C,3,FALSE)</f>
        <v>Static FREE INDIV B PartS</v>
      </c>
      <c r="D81" s="69">
        <f>VLOOKUP(A:A,'2019-2017 Costs'!A:D,4,FALSE)</f>
        <v>0.81150199999999995</v>
      </c>
      <c r="E81" s="71">
        <f t="shared" si="16"/>
        <v>116.04478599999999</v>
      </c>
      <c r="F81" s="71">
        <v>989.5</v>
      </c>
      <c r="G81" s="71">
        <f t="shared" si="17"/>
        <v>873.45521400000007</v>
      </c>
      <c r="H81" s="72">
        <v>143</v>
      </c>
      <c r="I81" s="73">
        <f t="shared" si="15"/>
        <v>0.88272381404749878</v>
      </c>
      <c r="J81" s="14"/>
      <c r="K81" s="14"/>
      <c r="L81" s="14"/>
      <c r="M81" s="14"/>
    </row>
    <row r="82" spans="1:13" x14ac:dyDescent="0.3">
      <c r="A82" s="67">
        <v>1720</v>
      </c>
      <c r="B82" s="68" t="str">
        <f>VLOOKUP(A:A,'Product &amp; Group'!A:C,2,FALSE)</f>
        <v>Power Systems</v>
      </c>
      <c r="C82" s="68" t="str">
        <f>VLOOKUP(A:A,'Product &amp; Group'!A:C,3,FALSE)</f>
        <v>Static FREE INDIV B PartS</v>
      </c>
      <c r="D82" s="69">
        <f>VLOOKUP(A:A,'2019-2017 Costs'!A:D,4,FALSE)</f>
        <v>1.321828</v>
      </c>
      <c r="E82" s="71">
        <f t="shared" si="16"/>
        <v>419.019476</v>
      </c>
      <c r="F82" s="71">
        <v>2705.08</v>
      </c>
      <c r="G82" s="71">
        <f t="shared" si="17"/>
        <v>2286.060524</v>
      </c>
      <c r="H82" s="72">
        <v>317</v>
      </c>
      <c r="I82" s="73">
        <f t="shared" si="15"/>
        <v>0.8450990447602289</v>
      </c>
      <c r="J82" s="14"/>
      <c r="K82" s="14"/>
      <c r="L82" s="14"/>
      <c r="M82" s="14"/>
    </row>
    <row r="83" spans="1:13" x14ac:dyDescent="0.3">
      <c r="A83" s="67">
        <v>1730</v>
      </c>
      <c r="B83" s="68" t="str">
        <f>VLOOKUP(A:A,'Product &amp; Group'!A:C,2,FALSE)</f>
        <v>Power Systems</v>
      </c>
      <c r="C83" s="68" t="str">
        <f>VLOOKUP(A:A,'Product &amp; Group'!A:C,3,FALSE)</f>
        <v>Static FREE INDIV B PartS</v>
      </c>
      <c r="D83" s="69">
        <f>VLOOKUP(A:A,'2019-2017 Costs'!A:D,4,FALSE)</f>
        <v>1.5477099999999999</v>
      </c>
      <c r="E83" s="71">
        <f t="shared" si="16"/>
        <v>543.24621000000002</v>
      </c>
      <c r="F83" s="71">
        <v>2136.61</v>
      </c>
      <c r="G83" s="71">
        <f t="shared" si="17"/>
        <v>1593.3637900000001</v>
      </c>
      <c r="H83" s="72">
        <v>351</v>
      </c>
      <c r="I83" s="73">
        <f t="shared" si="15"/>
        <v>0.74574386060160724</v>
      </c>
      <c r="J83" s="14"/>
      <c r="K83" s="14"/>
      <c r="L83" s="14"/>
      <c r="M83" s="14"/>
    </row>
    <row r="84" spans="1:13" x14ac:dyDescent="0.3">
      <c r="A84" s="67">
        <v>1731</v>
      </c>
      <c r="B84" s="68" t="str">
        <f>VLOOKUP(A:A,'Product &amp; Group'!A:C,2,FALSE)</f>
        <v>Power Systems</v>
      </c>
      <c r="C84" s="68" t="str">
        <f>VLOOKUP(A:A,'Product &amp; Group'!A:C,3,FALSE)</f>
        <v>Static FREE INDIV B PartS</v>
      </c>
      <c r="D84" s="69">
        <f>VLOOKUP(A:A,'2019-2017 Costs'!A:D,4,FALSE)</f>
        <v>1.5226119999999999</v>
      </c>
      <c r="E84" s="71">
        <f t="shared" si="16"/>
        <v>423.28613599999994</v>
      </c>
      <c r="F84" s="71">
        <v>2116.13</v>
      </c>
      <c r="G84" s="71">
        <f t="shared" si="17"/>
        <v>1692.8438640000002</v>
      </c>
      <c r="H84" s="72">
        <v>278</v>
      </c>
      <c r="I84" s="73">
        <f t="shared" si="15"/>
        <v>0.79997158208616681</v>
      </c>
      <c r="J84" s="14"/>
      <c r="K84" s="14"/>
      <c r="L84" s="14"/>
      <c r="M84" s="14"/>
    </row>
    <row r="85" spans="1:13" x14ac:dyDescent="0.3">
      <c r="A85" s="67">
        <v>1732</v>
      </c>
      <c r="B85" s="68" t="str">
        <f>VLOOKUP(A:A,'Product &amp; Group'!A:C,2,FALSE)</f>
        <v>Power Systems</v>
      </c>
      <c r="C85" s="68" t="str">
        <f>VLOOKUP(A:A,'Product &amp; Group'!A:C,3,FALSE)</f>
        <v>Static FREE INDIV B PartS</v>
      </c>
      <c r="D85" s="69">
        <f>VLOOKUP(A:A,'2019-2017 Costs'!A:D,4,FALSE)</f>
        <v>3.1958119999999997</v>
      </c>
      <c r="E85" s="71">
        <f t="shared" si="16"/>
        <v>792.56137599999988</v>
      </c>
      <c r="F85" s="71">
        <v>1687.19</v>
      </c>
      <c r="G85" s="71">
        <f t="shared" si="17"/>
        <v>894.62862400000017</v>
      </c>
      <c r="H85" s="72">
        <v>248</v>
      </c>
      <c r="I85" s="73">
        <f t="shared" si="15"/>
        <v>0.53024770417084033</v>
      </c>
      <c r="J85" s="14"/>
      <c r="K85" s="14"/>
      <c r="L85" s="14"/>
      <c r="M85" s="14"/>
    </row>
    <row r="86" spans="1:13" x14ac:dyDescent="0.3">
      <c r="A86" s="67">
        <v>1733</v>
      </c>
      <c r="B86" s="68" t="str">
        <f>VLOOKUP(A:A,'Product &amp; Group'!A:C,2,FALSE)</f>
        <v>Power Systems</v>
      </c>
      <c r="C86" s="68" t="str">
        <f>VLOOKUP(A:A,'Product &amp; Group'!A:C,3,FALSE)</f>
        <v>Static FREE INDIV B PartS</v>
      </c>
      <c r="D86" s="69">
        <f>VLOOKUP(A:A,'2019-2017 Costs'!A:D,4,FALSE)</f>
        <v>1.556076</v>
      </c>
      <c r="E86" s="71">
        <f t="shared" si="16"/>
        <v>286.31798400000002</v>
      </c>
      <c r="F86" s="71">
        <v>1635.7</v>
      </c>
      <c r="G86" s="71">
        <f t="shared" si="17"/>
        <v>1349.382016</v>
      </c>
      <c r="H86" s="72">
        <v>184</v>
      </c>
      <c r="I86" s="73">
        <f t="shared" si="15"/>
        <v>0.82495690896863727</v>
      </c>
      <c r="J86" s="14"/>
      <c r="K86" s="14"/>
      <c r="L86" s="14"/>
      <c r="M86" s="14"/>
    </row>
    <row r="87" spans="1:13" x14ac:dyDescent="0.3">
      <c r="A87" s="67">
        <v>1735</v>
      </c>
      <c r="B87" s="68" t="str">
        <f>VLOOKUP(A:A,'Product &amp; Group'!A:C,2,FALSE)</f>
        <v>Power Systems</v>
      </c>
      <c r="C87" s="68" t="str">
        <f>VLOOKUP(A:A,'Product &amp; Group'!A:C,3,FALSE)</f>
        <v>Part C Chip</v>
      </c>
      <c r="D87" s="69">
        <f>VLOOKUP(A:A,'2019-2017 Costs'!A:D,4,FALSE)</f>
        <v>1.6899319999999998</v>
      </c>
      <c r="E87" s="71">
        <f t="shared" si="16"/>
        <v>833.1364759999999</v>
      </c>
      <c r="F87" s="71">
        <v>7144.83</v>
      </c>
      <c r="G87" s="71">
        <f t="shared" si="17"/>
        <v>6311.6935240000003</v>
      </c>
      <c r="H87" s="72">
        <v>493</v>
      </c>
      <c r="I87" s="73">
        <f t="shared" si="15"/>
        <v>0.8833931001857287</v>
      </c>
      <c r="J87" s="14"/>
      <c r="K87" s="14"/>
      <c r="L87" s="14"/>
      <c r="M87" s="14"/>
    </row>
    <row r="88" spans="1:13" x14ac:dyDescent="0.3">
      <c r="A88" s="67">
        <v>1736</v>
      </c>
      <c r="B88" s="68" t="str">
        <f>VLOOKUP(A:A,'Product &amp; Group'!A:C,2,FALSE)</f>
        <v>Power Systems</v>
      </c>
      <c r="C88" s="68" t="str">
        <f>VLOOKUP(A:A,'Product &amp; Group'!A:C,3,FALSE)</f>
        <v>Part C Chip</v>
      </c>
      <c r="D88" s="69">
        <f>VLOOKUP(A:A,'2019-2017 Costs'!A:D,4,FALSE)</f>
        <v>3.2460079999999998</v>
      </c>
      <c r="E88" s="71">
        <f t="shared" si="16"/>
        <v>2200.793424</v>
      </c>
      <c r="F88" s="71">
        <v>5971.32</v>
      </c>
      <c r="G88" s="71">
        <f t="shared" si="17"/>
        <v>3770.5265759999997</v>
      </c>
      <c r="H88" s="72">
        <v>678</v>
      </c>
      <c r="I88" s="73">
        <f t="shared" si="15"/>
        <v>0.63143937621832358</v>
      </c>
      <c r="J88" s="14"/>
      <c r="K88" s="14"/>
      <c r="L88" s="14"/>
      <c r="M88" s="14"/>
    </row>
    <row r="89" spans="1:13" x14ac:dyDescent="0.3">
      <c r="A89" s="67">
        <v>1737</v>
      </c>
      <c r="B89" s="68" t="str">
        <f>VLOOKUP(A:A,'Product &amp; Group'!A:C,2,FALSE)</f>
        <v>Power Systems</v>
      </c>
      <c r="C89" s="68" t="str">
        <f>VLOOKUP(A:A,'Product &amp; Group'!A:C,3,FALSE)</f>
        <v>Part C Chip</v>
      </c>
      <c r="D89" s="69">
        <f>VLOOKUP(A:A,'2019-2017 Costs'!A:D,4,FALSE)</f>
        <v>0.90352800000000011</v>
      </c>
      <c r="E89" s="71">
        <f t="shared" si="16"/>
        <v>467.12397600000008</v>
      </c>
      <c r="F89" s="71">
        <v>4363.03</v>
      </c>
      <c r="G89" s="71">
        <f t="shared" si="17"/>
        <v>3895.9060239999999</v>
      </c>
      <c r="H89" s="72">
        <v>517</v>
      </c>
      <c r="I89" s="73">
        <f t="shared" si="15"/>
        <v>0.89293587804805374</v>
      </c>
      <c r="J89" s="14"/>
      <c r="K89" s="14"/>
      <c r="L89" s="14"/>
      <c r="M89" s="14"/>
    </row>
    <row r="90" spans="1:13" x14ac:dyDescent="0.3">
      <c r="A90" s="67">
        <v>1790</v>
      </c>
      <c r="B90" s="68" t="str">
        <f>VLOOKUP(A:A,'Product &amp; Group'!A:C,2,FALSE)</f>
        <v>Power Systems</v>
      </c>
      <c r="C90" s="68" t="str">
        <f>VLOOKUP(A:A,'Product &amp; Group'!A:C,3,FALSE)</f>
        <v>Part C Chip</v>
      </c>
      <c r="D90" s="69">
        <f>VLOOKUP(A:A,'2019-2017 Costs'!A:D,4,FALSE)</f>
        <v>0.40156799999999993</v>
      </c>
      <c r="E90" s="71">
        <f t="shared" si="16"/>
        <v>162.23347199999998</v>
      </c>
      <c r="F90" s="71">
        <v>4894.12</v>
      </c>
      <c r="G90" s="71">
        <f t="shared" si="17"/>
        <v>4731.886528</v>
      </c>
      <c r="H90" s="72">
        <v>404</v>
      </c>
      <c r="I90" s="73">
        <f t="shared" si="15"/>
        <v>0.96685134978300491</v>
      </c>
      <c r="J90" s="14"/>
      <c r="K90" s="14"/>
      <c r="L90" s="14"/>
      <c r="M90" s="14"/>
    </row>
    <row r="91" spans="1:13" x14ac:dyDescent="0.3">
      <c r="A91" s="67">
        <v>1791</v>
      </c>
      <c r="B91" s="68" t="str">
        <f>VLOOKUP(A:A,'Product &amp; Group'!A:C,2,FALSE)</f>
        <v>Power Systems</v>
      </c>
      <c r="C91" s="68" t="str">
        <f>VLOOKUP(A:A,'Product &amp; Group'!A:C,3,FALSE)</f>
        <v>Part C Chip</v>
      </c>
      <c r="D91" s="69">
        <f>VLOOKUP(A:A,'2019-2017 Costs'!A:D,4,FALSE)</f>
        <v>0.30954199999999998</v>
      </c>
      <c r="E91" s="71">
        <f t="shared" si="16"/>
        <v>51.07443</v>
      </c>
      <c r="F91" s="71">
        <v>1086.94</v>
      </c>
      <c r="G91" s="71">
        <f t="shared" si="17"/>
        <v>1035.8655700000002</v>
      </c>
      <c r="H91" s="72">
        <v>165</v>
      </c>
      <c r="I91" s="73">
        <f t="shared" si="15"/>
        <v>0.95301081016431455</v>
      </c>
      <c r="J91" s="14"/>
      <c r="K91" s="14"/>
      <c r="L91" s="14"/>
      <c r="M91" s="14"/>
    </row>
    <row r="92" spans="1:13" x14ac:dyDescent="0.3">
      <c r="A92" s="67">
        <v>1792</v>
      </c>
      <c r="B92" s="68" t="str">
        <f>VLOOKUP(A:A,'Product &amp; Group'!A:C,2,FALSE)</f>
        <v>Power Systems</v>
      </c>
      <c r="C92" s="68" t="str">
        <f>VLOOKUP(A:A,'Product &amp; Group'!A:C,3,FALSE)</f>
        <v>Part C Chip</v>
      </c>
      <c r="D92" s="69">
        <f>VLOOKUP(A:A,'2019-2017 Costs'!A:D,4,FALSE)</f>
        <v>0.35973799999999995</v>
      </c>
      <c r="E92" s="71">
        <f t="shared" si="16"/>
        <v>60.795721999999991</v>
      </c>
      <c r="F92" s="71">
        <v>2013.56</v>
      </c>
      <c r="G92" s="71">
        <f t="shared" si="17"/>
        <v>1952.7642779999999</v>
      </c>
      <c r="H92" s="72">
        <v>169</v>
      </c>
      <c r="I92" s="73">
        <f t="shared" si="15"/>
        <v>0.96980684856671762</v>
      </c>
      <c r="J92" s="14"/>
      <c r="K92" s="14"/>
      <c r="L92" s="14"/>
      <c r="M92" s="14"/>
    </row>
    <row r="93" spans="1:13" x14ac:dyDescent="0.3">
      <c r="A93" s="67">
        <v>1850</v>
      </c>
      <c r="B93" s="68" t="str">
        <f>VLOOKUP(A:A,'Product &amp; Group'!A:C,2,FALSE)</f>
        <v>Power Systems</v>
      </c>
      <c r="C93" s="68" t="str">
        <f>VLOOKUP(A:A,'Product &amp; Group'!A:C,3,FALSE)</f>
        <v>Part C Chip</v>
      </c>
      <c r="D93" s="69">
        <f>VLOOKUP(A:A,'2019-2017 Costs'!A:D,4,FALSE)</f>
        <v>0.47686199999999995</v>
      </c>
      <c r="E93" s="71">
        <f t="shared" si="16"/>
        <v>566.9889179999999</v>
      </c>
      <c r="F93" s="71">
        <v>5257.84</v>
      </c>
      <c r="G93" s="71">
        <f t="shared" si="17"/>
        <v>4690.8510820000001</v>
      </c>
      <c r="H93" s="72">
        <v>1189</v>
      </c>
      <c r="I93" s="73">
        <f t="shared" si="15"/>
        <v>0.89216314722395507</v>
      </c>
      <c r="J93" s="14"/>
      <c r="K93" s="14"/>
    </row>
    <row r="94" spans="1:13" x14ac:dyDescent="0.3">
      <c r="A94" s="67">
        <v>1890</v>
      </c>
      <c r="B94" s="68" t="str">
        <f>VLOOKUP(A:A,'Product &amp; Group'!A:C,2,FALSE)</f>
        <v>Power Systems</v>
      </c>
      <c r="C94" s="68" t="str">
        <f>VLOOKUP(A:A,'Product &amp; Group'!A:C,3,FALSE)</f>
        <v>Part C Chip</v>
      </c>
      <c r="D94" s="69">
        <f>VLOOKUP(A:A,'2019-2017 Costs'!A:D,4,FALSE)</f>
        <v>1.4473179999999999</v>
      </c>
      <c r="E94" s="71">
        <f t="shared" si="16"/>
        <v>282.22700999999995</v>
      </c>
      <c r="F94" s="71">
        <v>1350.58</v>
      </c>
      <c r="G94" s="71">
        <f t="shared" si="17"/>
        <v>1068.3529899999999</v>
      </c>
      <c r="H94" s="72">
        <v>195</v>
      </c>
      <c r="I94" s="73">
        <f t="shared" si="15"/>
        <v>0.79103273408461539</v>
      </c>
      <c r="J94" s="14"/>
      <c r="K94" s="14"/>
      <c r="L94" s="14"/>
      <c r="M94" s="14"/>
    </row>
    <row r="95" spans="1:13" x14ac:dyDescent="0.3">
      <c r="A95" s="67">
        <v>1930</v>
      </c>
      <c r="B95" s="68" t="str">
        <f>VLOOKUP(A:A,'Product &amp; Group'!A:C,2,FALSE)</f>
        <v>Power Systems</v>
      </c>
      <c r="C95" s="68" t="str">
        <f>VLOOKUP(A:A,'Product &amp; Group'!A:C,3,FALSE)</f>
        <v>Part C Chip</v>
      </c>
      <c r="D95" s="69">
        <f>VLOOKUP(A:A,'2019-2017 Costs'!A:D,4,FALSE)</f>
        <v>2.76078</v>
      </c>
      <c r="E95" s="71">
        <f t="shared" si="16"/>
        <v>1380.39</v>
      </c>
      <c r="F95" s="71">
        <v>6353.33</v>
      </c>
      <c r="G95" s="71">
        <f t="shared" si="17"/>
        <v>4972.9399999999996</v>
      </c>
      <c r="H95" s="72">
        <v>500</v>
      </c>
      <c r="I95" s="73">
        <f t="shared" si="15"/>
        <v>0.78272968663677156</v>
      </c>
      <c r="J95" s="14"/>
      <c r="K95" s="14"/>
      <c r="L95" s="14"/>
      <c r="M95" s="14"/>
    </row>
    <row r="96" spans="1:13" x14ac:dyDescent="0.3">
      <c r="A96" s="74">
        <v>2010</v>
      </c>
      <c r="B96" s="68" t="str">
        <f>VLOOKUP(A:A,'Product &amp; Group'!A:C,2,FALSE)</f>
        <v>Power Systems</v>
      </c>
      <c r="C96" s="68" t="str">
        <f>VLOOKUP(A:A,'Product &amp; Group'!A:C,3,FALSE)</f>
        <v>Part C Chip</v>
      </c>
      <c r="D96" s="69">
        <f>VLOOKUP(A:A,'2019-2017 Costs'!A:D,4,FALSE)</f>
        <v>0.56950000000000001</v>
      </c>
      <c r="E96" s="71">
        <f t="shared" si="16"/>
        <v>281.33300000000003</v>
      </c>
      <c r="F96" s="71">
        <v>3864.99</v>
      </c>
      <c r="G96" s="71">
        <f t="shared" si="17"/>
        <v>3583.6569999999997</v>
      </c>
      <c r="H96" s="72">
        <v>494</v>
      </c>
      <c r="I96" s="73">
        <f t="shared" si="15"/>
        <v>0.92720990222484401</v>
      </c>
      <c r="J96" s="14"/>
      <c r="K96" s="14"/>
      <c r="L96" s="14"/>
      <c r="M96" s="14"/>
    </row>
    <row r="97" spans="1:13" x14ac:dyDescent="0.3">
      <c r="A97" s="67">
        <v>2030</v>
      </c>
      <c r="B97" s="68" t="str">
        <f>VLOOKUP(A:A,'Product &amp; Group'!A:C,2,FALSE)</f>
        <v>Power Systems</v>
      </c>
      <c r="C97" s="68" t="str">
        <f>VLOOKUP(A:A,'Product &amp; Group'!A:C,3,FALSE)</f>
        <v>Part C Chip</v>
      </c>
      <c r="D97" s="69">
        <f>VLOOKUP(A:A,'2019-2017 Costs'!A:D,4,FALSE)</f>
        <v>1.104312</v>
      </c>
      <c r="E97" s="71">
        <f t="shared" si="16"/>
        <v>102.701016</v>
      </c>
      <c r="F97" s="71">
        <v>1506.14</v>
      </c>
      <c r="G97" s="71">
        <f t="shared" si="17"/>
        <v>1403.4389840000001</v>
      </c>
      <c r="H97" s="72">
        <v>93</v>
      </c>
      <c r="I97" s="73">
        <f t="shared" si="15"/>
        <v>0.93181177314193897</v>
      </c>
      <c r="J97" s="14"/>
      <c r="K97" s="14"/>
      <c r="L97" s="14"/>
      <c r="M97" s="14"/>
    </row>
    <row r="98" spans="1:13" x14ac:dyDescent="0.3">
      <c r="A98" s="67">
        <v>2041</v>
      </c>
      <c r="B98" s="68" t="str">
        <f>VLOOKUP(A:A,'Product &amp; Group'!A:C,2,FALSE)</f>
        <v>Power Systems</v>
      </c>
      <c r="C98" s="68" t="str">
        <f>VLOOKUP(A:A,'Product &amp; Group'!A:C,3,FALSE)</f>
        <v>Part C Chip</v>
      </c>
      <c r="D98" s="69">
        <f>VLOOKUP(A:A,'2019-2017 Costs'!A:D,4,FALSE)</f>
        <v>1.514246</v>
      </c>
      <c r="E98" s="71">
        <f t="shared" si="16"/>
        <v>211.99444</v>
      </c>
      <c r="F98" s="71">
        <v>626.1</v>
      </c>
      <c r="G98" s="71">
        <f t="shared" si="17"/>
        <v>414.10556000000003</v>
      </c>
      <c r="H98" s="72">
        <v>140</v>
      </c>
      <c r="I98" s="73">
        <f t="shared" si="15"/>
        <v>0.66140482351062135</v>
      </c>
      <c r="J98" s="14"/>
      <c r="K98" s="14"/>
      <c r="L98" s="14"/>
      <c r="M98" s="14"/>
    </row>
    <row r="99" spans="1:13" x14ac:dyDescent="0.3">
      <c r="A99" s="67">
        <v>2060</v>
      </c>
      <c r="B99" s="68" t="str">
        <f>VLOOKUP(A:A,'Product &amp; Group'!A:C,2,FALSE)</f>
        <v>Power Systems</v>
      </c>
      <c r="C99" s="68" t="str">
        <f>VLOOKUP(A:A,'Product &amp; Group'!A:C,3,FALSE)</f>
        <v>Part C Chip</v>
      </c>
      <c r="D99" s="69">
        <f>VLOOKUP(A:A,'2019-2017 Costs'!A:D,4,FALSE)</f>
        <v>1.6230039999999999</v>
      </c>
      <c r="E99" s="71">
        <f t="shared" si="16"/>
        <v>882.914176</v>
      </c>
      <c r="F99" s="71">
        <v>2444.5500000000002</v>
      </c>
      <c r="G99" s="71">
        <f t="shared" si="17"/>
        <v>1561.6358240000002</v>
      </c>
      <c r="H99" s="72">
        <v>544</v>
      </c>
      <c r="I99" s="73">
        <f t="shared" si="15"/>
        <v>0.63882343335174163</v>
      </c>
      <c r="J99" s="14"/>
      <c r="K99" s="14"/>
      <c r="L99" s="14"/>
      <c r="M99" s="14"/>
    </row>
    <row r="100" spans="1:13" x14ac:dyDescent="0.3">
      <c r="A100" s="67">
        <v>2100</v>
      </c>
      <c r="B100" s="68" t="str">
        <f>VLOOKUP(A:A,'Product &amp; Group'!A:C,2,FALSE)</f>
        <v>Power Systems</v>
      </c>
      <c r="C100" s="68" t="str">
        <f>VLOOKUP(A:A,'Product &amp; Group'!A:C,3,FALSE)</f>
        <v>Part C Chip</v>
      </c>
      <c r="D100" s="69">
        <f>VLOOKUP(A:A,'2019-2017 Costs'!A:D,4,FALSE)</f>
        <v>1.8823499999999997</v>
      </c>
      <c r="E100" s="71">
        <f t="shared" si="16"/>
        <v>365.17589999999996</v>
      </c>
      <c r="F100" s="71">
        <v>1568.33</v>
      </c>
      <c r="G100" s="71">
        <f t="shared" si="17"/>
        <v>1203.1541</v>
      </c>
      <c r="H100" s="72">
        <v>194</v>
      </c>
      <c r="I100" s="73">
        <f t="shared" si="15"/>
        <v>0.76715621074646279</v>
      </c>
      <c r="J100" s="14"/>
      <c r="K100" s="14"/>
    </row>
    <row r="101" spans="1:13" x14ac:dyDescent="0.3">
      <c r="A101" s="74">
        <v>2130</v>
      </c>
      <c r="B101" s="68" t="str">
        <f>VLOOKUP(A:A,'Product &amp; Group'!A:C,2,FALSE)</f>
        <v>Power Systems</v>
      </c>
      <c r="C101" s="68" t="str">
        <f>VLOOKUP(A:A,'Product &amp; Group'!A:C,3,FALSE)</f>
        <v>Part C Chip</v>
      </c>
      <c r="D101" s="69">
        <f>VLOOKUP(A:A,'2019-2017 Costs'!A:D,4,FALSE)</f>
        <v>0.81</v>
      </c>
      <c r="E101" s="71">
        <f t="shared" si="16"/>
        <v>107.73</v>
      </c>
      <c r="F101" s="71">
        <v>716.98</v>
      </c>
      <c r="G101" s="71">
        <f t="shared" si="17"/>
        <v>609.25</v>
      </c>
      <c r="H101" s="72">
        <v>133</v>
      </c>
      <c r="I101" s="73">
        <f t="shared" si="15"/>
        <v>0.84974476275488853</v>
      </c>
      <c r="J101" s="14"/>
      <c r="K101" s="14"/>
      <c r="L101" s="14"/>
      <c r="M101" s="14"/>
    </row>
    <row r="102" spans="1:13" x14ac:dyDescent="0.3">
      <c r="A102" s="74">
        <v>2132</v>
      </c>
      <c r="B102" s="68" t="str">
        <f>VLOOKUP(A:A,'Product &amp; Group'!A:C,2,FALSE)</f>
        <v>Power Systems</v>
      </c>
      <c r="C102" s="68" t="str">
        <f>VLOOKUP(A:A,'Product &amp; Group'!A:C,3,FALSE)</f>
        <v>Part C Chip</v>
      </c>
      <c r="D102" s="69">
        <f>VLOOKUP(A:A,'2019-2017 Costs'!A:D,4,FALSE)</f>
        <v>1.01</v>
      </c>
      <c r="E102" s="71">
        <f t="shared" si="16"/>
        <v>200.99</v>
      </c>
      <c r="F102" s="71">
        <v>1340.2</v>
      </c>
      <c r="G102" s="71">
        <f t="shared" si="17"/>
        <v>1139.21</v>
      </c>
      <c r="H102" s="72">
        <v>199</v>
      </c>
      <c r="I102" s="73">
        <f t="shared" si="15"/>
        <v>0.85002984629159828</v>
      </c>
      <c r="J102" s="14"/>
      <c r="K102" s="14"/>
      <c r="L102" s="14"/>
      <c r="M102" s="14"/>
    </row>
    <row r="103" spans="1:13" x14ac:dyDescent="0.3">
      <c r="A103" s="74">
        <v>2134</v>
      </c>
      <c r="B103" s="68" t="str">
        <f>VLOOKUP(A:A,'Product &amp; Group'!A:C,2,FALSE)</f>
        <v>Power Systems</v>
      </c>
      <c r="C103" s="68" t="str">
        <f>VLOOKUP(A:A,'Product &amp; Group'!A:C,3,FALSE)</f>
        <v>Part C Chip</v>
      </c>
      <c r="D103" s="69">
        <f>VLOOKUP(A:A,'2019-2017 Costs'!A:D,4,FALSE)</f>
        <v>2.98</v>
      </c>
      <c r="E103" s="71">
        <f t="shared" si="16"/>
        <v>1090.68</v>
      </c>
      <c r="F103" s="71">
        <v>3119.3</v>
      </c>
      <c r="G103" s="71">
        <f t="shared" si="17"/>
        <v>2028.6200000000001</v>
      </c>
      <c r="H103" s="72">
        <v>366</v>
      </c>
      <c r="I103" s="73">
        <f t="shared" si="15"/>
        <v>0.65034462860257114</v>
      </c>
      <c r="J103" s="14"/>
      <c r="K103" s="14"/>
      <c r="L103" s="14"/>
      <c r="M103" s="14"/>
    </row>
    <row r="104" spans="1:13" x14ac:dyDescent="0.3">
      <c r="A104" s="74">
        <v>2136</v>
      </c>
      <c r="B104" s="68" t="str">
        <f>VLOOKUP(A:A,'Product &amp; Group'!A:C,2,FALSE)</f>
        <v>Power Systems</v>
      </c>
      <c r="C104" s="68" t="str">
        <f>VLOOKUP(A:A,'Product &amp; Group'!A:C,3,FALSE)</f>
        <v>Part C Chip</v>
      </c>
      <c r="D104" s="69">
        <f>VLOOKUP(A:A,'2019-2017 Costs'!A:D,4,FALSE)</f>
        <v>2.79</v>
      </c>
      <c r="E104" s="71">
        <f t="shared" si="16"/>
        <v>987.66</v>
      </c>
      <c r="F104" s="71">
        <v>2487.7600000000002</v>
      </c>
      <c r="G104" s="71">
        <f t="shared" si="17"/>
        <v>1500.1000000000004</v>
      </c>
      <c r="H104" s="72">
        <v>354</v>
      </c>
      <c r="I104" s="73">
        <f t="shared" si="15"/>
        <v>0.60299225005627566</v>
      </c>
      <c r="J104" s="14"/>
      <c r="K104" s="14"/>
      <c r="L104" s="14"/>
      <c r="M104" s="14"/>
    </row>
    <row r="105" spans="1:13" x14ac:dyDescent="0.3">
      <c r="A105" s="74">
        <v>2137</v>
      </c>
      <c r="B105" s="68" t="str">
        <f>VLOOKUP(A:A,'Product &amp; Group'!A:C,2,FALSE)</f>
        <v>Power Systems</v>
      </c>
      <c r="C105" s="68" t="str">
        <f>VLOOKUP(A:A,'Product &amp; Group'!A:C,3,FALSE)</f>
        <v>Part C Chip</v>
      </c>
      <c r="D105" s="69">
        <f>VLOOKUP(A:A,'2019-2017 Costs'!A:D,4,FALSE)</f>
        <v>3.35</v>
      </c>
      <c r="E105" s="71">
        <f t="shared" si="16"/>
        <v>1758.75</v>
      </c>
      <c r="F105" s="71">
        <v>5105.8</v>
      </c>
      <c r="G105" s="71">
        <f t="shared" si="17"/>
        <v>3347.05</v>
      </c>
      <c r="H105" s="72">
        <v>525</v>
      </c>
      <c r="I105" s="73">
        <f t="shared" si="15"/>
        <v>0.65553879901288736</v>
      </c>
      <c r="J105" s="14"/>
      <c r="K105" s="14"/>
      <c r="L105" s="14"/>
      <c r="M105" s="14"/>
    </row>
    <row r="106" spans="1:13" x14ac:dyDescent="0.3">
      <c r="A106" s="74">
        <v>2210</v>
      </c>
      <c r="B106" s="68" t="str">
        <f>VLOOKUP(A:A,'Product &amp; Group'!A:C,2,FALSE)</f>
        <v>Power Systems</v>
      </c>
      <c r="C106" s="68" t="str">
        <f>VLOOKUP(A:A,'Product &amp; Group'!A:C,3,FALSE)</f>
        <v>Part C Chip</v>
      </c>
      <c r="D106" s="69">
        <f>VLOOKUP(A:A,'2019-2017 Costs'!A:D,4,FALSE)</f>
        <v>9.14</v>
      </c>
      <c r="E106" s="71">
        <f t="shared" si="16"/>
        <v>2604.9</v>
      </c>
      <c r="F106" s="71">
        <v>1658.45</v>
      </c>
      <c r="G106" s="71">
        <f t="shared" si="17"/>
        <v>-946.45</v>
      </c>
      <c r="H106" s="72">
        <v>285</v>
      </c>
      <c r="I106" s="73">
        <f t="shared" si="15"/>
        <v>-0.57068346950465798</v>
      </c>
      <c r="J106" s="14"/>
      <c r="K106" s="14"/>
      <c r="L106" s="14"/>
      <c r="M106" s="14"/>
    </row>
    <row r="107" spans="1:13" x14ac:dyDescent="0.3">
      <c r="A107" s="74">
        <v>2212</v>
      </c>
      <c r="B107" s="68" t="str">
        <f>VLOOKUP(A:A,'Product &amp; Group'!A:C,2,FALSE)</f>
        <v>Power Systems</v>
      </c>
      <c r="C107" s="68" t="str">
        <f>VLOOKUP(A:A,'Product &amp; Group'!A:C,3,FALSE)</f>
        <v>Part C Chip</v>
      </c>
      <c r="D107" s="69">
        <f>VLOOKUP(A:A,'2019-2017 Costs'!A:D,4,FALSE)</f>
        <v>3.66</v>
      </c>
      <c r="E107" s="71">
        <f t="shared" si="16"/>
        <v>735.66000000000008</v>
      </c>
      <c r="F107" s="71">
        <v>2125.8200000000002</v>
      </c>
      <c r="G107" s="71">
        <f t="shared" si="17"/>
        <v>1390.16</v>
      </c>
      <c r="H107" s="72">
        <v>201</v>
      </c>
      <c r="I107" s="73">
        <f t="shared" si="15"/>
        <v>0.65394059704020091</v>
      </c>
      <c r="J107" s="14"/>
      <c r="K107" s="14"/>
      <c r="L107" s="14"/>
      <c r="M107" s="14"/>
    </row>
    <row r="108" spans="1:13" x14ac:dyDescent="0.3">
      <c r="A108" s="74">
        <v>2220</v>
      </c>
      <c r="B108" s="68" t="str">
        <f>VLOOKUP(A:A,'Product &amp; Group'!A:C,2,FALSE)</f>
        <v>Power Systems</v>
      </c>
      <c r="C108" s="68" t="str">
        <f>VLOOKUP(A:A,'Product &amp; Group'!A:C,3,FALSE)</f>
        <v>Part C Chip</v>
      </c>
      <c r="D108" s="69">
        <f>VLOOKUP(A:A,'2019-2017 Costs'!A:D,4,FALSE)</f>
        <v>2.29</v>
      </c>
      <c r="E108" s="71">
        <f t="shared" si="16"/>
        <v>1440.41</v>
      </c>
      <c r="F108" s="71">
        <v>6211.34</v>
      </c>
      <c r="G108" s="71">
        <f t="shared" si="17"/>
        <v>4770.93</v>
      </c>
      <c r="H108" s="72">
        <v>629</v>
      </c>
      <c r="I108" s="73">
        <f t="shared" si="15"/>
        <v>0.76809995910705264</v>
      </c>
      <c r="J108" s="14"/>
      <c r="K108" s="14"/>
      <c r="L108" s="14"/>
      <c r="M108" s="14"/>
    </row>
    <row r="109" spans="1:13" x14ac:dyDescent="0.3">
      <c r="A109" s="74">
        <v>2221</v>
      </c>
      <c r="B109" s="68" t="str">
        <f>VLOOKUP(A:A,'Product &amp; Group'!A:C,2,FALSE)</f>
        <v>Power Systems</v>
      </c>
      <c r="C109" s="68" t="str">
        <f>VLOOKUP(A:A,'Product &amp; Group'!A:C,3,FALSE)</f>
        <v>Part C Chip</v>
      </c>
      <c r="D109" s="69">
        <f>VLOOKUP(A:A,'2019-2017 Costs'!A:D,4,FALSE)</f>
        <v>3.35</v>
      </c>
      <c r="E109" s="71">
        <f t="shared" si="16"/>
        <v>378.55</v>
      </c>
      <c r="F109" s="71">
        <v>2156.3200000000002</v>
      </c>
      <c r="G109" s="71">
        <f t="shared" si="17"/>
        <v>1777.7700000000002</v>
      </c>
      <c r="H109" s="72">
        <v>113</v>
      </c>
      <c r="I109" s="73">
        <f t="shared" si="15"/>
        <v>0.82444627884544042</v>
      </c>
      <c r="J109" s="14"/>
      <c r="K109" s="14"/>
      <c r="L109" s="14"/>
      <c r="M109" s="14"/>
    </row>
    <row r="110" spans="1:13" x14ac:dyDescent="0.3">
      <c r="A110" s="74">
        <v>2240</v>
      </c>
      <c r="B110" s="68" t="str">
        <f>VLOOKUP(A:A,'Product &amp; Group'!A:C,2,FALSE)</f>
        <v>Power Systems</v>
      </c>
      <c r="C110" s="68" t="str">
        <f>VLOOKUP(A:A,'Product &amp; Group'!A:C,3,FALSE)</f>
        <v>Part C Chip</v>
      </c>
      <c r="D110" s="69">
        <f>VLOOKUP(A:A,'2019-2017 Costs'!A:D,4,FALSE)</f>
        <v>1.01</v>
      </c>
      <c r="E110" s="71">
        <f t="shared" si="16"/>
        <v>507.02</v>
      </c>
      <c r="F110" s="71">
        <v>2057.83</v>
      </c>
      <c r="G110" s="71">
        <f t="shared" si="17"/>
        <v>1550.81</v>
      </c>
      <c r="H110" s="72">
        <v>502</v>
      </c>
      <c r="I110" s="73">
        <f t="shared" si="15"/>
        <v>0.75361424413095346</v>
      </c>
      <c r="J110" s="14"/>
      <c r="K110" s="14"/>
      <c r="L110" s="14"/>
      <c r="M110" s="14"/>
    </row>
    <row r="111" spans="1:13" x14ac:dyDescent="0.3">
      <c r="A111" s="74">
        <v>2250</v>
      </c>
      <c r="B111" s="68" t="str">
        <f>VLOOKUP(A:A,'Product &amp; Group'!A:C,2,FALSE)</f>
        <v>Power Systems</v>
      </c>
      <c r="C111" s="68" t="str">
        <f>VLOOKUP(A:A,'Product &amp; Group'!A:C,3,FALSE)</f>
        <v>Part C Chip</v>
      </c>
      <c r="D111" s="69">
        <f>VLOOKUP(A:A,'2019-2017 Costs'!A:D,4,FALSE)</f>
        <v>1.01</v>
      </c>
      <c r="E111" s="71">
        <f t="shared" si="16"/>
        <v>98.98</v>
      </c>
      <c r="F111" s="71">
        <v>753.96</v>
      </c>
      <c r="G111" s="71">
        <f t="shared" si="17"/>
        <v>654.98</v>
      </c>
      <c r="H111" s="72">
        <v>98</v>
      </c>
      <c r="I111" s="73">
        <f t="shared" si="15"/>
        <v>0.86871982598546338</v>
      </c>
      <c r="J111" s="14"/>
      <c r="K111" s="14"/>
    </row>
    <row r="112" spans="1:13" x14ac:dyDescent="0.3">
      <c r="A112" s="74">
        <v>2280</v>
      </c>
      <c r="B112" s="68" t="str">
        <f>VLOOKUP(A:A,'Product &amp; Group'!A:C,2,FALSE)</f>
        <v>Power Systems</v>
      </c>
      <c r="C112" s="68" t="str">
        <f>VLOOKUP(A:A,'Product &amp; Group'!A:C,3,FALSE)</f>
        <v>Part C Chip</v>
      </c>
      <c r="D112" s="69">
        <f>VLOOKUP(A:A,'2019-2017 Costs'!A:D,4,FALSE)</f>
        <v>1.85</v>
      </c>
      <c r="E112" s="71">
        <f t="shared" si="16"/>
        <v>1426.3500000000001</v>
      </c>
      <c r="F112" s="71">
        <v>5443.21</v>
      </c>
      <c r="G112" s="71">
        <f t="shared" si="17"/>
        <v>4016.8599999999997</v>
      </c>
      <c r="H112" s="72">
        <v>771</v>
      </c>
      <c r="I112" s="73">
        <f t="shared" si="15"/>
        <v>0.73795793291091094</v>
      </c>
      <c r="J112" s="14"/>
      <c r="K112" s="14"/>
      <c r="L112" s="14"/>
      <c r="M112" s="14"/>
    </row>
    <row r="113" spans="1:13" x14ac:dyDescent="0.3">
      <c r="A113" s="74">
        <v>2290</v>
      </c>
      <c r="B113" s="68" t="str">
        <f>VLOOKUP(A:A,'Product &amp; Group'!A:C,2,FALSE)</f>
        <v>Power Systems</v>
      </c>
      <c r="C113" s="68" t="str">
        <f>VLOOKUP(A:A,'Product &amp; Group'!A:C,3,FALSE)</f>
        <v>Part C Chip</v>
      </c>
      <c r="D113" s="69">
        <f>VLOOKUP(A:A,'2019-2017 Costs'!A:D,4,FALSE)</f>
        <v>3.63</v>
      </c>
      <c r="E113" s="71">
        <f t="shared" si="16"/>
        <v>2094.5099999999998</v>
      </c>
      <c r="F113" s="71">
        <v>5908.56</v>
      </c>
      <c r="G113" s="71">
        <f t="shared" si="17"/>
        <v>3814.0500000000006</v>
      </c>
      <c r="H113" s="72">
        <v>577</v>
      </c>
      <c r="I113" s="73">
        <f t="shared" si="15"/>
        <v>0.64551261221008172</v>
      </c>
      <c r="J113" s="14"/>
      <c r="K113" s="14"/>
      <c r="L113" s="14"/>
      <c r="M113" s="14"/>
    </row>
    <row r="114" spans="1:13" x14ac:dyDescent="0.3">
      <c r="A114" s="74">
        <v>2300</v>
      </c>
      <c r="B114" s="68" t="str">
        <f>VLOOKUP(A:A,'Product &amp; Group'!A:C,2,FALSE)</f>
        <v>Power Systems</v>
      </c>
      <c r="C114" s="68" t="str">
        <f>VLOOKUP(A:A,'Product &amp; Group'!A:C,3,FALSE)</f>
        <v>Part C Chip</v>
      </c>
      <c r="D114" s="69">
        <f>VLOOKUP(A:A,'2019-2017 Costs'!A:D,4,FALSE)</f>
        <v>1.43</v>
      </c>
      <c r="E114" s="71">
        <f t="shared" si="16"/>
        <v>4553.12</v>
      </c>
      <c r="F114" s="71">
        <v>23184.53</v>
      </c>
      <c r="G114" s="71">
        <f t="shared" si="17"/>
        <v>18631.41</v>
      </c>
      <c r="H114" s="72">
        <v>3184</v>
      </c>
      <c r="I114" s="73">
        <f t="shared" si="15"/>
        <v>0.8036138752866675</v>
      </c>
      <c r="J114" s="14"/>
      <c r="K114" s="14"/>
      <c r="L114" s="14"/>
      <c r="M114" s="14"/>
    </row>
    <row r="115" spans="1:13" x14ac:dyDescent="0.3">
      <c r="A115" s="74">
        <v>2301</v>
      </c>
      <c r="B115" s="68" t="str">
        <f>VLOOKUP(A:A,'Product &amp; Group'!A:C,2,FALSE)</f>
        <v>Power Systems</v>
      </c>
      <c r="C115" s="68" t="str">
        <f>VLOOKUP(A:A,'Product &amp; Group'!A:C,3,FALSE)</f>
        <v>Part C Chip</v>
      </c>
      <c r="D115" s="69">
        <f>VLOOKUP(A:A,'2019-2017 Costs'!A:D,4,FALSE)</f>
        <v>2.0699999999999998</v>
      </c>
      <c r="E115" s="71">
        <f t="shared" si="16"/>
        <v>2744.8199999999997</v>
      </c>
      <c r="F115" s="71">
        <v>17672.349999999999</v>
      </c>
      <c r="G115" s="71">
        <f t="shared" si="17"/>
        <v>14927.529999999999</v>
      </c>
      <c r="H115" s="72">
        <v>1326</v>
      </c>
      <c r="I115" s="73">
        <f t="shared" si="15"/>
        <v>0.84468279544033475</v>
      </c>
      <c r="J115" s="14"/>
      <c r="K115" s="14"/>
      <c r="L115" s="14"/>
      <c r="M115" s="14"/>
    </row>
    <row r="116" spans="1:13" x14ac:dyDescent="0.3">
      <c r="A116" s="74">
        <v>2310</v>
      </c>
      <c r="B116" s="68" t="str">
        <f>VLOOKUP(A:A,'Product &amp; Group'!A:C,2,FALSE)</f>
        <v>Power Systems</v>
      </c>
      <c r="C116" s="68" t="str">
        <f>VLOOKUP(A:A,'Product &amp; Group'!A:C,3,FALSE)</f>
        <v>Part C Chip</v>
      </c>
      <c r="D116" s="69">
        <f>VLOOKUP(A:A,'2019-2017 Costs'!A:D,4,FALSE)</f>
        <v>4</v>
      </c>
      <c r="E116" s="71">
        <f t="shared" si="16"/>
        <v>7136</v>
      </c>
      <c r="F116" s="71">
        <v>16320.09</v>
      </c>
      <c r="G116" s="71">
        <f t="shared" si="17"/>
        <v>9184.09</v>
      </c>
      <c r="H116" s="72">
        <v>1784</v>
      </c>
      <c r="I116" s="73">
        <f t="shared" si="15"/>
        <v>0.56274750935809792</v>
      </c>
      <c r="J116" s="14"/>
      <c r="K116" s="14"/>
      <c r="L116" s="14"/>
      <c r="M116" s="14"/>
    </row>
    <row r="117" spans="1:13" x14ac:dyDescent="0.3">
      <c r="A117" s="74">
        <v>2312</v>
      </c>
      <c r="B117" s="68" t="str">
        <f>VLOOKUP(A:A,'Product &amp; Group'!A:C,2,FALSE)</f>
        <v>Power Systems</v>
      </c>
      <c r="C117" s="68" t="str">
        <f>VLOOKUP(A:A,'Product &amp; Group'!A:C,3,FALSE)</f>
        <v>Part C Chip</v>
      </c>
      <c r="D117" s="69">
        <f>VLOOKUP(A:A,'2019-2017 Costs'!A:D,4,FALSE)</f>
        <v>3.49</v>
      </c>
      <c r="E117" s="71">
        <f t="shared" si="16"/>
        <v>5835.2800000000007</v>
      </c>
      <c r="F117" s="71">
        <v>4951.8999999999996</v>
      </c>
      <c r="G117" s="71">
        <f t="shared" si="17"/>
        <v>-883.38000000000102</v>
      </c>
      <c r="H117" s="72">
        <v>1672</v>
      </c>
      <c r="I117" s="73">
        <f t="shared" si="15"/>
        <v>-0.17839213231284984</v>
      </c>
      <c r="J117" s="14"/>
      <c r="K117" s="14"/>
      <c r="L117" s="14"/>
      <c r="M117" s="14"/>
    </row>
    <row r="118" spans="1:13" x14ac:dyDescent="0.3">
      <c r="A118" s="74">
        <v>2313</v>
      </c>
      <c r="B118" s="68" t="str">
        <f>VLOOKUP(A:A,'Product &amp; Group'!A:C,2,FALSE)</f>
        <v>Power Systems</v>
      </c>
      <c r="C118" s="68" t="str">
        <f>VLOOKUP(A:A,'Product &amp; Group'!A:C,3,FALSE)</f>
        <v>Part C Chip</v>
      </c>
      <c r="D118" s="69">
        <f>VLOOKUP(A:A,'2019-2017 Costs'!A:D,4,FALSE)</f>
        <v>6.83</v>
      </c>
      <c r="E118" s="71">
        <f t="shared" si="16"/>
        <v>7014.41</v>
      </c>
      <c r="F118" s="71">
        <v>5792.56</v>
      </c>
      <c r="G118" s="71">
        <f t="shared" si="17"/>
        <v>-1221.8499999999995</v>
      </c>
      <c r="H118" s="72">
        <v>1027</v>
      </c>
      <c r="I118" s="73">
        <f t="shared" si="15"/>
        <v>-0.2109343709862305</v>
      </c>
      <c r="J118" s="14"/>
      <c r="K118" s="14"/>
      <c r="L118" s="14"/>
      <c r="M118" s="14"/>
    </row>
    <row r="119" spans="1:13" x14ac:dyDescent="0.3">
      <c r="A119" s="74">
        <v>2320</v>
      </c>
      <c r="B119" s="68" t="str">
        <f>VLOOKUP(A:A,'Product &amp; Group'!A:C,2,FALSE)</f>
        <v>Power Systems</v>
      </c>
      <c r="C119" s="68" t="str">
        <f>VLOOKUP(A:A,'Product &amp; Group'!A:C,3,FALSE)</f>
        <v>Part C Chip</v>
      </c>
      <c r="D119" s="69">
        <f>VLOOKUP(A:A,'2019-2017 Costs'!A:D,4,FALSE)</f>
        <v>1.01</v>
      </c>
      <c r="E119" s="71">
        <f t="shared" si="16"/>
        <v>1172.6099999999999</v>
      </c>
      <c r="F119" s="71">
        <v>5443.2</v>
      </c>
      <c r="G119" s="71">
        <f t="shared" si="17"/>
        <v>4270.59</v>
      </c>
      <c r="H119" s="72">
        <v>1161</v>
      </c>
      <c r="I119" s="73">
        <f t="shared" si="15"/>
        <v>0.78457341269841274</v>
      </c>
      <c r="J119" s="14"/>
      <c r="K119" s="14"/>
      <c r="L119" s="14"/>
      <c r="M119" s="14"/>
    </row>
    <row r="120" spans="1:13" x14ac:dyDescent="0.3">
      <c r="A120" s="74">
        <v>2330</v>
      </c>
      <c r="B120" s="68" t="str">
        <f>VLOOKUP(A:A,'Product &amp; Group'!A:C,2,FALSE)</f>
        <v>Power Systems</v>
      </c>
      <c r="C120" s="68" t="str">
        <f>VLOOKUP(A:A,'Product &amp; Group'!A:C,3,FALSE)</f>
        <v>Part C Chip</v>
      </c>
      <c r="D120" s="69">
        <f>VLOOKUP(A:A,'2019-2017 Costs'!A:D,4,FALSE)</f>
        <v>1.85</v>
      </c>
      <c r="E120" s="71">
        <f t="shared" si="16"/>
        <v>993.45</v>
      </c>
      <c r="F120" s="71">
        <v>4619.7</v>
      </c>
      <c r="G120" s="71">
        <f t="shared" si="17"/>
        <v>3626.25</v>
      </c>
      <c r="H120" s="72">
        <v>537</v>
      </c>
      <c r="I120" s="73">
        <f t="shared" si="15"/>
        <v>0.78495356841353336</v>
      </c>
      <c r="J120" s="14"/>
      <c r="K120" s="14"/>
      <c r="L120" s="14"/>
      <c r="M120" s="14"/>
    </row>
    <row r="121" spans="1:13" x14ac:dyDescent="0.3">
      <c r="A121" s="74">
        <v>2331</v>
      </c>
      <c r="B121" s="68" t="str">
        <f>VLOOKUP(A:A,'Product &amp; Group'!A:C,2,FALSE)</f>
        <v>Power Systems</v>
      </c>
      <c r="C121" s="68" t="str">
        <f>VLOOKUP(A:A,'Product &amp; Group'!A:C,3,FALSE)</f>
        <v>Part C Chip</v>
      </c>
      <c r="D121" s="69">
        <f>VLOOKUP(A:A,'2019-2017 Costs'!A:D,4,FALSE)</f>
        <v>1.3</v>
      </c>
      <c r="E121" s="71">
        <f t="shared" si="16"/>
        <v>301.60000000000002</v>
      </c>
      <c r="F121" s="71">
        <v>2216.4499999999998</v>
      </c>
      <c r="G121" s="71">
        <f t="shared" si="17"/>
        <v>1914.85</v>
      </c>
      <c r="H121" s="72">
        <v>232</v>
      </c>
      <c r="I121" s="73">
        <f t="shared" si="15"/>
        <v>0.86392654921157708</v>
      </c>
      <c r="J121" s="14"/>
      <c r="K121" s="14"/>
      <c r="L121" s="14"/>
      <c r="M121" s="14"/>
    </row>
    <row r="122" spans="1:13" x14ac:dyDescent="0.3">
      <c r="A122" s="74">
        <v>2332</v>
      </c>
      <c r="B122" s="68" t="str">
        <f>VLOOKUP(A:A,'Product &amp; Group'!A:C,2,FALSE)</f>
        <v>Power Systems</v>
      </c>
      <c r="C122" s="68" t="str">
        <f>VLOOKUP(A:A,'Product &amp; Group'!A:C,3,FALSE)</f>
        <v>Part C Chip</v>
      </c>
      <c r="D122" s="69">
        <f>VLOOKUP(A:A,'2019-2017 Costs'!A:D,4,FALSE)</f>
        <v>2.4300000000000002</v>
      </c>
      <c r="E122" s="71">
        <f t="shared" si="16"/>
        <v>427.68</v>
      </c>
      <c r="F122" s="71">
        <v>3058.86</v>
      </c>
      <c r="G122" s="71">
        <f t="shared" si="17"/>
        <v>2631.1800000000003</v>
      </c>
      <c r="H122" s="72">
        <v>176</v>
      </c>
      <c r="I122" s="73">
        <f t="shared" si="15"/>
        <v>0.86018320550793437</v>
      </c>
      <c r="J122" s="14"/>
      <c r="K122" s="14"/>
      <c r="L122" s="14"/>
      <c r="M122" s="14"/>
    </row>
    <row r="123" spans="1:13" x14ac:dyDescent="0.3">
      <c r="A123" s="74">
        <v>2333</v>
      </c>
      <c r="B123" s="68" t="str">
        <f>VLOOKUP(A:A,'Product &amp; Group'!A:C,2,FALSE)</f>
        <v>Power Systems</v>
      </c>
      <c r="C123" s="68" t="str">
        <f>VLOOKUP(A:A,'Product &amp; Group'!A:C,3,FALSE)</f>
        <v>Part C Chip</v>
      </c>
      <c r="D123" s="69">
        <f>VLOOKUP(A:A,'2019-2017 Costs'!A:D,4,FALSE)</f>
        <v>2.2400000000000002</v>
      </c>
      <c r="E123" s="71">
        <f t="shared" si="16"/>
        <v>1576.96</v>
      </c>
      <c r="F123" s="71">
        <v>5115.78</v>
      </c>
      <c r="G123" s="71">
        <f t="shared" si="17"/>
        <v>3538.8199999999997</v>
      </c>
      <c r="H123" s="72">
        <v>704</v>
      </c>
      <c r="I123" s="73">
        <f t="shared" si="15"/>
        <v>0.69174593121674499</v>
      </c>
      <c r="J123" s="14"/>
      <c r="K123" s="14"/>
      <c r="L123" s="14"/>
      <c r="M123" s="14"/>
    </row>
    <row r="124" spans="1:13" x14ac:dyDescent="0.3">
      <c r="A124" s="74">
        <v>2334</v>
      </c>
      <c r="B124" s="68" t="str">
        <f>VLOOKUP(A:A,'Product &amp; Group'!A:C,2,FALSE)</f>
        <v>Power Systems</v>
      </c>
      <c r="C124" s="68" t="str">
        <f>VLOOKUP(A:A,'Product &amp; Group'!A:C,3,FALSE)</f>
        <v>Part C Chip</v>
      </c>
      <c r="D124" s="69">
        <f>VLOOKUP(A:A,'2019-2017 Costs'!A:D,4,FALSE)</f>
        <v>1.05</v>
      </c>
      <c r="E124" s="71">
        <f t="shared" si="16"/>
        <v>506.1</v>
      </c>
      <c r="F124" s="71">
        <v>5004.82</v>
      </c>
      <c r="G124" s="71">
        <f t="shared" si="17"/>
        <v>4498.7199999999993</v>
      </c>
      <c r="H124" s="72">
        <v>482</v>
      </c>
      <c r="I124" s="73">
        <f t="shared" si="15"/>
        <v>0.89887748210724849</v>
      </c>
      <c r="J124" s="14"/>
      <c r="K124" s="14"/>
      <c r="L124" s="14"/>
      <c r="M124" s="14"/>
    </row>
    <row r="125" spans="1:13" x14ac:dyDescent="0.3">
      <c r="A125" s="74">
        <v>2440</v>
      </c>
      <c r="B125" s="68" t="str">
        <f>VLOOKUP(A:A,'Product &amp; Group'!A:C,2,FALSE)</f>
        <v>Power Systems</v>
      </c>
      <c r="C125" s="68" t="str">
        <f>VLOOKUP(A:A,'Product &amp; Group'!A:C,3,FALSE)</f>
        <v>Part C Chip</v>
      </c>
      <c r="D125" s="69">
        <f>VLOOKUP(A:A,'2019-2017 Costs'!A:D,4,FALSE)</f>
        <v>1.47</v>
      </c>
      <c r="E125" s="71">
        <f t="shared" si="16"/>
        <v>1055.46</v>
      </c>
      <c r="F125" s="71">
        <v>12648.13</v>
      </c>
      <c r="G125" s="71">
        <f t="shared" si="17"/>
        <v>11592.669999999998</v>
      </c>
      <c r="H125" s="72">
        <v>718</v>
      </c>
      <c r="I125" s="73">
        <f t="shared" si="15"/>
        <v>0.91655209109963287</v>
      </c>
      <c r="J125" s="14"/>
      <c r="K125" s="14"/>
      <c r="L125" s="14"/>
      <c r="M125" s="14"/>
    </row>
    <row r="126" spans="1:13" x14ac:dyDescent="0.3">
      <c r="A126" s="74">
        <v>2441</v>
      </c>
      <c r="B126" s="68" t="str">
        <f>VLOOKUP(A:A,'Product &amp; Group'!A:C,2,FALSE)</f>
        <v>Power Systems</v>
      </c>
      <c r="C126" s="68" t="str">
        <f>VLOOKUP(A:A,'Product &amp; Group'!A:C,3,FALSE)</f>
        <v>Part C Chip</v>
      </c>
      <c r="D126" s="69">
        <f>VLOOKUP(A:A,'2019-2017 Costs'!A:D,4,FALSE)</f>
        <v>2.13</v>
      </c>
      <c r="E126" s="71">
        <f t="shared" si="16"/>
        <v>1484.61</v>
      </c>
      <c r="F126" s="71">
        <v>5290.82</v>
      </c>
      <c r="G126" s="71">
        <f t="shared" si="17"/>
        <v>3806.21</v>
      </c>
      <c r="H126" s="72">
        <v>697</v>
      </c>
      <c r="I126" s="73">
        <f t="shared" si="15"/>
        <v>0.7193988833488949</v>
      </c>
      <c r="J126" s="14"/>
      <c r="K126" s="14"/>
      <c r="L126" s="14"/>
      <c r="M126" s="14"/>
    </row>
    <row r="127" spans="1:13" x14ac:dyDescent="0.3">
      <c r="A127" s="74">
        <v>2442</v>
      </c>
      <c r="B127" s="68" t="str">
        <f>VLOOKUP(A:A,'Product &amp; Group'!A:C,2,FALSE)</f>
        <v>Power Systems</v>
      </c>
      <c r="C127" s="68" t="str">
        <f>VLOOKUP(A:A,'Product &amp; Group'!A:C,3,FALSE)</f>
        <v>Part C Chip</v>
      </c>
      <c r="D127" s="69">
        <f>VLOOKUP(A:A,'2019-2017 Costs'!A:D,4,FALSE)</f>
        <v>1.68</v>
      </c>
      <c r="E127" s="71">
        <f t="shared" si="16"/>
        <v>861.83999999999992</v>
      </c>
      <c r="F127" s="71">
        <v>7213.45</v>
      </c>
      <c r="G127" s="71">
        <f t="shared" si="17"/>
        <v>6351.61</v>
      </c>
      <c r="H127" s="72">
        <v>513</v>
      </c>
      <c r="I127" s="73">
        <f t="shared" si="15"/>
        <v>0.88052318931995088</v>
      </c>
      <c r="J127" s="14"/>
      <c r="K127" s="14"/>
      <c r="L127" s="14"/>
      <c r="M127" s="14"/>
    </row>
    <row r="128" spans="1:13" x14ac:dyDescent="0.3">
      <c r="A128" s="74">
        <v>2443</v>
      </c>
      <c r="B128" s="68" t="str">
        <f>VLOOKUP(A:A,'Product &amp; Group'!A:C,2,FALSE)</f>
        <v>Power Systems</v>
      </c>
      <c r="C128" s="68" t="str">
        <f>VLOOKUP(A:A,'Product &amp; Group'!A:C,3,FALSE)</f>
        <v>Part C Chip</v>
      </c>
      <c r="D128" s="69">
        <f>VLOOKUP(A:A,'2019-2017 Costs'!A:D,4,FALSE)</f>
        <v>2.48</v>
      </c>
      <c r="E128" s="71">
        <f t="shared" si="16"/>
        <v>369.52</v>
      </c>
      <c r="F128" s="71">
        <v>1322</v>
      </c>
      <c r="G128" s="71">
        <f t="shared" si="17"/>
        <v>952.48</v>
      </c>
      <c r="H128" s="72">
        <v>149</v>
      </c>
      <c r="I128" s="73">
        <f t="shared" si="15"/>
        <v>0.72048411497730713</v>
      </c>
      <c r="J128" s="14"/>
      <c r="K128" s="14"/>
      <c r="L128" s="14"/>
      <c r="M128" s="14"/>
    </row>
    <row r="129" spans="1:13" x14ac:dyDescent="0.3">
      <c r="A129" s="74">
        <v>2444</v>
      </c>
      <c r="B129" s="68" t="str">
        <f>VLOOKUP(A:A,'Product &amp; Group'!A:C,2,FALSE)</f>
        <v>Power Systems</v>
      </c>
      <c r="C129" s="68" t="str">
        <f>VLOOKUP(A:A,'Product &amp; Group'!A:C,3,FALSE)</f>
        <v>Part C Chip</v>
      </c>
      <c r="D129" s="69">
        <f>VLOOKUP(A:A,'2019-2017 Costs'!A:D,4,FALSE)</f>
        <v>1.33</v>
      </c>
      <c r="E129" s="71">
        <f t="shared" si="16"/>
        <v>477.47</v>
      </c>
      <c r="F129" s="71">
        <v>1318.82</v>
      </c>
      <c r="G129" s="71">
        <f t="shared" si="17"/>
        <v>841.34999999999991</v>
      </c>
      <c r="H129" s="72">
        <v>359</v>
      </c>
      <c r="I129" s="73">
        <f t="shared" si="15"/>
        <v>0.63795665822477665</v>
      </c>
      <c r="J129" s="14"/>
      <c r="K129" s="14"/>
      <c r="L129" s="14"/>
      <c r="M129" s="14"/>
    </row>
    <row r="130" spans="1:13" x14ac:dyDescent="0.3">
      <c r="A130" s="74">
        <v>2446</v>
      </c>
      <c r="B130" s="68" t="str">
        <f>VLOOKUP(A:A,'Product &amp; Group'!A:C,2,FALSE)</f>
        <v>Power Systems</v>
      </c>
      <c r="C130" s="68" t="str">
        <f>VLOOKUP(A:A,'Product &amp; Group'!A:C,3,FALSE)</f>
        <v>Part C Chip</v>
      </c>
      <c r="D130" s="69">
        <f>VLOOKUP(A:A,'2019-2017 Costs'!A:D,4,FALSE)</f>
        <v>2.48</v>
      </c>
      <c r="E130" s="71">
        <f t="shared" si="16"/>
        <v>1356.56</v>
      </c>
      <c r="F130" s="71">
        <v>3260.18</v>
      </c>
      <c r="G130" s="71">
        <f t="shared" si="17"/>
        <v>1903.62</v>
      </c>
      <c r="H130" s="72">
        <v>547</v>
      </c>
      <c r="I130" s="73">
        <f t="shared" ref="I130:I193" si="18">+G130/F130</f>
        <v>0.58390027544491407</v>
      </c>
      <c r="J130" s="14"/>
      <c r="K130" s="14"/>
      <c r="L130" s="14"/>
      <c r="M130" s="14"/>
    </row>
    <row r="131" spans="1:13" x14ac:dyDescent="0.3">
      <c r="A131" s="74">
        <v>2447</v>
      </c>
      <c r="B131" s="68" t="str">
        <f>VLOOKUP(A:A,'Product &amp; Group'!A:C,2,FALSE)</f>
        <v>Power Systems</v>
      </c>
      <c r="C131" s="68" t="str">
        <f>VLOOKUP(A:A,'Product &amp; Group'!A:C,3,FALSE)</f>
        <v>Part C Chip</v>
      </c>
      <c r="D131" s="69">
        <f>VLOOKUP(A:A,'2019-2017 Costs'!A:D,4,FALSE)</f>
        <v>2.5099999999999998</v>
      </c>
      <c r="E131" s="71">
        <f t="shared" si="16"/>
        <v>1726.8799999999999</v>
      </c>
      <c r="F131" s="71">
        <v>3447.22</v>
      </c>
      <c r="G131" s="71">
        <f t="shared" si="17"/>
        <v>1720.34</v>
      </c>
      <c r="H131" s="72">
        <v>688</v>
      </c>
      <c r="I131" s="73">
        <f t="shared" si="18"/>
        <v>0.49905140954160165</v>
      </c>
      <c r="J131" s="14"/>
      <c r="K131" s="14"/>
      <c r="L131" s="14"/>
      <c r="M131" s="14"/>
    </row>
    <row r="132" spans="1:13" x14ac:dyDescent="0.3">
      <c r="A132" s="74">
        <v>2449</v>
      </c>
      <c r="B132" s="68" t="str">
        <f>VLOOKUP(A:A,'Product &amp; Group'!A:C,2,FALSE)</f>
        <v>Power Systems</v>
      </c>
      <c r="C132" s="68" t="str">
        <f>VLOOKUP(A:A,'Product &amp; Group'!A:C,3,FALSE)</f>
        <v>Part C Chip</v>
      </c>
      <c r="D132" s="69">
        <f>VLOOKUP(A:A,'2019-2017 Costs'!A:D,4,FALSE)</f>
        <v>4.71</v>
      </c>
      <c r="E132" s="71">
        <f t="shared" ref="E132:E195" si="19">D132*H132</f>
        <v>2552.8200000000002</v>
      </c>
      <c r="F132" s="71">
        <v>3571.66</v>
      </c>
      <c r="G132" s="71">
        <f t="shared" ref="G132:G195" si="20">F132-E132</f>
        <v>1018.8399999999997</v>
      </c>
      <c r="H132" s="72">
        <v>542</v>
      </c>
      <c r="I132" s="73">
        <f t="shared" si="18"/>
        <v>0.28525671536484426</v>
      </c>
      <c r="J132" s="14"/>
      <c r="K132" s="14"/>
      <c r="L132" s="14"/>
      <c r="M132" s="14"/>
    </row>
    <row r="133" spans="1:13" x14ac:dyDescent="0.3">
      <c r="A133" s="74">
        <v>2450</v>
      </c>
      <c r="B133" s="68" t="str">
        <f>VLOOKUP(A:A,'Product &amp; Group'!A:C,2,FALSE)</f>
        <v>Power Systems</v>
      </c>
      <c r="C133" s="68" t="str">
        <f>VLOOKUP(A:A,'Product &amp; Group'!A:C,3,FALSE)</f>
        <v>Part C Chip</v>
      </c>
      <c r="D133" s="69">
        <f>VLOOKUP(A:A,'2019-2017 Costs'!A:D,4,FALSE)</f>
        <v>1.41</v>
      </c>
      <c r="E133" s="71">
        <f t="shared" si="19"/>
        <v>1056.0899999999999</v>
      </c>
      <c r="F133" s="71">
        <v>6773.98</v>
      </c>
      <c r="G133" s="71">
        <f t="shared" si="20"/>
        <v>5717.8899999999994</v>
      </c>
      <c r="H133" s="72">
        <v>749</v>
      </c>
      <c r="I133" s="73">
        <f t="shared" si="18"/>
        <v>0.84409608531468938</v>
      </c>
      <c r="J133" s="14"/>
      <c r="K133" s="14"/>
    </row>
    <row r="134" spans="1:13" x14ac:dyDescent="0.3">
      <c r="A134" s="74">
        <v>2452</v>
      </c>
      <c r="B134" s="68" t="str">
        <f>VLOOKUP(A:A,'Product &amp; Group'!A:C,2,FALSE)</f>
        <v>Power Systems</v>
      </c>
      <c r="C134" s="68" t="str">
        <f>VLOOKUP(A:A,'Product &amp; Group'!A:C,3,FALSE)</f>
        <v>Part C Chip</v>
      </c>
      <c r="D134" s="69">
        <f>VLOOKUP(A:A,'2019-2017 Costs'!A:D,4,FALSE)</f>
        <v>2.63</v>
      </c>
      <c r="E134" s="71">
        <f t="shared" si="19"/>
        <v>2253.91</v>
      </c>
      <c r="F134" s="71">
        <v>5626.49</v>
      </c>
      <c r="G134" s="71">
        <f t="shared" si="20"/>
        <v>3372.58</v>
      </c>
      <c r="H134" s="72">
        <v>857</v>
      </c>
      <c r="I134" s="73">
        <f t="shared" si="18"/>
        <v>0.59941100046387719</v>
      </c>
      <c r="J134" s="14"/>
      <c r="K134" s="14"/>
      <c r="L134" s="14"/>
      <c r="M134" s="14"/>
    </row>
    <row r="135" spans="1:13" x14ac:dyDescent="0.3">
      <c r="A135" s="74">
        <v>2460</v>
      </c>
      <c r="B135" s="68" t="str">
        <f>VLOOKUP(A:A,'Product &amp; Group'!A:C,2,FALSE)</f>
        <v>Power Systems</v>
      </c>
      <c r="C135" s="68" t="str">
        <f>VLOOKUP(A:A,'Product &amp; Group'!A:C,3,FALSE)</f>
        <v>Part C Chip</v>
      </c>
      <c r="D135" s="69">
        <f>VLOOKUP(A:A,'2019-2017 Costs'!A:D,4,FALSE)</f>
        <v>2.81</v>
      </c>
      <c r="E135" s="71">
        <f t="shared" si="19"/>
        <v>1430.29</v>
      </c>
      <c r="F135" s="71">
        <v>5210.8900000000003</v>
      </c>
      <c r="G135" s="71">
        <f t="shared" si="20"/>
        <v>3780.6000000000004</v>
      </c>
      <c r="H135" s="72">
        <v>509</v>
      </c>
      <c r="I135" s="73">
        <f t="shared" si="18"/>
        <v>0.72551905720519916</v>
      </c>
      <c r="J135" s="14"/>
      <c r="K135" s="14"/>
      <c r="L135" s="14"/>
      <c r="M135" s="14"/>
    </row>
    <row r="136" spans="1:13" x14ac:dyDescent="0.3">
      <c r="A136" s="74">
        <v>2462</v>
      </c>
      <c r="B136" s="68" t="str">
        <f>VLOOKUP(A:A,'Product &amp; Group'!A:C,2,FALSE)</f>
        <v>Power Systems</v>
      </c>
      <c r="C136" s="68" t="str">
        <f>VLOOKUP(A:A,'Product &amp; Group'!A:C,3,FALSE)</f>
        <v>Part E Chip</v>
      </c>
      <c r="D136" s="69">
        <f>VLOOKUP(A:A,'2019-2017 Costs'!A:D,4,FALSE)</f>
        <v>4.53</v>
      </c>
      <c r="E136" s="71">
        <f t="shared" si="19"/>
        <v>602.49</v>
      </c>
      <c r="F136" s="71">
        <v>838.8</v>
      </c>
      <c r="G136" s="71">
        <f t="shared" si="20"/>
        <v>236.30999999999995</v>
      </c>
      <c r="H136" s="72">
        <v>133</v>
      </c>
      <c r="I136" s="73">
        <f t="shared" si="18"/>
        <v>0.28172389127324743</v>
      </c>
      <c r="J136" s="14"/>
      <c r="K136" s="14"/>
      <c r="L136" s="14"/>
      <c r="M136" s="14"/>
    </row>
    <row r="137" spans="1:13" x14ac:dyDescent="0.3">
      <c r="A137" s="74">
        <v>2465</v>
      </c>
      <c r="B137" s="68" t="str">
        <f>VLOOKUP(A:A,'Product &amp; Group'!A:C,2,FALSE)</f>
        <v>Power Systems</v>
      </c>
      <c r="C137" s="68" t="str">
        <f>VLOOKUP(A:A,'Product &amp; Group'!A:C,3,FALSE)</f>
        <v>Part E Chip</v>
      </c>
      <c r="D137" s="69">
        <f>VLOOKUP(A:A,'2019-2017 Costs'!A:D,4,FALSE)</f>
        <v>2.68</v>
      </c>
      <c r="E137" s="71">
        <f t="shared" si="19"/>
        <v>970.16000000000008</v>
      </c>
      <c r="F137" s="71">
        <v>2444.7199999999998</v>
      </c>
      <c r="G137" s="71">
        <f t="shared" si="20"/>
        <v>1474.5599999999997</v>
      </c>
      <c r="H137" s="72">
        <v>362</v>
      </c>
      <c r="I137" s="73">
        <f t="shared" si="18"/>
        <v>0.60316109820347519</v>
      </c>
      <c r="J137" s="14"/>
      <c r="K137" s="14"/>
      <c r="L137" s="14"/>
      <c r="M137" s="14"/>
    </row>
    <row r="138" spans="1:13" x14ac:dyDescent="0.3">
      <c r="A138" s="74">
        <v>2467</v>
      </c>
      <c r="B138" s="68" t="str">
        <f>VLOOKUP(A:A,'Product &amp; Group'!A:C,2,FALSE)</f>
        <v>Power Systems</v>
      </c>
      <c r="C138" s="68" t="str">
        <f>VLOOKUP(A:A,'Product &amp; Group'!A:C,3,FALSE)</f>
        <v>Part E Chip</v>
      </c>
      <c r="D138" s="69">
        <f>VLOOKUP(A:A,'2019-2017 Costs'!A:D,4,FALSE)</f>
        <v>5.17</v>
      </c>
      <c r="E138" s="71">
        <f t="shared" si="19"/>
        <v>780.67</v>
      </c>
      <c r="F138" s="71">
        <v>1406.66</v>
      </c>
      <c r="G138" s="71">
        <f t="shared" si="20"/>
        <v>625.99000000000012</v>
      </c>
      <c r="H138" s="72">
        <v>151</v>
      </c>
      <c r="I138" s="73">
        <f t="shared" si="18"/>
        <v>0.44501869677107481</v>
      </c>
      <c r="J138" s="14"/>
      <c r="K138" s="14"/>
      <c r="L138" s="14"/>
      <c r="M138" s="14"/>
    </row>
    <row r="139" spans="1:13" x14ac:dyDescent="0.3">
      <c r="A139" s="74">
        <v>2468</v>
      </c>
      <c r="B139" s="68" t="str">
        <f>VLOOKUP(A:A,'Product &amp; Group'!A:C,2,FALSE)</f>
        <v>Power Systems</v>
      </c>
      <c r="C139" s="68" t="str">
        <f>VLOOKUP(A:A,'Product &amp; Group'!A:C,3,FALSE)</f>
        <v>Part E Chip</v>
      </c>
      <c r="D139" s="69">
        <f>VLOOKUP(A:A,'2019-2017 Costs'!A:D,4,FALSE)</f>
        <v>3.51</v>
      </c>
      <c r="E139" s="71">
        <f t="shared" si="19"/>
        <v>487.89</v>
      </c>
      <c r="F139" s="71">
        <v>2327.21</v>
      </c>
      <c r="G139" s="71">
        <f t="shared" si="20"/>
        <v>1839.3200000000002</v>
      </c>
      <c r="H139" s="72">
        <v>139</v>
      </c>
      <c r="I139" s="73">
        <f t="shared" si="18"/>
        <v>0.79035411501325625</v>
      </c>
      <c r="J139" s="14"/>
      <c r="K139" s="14"/>
      <c r="L139" s="14"/>
      <c r="M139" s="14"/>
    </row>
    <row r="140" spans="1:13" x14ac:dyDescent="0.3">
      <c r="A140" s="74">
        <v>2471</v>
      </c>
      <c r="B140" s="68" t="str">
        <f>VLOOKUP(A:A,'Product &amp; Group'!A:C,2,FALSE)</f>
        <v>Power Systems</v>
      </c>
      <c r="C140" s="68" t="str">
        <f>VLOOKUP(A:A,'Product &amp; Group'!A:C,3,FALSE)</f>
        <v>Part E Chip</v>
      </c>
      <c r="D140" s="69">
        <f>VLOOKUP(A:A,'2019-2017 Costs'!A:D,4,FALSE)</f>
        <v>0.85</v>
      </c>
      <c r="E140" s="71">
        <f t="shared" si="19"/>
        <v>90.1</v>
      </c>
      <c r="F140" s="71">
        <v>981.63</v>
      </c>
      <c r="G140" s="71">
        <f t="shared" si="20"/>
        <v>891.53</v>
      </c>
      <c r="H140" s="72">
        <v>106</v>
      </c>
      <c r="I140" s="73">
        <f t="shared" si="18"/>
        <v>0.90821388914356727</v>
      </c>
      <c r="J140" s="14"/>
      <c r="K140" s="14"/>
      <c r="L140" s="14"/>
      <c r="M140" s="14"/>
    </row>
    <row r="141" spans="1:13" x14ac:dyDescent="0.3">
      <c r="A141" s="74">
        <v>2472</v>
      </c>
      <c r="B141" s="68" t="str">
        <f>VLOOKUP(A:A,'Product &amp; Group'!A:C,2,FALSE)</f>
        <v>Power Systems</v>
      </c>
      <c r="C141" s="68" t="str">
        <f>VLOOKUP(A:A,'Product &amp; Group'!A:C,3,FALSE)</f>
        <v>Part E Chip</v>
      </c>
      <c r="D141" s="69">
        <f>VLOOKUP(A:A,'2019-2017 Costs'!A:D,4,FALSE)</f>
        <v>1.56</v>
      </c>
      <c r="E141" s="71">
        <f t="shared" si="19"/>
        <v>118.56</v>
      </c>
      <c r="F141" s="71">
        <v>924.42</v>
      </c>
      <c r="G141" s="71">
        <f t="shared" si="20"/>
        <v>805.8599999999999</v>
      </c>
      <c r="H141" s="72">
        <v>76</v>
      </c>
      <c r="I141" s="73">
        <f t="shared" si="18"/>
        <v>0.87174660868436415</v>
      </c>
      <c r="J141" s="14"/>
      <c r="K141" s="14"/>
      <c r="L141" s="14"/>
      <c r="M141" s="14"/>
    </row>
    <row r="142" spans="1:13" x14ac:dyDescent="0.3">
      <c r="A142" s="74">
        <v>2474</v>
      </c>
      <c r="B142" s="68" t="str">
        <f>VLOOKUP(A:A,'Product &amp; Group'!A:C,2,FALSE)</f>
        <v>Power Systems</v>
      </c>
      <c r="C142" s="68" t="str">
        <f>VLOOKUP(A:A,'Product &amp; Group'!A:C,3,FALSE)</f>
        <v>Part E Chip</v>
      </c>
      <c r="D142" s="69">
        <f>VLOOKUP(A:A,'2019-2017 Costs'!A:D,4,FALSE)</f>
        <v>1.54</v>
      </c>
      <c r="E142" s="71">
        <f t="shared" si="19"/>
        <v>30.8</v>
      </c>
      <c r="F142" s="71">
        <v>373.2</v>
      </c>
      <c r="G142" s="71">
        <f t="shared" si="20"/>
        <v>342.4</v>
      </c>
      <c r="H142" s="72">
        <v>20</v>
      </c>
      <c r="I142" s="73">
        <f t="shared" si="18"/>
        <v>0.917470525187567</v>
      </c>
      <c r="J142" s="14"/>
      <c r="K142" s="14"/>
      <c r="L142" s="14"/>
      <c r="M142" s="14"/>
    </row>
    <row r="143" spans="1:13" x14ac:dyDescent="0.3">
      <c r="A143" s="74">
        <v>2475</v>
      </c>
      <c r="B143" s="68" t="str">
        <f>VLOOKUP(A:A,'Product &amp; Group'!A:C,2,FALSE)</f>
        <v>Power Systems</v>
      </c>
      <c r="C143" s="68" t="str">
        <f>VLOOKUP(A:A,'Product &amp; Group'!A:C,3,FALSE)</f>
        <v>Part E Chip</v>
      </c>
      <c r="D143" s="69">
        <f>VLOOKUP(A:A,'2019-2017 Costs'!A:D,4,FALSE)</f>
        <v>2.86</v>
      </c>
      <c r="E143" s="71">
        <f t="shared" si="19"/>
        <v>331.76</v>
      </c>
      <c r="F143" s="71">
        <v>1564.7</v>
      </c>
      <c r="G143" s="71">
        <f t="shared" si="20"/>
        <v>1232.94</v>
      </c>
      <c r="H143" s="72">
        <v>116</v>
      </c>
      <c r="I143" s="73">
        <f t="shared" si="18"/>
        <v>0.78797213523359111</v>
      </c>
      <c r="J143" s="14"/>
      <c r="K143" s="14"/>
      <c r="L143" s="14"/>
      <c r="M143" s="14"/>
    </row>
    <row r="144" spans="1:13" x14ac:dyDescent="0.3">
      <c r="A144" s="74">
        <v>2477</v>
      </c>
      <c r="B144" s="68" t="str">
        <f>VLOOKUP(A:A,'Product &amp; Group'!A:C,2,FALSE)</f>
        <v>Power Systems</v>
      </c>
      <c r="C144" s="68" t="str">
        <f>VLOOKUP(A:A,'Product &amp; Group'!A:C,3,FALSE)</f>
        <v>Part E Chip</v>
      </c>
      <c r="D144" s="69">
        <f>VLOOKUP(A:A,'2019-2017 Costs'!A:D,4,FALSE)</f>
        <v>2.74</v>
      </c>
      <c r="E144" s="71">
        <f t="shared" si="19"/>
        <v>271.26000000000005</v>
      </c>
      <c r="F144" s="71">
        <v>1864.64</v>
      </c>
      <c r="G144" s="71">
        <f t="shared" si="20"/>
        <v>1593.38</v>
      </c>
      <c r="H144" s="72">
        <v>99</v>
      </c>
      <c r="I144" s="73">
        <f t="shared" si="18"/>
        <v>0.85452419770036037</v>
      </c>
      <c r="J144" s="14"/>
      <c r="K144" s="14"/>
      <c r="L144" s="14"/>
      <c r="M144" s="14"/>
    </row>
    <row r="145" spans="1:13" x14ac:dyDescent="0.3">
      <c r="A145" s="74">
        <v>2478</v>
      </c>
      <c r="B145" s="68" t="str">
        <f>VLOOKUP(A:A,'Product &amp; Group'!A:C,2,FALSE)</f>
        <v>Power Systems</v>
      </c>
      <c r="C145" s="68" t="str">
        <f>VLOOKUP(A:A,'Product &amp; Group'!A:C,3,FALSE)</f>
        <v>Part E Chip</v>
      </c>
      <c r="D145" s="69">
        <f>VLOOKUP(A:A,'2019-2017 Costs'!A:D,4,FALSE)</f>
        <v>5.34</v>
      </c>
      <c r="E145" s="71">
        <f t="shared" si="19"/>
        <v>656.81999999999994</v>
      </c>
      <c r="F145" s="71">
        <v>711.34</v>
      </c>
      <c r="G145" s="71">
        <f t="shared" si="20"/>
        <v>54.520000000000095</v>
      </c>
      <c r="H145" s="72">
        <v>123</v>
      </c>
      <c r="I145" s="73">
        <f t="shared" si="18"/>
        <v>7.6644080186690042E-2</v>
      </c>
      <c r="J145" s="14"/>
      <c r="K145" s="14"/>
      <c r="L145" s="14"/>
      <c r="M145" s="14"/>
    </row>
    <row r="146" spans="1:13" x14ac:dyDescent="0.3">
      <c r="A146" s="74">
        <v>2479</v>
      </c>
      <c r="B146" s="68" t="str">
        <f>VLOOKUP(A:A,'Product &amp; Group'!A:C,2,FALSE)</f>
        <v>Power Systems</v>
      </c>
      <c r="C146" s="68" t="str">
        <f>VLOOKUP(A:A,'Product &amp; Group'!A:C,3,FALSE)</f>
        <v>Part E Chip</v>
      </c>
      <c r="D146" s="69">
        <f>VLOOKUP(A:A,'2019-2017 Costs'!A:D,4,FALSE)</f>
        <v>2.13</v>
      </c>
      <c r="E146" s="71">
        <f t="shared" si="19"/>
        <v>794.49</v>
      </c>
      <c r="F146" s="71">
        <v>2386.1999999999998</v>
      </c>
      <c r="G146" s="71">
        <f t="shared" si="20"/>
        <v>1591.7099999999998</v>
      </c>
      <c r="H146" s="72">
        <v>373</v>
      </c>
      <c r="I146" s="73">
        <f t="shared" si="18"/>
        <v>0.66704802615036451</v>
      </c>
      <c r="J146" s="14"/>
      <c r="K146" s="14"/>
      <c r="L146" s="14"/>
      <c r="M146" s="14"/>
    </row>
    <row r="147" spans="1:13" x14ac:dyDescent="0.3">
      <c r="A147" s="74">
        <v>2480</v>
      </c>
      <c r="B147" s="68" t="str">
        <f>VLOOKUP(A:A,'Product &amp; Group'!A:C,2,FALSE)</f>
        <v>Power Systems</v>
      </c>
      <c r="C147" s="68" t="str">
        <f>VLOOKUP(A:A,'Product &amp; Group'!A:C,3,FALSE)</f>
        <v>Part E Chip</v>
      </c>
      <c r="D147" s="69">
        <f>VLOOKUP(A:A,'2019-2017 Costs'!A:D,4,FALSE)</f>
        <v>3.16</v>
      </c>
      <c r="E147" s="71">
        <f t="shared" si="19"/>
        <v>455.04</v>
      </c>
      <c r="F147" s="71">
        <v>1385.3</v>
      </c>
      <c r="G147" s="71">
        <f t="shared" si="20"/>
        <v>930.26</v>
      </c>
      <c r="H147" s="72">
        <v>144</v>
      </c>
      <c r="I147" s="73">
        <f t="shared" si="18"/>
        <v>0.67152241391756295</v>
      </c>
      <c r="J147" s="14"/>
      <c r="K147" s="14"/>
      <c r="L147" s="14"/>
      <c r="M147" s="14"/>
    </row>
    <row r="148" spans="1:13" x14ac:dyDescent="0.3">
      <c r="A148" s="74">
        <v>2481</v>
      </c>
      <c r="B148" s="68" t="str">
        <f>VLOOKUP(A:A,'Product &amp; Group'!A:C,2,FALSE)</f>
        <v>Power Systems</v>
      </c>
      <c r="C148" s="68" t="str">
        <f>VLOOKUP(A:A,'Product &amp; Group'!A:C,3,FALSE)</f>
        <v>Part E Chip</v>
      </c>
      <c r="D148" s="69">
        <f>VLOOKUP(A:A,'2019-2017 Costs'!A:D,4,FALSE)</f>
        <v>6.15</v>
      </c>
      <c r="E148" s="71">
        <f t="shared" si="19"/>
        <v>1051.6500000000001</v>
      </c>
      <c r="F148" s="71">
        <v>2723.4</v>
      </c>
      <c r="G148" s="71">
        <f t="shared" si="20"/>
        <v>1671.75</v>
      </c>
      <c r="H148" s="72">
        <v>171</v>
      </c>
      <c r="I148" s="73">
        <f t="shared" si="18"/>
        <v>0.61384666226040974</v>
      </c>
      <c r="J148" s="14"/>
      <c r="K148" s="14"/>
      <c r="L148" s="14"/>
      <c r="M148" s="14"/>
    </row>
    <row r="149" spans="1:13" x14ac:dyDescent="0.3">
      <c r="A149" s="74">
        <v>2483</v>
      </c>
      <c r="B149" s="68" t="str">
        <f>VLOOKUP(A:A,'Product &amp; Group'!A:C,2,FALSE)</f>
        <v>Power Systems</v>
      </c>
      <c r="C149" s="68" t="str">
        <f>VLOOKUP(A:A,'Product &amp; Group'!A:C,3,FALSE)</f>
        <v>Part E Chip</v>
      </c>
      <c r="D149" s="69">
        <f>VLOOKUP(A:A,'2019-2017 Costs'!A:D,4,FALSE)</f>
        <v>3.06</v>
      </c>
      <c r="E149" s="71">
        <f t="shared" si="19"/>
        <v>324.36</v>
      </c>
      <c r="F149" s="71">
        <v>943.19</v>
      </c>
      <c r="G149" s="71">
        <f t="shared" si="20"/>
        <v>618.83000000000004</v>
      </c>
      <c r="H149" s="72">
        <v>106</v>
      </c>
      <c r="I149" s="73">
        <f t="shared" si="18"/>
        <v>0.65610322416480238</v>
      </c>
      <c r="J149" s="14"/>
      <c r="K149" s="14"/>
      <c r="L149" s="14"/>
      <c r="M149" s="14"/>
    </row>
    <row r="150" spans="1:13" x14ac:dyDescent="0.3">
      <c r="A150" s="74">
        <v>2484</v>
      </c>
      <c r="B150" s="68" t="str">
        <f>VLOOKUP(A:A,'Product &amp; Group'!A:C,2,FALSE)</f>
        <v>Power Systems</v>
      </c>
      <c r="C150" s="68" t="str">
        <f>VLOOKUP(A:A,'Product &amp; Group'!A:C,3,FALSE)</f>
        <v>Part E Chip</v>
      </c>
      <c r="D150" s="69">
        <f>VLOOKUP(A:A,'2019-2017 Costs'!A:D,4,FALSE)</f>
        <v>5.96</v>
      </c>
      <c r="E150" s="71">
        <f t="shared" si="19"/>
        <v>292.04000000000002</v>
      </c>
      <c r="F150" s="71">
        <v>703.29</v>
      </c>
      <c r="G150" s="71">
        <f t="shared" si="20"/>
        <v>411.24999999999994</v>
      </c>
      <c r="H150" s="72">
        <v>49</v>
      </c>
      <c r="I150" s="73">
        <f t="shared" si="18"/>
        <v>0.58475166716432758</v>
      </c>
      <c r="J150" s="14"/>
      <c r="K150" s="14"/>
      <c r="L150" s="14"/>
      <c r="M150" s="14"/>
    </row>
    <row r="151" spans="1:13" x14ac:dyDescent="0.3">
      <c r="A151" s="74">
        <v>2486</v>
      </c>
      <c r="B151" s="68" t="str">
        <f>VLOOKUP(A:A,'Product &amp; Group'!A:C,2,FALSE)</f>
        <v>Power Systems</v>
      </c>
      <c r="C151" s="68" t="str">
        <f>VLOOKUP(A:A,'Product &amp; Group'!A:C,3,FALSE)</f>
        <v>Part E Chip</v>
      </c>
      <c r="D151" s="69">
        <f>VLOOKUP(A:A,'2019-2017 Costs'!A:D,4,FALSE)</f>
        <v>2.5099999999999998</v>
      </c>
      <c r="E151" s="71">
        <f t="shared" si="19"/>
        <v>1302.6899999999998</v>
      </c>
      <c r="F151" s="71">
        <v>6029.65</v>
      </c>
      <c r="G151" s="71">
        <f t="shared" si="20"/>
        <v>4726.96</v>
      </c>
      <c r="H151" s="72">
        <v>519</v>
      </c>
      <c r="I151" s="73">
        <f t="shared" si="18"/>
        <v>0.78395263406665405</v>
      </c>
      <c r="J151" s="14"/>
      <c r="K151" s="14"/>
      <c r="L151" s="14"/>
      <c r="M151" s="14"/>
    </row>
    <row r="152" spans="1:13" x14ac:dyDescent="0.3">
      <c r="A152" s="74">
        <v>2500</v>
      </c>
      <c r="B152" s="68" t="str">
        <f>VLOOKUP(A:A,'Product &amp; Group'!A:C,2,FALSE)</f>
        <v>Power Systems</v>
      </c>
      <c r="C152" s="68" t="str">
        <f>VLOOKUP(A:A,'Product &amp; Group'!A:C,3,FALSE)</f>
        <v>CHILDREN'S Chip</v>
      </c>
      <c r="D152" s="69">
        <f>VLOOKUP(A:A,'2019-2017 Costs'!A:D,4,FALSE)</f>
        <v>0.89</v>
      </c>
      <c r="E152" s="71">
        <f t="shared" si="19"/>
        <v>1102.71</v>
      </c>
      <c r="F152" s="71">
        <v>8118.59</v>
      </c>
      <c r="G152" s="71">
        <f t="shared" si="20"/>
        <v>7015.88</v>
      </c>
      <c r="H152" s="72">
        <v>1239</v>
      </c>
      <c r="I152" s="73">
        <f t="shared" si="18"/>
        <v>0.86417469043269823</v>
      </c>
      <c r="J152" s="14"/>
      <c r="K152" s="14"/>
      <c r="L152" s="14"/>
      <c r="M152" s="14"/>
    </row>
    <row r="153" spans="1:13" x14ac:dyDescent="0.3">
      <c r="A153" s="74">
        <v>2510</v>
      </c>
      <c r="B153" s="68" t="str">
        <f>VLOOKUP(A:A,'Product &amp; Group'!A:C,2,FALSE)</f>
        <v>Power Systems</v>
      </c>
      <c r="C153" s="68" t="str">
        <f>VLOOKUP(A:A,'Product &amp; Group'!A:C,3,FALSE)</f>
        <v>CHILDREN'S Chip</v>
      </c>
      <c r="D153" s="69">
        <f>VLOOKUP(A:A,'2019-2017 Costs'!A:D,4,FALSE)</f>
        <v>1.01</v>
      </c>
      <c r="E153" s="71">
        <f t="shared" si="19"/>
        <v>1000.91</v>
      </c>
      <c r="F153" s="71">
        <v>7730.5</v>
      </c>
      <c r="G153" s="71">
        <f t="shared" si="20"/>
        <v>6729.59</v>
      </c>
      <c r="H153" s="72">
        <v>991</v>
      </c>
      <c r="I153" s="73">
        <f t="shared" si="18"/>
        <v>0.87052454563094239</v>
      </c>
      <c r="J153" s="14"/>
      <c r="K153" s="14"/>
      <c r="L153" s="14"/>
      <c r="M153" s="14"/>
    </row>
    <row r="154" spans="1:13" x14ac:dyDescent="0.3">
      <c r="A154" s="74">
        <v>2520</v>
      </c>
      <c r="B154" s="68" t="str">
        <f>VLOOKUP(A:A,'Product &amp; Group'!A:C,2,FALSE)</f>
        <v>Power Systems</v>
      </c>
      <c r="C154" s="68" t="str">
        <f>VLOOKUP(A:A,'Product &amp; Group'!A:C,3,FALSE)</f>
        <v>CHILDREN'S Chip</v>
      </c>
      <c r="D154" s="69">
        <f>VLOOKUP(A:A,'2019-2017 Costs'!A:D,4,FALSE)</f>
        <v>1.33</v>
      </c>
      <c r="E154" s="71">
        <f t="shared" si="19"/>
        <v>480.13000000000005</v>
      </c>
      <c r="F154" s="71">
        <v>5369.55</v>
      </c>
      <c r="G154" s="71">
        <f t="shared" si="20"/>
        <v>4889.42</v>
      </c>
      <c r="H154" s="72">
        <v>361</v>
      </c>
      <c r="I154" s="73">
        <f t="shared" si="18"/>
        <v>0.91058282351407471</v>
      </c>
      <c r="J154" s="14"/>
      <c r="K154" s="14"/>
      <c r="L154" s="14"/>
      <c r="M154" s="14"/>
    </row>
    <row r="155" spans="1:13" x14ac:dyDescent="0.3">
      <c r="A155" s="74">
        <v>2550</v>
      </c>
      <c r="B155" s="68" t="str">
        <f>VLOOKUP(A:A,'Product &amp; Group'!A:C,2,FALSE)</f>
        <v>Power Systems</v>
      </c>
      <c r="C155" s="68" t="str">
        <f>VLOOKUP(A:A,'Product &amp; Group'!A:C,3,FALSE)</f>
        <v>CHILDREN'S Chip</v>
      </c>
      <c r="D155" s="69">
        <f>VLOOKUP(A:A,'2019-2017 Costs'!A:D,4,FALSE)</f>
        <v>1.49</v>
      </c>
      <c r="E155" s="71">
        <f t="shared" si="19"/>
        <v>889.53</v>
      </c>
      <c r="F155" s="71">
        <v>4936.5</v>
      </c>
      <c r="G155" s="71">
        <f t="shared" si="20"/>
        <v>4046.9700000000003</v>
      </c>
      <c r="H155" s="72">
        <v>597</v>
      </c>
      <c r="I155" s="73">
        <f t="shared" si="18"/>
        <v>0.81980553023397151</v>
      </c>
      <c r="J155" s="14"/>
      <c r="K155" s="14"/>
      <c r="L155" s="14"/>
      <c r="M155" s="14"/>
    </row>
    <row r="156" spans="1:13" x14ac:dyDescent="0.3">
      <c r="A156" s="74">
        <v>2560</v>
      </c>
      <c r="B156" s="68" t="str">
        <f>VLOOKUP(A:A,'Product &amp; Group'!A:C,2,FALSE)</f>
        <v>Power Systems</v>
      </c>
      <c r="C156" s="68" t="str">
        <f>VLOOKUP(A:A,'Product &amp; Group'!A:C,3,FALSE)</f>
        <v>CHILDREN'S Chip</v>
      </c>
      <c r="D156" s="69">
        <f>VLOOKUP(A:A,'2019-2017 Costs'!A:D,4,FALSE)</f>
        <v>1.96</v>
      </c>
      <c r="E156" s="71">
        <f t="shared" si="19"/>
        <v>1172.08</v>
      </c>
      <c r="F156" s="71">
        <v>8181.06</v>
      </c>
      <c r="G156" s="71">
        <f t="shared" si="20"/>
        <v>7008.9800000000005</v>
      </c>
      <c r="H156" s="72">
        <v>598</v>
      </c>
      <c r="I156" s="73">
        <f t="shared" si="18"/>
        <v>0.85673250165626458</v>
      </c>
      <c r="J156" s="14"/>
      <c r="K156" s="14"/>
      <c r="L156" s="14"/>
      <c r="M156" s="14"/>
    </row>
    <row r="157" spans="1:13" x14ac:dyDescent="0.3">
      <c r="A157" s="74">
        <v>2561</v>
      </c>
      <c r="B157" s="68" t="str">
        <f>VLOOKUP(A:A,'Product &amp; Group'!A:C,2,FALSE)</f>
        <v>Power Systems</v>
      </c>
      <c r="C157" s="68" t="str">
        <f>VLOOKUP(A:A,'Product &amp; Group'!A:C,3,FALSE)</f>
        <v>ACTIVE' Chip</v>
      </c>
      <c r="D157" s="69">
        <f>VLOOKUP(A:A,'2019-2017 Costs'!A:D,4,FALSE)</f>
        <v>2.87</v>
      </c>
      <c r="E157" s="71">
        <f t="shared" si="19"/>
        <v>1856.89</v>
      </c>
      <c r="F157" s="71">
        <v>5546.44</v>
      </c>
      <c r="G157" s="71">
        <f t="shared" si="20"/>
        <v>3689.5499999999993</v>
      </c>
      <c r="H157" s="72">
        <v>647</v>
      </c>
      <c r="I157" s="73">
        <f t="shared" si="18"/>
        <v>0.66521047735123784</v>
      </c>
      <c r="J157" s="14"/>
      <c r="K157" s="14"/>
      <c r="L157" s="14"/>
      <c r="M157" s="14"/>
    </row>
    <row r="158" spans="1:13" x14ac:dyDescent="0.3">
      <c r="A158" s="74">
        <v>2563</v>
      </c>
      <c r="B158" s="68" t="str">
        <f>VLOOKUP(A:A,'Product &amp; Group'!A:C,2,FALSE)</f>
        <v>Power Systems</v>
      </c>
      <c r="C158" s="68" t="str">
        <f>VLOOKUP(A:A,'Product &amp; Group'!A:C,3,FALSE)</f>
        <v>ACTIVE' Chip</v>
      </c>
      <c r="D158" s="69">
        <f>VLOOKUP(A:A,'2019-2017 Costs'!A:D,4,FALSE)</f>
        <v>1.03</v>
      </c>
      <c r="E158" s="71">
        <f t="shared" si="19"/>
        <v>426.42</v>
      </c>
      <c r="F158" s="71">
        <v>6649.05</v>
      </c>
      <c r="G158" s="71">
        <f t="shared" si="20"/>
        <v>6222.63</v>
      </c>
      <c r="H158" s="72">
        <v>414</v>
      </c>
      <c r="I158" s="73">
        <f t="shared" si="18"/>
        <v>0.93586752994788724</v>
      </c>
      <c r="J158" s="14"/>
      <c r="K158" s="14"/>
    </row>
    <row r="159" spans="1:13" x14ac:dyDescent="0.3">
      <c r="A159" s="74">
        <v>2564</v>
      </c>
      <c r="B159" s="68" t="str">
        <f>VLOOKUP(A:A,'Product &amp; Group'!A:C,2,FALSE)</f>
        <v>Power Systems</v>
      </c>
      <c r="C159" s="68" t="str">
        <f>VLOOKUP(A:A,'Product &amp; Group'!A:C,3,FALSE)</f>
        <v>ACTIVE' Chip</v>
      </c>
      <c r="D159" s="69">
        <f>VLOOKUP(A:A,'2019-2017 Costs'!A:D,4,FALSE)</f>
        <v>1.5</v>
      </c>
      <c r="E159" s="71">
        <f t="shared" si="19"/>
        <v>604.5</v>
      </c>
      <c r="F159" s="71">
        <v>6635.54</v>
      </c>
      <c r="G159" s="71">
        <f t="shared" si="20"/>
        <v>6031.04</v>
      </c>
      <c r="H159" s="72">
        <v>403</v>
      </c>
      <c r="I159" s="73">
        <f t="shared" si="18"/>
        <v>0.90889965247741711</v>
      </c>
      <c r="J159" s="14"/>
      <c r="K159" s="14"/>
      <c r="L159" s="14"/>
      <c r="M159" s="14"/>
    </row>
    <row r="160" spans="1:13" x14ac:dyDescent="0.3">
      <c r="A160" s="74">
        <v>2650</v>
      </c>
      <c r="B160" s="68" t="str">
        <f>VLOOKUP(A:A,'Product &amp; Group'!A:C,2,FALSE)</f>
        <v>Power Systems</v>
      </c>
      <c r="C160" s="68" t="str">
        <f>VLOOKUP(A:A,'Product &amp; Group'!A:C,3,FALSE)</f>
        <v>ACTIVE' Chip</v>
      </c>
      <c r="D160" s="69">
        <f>VLOOKUP(A:A,'2019-2017 Costs'!A:D,4,FALSE)</f>
        <v>1.01</v>
      </c>
      <c r="E160" s="71">
        <f t="shared" si="19"/>
        <v>262.60000000000002</v>
      </c>
      <c r="F160" s="71">
        <v>4279.96</v>
      </c>
      <c r="G160" s="71">
        <f t="shared" si="20"/>
        <v>4017.36</v>
      </c>
      <c r="H160" s="72">
        <v>260</v>
      </c>
      <c r="I160" s="73">
        <f t="shared" si="18"/>
        <v>0.93864428639519992</v>
      </c>
      <c r="J160" s="14"/>
      <c r="K160" s="14"/>
      <c r="L160" s="14"/>
      <c r="M160" s="14"/>
    </row>
    <row r="161" spans="1:13" x14ac:dyDescent="0.3">
      <c r="A161" s="74">
        <v>2670</v>
      </c>
      <c r="B161" s="68" t="str">
        <f>VLOOKUP(A:A,'Product &amp; Group'!A:C,2,FALSE)</f>
        <v>Power Systems</v>
      </c>
      <c r="C161" s="68" t="str">
        <f>VLOOKUP(A:A,'Product &amp; Group'!A:C,3,FALSE)</f>
        <v>MULTI-Part Chip</v>
      </c>
      <c r="D161" s="69">
        <f>VLOOKUP(A:A,'2019-2017 Costs'!A:D,4,FALSE)</f>
        <v>1.36</v>
      </c>
      <c r="E161" s="71">
        <f t="shared" si="19"/>
        <v>304.64000000000004</v>
      </c>
      <c r="F161" s="71">
        <v>1553.15</v>
      </c>
      <c r="G161" s="71">
        <f t="shared" si="20"/>
        <v>1248.51</v>
      </c>
      <c r="H161" s="72">
        <v>224</v>
      </c>
      <c r="I161" s="73">
        <f t="shared" si="18"/>
        <v>0.80385667836332608</v>
      </c>
      <c r="J161" s="14"/>
      <c r="K161" s="14"/>
    </row>
    <row r="162" spans="1:13" x14ac:dyDescent="0.3">
      <c r="A162" s="74">
        <v>2680</v>
      </c>
      <c r="B162" s="68" t="str">
        <f>VLOOKUP(A:A,'Product &amp; Group'!A:C,2,FALSE)</f>
        <v>Power Systems</v>
      </c>
      <c r="C162" s="68" t="str">
        <f>VLOOKUP(A:A,'Product &amp; Group'!A:C,3,FALSE)</f>
        <v>MULTI-Part Chip</v>
      </c>
      <c r="D162" s="69">
        <f>VLOOKUP(A:A,'2019-2017 Costs'!A:D,4,FALSE)</f>
        <v>2.5499999999999998</v>
      </c>
      <c r="E162" s="71">
        <f t="shared" si="19"/>
        <v>688.5</v>
      </c>
      <c r="F162" s="71">
        <v>3117.27</v>
      </c>
      <c r="G162" s="71">
        <f t="shared" si="20"/>
        <v>2428.77</v>
      </c>
      <c r="H162" s="72">
        <v>270</v>
      </c>
      <c r="I162" s="73">
        <f t="shared" si="18"/>
        <v>0.77913366503382764</v>
      </c>
      <c r="J162" s="14"/>
      <c r="K162" s="14"/>
      <c r="L162" s="14"/>
      <c r="M162" s="14"/>
    </row>
    <row r="163" spans="1:13" x14ac:dyDescent="0.3">
      <c r="A163" s="74">
        <v>2690</v>
      </c>
      <c r="B163" s="68" t="str">
        <f>VLOOKUP(A:A,'Product &amp; Group'!A:C,2,FALSE)</f>
        <v>Power Systems</v>
      </c>
      <c r="C163" s="68" t="str">
        <f>VLOOKUP(A:A,'Product &amp; Group'!A:C,3,FALSE)</f>
        <v>MULTI-Part Chip</v>
      </c>
      <c r="D163" s="69">
        <f>VLOOKUP(A:A,'2019-2017 Costs'!A:D,4,FALSE)</f>
        <v>1.18</v>
      </c>
      <c r="E163" s="71">
        <f t="shared" si="19"/>
        <v>331.58</v>
      </c>
      <c r="F163" s="71">
        <v>4350.76</v>
      </c>
      <c r="G163" s="71">
        <f t="shared" si="20"/>
        <v>4019.1800000000003</v>
      </c>
      <c r="H163" s="72">
        <v>281</v>
      </c>
      <c r="I163" s="73">
        <f t="shared" si="18"/>
        <v>0.92378802783881442</v>
      </c>
      <c r="J163" s="14"/>
      <c r="K163" s="14"/>
      <c r="L163" s="14"/>
      <c r="M163" s="14"/>
    </row>
    <row r="164" spans="1:13" x14ac:dyDescent="0.3">
      <c r="A164" s="74">
        <v>2700</v>
      </c>
      <c r="B164" s="68" t="str">
        <f>VLOOKUP(A:A,'Product &amp; Group'!A:C,2,FALSE)</f>
        <v>Power Systems</v>
      </c>
      <c r="C164" s="68" t="str">
        <f>VLOOKUP(A:A,'Product &amp; Group'!A:C,3,FALSE)</f>
        <v>MULTI-Part Chip</v>
      </c>
      <c r="D164" s="69">
        <f>VLOOKUP(A:A,'2019-2017 Costs'!A:D,4,FALSE)</f>
        <v>1.05</v>
      </c>
      <c r="E164" s="71">
        <f t="shared" si="19"/>
        <v>65.100000000000009</v>
      </c>
      <c r="F164" s="71">
        <v>440.62</v>
      </c>
      <c r="G164" s="71">
        <f t="shared" si="20"/>
        <v>375.52</v>
      </c>
      <c r="H164" s="72">
        <v>62</v>
      </c>
      <c r="I164" s="73">
        <f t="shared" si="18"/>
        <v>0.85225364259452585</v>
      </c>
      <c r="J164" s="14"/>
      <c r="K164" s="14"/>
      <c r="L164" s="14"/>
      <c r="M164" s="14"/>
    </row>
    <row r="165" spans="1:13" x14ac:dyDescent="0.3">
      <c r="A165" s="74">
        <v>2701</v>
      </c>
      <c r="B165" s="68" t="str">
        <f>VLOOKUP(A:A,'Product &amp; Group'!A:C,2,FALSE)</f>
        <v>Power Systems</v>
      </c>
      <c r="C165" s="68" t="str">
        <f>VLOOKUP(A:A,'Product &amp; Group'!A:C,3,FALSE)</f>
        <v>MULTI-Part Chip</v>
      </c>
      <c r="D165" s="69">
        <f>VLOOKUP(A:A,'2019-2017 Costs'!A:D,4,FALSE)</f>
        <v>3.29</v>
      </c>
      <c r="E165" s="71">
        <f t="shared" si="19"/>
        <v>131.6</v>
      </c>
      <c r="F165" s="71">
        <v>562.19000000000005</v>
      </c>
      <c r="G165" s="71">
        <f t="shared" si="20"/>
        <v>430.59000000000003</v>
      </c>
      <c r="H165" s="72">
        <v>40</v>
      </c>
      <c r="I165" s="73">
        <f t="shared" si="18"/>
        <v>0.76591543784129923</v>
      </c>
      <c r="J165" s="14"/>
      <c r="K165" s="14"/>
      <c r="L165" s="14"/>
      <c r="M165" s="14"/>
    </row>
    <row r="166" spans="1:13" x14ac:dyDescent="0.3">
      <c r="A166" s="74">
        <v>2710</v>
      </c>
      <c r="B166" s="68" t="str">
        <f>VLOOKUP(A:A,'Product &amp; Group'!A:C,2,FALSE)</f>
        <v>Power Systems</v>
      </c>
      <c r="C166" s="68" t="str">
        <f>VLOOKUP(A:A,'Product &amp; Group'!A:C,3,FALSE)</f>
        <v>MULTI-Part Chip</v>
      </c>
      <c r="D166" s="69">
        <f>VLOOKUP(A:A,'2019-2017 Costs'!A:D,4,FALSE)</f>
        <v>1.05</v>
      </c>
      <c r="E166" s="71">
        <f t="shared" si="19"/>
        <v>27.3</v>
      </c>
      <c r="F166" s="71">
        <v>506.19</v>
      </c>
      <c r="G166" s="71">
        <f t="shared" si="20"/>
        <v>478.89</v>
      </c>
      <c r="H166" s="72">
        <v>26</v>
      </c>
      <c r="I166" s="73">
        <f t="shared" si="18"/>
        <v>0.94606768209565573</v>
      </c>
      <c r="J166" s="14"/>
      <c r="K166" s="14"/>
      <c r="L166" s="14"/>
      <c r="M166" s="14"/>
    </row>
    <row r="167" spans="1:13" x14ac:dyDescent="0.3">
      <c r="A167" s="74">
        <v>2711</v>
      </c>
      <c r="B167" s="68" t="str">
        <f>VLOOKUP(A:A,'Product &amp; Group'!A:C,2,FALSE)</f>
        <v>Power Systems</v>
      </c>
      <c r="C167" s="68" t="str">
        <f>VLOOKUP(A:A,'Product &amp; Group'!A:C,3,FALSE)</f>
        <v>MULTI-Part Chip</v>
      </c>
      <c r="D167" s="69">
        <f>VLOOKUP(A:A,'2019-2017 Costs'!A:D,4,FALSE)</f>
        <v>1.05</v>
      </c>
      <c r="E167" s="71">
        <f t="shared" si="19"/>
        <v>81.900000000000006</v>
      </c>
      <c r="F167" s="71">
        <v>607.4</v>
      </c>
      <c r="G167" s="71">
        <f t="shared" si="20"/>
        <v>525.5</v>
      </c>
      <c r="H167" s="72">
        <v>78</v>
      </c>
      <c r="I167" s="73">
        <f t="shared" si="18"/>
        <v>0.86516298979255846</v>
      </c>
      <c r="J167" s="14"/>
      <c r="K167" s="14"/>
      <c r="L167" s="14"/>
      <c r="M167" s="14"/>
    </row>
    <row r="168" spans="1:13" x14ac:dyDescent="0.3">
      <c r="A168" s="74">
        <v>2715</v>
      </c>
      <c r="B168" s="68" t="str">
        <f>VLOOKUP(A:A,'Product &amp; Group'!A:C,2,FALSE)</f>
        <v>Power Systems</v>
      </c>
      <c r="C168" s="68" t="str">
        <f>VLOOKUP(A:A,'Product &amp; Group'!A:C,3,FALSE)</f>
        <v>MULTI-Part Chip</v>
      </c>
      <c r="D168" s="69">
        <f>VLOOKUP(A:A,'2019-2017 Costs'!A:D,4,FALSE)</f>
        <v>2.63</v>
      </c>
      <c r="E168" s="71">
        <f t="shared" si="19"/>
        <v>431.32</v>
      </c>
      <c r="F168" s="71">
        <v>2286.29</v>
      </c>
      <c r="G168" s="71">
        <f t="shared" si="20"/>
        <v>1854.97</v>
      </c>
      <c r="H168" s="72">
        <v>164</v>
      </c>
      <c r="I168" s="73">
        <f t="shared" si="18"/>
        <v>0.81134501747372378</v>
      </c>
      <c r="J168" s="14"/>
      <c r="K168" s="14"/>
      <c r="L168" s="14"/>
      <c r="M168" s="14"/>
    </row>
    <row r="169" spans="1:13" x14ac:dyDescent="0.3">
      <c r="A169" s="74">
        <v>2716</v>
      </c>
      <c r="B169" s="68" t="str">
        <f>VLOOKUP(A:A,'Product &amp; Group'!A:C,2,FALSE)</f>
        <v>Power Systems</v>
      </c>
      <c r="C169" s="68" t="str">
        <f>VLOOKUP(A:A,'Product &amp; Group'!A:C,3,FALSE)</f>
        <v>MULTI-Part Chip</v>
      </c>
      <c r="D169" s="69">
        <f>VLOOKUP(A:A,'2019-2017 Costs'!A:D,4,FALSE)</f>
        <v>3.88</v>
      </c>
      <c r="E169" s="71">
        <f t="shared" si="19"/>
        <v>240.56</v>
      </c>
      <c r="F169" s="71">
        <v>1264.33</v>
      </c>
      <c r="G169" s="71">
        <f t="shared" si="20"/>
        <v>1023.77</v>
      </c>
      <c r="H169" s="72">
        <v>62</v>
      </c>
      <c r="I169" s="73">
        <f t="shared" si="18"/>
        <v>0.80973321838444079</v>
      </c>
      <c r="J169" s="14"/>
      <c r="K169" s="14"/>
      <c r="L169" s="14"/>
      <c r="M169" s="14"/>
    </row>
    <row r="170" spans="1:13" x14ac:dyDescent="0.3">
      <c r="A170" s="74">
        <v>2720</v>
      </c>
      <c r="B170" s="68" t="str">
        <f>VLOOKUP(A:A,'Product &amp; Group'!A:C,2,FALSE)</f>
        <v>Power Systems</v>
      </c>
      <c r="C170" s="68" t="str">
        <f>VLOOKUP(A:A,'Product &amp; Group'!A:C,3,FALSE)</f>
        <v>MULTI-Part Chip</v>
      </c>
      <c r="D170" s="69">
        <f>VLOOKUP(A:A,'2019-2017 Costs'!A:D,4,FALSE)</f>
        <v>3.01</v>
      </c>
      <c r="E170" s="71">
        <f t="shared" si="19"/>
        <v>177.58999999999997</v>
      </c>
      <c r="F170" s="71">
        <v>2114.09</v>
      </c>
      <c r="G170" s="71">
        <f t="shared" si="20"/>
        <v>1936.5000000000002</v>
      </c>
      <c r="H170" s="72">
        <v>59</v>
      </c>
      <c r="I170" s="73">
        <f t="shared" si="18"/>
        <v>0.91599695377207224</v>
      </c>
      <c r="J170" s="14"/>
      <c r="K170" s="14"/>
      <c r="L170" s="14"/>
      <c r="M170" s="14"/>
    </row>
    <row r="171" spans="1:13" x14ac:dyDescent="0.3">
      <c r="A171" s="74">
        <v>2730</v>
      </c>
      <c r="B171" s="68" t="str">
        <f>VLOOKUP(A:A,'Product &amp; Group'!A:C,2,FALSE)</f>
        <v>Power Systems</v>
      </c>
      <c r="C171" s="68" t="str">
        <f>VLOOKUP(A:A,'Product &amp; Group'!A:C,3,FALSE)</f>
        <v>MULTI-Part Chip</v>
      </c>
      <c r="D171" s="69">
        <f>VLOOKUP(A:A,'2019-2017 Costs'!A:D,4,FALSE)</f>
        <v>4.47</v>
      </c>
      <c r="E171" s="71">
        <f t="shared" si="19"/>
        <v>643.67999999999995</v>
      </c>
      <c r="F171" s="71">
        <v>2045.28</v>
      </c>
      <c r="G171" s="71">
        <f t="shared" si="20"/>
        <v>1401.6</v>
      </c>
      <c r="H171" s="72">
        <v>144</v>
      </c>
      <c r="I171" s="73">
        <f t="shared" si="18"/>
        <v>0.68528514433231635</v>
      </c>
      <c r="J171" s="14"/>
      <c r="K171" s="14"/>
      <c r="L171" s="14"/>
      <c r="M171" s="14"/>
    </row>
    <row r="172" spans="1:13" x14ac:dyDescent="0.3">
      <c r="A172" s="74">
        <v>2740</v>
      </c>
      <c r="B172" s="68" t="str">
        <f>VLOOKUP(A:A,'Product &amp; Group'!A:C,2,FALSE)</f>
        <v>Power Systems</v>
      </c>
      <c r="C172" s="68" t="str">
        <f>VLOOKUP(A:A,'Product &amp; Group'!A:C,3,FALSE)</f>
        <v>MULTI-Part Chip</v>
      </c>
      <c r="D172" s="69">
        <f>VLOOKUP(A:A,'2019-2017 Costs'!A:D,4,FALSE)</f>
        <v>1.45</v>
      </c>
      <c r="E172" s="71">
        <f t="shared" si="19"/>
        <v>479.95</v>
      </c>
      <c r="F172" s="71">
        <v>6296.29</v>
      </c>
      <c r="G172" s="71">
        <f t="shared" si="20"/>
        <v>5816.34</v>
      </c>
      <c r="H172" s="72">
        <v>331</v>
      </c>
      <c r="I172" s="73">
        <f t="shared" si="18"/>
        <v>0.92377257083139441</v>
      </c>
      <c r="J172" s="14"/>
      <c r="K172" s="14"/>
      <c r="L172" s="14"/>
      <c r="M172" s="14"/>
    </row>
    <row r="173" spans="1:13" x14ac:dyDescent="0.3">
      <c r="A173" s="74">
        <v>2750</v>
      </c>
      <c r="B173" s="68" t="str">
        <f>VLOOKUP(A:A,'Product &amp; Group'!A:C,2,FALSE)</f>
        <v>Power Systems</v>
      </c>
      <c r="C173" s="68" t="str">
        <f>VLOOKUP(A:A,'Product &amp; Group'!A:C,3,FALSE)</f>
        <v>MULTI-Part Chip</v>
      </c>
      <c r="D173" s="69">
        <f>VLOOKUP(A:A,'2019-2017 Costs'!A:D,4,FALSE)</f>
        <v>1.05</v>
      </c>
      <c r="E173" s="71">
        <f t="shared" si="19"/>
        <v>140.70000000000002</v>
      </c>
      <c r="F173" s="71">
        <v>968.8</v>
      </c>
      <c r="G173" s="71">
        <f t="shared" si="20"/>
        <v>828.09999999999991</v>
      </c>
      <c r="H173" s="72">
        <v>134</v>
      </c>
      <c r="I173" s="73">
        <f t="shared" si="18"/>
        <v>0.85476878612716756</v>
      </c>
      <c r="J173" s="14"/>
      <c r="K173" s="14"/>
      <c r="L173" s="14"/>
      <c r="M173" s="14"/>
    </row>
    <row r="174" spans="1:13" x14ac:dyDescent="0.3">
      <c r="A174" s="74">
        <v>2760</v>
      </c>
      <c r="B174" s="68" t="str">
        <f>VLOOKUP(A:A,'Product &amp; Group'!A:C,2,FALSE)</f>
        <v>Power Systems</v>
      </c>
      <c r="C174" s="68" t="str">
        <f>VLOOKUP(A:A,'Product &amp; Group'!A:C,3,FALSE)</f>
        <v>MULTI-Part Chip</v>
      </c>
      <c r="D174" s="69">
        <f>VLOOKUP(A:A,'2019-2017 Costs'!A:D,4,FALSE)</f>
        <v>1.46</v>
      </c>
      <c r="E174" s="71">
        <f t="shared" si="19"/>
        <v>175.2</v>
      </c>
      <c r="F174" s="71">
        <v>1552.69</v>
      </c>
      <c r="G174" s="71">
        <f t="shared" si="20"/>
        <v>1377.49</v>
      </c>
      <c r="H174" s="72">
        <v>120</v>
      </c>
      <c r="I174" s="73">
        <f t="shared" si="18"/>
        <v>0.88716356774372218</v>
      </c>
      <c r="J174" s="14"/>
      <c r="K174" s="14"/>
      <c r="L174" s="14"/>
      <c r="M174" s="14"/>
    </row>
    <row r="175" spans="1:13" x14ac:dyDescent="0.3">
      <c r="A175" s="74">
        <v>2770</v>
      </c>
      <c r="B175" s="68" t="str">
        <f>VLOOKUP(A:A,'Product &amp; Group'!A:C,2,FALSE)</f>
        <v>Power Systems</v>
      </c>
      <c r="C175" s="68" t="str">
        <f>VLOOKUP(A:A,'Product &amp; Group'!A:C,3,FALSE)</f>
        <v>MULTI-Part Chip</v>
      </c>
      <c r="D175" s="69">
        <f>VLOOKUP(A:A,'2019-2017 Costs'!A:D,4,FALSE)</f>
        <v>2.15</v>
      </c>
      <c r="E175" s="71">
        <f t="shared" si="19"/>
        <v>363.34999999999997</v>
      </c>
      <c r="F175" s="71">
        <v>3111</v>
      </c>
      <c r="G175" s="71">
        <f t="shared" si="20"/>
        <v>2747.65</v>
      </c>
      <c r="H175" s="72">
        <v>169</v>
      </c>
      <c r="I175" s="73">
        <f t="shared" si="18"/>
        <v>0.88320475731276116</v>
      </c>
      <c r="J175" s="14"/>
      <c r="K175" s="14"/>
      <c r="L175" s="14"/>
      <c r="M175" s="14"/>
    </row>
    <row r="176" spans="1:13" x14ac:dyDescent="0.3">
      <c r="A176" s="74">
        <v>2771</v>
      </c>
      <c r="B176" s="68" t="str">
        <f>VLOOKUP(A:A,'Product &amp; Group'!A:C,2,FALSE)</f>
        <v>Power Systems</v>
      </c>
      <c r="C176" s="68" t="str">
        <f>VLOOKUP(A:A,'Product &amp; Group'!A:C,3,FALSE)</f>
        <v>MULTI-Part Chip</v>
      </c>
      <c r="D176" s="69">
        <f>VLOOKUP(A:A,'2019-2017 Costs'!A:D,4,FALSE)</f>
        <v>4.17</v>
      </c>
      <c r="E176" s="71">
        <f t="shared" si="19"/>
        <v>575.46</v>
      </c>
      <c r="F176" s="71">
        <v>1081.0999999999999</v>
      </c>
      <c r="G176" s="71">
        <f t="shared" si="20"/>
        <v>505.63999999999987</v>
      </c>
      <c r="H176" s="72">
        <v>138</v>
      </c>
      <c r="I176" s="73">
        <f t="shared" si="18"/>
        <v>0.46770881509573575</v>
      </c>
      <c r="J176" s="14"/>
      <c r="K176" s="14"/>
      <c r="L176" s="14"/>
      <c r="M176" s="14"/>
    </row>
    <row r="177" spans="1:13" x14ac:dyDescent="0.3">
      <c r="A177" s="74">
        <v>2772</v>
      </c>
      <c r="B177" s="68" t="str">
        <f>VLOOKUP(A:A,'Product &amp; Group'!A:C,2,FALSE)</f>
        <v>Power Systems</v>
      </c>
      <c r="C177" s="68" t="str">
        <f>VLOOKUP(A:A,'Product &amp; Group'!A:C,3,FALSE)</f>
        <v>MULTI-Part Chip</v>
      </c>
      <c r="D177" s="69">
        <f>VLOOKUP(A:A,'2019-2017 Costs'!A:D,4,FALSE)</f>
        <v>1.05</v>
      </c>
      <c r="E177" s="71">
        <f t="shared" si="19"/>
        <v>136.5</v>
      </c>
      <c r="F177" s="71">
        <v>1887.56</v>
      </c>
      <c r="G177" s="71">
        <f t="shared" si="20"/>
        <v>1751.06</v>
      </c>
      <c r="H177" s="72">
        <v>130</v>
      </c>
      <c r="I177" s="73">
        <f t="shared" si="18"/>
        <v>0.92768441797876622</v>
      </c>
      <c r="J177" s="14"/>
      <c r="K177" s="14"/>
      <c r="L177" s="14"/>
      <c r="M177" s="14"/>
    </row>
    <row r="178" spans="1:13" x14ac:dyDescent="0.3">
      <c r="A178" s="74">
        <v>2775</v>
      </c>
      <c r="B178" s="68" t="str">
        <f>VLOOKUP(A:A,'Product &amp; Group'!A:C,2,FALSE)</f>
        <v>Power Systems</v>
      </c>
      <c r="C178" s="68" t="str">
        <f>VLOOKUP(A:A,'Product &amp; Group'!A:C,3,FALSE)</f>
        <v>MULTI-Part Chip</v>
      </c>
      <c r="D178" s="69">
        <f>VLOOKUP(A:A,'2019-2017 Costs'!A:D,4,FALSE)</f>
        <v>4.74</v>
      </c>
      <c r="E178" s="71">
        <f t="shared" si="19"/>
        <v>274.92</v>
      </c>
      <c r="F178" s="71">
        <v>1153.3599999999999</v>
      </c>
      <c r="G178" s="71">
        <f t="shared" si="20"/>
        <v>878.43999999999983</v>
      </c>
      <c r="H178" s="72">
        <v>58</v>
      </c>
      <c r="I178" s="73">
        <f t="shared" si="18"/>
        <v>0.76163556911978902</v>
      </c>
      <c r="J178" s="14"/>
      <c r="K178" s="14"/>
      <c r="L178" s="14"/>
      <c r="M178" s="14"/>
    </row>
    <row r="179" spans="1:13" x14ac:dyDescent="0.3">
      <c r="A179" s="74">
        <v>2776</v>
      </c>
      <c r="B179" s="68" t="str">
        <f>VLOOKUP(A:A,'Product &amp; Group'!A:C,2,FALSE)</f>
        <v>Power Systems</v>
      </c>
      <c r="C179" s="68" t="str">
        <f>VLOOKUP(A:A,'Product &amp; Group'!A:C,3,FALSE)</f>
        <v>MULTI-Part Chip</v>
      </c>
      <c r="D179" s="69">
        <f>VLOOKUP(A:A,'2019-2017 Costs'!A:D,4,FALSE)</f>
        <v>7.04</v>
      </c>
      <c r="E179" s="71">
        <f t="shared" si="19"/>
        <v>450.56</v>
      </c>
      <c r="F179" s="71">
        <v>2270.88</v>
      </c>
      <c r="G179" s="71">
        <f t="shared" si="20"/>
        <v>1820.3200000000002</v>
      </c>
      <c r="H179" s="72">
        <v>64</v>
      </c>
      <c r="I179" s="73">
        <f t="shared" si="18"/>
        <v>0.80159233424927789</v>
      </c>
      <c r="J179" s="14"/>
      <c r="K179" s="14"/>
      <c r="L179" s="14"/>
      <c r="M179" s="14"/>
    </row>
    <row r="180" spans="1:13" x14ac:dyDescent="0.3">
      <c r="A180" s="74">
        <v>2819</v>
      </c>
      <c r="B180" s="68" t="str">
        <f>VLOOKUP(A:A,'Product &amp; Group'!A:C,2,FALSE)</f>
        <v>Power Systems</v>
      </c>
      <c r="C180" s="68" t="str">
        <f>VLOOKUP(A:A,'Product &amp; Group'!A:C,3,FALSE)</f>
        <v>MULTI-Part Chip</v>
      </c>
      <c r="D180" s="69">
        <f>VLOOKUP(A:A,'2019-2017 Costs'!A:D,4,FALSE)</f>
        <v>1.01</v>
      </c>
      <c r="E180" s="71">
        <f t="shared" si="19"/>
        <v>148.47</v>
      </c>
      <c r="F180" s="71">
        <v>1944.78</v>
      </c>
      <c r="G180" s="71">
        <f t="shared" si="20"/>
        <v>1796.31</v>
      </c>
      <c r="H180" s="72">
        <v>147</v>
      </c>
      <c r="I180" s="73">
        <f t="shared" si="18"/>
        <v>0.92365717459044205</v>
      </c>
      <c r="J180" s="14"/>
      <c r="K180" s="14"/>
      <c r="L180" s="14"/>
      <c r="M180" s="14"/>
    </row>
    <row r="181" spans="1:13" x14ac:dyDescent="0.3">
      <c r="A181" s="74">
        <v>2820</v>
      </c>
      <c r="B181" s="68" t="str">
        <f>VLOOKUP(A:A,'Product &amp; Group'!A:C,2,FALSE)</f>
        <v>Power Systems</v>
      </c>
      <c r="C181" s="68" t="str">
        <f>VLOOKUP(A:A,'Product &amp; Group'!A:C,3,FALSE)</f>
        <v>MULTI-Part Chip</v>
      </c>
      <c r="D181" s="69">
        <f>VLOOKUP(A:A,'2019-2017 Costs'!A:D,4,FALSE)</f>
        <v>7.86</v>
      </c>
      <c r="E181" s="71">
        <f t="shared" si="19"/>
        <v>393</v>
      </c>
      <c r="F181" s="71">
        <v>1284.5</v>
      </c>
      <c r="G181" s="71">
        <f t="shared" si="20"/>
        <v>891.5</v>
      </c>
      <c r="H181" s="72">
        <v>50</v>
      </c>
      <c r="I181" s="73">
        <f t="shared" si="18"/>
        <v>0.69404437524328533</v>
      </c>
      <c r="J181" s="14"/>
      <c r="K181" s="14"/>
      <c r="L181" s="14"/>
      <c r="M181" s="14"/>
    </row>
    <row r="182" spans="1:13" x14ac:dyDescent="0.3">
      <c r="A182" s="74">
        <v>2840</v>
      </c>
      <c r="B182" s="68" t="str">
        <f>VLOOKUP(A:A,'Product &amp; Group'!A:C,2,FALSE)</f>
        <v>Power Systems</v>
      </c>
      <c r="C182" s="68" t="str">
        <f>VLOOKUP(A:A,'Product &amp; Group'!A:C,3,FALSE)</f>
        <v>MULTI-Part Chip</v>
      </c>
      <c r="D182" s="69">
        <f>VLOOKUP(A:A,'2019-2017 Costs'!A:D,4,FALSE)</f>
        <v>1.01</v>
      </c>
      <c r="E182" s="71">
        <f t="shared" si="19"/>
        <v>419.15</v>
      </c>
      <c r="F182" s="71">
        <v>3315.53</v>
      </c>
      <c r="G182" s="71">
        <f t="shared" si="20"/>
        <v>2896.38</v>
      </c>
      <c r="H182" s="72">
        <v>415</v>
      </c>
      <c r="I182" s="73">
        <f t="shared" si="18"/>
        <v>0.87357978965655569</v>
      </c>
      <c r="J182" s="14"/>
      <c r="K182" s="14"/>
      <c r="L182" s="14"/>
      <c r="M182" s="14"/>
    </row>
    <row r="183" spans="1:13" x14ac:dyDescent="0.3">
      <c r="A183" s="74">
        <v>2845</v>
      </c>
      <c r="B183" s="68" t="str">
        <f>VLOOKUP(A:A,'Product &amp; Group'!A:C,2,FALSE)</f>
        <v>Power Systems</v>
      </c>
      <c r="C183" s="68" t="str">
        <f>VLOOKUP(A:A,'Product &amp; Group'!A:C,3,FALSE)</f>
        <v>MULTI-Part Chip</v>
      </c>
      <c r="D183" s="69">
        <f>VLOOKUP(A:A,'2019-2017 Costs'!A:D,4,FALSE)</f>
        <v>1.62</v>
      </c>
      <c r="E183" s="71">
        <f t="shared" si="19"/>
        <v>482.76000000000005</v>
      </c>
      <c r="F183" s="71">
        <v>4638.3900000000003</v>
      </c>
      <c r="G183" s="71">
        <f t="shared" si="20"/>
        <v>4155.63</v>
      </c>
      <c r="H183" s="72">
        <v>298</v>
      </c>
      <c r="I183" s="73">
        <f t="shared" si="18"/>
        <v>0.89592078285784504</v>
      </c>
      <c r="J183" s="14"/>
      <c r="K183" s="14"/>
      <c r="L183" s="14"/>
      <c r="M183" s="14"/>
    </row>
    <row r="184" spans="1:13" x14ac:dyDescent="0.3">
      <c r="A184" s="74">
        <v>2860</v>
      </c>
      <c r="B184" s="68" t="str">
        <f>VLOOKUP(A:A,'Product &amp; Group'!A:C,2,FALSE)</f>
        <v>Power Systems</v>
      </c>
      <c r="C184" s="68" t="str">
        <f>VLOOKUP(A:A,'Product &amp; Group'!A:C,3,FALSE)</f>
        <v>MULTI-Part Chip</v>
      </c>
      <c r="D184" s="69">
        <f>VLOOKUP(A:A,'2019-2017 Costs'!A:D,4,FALSE)</f>
        <v>1.01</v>
      </c>
      <c r="E184" s="71">
        <f t="shared" si="19"/>
        <v>454.5</v>
      </c>
      <c r="F184" s="71">
        <v>9214.4599999999991</v>
      </c>
      <c r="G184" s="71">
        <f t="shared" si="20"/>
        <v>8759.9599999999991</v>
      </c>
      <c r="H184" s="72">
        <v>450</v>
      </c>
      <c r="I184" s="73">
        <f t="shared" si="18"/>
        <v>0.95067535156699357</v>
      </c>
      <c r="J184" s="14"/>
      <c r="K184" s="14"/>
      <c r="L184" s="14"/>
      <c r="M184" s="14"/>
    </row>
    <row r="185" spans="1:13" x14ac:dyDescent="0.3">
      <c r="A185" s="74">
        <v>2950</v>
      </c>
      <c r="B185" s="68" t="str">
        <f>VLOOKUP(A:A,'Product &amp; Group'!A:C,2,FALSE)</f>
        <v>Power Systems</v>
      </c>
      <c r="C185" s="68" t="str">
        <f>VLOOKUP(A:A,'Product &amp; Group'!A:C,3,FALSE)</f>
        <v>MULTI-Part Chip</v>
      </c>
      <c r="D185" s="69">
        <f>VLOOKUP(A:A,'2019-2017 Costs'!A:D,4,FALSE)</f>
        <v>0.84</v>
      </c>
      <c r="E185" s="71">
        <f t="shared" si="19"/>
        <v>371.28</v>
      </c>
      <c r="F185" s="71">
        <v>16353.29</v>
      </c>
      <c r="G185" s="71">
        <f t="shared" si="20"/>
        <v>15982.01</v>
      </c>
      <c r="H185" s="72">
        <v>442</v>
      </c>
      <c r="I185" s="73">
        <f t="shared" si="18"/>
        <v>0.97729631162903607</v>
      </c>
      <c r="J185" s="14"/>
      <c r="K185" s="14"/>
      <c r="L185" s="14"/>
      <c r="M185" s="14"/>
    </row>
    <row r="186" spans="1:13" x14ac:dyDescent="0.3">
      <c r="A186" s="74">
        <v>2958</v>
      </c>
      <c r="B186" s="68" t="str">
        <f>VLOOKUP(A:A,'Product &amp; Group'!A:C,2,FALSE)</f>
        <v>Power Systems</v>
      </c>
      <c r="C186" s="68" t="str">
        <f>VLOOKUP(A:A,'Product &amp; Group'!A:C,3,FALSE)</f>
        <v>MULTI-Part Chip</v>
      </c>
      <c r="D186" s="69">
        <f>VLOOKUP(A:A,'2019-2017 Costs'!A:D,4,FALSE)</f>
        <v>1.86</v>
      </c>
      <c r="E186" s="71">
        <f t="shared" si="19"/>
        <v>145.08000000000001</v>
      </c>
      <c r="F186" s="71">
        <v>960.02</v>
      </c>
      <c r="G186" s="71">
        <f t="shared" si="20"/>
        <v>814.93999999999994</v>
      </c>
      <c r="H186" s="72">
        <v>78</v>
      </c>
      <c r="I186" s="73">
        <f t="shared" si="18"/>
        <v>0.84887814837190889</v>
      </c>
      <c r="J186" s="14"/>
      <c r="K186" s="14"/>
      <c r="L186" s="14"/>
      <c r="M186" s="14"/>
    </row>
    <row r="187" spans="1:13" x14ac:dyDescent="0.3">
      <c r="A187" s="74">
        <v>2960</v>
      </c>
      <c r="B187" s="68" t="str">
        <f>VLOOKUP(A:A,'Product &amp; Group'!A:C,2,FALSE)</f>
        <v>Power Systems</v>
      </c>
      <c r="C187" s="68" t="str">
        <f>VLOOKUP(A:A,'Product &amp; Group'!A:C,3,FALSE)</f>
        <v>MULTI-Part Chip</v>
      </c>
      <c r="D187" s="69">
        <f>VLOOKUP(A:A,'2019-2017 Costs'!A:D,4,FALSE)</f>
        <v>1.01</v>
      </c>
      <c r="E187" s="71">
        <f t="shared" si="19"/>
        <v>103.02</v>
      </c>
      <c r="F187" s="71">
        <v>1980.15</v>
      </c>
      <c r="G187" s="71">
        <f t="shared" si="20"/>
        <v>1877.13</v>
      </c>
      <c r="H187" s="72">
        <v>102</v>
      </c>
      <c r="I187" s="73">
        <f t="shared" si="18"/>
        <v>0.94797363836073023</v>
      </c>
      <c r="J187" s="14"/>
      <c r="K187" s="14"/>
      <c r="L187" s="14"/>
      <c r="M187" s="14"/>
    </row>
    <row r="188" spans="1:13" x14ac:dyDescent="0.3">
      <c r="A188" s="74">
        <v>2962</v>
      </c>
      <c r="B188" s="68" t="str">
        <f>VLOOKUP(A:A,'Product &amp; Group'!A:C,2,FALSE)</f>
        <v>Power Systems</v>
      </c>
      <c r="C188" s="68" t="str">
        <f>VLOOKUP(A:A,'Product &amp; Group'!A:C,3,FALSE)</f>
        <v>MULTI-Part Chip</v>
      </c>
      <c r="D188" s="69">
        <f>VLOOKUP(A:A,'2019-2017 Costs'!A:D,4,FALSE)</f>
        <v>1.05</v>
      </c>
      <c r="E188" s="71">
        <f t="shared" si="19"/>
        <v>299.25</v>
      </c>
      <c r="F188" s="71">
        <v>4341.43</v>
      </c>
      <c r="G188" s="71">
        <f t="shared" si="20"/>
        <v>4042.1800000000003</v>
      </c>
      <c r="H188" s="72">
        <v>285</v>
      </c>
      <c r="I188" s="73">
        <f t="shared" si="18"/>
        <v>0.93107109869328775</v>
      </c>
      <c r="J188" s="14"/>
      <c r="K188" s="14"/>
    </row>
    <row r="189" spans="1:13" x14ac:dyDescent="0.3">
      <c r="A189" s="74">
        <v>2992</v>
      </c>
      <c r="B189" s="68" t="str">
        <f>VLOOKUP(A:A,'Product &amp; Group'!A:C,2,FALSE)</f>
        <v>Power Systems</v>
      </c>
      <c r="C189" s="68" t="str">
        <f>VLOOKUP(A:A,'Product &amp; Group'!A:C,3,FALSE)</f>
        <v>MULTI-Part Chip</v>
      </c>
      <c r="D189" s="69">
        <f>VLOOKUP(A:A,'2019-2017 Costs'!A:D,4,FALSE)</f>
        <v>1.01</v>
      </c>
      <c r="E189" s="71">
        <f t="shared" si="19"/>
        <v>58.58</v>
      </c>
      <c r="F189" s="71">
        <v>1837.61</v>
      </c>
      <c r="G189" s="71">
        <f t="shared" si="20"/>
        <v>1779.03</v>
      </c>
      <c r="H189" s="72">
        <v>58</v>
      </c>
      <c r="I189" s="73">
        <f t="shared" si="18"/>
        <v>0.96812163625578884</v>
      </c>
      <c r="J189" s="14"/>
      <c r="K189" s="14"/>
      <c r="L189" s="14"/>
      <c r="M189" s="14"/>
    </row>
    <row r="190" spans="1:13" x14ac:dyDescent="0.3">
      <c r="A190" s="74">
        <v>2993</v>
      </c>
      <c r="B190" s="68" t="str">
        <f>VLOOKUP(A:A,'Product &amp; Group'!A:C,2,FALSE)</f>
        <v>Power Systems</v>
      </c>
      <c r="C190" s="68" t="str">
        <f>VLOOKUP(A:A,'Product &amp; Group'!A:C,3,FALSE)</f>
        <v>MULTI-Part Chip</v>
      </c>
      <c r="D190" s="69">
        <f>VLOOKUP(A:A,'2019-2017 Costs'!A:D,4,FALSE)</f>
        <v>1.05</v>
      </c>
      <c r="E190" s="71">
        <f t="shared" si="19"/>
        <v>179.55</v>
      </c>
      <c r="F190" s="71">
        <v>2863.63</v>
      </c>
      <c r="G190" s="71">
        <f t="shared" si="20"/>
        <v>2684.08</v>
      </c>
      <c r="H190" s="72">
        <v>171</v>
      </c>
      <c r="I190" s="73">
        <f t="shared" si="18"/>
        <v>0.93729986066635695</v>
      </c>
      <c r="J190" s="14"/>
      <c r="K190" s="14"/>
      <c r="L190" s="14"/>
      <c r="M190" s="14"/>
    </row>
    <row r="191" spans="1:13" x14ac:dyDescent="0.3">
      <c r="A191" s="74">
        <v>2994</v>
      </c>
      <c r="B191" s="68" t="str">
        <f>VLOOKUP(A:A,'Product &amp; Group'!A:C,2,FALSE)</f>
        <v>Power Systems</v>
      </c>
      <c r="C191" s="68" t="str">
        <f>VLOOKUP(A:A,'Product &amp; Group'!A:C,3,FALSE)</f>
        <v>Processor 610 Chip</v>
      </c>
      <c r="D191" s="69">
        <f>VLOOKUP(A:A,'2019-2017 Costs'!A:D,4,FALSE)</f>
        <v>2.21</v>
      </c>
      <c r="E191" s="71">
        <f t="shared" si="19"/>
        <v>3171.35</v>
      </c>
      <c r="F191" s="71">
        <v>27082.82</v>
      </c>
      <c r="G191" s="71">
        <f t="shared" si="20"/>
        <v>23911.47</v>
      </c>
      <c r="H191" s="72">
        <v>1435</v>
      </c>
      <c r="I191" s="73">
        <f t="shared" si="18"/>
        <v>0.88290178053836343</v>
      </c>
      <c r="J191" s="14"/>
      <c r="K191" s="14"/>
      <c r="L191" s="14"/>
      <c r="M191" s="14"/>
    </row>
    <row r="192" spans="1:13" x14ac:dyDescent="0.3">
      <c r="A192" s="74">
        <v>2996</v>
      </c>
      <c r="B192" s="68" t="str">
        <f>VLOOKUP(A:A,'Product &amp; Group'!A:C,2,FALSE)</f>
        <v>Power Systems</v>
      </c>
      <c r="C192" s="68" t="str">
        <f>VLOOKUP(A:A,'Product &amp; Group'!A:C,3,FALSE)</f>
        <v>Processor 610 Chip</v>
      </c>
      <c r="D192" s="69">
        <f>VLOOKUP(A:A,'2019-2017 Costs'!A:D,4,FALSE)</f>
        <v>4.2699999999999996</v>
      </c>
      <c r="E192" s="71">
        <f t="shared" si="19"/>
        <v>6191.4999999999991</v>
      </c>
      <c r="F192" s="71">
        <v>48440.61</v>
      </c>
      <c r="G192" s="71">
        <f t="shared" si="20"/>
        <v>42249.11</v>
      </c>
      <c r="H192" s="72">
        <v>1450</v>
      </c>
      <c r="I192" s="73">
        <f t="shared" si="18"/>
        <v>0.87218369050265887</v>
      </c>
      <c r="J192" s="14"/>
      <c r="K192" s="14"/>
      <c r="L192" s="14"/>
      <c r="M192" s="14"/>
    </row>
    <row r="193" spans="1:13" x14ac:dyDescent="0.3">
      <c r="A193" s="74">
        <v>2997</v>
      </c>
      <c r="B193" s="68" t="str">
        <f>VLOOKUP(A:A,'Product &amp; Group'!A:C,2,FALSE)</f>
        <v>Power Systems</v>
      </c>
      <c r="C193" s="68" t="str">
        <f>VLOOKUP(A:A,'Product &amp; Group'!A:C,3,FALSE)</f>
        <v>MULTI-Part Chip</v>
      </c>
      <c r="D193" s="69">
        <f>VLOOKUP(A:A,'2019-2017 Costs'!A:D,4,FALSE)</f>
        <v>1.01</v>
      </c>
      <c r="E193" s="71">
        <f t="shared" si="19"/>
        <v>259.57</v>
      </c>
      <c r="F193" s="71">
        <v>3723.01</v>
      </c>
      <c r="G193" s="71">
        <f t="shared" si="20"/>
        <v>3463.44</v>
      </c>
      <c r="H193" s="72">
        <v>257</v>
      </c>
      <c r="I193" s="73">
        <f t="shared" si="18"/>
        <v>0.93027953188414747</v>
      </c>
      <c r="J193" s="14"/>
      <c r="K193" s="14"/>
      <c r="L193" s="14"/>
      <c r="M193" s="14"/>
    </row>
    <row r="194" spans="1:13" x14ac:dyDescent="0.3">
      <c r="A194" s="74">
        <v>2998</v>
      </c>
      <c r="B194" s="68" t="str">
        <f>VLOOKUP(A:A,'Product &amp; Group'!A:C,2,FALSE)</f>
        <v>Power Systems</v>
      </c>
      <c r="C194" s="68" t="str">
        <f>VLOOKUP(A:A,'Product &amp; Group'!A:C,3,FALSE)</f>
        <v>Processor 610 Chip</v>
      </c>
      <c r="D194" s="69">
        <f>VLOOKUP(A:A,'2019-2017 Costs'!A:D,4,FALSE)</f>
        <v>1.87</v>
      </c>
      <c r="E194" s="71">
        <f t="shared" si="19"/>
        <v>3085.5</v>
      </c>
      <c r="F194" s="71">
        <v>10003.6</v>
      </c>
      <c r="G194" s="71">
        <f t="shared" si="20"/>
        <v>6918.1</v>
      </c>
      <c r="H194" s="72">
        <v>1650</v>
      </c>
      <c r="I194" s="73">
        <f t="shared" ref="I194:I257" si="21">+G194/F194</f>
        <v>0.69156103802631053</v>
      </c>
      <c r="J194" s="14"/>
      <c r="K194" s="14"/>
      <c r="L194" s="14"/>
      <c r="M194" s="14"/>
    </row>
    <row r="195" spans="1:13" x14ac:dyDescent="0.3">
      <c r="A195" s="74">
        <v>2999</v>
      </c>
      <c r="B195" s="68" t="str">
        <f>VLOOKUP(A:A,'Product &amp; Group'!A:C,2,FALSE)</f>
        <v>Power Systems</v>
      </c>
      <c r="C195" s="68" t="str">
        <f>VLOOKUP(A:A,'Product &amp; Group'!A:C,3,FALSE)</f>
        <v>Processor 610 Chip</v>
      </c>
      <c r="D195" s="69">
        <f>VLOOKUP(A:A,'2019-2017 Costs'!A:D,4,FALSE)</f>
        <v>3.54</v>
      </c>
      <c r="E195" s="71">
        <f t="shared" si="19"/>
        <v>15491.04</v>
      </c>
      <c r="F195" s="71">
        <v>65733.34</v>
      </c>
      <c r="G195" s="71">
        <f t="shared" si="20"/>
        <v>50242.299999999996</v>
      </c>
      <c r="H195" s="72">
        <v>4376</v>
      </c>
      <c r="I195" s="73">
        <f t="shared" si="21"/>
        <v>0.76433511517899433</v>
      </c>
      <c r="J195" s="14"/>
      <c r="K195" s="14"/>
      <c r="L195" s="14"/>
      <c r="M195" s="14"/>
    </row>
    <row r="196" spans="1:13" x14ac:dyDescent="0.3">
      <c r="A196" s="74">
        <v>3000</v>
      </c>
      <c r="B196" s="68" t="str">
        <f>VLOOKUP(A:A,'Product &amp; Group'!A:C,2,FALSE)</f>
        <v>Power Systems</v>
      </c>
      <c r="C196" s="68" t="str">
        <f>VLOOKUP(A:A,'Product &amp; Group'!A:C,3,FALSE)</f>
        <v>Processor 610 Chip</v>
      </c>
      <c r="D196" s="69">
        <f>VLOOKUP(A:A,'2019-2017 Costs'!A:D,4,FALSE)</f>
        <v>2.46</v>
      </c>
      <c r="E196" s="71">
        <f t="shared" ref="E196:E259" si="22">D196*H196</f>
        <v>10351.68</v>
      </c>
      <c r="F196" s="71">
        <v>116717.93</v>
      </c>
      <c r="G196" s="71">
        <f t="shared" ref="G196:G259" si="23">F196-E196</f>
        <v>106366.25</v>
      </c>
      <c r="H196" s="72">
        <v>4208</v>
      </c>
      <c r="I196" s="73">
        <f t="shared" si="21"/>
        <v>0.9113102845466845</v>
      </c>
      <c r="J196" s="14"/>
      <c r="K196" s="14"/>
      <c r="L196" s="14"/>
      <c r="M196" s="14"/>
    </row>
    <row r="197" spans="1:13" x14ac:dyDescent="0.3">
      <c r="A197" s="74">
        <v>3001</v>
      </c>
      <c r="B197" s="68" t="str">
        <f>VLOOKUP(A:A,'Product &amp; Group'!A:C,2,FALSE)</f>
        <v>Power Systems</v>
      </c>
      <c r="C197" s="68" t="str">
        <f>VLOOKUP(A:A,'Product &amp; Group'!A:C,3,FALSE)</f>
        <v>MULTI-Part Chip</v>
      </c>
      <c r="D197" s="69">
        <f>VLOOKUP(A:A,'2019-2017 Costs'!A:D,4,FALSE)</f>
        <v>4.7</v>
      </c>
      <c r="E197" s="71">
        <f t="shared" si="22"/>
        <v>451.20000000000005</v>
      </c>
      <c r="F197" s="71">
        <v>1234.27</v>
      </c>
      <c r="G197" s="71">
        <f t="shared" si="23"/>
        <v>783.06999999999994</v>
      </c>
      <c r="H197" s="72">
        <v>96</v>
      </c>
      <c r="I197" s="73">
        <f t="shared" si="21"/>
        <v>0.63443979032140452</v>
      </c>
      <c r="J197" s="14"/>
      <c r="K197" s="14"/>
      <c r="L197" s="14"/>
      <c r="M197" s="14"/>
    </row>
    <row r="198" spans="1:13" x14ac:dyDescent="0.3">
      <c r="A198" s="74">
        <v>3002</v>
      </c>
      <c r="B198" s="68" t="str">
        <f>VLOOKUP(A:A,'Product &amp; Group'!A:C,2,FALSE)</f>
        <v>Power Systems</v>
      </c>
      <c r="C198" s="68" t="str">
        <f>VLOOKUP(A:A,'Product &amp; Group'!A:C,3,FALSE)</f>
        <v>MULTI-Part Chip</v>
      </c>
      <c r="D198" s="69">
        <f>VLOOKUP(A:A,'2019-2017 Costs'!A:D,4,FALSE)</f>
        <v>1.05</v>
      </c>
      <c r="E198" s="71">
        <f t="shared" si="22"/>
        <v>51.45</v>
      </c>
      <c r="F198" s="71">
        <v>956.63</v>
      </c>
      <c r="G198" s="71">
        <f t="shared" si="23"/>
        <v>905.18</v>
      </c>
      <c r="H198" s="72">
        <v>49</v>
      </c>
      <c r="I198" s="73">
        <f t="shared" si="21"/>
        <v>0.94621745084306363</v>
      </c>
      <c r="J198" s="14"/>
      <c r="K198" s="14"/>
      <c r="L198" s="14"/>
      <c r="M198" s="14"/>
    </row>
    <row r="199" spans="1:13" x14ac:dyDescent="0.3">
      <c r="A199" s="74">
        <v>3003</v>
      </c>
      <c r="B199" s="68" t="str">
        <f>VLOOKUP(A:A,'Product &amp; Group'!A:C,2,FALSE)</f>
        <v>Power Systems</v>
      </c>
      <c r="C199" s="68" t="str">
        <f>VLOOKUP(A:A,'Product &amp; Group'!A:C,3,FALSE)</f>
        <v>MULTI-Part Chip</v>
      </c>
      <c r="D199" s="69">
        <f>VLOOKUP(A:A,'2019-2017 Costs'!A:D,4,FALSE)</f>
        <v>1.05</v>
      </c>
      <c r="E199" s="71">
        <f t="shared" si="22"/>
        <v>69.3</v>
      </c>
      <c r="F199" s="71">
        <v>2294.9499999999998</v>
      </c>
      <c r="G199" s="71">
        <f t="shared" si="23"/>
        <v>2225.6499999999996</v>
      </c>
      <c r="H199" s="72">
        <v>66</v>
      </c>
      <c r="I199" s="73">
        <f t="shared" si="21"/>
        <v>0.96980326368766201</v>
      </c>
      <c r="J199" s="14"/>
      <c r="K199" s="14"/>
      <c r="L199" s="14"/>
      <c r="M199" s="14"/>
    </row>
    <row r="200" spans="1:13" x14ac:dyDescent="0.3">
      <c r="A200" s="74">
        <v>3004</v>
      </c>
      <c r="B200" s="68" t="str">
        <f>VLOOKUP(A:A,'Product &amp; Group'!A:C,2,FALSE)</f>
        <v>Power Systems</v>
      </c>
      <c r="C200" s="68" t="str">
        <f>VLOOKUP(A:A,'Product &amp; Group'!A:C,3,FALSE)</f>
        <v>Power  Chip</v>
      </c>
      <c r="D200" s="69">
        <f>VLOOKUP(A:A,'2019-2017 Costs'!A:D,4,FALSE)</f>
        <v>5.14</v>
      </c>
      <c r="E200" s="71">
        <f t="shared" si="22"/>
        <v>3017.18</v>
      </c>
      <c r="F200" s="71">
        <v>4550.96</v>
      </c>
      <c r="G200" s="71">
        <f t="shared" si="23"/>
        <v>1533.7800000000002</v>
      </c>
      <c r="H200" s="72">
        <v>587</v>
      </c>
      <c r="I200" s="73">
        <f t="shared" si="21"/>
        <v>0.33702339726123726</v>
      </c>
      <c r="J200" s="14"/>
      <c r="K200" s="14"/>
      <c r="L200" s="14"/>
      <c r="M200" s="14"/>
    </row>
    <row r="201" spans="1:13" x14ac:dyDescent="0.3">
      <c r="A201" s="74">
        <v>3006</v>
      </c>
      <c r="B201" s="68" t="str">
        <f>VLOOKUP(A:A,'Product &amp; Group'!A:C,2,FALSE)</f>
        <v>Power Systems</v>
      </c>
      <c r="C201" s="68" t="str">
        <f>VLOOKUP(A:A,'Product &amp; Group'!A:C,3,FALSE)</f>
        <v>Power  Chip</v>
      </c>
      <c r="D201" s="69">
        <f>VLOOKUP(A:A,'2019-2017 Costs'!A:D,4,FALSE)</f>
        <v>4.47</v>
      </c>
      <c r="E201" s="71">
        <f t="shared" si="22"/>
        <v>5833.3499999999995</v>
      </c>
      <c r="F201" s="71">
        <v>12511.83</v>
      </c>
      <c r="G201" s="71">
        <f t="shared" si="23"/>
        <v>6678.4800000000005</v>
      </c>
      <c r="H201" s="72">
        <v>1305</v>
      </c>
      <c r="I201" s="73">
        <f t="shared" si="21"/>
        <v>0.53377323700849522</v>
      </c>
      <c r="J201" s="14"/>
      <c r="K201" s="14"/>
      <c r="L201" s="14"/>
      <c r="M201" s="14"/>
    </row>
    <row r="202" spans="1:13" x14ac:dyDescent="0.3">
      <c r="A202" s="74">
        <v>3007</v>
      </c>
      <c r="B202" s="68" t="str">
        <f>VLOOKUP(A:A,'Product &amp; Group'!A:C,2,FALSE)</f>
        <v>Power Systems</v>
      </c>
      <c r="C202" s="68" t="str">
        <f>VLOOKUP(A:A,'Product &amp; Group'!A:C,3,FALSE)</f>
        <v>Power  Chip</v>
      </c>
      <c r="D202" s="69">
        <f>VLOOKUP(A:A,'2019-2017 Costs'!A:D,4,FALSE)</f>
        <v>2.36</v>
      </c>
      <c r="E202" s="71">
        <f t="shared" si="22"/>
        <v>1340.48</v>
      </c>
      <c r="F202" s="71">
        <v>9812.1200000000008</v>
      </c>
      <c r="G202" s="71">
        <f t="shared" si="23"/>
        <v>8471.6400000000012</v>
      </c>
      <c r="H202" s="72">
        <v>568</v>
      </c>
      <c r="I202" s="73">
        <f t="shared" si="21"/>
        <v>0.8633852826912024</v>
      </c>
      <c r="J202" s="14"/>
      <c r="K202" s="14"/>
      <c r="L202" s="14"/>
      <c r="M202" s="14"/>
    </row>
    <row r="203" spans="1:13" x14ac:dyDescent="0.3">
      <c r="A203" s="74">
        <v>3008</v>
      </c>
      <c r="B203" s="68" t="str">
        <f>VLOOKUP(A:A,'Product &amp; Group'!A:C,2,FALSE)</f>
        <v>Power Systems</v>
      </c>
      <c r="C203" s="68" t="str">
        <f>VLOOKUP(A:A,'Product &amp; Group'!A:C,3,FALSE)</f>
        <v>Processor 610 Chip</v>
      </c>
      <c r="D203" s="69">
        <f>VLOOKUP(A:A,'2019-2017 Costs'!A:D,4,FALSE)</f>
        <v>4.59</v>
      </c>
      <c r="E203" s="71">
        <f t="shared" si="22"/>
        <v>15303.06</v>
      </c>
      <c r="F203" s="71">
        <v>38231.46</v>
      </c>
      <c r="G203" s="71">
        <f t="shared" si="23"/>
        <v>22928.400000000001</v>
      </c>
      <c r="H203" s="72">
        <v>3334</v>
      </c>
      <c r="I203" s="73">
        <f t="shared" si="21"/>
        <v>0.59972598483029427</v>
      </c>
      <c r="J203" s="14"/>
      <c r="K203" s="14"/>
      <c r="L203" s="14"/>
      <c r="M203" s="14"/>
    </row>
    <row r="204" spans="1:13" x14ac:dyDescent="0.3">
      <c r="A204" s="74">
        <v>3009</v>
      </c>
      <c r="B204" s="68" t="str">
        <f>VLOOKUP(A:A,'Product &amp; Group'!A:C,2,FALSE)</f>
        <v>Power Systems</v>
      </c>
      <c r="C204" s="68" t="str">
        <f>VLOOKUP(A:A,'Product &amp; Group'!A:C,3,FALSE)</f>
        <v>MULTI-Part Chip</v>
      </c>
      <c r="D204" s="69">
        <f>VLOOKUP(A:A,'2019-2017 Costs'!A:D,4,FALSE)</f>
        <v>6.77</v>
      </c>
      <c r="E204" s="71">
        <f t="shared" si="22"/>
        <v>33450.57</v>
      </c>
      <c r="F204" s="71">
        <v>52846.79</v>
      </c>
      <c r="G204" s="71">
        <f t="shared" si="23"/>
        <v>19396.22</v>
      </c>
      <c r="H204" s="72">
        <v>4941</v>
      </c>
      <c r="I204" s="73">
        <f t="shared" si="21"/>
        <v>0.36702740128586808</v>
      </c>
      <c r="J204" s="14"/>
      <c r="K204" s="14"/>
      <c r="L204" s="14"/>
      <c r="M204" s="14"/>
    </row>
    <row r="205" spans="1:13" x14ac:dyDescent="0.3">
      <c r="A205" s="74">
        <v>3010</v>
      </c>
      <c r="B205" s="68" t="str">
        <f>VLOOKUP(A:A,'Product &amp; Group'!A:C,2,FALSE)</f>
        <v>Power Systems</v>
      </c>
      <c r="C205" s="68" t="str">
        <f>VLOOKUP(A:A,'Product &amp; Group'!A:C,3,FALSE)</f>
        <v>Processor 610 Chip</v>
      </c>
      <c r="D205" s="69">
        <f>VLOOKUP(A:A,'2019-2017 Costs'!A:D,4,FALSE)</f>
        <v>3.44</v>
      </c>
      <c r="E205" s="71">
        <f t="shared" si="22"/>
        <v>1575.52</v>
      </c>
      <c r="F205" s="71">
        <v>4481.3100000000004</v>
      </c>
      <c r="G205" s="71">
        <f t="shared" si="23"/>
        <v>2905.7900000000004</v>
      </c>
      <c r="H205" s="72">
        <v>458</v>
      </c>
      <c r="I205" s="73">
        <f t="shared" si="21"/>
        <v>0.64842423309255559</v>
      </c>
      <c r="J205" s="14"/>
      <c r="K205" s="14"/>
    </row>
    <row r="206" spans="1:13" x14ac:dyDescent="0.3">
      <c r="A206" s="74">
        <v>3011</v>
      </c>
      <c r="B206" s="68" t="str">
        <f>VLOOKUP(A:A,'Product &amp; Group'!A:C,2,FALSE)</f>
        <v>Power Systems</v>
      </c>
      <c r="C206" s="68" t="str">
        <f>VLOOKUP(A:A,'Product &amp; Group'!A:C,3,FALSE)</f>
        <v>MULTI-Part Chip</v>
      </c>
      <c r="D206" s="69">
        <f>VLOOKUP(A:A,'2019-2017 Costs'!A:D,4,FALSE)</f>
        <v>6.73</v>
      </c>
      <c r="E206" s="71">
        <f t="shared" si="22"/>
        <v>6602.13</v>
      </c>
      <c r="F206" s="71">
        <v>20173.240000000002</v>
      </c>
      <c r="G206" s="71">
        <f t="shared" si="23"/>
        <v>13571.11</v>
      </c>
      <c r="H206" s="72">
        <v>981</v>
      </c>
      <c r="I206" s="73">
        <f t="shared" si="21"/>
        <v>0.67272832722953768</v>
      </c>
      <c r="J206" s="14"/>
      <c r="K206" s="14"/>
      <c r="L206" s="14"/>
      <c r="M206" s="14"/>
    </row>
    <row r="207" spans="1:13" x14ac:dyDescent="0.3">
      <c r="A207" s="74">
        <v>3012</v>
      </c>
      <c r="B207" s="68" t="str">
        <f>VLOOKUP(A:A,'Product &amp; Group'!A:C,2,FALSE)</f>
        <v>Power Systems</v>
      </c>
      <c r="C207" s="68" t="str">
        <f>VLOOKUP(A:A,'Product &amp; Group'!A:C,3,FALSE)</f>
        <v>Processor 610 Chip</v>
      </c>
      <c r="D207" s="69">
        <f>VLOOKUP(A:A,'2019-2017 Costs'!A:D,4,FALSE)</f>
        <v>10.01</v>
      </c>
      <c r="E207" s="71">
        <f t="shared" si="22"/>
        <v>25375.35</v>
      </c>
      <c r="F207" s="71">
        <v>21839.87</v>
      </c>
      <c r="G207" s="71">
        <f t="shared" si="23"/>
        <v>-3535.4799999999996</v>
      </c>
      <c r="H207" s="72">
        <v>2535</v>
      </c>
      <c r="I207" s="73">
        <f t="shared" si="21"/>
        <v>-0.16188191596378548</v>
      </c>
      <c r="J207" s="14"/>
      <c r="K207" s="14"/>
      <c r="L207" s="14"/>
      <c r="M207" s="14"/>
    </row>
    <row r="208" spans="1:13" x14ac:dyDescent="0.3">
      <c r="A208" s="74">
        <v>3013</v>
      </c>
      <c r="B208" s="68" t="str">
        <f>VLOOKUP(A:A,'Product &amp; Group'!A:C,2,FALSE)</f>
        <v>Power Systems</v>
      </c>
      <c r="C208" s="68" t="str">
        <f>VLOOKUP(A:A,'Product &amp; Group'!A:C,3,FALSE)</f>
        <v>Processor 610 Chip</v>
      </c>
      <c r="D208" s="69">
        <f>VLOOKUP(A:A,'2019-2017 Costs'!A:D,4,FALSE)</f>
        <v>19.84</v>
      </c>
      <c r="E208" s="71">
        <f t="shared" si="22"/>
        <v>10177.92</v>
      </c>
      <c r="F208" s="71">
        <v>8179.88</v>
      </c>
      <c r="G208" s="71">
        <f t="shared" si="23"/>
        <v>-1998.04</v>
      </c>
      <c r="H208" s="72">
        <v>513</v>
      </c>
      <c r="I208" s="73">
        <f t="shared" si="21"/>
        <v>-0.24426275202081205</v>
      </c>
      <c r="J208" s="14"/>
      <c r="K208" s="14"/>
      <c r="L208" s="14"/>
      <c r="M208" s="14"/>
    </row>
    <row r="209" spans="1:13" x14ac:dyDescent="0.3">
      <c r="A209" s="74">
        <v>3020</v>
      </c>
      <c r="B209" s="68" t="str">
        <f>VLOOKUP(A:A,'Product &amp; Group'!A:C,2,FALSE)</f>
        <v>Power Systems</v>
      </c>
      <c r="C209" s="68" t="str">
        <f>VLOOKUP(A:A,'Product &amp; Group'!A:C,3,FALSE)</f>
        <v>Processor 610 Chip</v>
      </c>
      <c r="D209" s="69">
        <f>VLOOKUP(A:A,'2019-2017 Costs'!A:D,4,FALSE)</f>
        <v>3.66</v>
      </c>
      <c r="E209" s="71">
        <f t="shared" si="22"/>
        <v>9300.06</v>
      </c>
      <c r="F209" s="71">
        <v>35097.269999999997</v>
      </c>
      <c r="G209" s="71">
        <f t="shared" si="23"/>
        <v>25797.21</v>
      </c>
      <c r="H209" s="72">
        <v>2541</v>
      </c>
      <c r="I209" s="73">
        <f t="shared" si="21"/>
        <v>0.73502041611783486</v>
      </c>
      <c r="J209" s="14"/>
      <c r="K209" s="14"/>
      <c r="L209" s="14"/>
      <c r="M209" s="14"/>
    </row>
    <row r="210" spans="1:13" x14ac:dyDescent="0.3">
      <c r="A210" s="74">
        <v>3021</v>
      </c>
      <c r="B210" s="68" t="str">
        <f>VLOOKUP(A:A,'Product &amp; Group'!A:C,2,FALSE)</f>
        <v>Power Systems</v>
      </c>
      <c r="C210" s="68" t="str">
        <f>VLOOKUP(A:A,'Product &amp; Group'!A:C,3,FALSE)</f>
        <v>Processor 610 Chip</v>
      </c>
      <c r="D210" s="69">
        <f>VLOOKUP(A:A,'2019-2017 Costs'!A:D,4,FALSE)</f>
        <v>7.19</v>
      </c>
      <c r="E210" s="71">
        <f t="shared" si="22"/>
        <v>18176.32</v>
      </c>
      <c r="F210" s="71">
        <v>34672.21</v>
      </c>
      <c r="G210" s="71">
        <f t="shared" si="23"/>
        <v>16495.89</v>
      </c>
      <c r="H210" s="72">
        <v>2528</v>
      </c>
      <c r="I210" s="73">
        <f t="shared" si="21"/>
        <v>0.4757669038114386</v>
      </c>
      <c r="J210" s="14"/>
      <c r="K210" s="14"/>
      <c r="L210" s="14"/>
      <c r="M210" s="14"/>
    </row>
    <row r="211" spans="1:13" x14ac:dyDescent="0.3">
      <c r="A211" s="74">
        <v>3022</v>
      </c>
      <c r="B211" s="68" t="str">
        <f>VLOOKUP(A:A,'Product &amp; Group'!A:C,2,FALSE)</f>
        <v>Power Systems</v>
      </c>
      <c r="C211" s="68" t="str">
        <f>VLOOKUP(A:A,'Product &amp; Group'!A:C,3,FALSE)</f>
        <v>MULTI-Part Chip</v>
      </c>
      <c r="D211" s="69">
        <f>VLOOKUP(A:A,'2019-2017 Costs'!A:D,4,FALSE)</f>
        <v>10.7</v>
      </c>
      <c r="E211" s="71">
        <f t="shared" si="22"/>
        <v>3017.3999999999996</v>
      </c>
      <c r="F211" s="71">
        <v>1602.01</v>
      </c>
      <c r="G211" s="71">
        <f t="shared" si="23"/>
        <v>-1415.3899999999996</v>
      </c>
      <c r="H211" s="72">
        <v>282</v>
      </c>
      <c r="I211" s="73">
        <f t="shared" si="21"/>
        <v>-0.88350884201721569</v>
      </c>
      <c r="J211" s="14"/>
      <c r="K211" s="14"/>
      <c r="L211" s="14"/>
      <c r="M211" s="14"/>
    </row>
    <row r="212" spans="1:13" x14ac:dyDescent="0.3">
      <c r="A212" s="74">
        <v>3023</v>
      </c>
      <c r="B212" s="68" t="str">
        <f>VLOOKUP(A:A,'Product &amp; Group'!A:C,2,FALSE)</f>
        <v>Power Systems</v>
      </c>
      <c r="C212" s="68" t="str">
        <f>VLOOKUP(A:A,'Product &amp; Group'!A:C,3,FALSE)</f>
        <v>MULTI-Part Chip</v>
      </c>
      <c r="D212" s="69">
        <f>VLOOKUP(A:A,'2019-2017 Costs'!A:D,4,FALSE)</f>
        <v>21.29</v>
      </c>
      <c r="E212" s="71">
        <f t="shared" si="22"/>
        <v>3832.2</v>
      </c>
      <c r="F212" s="71">
        <v>1753.3</v>
      </c>
      <c r="G212" s="71">
        <f t="shared" si="23"/>
        <v>-2078.8999999999996</v>
      </c>
      <c r="H212" s="72">
        <v>180</v>
      </c>
      <c r="I212" s="73">
        <f t="shared" si="21"/>
        <v>-1.1857069526036614</v>
      </c>
      <c r="J212" s="14"/>
      <c r="K212" s="14"/>
      <c r="L212" s="14"/>
      <c r="M212" s="14"/>
    </row>
    <row r="213" spans="1:13" x14ac:dyDescent="0.3">
      <c r="A213" s="74">
        <v>3024</v>
      </c>
      <c r="B213" s="68" t="str">
        <f>VLOOKUP(A:A,'Product &amp; Group'!A:C,2,FALSE)</f>
        <v>Power Systems</v>
      </c>
      <c r="C213" s="68" t="str">
        <f>VLOOKUP(A:A,'Product &amp; Group'!A:C,3,FALSE)</f>
        <v>MULTI-Part Chip</v>
      </c>
      <c r="D213" s="69">
        <f>VLOOKUP(A:A,'2019-2017 Costs'!A:D,4,FALSE)</f>
        <v>6.93</v>
      </c>
      <c r="E213" s="71">
        <f t="shared" si="22"/>
        <v>595.98</v>
      </c>
      <c r="F213" s="71">
        <v>1023.02</v>
      </c>
      <c r="G213" s="71">
        <f t="shared" si="23"/>
        <v>427.03999999999996</v>
      </c>
      <c r="H213" s="72">
        <v>86</v>
      </c>
      <c r="I213" s="73">
        <f t="shared" si="21"/>
        <v>0.41743074426697424</v>
      </c>
      <c r="J213" s="14"/>
      <c r="K213" s="14"/>
      <c r="L213" s="14"/>
      <c r="M213" s="14"/>
    </row>
    <row r="214" spans="1:13" x14ac:dyDescent="0.3">
      <c r="A214" s="74">
        <v>3025</v>
      </c>
      <c r="B214" s="68" t="str">
        <f>VLOOKUP(A:A,'Product &amp; Group'!A:C,2,FALSE)</f>
        <v>Power Systems</v>
      </c>
      <c r="C214" s="68" t="str">
        <f>VLOOKUP(A:A,'Product &amp; Group'!A:C,3,FALSE)</f>
        <v>MULTI-Part Chip</v>
      </c>
      <c r="D214" s="69">
        <f>VLOOKUP(A:A,'2019-2017 Costs'!A:D,4,FALSE)</f>
        <v>10.32</v>
      </c>
      <c r="E214" s="71">
        <f t="shared" si="22"/>
        <v>13188.960000000001</v>
      </c>
      <c r="F214" s="71">
        <v>24642.23</v>
      </c>
      <c r="G214" s="71">
        <f t="shared" si="23"/>
        <v>11453.269999999999</v>
      </c>
      <c r="H214" s="72">
        <v>1278</v>
      </c>
      <c r="I214" s="73">
        <f t="shared" si="21"/>
        <v>0.46478220518191732</v>
      </c>
      <c r="J214" s="14"/>
      <c r="K214" s="14"/>
      <c r="L214" s="14"/>
      <c r="M214" s="14"/>
    </row>
    <row r="215" spans="1:13" x14ac:dyDescent="0.3">
      <c r="A215" s="74">
        <v>3027</v>
      </c>
      <c r="B215" s="68" t="str">
        <f>VLOOKUP(A:A,'Product &amp; Group'!A:C,2,FALSE)</f>
        <v>Power Systems</v>
      </c>
      <c r="C215" s="68" t="str">
        <f>VLOOKUP(A:A,'Product &amp; Group'!A:C,3,FALSE)</f>
        <v>NUTRA-PACKS</v>
      </c>
      <c r="D215" s="69">
        <f>VLOOKUP(A:A,'2019-2017 Costs'!A:D,4,FALSE)</f>
        <v>2.91</v>
      </c>
      <c r="E215" s="71">
        <f t="shared" si="22"/>
        <v>448.14000000000004</v>
      </c>
      <c r="F215" s="71">
        <v>2740.98</v>
      </c>
      <c r="G215" s="71">
        <f t="shared" si="23"/>
        <v>2292.84</v>
      </c>
      <c r="H215" s="72">
        <v>154</v>
      </c>
      <c r="I215" s="73">
        <f t="shared" si="21"/>
        <v>0.83650373224175301</v>
      </c>
      <c r="J215" s="14"/>
      <c r="K215" s="14"/>
      <c r="L215" s="14"/>
      <c r="M215" s="14"/>
    </row>
    <row r="216" spans="1:13" x14ac:dyDescent="0.3">
      <c r="A216" s="74">
        <v>3028</v>
      </c>
      <c r="B216" s="68" t="str">
        <f>VLOOKUP(A:A,'Product &amp; Group'!A:C,2,FALSE)</f>
        <v>Power Systems</v>
      </c>
      <c r="C216" s="68" t="str">
        <f>VLOOKUP(A:A,'Product &amp; Group'!A:C,3,FALSE)</f>
        <v>Power  Chip</v>
      </c>
      <c r="D216" s="69">
        <f>VLOOKUP(A:A,'2019-2017 Costs'!A:D,4,FALSE)</f>
        <v>5.69</v>
      </c>
      <c r="E216" s="71">
        <f t="shared" si="22"/>
        <v>409.68</v>
      </c>
      <c r="F216" s="71">
        <v>1309.21</v>
      </c>
      <c r="G216" s="71">
        <f t="shared" si="23"/>
        <v>899.53</v>
      </c>
      <c r="H216" s="72">
        <v>72</v>
      </c>
      <c r="I216" s="73">
        <f t="shared" si="21"/>
        <v>0.68707846716722298</v>
      </c>
      <c r="J216" s="14"/>
      <c r="K216" s="14"/>
      <c r="L216" s="14"/>
      <c r="M216" s="14"/>
    </row>
    <row r="217" spans="1:13" x14ac:dyDescent="0.3">
      <c r="A217" s="74">
        <v>3029</v>
      </c>
      <c r="B217" s="68" t="str">
        <f>VLOOKUP(A:A,'Product &amp; Group'!A:C,2,FALSE)</f>
        <v>Power Systems</v>
      </c>
      <c r="C217" s="68" t="str">
        <f>VLOOKUP(A:A,'Product &amp; Group'!A:C,3,FALSE)</f>
        <v>Dragon Chip</v>
      </c>
      <c r="D217" s="69">
        <f>VLOOKUP(A:A,'2019-2017 Costs'!A:D,4,FALSE)</f>
        <v>8.4499999999999993</v>
      </c>
      <c r="E217" s="71">
        <f t="shared" si="22"/>
        <v>4732</v>
      </c>
      <c r="F217" s="71">
        <v>3625.1</v>
      </c>
      <c r="G217" s="71">
        <f t="shared" si="23"/>
        <v>-1106.9000000000001</v>
      </c>
      <c r="H217" s="72">
        <v>560</v>
      </c>
      <c r="I217" s="73">
        <f t="shared" si="21"/>
        <v>-0.30534330087445866</v>
      </c>
      <c r="J217" s="14"/>
      <c r="K217" s="14"/>
      <c r="L217" s="14"/>
      <c r="M217" s="14"/>
    </row>
    <row r="218" spans="1:13" x14ac:dyDescent="0.3">
      <c r="A218" s="74">
        <v>3030</v>
      </c>
      <c r="B218" s="68" t="str">
        <f>VLOOKUP(A:A,'Product &amp; Group'!A:C,2,FALSE)</f>
        <v>Power Systems</v>
      </c>
      <c r="C218" s="68" t="str">
        <f>VLOOKUP(A:A,'Product &amp; Group'!A:C,3,FALSE)</f>
        <v>Dragon Chip</v>
      </c>
      <c r="D218" s="69">
        <f>VLOOKUP(A:A,'2019-2017 Costs'!A:D,4,FALSE)</f>
        <v>3.57</v>
      </c>
      <c r="E218" s="71">
        <f t="shared" si="22"/>
        <v>1477.98</v>
      </c>
      <c r="F218" s="71">
        <v>5049.25</v>
      </c>
      <c r="G218" s="71">
        <f t="shared" si="23"/>
        <v>3571.27</v>
      </c>
      <c r="H218" s="72">
        <v>414</v>
      </c>
      <c r="I218" s="73">
        <f t="shared" si="21"/>
        <v>0.70728722087438733</v>
      </c>
      <c r="J218" s="14"/>
      <c r="K218" s="14"/>
      <c r="L218" s="14"/>
      <c r="M218" s="14"/>
    </row>
    <row r="219" spans="1:13" x14ac:dyDescent="0.3">
      <c r="A219" s="74">
        <v>3031</v>
      </c>
      <c r="B219" s="68" t="str">
        <f>VLOOKUP(A:A,'Product &amp; Group'!A:C,2,FALSE)</f>
        <v>Power Systems</v>
      </c>
      <c r="C219" s="68" t="str">
        <f>VLOOKUP(A:A,'Product &amp; Group'!A:C,3,FALSE)</f>
        <v>Dragon Chip</v>
      </c>
      <c r="D219" s="69">
        <f>VLOOKUP(A:A,'2019-2017 Costs'!A:D,4,FALSE)</f>
        <v>7</v>
      </c>
      <c r="E219" s="71">
        <f t="shared" si="22"/>
        <v>2786</v>
      </c>
      <c r="F219" s="71">
        <v>2214.58</v>
      </c>
      <c r="G219" s="71">
        <f t="shared" si="23"/>
        <v>-571.42000000000007</v>
      </c>
      <c r="H219" s="72">
        <v>398</v>
      </c>
      <c r="I219" s="73">
        <f t="shared" si="21"/>
        <v>-0.25802635262668322</v>
      </c>
      <c r="J219" s="14"/>
      <c r="K219" s="14"/>
      <c r="L219" s="14"/>
      <c r="M219" s="14"/>
    </row>
    <row r="220" spans="1:13" x14ac:dyDescent="0.3">
      <c r="A220" s="74">
        <v>3032</v>
      </c>
      <c r="B220" s="68" t="str">
        <f>VLOOKUP(A:A,'Product &amp; Group'!A:C,2,FALSE)</f>
        <v>Power Systems</v>
      </c>
      <c r="C220" s="68" t="str">
        <f>VLOOKUP(A:A,'Product &amp; Group'!A:C,3,FALSE)</f>
        <v>Dragon Chip</v>
      </c>
      <c r="D220" s="69">
        <f>VLOOKUP(A:A,'2019-2017 Costs'!A:D,4,FALSE)</f>
        <v>10.4</v>
      </c>
      <c r="E220" s="71">
        <f t="shared" si="22"/>
        <v>1518.4</v>
      </c>
      <c r="F220" s="71">
        <v>933.63</v>
      </c>
      <c r="G220" s="71">
        <f t="shared" si="23"/>
        <v>-584.7700000000001</v>
      </c>
      <c r="H220" s="72">
        <v>146</v>
      </c>
      <c r="I220" s="73">
        <f t="shared" si="21"/>
        <v>-0.6263401990081725</v>
      </c>
      <c r="J220" s="14"/>
      <c r="K220" s="14"/>
      <c r="L220" s="14"/>
      <c r="M220" s="14"/>
    </row>
    <row r="221" spans="1:13" x14ac:dyDescent="0.3">
      <c r="A221" s="74">
        <v>3033</v>
      </c>
      <c r="B221" s="68" t="str">
        <f>VLOOKUP(A:A,'Product &amp; Group'!A:C,2,FALSE)</f>
        <v>Power Systems</v>
      </c>
      <c r="C221" s="68" t="str">
        <f>VLOOKUP(A:A,'Product &amp; Group'!A:C,3,FALSE)</f>
        <v>Dragon Chip</v>
      </c>
      <c r="D221" s="69">
        <f>VLOOKUP(A:A,'2019-2017 Costs'!A:D,4,FALSE)</f>
        <v>20.67</v>
      </c>
      <c r="E221" s="71">
        <f t="shared" si="22"/>
        <v>1240.2</v>
      </c>
      <c r="F221" s="71">
        <v>651.57000000000005</v>
      </c>
      <c r="G221" s="71">
        <f t="shared" si="23"/>
        <v>-588.63</v>
      </c>
      <c r="H221" s="72">
        <v>60</v>
      </c>
      <c r="I221" s="73">
        <f t="shared" si="21"/>
        <v>-0.9034025507620056</v>
      </c>
      <c r="J221" s="14"/>
      <c r="K221" s="14"/>
      <c r="L221" s="14"/>
      <c r="M221" s="14"/>
    </row>
    <row r="222" spans="1:13" x14ac:dyDescent="0.3">
      <c r="A222" s="74">
        <v>3034</v>
      </c>
      <c r="B222" s="68" t="str">
        <f>VLOOKUP(A:A,'Product &amp; Group'!A:C,2,FALSE)</f>
        <v>Power Systems</v>
      </c>
      <c r="C222" s="68" t="str">
        <f>VLOOKUP(A:A,'Product &amp; Group'!A:C,3,FALSE)</f>
        <v>Dragon Chip</v>
      </c>
      <c r="D222" s="69">
        <f>VLOOKUP(A:A,'2019-2017 Costs'!A:D,4,FALSE)</f>
        <v>1.05</v>
      </c>
      <c r="E222" s="71">
        <f t="shared" si="22"/>
        <v>458.85</v>
      </c>
      <c r="F222" s="71">
        <v>3291.85</v>
      </c>
      <c r="G222" s="71">
        <f t="shared" si="23"/>
        <v>2833</v>
      </c>
      <c r="H222" s="72">
        <v>437</v>
      </c>
      <c r="I222" s="73">
        <f t="shared" si="21"/>
        <v>0.86061029512280329</v>
      </c>
      <c r="J222" s="14"/>
      <c r="K222" s="14"/>
    </row>
    <row r="223" spans="1:13" x14ac:dyDescent="0.3">
      <c r="A223" s="74">
        <v>3035</v>
      </c>
      <c r="B223" s="68" t="str">
        <f>VLOOKUP(A:A,'Product &amp; Group'!A:C,2,FALSE)</f>
        <v>Power Systems</v>
      </c>
      <c r="C223" s="68" t="str">
        <f>VLOOKUP(A:A,'Product &amp; Group'!A:C,3,FALSE)</f>
        <v>Dragon Chip</v>
      </c>
      <c r="D223" s="69">
        <f>VLOOKUP(A:A,'2019-2017 Costs'!A:D,4,FALSE)</f>
        <v>1.05</v>
      </c>
      <c r="E223" s="71">
        <f t="shared" si="22"/>
        <v>219.45000000000002</v>
      </c>
      <c r="F223" s="71">
        <v>994.11</v>
      </c>
      <c r="G223" s="71">
        <f t="shared" si="23"/>
        <v>774.66</v>
      </c>
      <c r="H223" s="72">
        <v>209</v>
      </c>
      <c r="I223" s="73">
        <f t="shared" si="21"/>
        <v>0.7792497812113347</v>
      </c>
      <c r="J223" s="14"/>
      <c r="K223" s="14"/>
      <c r="L223" s="14"/>
      <c r="M223" s="14"/>
    </row>
    <row r="224" spans="1:13" x14ac:dyDescent="0.3">
      <c r="A224" s="74">
        <v>3036</v>
      </c>
      <c r="B224" s="68" t="str">
        <f>VLOOKUP(A:A,'Product &amp; Group'!A:C,2,FALSE)</f>
        <v>Power Systems</v>
      </c>
      <c r="C224" s="68" t="str">
        <f>VLOOKUP(A:A,'Product &amp; Group'!A:C,3,FALSE)</f>
        <v>Dragon Chip</v>
      </c>
      <c r="D224" s="69">
        <f>VLOOKUP(A:A,'2019-2017 Costs'!A:D,4,FALSE)</f>
        <v>1.05</v>
      </c>
      <c r="E224" s="71">
        <f t="shared" si="22"/>
        <v>437.85</v>
      </c>
      <c r="F224" s="71">
        <v>3216.42</v>
      </c>
      <c r="G224" s="71">
        <f t="shared" si="23"/>
        <v>2778.57</v>
      </c>
      <c r="H224" s="72">
        <v>417</v>
      </c>
      <c r="I224" s="73">
        <f t="shared" si="21"/>
        <v>0.86387039006099953</v>
      </c>
      <c r="J224" s="14"/>
      <c r="K224" s="14"/>
      <c r="L224" s="14"/>
      <c r="M224" s="14"/>
    </row>
    <row r="225" spans="1:13" x14ac:dyDescent="0.3">
      <c r="A225" s="74">
        <v>3037</v>
      </c>
      <c r="B225" s="68" t="str">
        <f>VLOOKUP(A:A,'Product &amp; Group'!A:C,2,FALSE)</f>
        <v>Power Systems</v>
      </c>
      <c r="C225" s="68" t="str">
        <f>VLOOKUP(A:A,'Product &amp; Group'!A:C,3,FALSE)</f>
        <v>Dragon Chip</v>
      </c>
      <c r="D225" s="69">
        <f>VLOOKUP(A:A,'2019-2017 Costs'!A:D,4,FALSE)</f>
        <v>1.01</v>
      </c>
      <c r="E225" s="71">
        <f t="shared" si="22"/>
        <v>444.4</v>
      </c>
      <c r="F225" s="71">
        <v>2102.52</v>
      </c>
      <c r="G225" s="71">
        <f t="shared" si="23"/>
        <v>1658.12</v>
      </c>
      <c r="H225" s="72">
        <v>440</v>
      </c>
      <c r="I225" s="73">
        <f t="shared" si="21"/>
        <v>0.78863459087190602</v>
      </c>
      <c r="J225" s="14"/>
      <c r="K225" s="14"/>
      <c r="L225" s="14"/>
      <c r="M225" s="14"/>
    </row>
    <row r="226" spans="1:13" x14ac:dyDescent="0.3">
      <c r="A226" s="74">
        <v>3038</v>
      </c>
      <c r="B226" s="68" t="str">
        <f>VLOOKUP(A:A,'Product &amp; Group'!A:C,2,FALSE)</f>
        <v>Power Systems</v>
      </c>
      <c r="C226" s="68" t="str">
        <f>VLOOKUP(A:A,'Product &amp; Group'!A:C,3,FALSE)</f>
        <v>Dragon Chip</v>
      </c>
      <c r="D226" s="69">
        <f>VLOOKUP(A:A,'2019-2017 Costs'!A:D,4,FALSE)</f>
        <v>3.81</v>
      </c>
      <c r="E226" s="71">
        <f t="shared" si="22"/>
        <v>3097.53</v>
      </c>
      <c r="F226" s="71">
        <v>6864.31</v>
      </c>
      <c r="G226" s="71">
        <f t="shared" si="23"/>
        <v>3766.78</v>
      </c>
      <c r="H226" s="72">
        <v>813</v>
      </c>
      <c r="I226" s="73">
        <f t="shared" si="21"/>
        <v>0.54874852680021735</v>
      </c>
      <c r="J226" s="14"/>
      <c r="K226" s="14"/>
      <c r="L226" s="14"/>
      <c r="M226" s="14"/>
    </row>
    <row r="227" spans="1:13" x14ac:dyDescent="0.3">
      <c r="A227" s="74">
        <v>3039</v>
      </c>
      <c r="B227" s="68" t="str">
        <f>VLOOKUP(A:A,'Product &amp; Group'!A:C,2,FALSE)</f>
        <v>Power Systems</v>
      </c>
      <c r="C227" s="68" t="str">
        <f>VLOOKUP(A:A,'Product &amp; Group'!A:C,3,FALSE)</f>
        <v>Dragon Chip</v>
      </c>
      <c r="D227" s="69">
        <f>VLOOKUP(A:A,'2019-2017 Costs'!A:D,4,FALSE)</f>
        <v>7.52</v>
      </c>
      <c r="E227" s="71">
        <f t="shared" si="22"/>
        <v>2797.44</v>
      </c>
      <c r="F227" s="71">
        <v>1424.33</v>
      </c>
      <c r="G227" s="71">
        <f t="shared" si="23"/>
        <v>-1373.1100000000001</v>
      </c>
      <c r="H227" s="72">
        <v>372</v>
      </c>
      <c r="I227" s="73">
        <f t="shared" si="21"/>
        <v>-0.96403923248123691</v>
      </c>
      <c r="J227" s="14"/>
      <c r="K227" s="14"/>
      <c r="L227" s="14"/>
      <c r="M227" s="14"/>
    </row>
    <row r="228" spans="1:13" x14ac:dyDescent="0.3">
      <c r="A228" s="74">
        <v>3040</v>
      </c>
      <c r="B228" s="68" t="str">
        <f>VLOOKUP(A:A,'Product &amp; Group'!A:C,2,FALSE)</f>
        <v>Power Systems</v>
      </c>
      <c r="C228" s="68" t="str">
        <f>VLOOKUP(A:A,'Product &amp; Group'!A:C,3,FALSE)</f>
        <v>Dragon Chip</v>
      </c>
      <c r="D228" s="69">
        <f>VLOOKUP(A:A,'2019-2017 Costs'!A:D,4,FALSE)</f>
        <v>3.66</v>
      </c>
      <c r="E228" s="71">
        <f t="shared" si="22"/>
        <v>907.68000000000006</v>
      </c>
      <c r="F228" s="71">
        <v>1721.28</v>
      </c>
      <c r="G228" s="71">
        <f t="shared" si="23"/>
        <v>813.59999999999991</v>
      </c>
      <c r="H228" s="72">
        <v>248</v>
      </c>
      <c r="I228" s="73">
        <f t="shared" si="21"/>
        <v>0.47267150027886218</v>
      </c>
      <c r="J228" s="14"/>
      <c r="K228" s="14"/>
      <c r="L228" s="14"/>
      <c r="M228" s="14"/>
    </row>
    <row r="229" spans="1:13" x14ac:dyDescent="0.3">
      <c r="A229" s="74">
        <v>3041</v>
      </c>
      <c r="B229" s="68" t="str">
        <f>VLOOKUP(A:A,'Product &amp; Group'!A:C,2,FALSE)</f>
        <v>Power Systems</v>
      </c>
      <c r="C229" s="68" t="str">
        <f>VLOOKUP(A:A,'Product &amp; Group'!A:C,3,FALSE)</f>
        <v>Dragon Chip</v>
      </c>
      <c r="D229" s="69">
        <f>VLOOKUP(A:A,'2019-2017 Costs'!A:D,4,FALSE)</f>
        <v>7.17</v>
      </c>
      <c r="E229" s="71">
        <f t="shared" si="22"/>
        <v>7377.93</v>
      </c>
      <c r="F229" s="71">
        <v>5417.56</v>
      </c>
      <c r="G229" s="71">
        <f t="shared" si="23"/>
        <v>-1960.37</v>
      </c>
      <c r="H229" s="72">
        <v>1029</v>
      </c>
      <c r="I229" s="73">
        <f t="shared" si="21"/>
        <v>-0.36185478333419469</v>
      </c>
      <c r="J229" s="14"/>
      <c r="K229" s="14"/>
      <c r="L229" s="14"/>
      <c r="M229" s="14"/>
    </row>
    <row r="230" spans="1:13" x14ac:dyDescent="0.3">
      <c r="A230" s="74">
        <v>3042</v>
      </c>
      <c r="B230" s="68" t="str">
        <f>VLOOKUP(A:A,'Product &amp; Group'!A:C,2,FALSE)</f>
        <v>Power Systems</v>
      </c>
      <c r="C230" s="68" t="str">
        <f>VLOOKUP(A:A,'Product &amp; Group'!A:C,3,FALSE)</f>
        <v>Dragon Chip</v>
      </c>
      <c r="D230" s="69">
        <f>VLOOKUP(A:A,'2019-2017 Costs'!A:D,4,FALSE)</f>
        <v>10.68</v>
      </c>
      <c r="E230" s="71">
        <f t="shared" si="22"/>
        <v>4635.12</v>
      </c>
      <c r="F230" s="71">
        <v>4024.82</v>
      </c>
      <c r="G230" s="71">
        <f t="shared" si="23"/>
        <v>-610.29999999999973</v>
      </c>
      <c r="H230" s="72">
        <v>434</v>
      </c>
      <c r="I230" s="73">
        <f t="shared" si="21"/>
        <v>-0.1516341103453073</v>
      </c>
      <c r="J230" s="14"/>
      <c r="K230" s="14"/>
    </row>
    <row r="231" spans="1:13" x14ac:dyDescent="0.3">
      <c r="A231" s="74">
        <v>3043</v>
      </c>
      <c r="B231" s="68" t="str">
        <f>VLOOKUP(A:A,'Product &amp; Group'!A:C,2,FALSE)</f>
        <v>Power Systems</v>
      </c>
      <c r="C231" s="68" t="str">
        <f>VLOOKUP(A:A,'Product &amp; Group'!A:C,3,FALSE)</f>
        <v>Dragon Chip</v>
      </c>
      <c r="D231" s="69">
        <f>VLOOKUP(A:A,'2019-2017 Costs'!A:D,4,FALSE)</f>
        <v>21.27</v>
      </c>
      <c r="E231" s="71">
        <f t="shared" si="22"/>
        <v>11804.85</v>
      </c>
      <c r="F231" s="71">
        <v>4900.45</v>
      </c>
      <c r="G231" s="71">
        <f t="shared" si="23"/>
        <v>-6904.4000000000005</v>
      </c>
      <c r="H231" s="72">
        <v>555</v>
      </c>
      <c r="I231" s="73">
        <f t="shared" si="21"/>
        <v>-1.4089318327908662</v>
      </c>
      <c r="J231" s="14"/>
      <c r="K231" s="14"/>
      <c r="L231" s="14"/>
      <c r="M231" s="14"/>
    </row>
    <row r="232" spans="1:13" x14ac:dyDescent="0.3">
      <c r="A232" s="74">
        <v>3045</v>
      </c>
      <c r="B232" s="68" t="str">
        <f>VLOOKUP(A:A,'Product &amp; Group'!A:C,2,FALSE)</f>
        <v>Power Systems</v>
      </c>
      <c r="C232" s="68" t="str">
        <f>VLOOKUP(A:A,'Product &amp; Group'!A:C,3,FALSE)</f>
        <v>Dragon Chip</v>
      </c>
      <c r="D232" s="69">
        <f>VLOOKUP(A:A,'2019-2017 Costs'!A:D,4,FALSE)</f>
        <v>5.04</v>
      </c>
      <c r="E232" s="71">
        <f t="shared" si="22"/>
        <v>1849.68</v>
      </c>
      <c r="F232" s="71">
        <v>5714.58</v>
      </c>
      <c r="G232" s="71">
        <f t="shared" si="23"/>
        <v>3864.8999999999996</v>
      </c>
      <c r="H232" s="72">
        <v>367</v>
      </c>
      <c r="I232" s="73">
        <f t="shared" si="21"/>
        <v>0.67632266938252672</v>
      </c>
      <c r="J232" s="14"/>
      <c r="K232" s="14"/>
      <c r="L232" s="14"/>
      <c r="M232" s="14"/>
    </row>
    <row r="233" spans="1:13" x14ac:dyDescent="0.3">
      <c r="A233" s="74">
        <v>3046</v>
      </c>
      <c r="B233" s="68" t="str">
        <f>VLOOKUP(A:A,'Product &amp; Group'!A:C,2,FALSE)</f>
        <v>Power Systems</v>
      </c>
      <c r="C233" s="68" t="str">
        <f>VLOOKUP(A:A,'Product &amp; Group'!A:C,3,FALSE)</f>
        <v>Dragon Chip</v>
      </c>
      <c r="D233" s="69">
        <f>VLOOKUP(A:A,'2019-2017 Costs'!A:D,4,FALSE)</f>
        <v>9.92</v>
      </c>
      <c r="E233" s="71">
        <f t="shared" si="22"/>
        <v>4960</v>
      </c>
      <c r="F233" s="71">
        <v>2907.61</v>
      </c>
      <c r="G233" s="71">
        <f t="shared" si="23"/>
        <v>-2052.39</v>
      </c>
      <c r="H233" s="72">
        <v>500</v>
      </c>
      <c r="I233" s="73">
        <f t="shared" si="21"/>
        <v>-0.70586839362913179</v>
      </c>
      <c r="J233" s="14"/>
      <c r="K233" s="14"/>
      <c r="L233" s="14"/>
      <c r="M233" s="14"/>
    </row>
    <row r="234" spans="1:13" x14ac:dyDescent="0.3">
      <c r="A234" s="74">
        <v>3047</v>
      </c>
      <c r="B234" s="68" t="str">
        <f>VLOOKUP(A:A,'Product &amp; Group'!A:C,2,FALSE)</f>
        <v>Power Systems</v>
      </c>
      <c r="C234" s="68" t="str">
        <f>VLOOKUP(A:A,'Product &amp; Group'!A:C,3,FALSE)</f>
        <v>Dragon Chip</v>
      </c>
      <c r="D234" s="69">
        <f>VLOOKUP(A:A,'2019-2017 Costs'!A:D,4,FALSE)</f>
        <v>1.05</v>
      </c>
      <c r="E234" s="71">
        <f t="shared" si="22"/>
        <v>144.9</v>
      </c>
      <c r="F234" s="71">
        <v>1506.88</v>
      </c>
      <c r="G234" s="71">
        <f t="shared" si="23"/>
        <v>1361.98</v>
      </c>
      <c r="H234" s="72">
        <v>138</v>
      </c>
      <c r="I234" s="73">
        <f t="shared" si="21"/>
        <v>0.90384104905500096</v>
      </c>
      <c r="J234" s="14"/>
      <c r="K234" s="14"/>
      <c r="L234" s="14"/>
      <c r="M234" s="14"/>
    </row>
    <row r="235" spans="1:13" x14ac:dyDescent="0.3">
      <c r="A235" s="67">
        <v>3048</v>
      </c>
      <c r="B235" s="68" t="str">
        <f>VLOOKUP(A:A,'Product &amp; Group'!A:C,2,FALSE)</f>
        <v>Power Systems</v>
      </c>
      <c r="C235" s="68" t="str">
        <f>VLOOKUP(A:A,'Product &amp; Group'!A:C,3,FALSE)</f>
        <v>Dragon Chip</v>
      </c>
      <c r="D235" s="69">
        <f>VLOOKUP(A:A,'2019-2017 Costs'!A:D,4,FALSE)</f>
        <v>3.6405460000000005</v>
      </c>
      <c r="E235" s="71">
        <f t="shared" si="22"/>
        <v>793.63902800000005</v>
      </c>
      <c r="F235" s="71">
        <v>1614.65</v>
      </c>
      <c r="G235" s="71">
        <f t="shared" si="23"/>
        <v>821.01097200000004</v>
      </c>
      <c r="H235" s="72">
        <v>218</v>
      </c>
      <c r="I235" s="73">
        <f t="shared" si="21"/>
        <v>0.5084761229987923</v>
      </c>
      <c r="J235" s="14"/>
      <c r="K235" s="14"/>
      <c r="L235" s="14"/>
      <c r="M235" s="14"/>
    </row>
    <row r="236" spans="1:13" x14ac:dyDescent="0.3">
      <c r="A236" s="74">
        <v>3049</v>
      </c>
      <c r="B236" s="68" t="str">
        <f>VLOOKUP(A:A,'Product &amp; Group'!A:C,2,FALSE)</f>
        <v>Power Systems</v>
      </c>
      <c r="C236" s="68" t="str">
        <f>VLOOKUP(A:A,'Product &amp; Group'!A:C,3,FALSE)</f>
        <v>Dragon Chip</v>
      </c>
      <c r="D236" s="69">
        <f>VLOOKUP(A:A,'2019-2017 Costs'!A:D,4,FALSE)</f>
        <v>8.1</v>
      </c>
      <c r="E236" s="71">
        <f t="shared" si="22"/>
        <v>1182.5999999999999</v>
      </c>
      <c r="F236" s="71">
        <v>2115.44</v>
      </c>
      <c r="G236" s="71">
        <f t="shared" si="23"/>
        <v>932.84000000000015</v>
      </c>
      <c r="H236" s="72">
        <v>146</v>
      </c>
      <c r="I236" s="73">
        <f t="shared" si="21"/>
        <v>0.44096736376356699</v>
      </c>
      <c r="J236" s="14"/>
      <c r="K236" s="14"/>
      <c r="L236" s="14"/>
      <c r="M236" s="14"/>
    </row>
    <row r="237" spans="1:13" x14ac:dyDescent="0.3">
      <c r="A237" s="74">
        <v>3050</v>
      </c>
      <c r="B237" s="68" t="str">
        <f>VLOOKUP(A:A,'Product &amp; Group'!A:C,2,FALSE)</f>
        <v>Power Systems</v>
      </c>
      <c r="C237" s="68" t="str">
        <f>VLOOKUP(A:A,'Product &amp; Group'!A:C,3,FALSE)</f>
        <v>Dragon Chip</v>
      </c>
      <c r="D237" s="69">
        <f>VLOOKUP(A:A,'2019-2017 Costs'!A:D,4,FALSE)</f>
        <v>8.18</v>
      </c>
      <c r="E237" s="71">
        <f t="shared" si="22"/>
        <v>16482.7</v>
      </c>
      <c r="F237" s="71">
        <v>9072.06</v>
      </c>
      <c r="G237" s="71">
        <f t="shared" si="23"/>
        <v>-7410.6400000000012</v>
      </c>
      <c r="H237" s="72">
        <v>2015</v>
      </c>
      <c r="I237" s="73">
        <f t="shared" si="21"/>
        <v>-0.8168640859959041</v>
      </c>
      <c r="J237" s="14"/>
      <c r="K237" s="14"/>
      <c r="L237" s="14"/>
      <c r="M237" s="14"/>
    </row>
    <row r="238" spans="1:13" x14ac:dyDescent="0.3">
      <c r="A238" s="74">
        <v>3051</v>
      </c>
      <c r="B238" s="68" t="str">
        <f>VLOOKUP(A:A,'Product &amp; Group'!A:C,2,FALSE)</f>
        <v>Power Systems</v>
      </c>
      <c r="C238" s="68" t="str">
        <f>VLOOKUP(A:A,'Product &amp; Group'!A:C,3,FALSE)</f>
        <v>Dragon Chip</v>
      </c>
      <c r="D238" s="69">
        <f>VLOOKUP(A:A,'2019-2017 Costs'!A:D,4,FALSE)</f>
        <v>6.88</v>
      </c>
      <c r="E238" s="71">
        <f t="shared" si="22"/>
        <v>4637.12</v>
      </c>
      <c r="F238" s="71">
        <v>2648.68</v>
      </c>
      <c r="G238" s="71">
        <f t="shared" si="23"/>
        <v>-1988.44</v>
      </c>
      <c r="H238" s="72">
        <v>674</v>
      </c>
      <c r="I238" s="73">
        <f t="shared" si="21"/>
        <v>-0.75072866484437539</v>
      </c>
      <c r="J238" s="14"/>
      <c r="K238" s="14"/>
      <c r="L238" s="14"/>
      <c r="M238" s="14"/>
    </row>
    <row r="239" spans="1:13" x14ac:dyDescent="0.3">
      <c r="A239" s="74">
        <v>3052</v>
      </c>
      <c r="B239" s="68" t="str">
        <f>VLOOKUP(A:A,'Product &amp; Group'!A:C,2,FALSE)</f>
        <v>Power Systems</v>
      </c>
      <c r="C239" s="68" t="str">
        <f>VLOOKUP(A:A,'Product &amp; Group'!A:C,3,FALSE)</f>
        <v>Dragon Chip</v>
      </c>
      <c r="D239" s="69">
        <f>VLOOKUP(A:A,'2019-2017 Costs'!A:D,4,FALSE)</f>
        <v>12.45</v>
      </c>
      <c r="E239" s="71">
        <f t="shared" si="22"/>
        <v>79418.549999999988</v>
      </c>
      <c r="F239" s="71">
        <v>30453.86</v>
      </c>
      <c r="G239" s="71">
        <f t="shared" si="23"/>
        <v>-48964.689999999988</v>
      </c>
      <c r="H239" s="72">
        <v>6379</v>
      </c>
      <c r="I239" s="73">
        <f t="shared" si="21"/>
        <v>-1.6078319792630553</v>
      </c>
      <c r="J239" s="14"/>
      <c r="K239" s="14"/>
      <c r="L239" s="14"/>
      <c r="M239" s="14"/>
    </row>
    <row r="240" spans="1:13" x14ac:dyDescent="0.3">
      <c r="A240" s="74">
        <v>3054</v>
      </c>
      <c r="B240" s="68" t="str">
        <f>VLOOKUP(A:A,'Product &amp; Group'!A:C,2,FALSE)</f>
        <v>Power Systems</v>
      </c>
      <c r="C240" s="68" t="str">
        <f>VLOOKUP(A:A,'Product &amp; Group'!A:C,3,FALSE)</f>
        <v>Dragon Chip</v>
      </c>
      <c r="D240" s="69">
        <f>VLOOKUP(A:A,'2019-2017 Costs'!A:D,4,FALSE)</f>
        <v>5.54</v>
      </c>
      <c r="E240" s="71">
        <f t="shared" si="22"/>
        <v>4803.18</v>
      </c>
      <c r="F240" s="71">
        <v>2420.48</v>
      </c>
      <c r="G240" s="71">
        <f t="shared" si="23"/>
        <v>-2382.7000000000003</v>
      </c>
      <c r="H240" s="72">
        <v>867</v>
      </c>
      <c r="I240" s="73">
        <f t="shared" si="21"/>
        <v>-0.98439152564780552</v>
      </c>
      <c r="J240" s="14"/>
      <c r="K240" s="14"/>
      <c r="L240" s="14"/>
      <c r="M240" s="14"/>
    </row>
    <row r="241" spans="1:13" x14ac:dyDescent="0.3">
      <c r="A241" s="74">
        <v>3056</v>
      </c>
      <c r="B241" s="68" t="str">
        <f>VLOOKUP(A:A,'Product &amp; Group'!A:C,2,FALSE)</f>
        <v>Power Systems</v>
      </c>
      <c r="C241" s="68" t="str">
        <f>VLOOKUP(A:A,'Product &amp; Group'!A:C,3,FALSE)</f>
        <v>Dragon Chip</v>
      </c>
      <c r="D241" s="69">
        <f>VLOOKUP(A:A,'2019-2017 Costs'!A:D,4,FALSE)</f>
        <v>1.48</v>
      </c>
      <c r="E241" s="71">
        <f t="shared" si="22"/>
        <v>629</v>
      </c>
      <c r="F241" s="71">
        <v>2067.66</v>
      </c>
      <c r="G241" s="71">
        <f t="shared" si="23"/>
        <v>1438.6599999999999</v>
      </c>
      <c r="H241" s="72">
        <v>425</v>
      </c>
      <c r="I241" s="73">
        <f t="shared" si="21"/>
        <v>0.69579137769265742</v>
      </c>
      <c r="J241" s="14"/>
      <c r="K241" s="14"/>
      <c r="L241" s="14"/>
      <c r="M241" s="14"/>
    </row>
    <row r="242" spans="1:13" x14ac:dyDescent="0.3">
      <c r="A242" s="74">
        <v>3057</v>
      </c>
      <c r="B242" s="68" t="str">
        <f>VLOOKUP(A:A,'Product &amp; Group'!A:C,2,FALSE)</f>
        <v>Power Systems</v>
      </c>
      <c r="C242" s="68" t="str">
        <f>VLOOKUP(A:A,'Product &amp; Group'!A:C,3,FALSE)</f>
        <v>Dragon Chip</v>
      </c>
      <c r="D242" s="69">
        <f>VLOOKUP(A:A,'2019-2017 Costs'!A:D,4,FALSE)</f>
        <v>4.43</v>
      </c>
      <c r="E242" s="71">
        <f t="shared" si="22"/>
        <v>10632</v>
      </c>
      <c r="F242" s="71">
        <v>13974.13</v>
      </c>
      <c r="G242" s="71">
        <f t="shared" si="23"/>
        <v>3342.1299999999992</v>
      </c>
      <c r="H242" s="72">
        <v>2400</v>
      </c>
      <c r="I242" s="73">
        <f t="shared" si="21"/>
        <v>0.23916551513403692</v>
      </c>
      <c r="J242" s="14"/>
      <c r="K242" s="14"/>
      <c r="L242" s="14"/>
      <c r="M242" s="14"/>
    </row>
    <row r="243" spans="1:13" x14ac:dyDescent="0.3">
      <c r="A243" s="74">
        <v>3058</v>
      </c>
      <c r="B243" s="68" t="str">
        <f>VLOOKUP(A:A,'Product &amp; Group'!A:C,2,FALSE)</f>
        <v>Power Systems</v>
      </c>
      <c r="C243" s="68" t="str">
        <f>VLOOKUP(A:A,'Product &amp; Group'!A:C,3,FALSE)</f>
        <v>Dragon Chip</v>
      </c>
      <c r="D243" s="69">
        <f>VLOOKUP(A:A,'2019-2017 Costs'!A:D,4,FALSE)</f>
        <v>8.07</v>
      </c>
      <c r="E243" s="71">
        <f t="shared" si="22"/>
        <v>5487.6</v>
      </c>
      <c r="F243" s="71">
        <v>2338.6999999999998</v>
      </c>
      <c r="G243" s="71">
        <f t="shared" si="23"/>
        <v>-3148.9000000000005</v>
      </c>
      <c r="H243" s="72">
        <v>680</v>
      </c>
      <c r="I243" s="73">
        <f t="shared" si="21"/>
        <v>-1.3464317783383934</v>
      </c>
      <c r="J243" s="14"/>
      <c r="K243" s="14"/>
      <c r="L243" s="14"/>
      <c r="M243" s="14"/>
    </row>
    <row r="244" spans="1:13" x14ac:dyDescent="0.3">
      <c r="A244" s="74">
        <v>3060</v>
      </c>
      <c r="B244" s="68" t="str">
        <f>VLOOKUP(A:A,'Product &amp; Group'!A:C,2,FALSE)</f>
        <v>Power Systems</v>
      </c>
      <c r="C244" s="68" t="str">
        <f>VLOOKUP(A:A,'Product &amp; Group'!A:C,3,FALSE)</f>
        <v>Dragon Chip</v>
      </c>
      <c r="D244" s="69">
        <f>VLOOKUP(A:A,'2019-2017 Costs'!A:D,4,FALSE)</f>
        <v>5.76</v>
      </c>
      <c r="E244" s="71">
        <f t="shared" si="22"/>
        <v>1393.9199999999998</v>
      </c>
      <c r="F244" s="71">
        <v>1153.26</v>
      </c>
      <c r="G244" s="71">
        <f t="shared" si="23"/>
        <v>-240.65999999999985</v>
      </c>
      <c r="H244" s="72">
        <v>242</v>
      </c>
      <c r="I244" s="73">
        <f t="shared" si="21"/>
        <v>-0.20867800842828144</v>
      </c>
      <c r="J244" s="14"/>
      <c r="K244" s="14"/>
      <c r="L244" s="14"/>
      <c r="M244" s="14"/>
    </row>
    <row r="245" spans="1:13" x14ac:dyDescent="0.3">
      <c r="A245" s="74">
        <v>3061</v>
      </c>
      <c r="B245" s="68" t="str">
        <f>VLOOKUP(A:A,'Product &amp; Group'!A:C,2,FALSE)</f>
        <v>Power Systems</v>
      </c>
      <c r="C245" s="68" t="str">
        <f>VLOOKUP(A:A,'Product &amp; Group'!A:C,3,FALSE)</f>
        <v>Dragon Chip</v>
      </c>
      <c r="D245" s="69">
        <f>VLOOKUP(A:A,'2019-2017 Costs'!A:D,4,FALSE)</f>
        <v>8.56</v>
      </c>
      <c r="E245" s="71">
        <f t="shared" si="22"/>
        <v>2833.36</v>
      </c>
      <c r="F245" s="71">
        <v>1942.77</v>
      </c>
      <c r="G245" s="71">
        <f t="shared" si="23"/>
        <v>-890.59000000000015</v>
      </c>
      <c r="H245" s="72">
        <v>331</v>
      </c>
      <c r="I245" s="73">
        <f t="shared" si="21"/>
        <v>-0.45841247291238807</v>
      </c>
      <c r="J245" s="14"/>
      <c r="K245" s="14"/>
      <c r="L245" s="14"/>
      <c r="M245" s="14"/>
    </row>
    <row r="246" spans="1:13" x14ac:dyDescent="0.3">
      <c r="A246" s="74">
        <v>3062</v>
      </c>
      <c r="B246" s="68" t="str">
        <f>VLOOKUP(A:A,'Product &amp; Group'!A:C,2,FALSE)</f>
        <v>Power Systems</v>
      </c>
      <c r="C246" s="68" t="str">
        <f>VLOOKUP(A:A,'Product &amp; Group'!A:C,3,FALSE)</f>
        <v>Dragon Chip</v>
      </c>
      <c r="D246" s="69">
        <f>VLOOKUP(A:A,'2019-2017 Costs'!A:D,4,FALSE)</f>
        <v>16.98</v>
      </c>
      <c r="E246" s="71">
        <f t="shared" si="22"/>
        <v>7199.52</v>
      </c>
      <c r="F246" s="71">
        <v>2327.9299999999998</v>
      </c>
      <c r="G246" s="71">
        <f t="shared" si="23"/>
        <v>-4871.59</v>
      </c>
      <c r="H246" s="72">
        <v>424</v>
      </c>
      <c r="I246" s="73">
        <f t="shared" si="21"/>
        <v>-2.0926703122516574</v>
      </c>
      <c r="J246" s="14"/>
      <c r="K246" s="14"/>
      <c r="L246" s="14"/>
      <c r="M246" s="14"/>
    </row>
    <row r="247" spans="1:13" x14ac:dyDescent="0.3">
      <c r="A247" s="74">
        <v>3082</v>
      </c>
      <c r="B247" s="68" t="str">
        <f>VLOOKUP(A:A,'Product &amp; Group'!A:C,2,FALSE)</f>
        <v>Power Systems</v>
      </c>
      <c r="C247" s="68" t="str">
        <f>VLOOKUP(A:A,'Product &amp; Group'!A:C,3,FALSE)</f>
        <v>Dragon Chip</v>
      </c>
      <c r="D247" s="69">
        <f>VLOOKUP(A:A,'2019-2017 Costs'!A:D,4,FALSE)</f>
        <v>3.69</v>
      </c>
      <c r="E247" s="71">
        <f t="shared" si="22"/>
        <v>258.3</v>
      </c>
      <c r="F247" s="71">
        <v>680.09</v>
      </c>
      <c r="G247" s="71">
        <f t="shared" si="23"/>
        <v>421.79</v>
      </c>
      <c r="H247" s="72">
        <v>70</v>
      </c>
      <c r="I247" s="73">
        <f t="shared" si="21"/>
        <v>0.62019732682439088</v>
      </c>
      <c r="J247" s="14"/>
      <c r="K247" s="14"/>
      <c r="L247" s="14"/>
      <c r="M247" s="14"/>
    </row>
    <row r="248" spans="1:13" x14ac:dyDescent="0.3">
      <c r="A248" s="74">
        <v>3084</v>
      </c>
      <c r="B248" s="68" t="str">
        <f>VLOOKUP(A:A,'Product &amp; Group'!A:C,2,FALSE)</f>
        <v>Power Systems</v>
      </c>
      <c r="C248" s="68" t="str">
        <f>VLOOKUP(A:A,'Product &amp; Group'!A:C,3,FALSE)</f>
        <v>Dragon Chip</v>
      </c>
      <c r="D248" s="69">
        <f>VLOOKUP(A:A,'2019-2017 Costs'!A:D,4,FALSE)</f>
        <v>3.76</v>
      </c>
      <c r="E248" s="71">
        <f t="shared" si="22"/>
        <v>1507.76</v>
      </c>
      <c r="F248" s="71">
        <v>1362.1</v>
      </c>
      <c r="G248" s="71">
        <f t="shared" si="23"/>
        <v>-145.66000000000008</v>
      </c>
      <c r="H248" s="72">
        <v>401</v>
      </c>
      <c r="I248" s="73">
        <f t="shared" si="21"/>
        <v>-0.1069378166067103</v>
      </c>
      <c r="J248" s="14"/>
      <c r="K248" s="14"/>
      <c r="L248" s="14"/>
      <c r="M248" s="14"/>
    </row>
    <row r="249" spans="1:13" x14ac:dyDescent="0.3">
      <c r="A249" s="74">
        <v>3085</v>
      </c>
      <c r="B249" s="68" t="str">
        <f>VLOOKUP(A:A,'Product &amp; Group'!A:C,2,FALSE)</f>
        <v>Power Systems</v>
      </c>
      <c r="C249" s="68" t="str">
        <f>VLOOKUP(A:A,'Product &amp; Group'!A:C,3,FALSE)</f>
        <v>Dragon Chip</v>
      </c>
      <c r="D249" s="69">
        <f>VLOOKUP(A:A,'2019-2017 Costs'!A:D,4,FALSE)</f>
        <v>7.32</v>
      </c>
      <c r="E249" s="71">
        <f t="shared" si="22"/>
        <v>3557.52</v>
      </c>
      <c r="F249" s="71">
        <v>3146.99</v>
      </c>
      <c r="G249" s="71">
        <f t="shared" si="23"/>
        <v>-410.5300000000002</v>
      </c>
      <c r="H249" s="72">
        <v>486</v>
      </c>
      <c r="I249" s="73">
        <f t="shared" si="21"/>
        <v>-0.13045163791432454</v>
      </c>
      <c r="J249" s="14"/>
      <c r="K249" s="14"/>
      <c r="L249" s="14"/>
      <c r="M249" s="14"/>
    </row>
    <row r="250" spans="1:13" x14ac:dyDescent="0.3">
      <c r="A250" s="74">
        <v>3086</v>
      </c>
      <c r="B250" s="68" t="str">
        <f>VLOOKUP(A:A,'Product &amp; Group'!A:C,2,FALSE)</f>
        <v>Power Systems</v>
      </c>
      <c r="C250" s="68" t="str">
        <f>VLOOKUP(A:A,'Product &amp; Group'!A:C,3,FALSE)</f>
        <v>Dragon Chip</v>
      </c>
      <c r="D250" s="69">
        <f>VLOOKUP(A:A,'2019-2017 Costs'!A:D,4,FALSE)</f>
        <v>5.24</v>
      </c>
      <c r="E250" s="71">
        <f t="shared" si="22"/>
        <v>1325.72</v>
      </c>
      <c r="F250" s="71">
        <v>1028.77</v>
      </c>
      <c r="G250" s="71">
        <f t="shared" si="23"/>
        <v>-296.95000000000005</v>
      </c>
      <c r="H250" s="72">
        <v>253</v>
      </c>
      <c r="I250" s="73">
        <f t="shared" si="21"/>
        <v>-0.28864566423982041</v>
      </c>
      <c r="J250" s="14"/>
      <c r="K250" s="14"/>
      <c r="L250" s="14"/>
      <c r="M250" s="14"/>
    </row>
    <row r="251" spans="1:13" x14ac:dyDescent="0.3">
      <c r="A251" s="74">
        <v>3087</v>
      </c>
      <c r="B251" s="68" t="str">
        <f>VLOOKUP(A:A,'Product &amp; Group'!A:C,2,FALSE)</f>
        <v>Power Systems</v>
      </c>
      <c r="C251" s="68" t="str">
        <f>VLOOKUP(A:A,'Product &amp; Group'!A:C,3,FALSE)</f>
        <v>Dragon Chip</v>
      </c>
      <c r="D251" s="69">
        <f>VLOOKUP(A:A,'2019-2017 Costs'!A:D,4,FALSE)</f>
        <v>3.47</v>
      </c>
      <c r="E251" s="71">
        <f t="shared" si="22"/>
        <v>1412.2900000000002</v>
      </c>
      <c r="F251" s="71">
        <v>2882.26</v>
      </c>
      <c r="G251" s="71">
        <f t="shared" si="23"/>
        <v>1469.97</v>
      </c>
      <c r="H251" s="72">
        <v>407</v>
      </c>
      <c r="I251" s="73">
        <f t="shared" si="21"/>
        <v>0.51000603692935398</v>
      </c>
      <c r="J251" s="14"/>
      <c r="K251" s="14"/>
      <c r="L251" s="14"/>
      <c r="M251" s="14"/>
    </row>
    <row r="252" spans="1:13" x14ac:dyDescent="0.3">
      <c r="A252" s="74">
        <v>3088</v>
      </c>
      <c r="B252" s="68" t="str">
        <f>VLOOKUP(A:A,'Product &amp; Group'!A:C,2,FALSE)</f>
        <v>Power Systems</v>
      </c>
      <c r="C252" s="68" t="str">
        <f>VLOOKUP(A:A,'Product &amp; Group'!A:C,3,FALSE)</f>
        <v>Dragon Chip</v>
      </c>
      <c r="D252" s="69">
        <f>VLOOKUP(A:A,'2019-2017 Costs'!A:D,4,FALSE)</f>
        <v>1.01</v>
      </c>
      <c r="E252" s="71">
        <f t="shared" si="22"/>
        <v>475.71</v>
      </c>
      <c r="F252" s="71">
        <v>2231.9899999999998</v>
      </c>
      <c r="G252" s="71">
        <f t="shared" si="23"/>
        <v>1756.2799999999997</v>
      </c>
      <c r="H252" s="72">
        <v>471</v>
      </c>
      <c r="I252" s="73">
        <f t="shared" si="21"/>
        <v>0.78686732467439369</v>
      </c>
      <c r="J252" s="14"/>
      <c r="K252" s="14"/>
      <c r="L252" s="14"/>
      <c r="M252" s="14"/>
    </row>
    <row r="253" spans="1:13" x14ac:dyDescent="0.3">
      <c r="A253" s="74">
        <v>3089</v>
      </c>
      <c r="B253" s="68" t="str">
        <f>VLOOKUP(A:A,'Product &amp; Group'!A:C,2,FALSE)</f>
        <v>Power Systems</v>
      </c>
      <c r="C253" s="68" t="str">
        <f>VLOOKUP(A:A,'Product &amp; Group'!A:C,3,FALSE)</f>
        <v>Dragon Chip</v>
      </c>
      <c r="D253" s="69">
        <f>VLOOKUP(A:A,'2019-2017 Costs'!A:D,4,FALSE)</f>
        <v>6.79</v>
      </c>
      <c r="E253" s="71">
        <f t="shared" si="22"/>
        <v>889.49</v>
      </c>
      <c r="F253" s="71">
        <v>1158.99</v>
      </c>
      <c r="G253" s="71">
        <f t="shared" si="23"/>
        <v>269.5</v>
      </c>
      <c r="H253" s="72">
        <v>131</v>
      </c>
      <c r="I253" s="73">
        <f t="shared" si="21"/>
        <v>0.23253004771395783</v>
      </c>
      <c r="J253" s="14"/>
      <c r="K253" s="14"/>
      <c r="L253" s="14"/>
      <c r="M253" s="14"/>
    </row>
    <row r="254" spans="1:13" x14ac:dyDescent="0.3">
      <c r="A254" s="74">
        <v>3091</v>
      </c>
      <c r="B254" s="68" t="str">
        <f>VLOOKUP(A:A,'Product &amp; Group'!A:C,2,FALSE)</f>
        <v>Power Systems</v>
      </c>
      <c r="C254" s="68" t="str">
        <f>VLOOKUP(A:A,'Product &amp; Group'!A:C,3,FALSE)</f>
        <v>Dragon Chip</v>
      </c>
      <c r="D254" s="69">
        <f>VLOOKUP(A:A,'2019-2017 Costs'!A:D,4,FALSE)</f>
        <v>3.12</v>
      </c>
      <c r="E254" s="71">
        <f t="shared" si="22"/>
        <v>1204.32</v>
      </c>
      <c r="F254" s="71">
        <v>1671.21</v>
      </c>
      <c r="G254" s="71">
        <f t="shared" si="23"/>
        <v>466.8900000000001</v>
      </c>
      <c r="H254" s="72">
        <v>386</v>
      </c>
      <c r="I254" s="73">
        <f t="shared" si="21"/>
        <v>0.27937243075376528</v>
      </c>
      <c r="J254" s="14"/>
      <c r="K254" s="14"/>
      <c r="L254" s="14"/>
      <c r="M254" s="14"/>
    </row>
    <row r="255" spans="1:13" x14ac:dyDescent="0.3">
      <c r="A255" s="74">
        <v>3092</v>
      </c>
      <c r="B255" s="68" t="str">
        <f>VLOOKUP(A:A,'Product &amp; Group'!A:C,2,FALSE)</f>
        <v>Power Systems</v>
      </c>
      <c r="C255" s="68" t="str">
        <f>VLOOKUP(A:A,'Product &amp; Group'!A:C,3,FALSE)</f>
        <v>Dragon Chip</v>
      </c>
      <c r="D255" s="69">
        <f>VLOOKUP(A:A,'2019-2017 Costs'!A:D,4,FALSE)</f>
        <v>6.01</v>
      </c>
      <c r="E255" s="71">
        <f t="shared" si="22"/>
        <v>5793.6399999999994</v>
      </c>
      <c r="F255" s="71">
        <v>2558.33</v>
      </c>
      <c r="G255" s="71">
        <f t="shared" si="23"/>
        <v>-3235.3099999999995</v>
      </c>
      <c r="H255" s="72">
        <v>964</v>
      </c>
      <c r="I255" s="73">
        <f t="shared" si="21"/>
        <v>-1.2646179343556145</v>
      </c>
      <c r="J255" s="14"/>
      <c r="K255" s="14"/>
      <c r="L255" s="14"/>
      <c r="M255" s="14"/>
    </row>
    <row r="256" spans="1:13" x14ac:dyDescent="0.3">
      <c r="A256" s="74">
        <v>3093</v>
      </c>
      <c r="B256" s="68" t="str">
        <f>VLOOKUP(A:A,'Product &amp; Group'!A:C,2,FALSE)</f>
        <v>Power Systems</v>
      </c>
      <c r="C256" s="68" t="str">
        <f>VLOOKUP(A:A,'Product &amp; Group'!A:C,3,FALSE)</f>
        <v>Dragon Chip</v>
      </c>
      <c r="D256" s="69">
        <f>VLOOKUP(A:A,'2019-2017 Costs'!A:D,4,FALSE)</f>
        <v>5.56</v>
      </c>
      <c r="E256" s="71">
        <f t="shared" si="22"/>
        <v>5582.24</v>
      </c>
      <c r="F256" s="71">
        <v>3462.24</v>
      </c>
      <c r="G256" s="71">
        <f t="shared" si="23"/>
        <v>-2120</v>
      </c>
      <c r="H256" s="72">
        <v>1004</v>
      </c>
      <c r="I256" s="73">
        <f t="shared" si="21"/>
        <v>-0.61232034752068032</v>
      </c>
      <c r="J256" s="14"/>
      <c r="K256" s="14"/>
      <c r="L256" s="14"/>
      <c r="M256" s="14"/>
    </row>
    <row r="257" spans="1:13" x14ac:dyDescent="0.3">
      <c r="A257" s="74">
        <v>3095</v>
      </c>
      <c r="B257" s="68" t="str">
        <f>VLOOKUP(A:A,'Product &amp; Group'!A:C,2,FALSE)</f>
        <v>Power Systems</v>
      </c>
      <c r="C257" s="68" t="str">
        <f>VLOOKUP(A:A,'Product &amp; Group'!A:C,3,FALSE)</f>
        <v>Dragon Chip</v>
      </c>
      <c r="D257" s="69">
        <f>VLOOKUP(A:A,'2019-2017 Costs'!A:D,4,FALSE)</f>
        <v>5.55</v>
      </c>
      <c r="E257" s="71">
        <f t="shared" si="22"/>
        <v>4584.3</v>
      </c>
      <c r="F257" s="71">
        <v>4957.13</v>
      </c>
      <c r="G257" s="71">
        <f t="shared" si="23"/>
        <v>372.82999999999993</v>
      </c>
      <c r="H257" s="72">
        <v>826</v>
      </c>
      <c r="I257" s="73">
        <f t="shared" si="21"/>
        <v>7.5210857895596825E-2</v>
      </c>
      <c r="J257" s="14"/>
      <c r="K257" s="14"/>
      <c r="L257" s="14"/>
      <c r="M257" s="14"/>
    </row>
    <row r="258" spans="1:13" x14ac:dyDescent="0.3">
      <c r="A258" s="74">
        <v>3162</v>
      </c>
      <c r="B258" s="68" t="str">
        <f>VLOOKUP(A:A,'Product &amp; Group'!A:C,2,FALSE)</f>
        <v>Power Systems</v>
      </c>
      <c r="C258" s="68" t="str">
        <f>VLOOKUP(A:A,'Product &amp; Group'!A:C,3,FALSE)</f>
        <v>Dragon Chip</v>
      </c>
      <c r="D258" s="69">
        <f>VLOOKUP(A:A,'2019-2017 Costs'!A:D,4,FALSE)</f>
        <v>1.75</v>
      </c>
      <c r="E258" s="71">
        <f t="shared" si="22"/>
        <v>1426.25</v>
      </c>
      <c r="F258" s="71">
        <v>3035.72</v>
      </c>
      <c r="G258" s="71">
        <f t="shared" si="23"/>
        <v>1609.4699999999998</v>
      </c>
      <c r="H258" s="72">
        <v>815</v>
      </c>
      <c r="I258" s="73">
        <f t="shared" ref="I258:I321" si="24">+G258/F258</f>
        <v>0.53017735496027296</v>
      </c>
      <c r="J258" s="14"/>
      <c r="K258" s="14"/>
      <c r="L258" s="14"/>
      <c r="M258" s="14"/>
    </row>
    <row r="259" spans="1:13" x14ac:dyDescent="0.3">
      <c r="A259" s="74">
        <v>3163</v>
      </c>
      <c r="B259" s="68" t="str">
        <f>VLOOKUP(A:A,'Product &amp; Group'!A:C,2,FALSE)</f>
        <v>Power Systems</v>
      </c>
      <c r="C259" s="68" t="str">
        <f>VLOOKUP(A:A,'Product &amp; Group'!A:C,3,FALSE)</f>
        <v>Dragon Chip</v>
      </c>
      <c r="D259" s="69">
        <f>VLOOKUP(A:A,'2019-2017 Costs'!A:D,4,FALSE)</f>
        <v>3.38</v>
      </c>
      <c r="E259" s="71">
        <f t="shared" si="22"/>
        <v>1044.42</v>
      </c>
      <c r="F259" s="71">
        <v>2075.92</v>
      </c>
      <c r="G259" s="71">
        <f t="shared" si="23"/>
        <v>1031.5</v>
      </c>
      <c r="H259" s="72">
        <v>309</v>
      </c>
      <c r="I259" s="73">
        <f t="shared" si="24"/>
        <v>0.49688812671008514</v>
      </c>
      <c r="J259" s="14"/>
      <c r="K259" s="14"/>
      <c r="L259" s="14"/>
      <c r="M259" s="14"/>
    </row>
    <row r="260" spans="1:13" x14ac:dyDescent="0.3">
      <c r="A260" s="74">
        <v>3220</v>
      </c>
      <c r="B260" s="68" t="str">
        <f>VLOOKUP(A:A,'Product &amp; Group'!A:C,2,FALSE)</f>
        <v>Power Systems</v>
      </c>
      <c r="C260" s="68" t="str">
        <f>VLOOKUP(A:A,'Product &amp; Group'!A:C,3,FALSE)</f>
        <v>Dragon Chip</v>
      </c>
      <c r="D260" s="69">
        <f>VLOOKUP(A:A,'2019-2017 Costs'!A:D,4,FALSE)</f>
        <v>3.89</v>
      </c>
      <c r="E260" s="71">
        <f t="shared" ref="E260:E323" si="25">D260*H260</f>
        <v>1886.65</v>
      </c>
      <c r="F260" s="71">
        <v>4222.22</v>
      </c>
      <c r="G260" s="71">
        <f t="shared" ref="G260:G323" si="26">F260-E260</f>
        <v>2335.5700000000002</v>
      </c>
      <c r="H260" s="72">
        <v>485</v>
      </c>
      <c r="I260" s="73">
        <f t="shared" si="24"/>
        <v>0.55316160692716154</v>
      </c>
      <c r="J260" s="14"/>
      <c r="K260" s="14"/>
      <c r="L260" s="14"/>
      <c r="M260" s="14"/>
    </row>
    <row r="261" spans="1:13" x14ac:dyDescent="0.3">
      <c r="A261" s="74">
        <v>3230</v>
      </c>
      <c r="B261" s="68" t="str">
        <f>VLOOKUP(A:A,'Product &amp; Group'!A:C,2,FALSE)</f>
        <v>Power Systems</v>
      </c>
      <c r="C261" s="68" t="str">
        <f>VLOOKUP(A:A,'Product &amp; Group'!A:C,3,FALSE)</f>
        <v>SPECIALTY Dragon HybridULA</v>
      </c>
      <c r="D261" s="69">
        <f>VLOOKUP(A:A,'2019-2017 Costs'!A:D,4,FALSE)</f>
        <v>5.84</v>
      </c>
      <c r="E261" s="71">
        <f t="shared" si="25"/>
        <v>817.6</v>
      </c>
      <c r="F261" s="71">
        <v>1261.44</v>
      </c>
      <c r="G261" s="71">
        <f t="shared" si="26"/>
        <v>443.84000000000003</v>
      </c>
      <c r="H261" s="72">
        <v>140</v>
      </c>
      <c r="I261" s="73">
        <f t="shared" si="24"/>
        <v>0.35185185185185186</v>
      </c>
      <c r="J261" s="14"/>
      <c r="K261" s="14"/>
    </row>
    <row r="262" spans="1:13" x14ac:dyDescent="0.3">
      <c r="A262" s="74">
        <v>3285</v>
      </c>
      <c r="B262" s="68" t="str">
        <f>VLOOKUP(A:A,'Product &amp; Group'!A:C,2,FALSE)</f>
        <v>Power Systems</v>
      </c>
      <c r="C262" s="68" t="str">
        <f>VLOOKUP(A:A,'Product &amp; Group'!A:C,3,FALSE)</f>
        <v>SPECIALTY Dragon HybridULA</v>
      </c>
      <c r="D262" s="69">
        <f>VLOOKUP(A:A,'2019-2017 Costs'!A:D,4,FALSE)</f>
        <v>5.29</v>
      </c>
      <c r="E262" s="71">
        <f t="shared" si="25"/>
        <v>1063.29</v>
      </c>
      <c r="F262" s="71">
        <v>3440.1</v>
      </c>
      <c r="G262" s="71">
        <f t="shared" si="26"/>
        <v>2376.81</v>
      </c>
      <c r="H262" s="72">
        <v>201</v>
      </c>
      <c r="I262" s="73">
        <f t="shared" si="24"/>
        <v>0.69091305485305665</v>
      </c>
      <c r="J262" s="14"/>
      <c r="K262" s="14"/>
      <c r="L262" s="14"/>
      <c r="M262" s="14"/>
    </row>
    <row r="263" spans="1:13" x14ac:dyDescent="0.3">
      <c r="A263" s="74">
        <v>3293</v>
      </c>
      <c r="B263" s="68" t="str">
        <f>VLOOKUP(A:A,'Product &amp; Group'!A:C,2,FALSE)</f>
        <v>Power Systems</v>
      </c>
      <c r="C263" s="68" t="str">
        <f>VLOOKUP(A:A,'Product &amp; Group'!A:C,3,FALSE)</f>
        <v>SPECIALTY Dragon HybridULA</v>
      </c>
      <c r="D263" s="69">
        <f>VLOOKUP(A:A,'2019-2017 Costs'!A:D,4,FALSE)</f>
        <v>8.11</v>
      </c>
      <c r="E263" s="71">
        <f t="shared" si="25"/>
        <v>3868.47</v>
      </c>
      <c r="F263" s="71">
        <v>6151.18</v>
      </c>
      <c r="G263" s="71">
        <f t="shared" si="26"/>
        <v>2282.7100000000005</v>
      </c>
      <c r="H263" s="72">
        <v>477</v>
      </c>
      <c r="I263" s="73">
        <f t="shared" si="24"/>
        <v>0.37110115457521975</v>
      </c>
      <c r="J263" s="14"/>
      <c r="K263" s="14"/>
      <c r="L263" s="14"/>
      <c r="M263" s="14"/>
    </row>
    <row r="264" spans="1:13" x14ac:dyDescent="0.3">
      <c r="A264" s="74">
        <v>3294</v>
      </c>
      <c r="B264" s="68" t="str">
        <f>VLOOKUP(A:A,'Product &amp; Group'!A:C,2,FALSE)</f>
        <v>Power Systems</v>
      </c>
      <c r="C264" s="68" t="str">
        <f>VLOOKUP(A:A,'Product &amp; Group'!A:C,3,FALSE)</f>
        <v>Power CHIP/WHOLE PowerS</v>
      </c>
      <c r="D264" s="69">
        <f>VLOOKUP(A:A,'2019-2017 Costs'!A:D,4,FALSE)</f>
        <v>6.07</v>
      </c>
      <c r="E264" s="71">
        <f t="shared" si="25"/>
        <v>7824.2300000000005</v>
      </c>
      <c r="F264" s="71">
        <v>8619.7099999999991</v>
      </c>
      <c r="G264" s="71">
        <f t="shared" si="26"/>
        <v>795.47999999999865</v>
      </c>
      <c r="H264" s="72">
        <v>1289</v>
      </c>
      <c r="I264" s="73">
        <f t="shared" si="24"/>
        <v>9.2286167400063193E-2</v>
      </c>
      <c r="J264" s="14"/>
      <c r="K264" s="14"/>
    </row>
    <row r="265" spans="1:13" x14ac:dyDescent="0.3">
      <c r="A265" s="74">
        <v>3295</v>
      </c>
      <c r="B265" s="68" t="str">
        <f>VLOOKUP(A:A,'Product &amp; Group'!A:C,2,FALSE)</f>
        <v>CONS</v>
      </c>
      <c r="C265" s="68" t="str">
        <f>VLOOKUP(A:A,'Product &amp; Group'!A:C,3,FALSE)</f>
        <v>Power CHIP/WHOLE PowerS</v>
      </c>
      <c r="D265" s="69">
        <f>VLOOKUP(A:A,'2019-2017 Costs'!A:D,4,FALSE)</f>
        <v>1.05</v>
      </c>
      <c r="E265" s="71">
        <f t="shared" si="25"/>
        <v>107.10000000000001</v>
      </c>
      <c r="F265" s="71">
        <v>175.09</v>
      </c>
      <c r="G265" s="71">
        <f t="shared" si="26"/>
        <v>67.989999999999995</v>
      </c>
      <c r="H265" s="72">
        <v>102</v>
      </c>
      <c r="I265" s="73">
        <f t="shared" si="24"/>
        <v>0.3883145810725912</v>
      </c>
      <c r="J265" s="14"/>
      <c r="K265" s="14"/>
      <c r="L265" s="14"/>
      <c r="M265" s="14"/>
    </row>
    <row r="266" spans="1:13" x14ac:dyDescent="0.3">
      <c r="A266" s="74">
        <v>3299</v>
      </c>
      <c r="B266" s="68" t="str">
        <f>VLOOKUP(A:A,'Product &amp; Group'!A:C,2,FALSE)</f>
        <v>Power Systems</v>
      </c>
      <c r="C266" s="68" t="str">
        <f>VLOOKUP(A:A,'Product &amp; Group'!A:C,3,FALSE)</f>
        <v>Power CHIP/WHOLE PowerS</v>
      </c>
      <c r="D266" s="69">
        <f>VLOOKUP(A:A,'2019-2017 Costs'!A:D,4,FALSE)</f>
        <v>1.05</v>
      </c>
      <c r="E266" s="71">
        <f t="shared" si="25"/>
        <v>1719.9</v>
      </c>
      <c r="F266" s="71">
        <v>9868.48</v>
      </c>
      <c r="G266" s="71">
        <f t="shared" si="26"/>
        <v>8148.58</v>
      </c>
      <c r="H266" s="72">
        <v>1638</v>
      </c>
      <c r="I266" s="73">
        <f t="shared" si="24"/>
        <v>0.82571784104542956</v>
      </c>
      <c r="J266" s="14"/>
      <c r="K266" s="14"/>
      <c r="L266" s="14"/>
      <c r="M266" s="14"/>
    </row>
    <row r="267" spans="1:13" x14ac:dyDescent="0.3">
      <c r="A267" s="74">
        <v>3300</v>
      </c>
      <c r="B267" s="68" t="str">
        <f>VLOOKUP(A:A,'Product &amp; Group'!A:C,2,FALSE)</f>
        <v>Power Systems</v>
      </c>
      <c r="C267" s="68" t="str">
        <f>VLOOKUP(A:A,'Product &amp; Group'!A:C,3,FALSE)</f>
        <v>Power CHIP/WHOLE PowerS</v>
      </c>
      <c r="D267" s="69">
        <f>VLOOKUP(A:A,'2019-2017 Costs'!A:D,4,FALSE)</f>
        <v>1.57</v>
      </c>
      <c r="E267" s="71">
        <f t="shared" si="25"/>
        <v>2216.84</v>
      </c>
      <c r="F267" s="71">
        <v>16899.46</v>
      </c>
      <c r="G267" s="71">
        <f t="shared" si="26"/>
        <v>14682.619999999999</v>
      </c>
      <c r="H267" s="72">
        <v>1412</v>
      </c>
      <c r="I267" s="73">
        <f t="shared" si="24"/>
        <v>0.8688218440115838</v>
      </c>
      <c r="J267" s="14"/>
      <c r="K267" s="14"/>
    </row>
    <row r="268" spans="1:13" x14ac:dyDescent="0.3">
      <c r="A268" s="74">
        <v>3301</v>
      </c>
      <c r="B268" s="68" t="str">
        <f>VLOOKUP(A:A,'Product &amp; Group'!A:C,2,FALSE)</f>
        <v>Power Systems</v>
      </c>
      <c r="C268" s="68" t="str">
        <f>VLOOKUP(A:A,'Product &amp; Group'!A:C,3,FALSE)</f>
        <v>Power CHIP/WHOLE PowerS</v>
      </c>
      <c r="D268" s="69">
        <f>VLOOKUP(A:A,'2019-2017 Costs'!A:D,4,FALSE)</f>
        <v>3.06</v>
      </c>
      <c r="E268" s="71">
        <f t="shared" si="25"/>
        <v>2726.46</v>
      </c>
      <c r="F268" s="71">
        <v>10579.64</v>
      </c>
      <c r="G268" s="71">
        <f t="shared" si="26"/>
        <v>7853.1799999999994</v>
      </c>
      <c r="H268" s="72">
        <v>891</v>
      </c>
      <c r="I268" s="73">
        <f t="shared" si="24"/>
        <v>0.74229179820863467</v>
      </c>
      <c r="J268" s="14"/>
      <c r="K268" s="14"/>
      <c r="L268" s="14"/>
      <c r="M268" s="14"/>
    </row>
    <row r="269" spans="1:13" x14ac:dyDescent="0.3">
      <c r="A269" s="74">
        <v>3304</v>
      </c>
      <c r="B269" s="68" t="str">
        <f>VLOOKUP(A:A,'Product &amp; Group'!A:C,2,FALSE)</f>
        <v>Power Systems</v>
      </c>
      <c r="C269" s="68" t="str">
        <f>VLOOKUP(A:A,'Product &amp; Group'!A:C,3,FALSE)</f>
        <v>Power CHIP/WHOLE PowerS</v>
      </c>
      <c r="D269" s="69">
        <f>VLOOKUP(A:A,'2019-2017 Costs'!A:D,4,FALSE)</f>
        <v>1.01</v>
      </c>
      <c r="E269" s="71">
        <f t="shared" si="25"/>
        <v>163.62</v>
      </c>
      <c r="F269" s="71">
        <v>2014.76</v>
      </c>
      <c r="G269" s="71">
        <f t="shared" si="26"/>
        <v>1851.1399999999999</v>
      </c>
      <c r="H269" s="72">
        <v>162</v>
      </c>
      <c r="I269" s="73">
        <f t="shared" si="24"/>
        <v>0.91878933470984137</v>
      </c>
      <c r="J269" s="14"/>
      <c r="K269" s="14"/>
      <c r="L269" s="14"/>
      <c r="M269" s="14"/>
    </row>
    <row r="270" spans="1:13" x14ac:dyDescent="0.3">
      <c r="A270" s="74">
        <v>3305</v>
      </c>
      <c r="B270" s="68" t="str">
        <f>VLOOKUP(A:A,'Product &amp; Group'!A:C,2,FALSE)</f>
        <v>Power Systems</v>
      </c>
      <c r="C270" s="68" t="str">
        <f>VLOOKUP(A:A,'Product &amp; Group'!A:C,3,FALSE)</f>
        <v>Power CHIP/WHOLE PowerS</v>
      </c>
      <c r="D270" s="69">
        <f>VLOOKUP(A:A,'2019-2017 Costs'!A:D,4,FALSE)</f>
        <v>1.01</v>
      </c>
      <c r="E270" s="71">
        <f t="shared" si="25"/>
        <v>1056.46</v>
      </c>
      <c r="F270" s="71">
        <v>5606.57</v>
      </c>
      <c r="G270" s="71">
        <f t="shared" si="26"/>
        <v>4550.1099999999997</v>
      </c>
      <c r="H270" s="72">
        <v>1046</v>
      </c>
      <c r="I270" s="73">
        <f t="shared" si="24"/>
        <v>0.81156750027200231</v>
      </c>
      <c r="J270" s="14"/>
      <c r="K270" s="14"/>
      <c r="L270" s="14"/>
      <c r="M270" s="14"/>
    </row>
    <row r="271" spans="1:13" x14ac:dyDescent="0.3">
      <c r="A271" s="74">
        <v>3306</v>
      </c>
      <c r="B271" s="68" t="str">
        <f>VLOOKUP(A:A,'Product &amp; Group'!A:C,2,FALSE)</f>
        <v>Power Systems</v>
      </c>
      <c r="C271" s="68" t="str">
        <f>VLOOKUP(A:A,'Product &amp; Group'!A:C,3,FALSE)</f>
        <v>Power CHIP/WHOLE PowerS</v>
      </c>
      <c r="D271" s="69">
        <f>VLOOKUP(A:A,'2019-2017 Costs'!A:D,4,FALSE)</f>
        <v>1.63</v>
      </c>
      <c r="E271" s="71">
        <f t="shared" si="25"/>
        <v>400.97999999999996</v>
      </c>
      <c r="F271" s="71">
        <v>1423.35</v>
      </c>
      <c r="G271" s="71">
        <f t="shared" si="26"/>
        <v>1022.3699999999999</v>
      </c>
      <c r="H271" s="72">
        <v>246</v>
      </c>
      <c r="I271" s="73">
        <f t="shared" si="24"/>
        <v>0.7182843292233112</v>
      </c>
      <c r="J271" s="14"/>
      <c r="K271" s="14"/>
      <c r="L271" s="14"/>
      <c r="M271" s="14"/>
    </row>
    <row r="272" spans="1:13" x14ac:dyDescent="0.3">
      <c r="A272" s="74">
        <v>3310</v>
      </c>
      <c r="B272" s="68" t="str">
        <f>VLOOKUP(A:A,'Product &amp; Group'!A:C,2,FALSE)</f>
        <v>Power Systems</v>
      </c>
      <c r="C272" s="68" t="str">
        <f>VLOOKUP(A:A,'Product &amp; Group'!A:C,3,FALSE)</f>
        <v>Power CHIP/WHOLE PowerS</v>
      </c>
      <c r="D272" s="69">
        <f>VLOOKUP(A:A,'2019-2017 Costs'!A:D,4,FALSE)</f>
        <v>2.6</v>
      </c>
      <c r="E272" s="71">
        <f t="shared" si="25"/>
        <v>899.6</v>
      </c>
      <c r="F272" s="71">
        <v>2185.3000000000002</v>
      </c>
      <c r="G272" s="71">
        <f t="shared" si="26"/>
        <v>1285.7000000000003</v>
      </c>
      <c r="H272" s="72">
        <v>346</v>
      </c>
      <c r="I272" s="73">
        <f t="shared" si="24"/>
        <v>0.58834027364663899</v>
      </c>
      <c r="J272" s="14"/>
      <c r="K272" s="14"/>
      <c r="L272" s="14"/>
      <c r="M272" s="14"/>
    </row>
    <row r="273" spans="1:13" x14ac:dyDescent="0.3">
      <c r="A273" s="74">
        <v>3311</v>
      </c>
      <c r="B273" s="68" t="str">
        <f>VLOOKUP(A:A,'Product &amp; Group'!A:C,2,FALSE)</f>
        <v>Power Systems</v>
      </c>
      <c r="C273" s="68" t="str">
        <f>VLOOKUP(A:A,'Product &amp; Group'!A:C,3,FALSE)</f>
        <v>Power CHIP/WHOLE PowerS</v>
      </c>
      <c r="D273" s="69">
        <f>VLOOKUP(A:A,'2019-2017 Costs'!A:D,4,FALSE)</f>
        <v>5.0199999999999996</v>
      </c>
      <c r="E273" s="71">
        <f t="shared" si="25"/>
        <v>1596.36</v>
      </c>
      <c r="F273" s="71">
        <v>2134.54</v>
      </c>
      <c r="G273" s="71">
        <f t="shared" si="26"/>
        <v>538.18000000000006</v>
      </c>
      <c r="H273" s="72">
        <v>318</v>
      </c>
      <c r="I273" s="73">
        <f t="shared" si="24"/>
        <v>0.25212926438483235</v>
      </c>
      <c r="J273" s="14"/>
      <c r="K273" s="14"/>
      <c r="L273" s="14"/>
      <c r="M273" s="14"/>
    </row>
    <row r="274" spans="1:13" x14ac:dyDescent="0.3">
      <c r="A274" s="74">
        <v>3330</v>
      </c>
      <c r="B274" s="68" t="str">
        <f>VLOOKUP(A:A,'Product &amp; Group'!A:C,2,FALSE)</f>
        <v>Power Systems</v>
      </c>
      <c r="C274" s="68" t="str">
        <f>VLOOKUP(A:A,'Product &amp; Group'!A:C,3,FALSE)</f>
        <v>Power CHIP/WHOLE PowerS</v>
      </c>
      <c r="D274" s="69">
        <f>VLOOKUP(A:A,'2019-2017 Costs'!A:D,4,FALSE)</f>
        <v>1.01</v>
      </c>
      <c r="E274" s="71">
        <f t="shared" si="25"/>
        <v>244.42000000000002</v>
      </c>
      <c r="F274" s="71">
        <v>1079.49</v>
      </c>
      <c r="G274" s="71">
        <f t="shared" si="26"/>
        <v>835.06999999999994</v>
      </c>
      <c r="H274" s="72">
        <v>242</v>
      </c>
      <c r="I274" s="73">
        <f t="shared" si="24"/>
        <v>0.77357826380976191</v>
      </c>
      <c r="J274" s="14"/>
      <c r="K274" s="14"/>
      <c r="L274" s="14"/>
      <c r="M274" s="14"/>
    </row>
    <row r="275" spans="1:13" x14ac:dyDescent="0.3">
      <c r="A275" s="74">
        <v>3340</v>
      </c>
      <c r="B275" s="68" t="str">
        <f>VLOOKUP(A:A,'Product &amp; Group'!A:C,2,FALSE)</f>
        <v>Power Systems</v>
      </c>
      <c r="C275" s="68" t="str">
        <f>VLOOKUP(A:A,'Product &amp; Group'!A:C,3,FALSE)</f>
        <v>Power CHIP/WHOLE PowerS</v>
      </c>
      <c r="D275" s="69">
        <f>VLOOKUP(A:A,'2019-2017 Costs'!A:D,4,FALSE)</f>
        <v>1.05</v>
      </c>
      <c r="E275" s="71">
        <f t="shared" si="25"/>
        <v>519.75</v>
      </c>
      <c r="F275" s="71">
        <v>2423.37</v>
      </c>
      <c r="G275" s="71">
        <f t="shared" si="26"/>
        <v>1903.62</v>
      </c>
      <c r="H275" s="72">
        <v>495</v>
      </c>
      <c r="I275" s="73">
        <f t="shared" si="24"/>
        <v>0.78552594114807062</v>
      </c>
      <c r="J275" s="14"/>
      <c r="K275" s="14"/>
      <c r="L275" s="14"/>
      <c r="M275" s="14"/>
    </row>
    <row r="276" spans="1:13" x14ac:dyDescent="0.3">
      <c r="A276" s="74">
        <v>3341</v>
      </c>
      <c r="B276" s="68" t="str">
        <f>VLOOKUP(A:A,'Product &amp; Group'!A:C,2,FALSE)</f>
        <v>Power Systems</v>
      </c>
      <c r="C276" s="68" t="str">
        <f>VLOOKUP(A:A,'Product &amp; Group'!A:C,3,FALSE)</f>
        <v>Power CHIP/WHOLE PowerS</v>
      </c>
      <c r="D276" s="69">
        <f>VLOOKUP(A:A,'2019-2017 Costs'!A:D,4,FALSE)</f>
        <v>1.97</v>
      </c>
      <c r="E276" s="71">
        <f t="shared" si="25"/>
        <v>15302.96</v>
      </c>
      <c r="F276" s="71">
        <v>31182.97</v>
      </c>
      <c r="G276" s="71">
        <f t="shared" si="26"/>
        <v>15880.010000000002</v>
      </c>
      <c r="H276" s="72">
        <v>7768</v>
      </c>
      <c r="I276" s="73">
        <f t="shared" si="24"/>
        <v>0.50925264655675839</v>
      </c>
      <c r="J276" s="14"/>
      <c r="K276" s="14"/>
      <c r="L276" s="14"/>
      <c r="M276" s="14"/>
    </row>
    <row r="277" spans="1:13" x14ac:dyDescent="0.3">
      <c r="A277" s="74">
        <v>3342</v>
      </c>
      <c r="B277" s="68" t="str">
        <f>VLOOKUP(A:A,'Product &amp; Group'!A:C,2,FALSE)</f>
        <v>Power Systems</v>
      </c>
      <c r="C277" s="68" t="str">
        <f>VLOOKUP(A:A,'Product &amp; Group'!A:C,3,FALSE)</f>
        <v>Power CHIP/WHOLE PowerS</v>
      </c>
      <c r="D277" s="69">
        <f>VLOOKUP(A:A,'2019-2017 Costs'!A:D,4,FALSE)</f>
        <v>1.05</v>
      </c>
      <c r="E277" s="71">
        <f t="shared" si="25"/>
        <v>3878.7000000000003</v>
      </c>
      <c r="F277" s="71">
        <v>38603.53</v>
      </c>
      <c r="G277" s="71">
        <f t="shared" si="26"/>
        <v>34724.83</v>
      </c>
      <c r="H277" s="72">
        <v>3694</v>
      </c>
      <c r="I277" s="73">
        <f t="shared" si="24"/>
        <v>0.89952473258274579</v>
      </c>
      <c r="J277" s="14"/>
      <c r="K277" s="14"/>
      <c r="L277" s="14"/>
      <c r="M277" s="14"/>
    </row>
    <row r="278" spans="1:13" x14ac:dyDescent="0.3">
      <c r="A278" s="74">
        <v>3343</v>
      </c>
      <c r="B278" s="68" t="str">
        <f>VLOOKUP(A:A,'Product &amp; Group'!A:C,2,FALSE)</f>
        <v>Power Systems</v>
      </c>
      <c r="C278" s="68" t="str">
        <f>VLOOKUP(A:A,'Product &amp; Group'!A:C,3,FALSE)</f>
        <v>Power CHIP/WHOLE PowerS</v>
      </c>
      <c r="D278" s="69">
        <f>VLOOKUP(A:A,'2019-2017 Costs'!A:D,4,FALSE)</f>
        <v>1.1100000000000001</v>
      </c>
      <c r="E278" s="71">
        <f t="shared" si="25"/>
        <v>1461.8700000000001</v>
      </c>
      <c r="F278" s="71">
        <v>20955.95</v>
      </c>
      <c r="G278" s="71">
        <f t="shared" si="26"/>
        <v>19494.080000000002</v>
      </c>
      <c r="H278" s="72">
        <v>1317</v>
      </c>
      <c r="I278" s="73">
        <f t="shared" si="24"/>
        <v>0.93024081466122988</v>
      </c>
      <c r="J278" s="14"/>
      <c r="K278" s="14"/>
      <c r="L278" s="14"/>
      <c r="M278" s="14"/>
    </row>
    <row r="279" spans="1:13" x14ac:dyDescent="0.3">
      <c r="A279" s="74">
        <v>3344</v>
      </c>
      <c r="B279" s="68" t="str">
        <f>VLOOKUP(A:A,'Product &amp; Group'!A:C,2,FALSE)</f>
        <v>Power Systems</v>
      </c>
      <c r="C279" s="68" t="str">
        <f>VLOOKUP(A:A,'Product &amp; Group'!A:C,3,FALSE)</f>
        <v>Power CHIP/WHOLE PowerS</v>
      </c>
      <c r="D279" s="69">
        <f>VLOOKUP(A:A,'2019-2017 Costs'!A:D,4,FALSE)</f>
        <v>2.14</v>
      </c>
      <c r="E279" s="71">
        <f t="shared" si="25"/>
        <v>2936.0800000000004</v>
      </c>
      <c r="F279" s="71">
        <v>7856.84</v>
      </c>
      <c r="G279" s="71">
        <f t="shared" si="26"/>
        <v>4920.76</v>
      </c>
      <c r="H279" s="72">
        <v>1372</v>
      </c>
      <c r="I279" s="73">
        <f t="shared" si="24"/>
        <v>0.62630268657628263</v>
      </c>
      <c r="J279" s="14"/>
      <c r="K279" s="14"/>
    </row>
    <row r="280" spans="1:13" x14ac:dyDescent="0.3">
      <c r="A280" s="74">
        <v>3345</v>
      </c>
      <c r="B280" s="68" t="str">
        <f>VLOOKUP(A:A,'Product &amp; Group'!A:C,2,FALSE)</f>
        <v>Power Systems</v>
      </c>
      <c r="C280" s="68" t="str">
        <f>VLOOKUP(A:A,'Product &amp; Group'!A:C,3,FALSE)</f>
        <v>Power CHIP/WHOLE PowerS</v>
      </c>
      <c r="D280" s="69">
        <f>VLOOKUP(A:A,'2019-2017 Costs'!A:D,4,FALSE)</f>
        <v>1.5</v>
      </c>
      <c r="E280" s="71">
        <f t="shared" si="25"/>
        <v>808.5</v>
      </c>
      <c r="F280" s="71">
        <v>5730.87</v>
      </c>
      <c r="G280" s="71">
        <f t="shared" si="26"/>
        <v>4922.37</v>
      </c>
      <c r="H280" s="72">
        <v>539</v>
      </c>
      <c r="I280" s="73">
        <f t="shared" si="24"/>
        <v>0.8589219437886394</v>
      </c>
      <c r="J280" s="14"/>
      <c r="K280" s="14"/>
      <c r="L280" s="14"/>
      <c r="M280" s="14"/>
    </row>
    <row r="281" spans="1:13" x14ac:dyDescent="0.3">
      <c r="A281" s="74">
        <v>3346</v>
      </c>
      <c r="B281" s="68" t="str">
        <f>VLOOKUP(A:A,'Product &amp; Group'!A:C,2,FALSE)</f>
        <v>Power Systems</v>
      </c>
      <c r="C281" s="68" t="str">
        <f>VLOOKUP(A:A,'Product &amp; Group'!A:C,3,FALSE)</f>
        <v>Power CHIP/WHOLE PowerS</v>
      </c>
      <c r="D281" s="69">
        <f>VLOOKUP(A:A,'2019-2017 Costs'!A:D,4,FALSE)</f>
        <v>2.83</v>
      </c>
      <c r="E281" s="71">
        <f t="shared" si="25"/>
        <v>1290.48</v>
      </c>
      <c r="F281" s="71">
        <v>2600.91</v>
      </c>
      <c r="G281" s="71">
        <f t="shared" si="26"/>
        <v>1310.4299999999998</v>
      </c>
      <c r="H281" s="72">
        <v>456</v>
      </c>
      <c r="I281" s="73">
        <f t="shared" si="24"/>
        <v>0.50383519614288841</v>
      </c>
      <c r="J281" s="14"/>
      <c r="K281" s="14"/>
      <c r="L281" s="14"/>
      <c r="M281" s="14"/>
    </row>
    <row r="282" spans="1:13" x14ac:dyDescent="0.3">
      <c r="A282" s="74">
        <v>3348</v>
      </c>
      <c r="B282" s="68" t="str">
        <f>VLOOKUP(A:A,'Product &amp; Group'!A:C,2,FALSE)</f>
        <v>Power Systems</v>
      </c>
      <c r="C282" s="68" t="str">
        <f>VLOOKUP(A:A,'Product &amp; Group'!A:C,3,FALSE)</f>
        <v>Power CHIP/WHOLE PowerS</v>
      </c>
      <c r="D282" s="69">
        <f>VLOOKUP(A:A,'2019-2017 Costs'!A:D,4,FALSE)</f>
        <v>1.02</v>
      </c>
      <c r="E282" s="71">
        <f t="shared" si="25"/>
        <v>223.38</v>
      </c>
      <c r="F282" s="71">
        <v>1559.69</v>
      </c>
      <c r="G282" s="71">
        <f t="shared" si="26"/>
        <v>1336.31</v>
      </c>
      <c r="H282" s="72">
        <v>219</v>
      </c>
      <c r="I282" s="73">
        <f t="shared" si="24"/>
        <v>0.85677923177041582</v>
      </c>
      <c r="J282" s="14"/>
      <c r="K282" s="14"/>
      <c r="L282" s="14"/>
      <c r="M282" s="14"/>
    </row>
    <row r="283" spans="1:13" x14ac:dyDescent="0.3">
      <c r="A283" s="74">
        <v>3349</v>
      </c>
      <c r="B283" s="68" t="str">
        <f>VLOOKUP(A:A,'Product &amp; Group'!A:C,2,FALSE)</f>
        <v>Power Systems</v>
      </c>
      <c r="C283" s="68" t="str">
        <f>VLOOKUP(A:A,'Product &amp; Group'!A:C,3,FALSE)</f>
        <v>Power CHIP/WHOLE PowerS</v>
      </c>
      <c r="D283" s="69">
        <f>VLOOKUP(A:A,'2019-2017 Costs'!A:D,4,FALSE)</f>
        <v>1.93</v>
      </c>
      <c r="E283" s="71">
        <f t="shared" si="25"/>
        <v>1225.55</v>
      </c>
      <c r="F283" s="71">
        <v>5995.63</v>
      </c>
      <c r="G283" s="71">
        <f t="shared" si="26"/>
        <v>4770.08</v>
      </c>
      <c r="H283" s="72">
        <v>635</v>
      </c>
      <c r="I283" s="73">
        <f t="shared" si="24"/>
        <v>0.79559279008210981</v>
      </c>
      <c r="J283" s="14"/>
      <c r="K283" s="14"/>
      <c r="L283" s="14"/>
      <c r="M283" s="14"/>
    </row>
    <row r="284" spans="1:13" x14ac:dyDescent="0.3">
      <c r="A284" s="74">
        <v>3350</v>
      </c>
      <c r="B284" s="68" t="str">
        <f>VLOOKUP(A:A,'Product &amp; Group'!A:C,2,FALSE)</f>
        <v>Power Systems</v>
      </c>
      <c r="C284" s="68" t="str">
        <f>VLOOKUP(A:A,'Product &amp; Group'!A:C,3,FALSE)</f>
        <v>ESSENTIAL Qrxt2100 ACIDS (EFA)</v>
      </c>
      <c r="D284" s="69">
        <f>VLOOKUP(A:A,'2019-2017 Costs'!A:D,4,FALSE)</f>
        <v>2.37</v>
      </c>
      <c r="E284" s="71">
        <f t="shared" si="25"/>
        <v>405.27000000000004</v>
      </c>
      <c r="F284" s="71">
        <v>1538.27</v>
      </c>
      <c r="G284" s="71">
        <f t="shared" si="26"/>
        <v>1133</v>
      </c>
      <c r="H284" s="72">
        <v>171</v>
      </c>
      <c r="I284" s="73">
        <f t="shared" si="24"/>
        <v>0.73654169944158043</v>
      </c>
      <c r="J284" s="14"/>
      <c r="K284" s="14"/>
      <c r="L284" s="14"/>
      <c r="M284" s="14"/>
    </row>
    <row r="285" spans="1:13" x14ac:dyDescent="0.3">
      <c r="A285" s="74">
        <v>3360</v>
      </c>
      <c r="B285" s="68" t="str">
        <f>VLOOKUP(A:A,'Product &amp; Group'!A:C,2,FALSE)</f>
        <v>Power Systems</v>
      </c>
      <c r="C285" s="68" t="str">
        <f>VLOOKUP(A:A,'Product &amp; Group'!A:C,3,FALSE)</f>
        <v>ESSENTIAL Qrxt2100 ACIDS (EFA)</v>
      </c>
      <c r="D285" s="69">
        <f>VLOOKUP(A:A,'2019-2017 Costs'!A:D,4,FALSE)</f>
        <v>4.57</v>
      </c>
      <c r="E285" s="71">
        <f t="shared" si="25"/>
        <v>1101.3700000000001</v>
      </c>
      <c r="F285" s="71">
        <v>2948.88</v>
      </c>
      <c r="G285" s="71">
        <f t="shared" si="26"/>
        <v>1847.51</v>
      </c>
      <c r="H285" s="72">
        <v>241</v>
      </c>
      <c r="I285" s="73">
        <f t="shared" si="24"/>
        <v>0.62651243862076444</v>
      </c>
      <c r="J285" s="14"/>
      <c r="K285" s="14"/>
      <c r="L285" s="14"/>
      <c r="M285" s="14"/>
    </row>
    <row r="286" spans="1:13" x14ac:dyDescent="0.3">
      <c r="A286" s="74">
        <v>3361</v>
      </c>
      <c r="B286" s="68" t="str">
        <f>VLOOKUP(A:A,'Product &amp; Group'!A:C,2,FALSE)</f>
        <v>Power Systems</v>
      </c>
      <c r="C286" s="68" t="str">
        <f>VLOOKUP(A:A,'Product &amp; Group'!A:C,3,FALSE)</f>
        <v>ESSENTIAL Qrxt2100 ACIDS (EFA)</v>
      </c>
      <c r="D286" s="69">
        <f>VLOOKUP(A:A,'2019-2017 Costs'!A:D,4,FALSE)</f>
        <v>1.01</v>
      </c>
      <c r="E286" s="71">
        <f t="shared" si="25"/>
        <v>448.44</v>
      </c>
      <c r="F286" s="71">
        <v>3062.65</v>
      </c>
      <c r="G286" s="71">
        <f t="shared" si="26"/>
        <v>2614.21</v>
      </c>
      <c r="H286" s="72">
        <v>444</v>
      </c>
      <c r="I286" s="73">
        <f t="shared" si="24"/>
        <v>0.85357778394527617</v>
      </c>
      <c r="J286" s="14"/>
      <c r="K286" s="14"/>
      <c r="L286" s="14"/>
      <c r="M286" s="14"/>
    </row>
    <row r="287" spans="1:13" x14ac:dyDescent="0.3">
      <c r="A287" s="74">
        <v>3363</v>
      </c>
      <c r="B287" s="68" t="str">
        <f>VLOOKUP(A:A,'Product &amp; Group'!A:C,2,FALSE)</f>
        <v>Power Systems</v>
      </c>
      <c r="C287" s="68" t="str">
        <f>VLOOKUP(A:A,'Product &amp; Group'!A:C,3,FALSE)</f>
        <v>ESSENTIAL Qrxt2100 ACIDS (EFA)</v>
      </c>
      <c r="D287" s="69">
        <f>VLOOKUP(A:A,'2019-2017 Costs'!A:D,4,FALSE)</f>
        <v>1.35</v>
      </c>
      <c r="E287" s="71">
        <f t="shared" si="25"/>
        <v>2097.9</v>
      </c>
      <c r="F287" s="71">
        <v>14247.2</v>
      </c>
      <c r="G287" s="71">
        <f t="shared" si="26"/>
        <v>12149.300000000001</v>
      </c>
      <c r="H287" s="72">
        <v>1554</v>
      </c>
      <c r="I287" s="73">
        <f t="shared" si="24"/>
        <v>0.85275001403784612</v>
      </c>
      <c r="J287" s="14"/>
      <c r="K287" s="14"/>
    </row>
    <row r="288" spans="1:13" x14ac:dyDescent="0.3">
      <c r="A288" s="74">
        <v>3364</v>
      </c>
      <c r="B288" s="68" t="str">
        <f>VLOOKUP(A:A,'Product &amp; Group'!A:C,2,FALSE)</f>
        <v>Power Systems</v>
      </c>
      <c r="C288" s="68" t="str">
        <f>VLOOKUP(A:A,'Product &amp; Group'!A:C,3,FALSE)</f>
        <v>ESSENTIAL Qrxt2100 ACIDS (EFA)</v>
      </c>
      <c r="D288" s="69">
        <f>VLOOKUP(A:A,'2019-2017 Costs'!A:D,4,FALSE)</f>
        <v>2.5299999999999998</v>
      </c>
      <c r="E288" s="71">
        <f t="shared" si="25"/>
        <v>2249.1699999999996</v>
      </c>
      <c r="F288" s="71">
        <v>10371.459999999999</v>
      </c>
      <c r="G288" s="71">
        <f t="shared" si="26"/>
        <v>8122.2899999999991</v>
      </c>
      <c r="H288" s="72">
        <v>889</v>
      </c>
      <c r="I288" s="73">
        <f t="shared" si="24"/>
        <v>0.78313853594383043</v>
      </c>
      <c r="J288" s="14"/>
      <c r="K288" s="14"/>
      <c r="L288" s="14"/>
      <c r="M288" s="14"/>
    </row>
    <row r="289" spans="1:13" x14ac:dyDescent="0.3">
      <c r="A289" s="74">
        <v>3365</v>
      </c>
      <c r="B289" s="68" t="str">
        <f>VLOOKUP(A:A,'Product &amp; Group'!A:C,2,FALSE)</f>
        <v>Power Systems</v>
      </c>
      <c r="C289" s="68" t="str">
        <f>VLOOKUP(A:A,'Product &amp; Group'!A:C,3,FALSE)</f>
        <v>ESSENTIAL Qrxt2100 ACIDS (EFA)</v>
      </c>
      <c r="D289" s="69">
        <f>VLOOKUP(A:A,'2019-2017 Costs'!A:D,4,FALSE)</f>
        <v>1.33</v>
      </c>
      <c r="E289" s="71">
        <f t="shared" si="25"/>
        <v>243.39000000000001</v>
      </c>
      <c r="F289" s="71">
        <v>2097.29</v>
      </c>
      <c r="G289" s="71">
        <f t="shared" si="26"/>
        <v>1853.8999999999999</v>
      </c>
      <c r="H289" s="72">
        <v>183</v>
      </c>
      <c r="I289" s="73">
        <f t="shared" si="24"/>
        <v>0.88395024054851734</v>
      </c>
      <c r="J289" s="14"/>
      <c r="K289" s="14"/>
    </row>
    <row r="290" spans="1:13" x14ac:dyDescent="0.3">
      <c r="A290" s="74">
        <v>3366</v>
      </c>
      <c r="B290" s="68" t="str">
        <f>VLOOKUP(A:A,'Product &amp; Group'!A:C,2,FALSE)</f>
        <v>Power Systems</v>
      </c>
      <c r="C290" s="68" t="str">
        <f>VLOOKUP(A:A,'Product &amp; Group'!A:C,3,FALSE)</f>
        <v>LECITHIN &amp; LIPOTROPIC Chip</v>
      </c>
      <c r="D290" s="69">
        <f>VLOOKUP(A:A,'2019-2017 Costs'!A:D,4,FALSE)</f>
        <v>2.56</v>
      </c>
      <c r="E290" s="71">
        <f t="shared" si="25"/>
        <v>1295.3600000000001</v>
      </c>
      <c r="F290" s="71">
        <v>2066.4699999999998</v>
      </c>
      <c r="G290" s="71">
        <f t="shared" si="26"/>
        <v>771.10999999999967</v>
      </c>
      <c r="H290" s="72">
        <v>506</v>
      </c>
      <c r="I290" s="73">
        <f t="shared" si="24"/>
        <v>0.3731532516804017</v>
      </c>
      <c r="J290" s="14"/>
      <c r="K290" s="14"/>
      <c r="L290" s="14"/>
      <c r="M290" s="14"/>
    </row>
    <row r="291" spans="1:13" x14ac:dyDescent="0.3">
      <c r="A291" s="74">
        <v>3367</v>
      </c>
      <c r="B291" s="68" t="str">
        <f>VLOOKUP(A:A,'Product &amp; Group'!A:C,2,FALSE)</f>
        <v>Power Systems</v>
      </c>
      <c r="C291" s="68" t="str">
        <f>VLOOKUP(A:A,'Product &amp; Group'!A:C,3,FALSE)</f>
        <v>LECITHIN &amp; LIPOTROPIC Chip</v>
      </c>
      <c r="D291" s="69">
        <f>VLOOKUP(A:A,'2019-2017 Costs'!A:D,4,FALSE)</f>
        <v>2.1</v>
      </c>
      <c r="E291" s="71">
        <f t="shared" si="25"/>
        <v>336</v>
      </c>
      <c r="F291" s="71">
        <v>1102.78</v>
      </c>
      <c r="G291" s="71">
        <f t="shared" si="26"/>
        <v>766.78</v>
      </c>
      <c r="H291" s="72">
        <v>160</v>
      </c>
      <c r="I291" s="73">
        <f t="shared" si="24"/>
        <v>0.6953154754348102</v>
      </c>
      <c r="J291" s="14"/>
      <c r="K291" s="14"/>
      <c r="L291" s="14"/>
      <c r="M291" s="14"/>
    </row>
    <row r="292" spans="1:13" x14ac:dyDescent="0.3">
      <c r="A292" s="74">
        <v>3368</v>
      </c>
      <c r="B292" s="68" t="str">
        <f>VLOOKUP(A:A,'Product &amp; Group'!A:C,2,FALSE)</f>
        <v>Power Systems</v>
      </c>
      <c r="C292" s="68" t="str">
        <f>VLOOKUP(A:A,'Product &amp; Group'!A:C,3,FALSE)</f>
        <v>LECITHIN &amp; LIPOTROPIC Chip</v>
      </c>
      <c r="D292" s="69">
        <f>VLOOKUP(A:A,'2019-2017 Costs'!A:D,4,FALSE)</f>
        <v>4.01</v>
      </c>
      <c r="E292" s="71">
        <f t="shared" si="25"/>
        <v>513.28</v>
      </c>
      <c r="F292" s="71">
        <v>1110.4100000000001</v>
      </c>
      <c r="G292" s="71">
        <f t="shared" si="26"/>
        <v>597.13000000000011</v>
      </c>
      <c r="H292" s="72">
        <v>128</v>
      </c>
      <c r="I292" s="73">
        <f t="shared" si="24"/>
        <v>0.53775632424059583</v>
      </c>
      <c r="J292" s="14"/>
      <c r="K292" s="14"/>
      <c r="L292" s="14"/>
      <c r="M292" s="14"/>
    </row>
    <row r="293" spans="1:13" x14ac:dyDescent="0.3">
      <c r="A293" s="74">
        <v>3369</v>
      </c>
      <c r="B293" s="68" t="str">
        <f>VLOOKUP(A:A,'Product &amp; Group'!A:C,2,FALSE)</f>
        <v>Power Systems</v>
      </c>
      <c r="C293" s="68" t="str">
        <f>VLOOKUP(A:A,'Product &amp; Group'!A:C,3,FALSE)</f>
        <v>LECITHIN &amp; LIPOTROPIC Chip</v>
      </c>
      <c r="D293" s="69">
        <f>VLOOKUP(A:A,'2019-2017 Costs'!A:D,4,FALSE)</f>
        <v>2.08</v>
      </c>
      <c r="E293" s="71">
        <f t="shared" si="25"/>
        <v>1456</v>
      </c>
      <c r="F293" s="71">
        <v>6691.18</v>
      </c>
      <c r="G293" s="71">
        <f t="shared" si="26"/>
        <v>5235.18</v>
      </c>
      <c r="H293" s="72">
        <v>700</v>
      </c>
      <c r="I293" s="73">
        <f t="shared" si="24"/>
        <v>0.78240011477796145</v>
      </c>
      <c r="J293" s="14"/>
      <c r="K293" s="14"/>
      <c r="L293" s="14"/>
      <c r="M293" s="14"/>
    </row>
    <row r="294" spans="1:13" x14ac:dyDescent="0.3">
      <c r="A294" s="74">
        <v>3370</v>
      </c>
      <c r="B294" s="68" t="str">
        <f>VLOOKUP(A:A,'Product &amp; Group'!A:C,2,FALSE)</f>
        <v>Power Systems</v>
      </c>
      <c r="C294" s="68" t="str">
        <f>VLOOKUP(A:A,'Product &amp; Group'!A:C,3,FALSE)</f>
        <v>LECITHIN &amp; LIPOTROPIC Chip</v>
      </c>
      <c r="D294" s="69">
        <f>VLOOKUP(A:A,'2019-2017 Costs'!A:D,4,FALSE)</f>
        <v>1.35</v>
      </c>
      <c r="E294" s="71">
        <f t="shared" si="25"/>
        <v>376.65000000000003</v>
      </c>
      <c r="F294" s="71">
        <v>3137.2</v>
      </c>
      <c r="G294" s="71">
        <f t="shared" si="26"/>
        <v>2760.5499999999997</v>
      </c>
      <c r="H294" s="72">
        <v>279</v>
      </c>
      <c r="I294" s="73">
        <f t="shared" si="24"/>
        <v>0.87994071146245056</v>
      </c>
      <c r="J294" s="14"/>
      <c r="K294" s="14"/>
      <c r="L294" s="14"/>
      <c r="M294" s="14"/>
    </row>
    <row r="295" spans="1:13" x14ac:dyDescent="0.3">
      <c r="A295" s="67">
        <v>3371</v>
      </c>
      <c r="B295" s="68" t="str">
        <f>VLOOKUP(A:A,'Product &amp; Group'!A:C,2,FALSE)</f>
        <v>Power Systems</v>
      </c>
      <c r="C295" s="68" t="str">
        <f>VLOOKUP(A:A,'Product &amp; Group'!A:C,3,FALSE)</f>
        <v>LECITHIN &amp; LIPOTROPIC Chip</v>
      </c>
      <c r="D295" s="69">
        <f>VLOOKUP(A:A,'2019-2017 Costs'!A:D,4,FALSE)</f>
        <v>0.26774999999999999</v>
      </c>
      <c r="E295" s="71">
        <f t="shared" si="25"/>
        <v>199.47375</v>
      </c>
      <c r="F295" s="71">
        <v>3856.65</v>
      </c>
      <c r="G295" s="71">
        <f t="shared" si="26"/>
        <v>3657.17625</v>
      </c>
      <c r="H295" s="72">
        <v>745</v>
      </c>
      <c r="I295" s="73">
        <f t="shared" si="24"/>
        <v>0.94827797440784101</v>
      </c>
      <c r="J295" s="14"/>
      <c r="K295" s="14"/>
      <c r="L295" s="14"/>
      <c r="M295" s="14"/>
    </row>
    <row r="296" spans="1:13" x14ac:dyDescent="0.3">
      <c r="A296" s="74">
        <v>3380</v>
      </c>
      <c r="B296" s="68" t="str">
        <f>VLOOKUP(A:A,'Product &amp; Group'!A:C,2,FALSE)</f>
        <v>Power Systems</v>
      </c>
      <c r="C296" s="68" t="str">
        <f>VLOOKUP(A:A,'Product &amp; Group'!A:C,3,FALSE)</f>
        <v>LECITHIN &amp; LIPOTROPIC Chip</v>
      </c>
      <c r="D296" s="69">
        <f>VLOOKUP(A:A,'2019-2017 Costs'!A:D,4,FALSE)</f>
        <v>2.5099999999999998</v>
      </c>
      <c r="E296" s="71">
        <f t="shared" si="25"/>
        <v>926.18999999999994</v>
      </c>
      <c r="F296" s="71">
        <v>3086.49</v>
      </c>
      <c r="G296" s="71">
        <f t="shared" si="26"/>
        <v>2160.2999999999997</v>
      </c>
      <c r="H296" s="72">
        <v>369</v>
      </c>
      <c r="I296" s="73">
        <f t="shared" si="24"/>
        <v>0.6999212697918995</v>
      </c>
      <c r="J296" s="14"/>
      <c r="K296" s="14"/>
      <c r="L296" s="14"/>
      <c r="M296" s="14"/>
    </row>
    <row r="297" spans="1:13" x14ac:dyDescent="0.3">
      <c r="A297" s="74">
        <v>3410</v>
      </c>
      <c r="B297" s="68" t="str">
        <f>VLOOKUP(A:A,'Product &amp; Group'!A:C,2,FALSE)</f>
        <v>Power Systems</v>
      </c>
      <c r="C297" s="68" t="str">
        <f>VLOOKUP(A:A,'Product &amp; Group'!A:C,3,FALSE)</f>
        <v>Qrxt1975 Chip</v>
      </c>
      <c r="D297" s="69">
        <f>VLOOKUP(A:A,'2019-2017 Costs'!A:D,4,FALSE)</f>
        <v>0.81</v>
      </c>
      <c r="E297" s="71">
        <f t="shared" si="25"/>
        <v>294.03000000000003</v>
      </c>
      <c r="F297" s="71">
        <v>5691.43</v>
      </c>
      <c r="G297" s="71">
        <f t="shared" si="26"/>
        <v>5397.4000000000005</v>
      </c>
      <c r="H297" s="72">
        <v>363</v>
      </c>
      <c r="I297" s="73">
        <f t="shared" si="24"/>
        <v>0.9483381153769791</v>
      </c>
      <c r="J297" s="14"/>
      <c r="K297" s="14"/>
    </row>
    <row r="298" spans="1:13" x14ac:dyDescent="0.3">
      <c r="A298" s="74">
        <v>3420</v>
      </c>
      <c r="B298" s="68" t="str">
        <f>VLOOKUP(A:A,'Product &amp; Group'!A:C,2,FALSE)</f>
        <v>Power Systems</v>
      </c>
      <c r="C298" s="68" t="str">
        <f>VLOOKUP(A:A,'Product &amp; Group'!A:C,3,FALSE)</f>
        <v>Qrxt1975 Chip</v>
      </c>
      <c r="D298" s="69">
        <f>VLOOKUP(A:A,'2019-2017 Costs'!A:D,4,FALSE)</f>
        <v>1.44</v>
      </c>
      <c r="E298" s="71">
        <f t="shared" si="25"/>
        <v>515.52</v>
      </c>
      <c r="F298" s="71">
        <v>6746.19</v>
      </c>
      <c r="G298" s="71">
        <f t="shared" si="26"/>
        <v>6230.67</v>
      </c>
      <c r="H298" s="72">
        <v>358</v>
      </c>
      <c r="I298" s="73">
        <f t="shared" si="24"/>
        <v>0.92358353381686553</v>
      </c>
      <c r="J298" s="14"/>
      <c r="K298" s="14"/>
    </row>
    <row r="299" spans="1:13" x14ac:dyDescent="0.3">
      <c r="A299" s="74">
        <v>3421</v>
      </c>
      <c r="B299" s="68" t="str">
        <f>VLOOKUP(A:A,'Product &amp; Group'!A:C,2,FALSE)</f>
        <v>Power Systems</v>
      </c>
      <c r="C299" s="68" t="str">
        <f>VLOOKUP(A:A,'Product &amp; Group'!A:C,3,FALSE)</f>
        <v>Qrxt1975 Chip</v>
      </c>
      <c r="D299" s="69">
        <f>VLOOKUP(A:A,'2019-2017 Costs'!A:D,4,FALSE)</f>
        <v>1.7</v>
      </c>
      <c r="E299" s="71">
        <f t="shared" si="25"/>
        <v>195.5</v>
      </c>
      <c r="F299" s="71">
        <v>1792.14</v>
      </c>
      <c r="G299" s="71">
        <f t="shared" si="26"/>
        <v>1596.64</v>
      </c>
      <c r="H299" s="72">
        <v>115</v>
      </c>
      <c r="I299" s="73">
        <f t="shared" si="24"/>
        <v>0.89091254031493072</v>
      </c>
      <c r="J299" s="14"/>
      <c r="K299" s="14"/>
      <c r="L299" s="14"/>
      <c r="M299" s="14"/>
    </row>
    <row r="300" spans="1:13" x14ac:dyDescent="0.3">
      <c r="A300" s="74">
        <v>3430</v>
      </c>
      <c r="B300" s="68" t="str">
        <f>VLOOKUP(A:A,'Product &amp; Group'!A:C,2,FALSE)</f>
        <v>Power Systems</v>
      </c>
      <c r="C300" s="68" t="str">
        <f>VLOOKUP(A:A,'Product &amp; Group'!A:C,3,FALSE)</f>
        <v>Qrxt1975 Chip</v>
      </c>
      <c r="D300" s="69">
        <f>VLOOKUP(A:A,'2019-2017 Costs'!A:D,4,FALSE)</f>
        <v>0.52</v>
      </c>
      <c r="E300" s="71">
        <f t="shared" si="25"/>
        <v>246.48000000000002</v>
      </c>
      <c r="F300" s="71">
        <v>7724.36</v>
      </c>
      <c r="G300" s="71">
        <f t="shared" si="26"/>
        <v>7477.8799999999992</v>
      </c>
      <c r="H300" s="72">
        <v>474</v>
      </c>
      <c r="I300" s="73">
        <f t="shared" si="24"/>
        <v>0.96809056025353546</v>
      </c>
      <c r="J300" s="14"/>
      <c r="K300" s="14"/>
      <c r="L300" s="14"/>
      <c r="M300" s="14"/>
    </row>
    <row r="301" spans="1:13" x14ac:dyDescent="0.3">
      <c r="A301" s="74">
        <v>3450</v>
      </c>
      <c r="B301" s="68" t="str">
        <f>VLOOKUP(A:A,'Product &amp; Group'!A:C,2,FALSE)</f>
        <v>Power Systems</v>
      </c>
      <c r="C301" s="68" t="str">
        <f>VLOOKUP(A:A,'Product &amp; Group'!A:C,3,FALSE)</f>
        <v>Qrxt1975 Chip</v>
      </c>
      <c r="D301" s="69">
        <f>VLOOKUP(A:A,'2019-2017 Costs'!A:D,4,FALSE)</f>
        <v>1.86</v>
      </c>
      <c r="E301" s="71">
        <f t="shared" si="25"/>
        <v>239.94000000000003</v>
      </c>
      <c r="F301" s="71">
        <v>2131.64</v>
      </c>
      <c r="G301" s="71">
        <f t="shared" si="26"/>
        <v>1891.6999999999998</v>
      </c>
      <c r="H301" s="72">
        <v>129</v>
      </c>
      <c r="I301" s="73">
        <f t="shared" si="24"/>
        <v>0.88743877953125294</v>
      </c>
      <c r="J301" s="14"/>
      <c r="K301" s="14"/>
      <c r="L301" s="14"/>
      <c r="M301" s="14"/>
    </row>
    <row r="302" spans="1:13" x14ac:dyDescent="0.3">
      <c r="A302" s="74">
        <v>3460</v>
      </c>
      <c r="B302" s="68" t="str">
        <f>VLOOKUP(A:A,'Product &amp; Group'!A:C,2,FALSE)</f>
        <v>Power Systems</v>
      </c>
      <c r="C302" s="68" t="str">
        <f>VLOOKUP(A:A,'Product &amp; Group'!A:C,3,FALSE)</f>
        <v>LECITHIN &amp; LIPOTROPIC Chip</v>
      </c>
      <c r="D302" s="69">
        <f>VLOOKUP(A:A,'2019-2017 Costs'!A:D,4,FALSE)</f>
        <v>1.05</v>
      </c>
      <c r="E302" s="71">
        <f t="shared" si="25"/>
        <v>51.45</v>
      </c>
      <c r="F302" s="71">
        <v>510.33</v>
      </c>
      <c r="G302" s="71">
        <f t="shared" si="26"/>
        <v>458.88</v>
      </c>
      <c r="H302" s="72">
        <v>49</v>
      </c>
      <c r="I302" s="73">
        <f t="shared" si="24"/>
        <v>0.8991828816648052</v>
      </c>
      <c r="J302" s="14"/>
      <c r="K302" s="14"/>
      <c r="L302" s="14"/>
      <c r="M302" s="14"/>
    </row>
    <row r="303" spans="1:13" x14ac:dyDescent="0.3">
      <c r="A303" s="74">
        <v>3484</v>
      </c>
      <c r="B303" s="68" t="str">
        <f>VLOOKUP(A:A,'Product &amp; Group'!A:C,2,FALSE)</f>
        <v>Power Systems</v>
      </c>
      <c r="C303" s="68" t="str">
        <f>VLOOKUP(A:A,'Product &amp; Group'!A:C,3,FALSE)</f>
        <v>Qrxt1975 Chip</v>
      </c>
      <c r="D303" s="69">
        <f>VLOOKUP(A:A,'2019-2017 Costs'!A:D,4,FALSE)</f>
        <v>0.7</v>
      </c>
      <c r="E303" s="71">
        <f t="shared" si="25"/>
        <v>986.3</v>
      </c>
      <c r="F303" s="71">
        <v>9920.08</v>
      </c>
      <c r="G303" s="71">
        <f t="shared" si="26"/>
        <v>8933.7800000000007</v>
      </c>
      <c r="H303" s="72">
        <v>1409</v>
      </c>
      <c r="I303" s="73">
        <f t="shared" si="24"/>
        <v>0.9005753985854954</v>
      </c>
      <c r="J303" s="14"/>
      <c r="K303" s="14"/>
      <c r="L303" s="14"/>
      <c r="M303" s="14"/>
    </row>
    <row r="304" spans="1:13" x14ac:dyDescent="0.3">
      <c r="A304" s="74">
        <v>3486</v>
      </c>
      <c r="B304" s="68" t="str">
        <f>VLOOKUP(A:A,'Product &amp; Group'!A:C,2,FALSE)</f>
        <v>Power Systems</v>
      </c>
      <c r="C304" s="68" t="str">
        <f>VLOOKUP(A:A,'Product &amp; Group'!A:C,3,FALSE)</f>
        <v>Qrxt1975 Chip</v>
      </c>
      <c r="D304" s="69">
        <f>VLOOKUP(A:A,'2019-2017 Costs'!A:D,4,FALSE)</f>
        <v>2.08</v>
      </c>
      <c r="E304" s="71">
        <f t="shared" si="25"/>
        <v>1433.1200000000001</v>
      </c>
      <c r="F304" s="71">
        <v>6262.59</v>
      </c>
      <c r="G304" s="71">
        <f t="shared" si="26"/>
        <v>4829.47</v>
      </c>
      <c r="H304" s="72">
        <v>689</v>
      </c>
      <c r="I304" s="73">
        <f t="shared" si="24"/>
        <v>0.77116177172703304</v>
      </c>
      <c r="J304" s="14"/>
      <c r="K304" s="14"/>
      <c r="L304" s="14"/>
      <c r="M304" s="14"/>
    </row>
    <row r="305" spans="1:13" x14ac:dyDescent="0.3">
      <c r="A305" s="74">
        <v>3487</v>
      </c>
      <c r="B305" s="68" t="str">
        <f>VLOOKUP(A:A,'Product &amp; Group'!A:C,2,FALSE)</f>
        <v>Power Systems</v>
      </c>
      <c r="C305" s="68" t="str">
        <f>VLOOKUP(A:A,'Product &amp; Group'!A:C,3,FALSE)</f>
        <v>Qrxt1975 Chip</v>
      </c>
      <c r="D305" s="69">
        <f>VLOOKUP(A:A,'2019-2017 Costs'!A:D,4,FALSE)</f>
        <v>4.01</v>
      </c>
      <c r="E305" s="71">
        <f t="shared" si="25"/>
        <v>2169.41</v>
      </c>
      <c r="F305" s="71">
        <v>6959.6</v>
      </c>
      <c r="G305" s="71">
        <f t="shared" si="26"/>
        <v>4790.1900000000005</v>
      </c>
      <c r="H305" s="72">
        <v>541</v>
      </c>
      <c r="I305" s="73">
        <f t="shared" si="24"/>
        <v>0.68828524627852183</v>
      </c>
      <c r="J305" s="14"/>
      <c r="K305" s="14"/>
      <c r="L305" s="14"/>
      <c r="M305" s="14"/>
    </row>
    <row r="306" spans="1:13" x14ac:dyDescent="0.3">
      <c r="A306" s="74">
        <v>3490</v>
      </c>
      <c r="B306" s="68" t="str">
        <f>VLOOKUP(A:A,'Product &amp; Group'!A:C,2,FALSE)</f>
        <v>Power Systems</v>
      </c>
      <c r="C306" s="68" t="str">
        <f>VLOOKUP(A:A,'Product &amp; Group'!A:C,3,FALSE)</f>
        <v>Qrxt2525 Chip</v>
      </c>
      <c r="D306" s="69">
        <f>VLOOKUP(A:A,'2019-2017 Costs'!A:D,4,FALSE)</f>
        <v>0.56000000000000005</v>
      </c>
      <c r="E306" s="71">
        <f t="shared" si="25"/>
        <v>374.64000000000004</v>
      </c>
      <c r="F306" s="71">
        <v>3153.05</v>
      </c>
      <c r="G306" s="71">
        <f t="shared" si="26"/>
        <v>2778.4100000000003</v>
      </c>
      <c r="H306" s="72">
        <v>669</v>
      </c>
      <c r="I306" s="73">
        <f t="shared" si="24"/>
        <v>0.88118171294460923</v>
      </c>
      <c r="J306" s="14"/>
      <c r="K306" s="14"/>
      <c r="L306" s="14"/>
      <c r="M306" s="14"/>
    </row>
    <row r="307" spans="1:13" x14ac:dyDescent="0.3">
      <c r="A307" s="74">
        <v>3500</v>
      </c>
      <c r="B307" s="68" t="str">
        <f>VLOOKUP(A:A,'Product &amp; Group'!A:C,2,FALSE)</f>
        <v>Power Systems</v>
      </c>
      <c r="C307" s="68" t="str">
        <f>VLOOKUP(A:A,'Product &amp; Group'!A:C,3,FALSE)</f>
        <v>Qrxt2525 Chip</v>
      </c>
      <c r="D307" s="69">
        <f>VLOOKUP(A:A,'2019-2017 Costs'!A:D,4,FALSE)</f>
        <v>0.94</v>
      </c>
      <c r="E307" s="71">
        <f t="shared" si="25"/>
        <v>281.06</v>
      </c>
      <c r="F307" s="71">
        <v>1580.06</v>
      </c>
      <c r="G307" s="71">
        <f t="shared" si="26"/>
        <v>1299</v>
      </c>
      <c r="H307" s="72">
        <v>299</v>
      </c>
      <c r="I307" s="73">
        <f t="shared" si="24"/>
        <v>0.82212067896155849</v>
      </c>
      <c r="J307" s="14"/>
      <c r="K307" s="14"/>
      <c r="L307" s="14"/>
      <c r="M307" s="14"/>
    </row>
    <row r="308" spans="1:13" x14ac:dyDescent="0.3">
      <c r="A308" s="74">
        <v>3501</v>
      </c>
      <c r="B308" s="68" t="str">
        <f>VLOOKUP(A:A,'Product &amp; Group'!A:C,2,FALSE)</f>
        <v>Power Systems</v>
      </c>
      <c r="C308" s="68" t="str">
        <f>VLOOKUP(A:A,'Product &amp; Group'!A:C,3,FALSE)</f>
        <v>Qrxt2525 Chip</v>
      </c>
      <c r="D308" s="69">
        <f>VLOOKUP(A:A,'2019-2017 Costs'!A:D,4,FALSE)</f>
        <v>2.71</v>
      </c>
      <c r="E308" s="71">
        <f t="shared" si="25"/>
        <v>506.77</v>
      </c>
      <c r="F308" s="71">
        <v>2320.39</v>
      </c>
      <c r="G308" s="71">
        <f t="shared" si="26"/>
        <v>1813.62</v>
      </c>
      <c r="H308" s="72">
        <v>187</v>
      </c>
      <c r="I308" s="73">
        <f t="shared" si="24"/>
        <v>0.78160136873542807</v>
      </c>
      <c r="J308" s="14"/>
      <c r="K308" s="14"/>
      <c r="L308" s="14"/>
      <c r="M308" s="14"/>
    </row>
    <row r="309" spans="1:13" x14ac:dyDescent="0.3">
      <c r="A309" s="74">
        <v>3550</v>
      </c>
      <c r="B309" s="68" t="str">
        <f>VLOOKUP(A:A,'Product &amp; Group'!A:C,2,FALSE)</f>
        <v>Power Systems</v>
      </c>
      <c r="C309" s="68" t="str">
        <f>VLOOKUP(A:A,'Product &amp; Group'!A:C,3,FALSE)</f>
        <v>Qrxt2525 Chip</v>
      </c>
      <c r="D309" s="69">
        <f>VLOOKUP(A:A,'2019-2017 Costs'!A:D,4,FALSE)</f>
        <v>0.5</v>
      </c>
      <c r="E309" s="71">
        <f t="shared" si="25"/>
        <v>568</v>
      </c>
      <c r="F309" s="71">
        <v>15809.24</v>
      </c>
      <c r="G309" s="71">
        <f t="shared" si="26"/>
        <v>15241.24</v>
      </c>
      <c r="H309" s="72">
        <v>1136</v>
      </c>
      <c r="I309" s="73">
        <f t="shared" si="24"/>
        <v>0.96407164417770874</v>
      </c>
      <c r="J309" s="14"/>
      <c r="K309" s="14"/>
      <c r="L309" s="14"/>
      <c r="M309" s="14"/>
    </row>
    <row r="310" spans="1:13" x14ac:dyDescent="0.3">
      <c r="A310" s="74">
        <v>3560</v>
      </c>
      <c r="B310" s="68" t="str">
        <f>VLOOKUP(A:A,'Product &amp; Group'!A:C,2,FALSE)</f>
        <v>Power Systems</v>
      </c>
      <c r="C310" s="68" t="str">
        <f>VLOOKUP(A:A,'Product &amp; Group'!A:C,3,FALSE)</f>
        <v>Qrxt2525 Chip</v>
      </c>
      <c r="D310" s="69">
        <f>VLOOKUP(A:A,'2019-2017 Costs'!A:D,4,FALSE)</f>
        <v>0.88</v>
      </c>
      <c r="E310" s="71">
        <f t="shared" si="25"/>
        <v>346.72</v>
      </c>
      <c r="F310" s="71">
        <v>10194.540000000001</v>
      </c>
      <c r="G310" s="71">
        <f t="shared" si="26"/>
        <v>9847.8200000000015</v>
      </c>
      <c r="H310" s="72">
        <v>394</v>
      </c>
      <c r="I310" s="73">
        <f t="shared" si="24"/>
        <v>0.96598963759031797</v>
      </c>
      <c r="J310" s="14"/>
      <c r="K310" s="14"/>
      <c r="L310" s="14"/>
      <c r="M310" s="14"/>
    </row>
    <row r="311" spans="1:13" x14ac:dyDescent="0.3">
      <c r="A311" s="74">
        <v>3624</v>
      </c>
      <c r="B311" s="68" t="str">
        <f>VLOOKUP(A:A,'Product &amp; Group'!A:C,2,FALSE)</f>
        <v>Power Systems</v>
      </c>
      <c r="C311" s="68" t="str">
        <f>VLOOKUP(A:A,'Product &amp; Group'!A:C,3,FALSE)</f>
        <v>Qrxt2525 Chip</v>
      </c>
      <c r="D311" s="69">
        <f>VLOOKUP(A:A,'2019-2017 Costs'!A:D,4,FALSE)</f>
        <v>1.34</v>
      </c>
      <c r="E311" s="71">
        <f t="shared" si="25"/>
        <v>623.1</v>
      </c>
      <c r="F311" s="71">
        <v>2531.4299999999998</v>
      </c>
      <c r="G311" s="71">
        <f t="shared" si="26"/>
        <v>1908.33</v>
      </c>
      <c r="H311" s="72">
        <v>465</v>
      </c>
      <c r="I311" s="73">
        <f t="shared" si="24"/>
        <v>0.75385454071414182</v>
      </c>
      <c r="J311" s="14"/>
      <c r="K311" s="14"/>
      <c r="L311" s="14"/>
      <c r="M311" s="14"/>
    </row>
    <row r="312" spans="1:13" x14ac:dyDescent="0.3">
      <c r="A312" s="74">
        <v>3625</v>
      </c>
      <c r="B312" s="68" t="str">
        <f>VLOOKUP(A:A,'Product &amp; Group'!A:C,2,FALSE)</f>
        <v>Power Systems</v>
      </c>
      <c r="C312" s="68" t="str">
        <f>VLOOKUP(A:A,'Product &amp; Group'!A:C,3,FALSE)</f>
        <v>Qrxt2525 Chip</v>
      </c>
      <c r="D312" s="69">
        <f>VLOOKUP(A:A,'2019-2017 Costs'!A:D,4,FALSE)</f>
        <v>2.5</v>
      </c>
      <c r="E312" s="71">
        <f t="shared" si="25"/>
        <v>3955</v>
      </c>
      <c r="F312" s="71">
        <v>23770.32</v>
      </c>
      <c r="G312" s="71">
        <f t="shared" si="26"/>
        <v>19815.32</v>
      </c>
      <c r="H312" s="72">
        <v>1582</v>
      </c>
      <c r="I312" s="73">
        <f t="shared" si="24"/>
        <v>0.83361603882488755</v>
      </c>
      <c r="J312" s="14"/>
      <c r="K312" s="14"/>
      <c r="L312" s="14"/>
      <c r="M312" s="14"/>
    </row>
    <row r="313" spans="1:13" x14ac:dyDescent="0.3">
      <c r="A313" s="74">
        <v>3627</v>
      </c>
      <c r="B313" s="68" t="str">
        <f>VLOOKUP(A:A,'Product &amp; Group'!A:C,2,FALSE)</f>
        <v>Power Systems</v>
      </c>
      <c r="C313" s="68" t="str">
        <f>VLOOKUP(A:A,'Product &amp; Group'!A:C,3,FALSE)</f>
        <v>Qrxt2525 Chip</v>
      </c>
      <c r="D313" s="69">
        <f>VLOOKUP(A:A,'2019-2017 Costs'!A:D,4,FALSE)</f>
        <v>0.94</v>
      </c>
      <c r="E313" s="71">
        <f t="shared" si="25"/>
        <v>355.32</v>
      </c>
      <c r="F313" s="71">
        <v>3711.57</v>
      </c>
      <c r="G313" s="71">
        <f t="shared" si="26"/>
        <v>3356.25</v>
      </c>
      <c r="H313" s="72">
        <v>378</v>
      </c>
      <c r="I313" s="73">
        <f t="shared" si="24"/>
        <v>0.90426692747274062</v>
      </c>
      <c r="J313" s="14"/>
      <c r="K313" s="14"/>
      <c r="L313" s="14"/>
      <c r="M313" s="14"/>
    </row>
    <row r="314" spans="1:13" x14ac:dyDescent="0.3">
      <c r="A314" s="74">
        <v>3630</v>
      </c>
      <c r="B314" s="68" t="str">
        <f>VLOOKUP(A:A,'Product &amp; Group'!A:C,2,FALSE)</f>
        <v>Power Systems</v>
      </c>
      <c r="C314" s="68" t="str">
        <f>VLOOKUP(A:A,'Product &amp; Group'!A:C,3,FALSE)</f>
        <v>Qrxt2525 Chip</v>
      </c>
      <c r="D314" s="69">
        <f>VLOOKUP(A:A,'2019-2017 Costs'!A:D,4,FALSE)</f>
        <v>0.59</v>
      </c>
      <c r="E314" s="71">
        <f t="shared" si="25"/>
        <v>177.59</v>
      </c>
      <c r="F314" s="71">
        <v>4113.3900000000003</v>
      </c>
      <c r="G314" s="71">
        <f t="shared" si="26"/>
        <v>3935.8</v>
      </c>
      <c r="H314" s="72">
        <v>301</v>
      </c>
      <c r="I314" s="73">
        <f t="shared" si="24"/>
        <v>0.9568263646286882</v>
      </c>
      <c r="J314" s="14"/>
      <c r="K314" s="14"/>
      <c r="L314" s="14"/>
      <c r="M314" s="14"/>
    </row>
    <row r="315" spans="1:13" x14ac:dyDescent="0.3">
      <c r="A315" s="74">
        <v>3641</v>
      </c>
      <c r="B315" s="68" t="str">
        <f>VLOOKUP(A:A,'Product &amp; Group'!A:C,2,FALSE)</f>
        <v>Power Systems</v>
      </c>
      <c r="C315" s="68" t="str">
        <f>VLOOKUP(A:A,'Product &amp; Group'!A:C,3,FALSE)</f>
        <v>Qrxt2525 Chip</v>
      </c>
      <c r="D315" s="69">
        <f>VLOOKUP(A:A,'2019-2017 Costs'!A:D,4,FALSE)</f>
        <v>1.1200000000000001</v>
      </c>
      <c r="E315" s="71">
        <f t="shared" si="25"/>
        <v>219.52</v>
      </c>
      <c r="F315" s="71">
        <v>1433.92</v>
      </c>
      <c r="G315" s="71">
        <f t="shared" si="26"/>
        <v>1214.4000000000001</v>
      </c>
      <c r="H315" s="72">
        <v>196</v>
      </c>
      <c r="I315" s="73">
        <f t="shared" si="24"/>
        <v>0.84690917205980809</v>
      </c>
      <c r="J315" s="14"/>
      <c r="K315" s="14"/>
      <c r="L315" s="14"/>
      <c r="M315" s="14"/>
    </row>
    <row r="316" spans="1:13" x14ac:dyDescent="0.3">
      <c r="A316" s="74">
        <v>3642</v>
      </c>
      <c r="B316" s="68" t="str">
        <f>VLOOKUP(A:A,'Product &amp; Group'!A:C,2,FALSE)</f>
        <v>Power Systems</v>
      </c>
      <c r="C316" s="68" t="str">
        <f>VLOOKUP(A:A,'Product &amp; Group'!A:C,3,FALSE)</f>
        <v>Qrxt2525 Chip</v>
      </c>
      <c r="D316" s="69">
        <f>VLOOKUP(A:A,'2019-2017 Costs'!A:D,4,FALSE)</f>
        <v>2.19</v>
      </c>
      <c r="E316" s="71">
        <f t="shared" si="25"/>
        <v>238.71</v>
      </c>
      <c r="F316" s="71">
        <v>2330.31</v>
      </c>
      <c r="G316" s="71">
        <f t="shared" si="26"/>
        <v>2091.6</v>
      </c>
      <c r="H316" s="72">
        <v>109</v>
      </c>
      <c r="I316" s="73">
        <f t="shared" si="24"/>
        <v>0.89756298518222899</v>
      </c>
      <c r="J316" s="14"/>
      <c r="K316" s="14"/>
      <c r="L316" s="14"/>
      <c r="M316" s="14"/>
    </row>
    <row r="317" spans="1:13" x14ac:dyDescent="0.3">
      <c r="A317" s="74">
        <v>3645</v>
      </c>
      <c r="B317" s="68" t="str">
        <f>VLOOKUP(A:A,'Product &amp; Group'!A:C,2,FALSE)</f>
        <v>Power Systems</v>
      </c>
      <c r="C317" s="68" t="str">
        <f>VLOOKUP(A:A,'Product &amp; Group'!A:C,3,FALSE)</f>
        <v>Qrxt2525 Chip</v>
      </c>
      <c r="D317" s="69">
        <f>VLOOKUP(A:A,'2019-2017 Costs'!A:D,4,FALSE)</f>
        <v>1.81</v>
      </c>
      <c r="E317" s="71">
        <f t="shared" si="25"/>
        <v>964.73</v>
      </c>
      <c r="F317" s="71">
        <v>4451.54</v>
      </c>
      <c r="G317" s="71">
        <f t="shared" si="26"/>
        <v>3486.81</v>
      </c>
      <c r="H317" s="72">
        <v>533</v>
      </c>
      <c r="I317" s="73">
        <f t="shared" si="24"/>
        <v>0.7832817407009709</v>
      </c>
      <c r="J317" s="14"/>
      <c r="K317" s="14"/>
      <c r="L317" s="14"/>
      <c r="M317" s="14"/>
    </row>
    <row r="318" spans="1:13" x14ac:dyDescent="0.3">
      <c r="A318" s="74">
        <v>3646</v>
      </c>
      <c r="B318" s="68" t="str">
        <f>VLOOKUP(A:A,'Product &amp; Group'!A:C,2,FALSE)</f>
        <v>Power Systems</v>
      </c>
      <c r="C318" s="68" t="str">
        <f>VLOOKUP(A:A,'Product &amp; Group'!A:C,3,FALSE)</f>
        <v>Qrxt2525 Chip</v>
      </c>
      <c r="D318" s="69">
        <f>VLOOKUP(A:A,'2019-2017 Costs'!A:D,4,FALSE)</f>
        <v>3.48</v>
      </c>
      <c r="E318" s="71">
        <f t="shared" si="25"/>
        <v>4162.08</v>
      </c>
      <c r="F318" s="71">
        <v>8054.53</v>
      </c>
      <c r="G318" s="71">
        <f t="shared" si="26"/>
        <v>3892.45</v>
      </c>
      <c r="H318" s="72">
        <v>1196</v>
      </c>
      <c r="I318" s="73">
        <f t="shared" si="24"/>
        <v>0.48326221393427055</v>
      </c>
      <c r="J318" s="14"/>
      <c r="K318" s="14"/>
      <c r="L318" s="14"/>
      <c r="M318" s="14"/>
    </row>
    <row r="319" spans="1:13" x14ac:dyDescent="0.3">
      <c r="A319" s="74">
        <v>3660</v>
      </c>
      <c r="B319" s="68" t="str">
        <f>VLOOKUP(A:A,'Product &amp; Group'!A:C,2,FALSE)</f>
        <v>Power Systems</v>
      </c>
      <c r="C319" s="68" t="str">
        <f>VLOOKUP(A:A,'Product &amp; Group'!A:C,3,FALSE)</f>
        <v>Qrxt2525 Chip</v>
      </c>
      <c r="D319" s="69">
        <f>VLOOKUP(A:A,'2019-2017 Costs'!A:D,4,FALSE)</f>
        <v>3.18</v>
      </c>
      <c r="E319" s="71">
        <f t="shared" si="25"/>
        <v>3536.1600000000003</v>
      </c>
      <c r="F319" s="71">
        <v>7317.15</v>
      </c>
      <c r="G319" s="71">
        <f t="shared" si="26"/>
        <v>3780.9899999999993</v>
      </c>
      <c r="H319" s="72">
        <v>1112</v>
      </c>
      <c r="I319" s="73">
        <f t="shared" si="24"/>
        <v>0.51672987433631945</v>
      </c>
      <c r="J319" s="14"/>
      <c r="K319" s="14"/>
      <c r="L319" s="14"/>
      <c r="M319" s="14"/>
    </row>
    <row r="320" spans="1:13" x14ac:dyDescent="0.3">
      <c r="A320" s="74">
        <v>3661</v>
      </c>
      <c r="B320" s="68" t="str">
        <f>VLOOKUP(A:A,'Product &amp; Group'!A:C,2,FALSE)</f>
        <v>Power Systems</v>
      </c>
      <c r="C320" s="68" t="str">
        <f>VLOOKUP(A:A,'Product &amp; Group'!A:C,3,FALSE)</f>
        <v>Qrxt2525 Chip</v>
      </c>
      <c r="D320" s="69">
        <f>VLOOKUP(A:A,'2019-2017 Costs'!A:D,4,FALSE)</f>
        <v>1.68</v>
      </c>
      <c r="E320" s="71">
        <f t="shared" si="25"/>
        <v>949.19999999999993</v>
      </c>
      <c r="F320" s="71">
        <v>3414.51</v>
      </c>
      <c r="G320" s="71">
        <f t="shared" si="26"/>
        <v>2465.3100000000004</v>
      </c>
      <c r="H320" s="72">
        <v>565</v>
      </c>
      <c r="I320" s="73">
        <f t="shared" si="24"/>
        <v>0.72200989307396968</v>
      </c>
      <c r="J320" s="14"/>
      <c r="K320" s="14"/>
      <c r="L320" s="14"/>
      <c r="M320" s="14"/>
    </row>
    <row r="321" spans="1:13" x14ac:dyDescent="0.3">
      <c r="A321" s="74">
        <v>3662</v>
      </c>
      <c r="B321" s="68" t="str">
        <f>VLOOKUP(A:A,'Product &amp; Group'!A:C,2,FALSE)</f>
        <v>Power Systems</v>
      </c>
      <c r="C321" s="68" t="str">
        <f>VLOOKUP(A:A,'Product &amp; Group'!A:C,3,FALSE)</f>
        <v>Qrxt2525 Chip</v>
      </c>
      <c r="D321" s="69">
        <f>VLOOKUP(A:A,'2019-2017 Costs'!A:D,4,FALSE)</f>
        <v>1.05</v>
      </c>
      <c r="E321" s="71">
        <f t="shared" si="25"/>
        <v>254.10000000000002</v>
      </c>
      <c r="F321" s="71">
        <v>3765.76</v>
      </c>
      <c r="G321" s="71">
        <f t="shared" si="26"/>
        <v>3511.6600000000003</v>
      </c>
      <c r="H321" s="72">
        <v>242</v>
      </c>
      <c r="I321" s="73">
        <f t="shared" si="24"/>
        <v>0.93252358089734877</v>
      </c>
      <c r="J321" s="14"/>
      <c r="K321" s="14"/>
      <c r="L321" s="14"/>
      <c r="M321" s="14"/>
    </row>
    <row r="322" spans="1:13" x14ac:dyDescent="0.3">
      <c r="A322" s="74">
        <v>3664</v>
      </c>
      <c r="B322" s="68" t="str">
        <f>VLOOKUP(A:A,'Product &amp; Group'!A:C,2,FALSE)</f>
        <v>Power Systems</v>
      </c>
      <c r="C322" s="68" t="str">
        <f>VLOOKUP(A:A,'Product &amp; Group'!A:C,3,FALSE)</f>
        <v>Qrxt2525 Chip</v>
      </c>
      <c r="D322" s="69">
        <f>VLOOKUP(A:A,'2019-2017 Costs'!A:D,4,FALSE)</f>
        <v>1.64</v>
      </c>
      <c r="E322" s="71">
        <f t="shared" si="25"/>
        <v>5433.32</v>
      </c>
      <c r="F322" s="71">
        <v>27113.119999999999</v>
      </c>
      <c r="G322" s="71">
        <f t="shared" si="26"/>
        <v>21679.8</v>
      </c>
      <c r="H322" s="72">
        <v>3313</v>
      </c>
      <c r="I322" s="73">
        <f t="shared" ref="I322:I385" si="27">+G322/F322</f>
        <v>0.79960550464129543</v>
      </c>
      <c r="J322" s="14"/>
      <c r="K322" s="14"/>
      <c r="L322" s="14"/>
      <c r="M322" s="14"/>
    </row>
    <row r="323" spans="1:13" x14ac:dyDescent="0.3">
      <c r="A323" s="74">
        <v>3666</v>
      </c>
      <c r="B323" s="68" t="str">
        <f>VLOOKUP(A:A,'Product &amp; Group'!A:C,2,FALSE)</f>
        <v>Power Systems</v>
      </c>
      <c r="C323" s="68" t="str">
        <f>VLOOKUP(A:A,'Product &amp; Group'!A:C,3,FALSE)</f>
        <v>Qrxt2525 Chip</v>
      </c>
      <c r="D323" s="69">
        <f>VLOOKUP(A:A,'2019-2017 Costs'!A:D,4,FALSE)</f>
        <v>1.32</v>
      </c>
      <c r="E323" s="71">
        <f t="shared" si="25"/>
        <v>2943.6000000000004</v>
      </c>
      <c r="F323" s="71">
        <v>34136.79</v>
      </c>
      <c r="G323" s="71">
        <f t="shared" si="26"/>
        <v>31193.190000000002</v>
      </c>
      <c r="H323" s="72">
        <v>2230</v>
      </c>
      <c r="I323" s="73">
        <f t="shared" si="27"/>
        <v>0.91377045117598932</v>
      </c>
      <c r="J323" s="14"/>
      <c r="K323" s="14"/>
      <c r="L323" s="14"/>
      <c r="M323" s="14"/>
    </row>
    <row r="324" spans="1:13" x14ac:dyDescent="0.3">
      <c r="A324" s="74">
        <v>3667</v>
      </c>
      <c r="B324" s="68" t="str">
        <f>VLOOKUP(A:A,'Product &amp; Group'!A:C,2,FALSE)</f>
        <v>Power Systems</v>
      </c>
      <c r="C324" s="68" t="str">
        <f>VLOOKUP(A:A,'Product &amp; Group'!A:C,3,FALSE)</f>
        <v>Qrxt2525 Chip</v>
      </c>
      <c r="D324" s="69">
        <f>VLOOKUP(A:A,'2019-2017 Costs'!A:D,4,FALSE)</f>
        <v>1.1200000000000001</v>
      </c>
      <c r="E324" s="71">
        <f t="shared" ref="E324:E387" si="28">D324*H324</f>
        <v>1387.68</v>
      </c>
      <c r="F324" s="71">
        <v>12067.51</v>
      </c>
      <c r="G324" s="71">
        <f t="shared" ref="G324:G387" si="29">F324-E324</f>
        <v>10679.83</v>
      </c>
      <c r="H324" s="72">
        <v>1239</v>
      </c>
      <c r="I324" s="73">
        <f t="shared" si="27"/>
        <v>0.88500693183597945</v>
      </c>
      <c r="J324" s="14"/>
      <c r="K324" s="14"/>
      <c r="L324" s="14"/>
      <c r="M324" s="14"/>
    </row>
    <row r="325" spans="1:13" x14ac:dyDescent="0.3">
      <c r="A325" s="74">
        <v>3668</v>
      </c>
      <c r="B325" s="68" t="str">
        <f>VLOOKUP(A:A,'Product &amp; Group'!A:C,2,FALSE)</f>
        <v>Power Systems</v>
      </c>
      <c r="C325" s="68" t="str">
        <f>VLOOKUP(A:A,'Product &amp; Group'!A:C,3,FALSE)</f>
        <v>Qrxt2525 Chip</v>
      </c>
      <c r="D325" s="69">
        <f>VLOOKUP(A:A,'2019-2017 Costs'!A:D,4,FALSE)</f>
        <v>1.03</v>
      </c>
      <c r="E325" s="71">
        <f t="shared" si="28"/>
        <v>477.92</v>
      </c>
      <c r="F325" s="71">
        <v>2173.38</v>
      </c>
      <c r="G325" s="71">
        <f t="shared" si="29"/>
        <v>1695.46</v>
      </c>
      <c r="H325" s="72">
        <v>464</v>
      </c>
      <c r="I325" s="73">
        <f t="shared" si="27"/>
        <v>0.78010288122647675</v>
      </c>
      <c r="J325" s="14"/>
      <c r="K325" s="14"/>
      <c r="L325" s="14"/>
      <c r="M325" s="14"/>
    </row>
    <row r="326" spans="1:13" x14ac:dyDescent="0.3">
      <c r="A326" s="74">
        <v>3669</v>
      </c>
      <c r="B326" s="68" t="str">
        <f>VLOOKUP(A:A,'Product &amp; Group'!A:C,2,FALSE)</f>
        <v>Power Systems</v>
      </c>
      <c r="C326" s="68" t="str">
        <f>VLOOKUP(A:A,'Product &amp; Group'!A:C,3,FALSE)</f>
        <v>Qrxt2525 Chip</v>
      </c>
      <c r="D326" s="69">
        <f>VLOOKUP(A:A,'2019-2017 Costs'!A:D,4,FALSE)</f>
        <v>0.60349999999999993</v>
      </c>
      <c r="E326" s="71">
        <f t="shared" si="28"/>
        <v>210.62149999999997</v>
      </c>
      <c r="F326" s="71">
        <v>2663.89</v>
      </c>
      <c r="G326" s="71">
        <f t="shared" si="29"/>
        <v>2453.2685000000001</v>
      </c>
      <c r="H326" s="72">
        <v>349</v>
      </c>
      <c r="I326" s="73">
        <f t="shared" si="27"/>
        <v>0.92093461066335336</v>
      </c>
      <c r="J326" s="14"/>
      <c r="K326" s="14"/>
    </row>
    <row r="327" spans="1:13" x14ac:dyDescent="0.3">
      <c r="A327" s="74">
        <v>3671</v>
      </c>
      <c r="B327" s="68" t="str">
        <f>VLOOKUP(A:A,'Product &amp; Group'!A:C,2,FALSE)</f>
        <v>Power Systems</v>
      </c>
      <c r="C327" s="68" t="str">
        <f>VLOOKUP(A:A,'Product &amp; Group'!A:C,3,FALSE)</f>
        <v>Qrxt2525 Chip</v>
      </c>
      <c r="D327" s="69">
        <f>VLOOKUP(A:A,'2019-2017 Costs'!A:D,4,FALSE)</f>
        <v>0.75</v>
      </c>
      <c r="E327" s="71">
        <f t="shared" si="28"/>
        <v>272.25</v>
      </c>
      <c r="F327" s="71">
        <v>5031.3900000000003</v>
      </c>
      <c r="G327" s="71">
        <f t="shared" si="29"/>
        <v>4759.1400000000003</v>
      </c>
      <c r="H327" s="72">
        <v>363</v>
      </c>
      <c r="I327" s="73">
        <f t="shared" si="27"/>
        <v>0.94588970443555365</v>
      </c>
      <c r="J327" s="14"/>
      <c r="K327" s="14"/>
      <c r="L327" s="14"/>
      <c r="M327" s="14"/>
    </row>
    <row r="328" spans="1:13" x14ac:dyDescent="0.3">
      <c r="A328" s="74">
        <v>3672</v>
      </c>
      <c r="B328" s="68" t="str">
        <f>VLOOKUP(A:A,'Product &amp; Group'!A:C,2,FALSE)</f>
        <v>Power Systems</v>
      </c>
      <c r="C328" s="68" t="str">
        <f>VLOOKUP(A:A,'Product &amp; Group'!A:C,3,FALSE)</f>
        <v>Qrxt2525 Chip</v>
      </c>
      <c r="D328" s="69">
        <f>VLOOKUP(A:A,'2019-2017 Costs'!A:D,4,FALSE)</f>
        <v>1.05</v>
      </c>
      <c r="E328" s="71">
        <f t="shared" si="28"/>
        <v>286.65000000000003</v>
      </c>
      <c r="F328" s="71">
        <v>2838.06</v>
      </c>
      <c r="G328" s="71">
        <f t="shared" si="29"/>
        <v>2551.41</v>
      </c>
      <c r="H328" s="72">
        <v>273</v>
      </c>
      <c r="I328" s="73">
        <f t="shared" si="27"/>
        <v>0.89899790702099314</v>
      </c>
      <c r="J328" s="14"/>
      <c r="K328" s="14"/>
      <c r="L328" s="14"/>
      <c r="M328" s="14"/>
    </row>
    <row r="329" spans="1:13" x14ac:dyDescent="0.3">
      <c r="A329" s="74">
        <v>3674</v>
      </c>
      <c r="B329" s="68" t="str">
        <f>VLOOKUP(A:A,'Product &amp; Group'!A:C,2,FALSE)</f>
        <v>Power Systems</v>
      </c>
      <c r="C329" s="68" t="str">
        <f>VLOOKUP(A:A,'Product &amp; Group'!A:C,3,FALSE)</f>
        <v>Qrxt2525 Chip</v>
      </c>
      <c r="D329" s="69">
        <f>VLOOKUP(A:A,'2019-2017 Costs'!A:D,4,FALSE)</f>
        <v>1.92</v>
      </c>
      <c r="E329" s="71">
        <f t="shared" si="28"/>
        <v>3734.3999999999996</v>
      </c>
      <c r="F329" s="71">
        <v>7488.45</v>
      </c>
      <c r="G329" s="71">
        <f t="shared" si="29"/>
        <v>3754.05</v>
      </c>
      <c r="H329" s="72">
        <v>1945</v>
      </c>
      <c r="I329" s="73">
        <f t="shared" si="27"/>
        <v>0.50131202051158785</v>
      </c>
      <c r="J329" s="14"/>
      <c r="K329" s="14"/>
      <c r="L329" s="14"/>
      <c r="M329" s="14"/>
    </row>
    <row r="330" spans="1:13" x14ac:dyDescent="0.3">
      <c r="A330" s="74">
        <v>3690</v>
      </c>
      <c r="B330" s="68" t="str">
        <f>VLOOKUP(A:A,'Product &amp; Group'!A:C,2,FALSE)</f>
        <v>Power Systems</v>
      </c>
      <c r="C330" s="68" t="str">
        <f>VLOOKUP(A:A,'Product &amp; Group'!A:C,3,FALSE)</f>
        <v>Qrxt2525 Chip</v>
      </c>
      <c r="D330" s="69">
        <f>VLOOKUP(A:A,'2019-2017 Costs'!A:D,4,FALSE)</f>
        <v>4.9000000000000004</v>
      </c>
      <c r="E330" s="71">
        <f t="shared" si="28"/>
        <v>3684.8</v>
      </c>
      <c r="F330" s="71">
        <v>5138.74</v>
      </c>
      <c r="G330" s="71">
        <f t="shared" si="29"/>
        <v>1453.9399999999996</v>
      </c>
      <c r="H330" s="72">
        <v>752</v>
      </c>
      <c r="I330" s="73">
        <f t="shared" si="27"/>
        <v>0.28293706239272653</v>
      </c>
      <c r="J330" s="14"/>
      <c r="K330" s="14"/>
      <c r="L330" s="14"/>
      <c r="M330" s="14"/>
    </row>
    <row r="331" spans="1:13" x14ac:dyDescent="0.3">
      <c r="A331" s="74">
        <v>3691</v>
      </c>
      <c r="B331" s="68" t="str">
        <f>VLOOKUP(A:A,'Product &amp; Group'!A:C,2,FALSE)</f>
        <v>Power Systems</v>
      </c>
      <c r="C331" s="68" t="str">
        <f>VLOOKUP(A:A,'Product &amp; Group'!A:C,3,FALSE)</f>
        <v>Qrxt2525 Chip</v>
      </c>
      <c r="D331" s="69">
        <f>VLOOKUP(A:A,'2019-2017 Costs'!A:D,4,FALSE)</f>
        <v>9.65</v>
      </c>
      <c r="E331" s="71">
        <f t="shared" si="28"/>
        <v>1804.55</v>
      </c>
      <c r="F331" s="71">
        <v>1250.31</v>
      </c>
      <c r="G331" s="71">
        <f t="shared" si="29"/>
        <v>-554.24</v>
      </c>
      <c r="H331" s="72">
        <v>187</v>
      </c>
      <c r="I331" s="73">
        <f t="shared" si="27"/>
        <v>-0.44328206604762022</v>
      </c>
      <c r="J331" s="14"/>
      <c r="K331" s="14"/>
      <c r="L331" s="14"/>
      <c r="M331" s="14"/>
    </row>
    <row r="332" spans="1:13" x14ac:dyDescent="0.3">
      <c r="A332" s="74">
        <v>3711</v>
      </c>
      <c r="B332" s="68" t="str">
        <f>VLOOKUP(A:A,'Product &amp; Group'!A:C,2,FALSE)</f>
        <v>Power Systems</v>
      </c>
      <c r="C332" s="68" t="str">
        <f>VLOOKUP(A:A,'Product &amp; Group'!A:C,3,FALSE)</f>
        <v>Qrxt2525 Chip</v>
      </c>
      <c r="D332" s="69">
        <f>VLOOKUP(A:A,'2019-2017 Costs'!A:D,4,FALSE)</f>
        <v>190.53</v>
      </c>
      <c r="E332" s="71">
        <f t="shared" si="28"/>
        <v>125559.27</v>
      </c>
      <c r="F332" s="71">
        <v>3006.46</v>
      </c>
      <c r="G332" s="71">
        <f t="shared" si="29"/>
        <v>-122552.81</v>
      </c>
      <c r="H332" s="72">
        <v>659</v>
      </c>
      <c r="I332" s="73">
        <f t="shared" si="27"/>
        <v>-40.763159995476407</v>
      </c>
      <c r="J332" s="14"/>
      <c r="K332" s="14"/>
      <c r="L332" s="14"/>
      <c r="M332" s="14"/>
    </row>
    <row r="333" spans="1:13" x14ac:dyDescent="0.3">
      <c r="A333" s="74">
        <v>3712</v>
      </c>
      <c r="B333" s="68" t="str">
        <f>VLOOKUP(A:A,'Product &amp; Group'!A:C,2,FALSE)</f>
        <v>Power Systems</v>
      </c>
      <c r="C333" s="68" t="str">
        <f>VLOOKUP(A:A,'Product &amp; Group'!A:C,3,FALSE)</f>
        <v>Qrxt2525 Chip</v>
      </c>
      <c r="D333" s="69">
        <f>VLOOKUP(A:A,'2019-2017 Costs'!A:D,4,FALSE)</f>
        <v>149.66</v>
      </c>
      <c r="E333" s="71">
        <f t="shared" si="28"/>
        <v>16163.279999999999</v>
      </c>
      <c r="F333" s="71">
        <v>949.81</v>
      </c>
      <c r="G333" s="71">
        <f t="shared" si="29"/>
        <v>-15213.47</v>
      </c>
      <c r="H333" s="72">
        <v>108</v>
      </c>
      <c r="I333" s="73">
        <f t="shared" si="27"/>
        <v>-16.017382423853192</v>
      </c>
      <c r="J333" s="14"/>
      <c r="K333" s="14"/>
      <c r="L333" s="14"/>
      <c r="M333" s="14"/>
    </row>
    <row r="334" spans="1:13" x14ac:dyDescent="0.3">
      <c r="A334" s="74">
        <v>3713</v>
      </c>
      <c r="B334" s="68" t="str">
        <f>VLOOKUP(A:A,'Product &amp; Group'!A:C,2,FALSE)</f>
        <v>Power Systems</v>
      </c>
      <c r="C334" s="68" t="str">
        <f>VLOOKUP(A:A,'Product &amp; Group'!A:C,3,FALSE)</f>
        <v>Qrxt2525 Chip</v>
      </c>
      <c r="D334" s="69">
        <f>VLOOKUP(A:A,'2019-2017 Costs'!A:D,4,FALSE)</f>
        <v>155.69</v>
      </c>
      <c r="E334" s="71">
        <f t="shared" si="28"/>
        <v>30826.62</v>
      </c>
      <c r="F334" s="71">
        <v>1467.93</v>
      </c>
      <c r="G334" s="71">
        <f t="shared" si="29"/>
        <v>-29358.69</v>
      </c>
      <c r="H334" s="72">
        <v>198</v>
      </c>
      <c r="I334" s="73">
        <f t="shared" si="27"/>
        <v>-20.000061310825448</v>
      </c>
      <c r="J334" s="14"/>
      <c r="K334" s="14"/>
      <c r="L334" s="14"/>
      <c r="M334" s="14"/>
    </row>
    <row r="335" spans="1:13" x14ac:dyDescent="0.3">
      <c r="A335" s="74">
        <v>3714</v>
      </c>
      <c r="B335" s="68" t="str">
        <f>VLOOKUP(A:A,'Product &amp; Group'!A:C,2,FALSE)</f>
        <v>Power Systems</v>
      </c>
      <c r="C335" s="68" t="str">
        <f>VLOOKUP(A:A,'Product &amp; Group'!A:C,3,FALSE)</f>
        <v>Qrxt2525 Chip</v>
      </c>
      <c r="D335" s="69">
        <f>VLOOKUP(A:A,'2019-2017 Costs'!A:D,4,FALSE)</f>
        <v>187.12</v>
      </c>
      <c r="E335" s="71">
        <f t="shared" si="28"/>
        <v>4678</v>
      </c>
      <c r="F335" s="71">
        <v>356.34</v>
      </c>
      <c r="G335" s="71">
        <f t="shared" si="29"/>
        <v>-4321.66</v>
      </c>
      <c r="H335" s="72">
        <v>25</v>
      </c>
      <c r="I335" s="73">
        <f t="shared" si="27"/>
        <v>-12.127911545153506</v>
      </c>
      <c r="J335" s="14"/>
      <c r="K335" s="14"/>
      <c r="L335" s="14"/>
      <c r="M335" s="14"/>
    </row>
    <row r="336" spans="1:13" x14ac:dyDescent="0.3">
      <c r="A336" s="74">
        <v>3721</v>
      </c>
      <c r="B336" s="68" t="str">
        <f>VLOOKUP(A:A,'Product &amp; Group'!A:C,2,FALSE)</f>
        <v>Power Systems</v>
      </c>
      <c r="C336" s="68" t="str">
        <f>VLOOKUP(A:A,'Product &amp; Group'!A:C,3,FALSE)</f>
        <v>Qrxt2525 Chip</v>
      </c>
      <c r="D336" s="69">
        <f>VLOOKUP(A:A,'2019-2017 Costs'!A:D,4,FALSE)</f>
        <v>1.05</v>
      </c>
      <c r="E336" s="71">
        <f t="shared" si="28"/>
        <v>2019.15</v>
      </c>
      <c r="F336" s="71">
        <v>14224.17</v>
      </c>
      <c r="G336" s="71">
        <f t="shared" si="29"/>
        <v>12205.02</v>
      </c>
      <c r="H336" s="72">
        <v>1923</v>
      </c>
      <c r="I336" s="73">
        <f t="shared" si="27"/>
        <v>0.85804795640097109</v>
      </c>
      <c r="J336" s="14"/>
      <c r="K336" s="14"/>
      <c r="L336" s="14"/>
      <c r="M336" s="14"/>
    </row>
    <row r="337" spans="1:13" x14ac:dyDescent="0.3">
      <c r="A337" s="67">
        <v>3723</v>
      </c>
      <c r="B337" s="68" t="str">
        <f>VLOOKUP(A:A,'Product &amp; Group'!A:C,2,FALSE)</f>
        <v>Power Systems</v>
      </c>
      <c r="C337" s="68" t="str">
        <f>VLOOKUP(A:A,'Product &amp; Group'!A:C,3,FALSE)</f>
        <v>Qrxt2525 Chip</v>
      </c>
      <c r="D337" s="69">
        <f>VLOOKUP(A:A,'2019-2017 Costs'!A:D,4,FALSE)</f>
        <v>4.1163850000000002</v>
      </c>
      <c r="E337" s="71">
        <f t="shared" si="28"/>
        <v>650.38882999999998</v>
      </c>
      <c r="F337" s="71">
        <v>2440.79</v>
      </c>
      <c r="G337" s="71">
        <f t="shared" si="29"/>
        <v>1790.4011700000001</v>
      </c>
      <c r="H337" s="72">
        <v>158</v>
      </c>
      <c r="I337" s="73">
        <f t="shared" si="27"/>
        <v>0.73353347481757958</v>
      </c>
      <c r="J337" s="14"/>
      <c r="K337" s="14"/>
      <c r="L337" s="14"/>
      <c r="M337" s="14"/>
    </row>
    <row r="338" spans="1:13" x14ac:dyDescent="0.3">
      <c r="A338" s="67">
        <v>3769</v>
      </c>
      <c r="B338" s="68" t="str">
        <f>VLOOKUP(A:A,'Product &amp; Group'!A:C,2,FALSE)</f>
        <v>Power Systems</v>
      </c>
      <c r="C338" s="68" t="str">
        <f>VLOOKUP(A:A,'Product &amp; Group'!A:C,3,FALSE)</f>
        <v>Qrxt2525 Chip</v>
      </c>
      <c r="D338" s="69">
        <f>VLOOKUP(A:A,'2019-2017 Costs'!A:D,4,FALSE)</f>
        <v>2.5227019999999998</v>
      </c>
      <c r="E338" s="71">
        <f t="shared" si="28"/>
        <v>809.78734199999997</v>
      </c>
      <c r="F338" s="71">
        <v>1606.2</v>
      </c>
      <c r="G338" s="71">
        <f t="shared" si="29"/>
        <v>796.41265800000008</v>
      </c>
      <c r="H338" s="72">
        <v>321</v>
      </c>
      <c r="I338" s="73">
        <f t="shared" si="27"/>
        <v>0.49583654463952187</v>
      </c>
      <c r="J338" s="14"/>
      <c r="K338" s="14"/>
      <c r="L338" s="14"/>
      <c r="M338" s="14"/>
    </row>
    <row r="339" spans="1:13" x14ac:dyDescent="0.3">
      <c r="A339" s="74">
        <v>3770</v>
      </c>
      <c r="B339" s="68" t="str">
        <f>VLOOKUP(A:A,'Product &amp; Group'!A:C,2,FALSE)</f>
        <v>Power Systems</v>
      </c>
      <c r="C339" s="68" t="str">
        <f>VLOOKUP(A:A,'Product &amp; Group'!A:C,3,FALSE)</f>
        <v>Qrxt2525 Chip</v>
      </c>
      <c r="D339" s="69">
        <f>VLOOKUP(A:A,'2019-2017 Costs'!A:D,4,FALSE)</f>
        <v>2</v>
      </c>
      <c r="E339" s="71">
        <f t="shared" si="28"/>
        <v>372</v>
      </c>
      <c r="F339" s="71">
        <v>1514.32</v>
      </c>
      <c r="G339" s="71">
        <f t="shared" si="29"/>
        <v>1142.32</v>
      </c>
      <c r="H339" s="72">
        <v>186</v>
      </c>
      <c r="I339" s="73">
        <f t="shared" si="27"/>
        <v>0.75434518463732891</v>
      </c>
      <c r="J339" s="14"/>
      <c r="K339" s="14"/>
      <c r="L339" s="14"/>
      <c r="M339" s="14"/>
    </row>
    <row r="340" spans="1:13" x14ac:dyDescent="0.3">
      <c r="A340" s="74">
        <v>3772</v>
      </c>
      <c r="B340" s="68" t="str">
        <f>VLOOKUP(A:A,'Product &amp; Group'!A:C,2,FALSE)</f>
        <v>Power Systems</v>
      </c>
      <c r="C340" s="68" t="str">
        <f>VLOOKUP(A:A,'Product &amp; Group'!A:C,3,FALSE)</f>
        <v>2025 HybridULATIONS</v>
      </c>
      <c r="D340" s="69">
        <f>VLOOKUP(A:A,'2019-2017 Costs'!A:D,4,FALSE)</f>
        <v>1.01</v>
      </c>
      <c r="E340" s="71">
        <f t="shared" si="28"/>
        <v>206.04</v>
      </c>
      <c r="F340" s="71">
        <v>2311.84</v>
      </c>
      <c r="G340" s="71">
        <f t="shared" si="29"/>
        <v>2105.8000000000002</v>
      </c>
      <c r="H340" s="72">
        <v>204</v>
      </c>
      <c r="I340" s="73">
        <f t="shared" si="27"/>
        <v>0.9108761852031283</v>
      </c>
      <c r="J340" s="14"/>
      <c r="K340" s="14"/>
      <c r="L340" s="14"/>
      <c r="M340" s="14"/>
    </row>
    <row r="341" spans="1:13" x14ac:dyDescent="0.3">
      <c r="A341" s="74">
        <v>3773</v>
      </c>
      <c r="B341" s="68" t="str">
        <f>VLOOKUP(A:A,'Product &amp; Group'!A:C,2,FALSE)</f>
        <v>Power Systems</v>
      </c>
      <c r="C341" s="68" t="str">
        <f>VLOOKUP(A:A,'Product &amp; Group'!A:C,3,FALSE)</f>
        <v>THE Computer FAMILY</v>
      </c>
      <c r="D341" s="69">
        <f>VLOOKUP(A:A,'2019-2017 Costs'!A:D,4,FALSE)</f>
        <v>4.29</v>
      </c>
      <c r="E341" s="71">
        <f t="shared" si="28"/>
        <v>896.61</v>
      </c>
      <c r="F341" s="71">
        <v>3564.52</v>
      </c>
      <c r="G341" s="71">
        <f t="shared" si="29"/>
        <v>2667.91</v>
      </c>
      <c r="H341" s="72">
        <v>209</v>
      </c>
      <c r="I341" s="73">
        <f t="shared" si="27"/>
        <v>0.74846262610393544</v>
      </c>
      <c r="J341" s="14"/>
      <c r="K341" s="14"/>
    </row>
    <row r="342" spans="1:13" x14ac:dyDescent="0.3">
      <c r="A342" s="74">
        <v>3774</v>
      </c>
      <c r="B342" s="68" t="str">
        <f>VLOOKUP(A:A,'Product &amp; Group'!A:C,2,FALSE)</f>
        <v>Power Systems</v>
      </c>
      <c r="C342" s="68" t="str">
        <f>VLOOKUP(A:A,'Product &amp; Group'!A:C,3,FALSE)</f>
        <v>THE Computer FAMILY</v>
      </c>
      <c r="D342" s="69">
        <f>VLOOKUP(A:A,'2019-2017 Costs'!A:D,4,FALSE)</f>
        <v>4.13</v>
      </c>
      <c r="E342" s="71">
        <f t="shared" si="28"/>
        <v>561.67999999999995</v>
      </c>
      <c r="F342" s="71">
        <v>2266.71</v>
      </c>
      <c r="G342" s="71">
        <f t="shared" si="29"/>
        <v>1705.0300000000002</v>
      </c>
      <c r="H342" s="72">
        <v>136</v>
      </c>
      <c r="I342" s="73">
        <f t="shared" si="27"/>
        <v>0.75220473726237591</v>
      </c>
      <c r="J342" s="14"/>
      <c r="K342" s="14"/>
      <c r="L342" s="14"/>
      <c r="M342" s="14"/>
    </row>
    <row r="343" spans="1:13" x14ac:dyDescent="0.3">
      <c r="A343" s="74">
        <v>3775</v>
      </c>
      <c r="B343" s="68" t="str">
        <f>VLOOKUP(A:A,'Product &amp; Group'!A:C,2,FALSE)</f>
        <v>Power Systems</v>
      </c>
      <c r="C343" s="68" t="str">
        <f>VLOOKUP(A:A,'Product &amp; Group'!A:C,3,FALSE)</f>
        <v>THE Computer FAMILY</v>
      </c>
      <c r="D343" s="69">
        <f>VLOOKUP(A:A,'2019-2017 Costs'!A:D,4,FALSE)</f>
        <v>2.48</v>
      </c>
      <c r="E343" s="71">
        <f t="shared" si="28"/>
        <v>171.12</v>
      </c>
      <c r="F343" s="71">
        <v>1117.3599999999999</v>
      </c>
      <c r="G343" s="71">
        <f t="shared" si="29"/>
        <v>946.2399999999999</v>
      </c>
      <c r="H343" s="72">
        <v>69</v>
      </c>
      <c r="I343" s="73">
        <f t="shared" si="27"/>
        <v>0.84685329705734946</v>
      </c>
      <c r="J343" s="14"/>
      <c r="K343" s="14"/>
      <c r="L343" s="14"/>
      <c r="M343" s="14"/>
    </row>
    <row r="344" spans="1:13" x14ac:dyDescent="0.3">
      <c r="A344" s="74">
        <v>3776</v>
      </c>
      <c r="B344" s="68" t="str">
        <f>VLOOKUP(A:A,'Product &amp; Group'!A:C,2,FALSE)</f>
        <v>Power Systems</v>
      </c>
      <c r="C344" s="68" t="str">
        <f>VLOOKUP(A:A,'Product &amp; Group'!A:C,3,FALSE)</f>
        <v>THE Computer FAMILY</v>
      </c>
      <c r="D344" s="69">
        <f>VLOOKUP(A:A,'2019-2017 Costs'!A:D,4,FALSE)</f>
        <v>4.9000000000000004</v>
      </c>
      <c r="E344" s="71">
        <f t="shared" si="28"/>
        <v>259.70000000000005</v>
      </c>
      <c r="F344" s="71">
        <v>914.19</v>
      </c>
      <c r="G344" s="71">
        <f t="shared" si="29"/>
        <v>654.49</v>
      </c>
      <c r="H344" s="72">
        <v>53</v>
      </c>
      <c r="I344" s="73">
        <f t="shared" si="27"/>
        <v>0.71592338572944347</v>
      </c>
      <c r="J344" s="14"/>
      <c r="K344" s="14"/>
      <c r="L344" s="14"/>
      <c r="M344" s="14"/>
    </row>
    <row r="345" spans="1:13" x14ac:dyDescent="0.3">
      <c r="A345" s="74">
        <v>3777</v>
      </c>
      <c r="B345" s="68" t="str">
        <f>VLOOKUP(A:A,'Product &amp; Group'!A:C,2,FALSE)</f>
        <v>Power Systems</v>
      </c>
      <c r="C345" s="68" t="str">
        <f>VLOOKUP(A:A,'Product &amp; Group'!A:C,3,FALSE)</f>
        <v>THE Computer FAMILY</v>
      </c>
      <c r="D345" s="69">
        <f>VLOOKUP(A:A,'2019-2017 Costs'!A:D,4,FALSE)</f>
        <v>1.05</v>
      </c>
      <c r="E345" s="71">
        <f t="shared" si="28"/>
        <v>8345.4</v>
      </c>
      <c r="F345" s="71">
        <v>98349.49</v>
      </c>
      <c r="G345" s="71">
        <f t="shared" si="29"/>
        <v>90004.090000000011</v>
      </c>
      <c r="H345" s="72">
        <v>7948</v>
      </c>
      <c r="I345" s="73">
        <f t="shared" si="27"/>
        <v>0.91514546745488978</v>
      </c>
      <c r="J345" s="14"/>
      <c r="K345" s="14"/>
      <c r="L345" s="14"/>
      <c r="M345" s="14"/>
    </row>
    <row r="346" spans="1:13" x14ac:dyDescent="0.3">
      <c r="A346" s="74">
        <v>3778</v>
      </c>
      <c r="B346" s="68" t="str">
        <f>VLOOKUP(A:A,'Product &amp; Group'!A:C,2,FALSE)</f>
        <v>Power Systems</v>
      </c>
      <c r="C346" s="68" t="str">
        <f>VLOOKUP(A:A,'Product &amp; Group'!A:C,3,FALSE)</f>
        <v>THE Computer FAMILY</v>
      </c>
      <c r="D346" s="69">
        <f>VLOOKUP(A:A,'2019-2017 Costs'!A:D,4,FALSE)</f>
        <v>2.2599999999999998</v>
      </c>
      <c r="E346" s="71">
        <f t="shared" si="28"/>
        <v>23289.3</v>
      </c>
      <c r="F346" s="71">
        <v>219269.44</v>
      </c>
      <c r="G346" s="71">
        <f t="shared" si="29"/>
        <v>195980.14</v>
      </c>
      <c r="H346" s="72">
        <v>10305</v>
      </c>
      <c r="I346" s="73">
        <f t="shared" si="27"/>
        <v>0.89378684051913482</v>
      </c>
      <c r="J346" s="14"/>
      <c r="K346" s="14"/>
      <c r="L346" s="14"/>
      <c r="M346" s="14"/>
    </row>
    <row r="347" spans="1:13" x14ac:dyDescent="0.3">
      <c r="A347" s="74">
        <v>3780</v>
      </c>
      <c r="B347" s="68" t="str">
        <f>VLOOKUP(A:A,'Product &amp; Group'!A:C,2,FALSE)</f>
        <v>Power Systems</v>
      </c>
      <c r="C347" s="68" t="str">
        <f>VLOOKUP(A:A,'Product &amp; Group'!A:C,3,FALSE)</f>
        <v>THE Computer FAMILY</v>
      </c>
      <c r="D347" s="69">
        <f>VLOOKUP(A:A,'2019-2017 Costs'!A:D,4,FALSE)</f>
        <v>1.2</v>
      </c>
      <c r="E347" s="71">
        <f t="shared" si="28"/>
        <v>4426.8</v>
      </c>
      <c r="F347" s="71">
        <v>46309.31</v>
      </c>
      <c r="G347" s="71">
        <f t="shared" si="29"/>
        <v>41882.509999999995</v>
      </c>
      <c r="H347" s="72">
        <v>3689</v>
      </c>
      <c r="I347" s="73">
        <f t="shared" si="27"/>
        <v>0.90440799053149346</v>
      </c>
      <c r="J347" s="14"/>
      <c r="K347" s="14"/>
      <c r="L347" s="14"/>
      <c r="M347" s="14"/>
    </row>
    <row r="348" spans="1:13" x14ac:dyDescent="0.3">
      <c r="A348" s="74">
        <v>3781</v>
      </c>
      <c r="B348" s="68" t="str">
        <f>VLOOKUP(A:A,'Product &amp; Group'!A:C,2,FALSE)</f>
        <v>Power Systems</v>
      </c>
      <c r="C348" s="68" t="str">
        <f>VLOOKUP(A:A,'Product &amp; Group'!A:C,3,FALSE)</f>
        <v>THE Computer FAMILY</v>
      </c>
      <c r="D348" s="69">
        <f>VLOOKUP(A:A,'2019-2017 Costs'!A:D,4,FALSE)</f>
        <v>1.01</v>
      </c>
      <c r="E348" s="71">
        <f t="shared" si="28"/>
        <v>3375.42</v>
      </c>
      <c r="F348" s="71">
        <v>72502.45</v>
      </c>
      <c r="G348" s="71">
        <f t="shared" si="29"/>
        <v>69127.03</v>
      </c>
      <c r="H348" s="72">
        <v>3342</v>
      </c>
      <c r="I348" s="73">
        <f t="shared" si="27"/>
        <v>0.9534440560284515</v>
      </c>
      <c r="J348" s="14"/>
      <c r="K348" s="14"/>
      <c r="L348" s="14"/>
      <c r="M348" s="14"/>
    </row>
    <row r="349" spans="1:13" x14ac:dyDescent="0.3">
      <c r="A349" s="74">
        <v>3783</v>
      </c>
      <c r="B349" s="68" t="str">
        <f>VLOOKUP(A:A,'Product &amp; Group'!A:C,2,FALSE)</f>
        <v>Power Systems</v>
      </c>
      <c r="C349" s="68" t="str">
        <f>VLOOKUP(A:A,'Product &amp; Group'!A:C,3,FALSE)</f>
        <v>THE Computer FAMILY</v>
      </c>
      <c r="D349" s="69">
        <f>VLOOKUP(A:A,'2019-2017 Costs'!A:D,4,FALSE)</f>
        <v>0.45050000000000001</v>
      </c>
      <c r="E349" s="71">
        <f t="shared" si="28"/>
        <v>945.149</v>
      </c>
      <c r="F349" s="71">
        <v>26411.91</v>
      </c>
      <c r="G349" s="71">
        <f t="shared" si="29"/>
        <v>25466.760999999999</v>
      </c>
      <c r="H349" s="72">
        <v>2098</v>
      </c>
      <c r="I349" s="73">
        <f t="shared" si="27"/>
        <v>0.96421504540943836</v>
      </c>
      <c r="J349" s="14"/>
      <c r="K349" s="14"/>
    </row>
    <row r="350" spans="1:13" x14ac:dyDescent="0.3">
      <c r="A350" s="74">
        <v>3785</v>
      </c>
      <c r="B350" s="68" t="str">
        <f>VLOOKUP(A:A,'Product &amp; Group'!A:C,2,FALSE)</f>
        <v>Power Systems</v>
      </c>
      <c r="C350" s="68" t="str">
        <f>VLOOKUP(A:A,'Product &amp; Group'!A:C,3,FALSE)</f>
        <v>THE Computer FAMILY</v>
      </c>
      <c r="D350" s="69">
        <f>VLOOKUP(A:A,'2019-2017 Costs'!A:D,4,FALSE)</f>
        <v>1.92</v>
      </c>
      <c r="E350" s="71">
        <f t="shared" si="28"/>
        <v>2976</v>
      </c>
      <c r="F350" s="71">
        <v>33770.120000000003</v>
      </c>
      <c r="G350" s="71">
        <f t="shared" si="29"/>
        <v>30794.120000000003</v>
      </c>
      <c r="H350" s="72">
        <v>1550</v>
      </c>
      <c r="I350" s="73">
        <f t="shared" si="27"/>
        <v>0.91187475792209205</v>
      </c>
      <c r="J350" s="14"/>
      <c r="K350" s="14"/>
      <c r="L350" s="14"/>
      <c r="M350" s="14"/>
    </row>
    <row r="351" spans="1:13" x14ac:dyDescent="0.3">
      <c r="A351" s="74">
        <v>3787</v>
      </c>
      <c r="B351" s="68" t="str">
        <f>VLOOKUP(A:A,'Product &amp; Group'!A:C,2,FALSE)</f>
        <v>Power Systems</v>
      </c>
      <c r="C351" s="68" t="str">
        <f>VLOOKUP(A:A,'Product &amp; Group'!A:C,3,FALSE)</f>
        <v>THE Computer FAMILY</v>
      </c>
      <c r="D351" s="69">
        <f>VLOOKUP(A:A,'2019-2017 Costs'!A:D,4,FALSE)</f>
        <v>1.45</v>
      </c>
      <c r="E351" s="71">
        <f t="shared" si="28"/>
        <v>18873.2</v>
      </c>
      <c r="F351" s="71">
        <v>162606.87</v>
      </c>
      <c r="G351" s="71">
        <f t="shared" si="29"/>
        <v>143733.66999999998</v>
      </c>
      <c r="H351" s="72">
        <v>13016</v>
      </c>
      <c r="I351" s="73">
        <f t="shared" si="27"/>
        <v>0.88393356320061989</v>
      </c>
      <c r="J351" s="14"/>
      <c r="K351" s="14"/>
      <c r="L351" s="14"/>
      <c r="M351" s="14"/>
    </row>
    <row r="352" spans="1:13" x14ac:dyDescent="0.3">
      <c r="A352" s="74">
        <v>3870</v>
      </c>
      <c r="B352" s="68" t="str">
        <f>VLOOKUP(A:A,'Product &amp; Group'!A:C,2,FALSE)</f>
        <v>Power Systems</v>
      </c>
      <c r="C352" s="68" t="str">
        <f>VLOOKUP(A:A,'Product &amp; Group'!A:C,3,FALSE)</f>
        <v>THE Computer FAMILY</v>
      </c>
      <c r="D352" s="69">
        <f>VLOOKUP(A:A,'2019-2017 Costs'!A:D,4,FALSE)</f>
        <v>1.56</v>
      </c>
      <c r="E352" s="71">
        <f t="shared" si="28"/>
        <v>22911.72</v>
      </c>
      <c r="F352" s="71">
        <v>316059.90999999997</v>
      </c>
      <c r="G352" s="71">
        <f t="shared" si="29"/>
        <v>293148.18999999994</v>
      </c>
      <c r="H352" s="72">
        <v>14687</v>
      </c>
      <c r="I352" s="73">
        <f t="shared" si="27"/>
        <v>0.92750830056238376</v>
      </c>
      <c r="J352" s="14"/>
      <c r="K352" s="14"/>
      <c r="L352" s="14"/>
      <c r="M352" s="14"/>
    </row>
    <row r="353" spans="1:13" x14ac:dyDescent="0.3">
      <c r="A353" s="74">
        <v>3940</v>
      </c>
      <c r="B353" s="68" t="str">
        <f>VLOOKUP(A:A,'Product &amp; Group'!A:C,2,FALSE)</f>
        <v>Power Systems</v>
      </c>
      <c r="C353" s="68" t="str">
        <f>VLOOKUP(A:A,'Product &amp; Group'!A:C,3,FALSE)</f>
        <v>THE Computer FAMILY</v>
      </c>
      <c r="D353" s="69">
        <f>VLOOKUP(A:A,'2019-2017 Costs'!A:D,4,FALSE)</f>
        <v>1.1299999999999999</v>
      </c>
      <c r="E353" s="71">
        <f t="shared" si="28"/>
        <v>887.05</v>
      </c>
      <c r="F353" s="71">
        <v>10021.68</v>
      </c>
      <c r="G353" s="71">
        <f t="shared" si="29"/>
        <v>9134.630000000001</v>
      </c>
      <c r="H353" s="72">
        <v>785</v>
      </c>
      <c r="I353" s="73">
        <f t="shared" si="27"/>
        <v>0.91148689640858627</v>
      </c>
      <c r="J353" s="14"/>
      <c r="K353" s="14"/>
      <c r="L353" s="14"/>
      <c r="M353" s="14"/>
    </row>
    <row r="354" spans="1:13" x14ac:dyDescent="0.3">
      <c r="A354" s="74">
        <v>3950</v>
      </c>
      <c r="B354" s="68" t="str">
        <f>VLOOKUP(A:A,'Product &amp; Group'!A:C,2,FALSE)</f>
        <v>Power Systems</v>
      </c>
      <c r="C354" s="68" t="str">
        <f>VLOOKUP(A:A,'Product &amp; Group'!A:C,3,FALSE)</f>
        <v>THE Computer FAMILY</v>
      </c>
      <c r="D354" s="69">
        <f>VLOOKUP(A:A,'2019-2017 Costs'!A:D,4,FALSE)</f>
        <v>1.1299999999999999</v>
      </c>
      <c r="E354" s="71">
        <f t="shared" si="28"/>
        <v>546.91999999999996</v>
      </c>
      <c r="F354" s="71">
        <v>10511.84</v>
      </c>
      <c r="G354" s="71">
        <f t="shared" si="29"/>
        <v>9964.92</v>
      </c>
      <c r="H354" s="72">
        <v>484</v>
      </c>
      <c r="I354" s="73">
        <f t="shared" si="27"/>
        <v>0.947971049787668</v>
      </c>
      <c r="J354" s="14"/>
      <c r="K354" s="14"/>
      <c r="L354" s="14"/>
      <c r="M354" s="14"/>
    </row>
    <row r="355" spans="1:13" x14ac:dyDescent="0.3">
      <c r="A355" s="74">
        <v>3952</v>
      </c>
      <c r="B355" s="68" t="str">
        <f>VLOOKUP(A:A,'Product &amp; Group'!A:C,2,FALSE)</f>
        <v>Power Systems</v>
      </c>
      <c r="C355" s="68" t="str">
        <f>VLOOKUP(A:A,'Product &amp; Group'!A:C,3,FALSE)</f>
        <v>THE Computer FAMILY</v>
      </c>
      <c r="D355" s="69">
        <f>VLOOKUP(A:A,'2019-2017 Costs'!A:D,4,FALSE)</f>
        <v>4.54</v>
      </c>
      <c r="E355" s="71">
        <f t="shared" si="28"/>
        <v>1511.82</v>
      </c>
      <c r="F355" s="71">
        <v>4096.17</v>
      </c>
      <c r="G355" s="71">
        <f t="shared" si="29"/>
        <v>2584.3500000000004</v>
      </c>
      <c r="H355" s="72">
        <v>333</v>
      </c>
      <c r="I355" s="73">
        <f t="shared" si="27"/>
        <v>0.63091863863072095</v>
      </c>
      <c r="J355" s="14"/>
      <c r="K355" s="14"/>
      <c r="L355" s="14"/>
      <c r="M355" s="14"/>
    </row>
    <row r="356" spans="1:13" x14ac:dyDescent="0.3">
      <c r="A356" s="74">
        <v>3953</v>
      </c>
      <c r="B356" s="68" t="str">
        <f>VLOOKUP(A:A,'Product &amp; Group'!A:C,2,FALSE)</f>
        <v>Power Systems</v>
      </c>
      <c r="C356" s="68" t="str">
        <f>VLOOKUP(A:A,'Product &amp; Group'!A:C,3,FALSE)</f>
        <v>THE Computer FAMILY</v>
      </c>
      <c r="D356" s="69">
        <f>VLOOKUP(A:A,'2019-2017 Costs'!A:D,4,FALSE)</f>
        <v>6.75</v>
      </c>
      <c r="E356" s="71">
        <f t="shared" si="28"/>
        <v>405</v>
      </c>
      <c r="F356" s="71">
        <v>802.6</v>
      </c>
      <c r="G356" s="71">
        <f t="shared" si="29"/>
        <v>397.6</v>
      </c>
      <c r="H356" s="72">
        <v>60</v>
      </c>
      <c r="I356" s="73">
        <f t="shared" si="27"/>
        <v>0.49538998255669076</v>
      </c>
      <c r="J356" s="14"/>
      <c r="K356" s="14"/>
      <c r="L356" s="14"/>
      <c r="M356" s="14"/>
    </row>
    <row r="357" spans="1:13" x14ac:dyDescent="0.3">
      <c r="A357" s="74">
        <v>3954</v>
      </c>
      <c r="B357" s="68" t="str">
        <f>VLOOKUP(A:A,'Product &amp; Group'!A:C,2,FALSE)</f>
        <v>Power Systems</v>
      </c>
      <c r="C357" s="68" t="str">
        <f>VLOOKUP(A:A,'Product &amp; Group'!A:C,3,FALSE)</f>
        <v>THE Computer FAMILY</v>
      </c>
      <c r="D357" s="69">
        <f>VLOOKUP(A:A,'2019-2017 Costs'!A:D,4,FALSE)</f>
        <v>1.01</v>
      </c>
      <c r="E357" s="71">
        <f t="shared" si="28"/>
        <v>481.77</v>
      </c>
      <c r="F357" s="71">
        <v>6021.02</v>
      </c>
      <c r="G357" s="71">
        <f t="shared" si="29"/>
        <v>5539.25</v>
      </c>
      <c r="H357" s="72">
        <v>477</v>
      </c>
      <c r="I357" s="73">
        <f t="shared" si="27"/>
        <v>0.91998531810224837</v>
      </c>
      <c r="J357" s="14"/>
      <c r="K357" s="14"/>
      <c r="L357" s="14"/>
      <c r="M357" s="14"/>
    </row>
    <row r="358" spans="1:13" x14ac:dyDescent="0.3">
      <c r="A358" s="74">
        <v>3955</v>
      </c>
      <c r="B358" s="68" t="str">
        <f>VLOOKUP(A:A,'Product &amp; Group'!A:C,2,FALSE)</f>
        <v>Power Systems</v>
      </c>
      <c r="C358" s="68" t="str">
        <f>VLOOKUP(A:A,'Product &amp; Group'!A:C,3,FALSE)</f>
        <v>Laptop</v>
      </c>
      <c r="D358" s="69">
        <f>VLOOKUP(A:A,'2019-2017 Costs'!A:D,4,FALSE)</f>
        <v>1.05</v>
      </c>
      <c r="E358" s="71">
        <f t="shared" si="28"/>
        <v>1913.1000000000001</v>
      </c>
      <c r="F358" s="71">
        <v>35000</v>
      </c>
      <c r="G358" s="71">
        <f t="shared" si="29"/>
        <v>33086.9</v>
      </c>
      <c r="H358" s="72">
        <v>1822</v>
      </c>
      <c r="I358" s="73">
        <f t="shared" si="27"/>
        <v>0.94534000000000007</v>
      </c>
      <c r="J358" s="14"/>
      <c r="K358" s="14"/>
      <c r="L358" s="14"/>
      <c r="M358" s="14"/>
    </row>
    <row r="359" spans="1:13" x14ac:dyDescent="0.3">
      <c r="A359" s="74">
        <v>3956</v>
      </c>
      <c r="B359" s="68" t="str">
        <f>VLOOKUP(A:A,'Product &amp; Group'!A:C,2,FALSE)</f>
        <v>Power Systems</v>
      </c>
      <c r="C359" s="68" t="str">
        <f>VLOOKUP(A:A,'Product &amp; Group'!A:C,3,FALSE)</f>
        <v>Laptop</v>
      </c>
      <c r="D359" s="69">
        <f>VLOOKUP(A:A,'2019-2017 Costs'!A:D,4,FALSE)</f>
        <v>2.3199999999999998</v>
      </c>
      <c r="E359" s="71">
        <f t="shared" si="28"/>
        <v>812</v>
      </c>
      <c r="F359" s="71">
        <v>5955.62</v>
      </c>
      <c r="G359" s="71">
        <f t="shared" si="29"/>
        <v>5143.62</v>
      </c>
      <c r="H359" s="72">
        <v>350</v>
      </c>
      <c r="I359" s="73">
        <f t="shared" si="27"/>
        <v>0.86365819175837277</v>
      </c>
      <c r="J359" s="14"/>
      <c r="K359" s="14"/>
      <c r="L359" s="14"/>
      <c r="M359" s="14"/>
    </row>
    <row r="360" spans="1:13" x14ac:dyDescent="0.3">
      <c r="A360" s="74">
        <v>3957</v>
      </c>
      <c r="B360" s="68" t="str">
        <f>VLOOKUP(A:A,'Product &amp; Group'!A:C,2,FALSE)</f>
        <v>Power Systems</v>
      </c>
      <c r="C360" s="68" t="str">
        <f>VLOOKUP(A:A,'Product &amp; Group'!A:C,3,FALSE)</f>
        <v>THE Computer FAMILY</v>
      </c>
      <c r="D360" s="69">
        <f>VLOOKUP(A:A,'2019-2017 Costs'!A:D,4,FALSE)</f>
        <v>4.43</v>
      </c>
      <c r="E360" s="71">
        <f t="shared" si="28"/>
        <v>2844.06</v>
      </c>
      <c r="F360" s="71">
        <v>7958.5</v>
      </c>
      <c r="G360" s="71">
        <f t="shared" si="29"/>
        <v>5114.4400000000005</v>
      </c>
      <c r="H360" s="72">
        <v>642</v>
      </c>
      <c r="I360" s="73">
        <f t="shared" si="27"/>
        <v>0.64263868819501169</v>
      </c>
      <c r="J360" s="14"/>
      <c r="K360" s="14"/>
      <c r="L360" s="14"/>
      <c r="M360" s="14"/>
    </row>
    <row r="361" spans="1:13" x14ac:dyDescent="0.3">
      <c r="A361" s="74">
        <v>3960</v>
      </c>
      <c r="B361" s="68" t="str">
        <f>VLOOKUP(A:A,'Product &amp; Group'!A:C,2,FALSE)</f>
        <v>Power Systems</v>
      </c>
      <c r="C361" s="68" t="str">
        <f>VLOOKUP(A:A,'Product &amp; Group'!A:C,3,FALSE)</f>
        <v>THE Computer FAMILY</v>
      </c>
      <c r="D361" s="69">
        <f>VLOOKUP(A:A,'2019-2017 Costs'!A:D,4,FALSE)</f>
        <v>1.63</v>
      </c>
      <c r="E361" s="71">
        <f t="shared" si="28"/>
        <v>523.23</v>
      </c>
      <c r="F361" s="71">
        <v>3939.55</v>
      </c>
      <c r="G361" s="71">
        <f t="shared" si="29"/>
        <v>3416.32</v>
      </c>
      <c r="H361" s="72">
        <v>321</v>
      </c>
      <c r="I361" s="73">
        <f t="shared" si="27"/>
        <v>0.86718533842697765</v>
      </c>
      <c r="J361" s="14"/>
      <c r="K361" s="14"/>
      <c r="L361" s="14"/>
      <c r="M361" s="14"/>
    </row>
    <row r="362" spans="1:13" x14ac:dyDescent="0.3">
      <c r="A362" s="74">
        <v>3962</v>
      </c>
      <c r="B362" s="68" t="str">
        <f>VLOOKUP(A:A,'Product &amp; Group'!A:C,2,FALSE)</f>
        <v>Power Systems</v>
      </c>
      <c r="C362" s="68" t="str">
        <f>VLOOKUP(A:A,'Product &amp; Group'!A:C,3,FALSE)</f>
        <v>THE Computer FAMILY</v>
      </c>
      <c r="D362" s="69">
        <f>VLOOKUP(A:A,'2019-2017 Costs'!A:D,4,FALSE)</f>
        <v>2.79</v>
      </c>
      <c r="E362" s="71">
        <f t="shared" si="28"/>
        <v>541.26</v>
      </c>
      <c r="F362" s="71">
        <v>2349.25</v>
      </c>
      <c r="G362" s="71">
        <f t="shared" si="29"/>
        <v>1807.99</v>
      </c>
      <c r="H362" s="72">
        <v>194</v>
      </c>
      <c r="I362" s="73">
        <f t="shared" si="27"/>
        <v>0.7696030648079174</v>
      </c>
      <c r="J362" s="14"/>
      <c r="K362" s="14"/>
      <c r="L362" s="14"/>
      <c r="M362" s="14"/>
    </row>
    <row r="363" spans="1:13" x14ac:dyDescent="0.3">
      <c r="A363" s="74">
        <v>3963</v>
      </c>
      <c r="B363" s="68" t="str">
        <f>VLOOKUP(A:A,'Product &amp; Group'!A:C,2,FALSE)</f>
        <v>Power Systems</v>
      </c>
      <c r="C363" s="68" t="str">
        <f>VLOOKUP(A:A,'Product &amp; Group'!A:C,3,FALSE)</f>
        <v>THE Computer FAMILY</v>
      </c>
      <c r="D363" s="69">
        <f>VLOOKUP(A:A,'2019-2017 Costs'!A:D,4,FALSE)</f>
        <v>1.05</v>
      </c>
      <c r="E363" s="71">
        <f t="shared" si="28"/>
        <v>92.4</v>
      </c>
      <c r="F363" s="71">
        <v>1057.69</v>
      </c>
      <c r="G363" s="71">
        <f t="shared" si="29"/>
        <v>965.29000000000008</v>
      </c>
      <c r="H363" s="72">
        <v>88</v>
      </c>
      <c r="I363" s="73">
        <f t="shared" si="27"/>
        <v>0.9126398093959478</v>
      </c>
      <c r="J363" s="14"/>
      <c r="K363" s="14"/>
      <c r="L363" s="14"/>
      <c r="M363" s="14"/>
    </row>
    <row r="364" spans="1:13" x14ac:dyDescent="0.3">
      <c r="A364" s="74">
        <v>3964</v>
      </c>
      <c r="B364" s="68" t="str">
        <f>VLOOKUP(A:A,'Product &amp; Group'!A:C,2,FALSE)</f>
        <v>Power Systems</v>
      </c>
      <c r="C364" s="68" t="str">
        <f>VLOOKUP(A:A,'Product &amp; Group'!A:C,3,FALSE)</f>
        <v>THE Computer FAMILY</v>
      </c>
      <c r="D364" s="69">
        <f>VLOOKUP(A:A,'2019-2017 Costs'!A:D,4,FALSE)</f>
        <v>3.46</v>
      </c>
      <c r="E364" s="71">
        <f t="shared" si="28"/>
        <v>9348.92</v>
      </c>
      <c r="F364" s="71">
        <v>37923.269999999997</v>
      </c>
      <c r="G364" s="71">
        <f t="shared" si="29"/>
        <v>28574.35</v>
      </c>
      <c r="H364" s="72">
        <v>2702</v>
      </c>
      <c r="I364" s="73">
        <f t="shared" si="27"/>
        <v>0.75347800967585343</v>
      </c>
      <c r="J364" s="14"/>
      <c r="K364" s="14"/>
      <c r="L364" s="14"/>
      <c r="M364" s="14"/>
    </row>
    <row r="365" spans="1:13" x14ac:dyDescent="0.3">
      <c r="A365" s="74">
        <v>3965</v>
      </c>
      <c r="B365" s="68" t="str">
        <f>VLOOKUP(A:A,'Product &amp; Group'!A:C,2,FALSE)</f>
        <v>Power Systems</v>
      </c>
      <c r="C365" s="68" t="str">
        <f>VLOOKUP(A:A,'Product &amp; Group'!A:C,3,FALSE)</f>
        <v>THE Computer FAMILY</v>
      </c>
      <c r="D365" s="69">
        <f>VLOOKUP(A:A,'2019-2017 Costs'!A:D,4,FALSE)</f>
        <v>2.29</v>
      </c>
      <c r="E365" s="71">
        <f t="shared" si="28"/>
        <v>3446.4500000000003</v>
      </c>
      <c r="F365" s="71">
        <v>20944.419999999998</v>
      </c>
      <c r="G365" s="71">
        <f t="shared" si="29"/>
        <v>17497.969999999998</v>
      </c>
      <c r="H365" s="72">
        <v>1505</v>
      </c>
      <c r="I365" s="73">
        <f t="shared" si="27"/>
        <v>0.83544781855978822</v>
      </c>
      <c r="J365" s="14"/>
      <c r="K365" s="14"/>
      <c r="L365" s="14"/>
      <c r="M365" s="14"/>
    </row>
    <row r="366" spans="1:13" x14ac:dyDescent="0.3">
      <c r="A366" s="74">
        <v>3966</v>
      </c>
      <c r="B366" s="68" t="str">
        <f>VLOOKUP(A:A,'Product &amp; Group'!A:C,2,FALSE)</f>
        <v>Power Systems</v>
      </c>
      <c r="C366" s="68" t="str">
        <f>VLOOKUP(A:A,'Product &amp; Group'!A:C,3,FALSE)</f>
        <v>THE Computer FAMILY</v>
      </c>
      <c r="D366" s="69">
        <f>VLOOKUP(A:A,'2019-2017 Costs'!A:D,4,FALSE)</f>
        <v>3.35</v>
      </c>
      <c r="E366" s="71">
        <f t="shared" si="28"/>
        <v>1618.05</v>
      </c>
      <c r="F366" s="71">
        <v>6717.99</v>
      </c>
      <c r="G366" s="71">
        <f t="shared" si="29"/>
        <v>5099.9399999999996</v>
      </c>
      <c r="H366" s="72">
        <v>483</v>
      </c>
      <c r="I366" s="73">
        <f t="shared" si="27"/>
        <v>0.75914670906029924</v>
      </c>
      <c r="J366" s="14"/>
      <c r="K366" s="14"/>
      <c r="L366" s="14"/>
      <c r="M366" s="14"/>
    </row>
    <row r="367" spans="1:13" x14ac:dyDescent="0.3">
      <c r="A367" s="74">
        <v>3967</v>
      </c>
      <c r="B367" s="68" t="str">
        <f>VLOOKUP(A:A,'Product &amp; Group'!A:C,2,FALSE)</f>
        <v>Power Systems</v>
      </c>
      <c r="C367" s="68" t="str">
        <f>VLOOKUP(A:A,'Product &amp; Group'!A:C,3,FALSE)</f>
        <v>THE Computer FAMILY</v>
      </c>
      <c r="D367" s="69">
        <f>VLOOKUP(A:A,'2019-2017 Costs'!A:D,4,FALSE)</f>
        <v>2.42</v>
      </c>
      <c r="E367" s="71">
        <f t="shared" si="28"/>
        <v>750.19999999999993</v>
      </c>
      <c r="F367" s="71">
        <v>4239.96</v>
      </c>
      <c r="G367" s="71">
        <f t="shared" si="29"/>
        <v>3489.76</v>
      </c>
      <c r="H367" s="72">
        <v>310</v>
      </c>
      <c r="I367" s="73">
        <f t="shared" si="27"/>
        <v>0.82306436853177867</v>
      </c>
      <c r="J367" s="14"/>
      <c r="K367" s="14"/>
    </row>
    <row r="368" spans="1:13" x14ac:dyDescent="0.3">
      <c r="A368" s="74">
        <v>3968</v>
      </c>
      <c r="B368" s="68" t="str">
        <f>VLOOKUP(A:A,'Product &amp; Group'!A:C,2,FALSE)</f>
        <v>Power Systems</v>
      </c>
      <c r="C368" s="68" t="str">
        <f>VLOOKUP(A:A,'Product &amp; Group'!A:C,3,FALSE)</f>
        <v>THE Computer FAMILY</v>
      </c>
      <c r="D368" s="69">
        <f>VLOOKUP(A:A,'2019-2017 Costs'!A:D,4,FALSE)</f>
        <v>3.51</v>
      </c>
      <c r="E368" s="71">
        <f t="shared" si="28"/>
        <v>582.66</v>
      </c>
      <c r="F368" s="71">
        <v>2249.38</v>
      </c>
      <c r="G368" s="71">
        <f t="shared" si="29"/>
        <v>1666.7200000000003</v>
      </c>
      <c r="H368" s="72">
        <v>166</v>
      </c>
      <c r="I368" s="73">
        <f t="shared" si="27"/>
        <v>0.74096862246485706</v>
      </c>
      <c r="J368" s="14"/>
      <c r="K368" s="14"/>
      <c r="L368" s="14"/>
      <c r="M368" s="14"/>
    </row>
    <row r="369" spans="1:13" x14ac:dyDescent="0.3">
      <c r="A369" s="74">
        <v>3969</v>
      </c>
      <c r="B369" s="68" t="str">
        <f>VLOOKUP(A:A,'Product &amp; Group'!A:C,2,FALSE)</f>
        <v>Power Systems</v>
      </c>
      <c r="C369" s="68" t="str">
        <f>VLOOKUP(A:A,'Product &amp; Group'!A:C,3,FALSE)</f>
        <v>THE Computer FAMILY</v>
      </c>
      <c r="D369" s="69">
        <f>VLOOKUP(A:A,'2019-2017 Costs'!A:D,4,FALSE)</f>
        <v>4.68</v>
      </c>
      <c r="E369" s="71">
        <f t="shared" si="28"/>
        <v>814.31999999999994</v>
      </c>
      <c r="F369" s="71">
        <v>2425.0300000000002</v>
      </c>
      <c r="G369" s="71">
        <f t="shared" si="29"/>
        <v>1610.7100000000003</v>
      </c>
      <c r="H369" s="72">
        <v>174</v>
      </c>
      <c r="I369" s="73">
        <f t="shared" si="27"/>
        <v>0.66420209234524941</v>
      </c>
      <c r="J369" s="14"/>
      <c r="K369" s="14"/>
      <c r="L369" s="14"/>
      <c r="M369" s="14"/>
    </row>
    <row r="370" spans="1:13" x14ac:dyDescent="0.3">
      <c r="A370" s="74">
        <v>3970</v>
      </c>
      <c r="B370" s="68" t="str">
        <f>VLOOKUP(A:A,'Product &amp; Group'!A:C,2,FALSE)</f>
        <v>Power Systems</v>
      </c>
      <c r="C370" s="68" t="str">
        <f>VLOOKUP(A:A,'Product &amp; Group'!A:C,3,FALSE)</f>
        <v>THE Computer FAMILY</v>
      </c>
      <c r="D370" s="69">
        <f>VLOOKUP(A:A,'2019-2017 Costs'!A:D,4,FALSE)</f>
        <v>1.01</v>
      </c>
      <c r="E370" s="71">
        <f t="shared" si="28"/>
        <v>268.66000000000003</v>
      </c>
      <c r="F370" s="71">
        <v>3879.05</v>
      </c>
      <c r="G370" s="71">
        <f t="shared" si="29"/>
        <v>3610.3900000000003</v>
      </c>
      <c r="H370" s="72">
        <v>266</v>
      </c>
      <c r="I370" s="73">
        <f t="shared" si="27"/>
        <v>0.93074077415862133</v>
      </c>
      <c r="J370" s="14"/>
      <c r="K370" s="14"/>
      <c r="L370" s="14"/>
      <c r="M370" s="14"/>
    </row>
    <row r="371" spans="1:13" x14ac:dyDescent="0.3">
      <c r="A371" s="74">
        <v>3971</v>
      </c>
      <c r="B371" s="68" t="str">
        <f>VLOOKUP(A:A,'Product &amp; Group'!A:C,2,FALSE)</f>
        <v>Power Systems</v>
      </c>
      <c r="C371" s="68" t="str">
        <f>VLOOKUP(A:A,'Product &amp; Group'!A:C,3,FALSE)</f>
        <v>THE Computer FAMILY</v>
      </c>
      <c r="D371" s="69">
        <f>VLOOKUP(A:A,'2019-2017 Costs'!A:D,4,FALSE)</f>
        <v>6.27</v>
      </c>
      <c r="E371" s="71">
        <f t="shared" si="28"/>
        <v>902.87999999999988</v>
      </c>
      <c r="F371" s="71">
        <v>2187.3000000000002</v>
      </c>
      <c r="G371" s="71">
        <f t="shared" si="29"/>
        <v>1284.4200000000003</v>
      </c>
      <c r="H371" s="72">
        <v>144</v>
      </c>
      <c r="I371" s="73">
        <f t="shared" si="27"/>
        <v>0.58721711699355383</v>
      </c>
      <c r="J371" s="14"/>
      <c r="K371" s="14"/>
      <c r="L371" s="14"/>
      <c r="M371" s="14"/>
    </row>
    <row r="372" spans="1:13" x14ac:dyDescent="0.3">
      <c r="A372" s="74">
        <v>3972</v>
      </c>
      <c r="B372" s="68" t="str">
        <f>VLOOKUP(A:A,'Product &amp; Group'!A:C,2,FALSE)</f>
        <v>Power Systems</v>
      </c>
      <c r="C372" s="68" t="str">
        <f>VLOOKUP(A:A,'Product &amp; Group'!A:C,3,FALSE)</f>
        <v>THE Computer FAMILY</v>
      </c>
      <c r="D372" s="69">
        <f>VLOOKUP(A:A,'2019-2017 Costs'!A:D,4,FALSE)</f>
        <v>8.5000000000000006E-3</v>
      </c>
      <c r="E372" s="71">
        <f t="shared" si="28"/>
        <v>0.52700000000000002</v>
      </c>
      <c r="F372" s="71">
        <v>951.9</v>
      </c>
      <c r="G372" s="71">
        <f t="shared" si="29"/>
        <v>951.37299999999993</v>
      </c>
      <c r="H372" s="72">
        <v>62</v>
      </c>
      <c r="I372" s="73">
        <f t="shared" si="27"/>
        <v>0.99944637041706053</v>
      </c>
      <c r="J372" s="14"/>
      <c r="K372" s="14"/>
      <c r="L372" s="14"/>
      <c r="M372" s="14"/>
    </row>
    <row r="373" spans="1:13" x14ac:dyDescent="0.3">
      <c r="A373" s="74">
        <v>3981</v>
      </c>
      <c r="B373" s="68" t="str">
        <f>VLOOKUP(A:A,'Product &amp; Group'!A:C,2,FALSE)</f>
        <v>Power Systems</v>
      </c>
      <c r="C373" s="68" t="str">
        <f>VLOOKUP(A:A,'Product &amp; Group'!A:C,3,FALSE)</f>
        <v>ESSENTIAL Qrxt2100 ACIDS (EFA)</v>
      </c>
      <c r="D373" s="69">
        <f>VLOOKUP(A:A,'2019-2017 Costs'!A:D,4,FALSE)</f>
        <v>1.77</v>
      </c>
      <c r="E373" s="71">
        <f t="shared" si="28"/>
        <v>1479.72</v>
      </c>
      <c r="F373" s="71">
        <v>9553.44</v>
      </c>
      <c r="G373" s="71">
        <f t="shared" si="29"/>
        <v>8073.72</v>
      </c>
      <c r="H373" s="72">
        <v>836</v>
      </c>
      <c r="I373" s="73">
        <f t="shared" si="27"/>
        <v>0.84511128975531324</v>
      </c>
      <c r="J373" s="14"/>
      <c r="K373" s="14"/>
    </row>
    <row r="374" spans="1:13" x14ac:dyDescent="0.3">
      <c r="A374" s="74">
        <v>4080</v>
      </c>
      <c r="B374" s="68" t="str">
        <f>VLOOKUP(A:A,'Product &amp; Group'!A:C,2,FALSE)</f>
        <v>Power Systems</v>
      </c>
      <c r="C374" s="68" t="str">
        <f>VLOOKUP(A:A,'Product &amp; Group'!A:C,3,FALSE)</f>
        <v>ESSENTIAL Qrxt2100 ACIDS (EFA)</v>
      </c>
      <c r="D374" s="69">
        <f>VLOOKUP(A:A,'2019-2017 Costs'!A:D,4,FALSE)</f>
        <v>1.01</v>
      </c>
      <c r="E374" s="71">
        <f t="shared" si="28"/>
        <v>181.8</v>
      </c>
      <c r="F374" s="71">
        <v>3021.48</v>
      </c>
      <c r="G374" s="71">
        <f t="shared" si="29"/>
        <v>2839.68</v>
      </c>
      <c r="H374" s="72">
        <v>180</v>
      </c>
      <c r="I374" s="73">
        <f t="shared" si="27"/>
        <v>0.93983081139044433</v>
      </c>
      <c r="J374" s="14"/>
      <c r="K374" s="14"/>
      <c r="L374" s="14"/>
      <c r="M374" s="14"/>
    </row>
    <row r="375" spans="1:13" x14ac:dyDescent="0.3">
      <c r="A375" s="74">
        <v>4160</v>
      </c>
      <c r="B375" s="68" t="str">
        <f>VLOOKUP(A:A,'Product &amp; Group'!A:C,2,FALSE)</f>
        <v>Power Systems</v>
      </c>
      <c r="C375" s="68" t="str">
        <f>VLOOKUP(A:A,'Product &amp; Group'!A:C,3,FALSE)</f>
        <v>SPECIALTIES</v>
      </c>
      <c r="D375" s="69">
        <f>VLOOKUP(A:A,'2019-2017 Costs'!A:D,4,FALSE)</f>
        <v>1.53</v>
      </c>
      <c r="E375" s="71">
        <f t="shared" si="28"/>
        <v>705.33</v>
      </c>
      <c r="F375" s="71">
        <v>5464.16</v>
      </c>
      <c r="G375" s="71">
        <f t="shared" si="29"/>
        <v>4758.83</v>
      </c>
      <c r="H375" s="72">
        <v>461</v>
      </c>
      <c r="I375" s="73">
        <f t="shared" si="27"/>
        <v>0.87091703024801614</v>
      </c>
      <c r="J375" s="14"/>
      <c r="K375" s="14"/>
      <c r="L375" s="14"/>
      <c r="M375" s="14"/>
    </row>
    <row r="376" spans="1:13" x14ac:dyDescent="0.3">
      <c r="A376" s="74">
        <v>4170</v>
      </c>
      <c r="B376" s="68" t="str">
        <f>VLOOKUP(A:A,'Product &amp; Group'!A:C,2,FALSE)</f>
        <v>Power Systems</v>
      </c>
      <c r="C376" s="68" t="str">
        <f>VLOOKUP(A:A,'Product &amp; Group'!A:C,3,FALSE)</f>
        <v>SPECIALTIES</v>
      </c>
      <c r="D376" s="69">
        <f>VLOOKUP(A:A,'2019-2017 Costs'!A:D,4,FALSE)</f>
        <v>2.92</v>
      </c>
      <c r="E376" s="71">
        <f t="shared" si="28"/>
        <v>706.64</v>
      </c>
      <c r="F376" s="71">
        <v>2647.69</v>
      </c>
      <c r="G376" s="71">
        <f t="shared" si="29"/>
        <v>1941.0500000000002</v>
      </c>
      <c r="H376" s="72">
        <v>242</v>
      </c>
      <c r="I376" s="73">
        <f t="shared" si="27"/>
        <v>0.73311074937020582</v>
      </c>
      <c r="J376" s="14"/>
      <c r="K376" s="14"/>
      <c r="L376" s="14"/>
      <c r="M376" s="14"/>
    </row>
    <row r="377" spans="1:13" x14ac:dyDescent="0.3">
      <c r="A377" s="74">
        <v>4171</v>
      </c>
      <c r="B377" s="68" t="str">
        <f>VLOOKUP(A:A,'Product &amp; Group'!A:C,2,FALSE)</f>
        <v>Power Systems</v>
      </c>
      <c r="C377" s="68" t="str">
        <f>VLOOKUP(A:A,'Product &amp; Group'!A:C,3,FALSE)</f>
        <v>SPECIALTIES</v>
      </c>
      <c r="D377" s="69">
        <f>VLOOKUP(A:A,'2019-2017 Costs'!A:D,4,FALSE)</f>
        <v>3.79</v>
      </c>
      <c r="E377" s="71">
        <f t="shared" si="28"/>
        <v>360.05</v>
      </c>
      <c r="F377" s="71">
        <v>795.34</v>
      </c>
      <c r="G377" s="71">
        <f t="shared" si="29"/>
        <v>435.29</v>
      </c>
      <c r="H377" s="72">
        <v>95</v>
      </c>
      <c r="I377" s="73">
        <f t="shared" si="27"/>
        <v>0.54730052556139508</v>
      </c>
      <c r="J377" s="14"/>
      <c r="K377" s="14"/>
      <c r="L377" s="14"/>
      <c r="M377" s="14"/>
    </row>
    <row r="378" spans="1:13" x14ac:dyDescent="0.3">
      <c r="A378" s="74">
        <v>4173</v>
      </c>
      <c r="B378" s="68" t="str">
        <f>VLOOKUP(A:A,'Product &amp; Group'!A:C,2,FALSE)</f>
        <v>Power Systems</v>
      </c>
      <c r="C378" s="68" t="str">
        <f>VLOOKUP(A:A,'Product &amp; Group'!A:C,3,FALSE)</f>
        <v>SPECIALTIES</v>
      </c>
      <c r="D378" s="69">
        <f>VLOOKUP(A:A,'2019-2017 Costs'!A:D,4,FALSE)</f>
        <v>3.7</v>
      </c>
      <c r="E378" s="71">
        <f t="shared" si="28"/>
        <v>307.10000000000002</v>
      </c>
      <c r="F378" s="71">
        <v>945.39</v>
      </c>
      <c r="G378" s="71">
        <f t="shared" si="29"/>
        <v>638.29</v>
      </c>
      <c r="H378" s="72">
        <v>83</v>
      </c>
      <c r="I378" s="73">
        <f t="shared" si="27"/>
        <v>0.67516051576598013</v>
      </c>
      <c r="J378" s="14"/>
      <c r="K378" s="14"/>
      <c r="L378" s="14"/>
      <c r="M378" s="14"/>
    </row>
    <row r="379" spans="1:13" x14ac:dyDescent="0.3">
      <c r="A379" s="74">
        <v>4175</v>
      </c>
      <c r="B379" s="68" t="str">
        <f>VLOOKUP(A:A,'Product &amp; Group'!A:C,2,FALSE)</f>
        <v>Power Systems</v>
      </c>
      <c r="C379" s="68" t="str">
        <f>VLOOKUP(A:A,'Product &amp; Group'!A:C,3,FALSE)</f>
        <v>SPECIALTIES</v>
      </c>
      <c r="D379" s="69">
        <f>VLOOKUP(A:A,'2019-2017 Costs'!A:D,4,FALSE)</f>
        <v>1.01</v>
      </c>
      <c r="E379" s="71">
        <f t="shared" si="28"/>
        <v>175.74</v>
      </c>
      <c r="F379" s="71">
        <v>1460.3</v>
      </c>
      <c r="G379" s="71">
        <f t="shared" si="29"/>
        <v>1284.56</v>
      </c>
      <c r="H379" s="72">
        <v>174</v>
      </c>
      <c r="I379" s="73">
        <f t="shared" si="27"/>
        <v>0.87965486543860849</v>
      </c>
      <c r="J379" s="14"/>
      <c r="K379" s="14"/>
      <c r="L379" s="14"/>
      <c r="M379" s="14"/>
    </row>
    <row r="380" spans="1:13" x14ac:dyDescent="0.3">
      <c r="A380" s="74">
        <v>4176</v>
      </c>
      <c r="B380" s="68" t="str">
        <f>VLOOKUP(A:A,'Product &amp; Group'!A:C,2,FALSE)</f>
        <v>Power Systems</v>
      </c>
      <c r="C380" s="68" t="str">
        <f>VLOOKUP(A:A,'Product &amp; Group'!A:C,3,FALSE)</f>
        <v>Qrxt1975 Chip</v>
      </c>
      <c r="D380" s="69">
        <f>VLOOKUP(A:A,'2019-2017 Costs'!A:D,4,FALSE)</f>
        <v>3.08</v>
      </c>
      <c r="E380" s="71">
        <f t="shared" si="28"/>
        <v>4231.92</v>
      </c>
      <c r="F380" s="71">
        <v>16075.27</v>
      </c>
      <c r="G380" s="71">
        <f t="shared" si="29"/>
        <v>11843.35</v>
      </c>
      <c r="H380" s="72">
        <v>1374</v>
      </c>
      <c r="I380" s="73">
        <f t="shared" si="27"/>
        <v>0.73674345749713688</v>
      </c>
      <c r="J380" s="14"/>
      <c r="K380" s="14"/>
      <c r="L380" s="14"/>
      <c r="M380" s="14"/>
    </row>
    <row r="381" spans="1:13" x14ac:dyDescent="0.3">
      <c r="A381" s="74">
        <v>4177</v>
      </c>
      <c r="B381" s="68" t="str">
        <f>VLOOKUP(A:A,'Product &amp; Group'!A:C,2,FALSE)</f>
        <v>Power Systems</v>
      </c>
      <c r="C381" s="68" t="str">
        <f>VLOOKUP(A:A,'Product &amp; Group'!A:C,3,FALSE)</f>
        <v>Qrxt1975 Chip</v>
      </c>
      <c r="D381" s="69">
        <f>VLOOKUP(A:A,'2019-2017 Costs'!A:D,4,FALSE)</f>
        <v>1.05</v>
      </c>
      <c r="E381" s="71">
        <f t="shared" si="28"/>
        <v>372.75</v>
      </c>
      <c r="F381" s="71">
        <v>2572.34</v>
      </c>
      <c r="G381" s="71">
        <f t="shared" si="29"/>
        <v>2199.59</v>
      </c>
      <c r="H381" s="72">
        <v>355</v>
      </c>
      <c r="I381" s="73">
        <f t="shared" si="27"/>
        <v>0.85509302813780452</v>
      </c>
      <c r="J381" s="14"/>
      <c r="K381" s="14"/>
      <c r="L381" s="14"/>
      <c r="M381" s="14"/>
    </row>
    <row r="382" spans="1:13" x14ac:dyDescent="0.3">
      <c r="A382" s="74">
        <v>4178</v>
      </c>
      <c r="B382" s="68" t="str">
        <f>VLOOKUP(A:A,'Product &amp; Group'!A:C,2,FALSE)</f>
        <v>Power Systems</v>
      </c>
      <c r="C382" s="68" t="str">
        <f>VLOOKUP(A:A,'Product &amp; Group'!A:C,3,FALSE)</f>
        <v>Qrxt1975 Chip</v>
      </c>
      <c r="D382" s="69">
        <f>VLOOKUP(A:A,'2019-2017 Costs'!A:D,4,FALSE)</f>
        <v>1.01</v>
      </c>
      <c r="E382" s="71">
        <f t="shared" si="28"/>
        <v>109.08</v>
      </c>
      <c r="F382" s="71">
        <v>1187.05</v>
      </c>
      <c r="G382" s="71">
        <f t="shared" si="29"/>
        <v>1077.97</v>
      </c>
      <c r="H382" s="72">
        <v>108</v>
      </c>
      <c r="I382" s="73">
        <f t="shared" si="27"/>
        <v>0.90810833579040484</v>
      </c>
      <c r="J382" s="14"/>
      <c r="K382" s="14"/>
      <c r="L382" s="14"/>
      <c r="M382" s="14"/>
    </row>
    <row r="383" spans="1:13" x14ac:dyDescent="0.3">
      <c r="A383" s="74">
        <v>4180</v>
      </c>
      <c r="B383" s="68" t="str">
        <f>VLOOKUP(A:A,'Product &amp; Group'!A:C,2,FALSE)</f>
        <v>Power Systems</v>
      </c>
      <c r="C383" s="68" t="str">
        <f>VLOOKUP(A:A,'Product &amp; Group'!A:C,3,FALSE)</f>
        <v>Qrxt1975 Chip</v>
      </c>
      <c r="D383" s="69">
        <f>VLOOKUP(A:A,'2019-2017 Costs'!A:D,4,FALSE)</f>
        <v>1.39</v>
      </c>
      <c r="E383" s="71">
        <f t="shared" si="28"/>
        <v>169.57999999999998</v>
      </c>
      <c r="F383" s="71">
        <v>1622.05</v>
      </c>
      <c r="G383" s="71">
        <f t="shared" si="29"/>
        <v>1452.47</v>
      </c>
      <c r="H383" s="72">
        <v>122</v>
      </c>
      <c r="I383" s="73">
        <f t="shared" si="27"/>
        <v>0.89545328442403138</v>
      </c>
      <c r="J383" s="14"/>
      <c r="K383" s="14"/>
      <c r="L383" s="14"/>
      <c r="M383" s="14"/>
    </row>
    <row r="384" spans="1:13" x14ac:dyDescent="0.3">
      <c r="A384" s="74">
        <v>4210</v>
      </c>
      <c r="B384" s="68" t="str">
        <f>VLOOKUP(A:A,'Product &amp; Group'!A:C,2,FALSE)</f>
        <v>Power Systems</v>
      </c>
      <c r="C384" s="68" t="str">
        <f>VLOOKUP(A:A,'Product &amp; Group'!A:C,3,FALSE)</f>
        <v>Qrxt1975 Chip</v>
      </c>
      <c r="D384" s="69">
        <f>VLOOKUP(A:A,'2019-2017 Costs'!A:D,4,FALSE)</f>
        <v>5.31</v>
      </c>
      <c r="E384" s="71">
        <f t="shared" si="28"/>
        <v>472.59</v>
      </c>
      <c r="F384" s="71">
        <v>1062.46</v>
      </c>
      <c r="G384" s="71">
        <f t="shared" si="29"/>
        <v>589.87000000000012</v>
      </c>
      <c r="H384" s="72">
        <v>89</v>
      </c>
      <c r="I384" s="73">
        <f t="shared" si="27"/>
        <v>0.55519266607684059</v>
      </c>
      <c r="J384" s="14"/>
      <c r="K384" s="14"/>
      <c r="L384" s="14"/>
      <c r="M384" s="14"/>
    </row>
    <row r="385" spans="1:13" x14ac:dyDescent="0.3">
      <c r="A385" s="74">
        <v>4220</v>
      </c>
      <c r="B385" s="68" t="str">
        <f>VLOOKUP(A:A,'Product &amp; Group'!A:C,2,FALSE)</f>
        <v>Power Systems</v>
      </c>
      <c r="C385" s="68" t="str">
        <f>VLOOKUP(A:A,'Product &amp; Group'!A:C,3,FALSE)</f>
        <v>Qrxt1975 Chip</v>
      </c>
      <c r="D385" s="69">
        <f>VLOOKUP(A:A,'2019-2017 Costs'!A:D,4,FALSE)</f>
        <v>1.05</v>
      </c>
      <c r="E385" s="71">
        <f t="shared" si="28"/>
        <v>131.25</v>
      </c>
      <c r="F385" s="71">
        <v>1507.8</v>
      </c>
      <c r="G385" s="71">
        <f t="shared" si="29"/>
        <v>1376.55</v>
      </c>
      <c r="H385" s="72">
        <v>125</v>
      </c>
      <c r="I385" s="73">
        <f t="shared" si="27"/>
        <v>0.9129526462395543</v>
      </c>
      <c r="J385" s="14"/>
      <c r="K385" s="14"/>
    </row>
    <row r="386" spans="1:13" x14ac:dyDescent="0.3">
      <c r="A386" s="74">
        <v>4325</v>
      </c>
      <c r="B386" s="68" t="str">
        <f>VLOOKUP(A:A,'Product &amp; Group'!A:C,2,FALSE)</f>
        <v>Power Systems</v>
      </c>
      <c r="C386" s="68" t="str">
        <f>VLOOKUP(A:A,'Product &amp; Group'!A:C,3,FALSE)</f>
        <v>Qrxt1975 Chip</v>
      </c>
      <c r="D386" s="69">
        <f>VLOOKUP(A:A,'2019-2017 Costs'!A:D,4,FALSE)</f>
        <v>7.15</v>
      </c>
      <c r="E386" s="71">
        <f t="shared" si="28"/>
        <v>564.85</v>
      </c>
      <c r="F386" s="71">
        <v>898.85</v>
      </c>
      <c r="G386" s="71">
        <f t="shared" si="29"/>
        <v>334</v>
      </c>
      <c r="H386" s="72">
        <v>79</v>
      </c>
      <c r="I386" s="73">
        <f t="shared" ref="I386:I449" si="30">+G386/F386</f>
        <v>0.37158591533626301</v>
      </c>
      <c r="J386" s="14"/>
      <c r="K386" s="14"/>
      <c r="L386" s="14"/>
      <c r="M386" s="14"/>
    </row>
    <row r="387" spans="1:13" x14ac:dyDescent="0.3">
      <c r="A387" s="74">
        <v>4326</v>
      </c>
      <c r="B387" s="68" t="str">
        <f>VLOOKUP(A:A,'Product &amp; Group'!A:C,2,FALSE)</f>
        <v>Power Systems</v>
      </c>
      <c r="C387" s="68" t="str">
        <f>VLOOKUP(A:A,'Product &amp; Group'!A:C,3,FALSE)</f>
        <v>Qrxt1975 Chip</v>
      </c>
      <c r="D387" s="69">
        <f>VLOOKUP(A:A,'2019-2017 Costs'!A:D,4,FALSE)</f>
        <v>5.16</v>
      </c>
      <c r="E387" s="71">
        <f t="shared" si="28"/>
        <v>387</v>
      </c>
      <c r="F387" s="71">
        <v>927.46</v>
      </c>
      <c r="G387" s="71">
        <f t="shared" si="29"/>
        <v>540.46</v>
      </c>
      <c r="H387" s="72">
        <v>75</v>
      </c>
      <c r="I387" s="73">
        <f t="shared" si="30"/>
        <v>0.5827313307312445</v>
      </c>
      <c r="J387" s="14"/>
      <c r="K387" s="14"/>
      <c r="L387" s="14"/>
      <c r="M387" s="14"/>
    </row>
    <row r="388" spans="1:13" x14ac:dyDescent="0.3">
      <c r="A388" s="74">
        <v>4327</v>
      </c>
      <c r="B388" s="68" t="str">
        <f>VLOOKUP(A:A,'Product &amp; Group'!A:C,2,FALSE)</f>
        <v>Power Systems</v>
      </c>
      <c r="C388" s="68" t="str">
        <f>VLOOKUP(A:A,'Product &amp; Group'!A:C,3,FALSE)</f>
        <v>SPECIALTIES</v>
      </c>
      <c r="D388" s="69">
        <f>VLOOKUP(A:A,'2019-2017 Costs'!A:D,4,FALSE)</f>
        <v>9.3800000000000008</v>
      </c>
      <c r="E388" s="71">
        <f t="shared" ref="E388:E451" si="31">D388*H388</f>
        <v>2110.5</v>
      </c>
      <c r="F388" s="71">
        <v>1451.79</v>
      </c>
      <c r="G388" s="71">
        <f t="shared" ref="G388:G451" si="32">F388-E388</f>
        <v>-658.71</v>
      </c>
      <c r="H388" s="72">
        <v>225</v>
      </c>
      <c r="I388" s="73">
        <f t="shared" si="30"/>
        <v>-0.45372264583720789</v>
      </c>
      <c r="J388" s="14"/>
      <c r="K388" s="14"/>
      <c r="L388" s="14"/>
      <c r="M388" s="14"/>
    </row>
    <row r="389" spans="1:13" x14ac:dyDescent="0.3">
      <c r="A389" s="74">
        <v>4328</v>
      </c>
      <c r="B389" s="68" t="str">
        <f>VLOOKUP(A:A,'Product &amp; Group'!A:C,2,FALSE)</f>
        <v>Power Systems</v>
      </c>
      <c r="C389" s="68" t="str">
        <f>VLOOKUP(A:A,'Product &amp; Group'!A:C,3,FALSE)</f>
        <v>SPECIALTIES</v>
      </c>
      <c r="D389" s="69">
        <f>VLOOKUP(A:A,'2019-2017 Costs'!A:D,4,FALSE)</f>
        <v>6.13</v>
      </c>
      <c r="E389" s="71">
        <f t="shared" si="31"/>
        <v>784.64</v>
      </c>
      <c r="F389" s="71">
        <v>1166.78</v>
      </c>
      <c r="G389" s="71">
        <f t="shared" si="32"/>
        <v>382.14</v>
      </c>
      <c r="H389" s="72">
        <v>128</v>
      </c>
      <c r="I389" s="73">
        <f t="shared" si="30"/>
        <v>0.3275167555151785</v>
      </c>
      <c r="J389" s="14"/>
      <c r="K389" s="14"/>
      <c r="L389" s="14"/>
      <c r="M389" s="14"/>
    </row>
    <row r="390" spans="1:13" x14ac:dyDescent="0.3">
      <c r="A390" s="74">
        <v>4329</v>
      </c>
      <c r="B390" s="68" t="str">
        <f>VLOOKUP(A:A,'Product &amp; Group'!A:C,2,FALSE)</f>
        <v>Power Systems</v>
      </c>
      <c r="C390" s="68" t="str">
        <f>VLOOKUP(A:A,'Product &amp; Group'!A:C,3,FALSE)</f>
        <v>SPECIALTIES</v>
      </c>
      <c r="D390" s="69">
        <f>VLOOKUP(A:A,'2019-2017 Costs'!A:D,4,FALSE)</f>
        <v>7.44</v>
      </c>
      <c r="E390" s="71">
        <f t="shared" si="31"/>
        <v>15661.2</v>
      </c>
      <c r="F390" s="71">
        <v>20128.39</v>
      </c>
      <c r="G390" s="71">
        <f t="shared" si="32"/>
        <v>4467.1899999999987</v>
      </c>
      <c r="H390" s="72">
        <v>2105</v>
      </c>
      <c r="I390" s="73">
        <f t="shared" si="30"/>
        <v>0.22193478961804688</v>
      </c>
      <c r="J390" s="14"/>
      <c r="K390" s="14"/>
      <c r="L390" s="14"/>
      <c r="M390" s="14"/>
    </row>
    <row r="391" spans="1:13" x14ac:dyDescent="0.3">
      <c r="A391" s="74">
        <v>4330</v>
      </c>
      <c r="B391" s="68" t="str">
        <f>VLOOKUP(A:A,'Product &amp; Group'!A:C,2,FALSE)</f>
        <v>Power Systems</v>
      </c>
      <c r="C391" s="68" t="str">
        <f>VLOOKUP(A:A,'Product &amp; Group'!A:C,3,FALSE)</f>
        <v>SPECIALTIES</v>
      </c>
      <c r="D391" s="69">
        <f>VLOOKUP(A:A,'2019-2017 Costs'!A:D,4,FALSE)</f>
        <v>4.22</v>
      </c>
      <c r="E391" s="71">
        <f t="shared" si="31"/>
        <v>5215.92</v>
      </c>
      <c r="F391" s="71">
        <v>8039.98</v>
      </c>
      <c r="G391" s="71">
        <f t="shared" si="32"/>
        <v>2824.0599999999995</v>
      </c>
      <c r="H391" s="72">
        <v>1236</v>
      </c>
      <c r="I391" s="73">
        <f t="shared" si="30"/>
        <v>0.3512521175425809</v>
      </c>
      <c r="J391" s="14"/>
      <c r="K391" s="14"/>
      <c r="L391" s="14"/>
      <c r="M391" s="14"/>
    </row>
    <row r="392" spans="1:13" x14ac:dyDescent="0.3">
      <c r="A392" s="74">
        <v>4332</v>
      </c>
      <c r="B392" s="68" t="str">
        <f>VLOOKUP(A:A,'Product &amp; Group'!A:C,2,FALSE)</f>
        <v>Power Systems</v>
      </c>
      <c r="C392" s="68" t="str">
        <f>VLOOKUP(A:A,'Product &amp; Group'!A:C,3,FALSE)</f>
        <v>SPECIALTIES</v>
      </c>
      <c r="D392" s="69">
        <f>VLOOKUP(A:A,'2019-2017 Costs'!A:D,4,FALSE)</f>
        <v>5.44</v>
      </c>
      <c r="E392" s="71">
        <f t="shared" si="31"/>
        <v>3563.2000000000003</v>
      </c>
      <c r="F392" s="71">
        <v>8307.31</v>
      </c>
      <c r="G392" s="71">
        <f t="shared" si="32"/>
        <v>4744.1099999999988</v>
      </c>
      <c r="H392" s="72">
        <v>655</v>
      </c>
      <c r="I392" s="73">
        <f t="shared" si="30"/>
        <v>0.57107655787493172</v>
      </c>
      <c r="J392" s="14"/>
      <c r="K392" s="14"/>
      <c r="L392" s="14"/>
      <c r="M392" s="14"/>
    </row>
    <row r="393" spans="1:13" x14ac:dyDescent="0.3">
      <c r="A393" s="74">
        <v>4335</v>
      </c>
      <c r="B393" s="68" t="str">
        <f>VLOOKUP(A:A,'Product &amp; Group'!A:C,2,FALSE)</f>
        <v>Power Systems</v>
      </c>
      <c r="C393" s="68" t="str">
        <f>VLOOKUP(A:A,'Product &amp; Group'!A:C,3,FALSE)</f>
        <v>SPECIALTIES</v>
      </c>
      <c r="D393" s="69">
        <f>VLOOKUP(A:A,'2019-2017 Costs'!A:D,4,FALSE)</f>
        <v>2.38</v>
      </c>
      <c r="E393" s="71">
        <f t="shared" si="31"/>
        <v>2908.3599999999997</v>
      </c>
      <c r="F393" s="71">
        <v>15567.53</v>
      </c>
      <c r="G393" s="71">
        <f t="shared" si="32"/>
        <v>12659.170000000002</v>
      </c>
      <c r="H393" s="72">
        <v>1222</v>
      </c>
      <c r="I393" s="73">
        <f t="shared" si="30"/>
        <v>0.81317781305062531</v>
      </c>
      <c r="J393" s="14"/>
      <c r="K393" s="14"/>
    </row>
    <row r="394" spans="1:13" x14ac:dyDescent="0.3">
      <c r="A394" s="74">
        <v>4337</v>
      </c>
      <c r="B394" s="68" t="str">
        <f>VLOOKUP(A:A,'Product &amp; Group'!A:C,2,FALSE)</f>
        <v>Power Systems</v>
      </c>
      <c r="C394" s="68" t="str">
        <f>VLOOKUP(A:A,'Product &amp; Group'!A:C,3,FALSE)</f>
        <v>SPECIALTIES</v>
      </c>
      <c r="D394" s="69">
        <f>VLOOKUP(A:A,'2019-2017 Costs'!A:D,4,FALSE)</f>
        <v>1.05</v>
      </c>
      <c r="E394" s="71">
        <f t="shared" si="31"/>
        <v>5367.6</v>
      </c>
      <c r="F394" s="71">
        <v>56481.87</v>
      </c>
      <c r="G394" s="71">
        <f t="shared" si="32"/>
        <v>51114.270000000004</v>
      </c>
      <c r="H394" s="72">
        <v>5112</v>
      </c>
      <c r="I394" s="73">
        <f t="shared" si="30"/>
        <v>0.90496773566455935</v>
      </c>
      <c r="J394" s="14"/>
      <c r="K394" s="14"/>
    </row>
    <row r="395" spans="1:13" x14ac:dyDescent="0.3">
      <c r="A395" s="74">
        <v>4338</v>
      </c>
      <c r="B395" s="68" t="str">
        <f>VLOOKUP(A:A,'Product &amp; Group'!A:C,2,FALSE)</f>
        <v>Power Systems</v>
      </c>
      <c r="C395" s="68" t="str">
        <f>VLOOKUP(A:A,'Product &amp; Group'!A:C,3,FALSE)</f>
        <v>SPECIALTIES</v>
      </c>
      <c r="D395" s="69">
        <f>VLOOKUP(A:A,'2019-2017 Costs'!A:D,4,FALSE)</f>
        <v>8.52</v>
      </c>
      <c r="E395" s="71">
        <f t="shared" si="31"/>
        <v>1729.56</v>
      </c>
      <c r="F395" s="71">
        <v>2218.27</v>
      </c>
      <c r="G395" s="71">
        <f t="shared" si="32"/>
        <v>488.71000000000004</v>
      </c>
      <c r="H395" s="72">
        <v>203</v>
      </c>
      <c r="I395" s="73">
        <f t="shared" si="30"/>
        <v>0.22031132368918122</v>
      </c>
      <c r="J395" s="14"/>
      <c r="K395" s="14"/>
      <c r="L395" s="14"/>
      <c r="M395" s="14"/>
    </row>
    <row r="396" spans="1:13" x14ac:dyDescent="0.3">
      <c r="A396" s="74">
        <v>4363</v>
      </c>
      <c r="B396" s="68" t="str">
        <f>VLOOKUP(A:A,'Product &amp; Group'!A:C,2,FALSE)</f>
        <v>Power Systems</v>
      </c>
      <c r="C396" s="68" t="str">
        <f>VLOOKUP(A:A,'Product &amp; Group'!A:C,3,FALSE)</f>
        <v>SPECIALTIES</v>
      </c>
      <c r="D396" s="69">
        <f>VLOOKUP(A:A,'2019-2017 Costs'!A:D,4,FALSE)</f>
        <v>1.05</v>
      </c>
      <c r="E396" s="71">
        <f t="shared" si="31"/>
        <v>252</v>
      </c>
      <c r="F396" s="71">
        <v>2183.4299999999998</v>
      </c>
      <c r="G396" s="71">
        <f t="shared" si="32"/>
        <v>1931.4299999999998</v>
      </c>
      <c r="H396" s="72">
        <v>240</v>
      </c>
      <c r="I396" s="73">
        <f t="shared" si="30"/>
        <v>0.8845852626372267</v>
      </c>
      <c r="J396" s="14"/>
      <c r="K396" s="14"/>
      <c r="L396" s="14"/>
      <c r="M396" s="14"/>
    </row>
    <row r="397" spans="1:13" x14ac:dyDescent="0.3">
      <c r="A397" s="74">
        <v>4370</v>
      </c>
      <c r="B397" s="68" t="str">
        <f>VLOOKUP(A:A,'Product &amp; Group'!A:C,2,FALSE)</f>
        <v>Power Systems</v>
      </c>
      <c r="C397" s="68" t="str">
        <f>VLOOKUP(A:A,'Product &amp; Group'!A:C,3,FALSE)</f>
        <v>SPECIALTIES</v>
      </c>
      <c r="D397" s="69">
        <f>VLOOKUP(A:A,'2019-2017 Costs'!A:D,4,FALSE)</f>
        <v>1.21</v>
      </c>
      <c r="E397" s="71">
        <f t="shared" si="31"/>
        <v>2824.14</v>
      </c>
      <c r="F397" s="71">
        <v>24725.26</v>
      </c>
      <c r="G397" s="71">
        <f t="shared" si="32"/>
        <v>21901.119999999999</v>
      </c>
      <c r="H397" s="72">
        <v>2334</v>
      </c>
      <c r="I397" s="73">
        <f t="shared" si="30"/>
        <v>0.88577915864181</v>
      </c>
      <c r="J397" s="14"/>
      <c r="K397" s="14"/>
      <c r="L397" s="14"/>
      <c r="M397" s="14"/>
    </row>
    <row r="398" spans="1:13" x14ac:dyDescent="0.3">
      <c r="A398" s="74">
        <v>4380</v>
      </c>
      <c r="B398" s="68" t="str">
        <f>VLOOKUP(A:A,'Product &amp; Group'!A:C,2,FALSE)</f>
        <v>Power Systems</v>
      </c>
      <c r="C398" s="68" t="str">
        <f>VLOOKUP(A:A,'Product &amp; Group'!A:C,3,FALSE)</f>
        <v>SPECIALTIES</v>
      </c>
      <c r="D398" s="69">
        <f>VLOOKUP(A:A,'2019-2017 Costs'!A:D,4,FALSE)</f>
        <v>0.94</v>
      </c>
      <c r="E398" s="71">
        <f t="shared" si="31"/>
        <v>2458.1</v>
      </c>
      <c r="F398" s="71">
        <v>39524.74</v>
      </c>
      <c r="G398" s="71">
        <f t="shared" si="32"/>
        <v>37066.639999999999</v>
      </c>
      <c r="H398" s="72">
        <v>2615</v>
      </c>
      <c r="I398" s="73">
        <f t="shared" si="30"/>
        <v>0.93780857255480998</v>
      </c>
      <c r="J398" s="14"/>
      <c r="K398" s="14"/>
      <c r="L398" s="14"/>
      <c r="M398" s="14"/>
    </row>
    <row r="399" spans="1:13" x14ac:dyDescent="0.3">
      <c r="A399" s="74">
        <v>4382</v>
      </c>
      <c r="B399" s="68" t="str">
        <f>VLOOKUP(A:A,'Product &amp; Group'!A:C,2,FALSE)</f>
        <v>Power Systems</v>
      </c>
      <c r="C399" s="68" t="str">
        <f>VLOOKUP(A:A,'Product &amp; Group'!A:C,3,FALSE)</f>
        <v>SPECIALTIES</v>
      </c>
      <c r="D399" s="69">
        <f>VLOOKUP(A:A,'2019-2017 Costs'!A:D,4,FALSE)</f>
        <v>1.05</v>
      </c>
      <c r="E399" s="71">
        <f t="shared" si="31"/>
        <v>519.75</v>
      </c>
      <c r="F399" s="71">
        <v>5436.27</v>
      </c>
      <c r="G399" s="71">
        <f t="shared" si="32"/>
        <v>4916.5200000000004</v>
      </c>
      <c r="H399" s="72">
        <v>495</v>
      </c>
      <c r="I399" s="73">
        <f t="shared" si="30"/>
        <v>0.90439216595202221</v>
      </c>
      <c r="J399" s="14"/>
      <c r="K399" s="14"/>
      <c r="L399" s="14"/>
      <c r="M399" s="14"/>
    </row>
    <row r="400" spans="1:13" x14ac:dyDescent="0.3">
      <c r="A400" s="74">
        <v>4383</v>
      </c>
      <c r="B400" s="68" t="str">
        <f>VLOOKUP(A:A,'Product &amp; Group'!A:C,2,FALSE)</f>
        <v>Power Systems</v>
      </c>
      <c r="C400" s="68" t="str">
        <f>VLOOKUP(A:A,'Product &amp; Group'!A:C,3,FALSE)</f>
        <v>SPECIALTIES</v>
      </c>
      <c r="D400" s="69">
        <f>VLOOKUP(A:A,'2019-2017 Costs'!A:D,4,FALSE)</f>
        <v>1.01</v>
      </c>
      <c r="E400" s="71">
        <f t="shared" si="31"/>
        <v>1113.02</v>
      </c>
      <c r="F400" s="71">
        <v>12203.32</v>
      </c>
      <c r="G400" s="71">
        <f t="shared" si="32"/>
        <v>11090.3</v>
      </c>
      <c r="H400" s="72">
        <v>1102</v>
      </c>
      <c r="I400" s="73">
        <f t="shared" si="30"/>
        <v>0.90879367254157062</v>
      </c>
      <c r="J400" s="14"/>
      <c r="K400" s="14"/>
    </row>
    <row r="401" spans="1:13" x14ac:dyDescent="0.3">
      <c r="A401" s="74">
        <v>4384</v>
      </c>
      <c r="B401" s="68" t="str">
        <f>VLOOKUP(A:A,'Product &amp; Group'!A:C,2,FALSE)</f>
        <v>Power Systems</v>
      </c>
      <c r="C401" s="68" t="str">
        <f>VLOOKUP(A:A,'Product &amp; Group'!A:C,3,FALSE)</f>
        <v>SPECIALTIES</v>
      </c>
      <c r="D401" s="69">
        <f>VLOOKUP(A:A,'2019-2017 Costs'!A:D,4,FALSE)</f>
        <v>1.01</v>
      </c>
      <c r="E401" s="71">
        <f t="shared" si="31"/>
        <v>231.29</v>
      </c>
      <c r="F401" s="71">
        <v>1956.25</v>
      </c>
      <c r="G401" s="71">
        <f t="shared" si="32"/>
        <v>1724.96</v>
      </c>
      <c r="H401" s="72">
        <v>229</v>
      </c>
      <c r="I401" s="73">
        <f t="shared" si="30"/>
        <v>0.88176869009584669</v>
      </c>
      <c r="J401" s="14"/>
      <c r="K401" s="14"/>
      <c r="L401" s="14"/>
      <c r="M401" s="14"/>
    </row>
    <row r="402" spans="1:13" x14ac:dyDescent="0.3">
      <c r="A402" s="74">
        <v>4385</v>
      </c>
      <c r="B402" s="68" t="str">
        <f>VLOOKUP(A:A,'Product &amp; Group'!A:C,2,FALSE)</f>
        <v>Power Systems</v>
      </c>
      <c r="C402" s="68" t="str">
        <f>VLOOKUP(A:A,'Product &amp; Group'!A:C,3,FALSE)</f>
        <v>SPECIALTIES</v>
      </c>
      <c r="D402" s="69">
        <f>VLOOKUP(A:A,'2019-2017 Costs'!A:D,4,FALSE)</f>
        <v>1.01</v>
      </c>
      <c r="E402" s="71">
        <f t="shared" si="31"/>
        <v>265.63</v>
      </c>
      <c r="F402" s="71">
        <v>3060.03</v>
      </c>
      <c r="G402" s="71">
        <f t="shared" si="32"/>
        <v>2794.4</v>
      </c>
      <c r="H402" s="72">
        <v>263</v>
      </c>
      <c r="I402" s="73">
        <f t="shared" si="30"/>
        <v>0.91319366150005066</v>
      </c>
      <c r="J402" s="14"/>
      <c r="K402" s="14"/>
      <c r="L402" s="14"/>
      <c r="M402" s="14"/>
    </row>
    <row r="403" spans="1:13" x14ac:dyDescent="0.3">
      <c r="A403" s="74">
        <v>4400</v>
      </c>
      <c r="B403" s="68" t="str">
        <f>VLOOKUP(A:A,'Product &amp; Group'!A:C,2,FALSE)</f>
        <v>Power Systems</v>
      </c>
      <c r="C403" s="68" t="str">
        <f>VLOOKUP(A:A,'Product &amp; Group'!A:C,3,FALSE)</f>
        <v>SPECIALTIES</v>
      </c>
      <c r="D403" s="69">
        <f>VLOOKUP(A:A,'2019-2017 Costs'!A:D,4,FALSE)</f>
        <v>1.32</v>
      </c>
      <c r="E403" s="71">
        <f t="shared" si="31"/>
        <v>31.68</v>
      </c>
      <c r="F403" s="71">
        <v>273.32</v>
      </c>
      <c r="G403" s="71">
        <f t="shared" si="32"/>
        <v>241.64</v>
      </c>
      <c r="H403" s="72">
        <v>24</v>
      </c>
      <c r="I403" s="73">
        <f t="shared" si="30"/>
        <v>0.88409190692228889</v>
      </c>
      <c r="J403" s="14"/>
      <c r="K403" s="14"/>
      <c r="L403" s="14"/>
      <c r="M403" s="14"/>
    </row>
    <row r="404" spans="1:13" x14ac:dyDescent="0.3">
      <c r="A404" s="74">
        <v>4406</v>
      </c>
      <c r="B404" s="68" t="str">
        <f>VLOOKUP(A:A,'Product &amp; Group'!A:C,2,FALSE)</f>
        <v>Power Systems</v>
      </c>
      <c r="C404" s="68" t="str">
        <f>VLOOKUP(A:A,'Product &amp; Group'!A:C,3,FALSE)</f>
        <v>SPECIALTIES</v>
      </c>
      <c r="D404" s="69">
        <f>VLOOKUP(A:A,'2019-2017 Costs'!A:D,4,FALSE)</f>
        <v>4.01</v>
      </c>
      <c r="E404" s="71">
        <f t="shared" si="31"/>
        <v>96.24</v>
      </c>
      <c r="F404" s="71">
        <v>363.58</v>
      </c>
      <c r="G404" s="71">
        <f t="shared" si="32"/>
        <v>267.33999999999997</v>
      </c>
      <c r="H404" s="72">
        <v>24</v>
      </c>
      <c r="I404" s="73">
        <f t="shared" si="30"/>
        <v>0.73529897134055777</v>
      </c>
      <c r="J404" s="14"/>
      <c r="K404" s="14"/>
    </row>
    <row r="405" spans="1:13" x14ac:dyDescent="0.3">
      <c r="A405" s="74">
        <v>4408</v>
      </c>
      <c r="B405" s="68" t="str">
        <f>VLOOKUP(A:A,'Product &amp; Group'!A:C,2,FALSE)</f>
        <v>Power Systems</v>
      </c>
      <c r="C405" s="68" t="str">
        <f>VLOOKUP(A:A,'Product &amp; Group'!A:C,3,FALSE)</f>
        <v>SPECIALTIES</v>
      </c>
      <c r="D405" s="69">
        <f>VLOOKUP(A:A,'2019-2017 Costs'!A:D,4,FALSE)</f>
        <v>1.55</v>
      </c>
      <c r="E405" s="71">
        <f t="shared" si="31"/>
        <v>364.25</v>
      </c>
      <c r="F405" s="71">
        <v>2679.34</v>
      </c>
      <c r="G405" s="71">
        <f t="shared" si="32"/>
        <v>2315.09</v>
      </c>
      <c r="H405" s="72">
        <v>235</v>
      </c>
      <c r="I405" s="73">
        <f t="shared" si="30"/>
        <v>0.86405234124821784</v>
      </c>
      <c r="J405" s="14"/>
      <c r="K405" s="14"/>
      <c r="L405" s="14"/>
      <c r="M405" s="14"/>
    </row>
    <row r="406" spans="1:13" x14ac:dyDescent="0.3">
      <c r="A406" s="74">
        <v>4409</v>
      </c>
      <c r="B406" s="68" t="str">
        <f>VLOOKUP(A:A,'Product &amp; Group'!A:C,2,FALSE)</f>
        <v>Power Systems</v>
      </c>
      <c r="C406" s="68" t="str">
        <f>VLOOKUP(A:A,'Product &amp; Group'!A:C,3,FALSE)</f>
        <v>SPECIALTIES</v>
      </c>
      <c r="D406" s="69">
        <f>VLOOKUP(A:A,'2019-2017 Costs'!A:D,4,FALSE)</f>
        <v>2.25</v>
      </c>
      <c r="E406" s="71">
        <f t="shared" si="31"/>
        <v>9886.5</v>
      </c>
      <c r="F406" s="71">
        <v>39621.800000000003</v>
      </c>
      <c r="G406" s="71">
        <f t="shared" si="32"/>
        <v>29735.300000000003</v>
      </c>
      <c r="H406" s="72">
        <v>4394</v>
      </c>
      <c r="I406" s="73">
        <f t="shared" si="30"/>
        <v>0.75047827206234952</v>
      </c>
      <c r="J406" s="14"/>
      <c r="K406" s="14"/>
      <c r="L406" s="14"/>
      <c r="M406" s="14"/>
    </row>
    <row r="407" spans="1:13" x14ac:dyDescent="0.3">
      <c r="A407" s="74">
        <v>4410</v>
      </c>
      <c r="B407" s="68" t="str">
        <f>VLOOKUP(A:A,'Product &amp; Group'!A:C,2,FALSE)</f>
        <v>Power Systems</v>
      </c>
      <c r="C407" s="68" t="str">
        <f>VLOOKUP(A:A,'Product &amp; Group'!A:C,3,FALSE)</f>
        <v>SPECIALTIES</v>
      </c>
      <c r="D407" s="69">
        <f>VLOOKUP(A:A,'2019-2017 Costs'!A:D,4,FALSE)</f>
        <v>1.32</v>
      </c>
      <c r="E407" s="71">
        <f t="shared" si="31"/>
        <v>401.28000000000003</v>
      </c>
      <c r="F407" s="71">
        <v>3360.67</v>
      </c>
      <c r="G407" s="71">
        <f t="shared" si="32"/>
        <v>2959.39</v>
      </c>
      <c r="H407" s="72">
        <v>304</v>
      </c>
      <c r="I407" s="73">
        <f t="shared" si="30"/>
        <v>0.88059523844947574</v>
      </c>
      <c r="J407" s="14"/>
      <c r="K407" s="14"/>
    </row>
    <row r="408" spans="1:13" x14ac:dyDescent="0.3">
      <c r="A408" s="74">
        <v>4411</v>
      </c>
      <c r="B408" s="68" t="str">
        <f>VLOOKUP(A:A,'Product &amp; Group'!A:C,2,FALSE)</f>
        <v>Power Systems</v>
      </c>
      <c r="C408" s="68" t="str">
        <f>VLOOKUP(A:A,'Product &amp; Group'!A:C,3,FALSE)</f>
        <v>SPECIALTIES</v>
      </c>
      <c r="D408" s="69">
        <f>VLOOKUP(A:A,'2019-2017 Costs'!A:D,4,FALSE)</f>
        <v>1.05</v>
      </c>
      <c r="E408" s="71">
        <f t="shared" si="31"/>
        <v>274.05</v>
      </c>
      <c r="F408" s="71">
        <v>2074.2399999999998</v>
      </c>
      <c r="G408" s="71">
        <f t="shared" si="32"/>
        <v>1800.1899999999998</v>
      </c>
      <c r="H408" s="72">
        <v>261</v>
      </c>
      <c r="I408" s="73">
        <f t="shared" si="30"/>
        <v>0.86787931965442766</v>
      </c>
      <c r="J408" s="14"/>
      <c r="K408" s="14"/>
      <c r="L408" s="14"/>
      <c r="M408" s="14"/>
    </row>
    <row r="409" spans="1:13" x14ac:dyDescent="0.3">
      <c r="A409" s="74">
        <v>4420</v>
      </c>
      <c r="B409" s="68" t="str">
        <f>VLOOKUP(A:A,'Product &amp; Group'!A:C,2,FALSE)</f>
        <v>Power Systems</v>
      </c>
      <c r="C409" s="68" t="str">
        <f>VLOOKUP(A:A,'Product &amp; Group'!A:C,3,FALSE)</f>
        <v>SPECIALTIES</v>
      </c>
      <c r="D409" s="69">
        <f>VLOOKUP(A:A,'2019-2017 Costs'!A:D,4,FALSE)</f>
        <v>0.54400000000000004</v>
      </c>
      <c r="E409" s="71">
        <f t="shared" si="31"/>
        <v>80.512</v>
      </c>
      <c r="F409" s="71">
        <v>1743.45</v>
      </c>
      <c r="G409" s="71">
        <f t="shared" si="32"/>
        <v>1662.9380000000001</v>
      </c>
      <c r="H409" s="72">
        <v>148</v>
      </c>
      <c r="I409" s="73">
        <f t="shared" si="30"/>
        <v>0.95382029883277408</v>
      </c>
      <c r="J409" s="14"/>
      <c r="K409" s="14"/>
      <c r="L409" s="14"/>
      <c r="M409" s="14"/>
    </row>
    <row r="410" spans="1:13" x14ac:dyDescent="0.3">
      <c r="A410" s="74">
        <v>4428</v>
      </c>
      <c r="B410" s="68" t="str">
        <f>VLOOKUP(A:A,'Product &amp; Group'!A:C,2,FALSE)</f>
        <v>Power Systems</v>
      </c>
      <c r="C410" s="68" t="str">
        <f>VLOOKUP(A:A,'Product &amp; Group'!A:C,3,FALSE)</f>
        <v>SPECIALTIES</v>
      </c>
      <c r="D410" s="69">
        <f>VLOOKUP(A:A,'2019-2017 Costs'!A:D,4,FALSE)</f>
        <v>1.01</v>
      </c>
      <c r="E410" s="71">
        <f t="shared" si="31"/>
        <v>75.75</v>
      </c>
      <c r="F410" s="71">
        <v>650.59</v>
      </c>
      <c r="G410" s="71">
        <f t="shared" si="32"/>
        <v>574.84</v>
      </c>
      <c r="H410" s="72">
        <v>75</v>
      </c>
      <c r="I410" s="73">
        <f t="shared" si="30"/>
        <v>0.88356722359704265</v>
      </c>
      <c r="J410" s="14"/>
      <c r="K410" s="14"/>
      <c r="L410" s="14"/>
      <c r="M410" s="14"/>
    </row>
    <row r="411" spans="1:13" x14ac:dyDescent="0.3">
      <c r="A411" s="67">
        <v>4429</v>
      </c>
      <c r="B411" s="68" t="str">
        <f>VLOOKUP(A:A,'Product &amp; Group'!A:C,2,FALSE)</f>
        <v>Power Systems</v>
      </c>
      <c r="C411" s="68" t="str">
        <f>VLOOKUP(A:A,'Product &amp; Group'!A:C,3,FALSE)</f>
        <v>2025 HybridULATIONS</v>
      </c>
      <c r="D411" s="69">
        <f>VLOOKUP(A:A,'2019-2017 Costs'!A:D,4,FALSE)</f>
        <v>2.628444</v>
      </c>
      <c r="E411" s="71">
        <f t="shared" si="31"/>
        <v>2362.9711560000001</v>
      </c>
      <c r="F411" s="71">
        <v>16424.439999999999</v>
      </c>
      <c r="G411" s="71">
        <f t="shared" si="32"/>
        <v>14061.468843999999</v>
      </c>
      <c r="H411" s="72">
        <v>899</v>
      </c>
      <c r="I411" s="73">
        <f t="shared" si="30"/>
        <v>0.85613079313510843</v>
      </c>
      <c r="J411" s="14"/>
      <c r="K411" s="14"/>
      <c r="L411" s="14"/>
      <c r="M411" s="14"/>
    </row>
    <row r="412" spans="1:13" x14ac:dyDescent="0.3">
      <c r="A412" s="74">
        <v>4431</v>
      </c>
      <c r="B412" s="68" t="str">
        <f>VLOOKUP(A:A,'Product &amp; Group'!A:C,2,FALSE)</f>
        <v>Power Systems</v>
      </c>
      <c r="C412" s="68" t="str">
        <f>VLOOKUP(A:A,'Product &amp; Group'!A:C,3,FALSE)</f>
        <v>SPECIALTIES</v>
      </c>
      <c r="D412" s="69">
        <f>VLOOKUP(A:A,'2019-2017 Costs'!A:D,4,FALSE)</f>
        <v>3.03</v>
      </c>
      <c r="E412" s="71">
        <f t="shared" si="31"/>
        <v>751.43999999999994</v>
      </c>
      <c r="F412" s="71">
        <v>1933.69</v>
      </c>
      <c r="G412" s="71">
        <f t="shared" si="32"/>
        <v>1182.25</v>
      </c>
      <c r="H412" s="72">
        <v>248</v>
      </c>
      <c r="I412" s="73">
        <f t="shared" si="30"/>
        <v>0.6113958287005673</v>
      </c>
      <c r="J412" s="14"/>
      <c r="K412" s="14"/>
      <c r="L412" s="14"/>
      <c r="M412" s="14"/>
    </row>
    <row r="413" spans="1:13" x14ac:dyDescent="0.3">
      <c r="A413" s="74">
        <v>4440</v>
      </c>
      <c r="B413" s="68" t="str">
        <f>VLOOKUP(A:A,'Product &amp; Group'!A:C,2,FALSE)</f>
        <v>Power Systems</v>
      </c>
      <c r="C413" s="68" t="str">
        <f>VLOOKUP(A:A,'Product &amp; Group'!A:C,3,FALSE)</f>
        <v>SPECIALTIES</v>
      </c>
      <c r="D413" s="69">
        <f>VLOOKUP(A:A,'2019-2017 Costs'!A:D,4,FALSE)</f>
        <v>2.06</v>
      </c>
      <c r="E413" s="71">
        <f t="shared" si="31"/>
        <v>667.44</v>
      </c>
      <c r="F413" s="71">
        <v>3375.27</v>
      </c>
      <c r="G413" s="71">
        <f t="shared" si="32"/>
        <v>2707.83</v>
      </c>
      <c r="H413" s="72">
        <v>324</v>
      </c>
      <c r="I413" s="73">
        <f t="shared" si="30"/>
        <v>0.80225581953443725</v>
      </c>
      <c r="J413" s="14"/>
      <c r="K413" s="14"/>
      <c r="L413" s="14"/>
      <c r="M413" s="14"/>
    </row>
    <row r="414" spans="1:13" x14ac:dyDescent="0.3">
      <c r="A414" s="74">
        <v>4450</v>
      </c>
      <c r="B414" s="68" t="str">
        <f>VLOOKUP(A:A,'Product &amp; Group'!A:C,2,FALSE)</f>
        <v>Power Systems</v>
      </c>
      <c r="C414" s="68" t="str">
        <f>VLOOKUP(A:A,'Product &amp; Group'!A:C,3,FALSE)</f>
        <v>2025 HybridULATIONS</v>
      </c>
      <c r="D414" s="69">
        <f>VLOOKUP(A:A,'2019-2017 Costs'!A:D,4,FALSE)</f>
        <v>2.35</v>
      </c>
      <c r="E414" s="71">
        <f t="shared" si="31"/>
        <v>4606</v>
      </c>
      <c r="F414" s="71">
        <v>42522.68</v>
      </c>
      <c r="G414" s="71">
        <f t="shared" si="32"/>
        <v>37916.68</v>
      </c>
      <c r="H414" s="72">
        <v>1960</v>
      </c>
      <c r="I414" s="73">
        <f t="shared" si="30"/>
        <v>0.89168133334963839</v>
      </c>
      <c r="J414" s="14"/>
      <c r="K414" s="14"/>
    </row>
    <row r="415" spans="1:13" x14ac:dyDescent="0.3">
      <c r="A415" s="74">
        <v>4451</v>
      </c>
      <c r="B415" s="68" t="str">
        <f>VLOOKUP(A:A,'Product &amp; Group'!A:C,2,FALSE)</f>
        <v>Power Systems</v>
      </c>
      <c r="C415" s="68" t="str">
        <f>VLOOKUP(A:A,'Product &amp; Group'!A:C,3,FALSE)</f>
        <v>2025 HybridULATIONS</v>
      </c>
      <c r="D415" s="69">
        <f>VLOOKUP(A:A,'2019-2017 Costs'!A:D,4,FALSE)</f>
        <v>9.42</v>
      </c>
      <c r="E415" s="71">
        <f t="shared" si="31"/>
        <v>17427</v>
      </c>
      <c r="F415" s="71">
        <v>68143.91</v>
      </c>
      <c r="G415" s="71">
        <f t="shared" si="32"/>
        <v>50716.91</v>
      </c>
      <c r="H415" s="72">
        <v>1850</v>
      </c>
      <c r="I415" s="73">
        <f t="shared" si="30"/>
        <v>0.74426181297785821</v>
      </c>
      <c r="J415" s="14"/>
      <c r="K415" s="14"/>
      <c r="L415" s="14"/>
      <c r="M415" s="14"/>
    </row>
    <row r="416" spans="1:13" x14ac:dyDescent="0.3">
      <c r="A416" s="74">
        <v>4452</v>
      </c>
      <c r="B416" s="68" t="str">
        <f>VLOOKUP(A:A,'Product &amp; Group'!A:C,2,FALSE)</f>
        <v>Power Systems</v>
      </c>
      <c r="C416" s="68" t="str">
        <f>VLOOKUP(A:A,'Product &amp; Group'!A:C,3,FALSE)</f>
        <v>2025 HybridULATIONS</v>
      </c>
      <c r="D416" s="69">
        <f>VLOOKUP(A:A,'2019-2017 Costs'!A:D,4,FALSE)</f>
        <v>2.76</v>
      </c>
      <c r="E416" s="71">
        <f t="shared" si="31"/>
        <v>14153.279999999999</v>
      </c>
      <c r="F416" s="71">
        <v>38642.959999999999</v>
      </c>
      <c r="G416" s="71">
        <f t="shared" si="32"/>
        <v>24489.68</v>
      </c>
      <c r="H416" s="72">
        <v>5128</v>
      </c>
      <c r="I416" s="73">
        <f t="shared" si="30"/>
        <v>0.6337423427190878</v>
      </c>
      <c r="J416" s="14"/>
      <c r="K416" s="14"/>
      <c r="L416" s="14"/>
      <c r="M416" s="14"/>
    </row>
    <row r="417" spans="1:13" x14ac:dyDescent="0.3">
      <c r="A417" s="74">
        <v>4453</v>
      </c>
      <c r="B417" s="68" t="str">
        <f>VLOOKUP(A:A,'Product &amp; Group'!A:C,2,FALSE)</f>
        <v>Power Systems</v>
      </c>
      <c r="C417" s="68" t="str">
        <f>VLOOKUP(A:A,'Product &amp; Group'!A:C,3,FALSE)</f>
        <v>SPECIALTIES</v>
      </c>
      <c r="D417" s="69">
        <f>VLOOKUP(A:A,'2019-2017 Costs'!A:D,4,FALSE)</f>
        <v>5.34</v>
      </c>
      <c r="E417" s="71">
        <f t="shared" si="31"/>
        <v>608.76</v>
      </c>
      <c r="F417" s="71">
        <v>1043.4100000000001</v>
      </c>
      <c r="G417" s="71">
        <f t="shared" si="32"/>
        <v>434.65000000000009</v>
      </c>
      <c r="H417" s="72">
        <v>114</v>
      </c>
      <c r="I417" s="73">
        <f t="shared" si="30"/>
        <v>0.41656683374704101</v>
      </c>
      <c r="J417" s="14"/>
      <c r="K417" s="14"/>
      <c r="L417" s="14"/>
      <c r="M417" s="14"/>
    </row>
    <row r="418" spans="1:13" x14ac:dyDescent="0.3">
      <c r="A418" s="74">
        <v>4454</v>
      </c>
      <c r="B418" s="68" t="str">
        <f>VLOOKUP(A:A,'Product &amp; Group'!A:C,2,FALSE)</f>
        <v>Power Systems</v>
      </c>
      <c r="C418" s="68" t="str">
        <f>VLOOKUP(A:A,'Product &amp; Group'!A:C,3,FALSE)</f>
        <v>2025 HybridULATIONS</v>
      </c>
      <c r="D418" s="69">
        <f>VLOOKUP(A:A,'2019-2017 Costs'!A:D,4,FALSE)</f>
        <v>4.7699999999999996</v>
      </c>
      <c r="E418" s="71">
        <f t="shared" si="31"/>
        <v>100.16999999999999</v>
      </c>
      <c r="F418" s="71">
        <v>314.25</v>
      </c>
      <c r="G418" s="71">
        <f t="shared" si="32"/>
        <v>214.08</v>
      </c>
      <c r="H418" s="72">
        <v>21</v>
      </c>
      <c r="I418" s="73">
        <f t="shared" si="30"/>
        <v>0.68124105011933178</v>
      </c>
      <c r="J418" s="14"/>
      <c r="K418" s="14"/>
      <c r="L418" s="14"/>
      <c r="M418" s="14"/>
    </row>
    <row r="419" spans="1:13" x14ac:dyDescent="0.3">
      <c r="A419" s="74">
        <v>4455</v>
      </c>
      <c r="B419" s="68" t="str">
        <f>VLOOKUP(A:A,'Product &amp; Group'!A:C,2,FALSE)</f>
        <v>Power Systems</v>
      </c>
      <c r="C419" s="68" t="str">
        <f>VLOOKUP(A:A,'Product &amp; Group'!A:C,3,FALSE)</f>
        <v>2025 HybridULATIONS</v>
      </c>
      <c r="D419" s="69">
        <f>VLOOKUP(A:A,'2019-2017 Costs'!A:D,4,FALSE)</f>
        <v>0.9</v>
      </c>
      <c r="E419" s="71">
        <f t="shared" si="31"/>
        <v>1534.5</v>
      </c>
      <c r="F419" s="71">
        <v>42791.360000000001</v>
      </c>
      <c r="G419" s="71">
        <f t="shared" si="32"/>
        <v>41256.86</v>
      </c>
      <c r="H419" s="72">
        <v>1705</v>
      </c>
      <c r="I419" s="73">
        <f t="shared" si="30"/>
        <v>0.96413995722500989</v>
      </c>
      <c r="J419" s="14"/>
      <c r="K419" s="14"/>
      <c r="L419" s="14"/>
      <c r="M419" s="14"/>
    </row>
    <row r="420" spans="1:13" x14ac:dyDescent="0.3">
      <c r="A420" s="74">
        <v>4457</v>
      </c>
      <c r="B420" s="68" t="str">
        <f>VLOOKUP(A:A,'Product &amp; Group'!A:C,2,FALSE)</f>
        <v>Power Systems</v>
      </c>
      <c r="C420" s="68" t="str">
        <f>VLOOKUP(A:A,'Product &amp; Group'!A:C,3,FALSE)</f>
        <v>2025 HybridULATIONS</v>
      </c>
      <c r="D420" s="69">
        <f>VLOOKUP(A:A,'2019-2017 Costs'!A:D,4,FALSE)</f>
        <v>3.15</v>
      </c>
      <c r="E420" s="71">
        <f t="shared" si="31"/>
        <v>4180.05</v>
      </c>
      <c r="F420" s="71">
        <v>10603.23</v>
      </c>
      <c r="G420" s="71">
        <f t="shared" si="32"/>
        <v>6423.1799999999994</v>
      </c>
      <c r="H420" s="72">
        <v>1327</v>
      </c>
      <c r="I420" s="73">
        <f t="shared" si="30"/>
        <v>0.6057757871893753</v>
      </c>
      <c r="J420" s="14"/>
      <c r="K420" s="14"/>
      <c r="L420" s="14"/>
      <c r="M420" s="14"/>
    </row>
    <row r="421" spans="1:13" x14ac:dyDescent="0.3">
      <c r="A421" s="67">
        <v>4458</v>
      </c>
      <c r="B421" s="68" t="str">
        <f>VLOOKUP(A:A,'Product &amp; Group'!A:C,2,FALSE)</f>
        <v>Power Systems</v>
      </c>
      <c r="C421" s="68" t="str">
        <f>VLOOKUP(A:A,'Product &amp; Group'!A:C,3,FALSE)</f>
        <v>2025 HybridULATIONS</v>
      </c>
      <c r="D421" s="69">
        <f>VLOOKUP(A:A,'2019-2017 Costs'!A:D,4,FALSE)</f>
        <v>4.7432840000000001</v>
      </c>
      <c r="E421" s="71">
        <f t="shared" si="31"/>
        <v>4164.6033520000001</v>
      </c>
      <c r="F421" s="71">
        <v>24479.24</v>
      </c>
      <c r="G421" s="71">
        <f t="shared" si="32"/>
        <v>20314.636648</v>
      </c>
      <c r="H421" s="72">
        <v>878</v>
      </c>
      <c r="I421" s="73">
        <f t="shared" si="30"/>
        <v>0.8298720323016564</v>
      </c>
      <c r="J421" s="14"/>
      <c r="K421" s="14"/>
      <c r="L421" s="14"/>
      <c r="M421" s="14"/>
    </row>
    <row r="422" spans="1:13" x14ac:dyDescent="0.3">
      <c r="A422" s="74">
        <v>4459</v>
      </c>
      <c r="B422" s="68" t="str">
        <f>VLOOKUP(A:A,'Product &amp; Group'!A:C,2,FALSE)</f>
        <v>Power Systems</v>
      </c>
      <c r="C422" s="68" t="str">
        <f>VLOOKUP(A:A,'Product &amp; Group'!A:C,3,FALSE)</f>
        <v>ANTI-OXIDANT &amp; SPECIALTY Hybrid</v>
      </c>
      <c r="D422" s="69">
        <f>VLOOKUP(A:A,'2019-2017 Costs'!A:D,4,FALSE)</f>
        <v>4.5999999999999996</v>
      </c>
      <c r="E422" s="71">
        <f t="shared" si="31"/>
        <v>993.59999999999991</v>
      </c>
      <c r="F422" s="71">
        <v>1769.31</v>
      </c>
      <c r="G422" s="71">
        <f t="shared" si="32"/>
        <v>775.71</v>
      </c>
      <c r="H422" s="72">
        <v>216</v>
      </c>
      <c r="I422" s="73">
        <f t="shared" si="30"/>
        <v>0.43842514878681521</v>
      </c>
      <c r="J422" s="14"/>
      <c r="K422" s="14"/>
      <c r="L422" s="14"/>
      <c r="M422" s="14"/>
    </row>
    <row r="423" spans="1:13" x14ac:dyDescent="0.3">
      <c r="A423" s="74">
        <v>4460</v>
      </c>
      <c r="B423" s="68" t="str">
        <f>VLOOKUP(A:A,'Product &amp; Group'!A:C,2,FALSE)</f>
        <v>Power Systems</v>
      </c>
      <c r="C423" s="68" t="str">
        <f>VLOOKUP(A:A,'Product &amp; Group'!A:C,3,FALSE)</f>
        <v>2025 HybridULATIONS</v>
      </c>
      <c r="D423" s="69">
        <f>VLOOKUP(A:A,'2019-2017 Costs'!A:D,4,FALSE)</f>
        <v>0.83</v>
      </c>
      <c r="E423" s="71">
        <f t="shared" si="31"/>
        <v>840.79</v>
      </c>
      <c r="F423" s="71">
        <v>10816.92</v>
      </c>
      <c r="G423" s="71">
        <f t="shared" si="32"/>
        <v>9976.130000000001</v>
      </c>
      <c r="H423" s="72">
        <v>1013</v>
      </c>
      <c r="I423" s="73">
        <f t="shared" si="30"/>
        <v>0.92227084974281037</v>
      </c>
      <c r="J423" s="14"/>
      <c r="K423" s="14"/>
      <c r="L423" s="14"/>
      <c r="M423" s="14"/>
    </row>
    <row r="424" spans="1:13" x14ac:dyDescent="0.3">
      <c r="A424" s="74">
        <v>4462</v>
      </c>
      <c r="B424" s="68" t="str">
        <f>VLOOKUP(A:A,'Product &amp; Group'!A:C,2,FALSE)</f>
        <v>Power Systems</v>
      </c>
      <c r="C424" s="68" t="str">
        <f>VLOOKUP(A:A,'Product &amp; Group'!A:C,3,FALSE)</f>
        <v>ANTI-OXIDANT &amp; SPECIALTY Hybrid</v>
      </c>
      <c r="D424" s="69">
        <f>VLOOKUP(A:A,'2019-2017 Costs'!A:D,4,FALSE)</f>
        <v>1.53</v>
      </c>
      <c r="E424" s="71">
        <f t="shared" si="31"/>
        <v>524.79</v>
      </c>
      <c r="F424" s="71">
        <v>4076.89</v>
      </c>
      <c r="G424" s="71">
        <f t="shared" si="32"/>
        <v>3552.1</v>
      </c>
      <c r="H424" s="72">
        <v>343</v>
      </c>
      <c r="I424" s="73">
        <f t="shared" si="30"/>
        <v>0.87127688017091465</v>
      </c>
      <c r="J424" s="14"/>
      <c r="K424" s="14"/>
      <c r="L424" s="14"/>
      <c r="M424" s="14"/>
    </row>
    <row r="425" spans="1:13" x14ac:dyDescent="0.3">
      <c r="A425" s="74">
        <v>4467</v>
      </c>
      <c r="B425" s="68" t="str">
        <f>VLOOKUP(A:A,'Product &amp; Group'!A:C,2,FALSE)</f>
        <v>Power Systems</v>
      </c>
      <c r="C425" s="68" t="str">
        <f>VLOOKUP(A:A,'Product &amp; Group'!A:C,3,FALSE)</f>
        <v>ANTI-OXIDANT &amp; SPECIALTY Hybrid</v>
      </c>
      <c r="D425" s="69">
        <f>VLOOKUP(A:A,'2019-2017 Costs'!A:D,4,FALSE)</f>
        <v>2.48</v>
      </c>
      <c r="E425" s="71">
        <f t="shared" si="31"/>
        <v>295.12</v>
      </c>
      <c r="F425" s="71">
        <v>1102.29</v>
      </c>
      <c r="G425" s="71">
        <f t="shared" si="32"/>
        <v>807.17</v>
      </c>
      <c r="H425" s="72">
        <v>119</v>
      </c>
      <c r="I425" s="73">
        <f t="shared" si="30"/>
        <v>0.73226646345335622</v>
      </c>
      <c r="J425" s="14"/>
      <c r="K425" s="14"/>
      <c r="L425" s="14"/>
      <c r="M425" s="14"/>
    </row>
    <row r="426" spans="1:13" x14ac:dyDescent="0.3">
      <c r="A426" s="74">
        <v>4469</v>
      </c>
      <c r="B426" s="68" t="str">
        <f>VLOOKUP(A:A,'Product &amp; Group'!A:C,2,FALSE)</f>
        <v>Power Systems</v>
      </c>
      <c r="C426" s="68" t="str">
        <f>VLOOKUP(A:A,'Product &amp; Group'!A:C,3,FALSE)</f>
        <v>ANTI-OXIDANT &amp; SPECIALTY Hybrid</v>
      </c>
      <c r="D426" s="69">
        <f>VLOOKUP(A:A,'2019-2017 Costs'!A:D,4,FALSE)</f>
        <v>1.88</v>
      </c>
      <c r="E426" s="71">
        <f t="shared" si="31"/>
        <v>432.4</v>
      </c>
      <c r="F426" s="71">
        <v>1848</v>
      </c>
      <c r="G426" s="71">
        <f t="shared" si="32"/>
        <v>1415.6</v>
      </c>
      <c r="H426" s="72">
        <v>230</v>
      </c>
      <c r="I426" s="73">
        <f t="shared" si="30"/>
        <v>0.76601731601731593</v>
      </c>
      <c r="J426" s="14"/>
      <c r="K426" s="14"/>
      <c r="L426" s="14"/>
      <c r="M426" s="14"/>
    </row>
    <row r="427" spans="1:13" x14ac:dyDescent="0.3">
      <c r="A427" s="74">
        <v>4480</v>
      </c>
      <c r="B427" s="68" t="str">
        <f>VLOOKUP(A:A,'Product &amp; Group'!A:C,2,FALSE)</f>
        <v>Power Systems</v>
      </c>
      <c r="C427" s="68" t="str">
        <f>VLOOKUP(A:A,'Product &amp; Group'!A:C,3,FALSE)</f>
        <v>ANTI-OXIDANT &amp; SPECIALTY Hybrid</v>
      </c>
      <c r="D427" s="69">
        <f>VLOOKUP(A:A,'2019-2017 Costs'!A:D,4,FALSE)</f>
        <v>2</v>
      </c>
      <c r="E427" s="71">
        <f t="shared" si="31"/>
        <v>430</v>
      </c>
      <c r="F427" s="71">
        <v>4817.9799999999996</v>
      </c>
      <c r="G427" s="71">
        <f t="shared" si="32"/>
        <v>4387.9799999999996</v>
      </c>
      <c r="H427" s="72">
        <v>215</v>
      </c>
      <c r="I427" s="73">
        <f t="shared" si="30"/>
        <v>0.91075097862589716</v>
      </c>
      <c r="J427" s="14"/>
      <c r="K427" s="14"/>
      <c r="L427" s="14"/>
      <c r="M427" s="14"/>
    </row>
    <row r="428" spans="1:13" x14ac:dyDescent="0.3">
      <c r="A428" s="74">
        <v>4481</v>
      </c>
      <c r="B428" s="68" t="str">
        <f>VLOOKUP(A:A,'Product &amp; Group'!A:C,2,FALSE)</f>
        <v>Power Systems</v>
      </c>
      <c r="C428" s="68" t="str">
        <f>VLOOKUP(A:A,'Product &amp; Group'!A:C,3,FALSE)</f>
        <v>ANTI-OXIDANT &amp; SPECIALTY Hybrid</v>
      </c>
      <c r="D428" s="69">
        <f>VLOOKUP(A:A,'2019-2017 Costs'!A:D,4,FALSE)</f>
        <v>3.86</v>
      </c>
      <c r="E428" s="71">
        <f t="shared" si="31"/>
        <v>3682.44</v>
      </c>
      <c r="F428" s="71">
        <v>8054.51</v>
      </c>
      <c r="G428" s="71">
        <f t="shared" si="32"/>
        <v>4372.07</v>
      </c>
      <c r="H428" s="72">
        <v>954</v>
      </c>
      <c r="I428" s="73">
        <f t="shared" si="30"/>
        <v>0.54281017715540725</v>
      </c>
      <c r="J428" s="14"/>
      <c r="K428" s="14"/>
      <c r="L428" s="14"/>
      <c r="M428" s="14"/>
    </row>
    <row r="429" spans="1:13" x14ac:dyDescent="0.3">
      <c r="A429" s="74">
        <v>4483</v>
      </c>
      <c r="B429" s="68" t="str">
        <f>VLOOKUP(A:A,'Product &amp; Group'!A:C,2,FALSE)</f>
        <v>Power Systems</v>
      </c>
      <c r="C429" s="68" t="str">
        <f>VLOOKUP(A:A,'Product &amp; Group'!A:C,3,FALSE)</f>
        <v>ANTI-OXIDANT &amp; SPECIALTY Hybrid</v>
      </c>
      <c r="D429" s="69">
        <f>VLOOKUP(A:A,'2019-2017 Costs'!A:D,4,FALSE)</f>
        <v>1.05</v>
      </c>
      <c r="E429" s="71">
        <f t="shared" si="31"/>
        <v>267.75</v>
      </c>
      <c r="F429" s="71">
        <v>3278.54</v>
      </c>
      <c r="G429" s="71">
        <f t="shared" si="32"/>
        <v>3010.79</v>
      </c>
      <c r="H429" s="72">
        <v>255</v>
      </c>
      <c r="I429" s="73">
        <f t="shared" si="30"/>
        <v>0.91833255046453599</v>
      </c>
      <c r="J429" s="14"/>
      <c r="K429" s="14"/>
      <c r="L429" s="14"/>
      <c r="M429" s="14"/>
    </row>
    <row r="430" spans="1:13" x14ac:dyDescent="0.3">
      <c r="A430" s="74">
        <v>4484</v>
      </c>
      <c r="B430" s="68" t="str">
        <f>VLOOKUP(A:A,'Product &amp; Group'!A:C,2,FALSE)</f>
        <v>Power Systems</v>
      </c>
      <c r="C430" s="68" t="str">
        <f>VLOOKUP(A:A,'Product &amp; Group'!A:C,3,FALSE)</f>
        <v>ANTI-OXIDANT &amp; SPECIALTY Hybrid</v>
      </c>
      <c r="D430" s="69">
        <f>VLOOKUP(A:A,'2019-2017 Costs'!A:D,4,FALSE)</f>
        <v>1.05</v>
      </c>
      <c r="E430" s="71">
        <f t="shared" si="31"/>
        <v>1352.4</v>
      </c>
      <c r="F430" s="71">
        <v>7981.98</v>
      </c>
      <c r="G430" s="71">
        <f t="shared" si="32"/>
        <v>6629.58</v>
      </c>
      <c r="H430" s="72">
        <v>1288</v>
      </c>
      <c r="I430" s="73">
        <f t="shared" si="30"/>
        <v>0.83056835522013339</v>
      </c>
      <c r="J430" s="14"/>
      <c r="K430" s="14"/>
      <c r="L430" s="14"/>
      <c r="M430" s="14"/>
    </row>
    <row r="431" spans="1:13" x14ac:dyDescent="0.3">
      <c r="A431" s="74">
        <v>4485</v>
      </c>
      <c r="B431" s="68" t="str">
        <f>VLOOKUP(A:A,'Product &amp; Group'!A:C,2,FALSE)</f>
        <v>Power Systems</v>
      </c>
      <c r="C431" s="68" t="str">
        <f>VLOOKUP(A:A,'Product &amp; Group'!A:C,3,FALSE)</f>
        <v>ANTI-OXIDANT &amp; SPECIALTY Hybrid</v>
      </c>
      <c r="D431" s="69">
        <f>VLOOKUP(A:A,'2019-2017 Costs'!A:D,4,FALSE)</f>
        <v>3.34</v>
      </c>
      <c r="E431" s="71">
        <f t="shared" si="31"/>
        <v>6566.44</v>
      </c>
      <c r="F431" s="71">
        <v>16743.080000000002</v>
      </c>
      <c r="G431" s="71">
        <f t="shared" si="32"/>
        <v>10176.640000000003</v>
      </c>
      <c r="H431" s="72">
        <v>1966</v>
      </c>
      <c r="I431" s="73">
        <f t="shared" si="30"/>
        <v>0.60781170489539571</v>
      </c>
      <c r="J431" s="14"/>
      <c r="K431" s="14"/>
      <c r="L431" s="14"/>
      <c r="M431" s="14"/>
    </row>
    <row r="432" spans="1:13" x14ac:dyDescent="0.3">
      <c r="A432" s="67">
        <v>4486</v>
      </c>
      <c r="B432" s="68" t="str">
        <f>VLOOKUP(A:A,'Product &amp; Group'!A:C,2,FALSE)</f>
        <v>Power Systems</v>
      </c>
      <c r="C432" s="68" t="str">
        <f>VLOOKUP(A:A,'Product &amp; Group'!A:C,3,FALSE)</f>
        <v>ANTI-OXIDANT &amp; SPECIALTY Hybrid</v>
      </c>
      <c r="D432" s="69">
        <f>VLOOKUP(A:A,'2019-2017 Costs'!A:D,4,FALSE)</f>
        <v>5.1209340000000001</v>
      </c>
      <c r="E432" s="71">
        <f t="shared" si="31"/>
        <v>1495.3127280000001</v>
      </c>
      <c r="F432" s="71">
        <v>3322.57</v>
      </c>
      <c r="G432" s="71">
        <f t="shared" si="32"/>
        <v>1827.2572720000001</v>
      </c>
      <c r="H432" s="72">
        <v>292</v>
      </c>
      <c r="I432" s="73">
        <f t="shared" si="30"/>
        <v>0.54995297977168278</v>
      </c>
      <c r="J432" s="14"/>
      <c r="K432" s="14"/>
      <c r="L432" s="14"/>
      <c r="M432" s="14"/>
    </row>
    <row r="433" spans="1:13" x14ac:dyDescent="0.3">
      <c r="A433" s="67">
        <v>4488</v>
      </c>
      <c r="B433" s="68" t="str">
        <f>VLOOKUP(A:A,'Product &amp; Group'!A:C,2,FALSE)</f>
        <v>Power Systems</v>
      </c>
      <c r="C433" s="68" t="str">
        <f>VLOOKUP(A:A,'Product &amp; Group'!A:C,3,FALSE)</f>
        <v>ANTI-OXIDANT &amp; SPECIALTY Hybrid</v>
      </c>
      <c r="D433" s="69">
        <f>VLOOKUP(A:A,'2019-2017 Costs'!A:D,4,FALSE)</f>
        <v>2.4547249999999998</v>
      </c>
      <c r="E433" s="71">
        <f t="shared" si="31"/>
        <v>373.1182</v>
      </c>
      <c r="F433" s="71">
        <v>1605.15</v>
      </c>
      <c r="G433" s="71">
        <f t="shared" si="32"/>
        <v>1232.0318000000002</v>
      </c>
      <c r="H433" s="72">
        <v>152</v>
      </c>
      <c r="I433" s="73">
        <f t="shared" si="30"/>
        <v>0.76754932560819866</v>
      </c>
      <c r="J433" s="14"/>
      <c r="K433" s="14"/>
      <c r="L433" s="14"/>
      <c r="M433" s="14"/>
    </row>
    <row r="434" spans="1:13" x14ac:dyDescent="0.3">
      <c r="A434" s="67">
        <v>4489</v>
      </c>
      <c r="B434" s="68" t="str">
        <f>VLOOKUP(A:A,'Product &amp; Group'!A:C,2,FALSE)</f>
        <v>Power Systems</v>
      </c>
      <c r="C434" s="68" t="str">
        <f>VLOOKUP(A:A,'Product &amp; Group'!A:C,3,FALSE)</f>
        <v>2025 HybridULATIONS</v>
      </c>
      <c r="D434" s="69">
        <f>VLOOKUP(A:A,'2019-2017 Costs'!A:D,4,FALSE)</f>
        <v>4.811261</v>
      </c>
      <c r="E434" s="71">
        <f t="shared" si="31"/>
        <v>1313.4742530000001</v>
      </c>
      <c r="F434" s="71">
        <v>2104.4699999999998</v>
      </c>
      <c r="G434" s="71">
        <f t="shared" si="32"/>
        <v>790.99574699999971</v>
      </c>
      <c r="H434" s="72">
        <v>273</v>
      </c>
      <c r="I434" s="73">
        <f t="shared" si="30"/>
        <v>0.37586458680807983</v>
      </c>
      <c r="J434" s="14"/>
      <c r="K434" s="14"/>
      <c r="L434" s="14"/>
      <c r="M434" s="14"/>
    </row>
    <row r="435" spans="1:13" x14ac:dyDescent="0.3">
      <c r="A435" s="74">
        <v>4490</v>
      </c>
      <c r="B435" s="68" t="str">
        <f>VLOOKUP(A:A,'Product &amp; Group'!A:C,2,FALSE)</f>
        <v>Power Systems</v>
      </c>
      <c r="C435" s="68" t="str">
        <f>VLOOKUP(A:A,'Product &amp; Group'!A:C,3,FALSE)</f>
        <v>2025 HybridULATIONS</v>
      </c>
      <c r="D435" s="69">
        <f>VLOOKUP(A:A,'2019-2017 Costs'!A:D,4,FALSE)</f>
        <v>1.22</v>
      </c>
      <c r="E435" s="71">
        <f t="shared" si="31"/>
        <v>746.64</v>
      </c>
      <c r="F435" s="71">
        <v>5641.3</v>
      </c>
      <c r="G435" s="71">
        <f t="shared" si="32"/>
        <v>4894.66</v>
      </c>
      <c r="H435" s="72">
        <v>612</v>
      </c>
      <c r="I435" s="73">
        <f t="shared" si="30"/>
        <v>0.8676475280520447</v>
      </c>
      <c r="J435" s="14"/>
      <c r="K435" s="14"/>
      <c r="L435" s="14"/>
      <c r="M435" s="14"/>
    </row>
    <row r="436" spans="1:13" x14ac:dyDescent="0.3">
      <c r="A436" s="74">
        <v>4500</v>
      </c>
      <c r="B436" s="68" t="str">
        <f>VLOOKUP(A:A,'Product &amp; Group'!A:C,2,FALSE)</f>
        <v>Power Systems</v>
      </c>
      <c r="C436" s="68" t="str">
        <f>VLOOKUP(A:A,'Product &amp; Group'!A:C,3,FALSE)</f>
        <v>2025 HybridULATIONS</v>
      </c>
      <c r="D436" s="69">
        <f>VLOOKUP(A:A,'2019-2017 Costs'!A:D,4,FALSE)</f>
        <v>2.31</v>
      </c>
      <c r="E436" s="71">
        <f t="shared" si="31"/>
        <v>6865.32</v>
      </c>
      <c r="F436" s="71">
        <v>17001.75</v>
      </c>
      <c r="G436" s="71">
        <f t="shared" si="32"/>
        <v>10136.43</v>
      </c>
      <c r="H436" s="72">
        <v>2972</v>
      </c>
      <c r="I436" s="73">
        <f t="shared" si="30"/>
        <v>0.59619921478671312</v>
      </c>
      <c r="J436" s="14"/>
      <c r="K436" s="14"/>
      <c r="L436" s="14"/>
      <c r="M436" s="14"/>
    </row>
    <row r="437" spans="1:13" x14ac:dyDescent="0.3">
      <c r="A437" s="74">
        <v>4501</v>
      </c>
      <c r="B437" s="68" t="str">
        <f>VLOOKUP(A:A,'Product &amp; Group'!A:C,2,FALSE)</f>
        <v>Power Systems</v>
      </c>
      <c r="C437" s="68" t="str">
        <f>VLOOKUP(A:A,'Product &amp; Group'!A:C,3,FALSE)</f>
        <v>2025 HybridULATIONS</v>
      </c>
      <c r="D437" s="69">
        <f>VLOOKUP(A:A,'2019-2017 Costs'!A:D,4,FALSE)</f>
        <v>2.1</v>
      </c>
      <c r="E437" s="71">
        <f t="shared" si="31"/>
        <v>405.3</v>
      </c>
      <c r="F437" s="71">
        <v>1366.07</v>
      </c>
      <c r="G437" s="71">
        <f t="shared" si="32"/>
        <v>960.77</v>
      </c>
      <c r="H437" s="72">
        <v>193</v>
      </c>
      <c r="I437" s="73">
        <f t="shared" si="30"/>
        <v>0.70330949365698681</v>
      </c>
      <c r="J437" s="14"/>
      <c r="K437" s="14"/>
      <c r="L437" s="14"/>
      <c r="M437" s="14"/>
    </row>
    <row r="438" spans="1:13" x14ac:dyDescent="0.3">
      <c r="A438" s="74">
        <v>4559</v>
      </c>
      <c r="B438" s="68" t="str">
        <f>VLOOKUP(A:A,'Product &amp; Group'!A:C,2,FALSE)</f>
        <v>Power Systems</v>
      </c>
      <c r="C438" s="68" t="str">
        <f>VLOOKUP(A:A,'Product &amp; Group'!A:C,3,FALSE)</f>
        <v>2025 HybridULATIONS</v>
      </c>
      <c r="D438" s="69">
        <f>VLOOKUP(A:A,'2019-2017 Costs'!A:D,4,FALSE)</f>
        <v>0.53</v>
      </c>
      <c r="E438" s="71">
        <f t="shared" si="31"/>
        <v>12.190000000000001</v>
      </c>
      <c r="F438" s="71">
        <v>578.98</v>
      </c>
      <c r="G438" s="71">
        <f t="shared" si="32"/>
        <v>566.79</v>
      </c>
      <c r="H438" s="72">
        <v>23</v>
      </c>
      <c r="I438" s="73">
        <f t="shared" si="30"/>
        <v>0.97894573214964242</v>
      </c>
      <c r="J438" s="14"/>
      <c r="K438" s="14"/>
      <c r="L438" s="14"/>
      <c r="M438" s="14"/>
    </row>
    <row r="439" spans="1:13" x14ac:dyDescent="0.3">
      <c r="A439" s="74">
        <v>4561</v>
      </c>
      <c r="B439" s="68" t="str">
        <f>VLOOKUP(A:A,'Product &amp; Group'!A:C,2,FALSE)</f>
        <v>Power Systems</v>
      </c>
      <c r="C439" s="68" t="str">
        <f>VLOOKUP(A:A,'Product &amp; Group'!A:C,3,FALSE)</f>
        <v>2025 HybridULATIONS</v>
      </c>
      <c r="D439" s="69">
        <f>VLOOKUP(A:A,'2019-2017 Costs'!A:D,4,FALSE)</f>
        <v>10.11</v>
      </c>
      <c r="E439" s="71">
        <f t="shared" si="31"/>
        <v>4953.8999999999996</v>
      </c>
      <c r="F439" s="71">
        <v>5101.49</v>
      </c>
      <c r="G439" s="71">
        <f t="shared" si="32"/>
        <v>147.59000000000015</v>
      </c>
      <c r="H439" s="72">
        <v>490</v>
      </c>
      <c r="I439" s="73">
        <f t="shared" si="30"/>
        <v>2.8930763365212938E-2</v>
      </c>
      <c r="J439" s="14"/>
      <c r="K439" s="14"/>
      <c r="L439" s="14"/>
      <c r="M439" s="14"/>
    </row>
    <row r="440" spans="1:13" x14ac:dyDescent="0.3">
      <c r="A440" s="74">
        <v>4563</v>
      </c>
      <c r="B440" s="68" t="str">
        <f>VLOOKUP(A:A,'Product &amp; Group'!A:C,2,FALSE)</f>
        <v>Power Systems</v>
      </c>
      <c r="C440" s="68" t="str">
        <f>VLOOKUP(A:A,'Product &amp; Group'!A:C,3,FALSE)</f>
        <v>2025 HybridULATIONS</v>
      </c>
      <c r="D440" s="69">
        <f>VLOOKUP(A:A,'2019-2017 Costs'!A:D,4,FALSE)</f>
        <v>11.21</v>
      </c>
      <c r="E440" s="71">
        <f t="shared" si="31"/>
        <v>6199.13</v>
      </c>
      <c r="F440" s="71">
        <v>7879.06</v>
      </c>
      <c r="G440" s="71">
        <f t="shared" si="32"/>
        <v>1679.9300000000003</v>
      </c>
      <c r="H440" s="72">
        <v>553</v>
      </c>
      <c r="I440" s="73">
        <f t="shared" si="30"/>
        <v>0.21321452051386844</v>
      </c>
      <c r="J440" s="14"/>
      <c r="K440" s="14"/>
    </row>
    <row r="441" spans="1:13" x14ac:dyDescent="0.3">
      <c r="A441" s="74">
        <v>4565</v>
      </c>
      <c r="B441" s="68" t="str">
        <f>VLOOKUP(A:A,'Product &amp; Group'!A:C,2,FALSE)</f>
        <v>Power Systems</v>
      </c>
      <c r="C441" s="68" t="str">
        <f>VLOOKUP(A:A,'Product &amp; Group'!A:C,3,FALSE)</f>
        <v>2025 HybridULATIONS</v>
      </c>
      <c r="D441" s="69">
        <f>VLOOKUP(A:A,'2019-2017 Costs'!A:D,4,FALSE)</f>
        <v>12.4</v>
      </c>
      <c r="E441" s="71">
        <f t="shared" si="31"/>
        <v>11730.4</v>
      </c>
      <c r="F441" s="71">
        <v>14679.51</v>
      </c>
      <c r="G441" s="71">
        <f t="shared" si="32"/>
        <v>2949.1100000000006</v>
      </c>
      <c r="H441" s="72">
        <v>946</v>
      </c>
      <c r="I441" s="73">
        <f t="shared" si="30"/>
        <v>0.20089975755321537</v>
      </c>
      <c r="J441" s="14"/>
      <c r="K441" s="14"/>
      <c r="L441" s="14"/>
      <c r="M441" s="14"/>
    </row>
    <row r="442" spans="1:13" x14ac:dyDescent="0.3">
      <c r="A442" s="74">
        <v>4567</v>
      </c>
      <c r="B442" s="68" t="str">
        <f>VLOOKUP(A:A,'Product &amp; Group'!A:C,2,FALSE)</f>
        <v>Power Systems</v>
      </c>
      <c r="C442" s="68" t="str">
        <f>VLOOKUP(A:A,'Product &amp; Group'!A:C,3,FALSE)</f>
        <v>2025 HybridULATIONS</v>
      </c>
      <c r="D442" s="69">
        <f>VLOOKUP(A:A,'2019-2017 Costs'!A:D,4,FALSE)</f>
        <v>10.79</v>
      </c>
      <c r="E442" s="71">
        <f t="shared" si="31"/>
        <v>2233.5299999999997</v>
      </c>
      <c r="F442" s="71">
        <v>5172.79</v>
      </c>
      <c r="G442" s="71">
        <f t="shared" si="32"/>
        <v>2939.26</v>
      </c>
      <c r="H442" s="72">
        <v>207</v>
      </c>
      <c r="I442" s="73">
        <f t="shared" si="30"/>
        <v>0.56821560511832114</v>
      </c>
      <c r="J442" s="14"/>
      <c r="K442" s="14"/>
      <c r="L442" s="14"/>
      <c r="M442" s="14"/>
    </row>
    <row r="443" spans="1:13" x14ac:dyDescent="0.3">
      <c r="A443" s="74">
        <v>4570</v>
      </c>
      <c r="B443" s="68" t="str">
        <f>VLOOKUP(A:A,'Product &amp; Group'!A:C,2,FALSE)</f>
        <v>Power Systems</v>
      </c>
      <c r="C443" s="68" t="str">
        <f>VLOOKUP(A:A,'Product &amp; Group'!A:C,3,FALSE)</f>
        <v>2025 HybridULATIONS</v>
      </c>
      <c r="D443" s="69">
        <f>VLOOKUP(A:A,'2019-2017 Costs'!A:D,4,FALSE)</f>
        <v>4.1100000000000003</v>
      </c>
      <c r="E443" s="71">
        <f t="shared" si="31"/>
        <v>739.80000000000007</v>
      </c>
      <c r="F443" s="71">
        <v>2431.5100000000002</v>
      </c>
      <c r="G443" s="71">
        <f t="shared" si="32"/>
        <v>1691.71</v>
      </c>
      <c r="H443" s="72">
        <v>180</v>
      </c>
      <c r="I443" s="73">
        <f t="shared" si="30"/>
        <v>0.69574461959852107</v>
      </c>
      <c r="J443" s="14"/>
      <c r="K443" s="14"/>
      <c r="L443" s="14"/>
      <c r="M443" s="14"/>
    </row>
    <row r="444" spans="1:13" x14ac:dyDescent="0.3">
      <c r="A444" s="74">
        <v>4571</v>
      </c>
      <c r="B444" s="68" t="str">
        <f>VLOOKUP(A:A,'Product &amp; Group'!A:C,2,FALSE)</f>
        <v>Power Systems</v>
      </c>
      <c r="C444" s="68" t="str">
        <f>VLOOKUP(A:A,'Product &amp; Group'!A:C,3,FALSE)</f>
        <v>2025 HybridULATIONS</v>
      </c>
      <c r="D444" s="69">
        <f>VLOOKUP(A:A,'2019-2017 Costs'!A:D,4,FALSE)</f>
        <v>7.58</v>
      </c>
      <c r="E444" s="71">
        <f t="shared" si="31"/>
        <v>1091.52</v>
      </c>
      <c r="F444" s="71">
        <v>1773.83</v>
      </c>
      <c r="G444" s="71">
        <f t="shared" si="32"/>
        <v>682.31</v>
      </c>
      <c r="H444" s="72">
        <v>144</v>
      </c>
      <c r="I444" s="73">
        <f t="shared" si="30"/>
        <v>0.38465354628121068</v>
      </c>
      <c r="J444" s="14"/>
      <c r="K444" s="14"/>
      <c r="L444" s="14"/>
      <c r="M444" s="14"/>
    </row>
    <row r="445" spans="1:13" x14ac:dyDescent="0.3">
      <c r="A445" s="74">
        <v>4573</v>
      </c>
      <c r="B445" s="68" t="str">
        <f>VLOOKUP(A:A,'Product &amp; Group'!A:C,2,FALSE)</f>
        <v>Power Systems</v>
      </c>
      <c r="C445" s="68" t="str">
        <f>VLOOKUP(A:A,'Product &amp; Group'!A:C,3,FALSE)</f>
        <v>2025 HybridULATIONS</v>
      </c>
      <c r="D445" s="69">
        <f>VLOOKUP(A:A,'2019-2017 Costs'!A:D,4,FALSE)</f>
        <v>4.67</v>
      </c>
      <c r="E445" s="71">
        <f t="shared" si="31"/>
        <v>5300.45</v>
      </c>
      <c r="F445" s="71">
        <v>15823.56</v>
      </c>
      <c r="G445" s="71">
        <f t="shared" si="32"/>
        <v>10523.11</v>
      </c>
      <c r="H445" s="72">
        <v>1135</v>
      </c>
      <c r="I445" s="73">
        <f t="shared" si="30"/>
        <v>0.66502797094964727</v>
      </c>
      <c r="J445" s="14"/>
      <c r="K445" s="14"/>
      <c r="L445" s="14"/>
      <c r="M445" s="14"/>
    </row>
    <row r="446" spans="1:13" x14ac:dyDescent="0.3">
      <c r="A446" s="74">
        <v>4574</v>
      </c>
      <c r="B446" s="68" t="str">
        <f>VLOOKUP(A:A,'Product &amp; Group'!A:C,2,FALSE)</f>
        <v>Power Systems</v>
      </c>
      <c r="C446" s="68" t="str">
        <f>VLOOKUP(A:A,'Product &amp; Group'!A:C,3,FALSE)</f>
        <v>2025 HybridULATIONS</v>
      </c>
      <c r="D446" s="69">
        <f>VLOOKUP(A:A,'2019-2017 Costs'!A:D,4,FALSE)</f>
        <v>8.69</v>
      </c>
      <c r="E446" s="71">
        <f t="shared" si="31"/>
        <v>3145.7799999999997</v>
      </c>
      <c r="F446" s="71">
        <v>3791.14</v>
      </c>
      <c r="G446" s="71">
        <f t="shared" si="32"/>
        <v>645.36000000000013</v>
      </c>
      <c r="H446" s="72">
        <v>362</v>
      </c>
      <c r="I446" s="73">
        <f t="shared" si="30"/>
        <v>0.17022848008778366</v>
      </c>
      <c r="J446" s="14"/>
      <c r="K446" s="14"/>
      <c r="L446" s="14"/>
      <c r="M446" s="14"/>
    </row>
    <row r="447" spans="1:13" x14ac:dyDescent="0.3">
      <c r="A447" s="74">
        <v>4576</v>
      </c>
      <c r="B447" s="68" t="str">
        <f>VLOOKUP(A:A,'Product &amp; Group'!A:C,2,FALSE)</f>
        <v>Power Systems</v>
      </c>
      <c r="C447" s="68" t="str">
        <f>VLOOKUP(A:A,'Product &amp; Group'!A:C,3,FALSE)</f>
        <v>2025 HybridULATIONS</v>
      </c>
      <c r="D447" s="69">
        <f>VLOOKUP(A:A,'2019-2017 Costs'!A:D,4,FALSE)</f>
        <v>5.16</v>
      </c>
      <c r="E447" s="71">
        <f t="shared" si="31"/>
        <v>4324.08</v>
      </c>
      <c r="F447" s="71">
        <v>12159.6</v>
      </c>
      <c r="G447" s="71">
        <f t="shared" si="32"/>
        <v>7835.52</v>
      </c>
      <c r="H447" s="72">
        <v>838</v>
      </c>
      <c r="I447" s="73">
        <f t="shared" si="30"/>
        <v>0.64438961807954209</v>
      </c>
      <c r="J447" s="14"/>
      <c r="K447" s="14"/>
      <c r="L447" s="14"/>
      <c r="M447" s="14"/>
    </row>
    <row r="448" spans="1:13" x14ac:dyDescent="0.3">
      <c r="A448" s="74">
        <v>4577</v>
      </c>
      <c r="B448" s="68" t="str">
        <f>VLOOKUP(A:A,'Product &amp; Group'!A:C,2,FALSE)</f>
        <v>Power Systems</v>
      </c>
      <c r="C448" s="68" t="str">
        <f>VLOOKUP(A:A,'Product &amp; Group'!A:C,3,FALSE)</f>
        <v>2025 HybridULATIONS</v>
      </c>
      <c r="D448" s="69">
        <f>VLOOKUP(A:A,'2019-2017 Costs'!A:D,4,FALSE)</f>
        <v>9.64</v>
      </c>
      <c r="E448" s="71">
        <f t="shared" si="31"/>
        <v>4029.5200000000004</v>
      </c>
      <c r="F448" s="71">
        <v>4764.63</v>
      </c>
      <c r="G448" s="71">
        <f t="shared" si="32"/>
        <v>735.10999999999967</v>
      </c>
      <c r="H448" s="72">
        <v>418</v>
      </c>
      <c r="I448" s="73">
        <f t="shared" si="30"/>
        <v>0.15428480280735327</v>
      </c>
      <c r="J448" s="14"/>
      <c r="K448" s="14"/>
      <c r="L448" s="14"/>
      <c r="M448" s="14"/>
    </row>
    <row r="449" spans="1:13" x14ac:dyDescent="0.3">
      <c r="A449" s="74">
        <v>4580</v>
      </c>
      <c r="B449" s="68" t="str">
        <f>VLOOKUP(A:A,'Product &amp; Group'!A:C,2,FALSE)</f>
        <v>Power Systems</v>
      </c>
      <c r="C449" s="68" t="str">
        <f>VLOOKUP(A:A,'Product &amp; Group'!A:C,3,FALSE)</f>
        <v>Hybrid ACID Chip</v>
      </c>
      <c r="D449" s="69">
        <f>VLOOKUP(A:A,'2019-2017 Costs'!A:D,4,FALSE)</f>
        <v>4.3099999999999996</v>
      </c>
      <c r="E449" s="71">
        <f t="shared" si="31"/>
        <v>1443.85</v>
      </c>
      <c r="F449" s="71">
        <v>1885.73</v>
      </c>
      <c r="G449" s="71">
        <f t="shared" si="32"/>
        <v>441.88000000000011</v>
      </c>
      <c r="H449" s="72">
        <v>335</v>
      </c>
      <c r="I449" s="73">
        <f t="shared" si="30"/>
        <v>0.23432835029405064</v>
      </c>
      <c r="J449" s="14"/>
      <c r="K449" s="14"/>
      <c r="L449" s="14"/>
      <c r="M449" s="14"/>
    </row>
    <row r="450" spans="1:13" x14ac:dyDescent="0.3">
      <c r="A450" s="74">
        <v>4581</v>
      </c>
      <c r="B450" s="68" t="str">
        <f>VLOOKUP(A:A,'Product &amp; Group'!A:C,2,FALSE)</f>
        <v>Power Systems</v>
      </c>
      <c r="C450" s="68" t="str">
        <f>VLOOKUP(A:A,'Product &amp; Group'!A:C,3,FALSE)</f>
        <v>Hybrid ACID Chip</v>
      </c>
      <c r="D450" s="69">
        <f>VLOOKUP(A:A,'2019-2017 Costs'!A:D,4,FALSE)</f>
        <v>7.96</v>
      </c>
      <c r="E450" s="71">
        <f t="shared" si="31"/>
        <v>4179</v>
      </c>
      <c r="F450" s="71">
        <v>2773.65</v>
      </c>
      <c r="G450" s="71">
        <f t="shared" si="32"/>
        <v>-1405.35</v>
      </c>
      <c r="H450" s="72">
        <v>525</v>
      </c>
      <c r="I450" s="73">
        <f t="shared" ref="I450:I513" si="33">+G450/F450</f>
        <v>-0.5066789248823752</v>
      </c>
      <c r="J450" s="14"/>
      <c r="K450" s="14"/>
      <c r="L450" s="14"/>
      <c r="M450" s="14"/>
    </row>
    <row r="451" spans="1:13" x14ac:dyDescent="0.3">
      <c r="A451" s="74">
        <v>4583</v>
      </c>
      <c r="B451" s="68" t="str">
        <f>VLOOKUP(A:A,'Product &amp; Group'!A:C,2,FALSE)</f>
        <v>Power Systems</v>
      </c>
      <c r="C451" s="68" t="str">
        <f>VLOOKUP(A:A,'Product &amp; Group'!A:C,3,FALSE)</f>
        <v>Hybrid ACID Chip</v>
      </c>
      <c r="D451" s="69">
        <f>VLOOKUP(A:A,'2019-2017 Costs'!A:D,4,FALSE)</f>
        <v>4.5999999999999996</v>
      </c>
      <c r="E451" s="71">
        <f t="shared" si="31"/>
        <v>745.19999999999993</v>
      </c>
      <c r="F451" s="71">
        <v>1121.28</v>
      </c>
      <c r="G451" s="71">
        <f t="shared" si="32"/>
        <v>376.08000000000004</v>
      </c>
      <c r="H451" s="72">
        <v>162</v>
      </c>
      <c r="I451" s="73">
        <f t="shared" si="33"/>
        <v>0.33540239726027404</v>
      </c>
      <c r="J451" s="14"/>
      <c r="K451" s="14"/>
      <c r="L451" s="14"/>
      <c r="M451" s="14"/>
    </row>
    <row r="452" spans="1:13" x14ac:dyDescent="0.3">
      <c r="A452" s="74">
        <v>4584</v>
      </c>
      <c r="B452" s="68" t="str">
        <f>VLOOKUP(A:A,'Product &amp; Group'!A:C,2,FALSE)</f>
        <v>Power Systems</v>
      </c>
      <c r="C452" s="68" t="str">
        <f>VLOOKUP(A:A,'Product &amp; Group'!A:C,3,FALSE)</f>
        <v>Hybrid ACID Chip</v>
      </c>
      <c r="D452" s="69">
        <f>VLOOKUP(A:A,'2019-2017 Costs'!A:D,4,FALSE)</f>
        <v>8.58</v>
      </c>
      <c r="E452" s="71">
        <f t="shared" ref="E452:E515" si="34">D452*H452</f>
        <v>1621.6200000000001</v>
      </c>
      <c r="F452" s="71">
        <v>1344.71</v>
      </c>
      <c r="G452" s="71">
        <f t="shared" ref="G452:G515" si="35">F452-E452</f>
        <v>-276.91000000000008</v>
      </c>
      <c r="H452" s="72">
        <v>189</v>
      </c>
      <c r="I452" s="73">
        <f t="shared" si="33"/>
        <v>-0.20592544117318981</v>
      </c>
      <c r="J452" s="14"/>
      <c r="K452" s="14"/>
      <c r="L452" s="14"/>
      <c r="M452" s="14"/>
    </row>
    <row r="453" spans="1:13" x14ac:dyDescent="0.3">
      <c r="A453" s="74">
        <v>4585</v>
      </c>
      <c r="B453" s="68" t="str">
        <f>VLOOKUP(A:A,'Product &amp; Group'!A:C,2,FALSE)</f>
        <v>Power Systems</v>
      </c>
      <c r="C453" s="68" t="str">
        <f>VLOOKUP(A:A,'Product &amp; Group'!A:C,3,FALSE)</f>
        <v>Hybrid ACID Chip</v>
      </c>
      <c r="D453" s="69">
        <f>VLOOKUP(A:A,'2019-2017 Costs'!A:D,4,FALSE)</f>
        <v>5.56</v>
      </c>
      <c r="E453" s="71">
        <f t="shared" si="34"/>
        <v>1184.28</v>
      </c>
      <c r="F453" s="71">
        <v>1951.26</v>
      </c>
      <c r="G453" s="71">
        <f t="shared" si="35"/>
        <v>766.98</v>
      </c>
      <c r="H453" s="72">
        <v>213</v>
      </c>
      <c r="I453" s="73">
        <f t="shared" si="33"/>
        <v>0.39306909381630334</v>
      </c>
      <c r="J453" s="14"/>
      <c r="K453" s="14"/>
      <c r="L453" s="14"/>
      <c r="M453" s="14"/>
    </row>
    <row r="454" spans="1:13" x14ac:dyDescent="0.3">
      <c r="A454" s="74">
        <v>4586</v>
      </c>
      <c r="B454" s="68" t="str">
        <f>VLOOKUP(A:A,'Product &amp; Group'!A:C,2,FALSE)</f>
        <v>Power Systems</v>
      </c>
      <c r="C454" s="68" t="str">
        <f>VLOOKUP(A:A,'Product &amp; Group'!A:C,3,FALSE)</f>
        <v>Hybrid ACID Chip</v>
      </c>
      <c r="D454" s="69">
        <f>VLOOKUP(A:A,'2019-2017 Costs'!A:D,4,FALSE)</f>
        <v>6.49</v>
      </c>
      <c r="E454" s="71">
        <f t="shared" si="34"/>
        <v>1272.04</v>
      </c>
      <c r="F454" s="71">
        <v>1810.75</v>
      </c>
      <c r="G454" s="71">
        <f t="shared" si="35"/>
        <v>538.71</v>
      </c>
      <c r="H454" s="72">
        <v>196</v>
      </c>
      <c r="I454" s="73">
        <f t="shared" si="33"/>
        <v>0.29750655805605414</v>
      </c>
      <c r="J454" s="14"/>
      <c r="K454" s="14"/>
      <c r="L454" s="14"/>
      <c r="M454" s="14"/>
    </row>
    <row r="455" spans="1:13" x14ac:dyDescent="0.3">
      <c r="A455" s="74">
        <v>4587</v>
      </c>
      <c r="B455" s="68" t="str">
        <f>VLOOKUP(A:A,'Product &amp; Group'!A:C,2,FALSE)</f>
        <v>Power Systems</v>
      </c>
      <c r="C455" s="68" t="str">
        <f>VLOOKUP(A:A,'Product &amp; Group'!A:C,3,FALSE)</f>
        <v>Hybrid ACID Chip</v>
      </c>
      <c r="D455" s="69">
        <f>VLOOKUP(A:A,'2019-2017 Costs'!A:D,4,FALSE)</f>
        <v>7.04</v>
      </c>
      <c r="E455" s="71">
        <f t="shared" si="34"/>
        <v>15727.36</v>
      </c>
      <c r="F455" s="71">
        <v>46571.74</v>
      </c>
      <c r="G455" s="71">
        <f t="shared" si="35"/>
        <v>30844.379999999997</v>
      </c>
      <c r="H455" s="72">
        <v>2234</v>
      </c>
      <c r="I455" s="73">
        <f t="shared" si="33"/>
        <v>0.66229820917148463</v>
      </c>
      <c r="J455" s="14"/>
      <c r="K455" s="14"/>
      <c r="L455" s="14"/>
      <c r="M455" s="14"/>
    </row>
    <row r="456" spans="1:13" x14ac:dyDescent="0.3">
      <c r="A456" s="74">
        <v>4588</v>
      </c>
      <c r="B456" s="68" t="str">
        <f>VLOOKUP(A:A,'Product &amp; Group'!A:C,2,FALSE)</f>
        <v>Power Systems</v>
      </c>
      <c r="C456" s="68" t="str">
        <f>VLOOKUP(A:A,'Product &amp; Group'!A:C,3,FALSE)</f>
        <v>Hybrid ACID Chip</v>
      </c>
      <c r="D456" s="69">
        <f>VLOOKUP(A:A,'2019-2017 Costs'!A:D,4,FALSE)</f>
        <v>13</v>
      </c>
      <c r="E456" s="71">
        <f t="shared" si="34"/>
        <v>7566</v>
      </c>
      <c r="F456" s="71">
        <v>4119.68</v>
      </c>
      <c r="G456" s="71">
        <f t="shared" si="35"/>
        <v>-3446.3199999999997</v>
      </c>
      <c r="H456" s="72">
        <v>582</v>
      </c>
      <c r="I456" s="73">
        <f t="shared" si="33"/>
        <v>-0.83655041168246069</v>
      </c>
      <c r="J456" s="14"/>
      <c r="K456" s="14"/>
      <c r="L456" s="14"/>
      <c r="M456" s="14"/>
    </row>
    <row r="457" spans="1:13" x14ac:dyDescent="0.3">
      <c r="A457" s="74">
        <v>4589</v>
      </c>
      <c r="B457" s="68" t="str">
        <f>VLOOKUP(A:A,'Product &amp; Group'!A:C,2,FALSE)</f>
        <v>Power Systems</v>
      </c>
      <c r="C457" s="68" t="str">
        <f>VLOOKUP(A:A,'Product &amp; Group'!A:C,3,FALSE)</f>
        <v>Hybrid ACID Chip</v>
      </c>
      <c r="D457" s="69">
        <f>VLOOKUP(A:A,'2019-2017 Costs'!A:D,4,FALSE)</f>
        <v>5.18</v>
      </c>
      <c r="E457" s="71">
        <f t="shared" si="34"/>
        <v>528.36</v>
      </c>
      <c r="F457" s="71">
        <v>1128.06</v>
      </c>
      <c r="G457" s="71">
        <f t="shared" si="35"/>
        <v>599.69999999999993</v>
      </c>
      <c r="H457" s="72">
        <v>102</v>
      </c>
      <c r="I457" s="73">
        <f t="shared" si="33"/>
        <v>0.53162065847561302</v>
      </c>
      <c r="J457" s="14"/>
      <c r="K457" s="14"/>
      <c r="L457" s="14"/>
      <c r="M457" s="14"/>
    </row>
    <row r="458" spans="1:13" x14ac:dyDescent="0.3">
      <c r="A458" s="74">
        <v>4590</v>
      </c>
      <c r="B458" s="68" t="str">
        <f>VLOOKUP(A:A,'Product &amp; Group'!A:C,2,FALSE)</f>
        <v>Power Systems</v>
      </c>
      <c r="C458" s="68" t="str">
        <f>VLOOKUP(A:A,'Product &amp; Group'!A:C,3,FALSE)</f>
        <v>Hybrid ACID Chip</v>
      </c>
      <c r="D458" s="69">
        <f>VLOOKUP(A:A,'2019-2017 Costs'!A:D,4,FALSE)</f>
        <v>4.58</v>
      </c>
      <c r="E458" s="71">
        <f t="shared" si="34"/>
        <v>1946.5</v>
      </c>
      <c r="F458" s="71">
        <v>5995.96</v>
      </c>
      <c r="G458" s="71">
        <f t="shared" si="35"/>
        <v>4049.46</v>
      </c>
      <c r="H458" s="72">
        <v>425</v>
      </c>
      <c r="I458" s="73">
        <f t="shared" si="33"/>
        <v>0.67536474559536752</v>
      </c>
      <c r="J458" s="14"/>
      <c r="K458" s="14"/>
      <c r="L458" s="14"/>
      <c r="M458" s="14"/>
    </row>
    <row r="459" spans="1:13" x14ac:dyDescent="0.3">
      <c r="A459" s="74">
        <v>4592</v>
      </c>
      <c r="B459" s="68" t="str">
        <f>VLOOKUP(A:A,'Product &amp; Group'!A:C,2,FALSE)</f>
        <v>Power Systems</v>
      </c>
      <c r="C459" s="68" t="str">
        <f>VLOOKUP(A:A,'Product &amp; Group'!A:C,3,FALSE)</f>
        <v>Hybrid ACID Chip</v>
      </c>
      <c r="D459" s="69">
        <f>VLOOKUP(A:A,'2019-2017 Costs'!A:D,4,FALSE)</f>
        <v>4.51</v>
      </c>
      <c r="E459" s="71">
        <f t="shared" si="34"/>
        <v>1330.45</v>
      </c>
      <c r="F459" s="71">
        <v>4303.05</v>
      </c>
      <c r="G459" s="71">
        <f t="shared" si="35"/>
        <v>2972.6000000000004</v>
      </c>
      <c r="H459" s="72">
        <v>295</v>
      </c>
      <c r="I459" s="73">
        <f t="shared" si="33"/>
        <v>0.69081233078862669</v>
      </c>
      <c r="J459" s="14"/>
      <c r="K459" s="14"/>
      <c r="L459" s="14"/>
      <c r="M459" s="14"/>
    </row>
    <row r="460" spans="1:13" x14ac:dyDescent="0.3">
      <c r="A460" s="74">
        <v>4594</v>
      </c>
      <c r="B460" s="68" t="str">
        <f>VLOOKUP(A:A,'Product &amp; Group'!A:C,2,FALSE)</f>
        <v>Power Systems</v>
      </c>
      <c r="C460" s="68" t="str">
        <f>VLOOKUP(A:A,'Product &amp; Group'!A:C,3,FALSE)</f>
        <v>NUTRITIONAL SELLING AIDS</v>
      </c>
      <c r="D460" s="69">
        <f>VLOOKUP(A:A,'2019-2017 Costs'!A:D,4,FALSE)</f>
        <v>4.47</v>
      </c>
      <c r="E460" s="71">
        <f t="shared" si="34"/>
        <v>8.94</v>
      </c>
      <c r="F460" s="71">
        <v>477.75</v>
      </c>
      <c r="G460" s="71">
        <f t="shared" si="35"/>
        <v>468.81</v>
      </c>
      <c r="H460" s="72">
        <v>2</v>
      </c>
      <c r="I460" s="73">
        <f t="shared" si="33"/>
        <v>0.98128728414442701</v>
      </c>
      <c r="J460" s="14"/>
      <c r="K460" s="14"/>
      <c r="L460" s="14"/>
      <c r="M460" s="14"/>
    </row>
    <row r="461" spans="1:13" x14ac:dyDescent="0.3">
      <c r="A461" s="74">
        <v>4596</v>
      </c>
      <c r="B461" s="68" t="str">
        <f>VLOOKUP(A:A,'Product &amp; Group'!A:C,2,FALSE)</f>
        <v>Power Systems</v>
      </c>
      <c r="C461" s="68" t="str">
        <f>VLOOKUP(A:A,'Product &amp; Group'!A:C,3,FALSE)</f>
        <v>NUTRITIONAL SELLING AIDS</v>
      </c>
      <c r="D461" s="69">
        <f>VLOOKUP(A:A,'2019-2017 Costs'!A:D,4,FALSE)</f>
        <v>4.9800000000000004</v>
      </c>
      <c r="E461" s="71">
        <f t="shared" si="34"/>
        <v>4.9800000000000004</v>
      </c>
      <c r="F461" s="71">
        <v>238.875</v>
      </c>
      <c r="G461" s="71">
        <f t="shared" si="35"/>
        <v>233.89500000000001</v>
      </c>
      <c r="H461" s="72">
        <v>1</v>
      </c>
      <c r="I461" s="73">
        <f t="shared" si="33"/>
        <v>0.97915227629513346</v>
      </c>
      <c r="J461" s="14"/>
      <c r="K461" s="14"/>
      <c r="L461" s="14"/>
      <c r="M461" s="14"/>
    </row>
    <row r="462" spans="1:13" x14ac:dyDescent="0.3">
      <c r="A462" s="74">
        <v>4600</v>
      </c>
      <c r="B462" s="68" t="str">
        <f>VLOOKUP(A:A,'Product &amp; Group'!A:C,2,FALSE)</f>
        <v>Power Systems</v>
      </c>
      <c r="C462" s="68" t="str">
        <f>VLOOKUP(A:A,'Product &amp; Group'!A:C,3,FALSE)</f>
        <v>Graphics &amp; COSMETIC Chip</v>
      </c>
      <c r="D462" s="69">
        <f>VLOOKUP(A:A,'2019-2017 Costs'!A:D,4,FALSE)</f>
        <v>1.05</v>
      </c>
      <c r="E462" s="71">
        <f t="shared" si="34"/>
        <v>784.35</v>
      </c>
      <c r="F462" s="71">
        <v>6830.53</v>
      </c>
      <c r="G462" s="71">
        <f t="shared" si="35"/>
        <v>6046.1799999999994</v>
      </c>
      <c r="H462" s="72">
        <v>747</v>
      </c>
      <c r="I462" s="73">
        <f t="shared" si="33"/>
        <v>0.88516996484899413</v>
      </c>
      <c r="J462" s="14"/>
      <c r="K462" s="14"/>
      <c r="L462" s="14"/>
      <c r="M462" s="14"/>
    </row>
    <row r="463" spans="1:13" x14ac:dyDescent="0.3">
      <c r="A463" s="74">
        <v>4603</v>
      </c>
      <c r="B463" s="68" t="str">
        <f>VLOOKUP(A:A,'Product &amp; Group'!A:C,2,FALSE)</f>
        <v>Power Systems</v>
      </c>
      <c r="C463" s="68" t="str">
        <f>VLOOKUP(A:A,'Product &amp; Group'!A:C,3,FALSE)</f>
        <v>Graphics &amp; COSMETIC Chip</v>
      </c>
      <c r="D463" s="69">
        <f>VLOOKUP(A:A,'2019-2017 Costs'!A:D,4,FALSE)</f>
        <v>1.05</v>
      </c>
      <c r="E463" s="71">
        <f t="shared" si="34"/>
        <v>1644.3000000000002</v>
      </c>
      <c r="F463" s="71">
        <v>2784.2</v>
      </c>
      <c r="G463" s="71">
        <f t="shared" si="35"/>
        <v>1139.8999999999996</v>
      </c>
      <c r="H463" s="72">
        <v>1566</v>
      </c>
      <c r="I463" s="73">
        <f t="shared" si="33"/>
        <v>0.4094174269089863</v>
      </c>
      <c r="J463" s="14"/>
      <c r="K463" s="14"/>
      <c r="L463" s="14"/>
      <c r="M463" s="14"/>
    </row>
    <row r="464" spans="1:13" x14ac:dyDescent="0.3">
      <c r="A464" s="74">
        <v>4604</v>
      </c>
      <c r="B464" s="68" t="str">
        <f>VLOOKUP(A:A,'Product &amp; Group'!A:C,2,FALSE)</f>
        <v>Power Systems</v>
      </c>
      <c r="C464" s="68" t="str">
        <f>VLOOKUP(A:A,'Product &amp; Group'!A:C,3,FALSE)</f>
        <v>Graphics &amp; COSMETIC Chip</v>
      </c>
      <c r="D464" s="69">
        <f>VLOOKUP(A:A,'2019-2017 Costs'!A:D,4,FALSE)</f>
        <v>8.9600000000000009</v>
      </c>
      <c r="E464" s="71">
        <f t="shared" si="34"/>
        <v>10958.080000000002</v>
      </c>
      <c r="F464" s="71">
        <v>2245.46</v>
      </c>
      <c r="G464" s="71">
        <f t="shared" si="35"/>
        <v>-8712.6200000000026</v>
      </c>
      <c r="H464" s="72">
        <v>1223</v>
      </c>
      <c r="I464" s="73">
        <f t="shared" si="33"/>
        <v>-3.8801047446848318</v>
      </c>
      <c r="J464" s="14"/>
      <c r="K464" s="14"/>
      <c r="L464" s="14"/>
      <c r="M464" s="14"/>
    </row>
    <row r="465" spans="1:13" x14ac:dyDescent="0.3">
      <c r="A465" s="74">
        <v>4606</v>
      </c>
      <c r="B465" s="68" t="str">
        <f>VLOOKUP(A:A,'Product &amp; Group'!A:C,2,FALSE)</f>
        <v>Power Systems</v>
      </c>
      <c r="C465" s="68" t="str">
        <f>VLOOKUP(A:A,'Product &amp; Group'!A:C,3,FALSE)</f>
        <v>Graphics &amp; COSMETIC Chip</v>
      </c>
      <c r="D465" s="69">
        <f>VLOOKUP(A:A,'2019-2017 Costs'!A:D,4,FALSE)</f>
        <v>9.18</v>
      </c>
      <c r="E465" s="71">
        <f t="shared" si="34"/>
        <v>12034.98</v>
      </c>
      <c r="F465" s="71">
        <v>3472.18</v>
      </c>
      <c r="G465" s="71">
        <f t="shared" si="35"/>
        <v>-8562.7999999999993</v>
      </c>
      <c r="H465" s="72">
        <v>1311</v>
      </c>
      <c r="I465" s="73">
        <f t="shared" si="33"/>
        <v>-2.4661163879752777</v>
      </c>
      <c r="J465" s="14"/>
      <c r="K465" s="14"/>
      <c r="L465" s="14"/>
      <c r="M465" s="14"/>
    </row>
    <row r="466" spans="1:13" x14ac:dyDescent="0.3">
      <c r="A466" s="74">
        <v>4608</v>
      </c>
      <c r="B466" s="68" t="str">
        <f>VLOOKUP(A:A,'Product &amp; Group'!A:C,2,FALSE)</f>
        <v>Power Systems</v>
      </c>
      <c r="C466" s="68" t="str">
        <f>VLOOKUP(A:A,'Product &amp; Group'!A:C,3,FALSE)</f>
        <v>Graphics &amp; COSMETIC Chip</v>
      </c>
      <c r="D466" s="69">
        <f>VLOOKUP(A:A,'2019-2017 Costs'!A:D,4,FALSE)</f>
        <v>9.36</v>
      </c>
      <c r="E466" s="71">
        <f t="shared" si="34"/>
        <v>13609.439999999999</v>
      </c>
      <c r="F466" s="71">
        <v>3278.93</v>
      </c>
      <c r="G466" s="71">
        <f t="shared" si="35"/>
        <v>-10330.509999999998</v>
      </c>
      <c r="H466" s="72">
        <v>1454</v>
      </c>
      <c r="I466" s="73">
        <f t="shared" si="33"/>
        <v>-3.1505735102609691</v>
      </c>
      <c r="J466" s="14"/>
      <c r="K466" s="14"/>
      <c r="L466" s="14"/>
      <c r="M466" s="14"/>
    </row>
    <row r="467" spans="1:13" x14ac:dyDescent="0.3">
      <c r="A467" s="74">
        <v>4609</v>
      </c>
      <c r="B467" s="68" t="str">
        <f>VLOOKUP(A:A,'Product &amp; Group'!A:C,2,FALSE)</f>
        <v>Power Systems</v>
      </c>
      <c r="C467" s="68" t="str">
        <f>VLOOKUP(A:A,'Product &amp; Group'!A:C,3,FALSE)</f>
        <v>Graphics &amp; COSMETIC Chip</v>
      </c>
      <c r="D467" s="69">
        <f>VLOOKUP(A:A,'2019-2017 Costs'!A:D,4,FALSE)</f>
        <v>9.82</v>
      </c>
      <c r="E467" s="71">
        <f t="shared" si="34"/>
        <v>23980.440000000002</v>
      </c>
      <c r="F467" s="71">
        <v>5484.01</v>
      </c>
      <c r="G467" s="71">
        <f t="shared" si="35"/>
        <v>-18496.43</v>
      </c>
      <c r="H467" s="72">
        <v>2442</v>
      </c>
      <c r="I467" s="73">
        <f t="shared" si="33"/>
        <v>-3.3727929015446727</v>
      </c>
      <c r="J467" s="14"/>
      <c r="K467" s="14"/>
      <c r="L467" s="14"/>
      <c r="M467" s="14"/>
    </row>
    <row r="468" spans="1:13" x14ac:dyDescent="0.3">
      <c r="A468" s="74">
        <v>4611</v>
      </c>
      <c r="B468" s="68" t="str">
        <f>VLOOKUP(A:A,'Product &amp; Group'!A:C,2,FALSE)</f>
        <v>Power Systems</v>
      </c>
      <c r="C468" s="68" t="str">
        <f>VLOOKUP(A:A,'Product &amp; Group'!A:C,3,FALSE)</f>
        <v>Graphics &amp; COSMETIC Chip</v>
      </c>
      <c r="D468" s="69">
        <f>VLOOKUP(A:A,'2019-2017 Costs'!A:D,4,FALSE)</f>
        <v>10.91</v>
      </c>
      <c r="E468" s="71">
        <f t="shared" si="34"/>
        <v>5073.1499999999996</v>
      </c>
      <c r="F468" s="71">
        <v>2451.23</v>
      </c>
      <c r="G468" s="71">
        <f t="shared" si="35"/>
        <v>-2621.9199999999996</v>
      </c>
      <c r="H468" s="72">
        <v>465</v>
      </c>
      <c r="I468" s="73">
        <f t="shared" si="33"/>
        <v>-1.0696344284298085</v>
      </c>
      <c r="J468" s="14"/>
      <c r="K468" s="14"/>
      <c r="L468" s="14"/>
      <c r="M468" s="14"/>
    </row>
    <row r="469" spans="1:13" x14ac:dyDescent="0.3">
      <c r="A469" s="74">
        <v>4612</v>
      </c>
      <c r="B469" s="68" t="str">
        <f>VLOOKUP(A:A,'Product &amp; Group'!A:C,2,FALSE)</f>
        <v>Power Systems</v>
      </c>
      <c r="C469" s="68" t="str">
        <f>VLOOKUP(A:A,'Product &amp; Group'!A:C,3,FALSE)</f>
        <v>Graphics &amp; COSMETIC Chip</v>
      </c>
      <c r="D469" s="69">
        <f>VLOOKUP(A:A,'2019-2017 Costs'!A:D,4,FALSE)</f>
        <v>1.01</v>
      </c>
      <c r="E469" s="71">
        <f t="shared" si="34"/>
        <v>4954.05</v>
      </c>
      <c r="F469" s="71">
        <v>13661.61</v>
      </c>
      <c r="G469" s="71">
        <f t="shared" si="35"/>
        <v>8707.5600000000013</v>
      </c>
      <c r="H469" s="72">
        <v>4905</v>
      </c>
      <c r="I469" s="73">
        <f t="shared" si="33"/>
        <v>0.63737436510045309</v>
      </c>
      <c r="J469" s="14"/>
      <c r="K469" s="14"/>
      <c r="L469" s="14"/>
      <c r="M469" s="14"/>
    </row>
    <row r="470" spans="1:13" x14ac:dyDescent="0.3">
      <c r="A470" s="74">
        <v>4614</v>
      </c>
      <c r="B470" s="68" t="str">
        <f>VLOOKUP(A:A,'Product &amp; Group'!A:C,2,FALSE)</f>
        <v>Power Systems</v>
      </c>
      <c r="C470" s="68" t="str">
        <f>VLOOKUP(A:A,'Product &amp; Group'!A:C,3,FALSE)</f>
        <v>Graphics &amp; COSMETIC Chip</v>
      </c>
      <c r="D470" s="69">
        <f>VLOOKUP(A:A,'2019-2017 Costs'!A:D,4,FALSE)</f>
        <v>9.82</v>
      </c>
      <c r="E470" s="71">
        <f t="shared" si="34"/>
        <v>2563.02</v>
      </c>
      <c r="F470" s="71">
        <v>1359</v>
      </c>
      <c r="G470" s="71">
        <f t="shared" si="35"/>
        <v>-1204.02</v>
      </c>
      <c r="H470" s="72">
        <v>261</v>
      </c>
      <c r="I470" s="73">
        <f t="shared" si="33"/>
        <v>-0.88596026490066226</v>
      </c>
      <c r="J470" s="14"/>
      <c r="K470" s="14"/>
      <c r="L470" s="14"/>
      <c r="M470" s="14"/>
    </row>
    <row r="471" spans="1:13" x14ac:dyDescent="0.3">
      <c r="A471" s="74">
        <v>4621</v>
      </c>
      <c r="B471" s="68" t="str">
        <f>VLOOKUP(A:A,'Product &amp; Group'!A:C,2,FALSE)</f>
        <v>Power Systems</v>
      </c>
      <c r="C471" s="68" t="str">
        <f>VLOOKUP(A:A,'Product &amp; Group'!A:C,3,FALSE)</f>
        <v>Graphics &amp; COSMETIC Chip</v>
      </c>
      <c r="D471" s="69">
        <f>VLOOKUP(A:A,'2019-2017 Costs'!A:D,4,FALSE)</f>
        <v>9.8699999999999992</v>
      </c>
      <c r="E471" s="71">
        <f t="shared" si="34"/>
        <v>7293.9299999999994</v>
      </c>
      <c r="F471" s="71">
        <v>3184.07</v>
      </c>
      <c r="G471" s="71">
        <f t="shared" si="35"/>
        <v>-4109.8599999999988</v>
      </c>
      <c r="H471" s="72">
        <v>739</v>
      </c>
      <c r="I471" s="73">
        <f t="shared" si="33"/>
        <v>-1.2907567986884705</v>
      </c>
      <c r="J471" s="14"/>
      <c r="K471" s="14"/>
      <c r="L471" s="14"/>
      <c r="M471" s="14"/>
    </row>
    <row r="472" spans="1:13" x14ac:dyDescent="0.3">
      <c r="A472" s="74">
        <v>4622</v>
      </c>
      <c r="B472" s="68" t="str">
        <f>VLOOKUP(A:A,'Product &amp; Group'!A:C,2,FALSE)</f>
        <v>Power Systems</v>
      </c>
      <c r="C472" s="68" t="str">
        <f>VLOOKUP(A:A,'Product &amp; Group'!A:C,3,FALSE)</f>
        <v>Graphics &amp; COSMETIC Chip</v>
      </c>
      <c r="D472" s="69">
        <f>VLOOKUP(A:A,'2019-2017 Costs'!A:D,4,FALSE)</f>
        <v>9.7799999999999994</v>
      </c>
      <c r="E472" s="71">
        <f t="shared" si="34"/>
        <v>674.81999999999994</v>
      </c>
      <c r="F472" s="71">
        <v>604.54</v>
      </c>
      <c r="G472" s="71">
        <f t="shared" si="35"/>
        <v>-70.279999999999973</v>
      </c>
      <c r="H472" s="72">
        <v>69</v>
      </c>
      <c r="I472" s="73">
        <f t="shared" si="33"/>
        <v>-0.11625368048433515</v>
      </c>
      <c r="J472" s="14"/>
      <c r="K472" s="14"/>
      <c r="L472" s="14"/>
      <c r="M472" s="14"/>
    </row>
    <row r="473" spans="1:13" x14ac:dyDescent="0.3">
      <c r="A473" s="74">
        <v>4623</v>
      </c>
      <c r="B473" s="68" t="str">
        <f>VLOOKUP(A:A,'Product &amp; Group'!A:C,2,FALSE)</f>
        <v>Power Systems</v>
      </c>
      <c r="C473" s="68" t="str">
        <f>VLOOKUP(A:A,'Product &amp; Group'!A:C,3,FALSE)</f>
        <v>Graphics &amp; COSMETIC Chip</v>
      </c>
      <c r="D473" s="69">
        <f>VLOOKUP(A:A,'2019-2017 Costs'!A:D,4,FALSE)</f>
        <v>10.36</v>
      </c>
      <c r="E473" s="71">
        <f t="shared" si="34"/>
        <v>466.2</v>
      </c>
      <c r="F473" s="71">
        <v>442.27</v>
      </c>
      <c r="G473" s="71">
        <f t="shared" si="35"/>
        <v>-23.930000000000007</v>
      </c>
      <c r="H473" s="72">
        <v>45</v>
      </c>
      <c r="I473" s="73">
        <f t="shared" si="33"/>
        <v>-5.4107219571754829E-2</v>
      </c>
      <c r="J473" s="14"/>
      <c r="K473" s="14"/>
      <c r="L473" s="14"/>
      <c r="M473" s="14"/>
    </row>
    <row r="474" spans="1:13" x14ac:dyDescent="0.3">
      <c r="A474" s="74">
        <v>4678</v>
      </c>
      <c r="B474" s="68" t="str">
        <f>VLOOKUP(A:A,'Product &amp; Group'!A:C,2,FALSE)</f>
        <v>Power Systems</v>
      </c>
      <c r="C474" s="68" t="str">
        <f>VLOOKUP(A:A,'Product &amp; Group'!A:C,3,FALSE)</f>
        <v>Input Out Put CHIP: Qrxt2100</v>
      </c>
      <c r="D474" s="69">
        <f>VLOOKUP(A:A,'2019-2017 Costs'!A:D,4,FALSE)</f>
        <v>1.99</v>
      </c>
      <c r="E474" s="71">
        <f t="shared" si="34"/>
        <v>7522.2</v>
      </c>
      <c r="F474" s="71">
        <v>18934.12</v>
      </c>
      <c r="G474" s="71">
        <f t="shared" si="35"/>
        <v>11411.919999999998</v>
      </c>
      <c r="H474" s="72">
        <v>3780</v>
      </c>
      <c r="I474" s="73">
        <f t="shared" si="33"/>
        <v>0.6027172110454565</v>
      </c>
      <c r="J474" s="14"/>
      <c r="K474" s="14"/>
    </row>
    <row r="475" spans="1:13" x14ac:dyDescent="0.3">
      <c r="A475" s="74">
        <v>4679</v>
      </c>
      <c r="B475" s="68" t="str">
        <f>VLOOKUP(A:A,'Product &amp; Group'!A:C,2,FALSE)</f>
        <v>Power Systems</v>
      </c>
      <c r="C475" s="68" t="str">
        <f>VLOOKUP(A:A,'Product &amp; Group'!A:C,3,FALSE)</f>
        <v>Input Out Put CHIP: Qrxt2100</v>
      </c>
      <c r="D475" s="69">
        <f>VLOOKUP(A:A,'2019-2017 Costs'!A:D,4,FALSE)</f>
        <v>2.93</v>
      </c>
      <c r="E475" s="71">
        <f t="shared" si="34"/>
        <v>6566.13</v>
      </c>
      <c r="F475" s="71">
        <v>17186.61</v>
      </c>
      <c r="G475" s="71">
        <f t="shared" si="35"/>
        <v>10620.48</v>
      </c>
      <c r="H475" s="72">
        <v>2241</v>
      </c>
      <c r="I475" s="73">
        <f t="shared" si="33"/>
        <v>0.61795083498141867</v>
      </c>
      <c r="J475" s="14"/>
      <c r="K475" s="14"/>
      <c r="L475" s="14"/>
      <c r="M475" s="14"/>
    </row>
    <row r="476" spans="1:13" x14ac:dyDescent="0.3">
      <c r="A476" s="74">
        <v>4682</v>
      </c>
      <c r="B476" s="68" t="str">
        <f>VLOOKUP(A:A,'Product &amp; Group'!A:C,2,FALSE)</f>
        <v>Power Systems</v>
      </c>
      <c r="C476" s="68" t="str">
        <f>VLOOKUP(A:A,'Product &amp; Group'!A:C,3,FALSE)</f>
        <v>Input Out Put CHIP: Qrxt2100</v>
      </c>
      <c r="D476" s="69">
        <f>VLOOKUP(A:A,'2019-2017 Costs'!A:D,4,FALSE)</f>
        <v>1.01</v>
      </c>
      <c r="E476" s="71">
        <f t="shared" si="34"/>
        <v>711.04</v>
      </c>
      <c r="F476" s="71">
        <v>9686.25</v>
      </c>
      <c r="G476" s="71">
        <f t="shared" si="35"/>
        <v>8975.2099999999991</v>
      </c>
      <c r="H476" s="72">
        <v>704</v>
      </c>
      <c r="I476" s="73">
        <f t="shared" si="33"/>
        <v>0.92659285069041153</v>
      </c>
      <c r="J476" s="14"/>
      <c r="K476" s="14"/>
      <c r="L476" s="14"/>
      <c r="M476" s="14"/>
    </row>
    <row r="477" spans="1:13" x14ac:dyDescent="0.3">
      <c r="A477" s="74">
        <v>4683</v>
      </c>
      <c r="B477" s="68" t="str">
        <f>VLOOKUP(A:A,'Product &amp; Group'!A:C,2,FALSE)</f>
        <v>Power Systems</v>
      </c>
      <c r="C477" s="68" t="str">
        <f>VLOOKUP(A:A,'Product &amp; Group'!A:C,3,FALSE)</f>
        <v>Input Out Put CHIP: Qrxt2100</v>
      </c>
      <c r="D477" s="69">
        <f>VLOOKUP(A:A,'2019-2017 Costs'!A:D,4,FALSE)</f>
        <v>1.05</v>
      </c>
      <c r="E477" s="71">
        <f t="shared" si="34"/>
        <v>494.55</v>
      </c>
      <c r="F477" s="71">
        <v>1744.03</v>
      </c>
      <c r="G477" s="71">
        <f t="shared" si="35"/>
        <v>1249.48</v>
      </c>
      <c r="H477" s="72">
        <v>471</v>
      </c>
      <c r="I477" s="73">
        <f t="shared" si="33"/>
        <v>0.71643263017264613</v>
      </c>
      <c r="J477" s="14"/>
      <c r="K477" s="14"/>
      <c r="L477" s="14"/>
      <c r="M477" s="14"/>
    </row>
    <row r="478" spans="1:13" x14ac:dyDescent="0.3">
      <c r="A478" s="74">
        <v>4687</v>
      </c>
      <c r="B478" s="68" t="str">
        <f>VLOOKUP(A:A,'Product &amp; Group'!A:C,2,FALSE)</f>
        <v>Power Systems</v>
      </c>
      <c r="C478" s="68" t="str">
        <f>VLOOKUP(A:A,'Product &amp; Group'!A:C,3,FALSE)</f>
        <v>Input Out Put CHIP: Qrxt2100</v>
      </c>
      <c r="D478" s="69">
        <f>VLOOKUP(A:A,'2019-2017 Costs'!A:D,4,FALSE)</f>
        <v>5.58</v>
      </c>
      <c r="E478" s="71">
        <f t="shared" si="34"/>
        <v>859.32</v>
      </c>
      <c r="F478" s="71">
        <v>1120.5999999999999</v>
      </c>
      <c r="G478" s="71">
        <f t="shared" si="35"/>
        <v>261.27999999999986</v>
      </c>
      <c r="H478" s="72">
        <v>154</v>
      </c>
      <c r="I478" s="73">
        <f t="shared" si="33"/>
        <v>0.23316080671069059</v>
      </c>
      <c r="J478" s="14"/>
      <c r="K478" s="14"/>
      <c r="L478" s="14"/>
      <c r="M478" s="14"/>
    </row>
    <row r="479" spans="1:13" x14ac:dyDescent="0.3">
      <c r="A479" s="74">
        <v>4688</v>
      </c>
      <c r="B479" s="68" t="str">
        <f>VLOOKUP(A:A,'Product &amp; Group'!A:C,2,FALSE)</f>
        <v>Power Systems</v>
      </c>
      <c r="C479" s="68" t="str">
        <f>VLOOKUP(A:A,'Product &amp; Group'!A:C,3,FALSE)</f>
        <v>Input Out Put CHIP: Qrxt2100</v>
      </c>
      <c r="D479" s="69">
        <f>VLOOKUP(A:A,'2019-2017 Costs'!A:D,4,FALSE)</f>
        <v>6.01</v>
      </c>
      <c r="E479" s="71">
        <f t="shared" si="34"/>
        <v>1718.86</v>
      </c>
      <c r="F479" s="71">
        <v>1779.77</v>
      </c>
      <c r="G479" s="71">
        <f t="shared" si="35"/>
        <v>60.910000000000082</v>
      </c>
      <c r="H479" s="72">
        <v>286</v>
      </c>
      <c r="I479" s="73">
        <f t="shared" si="33"/>
        <v>3.4223523264242058E-2</v>
      </c>
      <c r="J479" s="14"/>
      <c r="K479" s="14"/>
      <c r="L479" s="14"/>
      <c r="M479" s="14"/>
    </row>
    <row r="480" spans="1:13" x14ac:dyDescent="0.3">
      <c r="A480" s="74">
        <v>4689</v>
      </c>
      <c r="B480" s="68" t="str">
        <f>VLOOKUP(A:A,'Product &amp; Group'!A:C,2,FALSE)</f>
        <v>Power Systems</v>
      </c>
      <c r="C480" s="68" t="str">
        <f>VLOOKUP(A:A,'Product &amp; Group'!A:C,3,FALSE)</f>
        <v>Input Out Put CHIP: Qrxt2100</v>
      </c>
      <c r="D480" s="69">
        <f>VLOOKUP(A:A,'2019-2017 Costs'!A:D,4,FALSE)</f>
        <v>6.37</v>
      </c>
      <c r="E480" s="71">
        <f t="shared" si="34"/>
        <v>6331.78</v>
      </c>
      <c r="F480" s="71">
        <v>5590.5</v>
      </c>
      <c r="G480" s="71">
        <f t="shared" si="35"/>
        <v>-741.27999999999975</v>
      </c>
      <c r="H480" s="72">
        <v>994</v>
      </c>
      <c r="I480" s="73">
        <f t="shared" si="33"/>
        <v>-0.13259636883999637</v>
      </c>
      <c r="J480" s="14"/>
      <c r="K480" s="14"/>
      <c r="L480" s="14"/>
      <c r="M480" s="14"/>
    </row>
    <row r="481" spans="1:13" x14ac:dyDescent="0.3">
      <c r="A481" s="74">
        <v>4690</v>
      </c>
      <c r="B481" s="68" t="str">
        <f>VLOOKUP(A:A,'Product &amp; Group'!A:C,2,FALSE)</f>
        <v>Power Systems</v>
      </c>
      <c r="C481" s="68" t="str">
        <f>VLOOKUP(A:A,'Product &amp; Group'!A:C,3,FALSE)</f>
        <v>Input Out Put CHIP: Qrxt2100</v>
      </c>
      <c r="D481" s="69">
        <f>VLOOKUP(A:A,'2019-2017 Costs'!A:D,4,FALSE)</f>
        <v>1.01</v>
      </c>
      <c r="E481" s="71">
        <f t="shared" si="34"/>
        <v>903.95</v>
      </c>
      <c r="F481" s="71">
        <v>4864.12</v>
      </c>
      <c r="G481" s="71">
        <f t="shared" si="35"/>
        <v>3960.17</v>
      </c>
      <c r="H481" s="72">
        <v>895</v>
      </c>
      <c r="I481" s="73">
        <f t="shared" si="33"/>
        <v>0.81415960132562526</v>
      </c>
      <c r="J481" s="14"/>
      <c r="K481" s="14"/>
      <c r="L481" s="14"/>
      <c r="M481" s="14"/>
    </row>
    <row r="482" spans="1:13" x14ac:dyDescent="0.3">
      <c r="A482" s="74">
        <v>4691</v>
      </c>
      <c r="B482" s="68" t="str">
        <f>VLOOKUP(A:A,'Product &amp; Group'!A:C,2,FALSE)</f>
        <v>Power Systems</v>
      </c>
      <c r="C482" s="68" t="str">
        <f>VLOOKUP(A:A,'Product &amp; Group'!A:C,3,FALSE)</f>
        <v>Input Out Put CHIP: Qrxt2100</v>
      </c>
      <c r="D482" s="69">
        <f>VLOOKUP(A:A,'2019-2017 Costs'!A:D,4,FALSE)</f>
        <v>2.71</v>
      </c>
      <c r="E482" s="71">
        <f t="shared" si="34"/>
        <v>490.51</v>
      </c>
      <c r="F482" s="71">
        <v>1583.74</v>
      </c>
      <c r="G482" s="71">
        <f t="shared" si="35"/>
        <v>1093.23</v>
      </c>
      <c r="H482" s="72">
        <v>181</v>
      </c>
      <c r="I482" s="73">
        <f t="shared" si="33"/>
        <v>0.69028375869776604</v>
      </c>
      <c r="J482" s="14"/>
      <c r="K482" s="14"/>
      <c r="L482" s="14"/>
      <c r="M482" s="14"/>
    </row>
    <row r="483" spans="1:13" x14ac:dyDescent="0.3">
      <c r="A483" s="74">
        <v>4692</v>
      </c>
      <c r="B483" s="68" t="str">
        <f>VLOOKUP(A:A,'Product &amp; Group'!A:C,2,FALSE)</f>
        <v>Power Systems</v>
      </c>
      <c r="C483" s="68" t="str">
        <f>VLOOKUP(A:A,'Product &amp; Group'!A:C,3,FALSE)</f>
        <v>Input Out Put CHIP: HAIR Processor</v>
      </c>
      <c r="D483" s="69">
        <f>VLOOKUP(A:A,'2019-2017 Costs'!A:D,4,FALSE)</f>
        <v>4.75</v>
      </c>
      <c r="E483" s="71">
        <f t="shared" si="34"/>
        <v>4422.25</v>
      </c>
      <c r="F483" s="71">
        <v>4060.25</v>
      </c>
      <c r="G483" s="71">
        <f t="shared" si="35"/>
        <v>-362</v>
      </c>
      <c r="H483" s="72">
        <v>931</v>
      </c>
      <c r="I483" s="73">
        <f t="shared" si="33"/>
        <v>-8.9157071608891081E-2</v>
      </c>
      <c r="J483" s="14"/>
      <c r="K483" s="14"/>
      <c r="L483" s="14"/>
      <c r="M483" s="14"/>
    </row>
    <row r="484" spans="1:13" x14ac:dyDescent="0.3">
      <c r="A484" s="74">
        <v>4699</v>
      </c>
      <c r="B484" s="68" t="str">
        <f>VLOOKUP(A:A,'Product &amp; Group'!A:C,2,FALSE)</f>
        <v>Power Systems</v>
      </c>
      <c r="C484" s="68" t="str">
        <f>VLOOKUP(A:A,'Product &amp; Group'!A:C,3,FALSE)</f>
        <v>Input Out Put CHIP: HAIR Processor</v>
      </c>
      <c r="D484" s="69">
        <f>VLOOKUP(A:A,'2019-2017 Costs'!A:D,4,FALSE)</f>
        <v>1.05</v>
      </c>
      <c r="E484" s="71">
        <f t="shared" si="34"/>
        <v>373.8</v>
      </c>
      <c r="F484" s="71">
        <v>1559</v>
      </c>
      <c r="G484" s="71">
        <f t="shared" si="35"/>
        <v>1185.2</v>
      </c>
      <c r="H484" s="72">
        <v>356</v>
      </c>
      <c r="I484" s="73">
        <f t="shared" si="33"/>
        <v>0.76023091725465042</v>
      </c>
      <c r="J484" s="14"/>
      <c r="K484" s="14"/>
      <c r="L484" s="14"/>
      <c r="M484" s="14"/>
    </row>
    <row r="485" spans="1:13" x14ac:dyDescent="0.3">
      <c r="A485" s="74">
        <v>4709</v>
      </c>
      <c r="B485" s="68" t="str">
        <f>VLOOKUP(A:A,'Product &amp; Group'!A:C,2,FALSE)</f>
        <v>Power Systems</v>
      </c>
      <c r="C485" s="68" t="str">
        <f>VLOOKUP(A:A,'Product &amp; Group'!A:C,3,FALSE)</f>
        <v>Input Out Put CHIP: HAIR Processor</v>
      </c>
      <c r="D485" s="69">
        <f>VLOOKUP(A:A,'2019-2017 Costs'!A:D,4,FALSE)</f>
        <v>4.17</v>
      </c>
      <c r="E485" s="71">
        <f t="shared" si="34"/>
        <v>4791.33</v>
      </c>
      <c r="F485" s="71">
        <v>5366.67</v>
      </c>
      <c r="G485" s="71">
        <f t="shared" si="35"/>
        <v>575.34000000000015</v>
      </c>
      <c r="H485" s="72">
        <v>1149</v>
      </c>
      <c r="I485" s="73">
        <f t="shared" si="33"/>
        <v>0.1072061445924568</v>
      </c>
      <c r="J485" s="14"/>
      <c r="K485" s="14"/>
      <c r="L485" s="14"/>
      <c r="M485" s="14"/>
    </row>
    <row r="486" spans="1:13" x14ac:dyDescent="0.3">
      <c r="A486" s="74">
        <v>4711</v>
      </c>
      <c r="B486" s="68" t="str">
        <f>VLOOKUP(A:A,'Product &amp; Group'!A:C,2,FALSE)</f>
        <v>Power Systems</v>
      </c>
      <c r="C486" s="68" t="str">
        <f>VLOOKUP(A:A,'Product &amp; Group'!A:C,3,FALSE)</f>
        <v>Input Out Put CHIP: PERSNL Processor</v>
      </c>
      <c r="D486" s="69">
        <f>VLOOKUP(A:A,'2019-2017 Costs'!A:D,4,FALSE)</f>
        <v>2.64</v>
      </c>
      <c r="E486" s="71">
        <f t="shared" si="34"/>
        <v>7661.2800000000007</v>
      </c>
      <c r="F486" s="71">
        <v>6102.37</v>
      </c>
      <c r="G486" s="71">
        <f t="shared" si="35"/>
        <v>-1558.9100000000008</v>
      </c>
      <c r="H486" s="72">
        <v>2902</v>
      </c>
      <c r="I486" s="73">
        <f t="shared" si="33"/>
        <v>-0.25545976399333387</v>
      </c>
      <c r="J486" s="14"/>
      <c r="K486" s="14"/>
      <c r="L486" s="14"/>
      <c r="M486" s="14"/>
    </row>
    <row r="487" spans="1:13" x14ac:dyDescent="0.3">
      <c r="A487" s="67">
        <v>4712</v>
      </c>
      <c r="B487" s="68" t="str">
        <f>VLOOKUP(A:A,'Product &amp; Group'!A:C,2,FALSE)</f>
        <v>Power Systems</v>
      </c>
      <c r="C487" s="68" t="str">
        <f>VLOOKUP(A:A,'Product &amp; Group'!A:C,3,FALSE)</f>
        <v>Input Out Put CHIP: PERSNL Processor</v>
      </c>
      <c r="D487" s="69">
        <f>VLOOKUP(A:A,'2019-2017 Costs'!A:D,4,FALSE)</f>
        <v>2.8550339999999998</v>
      </c>
      <c r="E487" s="71">
        <f t="shared" si="34"/>
        <v>6146.8882020000001</v>
      </c>
      <c r="F487" s="71">
        <v>11174.94</v>
      </c>
      <c r="G487" s="71">
        <f t="shared" si="35"/>
        <v>5028.0517980000004</v>
      </c>
      <c r="H487" s="72">
        <v>2153</v>
      </c>
      <c r="I487" s="73">
        <f t="shared" si="33"/>
        <v>0.44993993685872141</v>
      </c>
      <c r="J487" s="14"/>
      <c r="K487" s="14"/>
      <c r="L487" s="14"/>
      <c r="M487" s="14"/>
    </row>
    <row r="488" spans="1:13" x14ac:dyDescent="0.3">
      <c r="A488" s="74">
        <v>4715</v>
      </c>
      <c r="B488" s="68" t="str">
        <f>VLOOKUP(A:A,'Product &amp; Group'!A:C,2,FALSE)</f>
        <v>Power Systems</v>
      </c>
      <c r="C488" s="68" t="str">
        <f>VLOOKUP(A:A,'Product &amp; Group'!A:C,3,FALSE)</f>
        <v>Input Out Put CHIP: PERSNL Processor</v>
      </c>
      <c r="D488" s="69">
        <f>VLOOKUP(A:A,'2019-2017 Costs'!A:D,4,FALSE)</f>
        <v>5.35</v>
      </c>
      <c r="E488" s="71">
        <f t="shared" si="34"/>
        <v>6339.75</v>
      </c>
      <c r="F488" s="71">
        <v>2689.29</v>
      </c>
      <c r="G488" s="71">
        <f t="shared" si="35"/>
        <v>-3650.46</v>
      </c>
      <c r="H488" s="72">
        <v>1185</v>
      </c>
      <c r="I488" s="73">
        <f t="shared" si="33"/>
        <v>-1.3574066017424673</v>
      </c>
      <c r="J488" s="14"/>
      <c r="K488" s="14"/>
      <c r="L488" s="14"/>
      <c r="M488" s="14"/>
    </row>
    <row r="489" spans="1:13" x14ac:dyDescent="0.3">
      <c r="A489" s="74">
        <v>4717</v>
      </c>
      <c r="B489" s="68" t="str">
        <f>VLOOKUP(A:A,'Product &amp; Group'!A:C,2,FALSE)</f>
        <v>Power Systems</v>
      </c>
      <c r="C489" s="68" t="str">
        <f>VLOOKUP(A:A,'Product &amp; Group'!A:C,3,FALSE)</f>
        <v>Input Out Put CHIP: PERSNL Processor</v>
      </c>
      <c r="D489" s="69">
        <f>VLOOKUP(A:A,'2019-2017 Costs'!A:D,4,FALSE)</f>
        <v>5.84</v>
      </c>
      <c r="E489" s="71">
        <f t="shared" si="34"/>
        <v>1243.92</v>
      </c>
      <c r="F489" s="71">
        <v>1980.09</v>
      </c>
      <c r="G489" s="71">
        <f t="shared" si="35"/>
        <v>736.16999999999985</v>
      </c>
      <c r="H489" s="72">
        <v>213</v>
      </c>
      <c r="I489" s="73">
        <f t="shared" si="33"/>
        <v>0.37178613093344237</v>
      </c>
      <c r="J489" s="14"/>
      <c r="K489" s="14"/>
      <c r="L489" s="14"/>
      <c r="M489" s="14"/>
    </row>
    <row r="490" spans="1:13" x14ac:dyDescent="0.3">
      <c r="A490" s="74">
        <v>4719</v>
      </c>
      <c r="B490" s="68" t="str">
        <f>VLOOKUP(A:A,'Product &amp; Group'!A:C,2,FALSE)</f>
        <v>Power Systems</v>
      </c>
      <c r="C490" s="68" t="str">
        <f>VLOOKUP(A:A,'Product &amp; Group'!A:C,3,FALSE)</f>
        <v>Input Out Put CHIP: PERSNL Processor</v>
      </c>
      <c r="D490" s="69">
        <f>VLOOKUP(A:A,'2019-2017 Costs'!A:D,4,FALSE)</f>
        <v>1.05</v>
      </c>
      <c r="E490" s="71">
        <f t="shared" si="34"/>
        <v>166.95000000000002</v>
      </c>
      <c r="F490" s="71">
        <v>1087.76</v>
      </c>
      <c r="G490" s="71">
        <f t="shared" si="35"/>
        <v>920.81</v>
      </c>
      <c r="H490" s="72">
        <v>159</v>
      </c>
      <c r="I490" s="73">
        <f t="shared" si="33"/>
        <v>0.84651945282047503</v>
      </c>
      <c r="J490" s="14"/>
      <c r="K490" s="14"/>
      <c r="L490" s="14"/>
      <c r="M490" s="14"/>
    </row>
    <row r="491" spans="1:13" x14ac:dyDescent="0.3">
      <c r="A491" s="74">
        <v>4723</v>
      </c>
      <c r="B491" s="68" t="str">
        <f>VLOOKUP(A:A,'Product &amp; Group'!A:C,2,FALSE)</f>
        <v>Power Systems</v>
      </c>
      <c r="C491" s="68" t="str">
        <f>VLOOKUP(A:A,'Product &amp; Group'!A:C,3,FALSE)</f>
        <v>Input Out Put CHIP: PERSNL Processor</v>
      </c>
      <c r="D491" s="69">
        <f>VLOOKUP(A:A,'2019-2017 Costs'!A:D,4,FALSE)</f>
        <v>1.05</v>
      </c>
      <c r="E491" s="71">
        <f t="shared" si="34"/>
        <v>699.30000000000007</v>
      </c>
      <c r="F491" s="71">
        <v>5324.68</v>
      </c>
      <c r="G491" s="71">
        <f t="shared" si="35"/>
        <v>4625.38</v>
      </c>
      <c r="H491" s="72">
        <v>666</v>
      </c>
      <c r="I491" s="73">
        <f t="shared" si="33"/>
        <v>0.86866816409624614</v>
      </c>
      <c r="J491" s="14"/>
      <c r="K491" s="14"/>
      <c r="L491" s="14"/>
      <c r="M491" s="14"/>
    </row>
    <row r="492" spans="1:13" x14ac:dyDescent="0.3">
      <c r="A492" s="74">
        <v>4728</v>
      </c>
      <c r="B492" s="68" t="str">
        <f>VLOOKUP(A:A,'Product &amp; Group'!A:C,2,FALSE)</f>
        <v>Power Systems</v>
      </c>
      <c r="C492" s="68" t="str">
        <f>VLOOKUP(A:A,'Product &amp; Group'!A:C,3,FALSE)</f>
        <v>Input Out Put CHIP: PERSNL Processor</v>
      </c>
      <c r="D492" s="69">
        <f>VLOOKUP(A:A,'2019-2017 Costs'!A:D,4,FALSE)</f>
        <v>4.8899999999999997</v>
      </c>
      <c r="E492" s="71">
        <f t="shared" si="34"/>
        <v>4709.07</v>
      </c>
      <c r="F492" s="71">
        <v>2990.38</v>
      </c>
      <c r="G492" s="71">
        <f t="shared" si="35"/>
        <v>-1718.6899999999996</v>
      </c>
      <c r="H492" s="72">
        <v>963</v>
      </c>
      <c r="I492" s="73">
        <f t="shared" si="33"/>
        <v>-0.5747396651930522</v>
      </c>
      <c r="J492" s="14"/>
      <c r="K492" s="14"/>
      <c r="L492" s="14"/>
      <c r="M492" s="14"/>
    </row>
    <row r="493" spans="1:13" x14ac:dyDescent="0.3">
      <c r="A493" s="74">
        <v>4731</v>
      </c>
      <c r="B493" s="68" t="str">
        <f>VLOOKUP(A:A,'Product &amp; Group'!A:C,2,FALSE)</f>
        <v>Power Systems</v>
      </c>
      <c r="C493" s="68" t="str">
        <f>VLOOKUP(A:A,'Product &amp; Group'!A:C,3,FALSE)</f>
        <v>Input Out Put CHIP: PERSNL Processor</v>
      </c>
      <c r="D493" s="69">
        <f>VLOOKUP(A:A,'2019-2017 Costs'!A:D,4,FALSE)</f>
        <v>4.62</v>
      </c>
      <c r="E493" s="71">
        <f t="shared" si="34"/>
        <v>3515.82</v>
      </c>
      <c r="F493" s="71">
        <v>2313.64</v>
      </c>
      <c r="G493" s="71">
        <f t="shared" si="35"/>
        <v>-1202.1800000000003</v>
      </c>
      <c r="H493" s="72">
        <v>761</v>
      </c>
      <c r="I493" s="73">
        <f t="shared" si="33"/>
        <v>-0.5196054701682199</v>
      </c>
      <c r="J493" s="14"/>
      <c r="K493" s="14"/>
      <c r="L493" s="14"/>
      <c r="M493" s="14"/>
    </row>
    <row r="494" spans="1:13" x14ac:dyDescent="0.3">
      <c r="A494" s="74">
        <v>4734</v>
      </c>
      <c r="B494" s="68" t="str">
        <f>VLOOKUP(A:A,'Product &amp; Group'!A:C,2,FALSE)</f>
        <v>Power Systems</v>
      </c>
      <c r="C494" s="68" t="str">
        <f>VLOOKUP(A:A,'Product &amp; Group'!A:C,3,FALSE)</f>
        <v>Input Out Put CHIP: PERSNL Processor</v>
      </c>
      <c r="D494" s="69">
        <f>VLOOKUP(A:A,'2019-2017 Costs'!A:D,4,FALSE)</f>
        <v>5.04</v>
      </c>
      <c r="E494" s="71">
        <f t="shared" si="34"/>
        <v>1562.4</v>
      </c>
      <c r="F494" s="71">
        <v>833.41</v>
      </c>
      <c r="G494" s="71">
        <f t="shared" si="35"/>
        <v>-728.99000000000012</v>
      </c>
      <c r="H494" s="72">
        <v>310</v>
      </c>
      <c r="I494" s="73">
        <f t="shared" si="33"/>
        <v>-0.87470752690752474</v>
      </c>
      <c r="J494" s="14"/>
      <c r="K494" s="14"/>
      <c r="L494" s="14"/>
      <c r="M494" s="14"/>
    </row>
    <row r="495" spans="1:13" x14ac:dyDescent="0.3">
      <c r="A495" s="74">
        <v>4735</v>
      </c>
      <c r="B495" s="68" t="str">
        <f>VLOOKUP(A:A,'Product &amp; Group'!A:C,2,FALSE)</f>
        <v>Power Systems</v>
      </c>
      <c r="C495" s="68" t="str">
        <f>VLOOKUP(A:A,'Product &amp; Group'!A:C,3,FALSE)</f>
        <v>Input Out Put CHIP: PERSNL Processor</v>
      </c>
      <c r="D495" s="69">
        <f>VLOOKUP(A:A,'2019-2017 Costs'!A:D,4,FALSE)</f>
        <v>1.05</v>
      </c>
      <c r="E495" s="71">
        <f t="shared" si="34"/>
        <v>583.80000000000007</v>
      </c>
      <c r="F495" s="71">
        <v>2556.91</v>
      </c>
      <c r="G495" s="71">
        <f t="shared" si="35"/>
        <v>1973.1099999999997</v>
      </c>
      <c r="H495" s="72">
        <v>556</v>
      </c>
      <c r="I495" s="73">
        <f t="shared" si="33"/>
        <v>0.77167753264682748</v>
      </c>
      <c r="J495" s="14"/>
      <c r="K495" s="14"/>
      <c r="L495" s="14"/>
      <c r="M495" s="14"/>
    </row>
    <row r="496" spans="1:13" x14ac:dyDescent="0.3">
      <c r="A496" s="74">
        <v>4736</v>
      </c>
      <c r="B496" s="68" t="str">
        <f>VLOOKUP(A:A,'Product &amp; Group'!A:C,2,FALSE)</f>
        <v>Power Systems</v>
      </c>
      <c r="C496" s="68" t="str">
        <f>VLOOKUP(A:A,'Product &amp; Group'!A:C,3,FALSE)</f>
        <v>Input Out Put CHIP: PERSNL Processor</v>
      </c>
      <c r="D496" s="69">
        <f>VLOOKUP(A:A,'2019-2017 Costs'!A:D,4,FALSE)</f>
        <v>1.05</v>
      </c>
      <c r="E496" s="71">
        <f t="shared" si="34"/>
        <v>451.5</v>
      </c>
      <c r="F496" s="71">
        <v>1825.26</v>
      </c>
      <c r="G496" s="71">
        <f t="shared" si="35"/>
        <v>1373.76</v>
      </c>
      <c r="H496" s="72">
        <v>430</v>
      </c>
      <c r="I496" s="73">
        <f t="shared" si="33"/>
        <v>0.75263798034252649</v>
      </c>
      <c r="J496" s="14"/>
      <c r="K496" s="14"/>
      <c r="L496" s="14"/>
      <c r="M496" s="14"/>
    </row>
    <row r="497" spans="1:13" x14ac:dyDescent="0.3">
      <c r="A497" s="74">
        <v>4737</v>
      </c>
      <c r="B497" s="68" t="str">
        <f>VLOOKUP(A:A,'Product &amp; Group'!A:C,2,FALSE)</f>
        <v>Power Systems</v>
      </c>
      <c r="C497" s="68" t="str">
        <f>VLOOKUP(A:A,'Product &amp; Group'!A:C,3,FALSE)</f>
        <v>Input Out Put CHIP: PERSNL Processor</v>
      </c>
      <c r="D497" s="69">
        <f>VLOOKUP(A:A,'2019-2017 Costs'!A:D,4,FALSE)</f>
        <v>1.05</v>
      </c>
      <c r="E497" s="71">
        <f t="shared" si="34"/>
        <v>682.5</v>
      </c>
      <c r="F497" s="71">
        <v>3872.83</v>
      </c>
      <c r="G497" s="71">
        <f t="shared" si="35"/>
        <v>3190.33</v>
      </c>
      <c r="H497" s="72">
        <v>650</v>
      </c>
      <c r="I497" s="73">
        <f t="shared" si="33"/>
        <v>0.82377228021885807</v>
      </c>
      <c r="J497" s="14"/>
      <c r="K497" s="14"/>
      <c r="L497" s="14"/>
      <c r="M497" s="14"/>
    </row>
    <row r="498" spans="1:13" x14ac:dyDescent="0.3">
      <c r="A498" s="74">
        <v>4740</v>
      </c>
      <c r="B498" s="68" t="str">
        <f>VLOOKUP(A:A,'Product &amp; Group'!A:C,2,FALSE)</f>
        <v>Power Systems</v>
      </c>
      <c r="C498" s="68" t="str">
        <f>VLOOKUP(A:A,'Product &amp; Group'!A:C,3,FALSE)</f>
        <v>Input Out Put CHIP: PERSNL Processor</v>
      </c>
      <c r="D498" s="69">
        <f>VLOOKUP(A:A,'2019-2017 Costs'!A:D,4,FALSE)</f>
        <v>1.05</v>
      </c>
      <c r="E498" s="71">
        <f t="shared" si="34"/>
        <v>520.80000000000007</v>
      </c>
      <c r="F498" s="71">
        <v>2127.4</v>
      </c>
      <c r="G498" s="71">
        <f t="shared" si="35"/>
        <v>1606.6</v>
      </c>
      <c r="H498" s="72">
        <v>496</v>
      </c>
      <c r="I498" s="73">
        <f t="shared" si="33"/>
        <v>0.75519413368430943</v>
      </c>
      <c r="J498" s="14"/>
      <c r="K498" s="14"/>
      <c r="L498" s="14"/>
      <c r="M498" s="14"/>
    </row>
    <row r="499" spans="1:13" x14ac:dyDescent="0.3">
      <c r="A499" s="74">
        <v>4741</v>
      </c>
      <c r="B499" s="68" t="str">
        <f>VLOOKUP(A:A,'Product &amp; Group'!A:C,2,FALSE)</f>
        <v>Power Systems</v>
      </c>
      <c r="C499" s="68" t="str">
        <f>VLOOKUP(A:A,'Product &amp; Group'!A:C,3,FALSE)</f>
        <v>Input Out Put CHIP: PERSNL Processor</v>
      </c>
      <c r="D499" s="69">
        <f>VLOOKUP(A:A,'2019-2017 Costs'!A:D,4,FALSE)</f>
        <v>1.05</v>
      </c>
      <c r="E499" s="71">
        <f t="shared" si="34"/>
        <v>689.85</v>
      </c>
      <c r="F499" s="71">
        <v>8526.23</v>
      </c>
      <c r="G499" s="71">
        <f t="shared" si="35"/>
        <v>7836.3799999999992</v>
      </c>
      <c r="H499" s="72">
        <v>657</v>
      </c>
      <c r="I499" s="73">
        <f t="shared" si="33"/>
        <v>0.91909085258080059</v>
      </c>
      <c r="J499" s="14"/>
      <c r="K499" s="14"/>
      <c r="L499" s="14"/>
      <c r="M499" s="14"/>
    </row>
    <row r="500" spans="1:13" x14ac:dyDescent="0.3">
      <c r="A500" s="74">
        <v>4742</v>
      </c>
      <c r="B500" s="68" t="str">
        <f>VLOOKUP(A:A,'Product &amp; Group'!A:C,2,FALSE)</f>
        <v>Power Systems</v>
      </c>
      <c r="C500" s="68" t="str">
        <f>VLOOKUP(A:A,'Product &amp; Group'!A:C,3,FALSE)</f>
        <v>Input Out Put CHIP: PERSNL Processor</v>
      </c>
      <c r="D500" s="69">
        <f>VLOOKUP(A:A,'2019-2017 Costs'!A:D,4,FALSE)</f>
        <v>1.05</v>
      </c>
      <c r="E500" s="71">
        <f t="shared" si="34"/>
        <v>4454.1000000000004</v>
      </c>
      <c r="F500" s="71">
        <v>36664.57</v>
      </c>
      <c r="G500" s="71">
        <f t="shared" si="35"/>
        <v>32210.47</v>
      </c>
      <c r="H500" s="72">
        <v>4242</v>
      </c>
      <c r="I500" s="73">
        <f t="shared" si="33"/>
        <v>0.87851759886997183</v>
      </c>
      <c r="J500" s="14"/>
      <c r="K500" s="14"/>
      <c r="L500" s="14"/>
      <c r="M500" s="14"/>
    </row>
    <row r="501" spans="1:13" x14ac:dyDescent="0.3">
      <c r="A501" s="74">
        <v>4743</v>
      </c>
      <c r="B501" s="68" t="str">
        <f>VLOOKUP(A:A,'Product &amp; Group'!A:C,2,FALSE)</f>
        <v>Power Systems</v>
      </c>
      <c r="C501" s="68" t="str">
        <f>VLOOKUP(A:A,'Product &amp; Group'!A:C,3,FALSE)</f>
        <v>Input Out Put CHIP: PERSNL Processor</v>
      </c>
      <c r="D501" s="69">
        <f>VLOOKUP(A:A,'2019-2017 Costs'!A:D,4,FALSE)</f>
        <v>1.05</v>
      </c>
      <c r="E501" s="71">
        <f t="shared" si="34"/>
        <v>152.25</v>
      </c>
      <c r="F501" s="71">
        <v>610.91</v>
      </c>
      <c r="G501" s="71">
        <f t="shared" si="35"/>
        <v>458.65999999999997</v>
      </c>
      <c r="H501" s="72">
        <v>145</v>
      </c>
      <c r="I501" s="73">
        <f t="shared" si="33"/>
        <v>0.75078162086068323</v>
      </c>
      <c r="J501" s="14"/>
      <c r="K501" s="14"/>
      <c r="L501" s="14"/>
      <c r="M501" s="14"/>
    </row>
    <row r="502" spans="1:13" x14ac:dyDescent="0.3">
      <c r="A502" s="74">
        <v>4744</v>
      </c>
      <c r="B502" s="68" t="str">
        <f>VLOOKUP(A:A,'Product &amp; Group'!A:C,2,FALSE)</f>
        <v>Power Systems</v>
      </c>
      <c r="C502" s="68" t="str">
        <f>VLOOKUP(A:A,'Product &amp; Group'!A:C,3,FALSE)</f>
        <v>Input Out Put CHIP: ORAL Processor</v>
      </c>
      <c r="D502" s="69">
        <f>VLOOKUP(A:A,'2019-2017 Costs'!A:D,4,FALSE)</f>
        <v>1.05</v>
      </c>
      <c r="E502" s="71">
        <f t="shared" si="34"/>
        <v>2050.65</v>
      </c>
      <c r="F502" s="71">
        <v>7032.92</v>
      </c>
      <c r="G502" s="71">
        <f t="shared" si="35"/>
        <v>4982.2700000000004</v>
      </c>
      <c r="H502" s="72">
        <v>1953</v>
      </c>
      <c r="I502" s="73">
        <f t="shared" si="33"/>
        <v>0.70842125319213078</v>
      </c>
      <c r="J502" s="14"/>
      <c r="K502" s="14"/>
      <c r="L502" s="14"/>
      <c r="M502" s="14"/>
    </row>
    <row r="503" spans="1:13" x14ac:dyDescent="0.3">
      <c r="A503" s="74">
        <v>4745</v>
      </c>
      <c r="B503" s="68" t="str">
        <f>VLOOKUP(A:A,'Product &amp; Group'!A:C,2,FALSE)</f>
        <v>Power Systems</v>
      </c>
      <c r="C503" s="68" t="str">
        <f>VLOOKUP(A:A,'Product &amp; Group'!A:C,3,FALSE)</f>
        <v>Input Out Put CHIP: ORAL Processor</v>
      </c>
      <c r="D503" s="69">
        <f>VLOOKUP(A:A,'2019-2017 Costs'!A:D,4,FALSE)</f>
        <v>1.05</v>
      </c>
      <c r="E503" s="71">
        <f t="shared" si="34"/>
        <v>908.25</v>
      </c>
      <c r="F503" s="71">
        <v>4407.1000000000004</v>
      </c>
      <c r="G503" s="71">
        <f t="shared" si="35"/>
        <v>3498.8500000000004</v>
      </c>
      <c r="H503" s="72">
        <v>865</v>
      </c>
      <c r="I503" s="73">
        <f t="shared" si="33"/>
        <v>0.79391209638991633</v>
      </c>
      <c r="J503" s="14"/>
      <c r="K503" s="14"/>
      <c r="L503" s="14"/>
      <c r="M503" s="14"/>
    </row>
    <row r="504" spans="1:13" x14ac:dyDescent="0.3">
      <c r="A504" s="74">
        <v>4746</v>
      </c>
      <c r="B504" s="68" t="str">
        <f>VLOOKUP(A:A,'Product &amp; Group'!A:C,2,FALSE)</f>
        <v>Power Systems</v>
      </c>
      <c r="C504" s="68" t="str">
        <f>VLOOKUP(A:A,'Product &amp; Group'!A:C,3,FALSE)</f>
        <v>Input Out Put CHIP: ORAL Processor</v>
      </c>
      <c r="D504" s="69">
        <f>VLOOKUP(A:A,'2019-2017 Costs'!A:D,4,FALSE)</f>
        <v>1.05</v>
      </c>
      <c r="E504" s="71">
        <f t="shared" si="34"/>
        <v>2137.8000000000002</v>
      </c>
      <c r="F504" s="71">
        <v>6693.23</v>
      </c>
      <c r="G504" s="71">
        <f t="shared" si="35"/>
        <v>4555.4299999999994</v>
      </c>
      <c r="H504" s="72">
        <v>2036</v>
      </c>
      <c r="I504" s="73">
        <f t="shared" si="33"/>
        <v>0.68060263878575811</v>
      </c>
      <c r="J504" s="14"/>
      <c r="K504" s="14"/>
      <c r="L504" s="14"/>
      <c r="M504" s="14"/>
    </row>
    <row r="505" spans="1:13" x14ac:dyDescent="0.3">
      <c r="A505" s="74">
        <v>4749</v>
      </c>
      <c r="B505" s="68" t="str">
        <f>VLOOKUP(A:A,'Product &amp; Group'!A:C,2,FALSE)</f>
        <v>Power Systems</v>
      </c>
      <c r="C505" s="68" t="str">
        <f>VLOOKUP(A:A,'Product &amp; Group'!A:C,3,FALSE)</f>
        <v>Input Out Put CHIP: ORAL Processor</v>
      </c>
      <c r="D505" s="69">
        <f>VLOOKUP(A:A,'2019-2017 Costs'!A:D,4,FALSE)</f>
        <v>1.71</v>
      </c>
      <c r="E505" s="71">
        <f t="shared" si="34"/>
        <v>311.21999999999997</v>
      </c>
      <c r="F505" s="71">
        <v>712.41</v>
      </c>
      <c r="G505" s="71">
        <f t="shared" si="35"/>
        <v>401.19</v>
      </c>
      <c r="H505" s="72">
        <v>182</v>
      </c>
      <c r="I505" s="73">
        <f t="shared" si="33"/>
        <v>0.56314481829283702</v>
      </c>
      <c r="J505" s="14"/>
      <c r="K505" s="14"/>
      <c r="L505" s="14"/>
      <c r="M505" s="14"/>
    </row>
    <row r="506" spans="1:13" x14ac:dyDescent="0.3">
      <c r="A506" s="74">
        <v>4751</v>
      </c>
      <c r="B506" s="68" t="str">
        <f>VLOOKUP(A:A,'Product &amp; Group'!A:C,2,FALSE)</f>
        <v>Power Systems</v>
      </c>
      <c r="C506" s="68" t="str">
        <f>VLOOKUP(A:A,'Product &amp; Group'!A:C,3,FALSE)</f>
        <v>Input Out Put CHIP: ORAL Processor</v>
      </c>
      <c r="D506" s="69">
        <f>VLOOKUP(A:A,'2019-2017 Costs'!A:D,4,FALSE)</f>
        <v>1.05</v>
      </c>
      <c r="E506" s="71">
        <f t="shared" si="34"/>
        <v>135.45000000000002</v>
      </c>
      <c r="F506" s="71">
        <v>560.85</v>
      </c>
      <c r="G506" s="71">
        <f t="shared" si="35"/>
        <v>425.4</v>
      </c>
      <c r="H506" s="72">
        <v>129</v>
      </c>
      <c r="I506" s="73">
        <f t="shared" si="33"/>
        <v>0.75849157528750999</v>
      </c>
      <c r="J506" s="14"/>
      <c r="K506" s="14"/>
      <c r="L506" s="14"/>
      <c r="M506" s="14"/>
    </row>
    <row r="507" spans="1:13" x14ac:dyDescent="0.3">
      <c r="A507" s="74">
        <v>4752</v>
      </c>
      <c r="B507" s="68" t="str">
        <f>VLOOKUP(A:A,'Product &amp; Group'!A:C,2,FALSE)</f>
        <v>Power Systems</v>
      </c>
      <c r="C507" s="68" t="str">
        <f>VLOOKUP(A:A,'Product &amp; Group'!A:C,3,FALSE)</f>
        <v>Input Out Put CHIP: AROMATHERAPY</v>
      </c>
      <c r="D507" s="69">
        <f>VLOOKUP(A:A,'2019-2017 Costs'!A:D,4,FALSE)</f>
        <v>1.05</v>
      </c>
      <c r="E507" s="71">
        <f t="shared" si="34"/>
        <v>136.5</v>
      </c>
      <c r="F507" s="71">
        <v>483.04</v>
      </c>
      <c r="G507" s="71">
        <f t="shared" si="35"/>
        <v>346.54</v>
      </c>
      <c r="H507" s="72">
        <v>130</v>
      </c>
      <c r="I507" s="73">
        <f t="shared" si="33"/>
        <v>0.71741470685657505</v>
      </c>
      <c r="J507" s="14"/>
      <c r="K507" s="14"/>
      <c r="L507" s="14"/>
      <c r="M507" s="14"/>
    </row>
    <row r="508" spans="1:13" x14ac:dyDescent="0.3">
      <c r="A508" s="74">
        <v>4754</v>
      </c>
      <c r="B508" s="68" t="str">
        <f>VLOOKUP(A:A,'Product &amp; Group'!A:C,2,FALSE)</f>
        <v>Power Systems</v>
      </c>
      <c r="C508" s="68" t="str">
        <f>VLOOKUP(A:A,'Product &amp; Group'!A:C,3,FALSE)</f>
        <v>Input Out Put CHIP: AROMATHERAPY</v>
      </c>
      <c r="D508" s="69">
        <f>VLOOKUP(A:A,'2019-2017 Costs'!A:D,4,FALSE)</f>
        <v>1.05</v>
      </c>
      <c r="E508" s="71">
        <f t="shared" si="34"/>
        <v>129.15</v>
      </c>
      <c r="F508" s="71">
        <v>842</v>
      </c>
      <c r="G508" s="71">
        <f t="shared" si="35"/>
        <v>712.85</v>
      </c>
      <c r="H508" s="72">
        <v>123</v>
      </c>
      <c r="I508" s="73">
        <f t="shared" si="33"/>
        <v>0.84661520190023754</v>
      </c>
      <c r="J508" s="14"/>
      <c r="K508" s="14"/>
      <c r="L508" s="14"/>
      <c r="M508" s="14"/>
    </row>
    <row r="509" spans="1:13" x14ac:dyDescent="0.3">
      <c r="A509" s="74">
        <v>4755</v>
      </c>
      <c r="B509" s="68" t="str">
        <f>VLOOKUP(A:A,'Product &amp; Group'!A:C,2,FALSE)</f>
        <v>Power Systems</v>
      </c>
      <c r="C509" s="68" t="str">
        <f>VLOOKUP(A:A,'Product &amp; Group'!A:C,3,FALSE)</f>
        <v>Input Out Put CHIP: AROMATHERAPY</v>
      </c>
      <c r="D509" s="69">
        <f>VLOOKUP(A:A,'2019-2017 Costs'!A:D,4,FALSE)</f>
        <v>1.05</v>
      </c>
      <c r="E509" s="71">
        <f t="shared" si="34"/>
        <v>32.550000000000004</v>
      </c>
      <c r="F509" s="71">
        <v>175.79</v>
      </c>
      <c r="G509" s="71">
        <f t="shared" si="35"/>
        <v>143.23999999999998</v>
      </c>
      <c r="H509" s="72">
        <v>31</v>
      </c>
      <c r="I509" s="73">
        <f t="shared" si="33"/>
        <v>0.8148358837248989</v>
      </c>
      <c r="J509" s="14"/>
      <c r="K509" s="14"/>
      <c r="L509" s="14"/>
      <c r="M509" s="14"/>
    </row>
    <row r="510" spans="1:13" x14ac:dyDescent="0.3">
      <c r="A510" s="74">
        <v>4756</v>
      </c>
      <c r="B510" s="68" t="str">
        <f>VLOOKUP(A:A,'Product &amp; Group'!A:C,2,FALSE)</f>
        <v>Power Systems</v>
      </c>
      <c r="C510" s="68" t="str">
        <f>VLOOKUP(A:A,'Product &amp; Group'!A:C,3,FALSE)</f>
        <v>Input Out Put CHIP: AROMATHERAPY</v>
      </c>
      <c r="D510" s="69">
        <f>VLOOKUP(A:A,'2019-2017 Costs'!A:D,4,FALSE)</f>
        <v>2.27</v>
      </c>
      <c r="E510" s="71">
        <f t="shared" si="34"/>
        <v>251.97</v>
      </c>
      <c r="F510" s="71">
        <v>618.04</v>
      </c>
      <c r="G510" s="71">
        <f t="shared" si="35"/>
        <v>366.06999999999994</v>
      </c>
      <c r="H510" s="72">
        <v>111</v>
      </c>
      <c r="I510" s="73">
        <f t="shared" si="33"/>
        <v>0.592307941233577</v>
      </c>
      <c r="J510" s="14"/>
      <c r="K510" s="14"/>
      <c r="L510" s="14"/>
      <c r="M510" s="14"/>
    </row>
    <row r="511" spans="1:13" x14ac:dyDescent="0.3">
      <c r="A511" s="74">
        <v>4758</v>
      </c>
      <c r="B511" s="68" t="str">
        <f>VLOOKUP(A:A,'Product &amp; Group'!A:C,2,FALSE)</f>
        <v>Power Systems</v>
      </c>
      <c r="C511" s="68" t="str">
        <f>VLOOKUP(A:A,'Product &amp; Group'!A:C,3,FALSE)</f>
        <v>Input Out Put CHIP: AROMATHERAPY</v>
      </c>
      <c r="D511" s="69">
        <f>VLOOKUP(A:A,'2019-2017 Costs'!A:D,4,FALSE)</f>
        <v>2.44</v>
      </c>
      <c r="E511" s="71">
        <f t="shared" si="34"/>
        <v>90.28</v>
      </c>
      <c r="F511" s="71">
        <v>173.43</v>
      </c>
      <c r="G511" s="71">
        <f t="shared" si="35"/>
        <v>83.15</v>
      </c>
      <c r="H511" s="72">
        <v>37</v>
      </c>
      <c r="I511" s="73">
        <f t="shared" si="33"/>
        <v>0.47944415614368913</v>
      </c>
      <c r="J511" s="14"/>
      <c r="K511" s="14"/>
      <c r="L511" s="14"/>
      <c r="M511" s="14"/>
    </row>
    <row r="512" spans="1:13" x14ac:dyDescent="0.3">
      <c r="A512" s="74">
        <v>4760</v>
      </c>
      <c r="B512" s="68" t="str">
        <f>VLOOKUP(A:A,'Product &amp; Group'!A:C,2,FALSE)</f>
        <v>Power Systems</v>
      </c>
      <c r="C512" s="68" t="str">
        <f>VLOOKUP(A:A,'Product &amp; Group'!A:C,3,FALSE)</f>
        <v>Circit Board ACTIVES: Hybrid</v>
      </c>
      <c r="D512" s="69">
        <f>VLOOKUP(A:A,'2019-2017 Costs'!A:D,4,FALSE)</f>
        <v>0.88</v>
      </c>
      <c r="E512" s="71">
        <f t="shared" si="34"/>
        <v>432.08</v>
      </c>
      <c r="F512" s="71">
        <v>3080.06</v>
      </c>
      <c r="G512" s="71">
        <f t="shared" si="35"/>
        <v>2647.98</v>
      </c>
      <c r="H512" s="72">
        <v>491</v>
      </c>
      <c r="I512" s="73">
        <f t="shared" si="33"/>
        <v>0.85971701849963966</v>
      </c>
      <c r="J512" s="14"/>
      <c r="K512" s="14"/>
      <c r="L512" s="14"/>
      <c r="M512" s="14"/>
    </row>
    <row r="513" spans="1:13" x14ac:dyDescent="0.3">
      <c r="A513" s="74">
        <v>4762</v>
      </c>
      <c r="B513" s="68" t="str">
        <f>VLOOKUP(A:A,'Product &amp; Group'!A:C,2,FALSE)</f>
        <v>Power Systems</v>
      </c>
      <c r="C513" s="68" t="str">
        <f>VLOOKUP(A:A,'Product &amp; Group'!A:C,3,FALSE)</f>
        <v>Circit Board ACTIVES: Hybrid</v>
      </c>
      <c r="D513" s="69">
        <f>VLOOKUP(A:A,'2019-2017 Costs'!A:D,4,FALSE)</f>
        <v>1.74</v>
      </c>
      <c r="E513" s="71">
        <f t="shared" si="34"/>
        <v>245.34</v>
      </c>
      <c r="F513" s="71">
        <v>1257.33</v>
      </c>
      <c r="G513" s="71">
        <f t="shared" si="35"/>
        <v>1011.9899999999999</v>
      </c>
      <c r="H513" s="72">
        <v>141</v>
      </c>
      <c r="I513" s="73">
        <f t="shared" si="33"/>
        <v>0.80487222924769153</v>
      </c>
      <c r="J513" s="14"/>
      <c r="K513" s="14"/>
      <c r="L513" s="14"/>
      <c r="M513" s="14"/>
    </row>
    <row r="514" spans="1:13" x14ac:dyDescent="0.3">
      <c r="A514" s="74">
        <v>4832</v>
      </c>
      <c r="B514" s="68" t="str">
        <f>VLOOKUP(A:A,'Product &amp; Group'!A:C,2,FALSE)</f>
        <v>Power Systems</v>
      </c>
      <c r="C514" s="68" t="str">
        <f>VLOOKUP(A:A,'Product &amp; Group'!A:C,3,FALSE)</f>
        <v>Circit Board ACTIVES: Hybrid</v>
      </c>
      <c r="D514" s="69">
        <f>VLOOKUP(A:A,'2019-2017 Costs'!A:D,4,FALSE)</f>
        <v>1.01</v>
      </c>
      <c r="E514" s="71">
        <f t="shared" si="34"/>
        <v>123.22</v>
      </c>
      <c r="F514" s="71">
        <v>920.27</v>
      </c>
      <c r="G514" s="71">
        <f t="shared" si="35"/>
        <v>797.05</v>
      </c>
      <c r="H514" s="72">
        <v>122</v>
      </c>
      <c r="I514" s="73">
        <f t="shared" ref="I514:I577" si="36">+G514/F514</f>
        <v>0.8661045128060243</v>
      </c>
      <c r="J514" s="14"/>
      <c r="K514" s="14"/>
      <c r="L514" s="14"/>
      <c r="M514" s="14"/>
    </row>
    <row r="515" spans="1:13" x14ac:dyDescent="0.3">
      <c r="A515" s="74">
        <v>4833</v>
      </c>
      <c r="B515" s="68" t="str">
        <f>VLOOKUP(A:A,'Product &amp; Group'!A:C,2,FALSE)</f>
        <v>Power Systems</v>
      </c>
      <c r="C515" s="68" t="str">
        <f>VLOOKUP(A:A,'Product &amp; Group'!A:C,3,FALSE)</f>
        <v>Circit Board ACTIVES: Hybrid</v>
      </c>
      <c r="D515" s="69">
        <f>VLOOKUP(A:A,'2019-2017 Costs'!A:D,4,FALSE)</f>
        <v>1.01</v>
      </c>
      <c r="E515" s="71">
        <f t="shared" si="34"/>
        <v>159.58000000000001</v>
      </c>
      <c r="F515" s="71">
        <v>1453.13</v>
      </c>
      <c r="G515" s="71">
        <f t="shared" si="35"/>
        <v>1293.5500000000002</v>
      </c>
      <c r="H515" s="72">
        <v>158</v>
      </c>
      <c r="I515" s="73">
        <f t="shared" si="36"/>
        <v>0.89018188324513303</v>
      </c>
      <c r="J515" s="14"/>
      <c r="K515" s="14"/>
      <c r="L515" s="14"/>
      <c r="M515" s="14"/>
    </row>
    <row r="516" spans="1:13" x14ac:dyDescent="0.3">
      <c r="A516" s="74">
        <v>4834</v>
      </c>
      <c r="B516" s="68" t="str">
        <f>VLOOKUP(A:A,'Product &amp; Group'!A:C,2,FALSE)</f>
        <v>Power Systems</v>
      </c>
      <c r="C516" s="68" t="str">
        <f>VLOOKUP(A:A,'Product &amp; Group'!A:C,3,FALSE)</f>
        <v>Circit Board ACTIVES: Hybrid</v>
      </c>
      <c r="D516" s="69">
        <f>VLOOKUP(A:A,'2019-2017 Costs'!A:D,4,FALSE)</f>
        <v>3.34</v>
      </c>
      <c r="E516" s="71">
        <f t="shared" ref="E516:E579" si="37">D516*H516</f>
        <v>1402.8</v>
      </c>
      <c r="F516" s="71">
        <v>3021.69</v>
      </c>
      <c r="G516" s="71">
        <f t="shared" ref="G516:G579" si="38">F516-E516</f>
        <v>1618.89</v>
      </c>
      <c r="H516" s="72">
        <v>420</v>
      </c>
      <c r="I516" s="73">
        <f t="shared" si="36"/>
        <v>0.53575648064493708</v>
      </c>
      <c r="J516" s="14"/>
      <c r="K516" s="14"/>
      <c r="L516" s="14"/>
      <c r="M516" s="14"/>
    </row>
    <row r="517" spans="1:13" x14ac:dyDescent="0.3">
      <c r="A517" s="74">
        <v>4835</v>
      </c>
      <c r="B517" s="68" t="str">
        <f>VLOOKUP(A:A,'Product &amp; Group'!A:C,2,FALSE)</f>
        <v>Power Systems</v>
      </c>
      <c r="C517" s="68" t="str">
        <f>VLOOKUP(A:A,'Product &amp; Group'!A:C,3,FALSE)</f>
        <v>Circit Board ACTIVES: Hybrid</v>
      </c>
      <c r="D517" s="69">
        <f>VLOOKUP(A:A,'2019-2017 Costs'!A:D,4,FALSE)</f>
        <v>0.51849999999999996</v>
      </c>
      <c r="E517" s="71">
        <f t="shared" si="37"/>
        <v>455.24299999999994</v>
      </c>
      <c r="F517" s="71">
        <v>8515</v>
      </c>
      <c r="G517" s="71">
        <f t="shared" si="38"/>
        <v>8059.7569999999996</v>
      </c>
      <c r="H517" s="72">
        <v>878</v>
      </c>
      <c r="I517" s="73">
        <f t="shared" si="36"/>
        <v>0.9465363476218438</v>
      </c>
      <c r="J517" s="14"/>
      <c r="K517" s="14"/>
      <c r="L517" s="14"/>
      <c r="M517" s="14"/>
    </row>
    <row r="518" spans="1:13" x14ac:dyDescent="0.3">
      <c r="A518" s="74">
        <v>4838</v>
      </c>
      <c r="B518" s="68" t="str">
        <f>VLOOKUP(A:A,'Product &amp; Group'!A:C,2,FALSE)</f>
        <v>Power Systems</v>
      </c>
      <c r="C518" s="68" t="str">
        <f>VLOOKUP(A:A,'Product &amp; Group'!A:C,3,FALSE)</f>
        <v>Circit Board ACTIVES: Hybrid</v>
      </c>
      <c r="D518" s="69">
        <f>VLOOKUP(A:A,'2019-2017 Costs'!A:D,4,FALSE)</f>
        <v>4.33</v>
      </c>
      <c r="E518" s="71">
        <f t="shared" si="37"/>
        <v>2550.37</v>
      </c>
      <c r="F518" s="71">
        <v>7259.85</v>
      </c>
      <c r="G518" s="71">
        <f t="shared" si="38"/>
        <v>4709.4800000000005</v>
      </c>
      <c r="H518" s="72">
        <v>589</v>
      </c>
      <c r="I518" s="73">
        <f t="shared" si="36"/>
        <v>0.64870210817027907</v>
      </c>
      <c r="J518" s="14"/>
      <c r="K518" s="14"/>
      <c r="L518" s="14"/>
      <c r="M518" s="14"/>
    </row>
    <row r="519" spans="1:13" x14ac:dyDescent="0.3">
      <c r="A519" s="74">
        <v>4840</v>
      </c>
      <c r="B519" s="68" t="str">
        <f>VLOOKUP(A:A,'Product &amp; Group'!A:C,2,FALSE)</f>
        <v>Power Systems</v>
      </c>
      <c r="C519" s="68" t="str">
        <f>VLOOKUP(A:A,'Product &amp; Group'!A:C,3,FALSE)</f>
        <v>Circit Board ACTIVES: Hybrid</v>
      </c>
      <c r="D519" s="69">
        <f>VLOOKUP(A:A,'2019-2017 Costs'!A:D,4,FALSE)</f>
        <v>2.79</v>
      </c>
      <c r="E519" s="71">
        <f t="shared" si="37"/>
        <v>652.86</v>
      </c>
      <c r="F519" s="71">
        <v>2110.08</v>
      </c>
      <c r="G519" s="71">
        <f t="shared" si="38"/>
        <v>1457.2199999999998</v>
      </c>
      <c r="H519" s="72">
        <v>234</v>
      </c>
      <c r="I519" s="73">
        <f t="shared" si="36"/>
        <v>0.6905994085532301</v>
      </c>
      <c r="J519" s="14"/>
      <c r="K519" s="14"/>
      <c r="L519" s="14"/>
      <c r="M519" s="14"/>
    </row>
    <row r="520" spans="1:13" x14ac:dyDescent="0.3">
      <c r="A520" s="74">
        <v>4841</v>
      </c>
      <c r="B520" s="68" t="str">
        <f>VLOOKUP(A:A,'Product &amp; Group'!A:C,2,FALSE)</f>
        <v>Power Systems</v>
      </c>
      <c r="C520" s="68" t="str">
        <f>VLOOKUP(A:A,'Product &amp; Group'!A:C,3,FALSE)</f>
        <v>Circit Board ACTIVES: Hybrid</v>
      </c>
      <c r="D520" s="69">
        <f>VLOOKUP(A:A,'2019-2017 Costs'!A:D,4,FALSE)</f>
        <v>3.95</v>
      </c>
      <c r="E520" s="71">
        <f t="shared" si="37"/>
        <v>489.8</v>
      </c>
      <c r="F520" s="71">
        <v>924.34</v>
      </c>
      <c r="G520" s="71">
        <f t="shared" si="38"/>
        <v>434.54</v>
      </c>
      <c r="H520" s="72">
        <v>124</v>
      </c>
      <c r="I520" s="73">
        <f t="shared" si="36"/>
        <v>0.47010840167038104</v>
      </c>
      <c r="J520" s="14"/>
      <c r="K520" s="14"/>
    </row>
    <row r="521" spans="1:13" x14ac:dyDescent="0.3">
      <c r="A521" s="74">
        <v>4842</v>
      </c>
      <c r="B521" s="68" t="str">
        <f>VLOOKUP(A:A,'Product &amp; Group'!A:C,2,FALSE)</f>
        <v>Power Systems</v>
      </c>
      <c r="C521" s="68" t="str">
        <f>VLOOKUP(A:A,'Product &amp; Group'!A:C,3,FALSE)</f>
        <v>Circit Board ACTIVES: Hybrid</v>
      </c>
      <c r="D521" s="69">
        <f>VLOOKUP(A:A,'2019-2017 Costs'!A:D,4,FALSE)</f>
        <v>5.86</v>
      </c>
      <c r="E521" s="71">
        <f t="shared" si="37"/>
        <v>2009.98</v>
      </c>
      <c r="F521" s="71">
        <v>3250.23</v>
      </c>
      <c r="G521" s="71">
        <f t="shared" si="38"/>
        <v>1240.25</v>
      </c>
      <c r="H521" s="72">
        <v>343</v>
      </c>
      <c r="I521" s="73">
        <f t="shared" si="36"/>
        <v>0.38158837989926869</v>
      </c>
      <c r="J521" s="14"/>
      <c r="K521" s="14"/>
      <c r="L521" s="14"/>
      <c r="M521" s="14"/>
    </row>
    <row r="522" spans="1:13" x14ac:dyDescent="0.3">
      <c r="A522" s="74">
        <v>4843</v>
      </c>
      <c r="B522" s="68" t="str">
        <f>VLOOKUP(A:A,'Product &amp; Group'!A:C,2,FALSE)</f>
        <v>Power Systems</v>
      </c>
      <c r="C522" s="68" t="str">
        <f>VLOOKUP(A:A,'Product &amp; Group'!A:C,3,FALSE)</f>
        <v>Circit Board ACTIVES: Hybrid</v>
      </c>
      <c r="D522" s="69">
        <f>VLOOKUP(A:A,'2019-2017 Costs'!A:D,4,FALSE)</f>
        <v>1.01</v>
      </c>
      <c r="E522" s="71">
        <f t="shared" si="37"/>
        <v>246.44</v>
      </c>
      <c r="F522" s="71">
        <v>777.24</v>
      </c>
      <c r="G522" s="71">
        <f t="shared" si="38"/>
        <v>530.79999999999995</v>
      </c>
      <c r="H522" s="72">
        <v>244</v>
      </c>
      <c r="I522" s="73">
        <f t="shared" si="36"/>
        <v>0.68292933971488856</v>
      </c>
      <c r="J522" s="14"/>
      <c r="K522" s="14"/>
      <c r="L522" s="14"/>
      <c r="M522" s="14"/>
    </row>
    <row r="523" spans="1:13" x14ac:dyDescent="0.3">
      <c r="A523" s="74">
        <v>4844</v>
      </c>
      <c r="B523" s="68" t="str">
        <f>VLOOKUP(A:A,'Product &amp; Group'!A:C,2,FALSE)</f>
        <v>Power Systems</v>
      </c>
      <c r="C523" s="68" t="str">
        <f>VLOOKUP(A:A,'Product &amp; Group'!A:C,3,FALSE)</f>
        <v>Circit Board ACTIVES: Hybrid</v>
      </c>
      <c r="D523" s="69">
        <f>VLOOKUP(A:A,'2019-2017 Costs'!A:D,4,FALSE)</f>
        <v>5.24</v>
      </c>
      <c r="E523" s="71">
        <f t="shared" si="37"/>
        <v>1776.3600000000001</v>
      </c>
      <c r="F523" s="71">
        <v>2694.35</v>
      </c>
      <c r="G523" s="71">
        <f t="shared" si="38"/>
        <v>917.98999999999978</v>
      </c>
      <c r="H523" s="72">
        <v>339</v>
      </c>
      <c r="I523" s="73">
        <f t="shared" si="36"/>
        <v>0.34070926197413098</v>
      </c>
      <c r="J523" s="14"/>
      <c r="K523" s="14"/>
      <c r="L523" s="14"/>
      <c r="M523" s="14"/>
    </row>
    <row r="524" spans="1:13" x14ac:dyDescent="0.3">
      <c r="A524" s="74">
        <v>4855</v>
      </c>
      <c r="B524" s="68" t="str">
        <f>VLOOKUP(A:A,'Product &amp; Group'!A:C,2,FALSE)</f>
        <v>Power Systems</v>
      </c>
      <c r="C524" s="68" t="str">
        <f>VLOOKUP(A:A,'Product &amp; Group'!A:C,3,FALSE)</f>
        <v>Circit Board ACTIVES: Hybrid</v>
      </c>
      <c r="D524" s="69">
        <f>VLOOKUP(A:A,'2019-2017 Costs'!A:D,4,FALSE)</f>
        <v>2.15</v>
      </c>
      <c r="E524" s="71">
        <f t="shared" si="37"/>
        <v>1083.5999999999999</v>
      </c>
      <c r="F524" s="71">
        <v>3950.85</v>
      </c>
      <c r="G524" s="71">
        <f t="shared" si="38"/>
        <v>2867.25</v>
      </c>
      <c r="H524" s="72">
        <v>504</v>
      </c>
      <c r="I524" s="73">
        <f t="shared" si="36"/>
        <v>0.72572990622271161</v>
      </c>
      <c r="J524" s="14"/>
      <c r="K524" s="14"/>
      <c r="L524" s="14"/>
      <c r="M524" s="14"/>
    </row>
    <row r="525" spans="1:13" x14ac:dyDescent="0.3">
      <c r="A525" s="74">
        <v>4856</v>
      </c>
      <c r="B525" s="68" t="str">
        <f>VLOOKUP(A:A,'Product &amp; Group'!A:C,2,FALSE)</f>
        <v>Power Systems</v>
      </c>
      <c r="C525" s="68" t="str">
        <f>VLOOKUP(A:A,'Product &amp; Group'!A:C,3,FALSE)</f>
        <v>Circit Board ACTIVES: Hybrid</v>
      </c>
      <c r="D525" s="69">
        <f>VLOOKUP(A:A,'2019-2017 Costs'!A:D,4,FALSE)</f>
        <v>3.16</v>
      </c>
      <c r="E525" s="71">
        <f t="shared" si="37"/>
        <v>271.76</v>
      </c>
      <c r="F525" s="71">
        <v>610.46</v>
      </c>
      <c r="G525" s="71">
        <f t="shared" si="38"/>
        <v>338.70000000000005</v>
      </c>
      <c r="H525" s="72">
        <v>86</v>
      </c>
      <c r="I525" s="73">
        <f t="shared" si="36"/>
        <v>0.554827507125774</v>
      </c>
      <c r="J525" s="14"/>
      <c r="K525" s="14"/>
      <c r="L525" s="14"/>
      <c r="M525" s="14"/>
    </row>
    <row r="526" spans="1:13" x14ac:dyDescent="0.3">
      <c r="A526" s="74">
        <v>4865</v>
      </c>
      <c r="B526" s="68" t="str">
        <f>VLOOKUP(A:A,'Product &amp; Group'!A:C,2,FALSE)</f>
        <v>Power Systems</v>
      </c>
      <c r="C526" s="68" t="str">
        <f>VLOOKUP(A:A,'Product &amp; Group'!A:C,3,FALSE)</f>
        <v>Circit Board ACTIVES: Hybrid</v>
      </c>
      <c r="D526" s="69">
        <f>VLOOKUP(A:A,'2019-2017 Costs'!A:D,4,FALSE)</f>
        <v>5.26</v>
      </c>
      <c r="E526" s="71">
        <f t="shared" si="37"/>
        <v>441.84</v>
      </c>
      <c r="F526" s="71">
        <v>1015.15</v>
      </c>
      <c r="G526" s="71">
        <f t="shared" si="38"/>
        <v>573.30999999999995</v>
      </c>
      <c r="H526" s="72">
        <v>84</v>
      </c>
      <c r="I526" s="73">
        <f t="shared" si="36"/>
        <v>0.56475397724474208</v>
      </c>
      <c r="J526" s="14"/>
      <c r="K526" s="14"/>
      <c r="L526" s="14"/>
      <c r="M526" s="14"/>
    </row>
    <row r="527" spans="1:13" x14ac:dyDescent="0.3">
      <c r="A527" s="74">
        <v>4866</v>
      </c>
      <c r="B527" s="68" t="str">
        <f>VLOOKUP(A:A,'Product &amp; Group'!A:C,2,FALSE)</f>
        <v>Power Systems</v>
      </c>
      <c r="C527" s="68" t="str">
        <f>VLOOKUP(A:A,'Product &amp; Group'!A:C,3,FALSE)</f>
        <v>Circit Board ACTIVES: Hybrid</v>
      </c>
      <c r="D527" s="69">
        <f>VLOOKUP(A:A,'2019-2017 Costs'!A:D,4,FALSE)</f>
        <v>7.82</v>
      </c>
      <c r="E527" s="71">
        <f t="shared" si="37"/>
        <v>414.46000000000004</v>
      </c>
      <c r="F527" s="71">
        <v>571.41999999999996</v>
      </c>
      <c r="G527" s="71">
        <f t="shared" si="38"/>
        <v>156.95999999999992</v>
      </c>
      <c r="H527" s="72">
        <v>53</v>
      </c>
      <c r="I527" s="73">
        <f t="shared" si="36"/>
        <v>0.27468412026180383</v>
      </c>
      <c r="J527" s="14"/>
      <c r="K527" s="14"/>
      <c r="L527" s="14"/>
      <c r="M527" s="14"/>
    </row>
    <row r="528" spans="1:13" x14ac:dyDescent="0.3">
      <c r="A528" s="74">
        <v>4870</v>
      </c>
      <c r="B528" s="68" t="str">
        <f>VLOOKUP(A:A,'Product &amp; Group'!A:C,2,FALSE)</f>
        <v>Power Systems</v>
      </c>
      <c r="C528" s="68" t="str">
        <f>VLOOKUP(A:A,'Product &amp; Group'!A:C,3,FALSE)</f>
        <v>Circit Board ACTIVES: Hybrid</v>
      </c>
      <c r="D528" s="69">
        <f>VLOOKUP(A:A,'2019-2017 Costs'!A:D,4,FALSE)</f>
        <v>3.35</v>
      </c>
      <c r="E528" s="71">
        <f t="shared" si="37"/>
        <v>284.75</v>
      </c>
      <c r="F528" s="71">
        <v>737.31</v>
      </c>
      <c r="G528" s="71">
        <f t="shared" si="38"/>
        <v>452.55999999999995</v>
      </c>
      <c r="H528" s="72">
        <v>85</v>
      </c>
      <c r="I528" s="73">
        <f t="shared" si="36"/>
        <v>0.61379880918473906</v>
      </c>
      <c r="J528" s="14"/>
      <c r="K528" s="14"/>
      <c r="L528" s="14"/>
      <c r="M528" s="14"/>
    </row>
    <row r="529" spans="1:13" x14ac:dyDescent="0.3">
      <c r="A529" s="67">
        <v>4871</v>
      </c>
      <c r="B529" s="68" t="str">
        <f>VLOOKUP(A:A,'Product &amp; Group'!A:C,2,FALSE)</f>
        <v>Power Systems</v>
      </c>
      <c r="C529" s="68" t="str">
        <f>VLOOKUP(A:A,'Product &amp; Group'!A:C,3,FALSE)</f>
        <v>Circit Board ACTIVES: Hybrid</v>
      </c>
      <c r="D529" s="69">
        <f>VLOOKUP(A:A,'2019-2017 Costs'!A:D,4,FALSE)</f>
        <v>3.7840529999999997</v>
      </c>
      <c r="E529" s="71">
        <f t="shared" si="37"/>
        <v>412.46177699999998</v>
      </c>
      <c r="F529" s="71">
        <v>794.86</v>
      </c>
      <c r="G529" s="71">
        <f t="shared" si="38"/>
        <v>382.39822300000003</v>
      </c>
      <c r="H529" s="72">
        <v>109</v>
      </c>
      <c r="I529" s="73">
        <f t="shared" si="36"/>
        <v>0.48108877412374507</v>
      </c>
      <c r="J529" s="14"/>
      <c r="K529" s="14"/>
      <c r="L529" s="14"/>
      <c r="M529" s="14"/>
    </row>
    <row r="530" spans="1:13" x14ac:dyDescent="0.3">
      <c r="A530" s="74">
        <v>4879</v>
      </c>
      <c r="B530" s="68" t="str">
        <f>VLOOKUP(A:A,'Product &amp; Group'!A:C,2,FALSE)</f>
        <v>Power Systems</v>
      </c>
      <c r="C530" s="68" t="str">
        <f>VLOOKUP(A:A,'Product &amp; Group'!A:C,3,FALSE)</f>
        <v>Circit Board ACTIVES: Hybrid</v>
      </c>
      <c r="D530" s="69">
        <f>VLOOKUP(A:A,'2019-2017 Costs'!A:D,4,FALSE)</f>
        <v>4.4000000000000004</v>
      </c>
      <c r="E530" s="71">
        <f t="shared" si="37"/>
        <v>1724.8000000000002</v>
      </c>
      <c r="F530" s="71">
        <v>1395.34</v>
      </c>
      <c r="G530" s="71">
        <f t="shared" si="38"/>
        <v>-329.46000000000026</v>
      </c>
      <c r="H530" s="72">
        <v>392</v>
      </c>
      <c r="I530" s="73">
        <f t="shared" si="36"/>
        <v>-0.23611449539180435</v>
      </c>
      <c r="J530" s="14"/>
      <c r="K530" s="14"/>
      <c r="L530" s="14"/>
      <c r="M530" s="14"/>
    </row>
    <row r="531" spans="1:13" x14ac:dyDescent="0.3">
      <c r="A531" s="74">
        <v>4911</v>
      </c>
      <c r="B531" s="68" t="str">
        <f>VLOOKUP(A:A,'Product &amp; Group'!A:C,2,FALSE)</f>
        <v>Power Systems</v>
      </c>
      <c r="C531" s="68" t="str">
        <f>VLOOKUP(A:A,'Product &amp; Group'!A:C,3,FALSE)</f>
        <v>Circit Board ACTIVES: Hybrid</v>
      </c>
      <c r="D531" s="69">
        <f>VLOOKUP(A:A,'2019-2017 Costs'!A:D,4,FALSE)</f>
        <v>1.01</v>
      </c>
      <c r="E531" s="71">
        <f t="shared" si="37"/>
        <v>1267.55</v>
      </c>
      <c r="F531" s="71">
        <v>17111.080000000002</v>
      </c>
      <c r="G531" s="71">
        <f t="shared" si="38"/>
        <v>15843.530000000002</v>
      </c>
      <c r="H531" s="72">
        <v>1255</v>
      </c>
      <c r="I531" s="73">
        <f t="shared" si="36"/>
        <v>0.92592226791061705</v>
      </c>
      <c r="J531" s="14"/>
      <c r="K531" s="14"/>
      <c r="L531" s="14"/>
      <c r="M531" s="14"/>
    </row>
    <row r="532" spans="1:13" x14ac:dyDescent="0.3">
      <c r="A532" s="74">
        <v>4913</v>
      </c>
      <c r="B532" s="68" t="str">
        <f>VLOOKUP(A:A,'Product &amp; Group'!A:C,2,FALSE)</f>
        <v>Power Systems</v>
      </c>
      <c r="C532" s="68" t="str">
        <f>VLOOKUP(A:A,'Product &amp; Group'!A:C,3,FALSE)</f>
        <v>Circit Board ACTIVES: Hybrid</v>
      </c>
      <c r="D532" s="69">
        <f>VLOOKUP(A:A,'2019-2017 Costs'!A:D,4,FALSE)</f>
        <v>2.74</v>
      </c>
      <c r="E532" s="71">
        <f t="shared" si="37"/>
        <v>580.88</v>
      </c>
      <c r="F532" s="71">
        <v>1144.22</v>
      </c>
      <c r="G532" s="71">
        <f t="shared" si="38"/>
        <v>563.34</v>
      </c>
      <c r="H532" s="72">
        <v>212</v>
      </c>
      <c r="I532" s="73">
        <f t="shared" si="36"/>
        <v>0.49233539004736854</v>
      </c>
      <c r="J532" s="14"/>
      <c r="K532" s="14"/>
      <c r="L532" s="14"/>
      <c r="M532" s="14"/>
    </row>
    <row r="533" spans="1:13" x14ac:dyDescent="0.3">
      <c r="A533" s="67">
        <v>4914</v>
      </c>
      <c r="B533" s="68" t="str">
        <f>VLOOKUP(A:A,'Product &amp; Group'!A:C,2,FALSE)</f>
        <v>Power Systems</v>
      </c>
      <c r="C533" s="68" t="str">
        <f>VLOOKUP(A:A,'Product &amp; Group'!A:C,3,FALSE)</f>
        <v>Circit Board ACTIVES: Hybrid</v>
      </c>
      <c r="D533" s="69">
        <f>VLOOKUP(A:A,'2019-2017 Costs'!A:D,4,FALSE)</f>
        <v>3.3761909999999999</v>
      </c>
      <c r="E533" s="71">
        <f t="shared" si="37"/>
        <v>280.22385300000002</v>
      </c>
      <c r="F533" s="71">
        <v>1216.01</v>
      </c>
      <c r="G533" s="71">
        <f t="shared" si="38"/>
        <v>935.78614700000003</v>
      </c>
      <c r="H533" s="72">
        <v>83</v>
      </c>
      <c r="I533" s="73">
        <f t="shared" si="36"/>
        <v>0.76955464757691139</v>
      </c>
      <c r="J533" s="14"/>
      <c r="K533" s="14"/>
      <c r="L533" s="14"/>
      <c r="M533" s="14"/>
    </row>
    <row r="534" spans="1:13" x14ac:dyDescent="0.3">
      <c r="A534" s="74">
        <v>4917</v>
      </c>
      <c r="B534" s="68" t="str">
        <f>VLOOKUP(A:A,'Product &amp; Group'!A:C,2,FALSE)</f>
        <v>Power Systems</v>
      </c>
      <c r="C534" s="68" t="str">
        <f>VLOOKUP(A:A,'Product &amp; Group'!A:C,3,FALSE)</f>
        <v>Circit Board ACTIVES: Hybrid</v>
      </c>
      <c r="D534" s="69">
        <f>VLOOKUP(A:A,'2019-2017 Costs'!A:D,4,FALSE)</f>
        <v>1.05</v>
      </c>
      <c r="E534" s="71">
        <f t="shared" si="37"/>
        <v>98.7</v>
      </c>
      <c r="F534" s="71">
        <v>1233.27</v>
      </c>
      <c r="G534" s="71">
        <f t="shared" si="38"/>
        <v>1134.57</v>
      </c>
      <c r="H534" s="72">
        <v>94</v>
      </c>
      <c r="I534" s="73">
        <f t="shared" si="36"/>
        <v>0.91996886326595151</v>
      </c>
      <c r="J534" s="14"/>
      <c r="K534" s="14"/>
      <c r="L534" s="14"/>
      <c r="M534" s="14"/>
    </row>
    <row r="535" spans="1:13" x14ac:dyDescent="0.3">
      <c r="A535" s="74">
        <v>4918</v>
      </c>
      <c r="B535" s="68" t="str">
        <f>VLOOKUP(A:A,'Product &amp; Group'!A:C,2,FALSE)</f>
        <v>Power Systems</v>
      </c>
      <c r="C535" s="68" t="str">
        <f>VLOOKUP(A:A,'Product &amp; Group'!A:C,3,FALSE)</f>
        <v>Circit Board ACTIVES: Hybrid</v>
      </c>
      <c r="D535" s="69">
        <f>VLOOKUP(A:A,'2019-2017 Costs'!A:D,4,FALSE)</f>
        <v>3.08</v>
      </c>
      <c r="E535" s="71">
        <f t="shared" si="37"/>
        <v>471.24</v>
      </c>
      <c r="F535" s="71">
        <v>1072.1300000000001</v>
      </c>
      <c r="G535" s="71">
        <f t="shared" si="38"/>
        <v>600.8900000000001</v>
      </c>
      <c r="H535" s="72">
        <v>153</v>
      </c>
      <c r="I535" s="73">
        <f t="shared" si="36"/>
        <v>0.56046374973184221</v>
      </c>
      <c r="J535" s="14"/>
      <c r="K535" s="14"/>
      <c r="L535" s="14"/>
      <c r="M535" s="14"/>
    </row>
    <row r="536" spans="1:13" x14ac:dyDescent="0.3">
      <c r="A536" s="74">
        <v>4919</v>
      </c>
      <c r="B536" s="68" t="str">
        <f>VLOOKUP(A:A,'Product &amp; Group'!A:C,2,FALSE)</f>
        <v>Power Systems</v>
      </c>
      <c r="C536" s="68" t="str">
        <f>VLOOKUP(A:A,'Product &amp; Group'!A:C,3,FALSE)</f>
        <v>Circit Board ACTIVES: Hybrid</v>
      </c>
      <c r="D536" s="69">
        <f>VLOOKUP(A:A,'2019-2017 Costs'!A:D,4,FALSE)</f>
        <v>0.83</v>
      </c>
      <c r="E536" s="71">
        <f t="shared" si="37"/>
        <v>747</v>
      </c>
      <c r="F536" s="71">
        <v>6400.11</v>
      </c>
      <c r="G536" s="71">
        <f t="shared" si="38"/>
        <v>5653.11</v>
      </c>
      <c r="H536" s="72">
        <v>900</v>
      </c>
      <c r="I536" s="73">
        <f t="shared" si="36"/>
        <v>0.88328325606903635</v>
      </c>
      <c r="J536" s="14"/>
      <c r="K536" s="14"/>
      <c r="L536" s="14"/>
      <c r="M536" s="14"/>
    </row>
    <row r="537" spans="1:13" x14ac:dyDescent="0.3">
      <c r="A537" s="74">
        <v>4920</v>
      </c>
      <c r="B537" s="68" t="str">
        <f>VLOOKUP(A:A,'Product &amp; Group'!A:C,2,FALSE)</f>
        <v>Power Systems</v>
      </c>
      <c r="C537" s="68" t="str">
        <f>VLOOKUP(A:A,'Product &amp; Group'!A:C,3,FALSE)</f>
        <v>Circit Board ACTIVES: Hybrid</v>
      </c>
      <c r="D537" s="69">
        <f>VLOOKUP(A:A,'2019-2017 Costs'!A:D,4,FALSE)</f>
        <v>6.73</v>
      </c>
      <c r="E537" s="71">
        <f t="shared" si="37"/>
        <v>4677.3500000000004</v>
      </c>
      <c r="F537" s="71">
        <v>9252.35</v>
      </c>
      <c r="G537" s="71">
        <f t="shared" si="38"/>
        <v>4575</v>
      </c>
      <c r="H537" s="72">
        <v>695</v>
      </c>
      <c r="I537" s="73">
        <f t="shared" si="36"/>
        <v>0.49446897274746415</v>
      </c>
      <c r="J537" s="14"/>
      <c r="K537" s="14"/>
      <c r="L537" s="14"/>
      <c r="M537" s="14"/>
    </row>
    <row r="538" spans="1:13" x14ac:dyDescent="0.3">
      <c r="A538" s="74">
        <v>4921</v>
      </c>
      <c r="B538" s="68" t="str">
        <f>VLOOKUP(A:A,'Product &amp; Group'!A:C,2,FALSE)</f>
        <v>Power Systems</v>
      </c>
      <c r="C538" s="68" t="str">
        <f>VLOOKUP(A:A,'Product &amp; Group'!A:C,3,FALSE)</f>
        <v>Circit Board ACTIVES: Hybrid</v>
      </c>
      <c r="D538" s="69">
        <f>VLOOKUP(A:A,'2019-2017 Costs'!A:D,4,FALSE)</f>
        <v>1.55</v>
      </c>
      <c r="E538" s="71">
        <f t="shared" si="37"/>
        <v>664.95</v>
      </c>
      <c r="F538" s="71">
        <v>5064.54</v>
      </c>
      <c r="G538" s="71">
        <f t="shared" si="38"/>
        <v>4399.59</v>
      </c>
      <c r="H538" s="72">
        <v>429</v>
      </c>
      <c r="I538" s="73">
        <f t="shared" si="36"/>
        <v>0.86870475897119981</v>
      </c>
      <c r="J538" s="14"/>
      <c r="K538" s="14"/>
      <c r="L538" s="14"/>
      <c r="M538" s="14"/>
    </row>
    <row r="539" spans="1:13" x14ac:dyDescent="0.3">
      <c r="A539" s="74">
        <v>4922</v>
      </c>
      <c r="B539" s="68" t="str">
        <f>VLOOKUP(A:A,'Product &amp; Group'!A:C,2,FALSE)</f>
        <v>Power Systems</v>
      </c>
      <c r="C539" s="68" t="str">
        <f>VLOOKUP(A:A,'Product &amp; Group'!A:C,3,FALSE)</f>
        <v>Circit Board ACTIVES: Hybrid</v>
      </c>
      <c r="D539" s="69">
        <f>VLOOKUP(A:A,'2019-2017 Costs'!A:D,4,FALSE)</f>
        <v>2.19</v>
      </c>
      <c r="E539" s="71">
        <f t="shared" si="37"/>
        <v>970.17</v>
      </c>
      <c r="F539" s="71">
        <v>2164.9499999999998</v>
      </c>
      <c r="G539" s="71">
        <f t="shared" si="38"/>
        <v>1194.7799999999997</v>
      </c>
      <c r="H539" s="72">
        <v>443</v>
      </c>
      <c r="I539" s="73">
        <f t="shared" si="36"/>
        <v>0.55187417723273047</v>
      </c>
      <c r="J539" s="14"/>
      <c r="K539" s="14"/>
      <c r="L539" s="14"/>
      <c r="M539" s="14"/>
    </row>
    <row r="540" spans="1:13" x14ac:dyDescent="0.3">
      <c r="A540" s="74">
        <v>4923</v>
      </c>
      <c r="B540" s="68" t="str">
        <f>VLOOKUP(A:A,'Product &amp; Group'!A:C,2,FALSE)</f>
        <v>Power Systems</v>
      </c>
      <c r="C540" s="68" t="str">
        <f>VLOOKUP(A:A,'Product &amp; Group'!A:C,3,FALSE)</f>
        <v>Circit Board ACTIVES: Hybrid</v>
      </c>
      <c r="D540" s="69">
        <f>VLOOKUP(A:A,'2019-2017 Costs'!A:D,4,FALSE)</f>
        <v>6.12</v>
      </c>
      <c r="E540" s="71">
        <f t="shared" si="37"/>
        <v>966.96</v>
      </c>
      <c r="F540" s="71">
        <v>1522.22</v>
      </c>
      <c r="G540" s="71">
        <f t="shared" si="38"/>
        <v>555.26</v>
      </c>
      <c r="H540" s="72">
        <v>158</v>
      </c>
      <c r="I540" s="73">
        <f t="shared" si="36"/>
        <v>0.36476987557646068</v>
      </c>
      <c r="J540" s="14"/>
      <c r="K540" s="14"/>
      <c r="L540" s="14"/>
      <c r="M540" s="14"/>
    </row>
    <row r="541" spans="1:13" x14ac:dyDescent="0.3">
      <c r="A541" s="74">
        <v>4924</v>
      </c>
      <c r="B541" s="68" t="str">
        <f>VLOOKUP(A:A,'Product &amp; Group'!A:C,2,FALSE)</f>
        <v>Power Systems</v>
      </c>
      <c r="C541" s="68" t="str">
        <f>VLOOKUP(A:A,'Product &amp; Group'!A:C,3,FALSE)</f>
        <v>Circit Board ACTIVES: Hybrid</v>
      </c>
      <c r="D541" s="69">
        <f>VLOOKUP(A:A,'2019-2017 Costs'!A:D,4,FALSE)</f>
        <v>12.02</v>
      </c>
      <c r="E541" s="71">
        <f t="shared" si="37"/>
        <v>16239.019999999999</v>
      </c>
      <c r="F541" s="71">
        <v>6658.9</v>
      </c>
      <c r="G541" s="71">
        <f t="shared" si="38"/>
        <v>-9580.119999999999</v>
      </c>
      <c r="H541" s="72">
        <v>1351</v>
      </c>
      <c r="I541" s="73">
        <f t="shared" si="36"/>
        <v>-1.4386940786015707</v>
      </c>
      <c r="J541" s="14"/>
      <c r="K541" s="14"/>
      <c r="L541" s="14"/>
      <c r="M541" s="14"/>
    </row>
    <row r="542" spans="1:13" x14ac:dyDescent="0.3">
      <c r="A542" s="74">
        <v>4925</v>
      </c>
      <c r="B542" s="68" t="str">
        <f>VLOOKUP(A:A,'Product &amp; Group'!A:C,2,FALSE)</f>
        <v>Power Systems</v>
      </c>
      <c r="C542" s="68" t="str">
        <f>VLOOKUP(A:A,'Product &amp; Group'!A:C,3,FALSE)</f>
        <v>Circit Board ACTIVES: Hybrid</v>
      </c>
      <c r="D542" s="69">
        <f>VLOOKUP(A:A,'2019-2017 Costs'!A:D,4,FALSE)</f>
        <v>2.79</v>
      </c>
      <c r="E542" s="71">
        <f t="shared" si="37"/>
        <v>2547.27</v>
      </c>
      <c r="F542" s="71">
        <v>10626.9</v>
      </c>
      <c r="G542" s="71">
        <f t="shared" si="38"/>
        <v>8079.6299999999992</v>
      </c>
      <c r="H542" s="72">
        <v>913</v>
      </c>
      <c r="I542" s="73">
        <f t="shared" si="36"/>
        <v>0.76029980521130336</v>
      </c>
      <c r="J542" s="14"/>
      <c r="K542" s="14"/>
      <c r="L542" s="14"/>
      <c r="M542" s="14"/>
    </row>
    <row r="543" spans="1:13" x14ac:dyDescent="0.3">
      <c r="A543" s="74">
        <v>4926</v>
      </c>
      <c r="B543" s="68" t="str">
        <f>VLOOKUP(A:A,'Product &amp; Group'!A:C,2,FALSE)</f>
        <v>Power Systems</v>
      </c>
      <c r="C543" s="68" t="str">
        <f>VLOOKUP(A:A,'Product &amp; Group'!A:C,3,FALSE)</f>
        <v>Circit Board ACTIVES: Hybrid</v>
      </c>
      <c r="D543" s="69">
        <f>VLOOKUP(A:A,'2019-2017 Costs'!A:D,4,FALSE)</f>
        <v>3.98</v>
      </c>
      <c r="E543" s="71">
        <f t="shared" si="37"/>
        <v>473.62</v>
      </c>
      <c r="F543" s="71">
        <v>563.58000000000004</v>
      </c>
      <c r="G543" s="71">
        <f t="shared" si="38"/>
        <v>89.960000000000036</v>
      </c>
      <c r="H543" s="72">
        <v>119</v>
      </c>
      <c r="I543" s="73">
        <f t="shared" si="36"/>
        <v>0.15962241385428871</v>
      </c>
      <c r="J543" s="14"/>
      <c r="K543" s="14"/>
      <c r="L543" s="14"/>
      <c r="M543" s="14"/>
    </row>
    <row r="544" spans="1:13" x14ac:dyDescent="0.3">
      <c r="A544" s="74">
        <v>4927</v>
      </c>
      <c r="B544" s="68" t="str">
        <f>VLOOKUP(A:A,'Product &amp; Group'!A:C,2,FALSE)</f>
        <v>Power Systems</v>
      </c>
      <c r="C544" s="68" t="str">
        <f>VLOOKUP(A:A,'Product &amp; Group'!A:C,3,FALSE)</f>
        <v>Circit Board ACTIVES: Hybrid</v>
      </c>
      <c r="D544" s="69">
        <f>VLOOKUP(A:A,'2019-2017 Costs'!A:D,4,FALSE)</f>
        <v>9.2799999999999994</v>
      </c>
      <c r="E544" s="71">
        <f t="shared" si="37"/>
        <v>2004.4799999999998</v>
      </c>
      <c r="F544" s="71">
        <v>1332.48</v>
      </c>
      <c r="G544" s="71">
        <f t="shared" si="38"/>
        <v>-671.99999999999977</v>
      </c>
      <c r="H544" s="72">
        <v>216</v>
      </c>
      <c r="I544" s="73">
        <f t="shared" si="36"/>
        <v>-0.50432276657060504</v>
      </c>
      <c r="J544" s="14"/>
      <c r="K544" s="14"/>
    </row>
    <row r="545" spans="1:13" x14ac:dyDescent="0.3">
      <c r="A545" s="74">
        <v>4928</v>
      </c>
      <c r="B545" s="68" t="str">
        <f>VLOOKUP(A:A,'Product &amp; Group'!A:C,2,FALSE)</f>
        <v>Power Systems</v>
      </c>
      <c r="C545" s="68" t="str">
        <f>VLOOKUP(A:A,'Product &amp; Group'!A:C,3,FALSE)</f>
        <v>Circit Board ACTIVES: Hybrid</v>
      </c>
      <c r="D545" s="69">
        <f>VLOOKUP(A:A,'2019-2017 Costs'!A:D,4,FALSE)</f>
        <v>11.33</v>
      </c>
      <c r="E545" s="71">
        <f t="shared" si="37"/>
        <v>1710.83</v>
      </c>
      <c r="F545" s="71">
        <v>1496.13</v>
      </c>
      <c r="G545" s="71">
        <f t="shared" si="38"/>
        <v>-214.69999999999982</v>
      </c>
      <c r="H545" s="72">
        <v>151</v>
      </c>
      <c r="I545" s="73">
        <f t="shared" si="36"/>
        <v>-0.14350357255051352</v>
      </c>
      <c r="J545" s="14"/>
      <c r="K545" s="14"/>
      <c r="L545" s="14"/>
      <c r="M545" s="14"/>
    </row>
    <row r="546" spans="1:13" x14ac:dyDescent="0.3">
      <c r="A546" s="74">
        <v>4929</v>
      </c>
      <c r="B546" s="68" t="str">
        <f>VLOOKUP(A:A,'Product &amp; Group'!A:C,2,FALSE)</f>
        <v>Power Systems</v>
      </c>
      <c r="C546" s="68" t="str">
        <f>VLOOKUP(A:A,'Product &amp; Group'!A:C,3,FALSE)</f>
        <v>Circit Board ACTIVES: Hybrid</v>
      </c>
      <c r="D546" s="69">
        <f>VLOOKUP(A:A,'2019-2017 Costs'!A:D,4,FALSE)</f>
        <v>2.79</v>
      </c>
      <c r="E546" s="71">
        <f t="shared" si="37"/>
        <v>1012.77</v>
      </c>
      <c r="F546" s="71">
        <v>2496.6799999999998</v>
      </c>
      <c r="G546" s="71">
        <f t="shared" si="38"/>
        <v>1483.9099999999999</v>
      </c>
      <c r="H546" s="72">
        <v>363</v>
      </c>
      <c r="I546" s="73">
        <f t="shared" si="36"/>
        <v>0.59435330118397234</v>
      </c>
      <c r="J546" s="14"/>
      <c r="K546" s="14"/>
      <c r="L546" s="14"/>
      <c r="M546" s="14"/>
    </row>
    <row r="547" spans="1:13" x14ac:dyDescent="0.3">
      <c r="A547" s="74">
        <v>4930</v>
      </c>
      <c r="B547" s="68" t="str">
        <f>VLOOKUP(A:A,'Product &amp; Group'!A:C,2,FALSE)</f>
        <v>Power Systems</v>
      </c>
      <c r="C547" s="68" t="str">
        <f>VLOOKUP(A:A,'Product &amp; Group'!A:C,3,FALSE)</f>
        <v>Circit Board ACTIVES: Hybrid</v>
      </c>
      <c r="D547" s="69">
        <f>VLOOKUP(A:A,'2019-2017 Costs'!A:D,4,FALSE)</f>
        <v>10.94</v>
      </c>
      <c r="E547" s="71">
        <f t="shared" si="37"/>
        <v>1794.1599999999999</v>
      </c>
      <c r="F547" s="71">
        <v>911.18</v>
      </c>
      <c r="G547" s="71">
        <f t="shared" si="38"/>
        <v>-882.9799999999999</v>
      </c>
      <c r="H547" s="72">
        <v>164</v>
      </c>
      <c r="I547" s="73">
        <f t="shared" si="36"/>
        <v>-0.96905112052503339</v>
      </c>
      <c r="J547" s="14"/>
      <c r="K547" s="14"/>
    </row>
    <row r="548" spans="1:13" x14ac:dyDescent="0.3">
      <c r="A548" s="74">
        <v>4931</v>
      </c>
      <c r="B548" s="68" t="str">
        <f>VLOOKUP(A:A,'Product &amp; Group'!A:C,2,FALSE)</f>
        <v>Power Systems</v>
      </c>
      <c r="C548" s="68" t="str">
        <f>VLOOKUP(A:A,'Product &amp; Group'!A:C,3,FALSE)</f>
        <v>Circit Board ACTIVES: Hybrid</v>
      </c>
      <c r="D548" s="69">
        <f>VLOOKUP(A:A,'2019-2017 Costs'!A:D,4,FALSE)</f>
        <v>2.44</v>
      </c>
      <c r="E548" s="71">
        <f t="shared" si="37"/>
        <v>344.04</v>
      </c>
      <c r="F548" s="71">
        <v>1428.22</v>
      </c>
      <c r="G548" s="71">
        <f t="shared" si="38"/>
        <v>1084.18</v>
      </c>
      <c r="H548" s="72">
        <v>141</v>
      </c>
      <c r="I548" s="73">
        <f t="shared" si="36"/>
        <v>0.75911274173446674</v>
      </c>
      <c r="J548" s="14"/>
      <c r="K548" s="14"/>
      <c r="L548" s="14"/>
      <c r="M548" s="14"/>
    </row>
    <row r="549" spans="1:13" x14ac:dyDescent="0.3">
      <c r="A549" s="67">
        <v>4932</v>
      </c>
      <c r="B549" s="68" t="str">
        <f>VLOOKUP(A:A,'Product &amp; Group'!A:C,2,FALSE)</f>
        <v>Power Systems</v>
      </c>
      <c r="C549" s="68" t="str">
        <f>VLOOKUP(A:A,'Product &amp; Group'!A:C,3,FALSE)</f>
        <v>Circit Board ACTIVES: Hybrid</v>
      </c>
      <c r="D549" s="69">
        <f>VLOOKUP(A:A,'2019-2017 Costs'!A:D,4,FALSE)</f>
        <v>4.0408549999999996</v>
      </c>
      <c r="E549" s="71">
        <f t="shared" si="37"/>
        <v>6764.3912699999992</v>
      </c>
      <c r="F549" s="71">
        <v>17510.88</v>
      </c>
      <c r="G549" s="71">
        <f t="shared" si="38"/>
        <v>10746.488730000001</v>
      </c>
      <c r="H549" s="72">
        <v>1674</v>
      </c>
      <c r="I549" s="73">
        <f t="shared" si="36"/>
        <v>0.61370352203886958</v>
      </c>
      <c r="J549" s="14"/>
      <c r="K549" s="14"/>
    </row>
    <row r="550" spans="1:13" x14ac:dyDescent="0.3">
      <c r="A550" s="67">
        <v>4935</v>
      </c>
      <c r="B550" s="68" t="str">
        <f>VLOOKUP(A:A,'Product &amp; Group'!A:C,2,FALSE)</f>
        <v>Power Systems</v>
      </c>
      <c r="C550" s="68" t="str">
        <f>VLOOKUP(A:A,'Product &amp; Group'!A:C,3,FALSE)</f>
        <v>Circit Board ACTIVES: Hybrid</v>
      </c>
      <c r="D550" s="69">
        <f>VLOOKUP(A:A,'2019-2017 Costs'!A:D,4,FALSE)</f>
        <v>5.702515</v>
      </c>
      <c r="E550" s="71">
        <f t="shared" si="37"/>
        <v>3603.9894800000002</v>
      </c>
      <c r="F550" s="71">
        <v>5297.56</v>
      </c>
      <c r="G550" s="71">
        <f t="shared" si="38"/>
        <v>1693.5705200000002</v>
      </c>
      <c r="H550" s="72">
        <v>632</v>
      </c>
      <c r="I550" s="73">
        <f t="shared" si="36"/>
        <v>0.31968878502555897</v>
      </c>
      <c r="J550" s="14"/>
      <c r="K550" s="14"/>
      <c r="L550" s="14"/>
      <c r="M550" s="14"/>
    </row>
    <row r="551" spans="1:13" x14ac:dyDescent="0.3">
      <c r="A551" s="74">
        <v>4937</v>
      </c>
      <c r="B551" s="68" t="str">
        <f>VLOOKUP(A:A,'Product &amp; Group'!A:C,2,FALSE)</f>
        <v>Power Systems</v>
      </c>
      <c r="C551" s="68" t="str">
        <f>VLOOKUP(A:A,'Product &amp; Group'!A:C,3,FALSE)</f>
        <v>Circit Board ACTIVES: Hybrid</v>
      </c>
      <c r="D551" s="69">
        <f>VLOOKUP(A:A,'2019-2017 Costs'!A:D,4,FALSE)</f>
        <v>1.05</v>
      </c>
      <c r="E551" s="71">
        <f t="shared" si="37"/>
        <v>237.3</v>
      </c>
      <c r="F551" s="71">
        <v>3453.56</v>
      </c>
      <c r="G551" s="71">
        <f t="shared" si="38"/>
        <v>3216.2599999999998</v>
      </c>
      <c r="H551" s="72">
        <v>226</v>
      </c>
      <c r="I551" s="73">
        <f t="shared" si="36"/>
        <v>0.93128829381855238</v>
      </c>
      <c r="J551" s="14"/>
      <c r="K551" s="14"/>
      <c r="L551" s="14"/>
      <c r="M551" s="14"/>
    </row>
    <row r="552" spans="1:13" x14ac:dyDescent="0.3">
      <c r="A552" s="74">
        <v>4938</v>
      </c>
      <c r="B552" s="68" t="str">
        <f>VLOOKUP(A:A,'Product &amp; Group'!A:C,2,FALSE)</f>
        <v>Power Systems</v>
      </c>
      <c r="C552" s="68" t="str">
        <f>VLOOKUP(A:A,'Product &amp; Group'!A:C,3,FALSE)</f>
        <v>Circit Board ACTIVES: Hybrid</v>
      </c>
      <c r="D552" s="69">
        <f>VLOOKUP(A:A,'2019-2017 Costs'!A:D,4,FALSE)</f>
        <v>4.93</v>
      </c>
      <c r="E552" s="71">
        <f t="shared" si="37"/>
        <v>843.03</v>
      </c>
      <c r="F552" s="71">
        <v>1811.46</v>
      </c>
      <c r="G552" s="71">
        <f t="shared" si="38"/>
        <v>968.43000000000006</v>
      </c>
      <c r="H552" s="72">
        <v>171</v>
      </c>
      <c r="I552" s="73">
        <f t="shared" si="36"/>
        <v>0.53461296412838266</v>
      </c>
      <c r="J552" s="14"/>
      <c r="K552" s="14"/>
      <c r="L552" s="14"/>
      <c r="M552" s="14"/>
    </row>
    <row r="553" spans="1:13" x14ac:dyDescent="0.3">
      <c r="A553" s="74">
        <v>4956</v>
      </c>
      <c r="B553" s="68" t="str">
        <f>VLOOKUP(A:A,'Product &amp; Group'!A:C,2,FALSE)</f>
        <v>Power Systems</v>
      </c>
      <c r="C553" s="68" t="str">
        <f>VLOOKUP(A:A,'Product &amp; Group'!A:C,3,FALSE)</f>
        <v>Circit Board ACTIVES: Hybrid</v>
      </c>
      <c r="D553" s="69">
        <f>VLOOKUP(A:A,'2019-2017 Costs'!A:D,4,FALSE)</f>
        <v>1.81</v>
      </c>
      <c r="E553" s="71">
        <f t="shared" si="37"/>
        <v>438.02000000000004</v>
      </c>
      <c r="F553" s="71">
        <v>1479.1</v>
      </c>
      <c r="G553" s="71">
        <f t="shared" si="38"/>
        <v>1041.08</v>
      </c>
      <c r="H553" s="72">
        <v>242</v>
      </c>
      <c r="I553" s="73">
        <f t="shared" si="36"/>
        <v>0.70386045568250966</v>
      </c>
      <c r="J553" s="14"/>
      <c r="K553" s="14"/>
      <c r="L553" s="14"/>
      <c r="M553" s="14"/>
    </row>
    <row r="554" spans="1:13" x14ac:dyDescent="0.3">
      <c r="A554" s="74">
        <v>4961</v>
      </c>
      <c r="B554" s="68" t="str">
        <f>VLOOKUP(A:A,'Product &amp; Group'!A:C,2,FALSE)</f>
        <v>Power Systems</v>
      </c>
      <c r="C554" s="68" t="str">
        <f>VLOOKUP(A:A,'Product &amp; Group'!A:C,3,FALSE)</f>
        <v>Circit Board ACTIVES: Hybrid</v>
      </c>
      <c r="D554" s="69">
        <f>VLOOKUP(A:A,'2019-2017 Costs'!A:D,4,FALSE)</f>
        <v>7.98</v>
      </c>
      <c r="E554" s="71">
        <f t="shared" si="37"/>
        <v>917.7</v>
      </c>
      <c r="F554" s="71">
        <v>708.46</v>
      </c>
      <c r="G554" s="71">
        <f t="shared" si="38"/>
        <v>-209.24</v>
      </c>
      <c r="H554" s="72">
        <v>115</v>
      </c>
      <c r="I554" s="73">
        <f t="shared" si="36"/>
        <v>-0.29534483245349069</v>
      </c>
      <c r="J554" s="14"/>
      <c r="K554" s="14"/>
    </row>
    <row r="555" spans="1:13" x14ac:dyDescent="0.3">
      <c r="A555" s="74">
        <v>4965</v>
      </c>
      <c r="B555" s="68" t="str">
        <f>VLOOKUP(A:A,'Product &amp; Group'!A:C,2,FALSE)</f>
        <v>Power Systems</v>
      </c>
      <c r="C555" s="68" t="str">
        <f>VLOOKUP(A:A,'Product &amp; Group'!A:C,3,FALSE)</f>
        <v>Circit Board ACTIVES: Hybrid</v>
      </c>
      <c r="D555" s="69">
        <f>VLOOKUP(A:A,'2019-2017 Costs'!A:D,4,FALSE)</f>
        <v>3.18</v>
      </c>
      <c r="E555" s="71">
        <f t="shared" si="37"/>
        <v>775.92000000000007</v>
      </c>
      <c r="F555" s="71">
        <v>1400.67</v>
      </c>
      <c r="G555" s="71">
        <f t="shared" si="38"/>
        <v>624.75</v>
      </c>
      <c r="H555" s="72">
        <v>244</v>
      </c>
      <c r="I555" s="73">
        <f t="shared" si="36"/>
        <v>0.44603653965602175</v>
      </c>
      <c r="J555" s="14"/>
      <c r="K555" s="14"/>
      <c r="L555" s="14"/>
      <c r="M555" s="14"/>
    </row>
    <row r="556" spans="1:13" x14ac:dyDescent="0.3">
      <c r="A556" s="74">
        <v>4966</v>
      </c>
      <c r="B556" s="68" t="str">
        <f>VLOOKUP(A:A,'Product &amp; Group'!A:C,2,FALSE)</f>
        <v>Power Systems</v>
      </c>
      <c r="C556" s="68" t="str">
        <f>VLOOKUP(A:A,'Product &amp; Group'!A:C,3,FALSE)</f>
        <v>Circit Board ACTIVES: Hybrid</v>
      </c>
      <c r="D556" s="69">
        <f>VLOOKUP(A:A,'2019-2017 Costs'!A:D,4,FALSE)</f>
        <v>4.6900000000000004</v>
      </c>
      <c r="E556" s="71">
        <f t="shared" si="37"/>
        <v>553.42000000000007</v>
      </c>
      <c r="F556" s="71">
        <v>918.43</v>
      </c>
      <c r="G556" s="71">
        <f t="shared" si="38"/>
        <v>365.00999999999988</v>
      </c>
      <c r="H556" s="72">
        <v>118</v>
      </c>
      <c r="I556" s="73">
        <f t="shared" si="36"/>
        <v>0.397428219896998</v>
      </c>
      <c r="J556" s="14"/>
      <c r="K556" s="14"/>
      <c r="L556" s="14"/>
      <c r="M556" s="14"/>
    </row>
    <row r="557" spans="1:13" x14ac:dyDescent="0.3">
      <c r="A557" s="74">
        <v>4967</v>
      </c>
      <c r="B557" s="68" t="str">
        <f>VLOOKUP(A:A,'Product &amp; Group'!A:C,2,FALSE)</f>
        <v>Power Systems</v>
      </c>
      <c r="C557" s="68" t="str">
        <f>VLOOKUP(A:A,'Product &amp; Group'!A:C,3,FALSE)</f>
        <v>Circit Board ACTIVES: Hybrid</v>
      </c>
      <c r="D557" s="69">
        <f>VLOOKUP(A:A,'2019-2017 Costs'!A:D,4,FALSE)</f>
        <v>2</v>
      </c>
      <c r="E557" s="71">
        <f t="shared" si="37"/>
        <v>122</v>
      </c>
      <c r="F557" s="71">
        <v>604.51</v>
      </c>
      <c r="G557" s="71">
        <f t="shared" si="38"/>
        <v>482.51</v>
      </c>
      <c r="H557" s="72">
        <v>61</v>
      </c>
      <c r="I557" s="73">
        <f t="shared" si="36"/>
        <v>0.798183652875883</v>
      </c>
      <c r="J557" s="14"/>
      <c r="K557" s="14"/>
      <c r="L557" s="14"/>
      <c r="M557" s="14"/>
    </row>
    <row r="558" spans="1:13" x14ac:dyDescent="0.3">
      <c r="A558" s="74">
        <v>4968</v>
      </c>
      <c r="B558" s="68" t="str">
        <f>VLOOKUP(A:A,'Product &amp; Group'!A:C,2,FALSE)</f>
        <v>Power Systems</v>
      </c>
      <c r="C558" s="68" t="str">
        <f>VLOOKUP(A:A,'Product &amp; Group'!A:C,3,FALSE)</f>
        <v>Circit Board ACTIVES: Hybrid</v>
      </c>
      <c r="D558" s="69">
        <f>VLOOKUP(A:A,'2019-2017 Costs'!A:D,4,FALSE)</f>
        <v>1.61</v>
      </c>
      <c r="E558" s="71">
        <f t="shared" si="37"/>
        <v>2320.0100000000002</v>
      </c>
      <c r="F558" s="71">
        <v>53251</v>
      </c>
      <c r="G558" s="71">
        <f t="shared" si="38"/>
        <v>50930.99</v>
      </c>
      <c r="H558" s="72">
        <v>1441</v>
      </c>
      <c r="I558" s="73">
        <f t="shared" si="36"/>
        <v>0.95643255525717819</v>
      </c>
      <c r="J558" s="14"/>
      <c r="K558" s="14"/>
      <c r="L558" s="14"/>
      <c r="M558" s="14"/>
    </row>
    <row r="559" spans="1:13" x14ac:dyDescent="0.3">
      <c r="A559" s="74">
        <v>4970</v>
      </c>
      <c r="B559" s="68" t="str">
        <f>VLOOKUP(A:A,'Product &amp; Group'!A:C,2,FALSE)</f>
        <v>Power Systems</v>
      </c>
      <c r="C559" s="68" t="str">
        <f>VLOOKUP(A:A,'Product &amp; Group'!A:C,3,FALSE)</f>
        <v>Circit Board ACTIVES: Hybrid</v>
      </c>
      <c r="D559" s="69">
        <f>VLOOKUP(A:A,'2019-2017 Costs'!A:D,4,FALSE)</f>
        <v>2.95</v>
      </c>
      <c r="E559" s="71">
        <f t="shared" si="37"/>
        <v>398.25</v>
      </c>
      <c r="F559" s="71">
        <v>1255.3399999999999</v>
      </c>
      <c r="G559" s="71">
        <f t="shared" si="38"/>
        <v>857.08999999999992</v>
      </c>
      <c r="H559" s="72">
        <v>135</v>
      </c>
      <c r="I559" s="73">
        <f t="shared" si="36"/>
        <v>0.6827552694887441</v>
      </c>
      <c r="J559" s="14"/>
      <c r="K559" s="14"/>
      <c r="L559" s="14"/>
      <c r="M559" s="14"/>
    </row>
    <row r="560" spans="1:13" x14ac:dyDescent="0.3">
      <c r="A560" s="74">
        <v>4975</v>
      </c>
      <c r="B560" s="68" t="str">
        <f>VLOOKUP(A:A,'Product &amp; Group'!A:C,2,FALSE)</f>
        <v>Power Systems</v>
      </c>
      <c r="C560" s="68" t="str">
        <f>VLOOKUP(A:A,'Product &amp; Group'!A:C,3,FALSE)</f>
        <v>Circit Board ACTIVES: Hybrid</v>
      </c>
      <c r="D560" s="69">
        <f>VLOOKUP(A:A,'2019-2017 Costs'!A:D,4,FALSE)</f>
        <v>1.49</v>
      </c>
      <c r="E560" s="71">
        <f t="shared" si="37"/>
        <v>284.58999999999997</v>
      </c>
      <c r="F560" s="71">
        <v>1458.99</v>
      </c>
      <c r="G560" s="71">
        <f t="shared" si="38"/>
        <v>1174.4000000000001</v>
      </c>
      <c r="H560" s="72">
        <v>191</v>
      </c>
      <c r="I560" s="73">
        <f t="shared" si="36"/>
        <v>0.80494040397809452</v>
      </c>
      <c r="J560" s="14"/>
      <c r="K560" s="14"/>
      <c r="L560" s="14"/>
      <c r="M560" s="14"/>
    </row>
    <row r="561" spans="1:13" x14ac:dyDescent="0.3">
      <c r="A561" s="74">
        <v>4976</v>
      </c>
      <c r="B561" s="68" t="str">
        <f>VLOOKUP(A:A,'Product &amp; Group'!A:C,2,FALSE)</f>
        <v>Power Systems</v>
      </c>
      <c r="C561" s="68" t="str">
        <f>VLOOKUP(A:A,'Product &amp; Group'!A:C,3,FALSE)</f>
        <v>Computerized EXTEND-X HA</v>
      </c>
      <c r="D561" s="69">
        <f>VLOOKUP(A:A,'2019-2017 Costs'!A:D,4,FALSE)</f>
        <v>8.5000000000000006E-3</v>
      </c>
      <c r="E561" s="71">
        <f t="shared" si="37"/>
        <v>13.795500000000001</v>
      </c>
      <c r="F561" s="71">
        <v>12856.28</v>
      </c>
      <c r="G561" s="71">
        <f t="shared" si="38"/>
        <v>12842.4845</v>
      </c>
      <c r="H561" s="72">
        <v>1623</v>
      </c>
      <c r="I561" s="73">
        <f t="shared" si="36"/>
        <v>0.99892694465273002</v>
      </c>
      <c r="J561" s="14"/>
      <c r="K561" s="14"/>
      <c r="L561" s="14"/>
      <c r="M561" s="14"/>
    </row>
    <row r="562" spans="1:13" x14ac:dyDescent="0.3">
      <c r="A562" s="74">
        <v>4977</v>
      </c>
      <c r="B562" s="68" t="str">
        <f>VLOOKUP(A:A,'Product &amp; Group'!A:C,2,FALSE)</f>
        <v>Power Systems</v>
      </c>
      <c r="C562" s="68" t="str">
        <f>VLOOKUP(A:A,'Product &amp; Group'!A:C,3,FALSE)</f>
        <v>Computerized EXTEND-X HA</v>
      </c>
      <c r="D562" s="69">
        <f>VLOOKUP(A:A,'2019-2017 Costs'!A:D,4,FALSE)</f>
        <v>2.21</v>
      </c>
      <c r="E562" s="71">
        <f t="shared" si="37"/>
        <v>1805.57</v>
      </c>
      <c r="F562" s="71">
        <v>6251.71</v>
      </c>
      <c r="G562" s="71">
        <f t="shared" si="38"/>
        <v>4446.1400000000003</v>
      </c>
      <c r="H562" s="72">
        <v>817</v>
      </c>
      <c r="I562" s="73">
        <f t="shared" si="36"/>
        <v>0.71118781901271821</v>
      </c>
      <c r="J562" s="14"/>
      <c r="K562" s="14"/>
      <c r="L562" s="14"/>
      <c r="M562" s="14"/>
    </row>
    <row r="563" spans="1:13" x14ac:dyDescent="0.3">
      <c r="A563" s="74">
        <v>4978</v>
      </c>
      <c r="B563" s="68" t="str">
        <f>VLOOKUP(A:A,'Product &amp; Group'!A:C,2,FALSE)</f>
        <v>Power Systems</v>
      </c>
      <c r="C563" s="68" t="str">
        <f>VLOOKUP(A:A,'Product &amp; Group'!A:C,3,FALSE)</f>
        <v>Computerized EXTEND-X HA</v>
      </c>
      <c r="D563" s="69">
        <f>VLOOKUP(A:A,'2019-2017 Costs'!A:D,4,FALSE)</f>
        <v>2.33</v>
      </c>
      <c r="E563" s="71">
        <f t="shared" si="37"/>
        <v>1085.78</v>
      </c>
      <c r="F563" s="71">
        <v>6095.31</v>
      </c>
      <c r="G563" s="71">
        <f t="shared" si="38"/>
        <v>5009.5300000000007</v>
      </c>
      <c r="H563" s="72">
        <v>466</v>
      </c>
      <c r="I563" s="73">
        <f t="shared" si="36"/>
        <v>0.82186632017075434</v>
      </c>
      <c r="J563" s="14"/>
      <c r="K563" s="14"/>
      <c r="L563" s="14"/>
      <c r="M563" s="14"/>
    </row>
    <row r="564" spans="1:13" x14ac:dyDescent="0.3">
      <c r="A564" s="74">
        <v>4979</v>
      </c>
      <c r="B564" s="68" t="str">
        <f>VLOOKUP(A:A,'Product &amp; Group'!A:C,2,FALSE)</f>
        <v>Power Systems</v>
      </c>
      <c r="C564" s="68" t="str">
        <f>VLOOKUP(A:A,'Product &amp; Group'!A:C,3,FALSE)</f>
        <v>Computerized EXTEND-X HA</v>
      </c>
      <c r="D564" s="69">
        <f>VLOOKUP(A:A,'2019-2017 Costs'!A:D,4,FALSE)</f>
        <v>2.74</v>
      </c>
      <c r="E564" s="71">
        <f t="shared" si="37"/>
        <v>1693.3200000000002</v>
      </c>
      <c r="F564" s="71">
        <v>5908.77</v>
      </c>
      <c r="G564" s="71">
        <f t="shared" si="38"/>
        <v>4215.4500000000007</v>
      </c>
      <c r="H564" s="72">
        <v>618</v>
      </c>
      <c r="I564" s="73">
        <f t="shared" si="36"/>
        <v>0.71342259048837586</v>
      </c>
      <c r="J564" s="14"/>
      <c r="K564" s="14"/>
      <c r="L564" s="14"/>
      <c r="M564" s="14"/>
    </row>
    <row r="565" spans="1:13" x14ac:dyDescent="0.3">
      <c r="A565" s="74">
        <v>4981</v>
      </c>
      <c r="B565" s="68" t="str">
        <f>VLOOKUP(A:A,'Product &amp; Group'!A:C,2,FALSE)</f>
        <v>Power Systems</v>
      </c>
      <c r="C565" s="68" t="str">
        <f>VLOOKUP(A:A,'Product &amp; Group'!A:C,3,FALSE)</f>
        <v>Computerized EXTEND-X HA</v>
      </c>
      <c r="D565" s="69">
        <f>VLOOKUP(A:A,'2019-2017 Costs'!A:D,4,FALSE)</f>
        <v>0.83</v>
      </c>
      <c r="E565" s="71">
        <f t="shared" si="37"/>
        <v>160.19</v>
      </c>
      <c r="F565" s="71">
        <v>2041.7</v>
      </c>
      <c r="G565" s="71">
        <f t="shared" si="38"/>
        <v>1881.51</v>
      </c>
      <c r="H565" s="72">
        <v>193</v>
      </c>
      <c r="I565" s="73">
        <f t="shared" si="36"/>
        <v>0.92154087280207664</v>
      </c>
      <c r="J565" s="14"/>
      <c r="K565" s="14"/>
      <c r="L565" s="14"/>
      <c r="M565" s="14"/>
    </row>
    <row r="566" spans="1:13" x14ac:dyDescent="0.3">
      <c r="A566" s="74">
        <v>4983</v>
      </c>
      <c r="B566" s="68" t="str">
        <f>VLOOKUP(A:A,'Product &amp; Group'!A:C,2,FALSE)</f>
        <v>Power Systems</v>
      </c>
      <c r="C566" s="68" t="str">
        <f>VLOOKUP(A:A,'Product &amp; Group'!A:C,3,FALSE)</f>
        <v>Computerized EXTEND-X HA</v>
      </c>
      <c r="D566" s="69">
        <f>VLOOKUP(A:A,'2019-2017 Costs'!A:D,4,FALSE)</f>
        <v>2.5</v>
      </c>
      <c r="E566" s="71">
        <f t="shared" si="37"/>
        <v>3735</v>
      </c>
      <c r="F566" s="71">
        <v>9127.66</v>
      </c>
      <c r="G566" s="71">
        <f t="shared" si="38"/>
        <v>5392.66</v>
      </c>
      <c r="H566" s="72">
        <v>1494</v>
      </c>
      <c r="I566" s="73">
        <f t="shared" si="36"/>
        <v>0.59080421488092238</v>
      </c>
      <c r="J566" s="14"/>
      <c r="K566" s="14"/>
    </row>
    <row r="567" spans="1:13" x14ac:dyDescent="0.3">
      <c r="A567" s="67">
        <v>4985</v>
      </c>
      <c r="B567" s="68" t="str">
        <f>VLOOKUP(A:A,'Product &amp; Group'!A:C,2,FALSE)</f>
        <v>Power Systems</v>
      </c>
      <c r="C567" s="68" t="str">
        <f>VLOOKUP(A:A,'Product &amp; Group'!A:C,3,FALSE)</f>
        <v>Computerized EXTEND-X HA</v>
      </c>
      <c r="D567" s="69">
        <f>VLOOKUP(A:A,'2019-2017 Costs'!A:D,4,FALSE)</f>
        <v>3.4743799999999996</v>
      </c>
      <c r="E567" s="71">
        <f t="shared" si="37"/>
        <v>1893.5370999999998</v>
      </c>
      <c r="F567" s="71">
        <v>5790.21</v>
      </c>
      <c r="G567" s="71">
        <f t="shared" si="38"/>
        <v>3896.6729000000005</v>
      </c>
      <c r="H567" s="72">
        <v>545</v>
      </c>
      <c r="I567" s="73">
        <f t="shared" si="36"/>
        <v>0.67297609240424794</v>
      </c>
      <c r="J567" s="14"/>
      <c r="K567" s="14"/>
      <c r="L567" s="14"/>
      <c r="M567" s="14"/>
    </row>
    <row r="568" spans="1:13" x14ac:dyDescent="0.3">
      <c r="A568" s="74">
        <v>4987</v>
      </c>
      <c r="B568" s="68" t="str">
        <f>VLOOKUP(A:A,'Product &amp; Group'!A:C,2,FALSE)</f>
        <v>Power Systems</v>
      </c>
      <c r="C568" s="68" t="str">
        <f>VLOOKUP(A:A,'Product &amp; Group'!A:C,3,FALSE)</f>
        <v>Computerized EXTEND-X HA</v>
      </c>
      <c r="D568" s="69">
        <f>VLOOKUP(A:A,'2019-2017 Costs'!A:D,4,FALSE)</f>
        <v>1.05</v>
      </c>
      <c r="E568" s="71">
        <f t="shared" si="37"/>
        <v>821.1</v>
      </c>
      <c r="F568" s="71">
        <v>8384.85</v>
      </c>
      <c r="G568" s="71">
        <f t="shared" si="38"/>
        <v>7563.75</v>
      </c>
      <c r="H568" s="72">
        <v>782</v>
      </c>
      <c r="I568" s="73">
        <f t="shared" si="36"/>
        <v>0.90207338235031032</v>
      </c>
      <c r="J568" s="14"/>
      <c r="K568" s="14"/>
      <c r="L568" s="14"/>
      <c r="M568" s="14"/>
    </row>
    <row r="569" spans="1:13" x14ac:dyDescent="0.3">
      <c r="A569" s="67">
        <v>4989</v>
      </c>
      <c r="B569" s="68" t="str">
        <f>VLOOKUP(A:A,'Product &amp; Group'!A:C,2,FALSE)</f>
        <v>Power Systems</v>
      </c>
      <c r="C569" s="68" t="str">
        <f>VLOOKUP(A:A,'Product &amp; Group'!A:C,3,FALSE)</f>
        <v>Computerized EXTEND-X HA</v>
      </c>
      <c r="D569" s="69">
        <f>VLOOKUP(A:A,'2019-2017 Costs'!A:D,4,FALSE)</f>
        <v>3.1118360000000003</v>
      </c>
      <c r="E569" s="71">
        <f t="shared" si="37"/>
        <v>146.256292</v>
      </c>
      <c r="F569" s="71">
        <v>614.74</v>
      </c>
      <c r="G569" s="71">
        <f t="shared" si="38"/>
        <v>468.48370799999998</v>
      </c>
      <c r="H569" s="72">
        <v>47</v>
      </c>
      <c r="I569" s="73">
        <f t="shared" si="36"/>
        <v>0.7620843088134821</v>
      </c>
      <c r="J569" s="14"/>
      <c r="K569" s="14"/>
    </row>
    <row r="570" spans="1:13" x14ac:dyDescent="0.3">
      <c r="A570" s="67">
        <v>4990</v>
      </c>
      <c r="B570" s="68" t="str">
        <f>VLOOKUP(A:A,'Product &amp; Group'!A:C,2,FALSE)</f>
        <v>Power Systems</v>
      </c>
      <c r="C570" s="68" t="str">
        <f>VLOOKUP(A:A,'Product &amp; Group'!A:C,3,FALSE)</f>
        <v>Computerized EXTEND-X HA</v>
      </c>
      <c r="D570" s="69">
        <f>VLOOKUP(A:A,'2019-2017 Costs'!A:D,4,FALSE)</f>
        <v>7.3943869999999992</v>
      </c>
      <c r="E570" s="71">
        <f t="shared" si="37"/>
        <v>303.16986699999995</v>
      </c>
      <c r="F570" s="71">
        <v>663.33</v>
      </c>
      <c r="G570" s="71">
        <f t="shared" si="38"/>
        <v>360.16013300000009</v>
      </c>
      <c r="H570" s="72">
        <v>41</v>
      </c>
      <c r="I570" s="73">
        <f t="shared" si="36"/>
        <v>0.54295770280252675</v>
      </c>
      <c r="J570" s="14"/>
      <c r="K570" s="14"/>
      <c r="L570" s="14"/>
      <c r="M570" s="14"/>
    </row>
    <row r="571" spans="1:13" x14ac:dyDescent="0.3">
      <c r="A571" s="74">
        <v>4991</v>
      </c>
      <c r="B571" s="68" t="str">
        <f>VLOOKUP(A:A,'Product &amp; Group'!A:C,2,FALSE)</f>
        <v>Power Systems</v>
      </c>
      <c r="C571" s="68" t="str">
        <f>VLOOKUP(A:A,'Product &amp; Group'!A:C,3,FALSE)</f>
        <v>Computerized EXTEND-X HA</v>
      </c>
      <c r="D571" s="69">
        <f>VLOOKUP(A:A,'2019-2017 Costs'!A:D,4,FALSE)</f>
        <v>9.7899999999999991</v>
      </c>
      <c r="E571" s="71">
        <f t="shared" si="37"/>
        <v>1517.4499999999998</v>
      </c>
      <c r="F571" s="71">
        <v>1438.92</v>
      </c>
      <c r="G571" s="71">
        <f t="shared" si="38"/>
        <v>-78.529999999999745</v>
      </c>
      <c r="H571" s="72">
        <v>155</v>
      </c>
      <c r="I571" s="73">
        <f t="shared" si="36"/>
        <v>-5.4575653962694065E-2</v>
      </c>
      <c r="J571" s="14"/>
      <c r="K571" s="14"/>
      <c r="L571" s="14"/>
      <c r="M571" s="14"/>
    </row>
    <row r="572" spans="1:13" x14ac:dyDescent="0.3">
      <c r="A572" s="74">
        <v>4993</v>
      </c>
      <c r="B572" s="68" t="str">
        <f>VLOOKUP(A:A,'Product &amp; Group'!A:C,2,FALSE)</f>
        <v>Power Systems</v>
      </c>
      <c r="C572" s="68" t="str">
        <f>VLOOKUP(A:A,'Product &amp; Group'!A:C,3,FALSE)</f>
        <v>Computerized EXTEND-X HA</v>
      </c>
      <c r="D572" s="69">
        <f>VLOOKUP(A:A,'2019-2017 Costs'!A:D,4,FALSE)</f>
        <v>8.5299999999999994</v>
      </c>
      <c r="E572" s="71">
        <f t="shared" si="37"/>
        <v>2047.1999999999998</v>
      </c>
      <c r="F572" s="71">
        <v>3888.36</v>
      </c>
      <c r="G572" s="71">
        <f t="shared" si="38"/>
        <v>1841.1600000000003</v>
      </c>
      <c r="H572" s="72">
        <v>240</v>
      </c>
      <c r="I572" s="73">
        <f t="shared" si="36"/>
        <v>0.47350553961052994</v>
      </c>
      <c r="J572" s="14"/>
      <c r="K572" s="14"/>
      <c r="L572" s="14"/>
      <c r="M572" s="14"/>
    </row>
    <row r="573" spans="1:13" x14ac:dyDescent="0.3">
      <c r="A573" s="74">
        <v>4995</v>
      </c>
      <c r="B573" s="68" t="str">
        <f>VLOOKUP(A:A,'Product &amp; Group'!A:C,2,FALSE)</f>
        <v>Power Systems</v>
      </c>
      <c r="C573" s="68" t="str">
        <f>VLOOKUP(A:A,'Product &amp; Group'!A:C,3,FALSE)</f>
        <v>Computerized EXTEND-X HA</v>
      </c>
      <c r="D573" s="69">
        <f>VLOOKUP(A:A,'2019-2017 Costs'!A:D,4,FALSE)</f>
        <v>6.72</v>
      </c>
      <c r="E573" s="71">
        <f t="shared" si="37"/>
        <v>5389.44</v>
      </c>
      <c r="F573" s="71">
        <v>6172.85</v>
      </c>
      <c r="G573" s="71">
        <f t="shared" si="38"/>
        <v>783.41000000000076</v>
      </c>
      <c r="H573" s="72">
        <v>802</v>
      </c>
      <c r="I573" s="73">
        <f t="shared" si="36"/>
        <v>0.1269122042492529</v>
      </c>
      <c r="J573" s="14"/>
      <c r="K573" s="14"/>
    </row>
    <row r="574" spans="1:13" x14ac:dyDescent="0.3">
      <c r="A574" s="74">
        <v>4997</v>
      </c>
      <c r="B574" s="68" t="str">
        <f>VLOOKUP(A:A,'Product &amp; Group'!A:C,2,FALSE)</f>
        <v>Power Systems</v>
      </c>
      <c r="C574" s="68" t="str">
        <f>VLOOKUP(A:A,'Product &amp; Group'!A:C,3,FALSE)</f>
        <v>Computerized EXTEND-X HA</v>
      </c>
      <c r="D574" s="69">
        <f>VLOOKUP(A:A,'2019-2017 Costs'!A:D,4,FALSE)</f>
        <v>3.87</v>
      </c>
      <c r="E574" s="71">
        <f t="shared" si="37"/>
        <v>3587.4900000000002</v>
      </c>
      <c r="F574" s="71">
        <v>8784.1</v>
      </c>
      <c r="G574" s="71">
        <f t="shared" si="38"/>
        <v>5196.6100000000006</v>
      </c>
      <c r="H574" s="72">
        <v>927</v>
      </c>
      <c r="I574" s="73">
        <f t="shared" si="36"/>
        <v>0.59159276419895046</v>
      </c>
      <c r="J574" s="14"/>
      <c r="K574" s="14"/>
      <c r="L574" s="14"/>
      <c r="M574" s="14"/>
    </row>
    <row r="575" spans="1:13" x14ac:dyDescent="0.3">
      <c r="A575" s="74">
        <v>4999</v>
      </c>
      <c r="B575" s="68" t="str">
        <f>VLOOKUP(A:A,'Product &amp; Group'!A:C,2,FALSE)</f>
        <v>Power Systems</v>
      </c>
      <c r="C575" s="68" t="str">
        <f>VLOOKUP(A:A,'Product &amp; Group'!A:C,3,FALSE)</f>
        <v>Computerized EXTEND-X HA</v>
      </c>
      <c r="D575" s="69">
        <f>VLOOKUP(A:A,'2019-2017 Costs'!A:D,4,FALSE)</f>
        <v>4.24</v>
      </c>
      <c r="E575" s="71">
        <f t="shared" si="37"/>
        <v>1509.44</v>
      </c>
      <c r="F575" s="71">
        <v>2176.5300000000002</v>
      </c>
      <c r="G575" s="71">
        <f t="shared" si="38"/>
        <v>667.09000000000015</v>
      </c>
      <c r="H575" s="72">
        <v>356</v>
      </c>
      <c r="I575" s="73">
        <f t="shared" si="36"/>
        <v>0.30649244439543682</v>
      </c>
      <c r="J575" s="14"/>
      <c r="K575" s="14"/>
      <c r="L575" s="14"/>
      <c r="M575" s="14"/>
    </row>
    <row r="576" spans="1:13" x14ac:dyDescent="0.3">
      <c r="A576" s="74">
        <v>5003</v>
      </c>
      <c r="B576" s="68" t="str">
        <f>VLOOKUP(A:A,'Product &amp; Group'!A:C,2,FALSE)</f>
        <v>Power Systems</v>
      </c>
      <c r="C576" s="68" t="str">
        <f>VLOOKUP(A:A,'Product &amp; Group'!A:C,3,FALSE)</f>
        <v>Computerized EXTEND-X HA</v>
      </c>
      <c r="D576" s="69">
        <f>VLOOKUP(A:A,'2019-2017 Costs'!A:D,4,FALSE)</f>
        <v>8.0500000000000007</v>
      </c>
      <c r="E576" s="71">
        <f t="shared" si="37"/>
        <v>3316.6000000000004</v>
      </c>
      <c r="F576" s="71">
        <v>4906.4399999999996</v>
      </c>
      <c r="G576" s="71">
        <f t="shared" si="38"/>
        <v>1589.8399999999992</v>
      </c>
      <c r="H576" s="72">
        <v>412</v>
      </c>
      <c r="I576" s="73">
        <f t="shared" si="36"/>
        <v>0.32403127318381542</v>
      </c>
      <c r="J576" s="14"/>
      <c r="K576" s="14"/>
      <c r="L576" s="14"/>
      <c r="M576" s="14"/>
    </row>
    <row r="577" spans="1:13" x14ac:dyDescent="0.3">
      <c r="A577" s="74">
        <v>5005</v>
      </c>
      <c r="B577" s="68" t="str">
        <f>VLOOKUP(A:A,'Product &amp; Group'!A:C,2,FALSE)</f>
        <v>Power Systems</v>
      </c>
      <c r="C577" s="68" t="str">
        <f>VLOOKUP(A:A,'Product &amp; Group'!A:C,3,FALSE)</f>
        <v>Computerized EXTEND-X HA</v>
      </c>
      <c r="D577" s="69">
        <f>VLOOKUP(A:A,'2019-2017 Costs'!A:D,4,FALSE)</f>
        <v>1.01</v>
      </c>
      <c r="E577" s="71">
        <f t="shared" si="37"/>
        <v>59.59</v>
      </c>
      <c r="F577" s="71">
        <v>508.3</v>
      </c>
      <c r="G577" s="71">
        <f t="shared" si="38"/>
        <v>448.71000000000004</v>
      </c>
      <c r="H577" s="72">
        <v>59</v>
      </c>
      <c r="I577" s="73">
        <f t="shared" si="36"/>
        <v>0.88276608302183757</v>
      </c>
      <c r="J577" s="14"/>
      <c r="K577" s="14"/>
      <c r="L577" s="14"/>
      <c r="M577" s="14"/>
    </row>
    <row r="578" spans="1:13" x14ac:dyDescent="0.3">
      <c r="A578" s="74">
        <v>5007</v>
      </c>
      <c r="B578" s="68" t="str">
        <f>VLOOKUP(A:A,'Product &amp; Group'!A:C,2,FALSE)</f>
        <v>Power Systems</v>
      </c>
      <c r="C578" s="68" t="str">
        <f>VLOOKUP(A:A,'Product &amp; Group'!A:C,3,FALSE)</f>
        <v>Computerized EXTEND-X HA</v>
      </c>
      <c r="D578" s="69">
        <f>VLOOKUP(A:A,'2019-2017 Costs'!A:D,4,FALSE)</f>
        <v>6.13</v>
      </c>
      <c r="E578" s="71">
        <f t="shared" si="37"/>
        <v>8042.5599999999995</v>
      </c>
      <c r="F578" s="71">
        <v>16242.31</v>
      </c>
      <c r="G578" s="71">
        <f t="shared" si="38"/>
        <v>8199.75</v>
      </c>
      <c r="H578" s="72">
        <v>1312</v>
      </c>
      <c r="I578" s="73">
        <f t="shared" ref="I578:I641" si="39">+G578/F578</f>
        <v>0.5048389053034944</v>
      </c>
      <c r="J578" s="14"/>
      <c r="K578" s="14"/>
    </row>
    <row r="579" spans="1:13" x14ac:dyDescent="0.3">
      <c r="A579" s="74">
        <v>5010</v>
      </c>
      <c r="B579" s="68" t="str">
        <f>VLOOKUP(A:A,'Product &amp; Group'!A:C,2,FALSE)</f>
        <v>Power Systems</v>
      </c>
      <c r="C579" s="68" t="str">
        <f>VLOOKUP(A:A,'Product &amp; Group'!A:C,3,FALSE)</f>
        <v>Computerized EXTEND-X HA</v>
      </c>
      <c r="D579" s="69">
        <f>VLOOKUP(A:A,'2019-2017 Costs'!A:D,4,FALSE)</f>
        <v>1.05</v>
      </c>
      <c r="E579" s="71">
        <f t="shared" si="37"/>
        <v>315</v>
      </c>
      <c r="F579" s="71">
        <v>1760.09</v>
      </c>
      <c r="G579" s="71">
        <f t="shared" si="38"/>
        <v>1445.09</v>
      </c>
      <c r="H579" s="72">
        <v>300</v>
      </c>
      <c r="I579" s="73">
        <f t="shared" si="39"/>
        <v>0.82103187905163943</v>
      </c>
      <c r="J579" s="14"/>
      <c r="K579" s="14"/>
      <c r="L579" s="14"/>
      <c r="M579" s="14"/>
    </row>
    <row r="580" spans="1:13" x14ac:dyDescent="0.3">
      <c r="A580" s="74">
        <v>5012</v>
      </c>
      <c r="B580" s="68" t="str">
        <f>VLOOKUP(A:A,'Product &amp; Group'!A:C,2,FALSE)</f>
        <v>Power Systems</v>
      </c>
      <c r="C580" s="68" t="str">
        <f>VLOOKUP(A:A,'Product &amp; Group'!A:C,3,FALSE)</f>
        <v>Computerized EXTEND-X HA</v>
      </c>
      <c r="D580" s="69">
        <f>VLOOKUP(A:A,'2019-2017 Costs'!A:D,4,FALSE)</f>
        <v>1.05</v>
      </c>
      <c r="E580" s="71">
        <f t="shared" ref="E580:E643" si="40">D580*H580</f>
        <v>472.5</v>
      </c>
      <c r="F580" s="71">
        <v>4048.19</v>
      </c>
      <c r="G580" s="71">
        <f t="shared" ref="G580:G643" si="41">F580-E580</f>
        <v>3575.69</v>
      </c>
      <c r="H580" s="72">
        <v>450</v>
      </c>
      <c r="I580" s="73">
        <f t="shared" si="39"/>
        <v>0.88328117010318197</v>
      </c>
      <c r="J580" s="14"/>
      <c r="K580" s="14"/>
      <c r="L580" s="14"/>
      <c r="M580" s="14"/>
    </row>
    <row r="581" spans="1:13" x14ac:dyDescent="0.3">
      <c r="A581" s="74">
        <v>5014</v>
      </c>
      <c r="B581" s="68" t="str">
        <f>VLOOKUP(A:A,'Product &amp; Group'!A:C,2,FALSE)</f>
        <v>Power Systems</v>
      </c>
      <c r="C581" s="68" t="str">
        <f>VLOOKUP(A:A,'Product &amp; Group'!A:C,3,FALSE)</f>
        <v>Computerized EXTEND-X HA</v>
      </c>
      <c r="D581" s="69">
        <f>VLOOKUP(A:A,'2019-2017 Costs'!A:D,4,FALSE)</f>
        <v>1.05</v>
      </c>
      <c r="E581" s="71">
        <f t="shared" si="40"/>
        <v>436.8</v>
      </c>
      <c r="F581" s="71">
        <v>2322.87</v>
      </c>
      <c r="G581" s="71">
        <f t="shared" si="41"/>
        <v>1886.07</v>
      </c>
      <c r="H581" s="72">
        <v>416</v>
      </c>
      <c r="I581" s="73">
        <f t="shared" si="39"/>
        <v>0.81195676038693509</v>
      </c>
      <c r="J581" s="14"/>
      <c r="K581" s="14"/>
      <c r="L581" s="14"/>
      <c r="M581" s="14"/>
    </row>
    <row r="582" spans="1:13" x14ac:dyDescent="0.3">
      <c r="A582" s="74">
        <v>5016</v>
      </c>
      <c r="B582" s="68" t="str">
        <f>VLOOKUP(A:A,'Product &amp; Group'!A:C,2,FALSE)</f>
        <v>Power Systems</v>
      </c>
      <c r="C582" s="68" t="str">
        <f>VLOOKUP(A:A,'Product &amp; Group'!A:C,3,FALSE)</f>
        <v>Computerized EXTEND-X HA</v>
      </c>
      <c r="D582" s="69">
        <f>VLOOKUP(A:A,'2019-2017 Costs'!A:D,4,FALSE)</f>
        <v>1.05</v>
      </c>
      <c r="E582" s="71">
        <f t="shared" si="40"/>
        <v>1132.95</v>
      </c>
      <c r="F582" s="71">
        <v>10445.69</v>
      </c>
      <c r="G582" s="71">
        <f t="shared" si="41"/>
        <v>9312.74</v>
      </c>
      <c r="H582" s="72">
        <v>1079</v>
      </c>
      <c r="I582" s="73">
        <f t="shared" si="39"/>
        <v>0.89153899838115047</v>
      </c>
      <c r="J582" s="14"/>
      <c r="K582" s="14"/>
      <c r="L582" s="14"/>
      <c r="M582" s="14"/>
    </row>
    <row r="583" spans="1:13" x14ac:dyDescent="0.3">
      <c r="A583" s="74">
        <v>5018</v>
      </c>
      <c r="B583" s="68" t="str">
        <f>VLOOKUP(A:A,'Product &amp; Group'!A:C,2,FALSE)</f>
        <v>Power Systems</v>
      </c>
      <c r="C583" s="68" t="str">
        <f>VLOOKUP(A:A,'Product &amp; Group'!A:C,3,FALSE)</f>
        <v>Computerized EXTEND-X HA</v>
      </c>
      <c r="D583" s="69">
        <f>VLOOKUP(A:A,'2019-2017 Costs'!A:D,4,FALSE)</f>
        <v>1.05</v>
      </c>
      <c r="E583" s="71">
        <f t="shared" si="40"/>
        <v>139.65</v>
      </c>
      <c r="F583" s="71">
        <v>1501.12</v>
      </c>
      <c r="G583" s="71">
        <f t="shared" si="41"/>
        <v>1361.4699999999998</v>
      </c>
      <c r="H583" s="72">
        <v>133</v>
      </c>
      <c r="I583" s="73">
        <f t="shared" si="39"/>
        <v>0.90696946280110846</v>
      </c>
      <c r="J583" s="14"/>
      <c r="K583" s="14"/>
      <c r="L583" s="14"/>
      <c r="M583" s="14"/>
    </row>
    <row r="584" spans="1:13" x14ac:dyDescent="0.3">
      <c r="A584" s="74">
        <v>5091</v>
      </c>
      <c r="B584" s="68" t="str">
        <f>VLOOKUP(A:A,'Product &amp; Group'!A:C,2,FALSE)</f>
        <v>Power Systems</v>
      </c>
      <c r="C584" s="68" t="str">
        <f>VLOOKUP(A:A,'Product &amp; Group'!A:C,3,FALSE)</f>
        <v>Computerized EXTEND-X HA</v>
      </c>
      <c r="D584" s="69">
        <f>VLOOKUP(A:A,'2019-2017 Costs'!A:D,4,FALSE)</f>
        <v>1.78</v>
      </c>
      <c r="E584" s="71">
        <f t="shared" si="40"/>
        <v>626.56000000000006</v>
      </c>
      <c r="F584" s="71">
        <v>3570.9</v>
      </c>
      <c r="G584" s="71">
        <f t="shared" si="41"/>
        <v>2944.34</v>
      </c>
      <c r="H584" s="72">
        <v>352</v>
      </c>
      <c r="I584" s="73">
        <f t="shared" si="39"/>
        <v>0.82453723151026359</v>
      </c>
      <c r="J584" s="14"/>
      <c r="K584" s="14"/>
      <c r="L584" s="14"/>
      <c r="M584" s="14"/>
    </row>
    <row r="585" spans="1:13" x14ac:dyDescent="0.3">
      <c r="A585" s="74">
        <v>5108</v>
      </c>
      <c r="B585" s="68" t="str">
        <f>VLOOKUP(A:A,'Product &amp; Group'!A:C,2,FALSE)</f>
        <v>Power Systems</v>
      </c>
      <c r="C585" s="68" t="str">
        <f>VLOOKUP(A:A,'Product &amp; Group'!A:C,3,FALSE)</f>
        <v>Computerized EXTEND-X HA</v>
      </c>
      <c r="D585" s="69">
        <f>VLOOKUP(A:A,'2019-2017 Costs'!A:D,4,FALSE)</f>
        <v>1.01</v>
      </c>
      <c r="E585" s="71">
        <f t="shared" si="40"/>
        <v>4129.8900000000003</v>
      </c>
      <c r="F585" s="71">
        <v>39716.160000000003</v>
      </c>
      <c r="G585" s="71">
        <f t="shared" si="41"/>
        <v>35586.270000000004</v>
      </c>
      <c r="H585" s="72">
        <v>4089</v>
      </c>
      <c r="I585" s="73">
        <f t="shared" si="39"/>
        <v>0.89601487152836534</v>
      </c>
      <c r="J585" s="14"/>
      <c r="K585" s="14"/>
      <c r="L585" s="14"/>
      <c r="M585" s="14"/>
    </row>
    <row r="586" spans="1:13" x14ac:dyDescent="0.3">
      <c r="A586" s="74">
        <v>5109</v>
      </c>
      <c r="B586" s="68" t="str">
        <f>VLOOKUP(A:A,'Product &amp; Group'!A:C,2,FALSE)</f>
        <v>Power Systems</v>
      </c>
      <c r="C586" s="68" t="str">
        <f>VLOOKUP(A:A,'Product &amp; Group'!A:C,3,FALSE)</f>
        <v>Computerized EXTEND-X HA</v>
      </c>
      <c r="D586" s="69">
        <f>VLOOKUP(A:A,'2019-2017 Costs'!A:D,4,FALSE)</f>
        <v>2.31</v>
      </c>
      <c r="E586" s="71">
        <f t="shared" si="40"/>
        <v>11503.800000000001</v>
      </c>
      <c r="F586" s="71">
        <v>85463.73</v>
      </c>
      <c r="G586" s="71">
        <f t="shared" si="41"/>
        <v>73959.929999999993</v>
      </c>
      <c r="H586" s="72">
        <v>4980</v>
      </c>
      <c r="I586" s="73">
        <f t="shared" si="39"/>
        <v>0.86539553094628563</v>
      </c>
      <c r="J586" s="14"/>
      <c r="K586" s="14"/>
      <c r="L586" s="14"/>
      <c r="M586" s="14"/>
    </row>
    <row r="587" spans="1:13" x14ac:dyDescent="0.3">
      <c r="A587" s="67">
        <v>5121</v>
      </c>
      <c r="B587" s="68" t="str">
        <f>VLOOKUP(A:A,'Product &amp; Group'!A:C,2,FALSE)</f>
        <v>Power Systems</v>
      </c>
      <c r="C587" s="68" t="str">
        <f>VLOOKUP(A:A,'Product &amp; Group'!A:C,3,FALSE)</f>
        <v>Computerized EXTEND-X HA</v>
      </c>
      <c r="D587" s="69">
        <f>VLOOKUP(A:A,'2019-2017 Costs'!A:D,4,FALSE)</f>
        <v>2.5302549999999999</v>
      </c>
      <c r="E587" s="71">
        <f t="shared" si="40"/>
        <v>1667.4380449999999</v>
      </c>
      <c r="F587" s="71">
        <v>6824.61</v>
      </c>
      <c r="G587" s="71">
        <f t="shared" si="41"/>
        <v>5157.1719549999998</v>
      </c>
      <c r="H587" s="72">
        <v>659</v>
      </c>
      <c r="I587" s="73">
        <f t="shared" si="39"/>
        <v>0.75567277177743486</v>
      </c>
      <c r="J587" s="14"/>
      <c r="K587" s="14"/>
      <c r="L587" s="14"/>
      <c r="M587" s="14"/>
    </row>
    <row r="588" spans="1:13" x14ac:dyDescent="0.3">
      <c r="A588" s="74">
        <v>5144</v>
      </c>
      <c r="B588" s="68" t="str">
        <f>VLOOKUP(A:A,'Product &amp; Group'!A:C,2,FALSE)</f>
        <v>Power Systems</v>
      </c>
      <c r="C588" s="68" t="str">
        <f>VLOOKUP(A:A,'Product &amp; Group'!A:C,3,FALSE)</f>
        <v>Computerized EXTEND-X HA</v>
      </c>
      <c r="D588" s="69">
        <f>VLOOKUP(A:A,'2019-2017 Costs'!A:D,4,FALSE)</f>
        <v>1.52</v>
      </c>
      <c r="E588" s="71">
        <f t="shared" si="40"/>
        <v>1068.56</v>
      </c>
      <c r="F588" s="71">
        <v>13039.5</v>
      </c>
      <c r="G588" s="71">
        <f t="shared" si="41"/>
        <v>11970.94</v>
      </c>
      <c r="H588" s="72">
        <v>703</v>
      </c>
      <c r="I588" s="73">
        <f t="shared" si="39"/>
        <v>0.91805207254879406</v>
      </c>
      <c r="J588" s="14"/>
      <c r="K588" s="14"/>
      <c r="L588" s="14"/>
      <c r="M588" s="14"/>
    </row>
    <row r="589" spans="1:13" x14ac:dyDescent="0.3">
      <c r="A589" s="74">
        <v>5148</v>
      </c>
      <c r="B589" s="68" t="str">
        <f>VLOOKUP(A:A,'Product &amp; Group'!A:C,2,FALSE)</f>
        <v>Power Systems</v>
      </c>
      <c r="C589" s="68" t="str">
        <f>VLOOKUP(A:A,'Product &amp; Group'!A:C,3,FALSE)</f>
        <v>Computerized EXTEND-X HA</v>
      </c>
      <c r="D589" s="69">
        <f>VLOOKUP(A:A,'2019-2017 Costs'!A:D,4,FALSE)</f>
        <v>1.01</v>
      </c>
      <c r="E589" s="71">
        <f t="shared" si="40"/>
        <v>729.22</v>
      </c>
      <c r="F589" s="71">
        <v>16033.91</v>
      </c>
      <c r="G589" s="71">
        <f t="shared" si="41"/>
        <v>15304.69</v>
      </c>
      <c r="H589" s="72">
        <v>722</v>
      </c>
      <c r="I589" s="73">
        <f t="shared" si="39"/>
        <v>0.9545201388806599</v>
      </c>
      <c r="J589" s="14"/>
      <c r="K589" s="14"/>
      <c r="L589" s="14"/>
      <c r="M589" s="14"/>
    </row>
    <row r="590" spans="1:13" x14ac:dyDescent="0.3">
      <c r="A590" s="74">
        <v>5149</v>
      </c>
      <c r="B590" s="68" t="str">
        <f>VLOOKUP(A:A,'Product &amp; Group'!A:C,2,FALSE)</f>
        <v>Power Systems</v>
      </c>
      <c r="C590" s="68" t="str">
        <f>VLOOKUP(A:A,'Product &amp; Group'!A:C,3,FALSE)</f>
        <v>Computerized EXTEND-X HA</v>
      </c>
      <c r="D590" s="69">
        <f>VLOOKUP(A:A,'2019-2017 Costs'!A:D,4,FALSE)</f>
        <v>1.01</v>
      </c>
      <c r="E590" s="71">
        <f t="shared" si="40"/>
        <v>162.61000000000001</v>
      </c>
      <c r="F590" s="71">
        <v>3517.26</v>
      </c>
      <c r="G590" s="71">
        <f t="shared" si="41"/>
        <v>3354.65</v>
      </c>
      <c r="H590" s="72">
        <v>161</v>
      </c>
      <c r="I590" s="73">
        <f t="shared" si="39"/>
        <v>0.95376798985573996</v>
      </c>
      <c r="J590" s="14"/>
      <c r="K590" s="14"/>
      <c r="L590" s="14"/>
      <c r="M590" s="14"/>
    </row>
    <row r="591" spans="1:13" x14ac:dyDescent="0.3">
      <c r="A591" s="74">
        <v>5153</v>
      </c>
      <c r="B591" s="68" t="str">
        <f>VLOOKUP(A:A,'Product &amp; Group'!A:C,2,FALSE)</f>
        <v>Power Systems</v>
      </c>
      <c r="C591" s="68" t="str">
        <f>VLOOKUP(A:A,'Product &amp; Group'!A:C,3,FALSE)</f>
        <v>Computerized EXTEND-X HA</v>
      </c>
      <c r="D591" s="69">
        <f>VLOOKUP(A:A,'2019-2017 Costs'!A:D,4,FALSE)</f>
        <v>2.4300000000000002</v>
      </c>
      <c r="E591" s="71">
        <f t="shared" si="40"/>
        <v>1856.5200000000002</v>
      </c>
      <c r="F591" s="71">
        <v>9637.76</v>
      </c>
      <c r="G591" s="71">
        <f t="shared" si="41"/>
        <v>7781.24</v>
      </c>
      <c r="H591" s="72">
        <v>764</v>
      </c>
      <c r="I591" s="73">
        <f t="shared" si="39"/>
        <v>0.80737017730260974</v>
      </c>
      <c r="J591" s="14"/>
      <c r="K591" s="14"/>
      <c r="L591" s="14"/>
      <c r="M591" s="14"/>
    </row>
    <row r="592" spans="1:13" x14ac:dyDescent="0.3">
      <c r="A592" s="74">
        <v>5154</v>
      </c>
      <c r="B592" s="68" t="str">
        <f>VLOOKUP(A:A,'Product &amp; Group'!A:C,2,FALSE)</f>
        <v>Power Systems</v>
      </c>
      <c r="C592" s="68" t="str">
        <f>VLOOKUP(A:A,'Product &amp; Group'!A:C,3,FALSE)</f>
        <v>Computerized EXTEND-X HA</v>
      </c>
      <c r="D592" s="69">
        <f>VLOOKUP(A:A,'2019-2017 Costs'!A:D,4,FALSE)</f>
        <v>3.61</v>
      </c>
      <c r="E592" s="71">
        <f t="shared" si="40"/>
        <v>1147.98</v>
      </c>
      <c r="F592" s="71">
        <v>7289.09</v>
      </c>
      <c r="G592" s="71">
        <f t="shared" si="41"/>
        <v>6141.1100000000006</v>
      </c>
      <c r="H592" s="72">
        <v>318</v>
      </c>
      <c r="I592" s="73">
        <f t="shared" si="39"/>
        <v>0.84250708936232099</v>
      </c>
      <c r="J592" s="14"/>
      <c r="K592" s="14"/>
      <c r="L592" s="14"/>
      <c r="M592" s="14"/>
    </row>
    <row r="593" spans="1:13" x14ac:dyDescent="0.3">
      <c r="A593" s="74">
        <v>5160</v>
      </c>
      <c r="B593" s="68" t="str">
        <f>VLOOKUP(A:A,'Product &amp; Group'!A:C,2,FALSE)</f>
        <v>Power Systems</v>
      </c>
      <c r="C593" s="68" t="str">
        <f>VLOOKUP(A:A,'Product &amp; Group'!A:C,3,FALSE)</f>
        <v>HA:BOTANICAL Hybrid-COMBINATIONS</v>
      </c>
      <c r="D593" s="69">
        <f>VLOOKUP(A:A,'2019-2017 Costs'!A:D,4,FALSE)</f>
        <v>5.15</v>
      </c>
      <c r="E593" s="71">
        <f t="shared" si="40"/>
        <v>1704.65</v>
      </c>
      <c r="F593" s="71">
        <v>4469</v>
      </c>
      <c r="G593" s="71">
        <f t="shared" si="41"/>
        <v>2764.35</v>
      </c>
      <c r="H593" s="72">
        <v>331</v>
      </c>
      <c r="I593" s="73">
        <f t="shared" si="39"/>
        <v>0.61856119937346166</v>
      </c>
      <c r="J593" s="14"/>
      <c r="K593" s="14"/>
      <c r="L593" s="14"/>
      <c r="M593" s="14"/>
    </row>
    <row r="594" spans="1:13" x14ac:dyDescent="0.3">
      <c r="A594" s="74">
        <v>5180</v>
      </c>
      <c r="B594" s="68" t="str">
        <f>VLOOKUP(A:A,'Product &amp; Group'!A:C,2,FALSE)</f>
        <v>Power Systems</v>
      </c>
      <c r="C594" s="68" t="str">
        <f>VLOOKUP(A:A,'Product &amp; Group'!A:C,3,FALSE)</f>
        <v>HA:BOTANICAL Hybrid-COMBINATIONS</v>
      </c>
      <c r="D594" s="69">
        <f>VLOOKUP(A:A,'2019-2017 Costs'!A:D,4,FALSE)</f>
        <v>7.82</v>
      </c>
      <c r="E594" s="71">
        <f t="shared" si="40"/>
        <v>563.04</v>
      </c>
      <c r="F594" s="71">
        <v>592.63</v>
      </c>
      <c r="G594" s="71">
        <f t="shared" si="41"/>
        <v>29.590000000000032</v>
      </c>
      <c r="H594" s="72">
        <v>72</v>
      </c>
      <c r="I594" s="73">
        <f t="shared" si="39"/>
        <v>4.9929973170443669E-2</v>
      </c>
      <c r="J594" s="14"/>
      <c r="K594" s="14"/>
      <c r="L594" s="14"/>
      <c r="M594" s="14"/>
    </row>
    <row r="595" spans="1:13" x14ac:dyDescent="0.3">
      <c r="A595" s="74">
        <v>5190</v>
      </c>
      <c r="B595" s="68" t="str">
        <f>VLOOKUP(A:A,'Product &amp; Group'!A:C,2,FALSE)</f>
        <v>Power Systems</v>
      </c>
      <c r="C595" s="68" t="str">
        <f>VLOOKUP(A:A,'Product &amp; Group'!A:C,3,FALSE)</f>
        <v>HA:BOTANICAL Hybrid-COMBINATIONS</v>
      </c>
      <c r="D595" s="69">
        <f>VLOOKUP(A:A,'2019-2017 Costs'!A:D,4,FALSE)</f>
        <v>1.01</v>
      </c>
      <c r="E595" s="71">
        <f t="shared" si="40"/>
        <v>635.29</v>
      </c>
      <c r="F595" s="71">
        <v>6078.41</v>
      </c>
      <c r="G595" s="71">
        <f t="shared" si="41"/>
        <v>5443.12</v>
      </c>
      <c r="H595" s="72">
        <v>629</v>
      </c>
      <c r="I595" s="73">
        <f t="shared" si="39"/>
        <v>0.89548418089599091</v>
      </c>
      <c r="J595" s="14"/>
      <c r="K595" s="14"/>
      <c r="L595" s="14"/>
      <c r="M595" s="14"/>
    </row>
    <row r="596" spans="1:13" x14ac:dyDescent="0.3">
      <c r="A596" s="74">
        <v>5191</v>
      </c>
      <c r="B596" s="68" t="str">
        <f>VLOOKUP(A:A,'Product &amp; Group'!A:C,2,FALSE)</f>
        <v>Power Systems</v>
      </c>
      <c r="C596" s="68" t="str">
        <f>VLOOKUP(A:A,'Product &amp; Group'!A:C,3,FALSE)</f>
        <v>HA:BOTANICAL Hybrid-COMBINATIONS</v>
      </c>
      <c r="D596" s="69">
        <f>VLOOKUP(A:A,'2019-2017 Costs'!A:D,4,FALSE)</f>
        <v>1.01</v>
      </c>
      <c r="E596" s="71">
        <f t="shared" si="40"/>
        <v>186.85</v>
      </c>
      <c r="F596" s="71">
        <v>1472.94</v>
      </c>
      <c r="G596" s="71">
        <f t="shared" si="41"/>
        <v>1286.0900000000001</v>
      </c>
      <c r="H596" s="72">
        <v>185</v>
      </c>
      <c r="I596" s="73">
        <f t="shared" si="39"/>
        <v>0.87314486672912683</v>
      </c>
      <c r="J596" s="14"/>
      <c r="K596" s="14"/>
      <c r="L596" s="14"/>
      <c r="M596" s="14"/>
    </row>
    <row r="597" spans="1:13" x14ac:dyDescent="0.3">
      <c r="A597" s="74">
        <v>5201</v>
      </c>
      <c r="B597" s="68" t="str">
        <f>VLOOKUP(A:A,'Product &amp; Group'!A:C,2,FALSE)</f>
        <v>Power Systems</v>
      </c>
      <c r="C597" s="68" t="str">
        <f>VLOOKUP(A:A,'Product &amp; Group'!A:C,3,FALSE)</f>
        <v>HA:BOTANICAL Hybrid-COMBINATIONS</v>
      </c>
      <c r="D597" s="69">
        <f>VLOOKUP(A:A,'2019-2017 Costs'!A:D,4,FALSE)</f>
        <v>4.47</v>
      </c>
      <c r="E597" s="71">
        <f t="shared" si="40"/>
        <v>433.59</v>
      </c>
      <c r="F597" s="71">
        <v>1064.1300000000001</v>
      </c>
      <c r="G597" s="71">
        <f t="shared" si="41"/>
        <v>630.54000000000019</v>
      </c>
      <c r="H597" s="72">
        <v>97</v>
      </c>
      <c r="I597" s="73">
        <f t="shared" si="39"/>
        <v>0.59254038510332396</v>
      </c>
      <c r="J597" s="14"/>
      <c r="K597" s="14"/>
      <c r="L597" s="14"/>
      <c r="M597" s="14"/>
    </row>
    <row r="598" spans="1:13" x14ac:dyDescent="0.3">
      <c r="A598" s="74">
        <v>5211</v>
      </c>
      <c r="B598" s="68" t="str">
        <f>VLOOKUP(A:A,'Product &amp; Group'!A:C,2,FALSE)</f>
        <v>Power Systems</v>
      </c>
      <c r="C598" s="68" t="str">
        <f>VLOOKUP(A:A,'Product &amp; Group'!A:C,3,FALSE)</f>
        <v>HA:BOTANICAL Hybrid-COMBINATIONS</v>
      </c>
      <c r="D598" s="69">
        <f>VLOOKUP(A:A,'2019-2017 Costs'!A:D,4,FALSE)</f>
        <v>8.14</v>
      </c>
      <c r="E598" s="71">
        <f t="shared" si="40"/>
        <v>1847.7800000000002</v>
      </c>
      <c r="F598" s="71">
        <v>1369.53</v>
      </c>
      <c r="G598" s="71">
        <f t="shared" si="41"/>
        <v>-478.25000000000023</v>
      </c>
      <c r="H598" s="72">
        <v>227</v>
      </c>
      <c r="I598" s="73">
        <f t="shared" si="39"/>
        <v>-0.34920739231707243</v>
      </c>
      <c r="J598" s="14"/>
      <c r="K598" s="14"/>
      <c r="L598" s="14"/>
      <c r="M598" s="14"/>
    </row>
    <row r="599" spans="1:13" x14ac:dyDescent="0.3">
      <c r="A599" s="74">
        <v>5220</v>
      </c>
      <c r="B599" s="68" t="str">
        <f>VLOOKUP(A:A,'Product &amp; Group'!A:C,2,FALSE)</f>
        <v>Power Systems</v>
      </c>
      <c r="C599" s="68" t="str">
        <f>VLOOKUP(A:A,'Product &amp; Group'!A:C,3,FALSE)</f>
        <v>HA:BOTANICAL Hybrid-COMBINATIONS</v>
      </c>
      <c r="D599" s="69">
        <f>VLOOKUP(A:A,'2019-2017 Costs'!A:D,4,FALSE)</f>
        <v>1.01</v>
      </c>
      <c r="E599" s="71">
        <f t="shared" si="40"/>
        <v>304.01</v>
      </c>
      <c r="F599" s="71">
        <v>1610.69</v>
      </c>
      <c r="G599" s="71">
        <f t="shared" si="41"/>
        <v>1306.68</v>
      </c>
      <c r="H599" s="72">
        <v>301</v>
      </c>
      <c r="I599" s="73">
        <f t="shared" si="39"/>
        <v>0.8112548038418318</v>
      </c>
      <c r="J599" s="14"/>
      <c r="K599" s="14"/>
      <c r="L599" s="14"/>
      <c r="M599" s="14"/>
    </row>
    <row r="600" spans="1:13" x14ac:dyDescent="0.3">
      <c r="A600" s="74">
        <v>5224</v>
      </c>
      <c r="B600" s="68" t="str">
        <f>VLOOKUP(A:A,'Product &amp; Group'!A:C,2,FALSE)</f>
        <v>Power Systems</v>
      </c>
      <c r="C600" s="68" t="str">
        <f>VLOOKUP(A:A,'Product &amp; Group'!A:C,3,FALSE)</f>
        <v>HA:BOTANICAL Hybrid-COMBINATIONS</v>
      </c>
      <c r="D600" s="69">
        <f>VLOOKUP(A:A,'2019-2017 Costs'!A:D,4,FALSE)</f>
        <v>1.01</v>
      </c>
      <c r="E600" s="71">
        <f t="shared" si="40"/>
        <v>1486.72</v>
      </c>
      <c r="F600" s="71">
        <v>6509.24</v>
      </c>
      <c r="G600" s="71">
        <f t="shared" si="41"/>
        <v>5022.5199999999995</v>
      </c>
      <c r="H600" s="72">
        <v>1472</v>
      </c>
      <c r="I600" s="73">
        <f t="shared" si="39"/>
        <v>0.77159852763148995</v>
      </c>
      <c r="J600" s="14"/>
      <c r="K600" s="14"/>
      <c r="L600" s="14"/>
      <c r="M600" s="14"/>
    </row>
    <row r="601" spans="1:13" x14ac:dyDescent="0.3">
      <c r="A601" s="74">
        <v>5240</v>
      </c>
      <c r="B601" s="68" t="str">
        <f>VLOOKUP(A:A,'Product &amp; Group'!A:C,2,FALSE)</f>
        <v>Power Systems</v>
      </c>
      <c r="C601" s="68" t="str">
        <f>VLOOKUP(A:A,'Product &amp; Group'!A:C,3,FALSE)</f>
        <v>HA:BOTANICAL Hybrid-COMBINATIONS</v>
      </c>
      <c r="D601" s="69">
        <f>VLOOKUP(A:A,'2019-2017 Costs'!A:D,4,FALSE)</f>
        <v>1.41</v>
      </c>
      <c r="E601" s="71">
        <f t="shared" si="40"/>
        <v>71.91</v>
      </c>
      <c r="F601" s="71">
        <v>574.32000000000005</v>
      </c>
      <c r="G601" s="71">
        <f t="shared" si="41"/>
        <v>502.41000000000008</v>
      </c>
      <c r="H601" s="72">
        <v>51</v>
      </c>
      <c r="I601" s="73">
        <f t="shared" si="39"/>
        <v>0.87479105725031348</v>
      </c>
      <c r="J601" s="14"/>
      <c r="K601" s="14"/>
      <c r="L601" s="14"/>
      <c r="M601" s="14"/>
    </row>
    <row r="602" spans="1:13" x14ac:dyDescent="0.3">
      <c r="A602" s="74">
        <v>5250</v>
      </c>
      <c r="B602" s="68" t="str">
        <f>VLOOKUP(A:A,'Product &amp; Group'!A:C,2,FALSE)</f>
        <v>Power Systems</v>
      </c>
      <c r="C602" s="68" t="str">
        <f>VLOOKUP(A:A,'Product &amp; Group'!A:C,3,FALSE)</f>
        <v>HA:BOTANICAL Hybrid-COMBINATIONS</v>
      </c>
      <c r="D602" s="69">
        <f>VLOOKUP(A:A,'2019-2017 Costs'!A:D,4,FALSE)</f>
        <v>1.05</v>
      </c>
      <c r="E602" s="71">
        <f t="shared" si="40"/>
        <v>165.9</v>
      </c>
      <c r="F602" s="71">
        <v>1906.9</v>
      </c>
      <c r="G602" s="71">
        <f t="shared" si="41"/>
        <v>1741</v>
      </c>
      <c r="H602" s="72">
        <v>158</v>
      </c>
      <c r="I602" s="73">
        <f t="shared" si="39"/>
        <v>0.91300015732340445</v>
      </c>
      <c r="J602" s="14"/>
      <c r="K602" s="14"/>
      <c r="L602" s="14"/>
      <c r="M602" s="14"/>
    </row>
    <row r="603" spans="1:13" x14ac:dyDescent="0.3">
      <c r="A603" s="74">
        <v>5609</v>
      </c>
      <c r="B603" s="68" t="str">
        <f>VLOOKUP(A:A,'Product &amp; Group'!A:C,2,FALSE)</f>
        <v>Power Systems</v>
      </c>
      <c r="C603" s="68" t="str">
        <f>VLOOKUP(A:A,'Product &amp; Group'!A:C,3,FALSE)</f>
        <v>HA:BOTANICAL Hybrid-COMBINATIONS</v>
      </c>
      <c r="D603" s="69">
        <f>VLOOKUP(A:A,'2019-2017 Costs'!A:D,4,FALSE)</f>
        <v>1.01</v>
      </c>
      <c r="E603" s="71">
        <f t="shared" si="40"/>
        <v>231.29</v>
      </c>
      <c r="F603" s="71">
        <v>3826.03</v>
      </c>
      <c r="G603" s="71">
        <f t="shared" si="41"/>
        <v>3594.7400000000002</v>
      </c>
      <c r="H603" s="72">
        <v>229</v>
      </c>
      <c r="I603" s="73">
        <f t="shared" si="39"/>
        <v>0.93954830463953498</v>
      </c>
      <c r="J603" s="14"/>
      <c r="K603" s="14"/>
      <c r="L603" s="14"/>
      <c r="M603" s="14"/>
    </row>
    <row r="604" spans="1:13" x14ac:dyDescent="0.3">
      <c r="A604" s="74">
        <v>5901</v>
      </c>
      <c r="B604" s="68" t="str">
        <f>VLOOKUP(A:A,'Product &amp; Group'!A:C,2,FALSE)</f>
        <v>Power Systems</v>
      </c>
      <c r="C604" s="68" t="str">
        <f>VLOOKUP(A:A,'Product &amp; Group'!A:C,3,FALSE)</f>
        <v>HA:BOTANICAL Hybrid-COMBINATIONS</v>
      </c>
      <c r="D604" s="69">
        <f>VLOOKUP(A:A,'2019-2017 Costs'!A:D,4,FALSE)</f>
        <v>2</v>
      </c>
      <c r="E604" s="71">
        <f t="shared" si="40"/>
        <v>198</v>
      </c>
      <c r="F604" s="71">
        <v>1004.09</v>
      </c>
      <c r="G604" s="71">
        <f t="shared" si="41"/>
        <v>806.09</v>
      </c>
      <c r="H604" s="72">
        <v>99</v>
      </c>
      <c r="I604" s="73">
        <f t="shared" si="39"/>
        <v>0.80280652132776942</v>
      </c>
      <c r="J604" s="14"/>
      <c r="K604" s="14"/>
      <c r="L604" s="14"/>
      <c r="M604" s="14"/>
    </row>
    <row r="605" spans="1:13" x14ac:dyDescent="0.3">
      <c r="A605" s="67">
        <v>5902</v>
      </c>
      <c r="B605" s="68" t="str">
        <f>VLOOKUP(A:A,'Product &amp; Group'!A:C,2,FALSE)</f>
        <v>Power Systems</v>
      </c>
      <c r="C605" s="68" t="str">
        <f>VLOOKUP(A:A,'Product &amp; Group'!A:C,3,FALSE)</f>
        <v>HA:BOTANICAL Hybrid-COMBINATIONS</v>
      </c>
      <c r="D605" s="69">
        <f>VLOOKUP(A:A,'2019-2017 Costs'!A:D,4,FALSE)</f>
        <v>104.13804576000003</v>
      </c>
      <c r="E605" s="71">
        <f t="shared" si="40"/>
        <v>84039.402928320022</v>
      </c>
      <c r="F605" s="71">
        <v>6320.31</v>
      </c>
      <c r="G605" s="71">
        <f t="shared" si="41"/>
        <v>-77719.092928320024</v>
      </c>
      <c r="H605" s="72">
        <v>807</v>
      </c>
      <c r="I605" s="73">
        <f t="shared" si="39"/>
        <v>-12.296721668449811</v>
      </c>
      <c r="J605" s="14"/>
      <c r="K605" s="14"/>
      <c r="L605" s="14"/>
      <c r="M605" s="14"/>
    </row>
    <row r="606" spans="1:13" x14ac:dyDescent="0.3">
      <c r="A606" s="67">
        <v>5903</v>
      </c>
      <c r="B606" s="68" t="str">
        <f>VLOOKUP(A:A,'Product &amp; Group'!A:C,2,FALSE)</f>
        <v>Power Systems</v>
      </c>
      <c r="C606" s="68" t="str">
        <f>VLOOKUP(A:A,'Product &amp; Group'!A:C,3,FALSE)</f>
        <v>Circit Board KIDZ:STD CHILD Chip</v>
      </c>
      <c r="D606" s="69">
        <f>VLOOKUP(A:A,'2019-2017 Costs'!A:D,4,FALSE)</f>
        <v>104.13804576000003</v>
      </c>
      <c r="E606" s="71">
        <f t="shared" si="40"/>
        <v>129756.00501696003</v>
      </c>
      <c r="F606" s="71">
        <v>6127.86</v>
      </c>
      <c r="G606" s="71">
        <f t="shared" si="41"/>
        <v>-123628.14501696003</v>
      </c>
      <c r="H606" s="72">
        <v>1246</v>
      </c>
      <c r="I606" s="73">
        <f t="shared" si="39"/>
        <v>-20.174766560750413</v>
      </c>
      <c r="J606" s="14"/>
      <c r="K606" s="14"/>
    </row>
    <row r="607" spans="1:13" x14ac:dyDescent="0.3">
      <c r="A607" s="74">
        <v>5907</v>
      </c>
      <c r="B607" s="68" t="str">
        <f>VLOOKUP(A:A,'Product &amp; Group'!A:C,2,FALSE)</f>
        <v>Power Systems</v>
      </c>
      <c r="C607" s="68" t="str">
        <f>VLOOKUP(A:A,'Product &amp; Group'!A:C,3,FALSE)</f>
        <v>Circit Board KIDZ:STD CHILD Chip</v>
      </c>
      <c r="D607" s="69">
        <f>VLOOKUP(A:A,'2019-2017 Costs'!A:D,4,FALSE)</f>
        <v>1.05</v>
      </c>
      <c r="E607" s="71">
        <f t="shared" si="40"/>
        <v>1194.9000000000001</v>
      </c>
      <c r="F607" s="71">
        <v>4599.95</v>
      </c>
      <c r="G607" s="71">
        <f t="shared" si="41"/>
        <v>3405.0499999999997</v>
      </c>
      <c r="H607" s="72">
        <v>1138</v>
      </c>
      <c r="I607" s="73">
        <f t="shared" si="39"/>
        <v>0.74023630691637954</v>
      </c>
      <c r="J607" s="14"/>
      <c r="K607" s="14"/>
      <c r="L607" s="14"/>
      <c r="M607" s="14"/>
    </row>
    <row r="608" spans="1:13" x14ac:dyDescent="0.3">
      <c r="A608" s="74">
        <v>5908</v>
      </c>
      <c r="B608" s="68" t="str">
        <f>VLOOKUP(A:A,'Product &amp; Group'!A:C,2,FALSE)</f>
        <v>Power Systems</v>
      </c>
      <c r="C608" s="68" t="str">
        <f>VLOOKUP(A:A,'Product &amp; Group'!A:C,3,FALSE)</f>
        <v>Circit Board ACTIVES: LIQUIDS</v>
      </c>
      <c r="D608" s="69">
        <f>VLOOKUP(A:A,'2019-2017 Costs'!A:D,4,FALSE)</f>
        <v>1.05</v>
      </c>
      <c r="E608" s="71">
        <f t="shared" si="40"/>
        <v>306.60000000000002</v>
      </c>
      <c r="F608" s="71">
        <v>2681.83</v>
      </c>
      <c r="G608" s="71">
        <f t="shared" si="41"/>
        <v>2375.23</v>
      </c>
      <c r="H608" s="72">
        <v>292</v>
      </c>
      <c r="I608" s="73">
        <f t="shared" si="39"/>
        <v>0.88567508007591833</v>
      </c>
      <c r="J608" s="14"/>
      <c r="K608" s="14"/>
      <c r="L608" s="14"/>
      <c r="M608" s="14"/>
    </row>
    <row r="609" spans="1:13" x14ac:dyDescent="0.3">
      <c r="A609" s="74">
        <v>5909</v>
      </c>
      <c r="B609" s="68" t="str">
        <f>VLOOKUP(A:A,'Product &amp; Group'!A:C,2,FALSE)</f>
        <v>Power Systems</v>
      </c>
      <c r="C609" s="68" t="str">
        <f>VLOOKUP(A:A,'Product &amp; Group'!A:C,3,FALSE)</f>
        <v>Circit Board ACTIVES: LIQUIDS</v>
      </c>
      <c r="D609" s="69">
        <f>VLOOKUP(A:A,'2019-2017 Costs'!A:D,4,FALSE)</f>
        <v>1.05</v>
      </c>
      <c r="E609" s="71">
        <f t="shared" si="40"/>
        <v>40.950000000000003</v>
      </c>
      <c r="F609" s="71">
        <v>420.65</v>
      </c>
      <c r="G609" s="71">
        <f t="shared" si="41"/>
        <v>379.7</v>
      </c>
      <c r="H609" s="72">
        <v>39</v>
      </c>
      <c r="I609" s="73">
        <f t="shared" si="39"/>
        <v>0.9026506596933318</v>
      </c>
      <c r="J609" s="14"/>
      <c r="K609" s="14"/>
      <c r="L609" s="14"/>
      <c r="M609" s="14"/>
    </row>
    <row r="610" spans="1:13" x14ac:dyDescent="0.3">
      <c r="A610" s="74">
        <v>5910</v>
      </c>
      <c r="B610" s="68" t="str">
        <f>VLOOKUP(A:A,'Product &amp; Group'!A:C,2,FALSE)</f>
        <v>Power Systems</v>
      </c>
      <c r="C610" s="68" t="str">
        <f>VLOOKUP(A:A,'Product &amp; Group'!A:C,3,FALSE)</f>
        <v>Circit Board ACTIVES: LIQUIDS</v>
      </c>
      <c r="D610" s="69">
        <f>VLOOKUP(A:A,'2019-2017 Costs'!A:D,4,FALSE)</f>
        <v>1.1499999999999999</v>
      </c>
      <c r="E610" s="71">
        <f t="shared" si="40"/>
        <v>778.55</v>
      </c>
      <c r="F610" s="71">
        <v>5220.91</v>
      </c>
      <c r="G610" s="71">
        <f t="shared" si="41"/>
        <v>4442.3599999999997</v>
      </c>
      <c r="H610" s="72">
        <v>677</v>
      </c>
      <c r="I610" s="73">
        <f t="shared" si="39"/>
        <v>0.85087848670059429</v>
      </c>
      <c r="J610" s="14"/>
      <c r="K610" s="14"/>
      <c r="L610" s="14"/>
      <c r="M610" s="14"/>
    </row>
    <row r="611" spans="1:13" x14ac:dyDescent="0.3">
      <c r="A611" s="74">
        <v>5912</v>
      </c>
      <c r="B611" s="68" t="str">
        <f>VLOOKUP(A:A,'Product &amp; Group'!A:C,2,FALSE)</f>
        <v>Power Systems</v>
      </c>
      <c r="C611" s="68" t="str">
        <f>VLOOKUP(A:A,'Product &amp; Group'!A:C,3,FALSE)</f>
        <v>Circit Board ACTIVES: LIQUIDS</v>
      </c>
      <c r="D611" s="69">
        <f>VLOOKUP(A:A,'2019-2017 Costs'!A:D,4,FALSE)</f>
        <v>1.05</v>
      </c>
      <c r="E611" s="71">
        <f t="shared" si="40"/>
        <v>177.45000000000002</v>
      </c>
      <c r="F611" s="71">
        <v>1108.9100000000001</v>
      </c>
      <c r="G611" s="71">
        <f t="shared" si="41"/>
        <v>931.46</v>
      </c>
      <c r="H611" s="72">
        <v>169</v>
      </c>
      <c r="I611" s="73">
        <f t="shared" si="39"/>
        <v>0.83997799641088999</v>
      </c>
      <c r="J611" s="14"/>
      <c r="K611" s="14"/>
      <c r="L611" s="14"/>
      <c r="M611" s="14"/>
    </row>
    <row r="612" spans="1:13" x14ac:dyDescent="0.3">
      <c r="A612" s="74">
        <v>5913</v>
      </c>
      <c r="B612" s="68" t="str">
        <f>VLOOKUP(A:A,'Product &amp; Group'!A:C,2,FALSE)</f>
        <v>Power Systems</v>
      </c>
      <c r="C612" s="68" t="str">
        <f>VLOOKUP(A:A,'Product &amp; Group'!A:C,3,FALSE)</f>
        <v>Circit Board ACTIVES: LIQUIDS</v>
      </c>
      <c r="D612" s="69">
        <f>VLOOKUP(A:A,'2019-2017 Costs'!A:D,4,FALSE)</f>
        <v>1.05</v>
      </c>
      <c r="E612" s="71">
        <f t="shared" si="40"/>
        <v>347.55</v>
      </c>
      <c r="F612" s="71">
        <v>1964.44</v>
      </c>
      <c r="G612" s="71">
        <f t="shared" si="41"/>
        <v>1616.89</v>
      </c>
      <c r="H612" s="72">
        <v>331</v>
      </c>
      <c r="I612" s="73">
        <f t="shared" si="39"/>
        <v>0.82307935085825989</v>
      </c>
      <c r="J612" s="14"/>
      <c r="K612" s="14"/>
    </row>
    <row r="613" spans="1:13" x14ac:dyDescent="0.3">
      <c r="A613" s="74">
        <v>5914</v>
      </c>
      <c r="B613" s="68" t="str">
        <f>VLOOKUP(A:A,'Product &amp; Group'!A:C,2,FALSE)</f>
        <v>Power Systems</v>
      </c>
      <c r="C613" s="68" t="str">
        <f>VLOOKUP(A:A,'Product &amp; Group'!A:C,3,FALSE)</f>
        <v>Circit Board ACTIVES: LIQUIDS</v>
      </c>
      <c r="D613" s="69">
        <f>VLOOKUP(A:A,'2019-2017 Costs'!A:D,4,FALSE)</f>
        <v>1.01</v>
      </c>
      <c r="E613" s="71">
        <f t="shared" si="40"/>
        <v>817.09</v>
      </c>
      <c r="F613" s="71">
        <v>3303.89</v>
      </c>
      <c r="G613" s="71">
        <f t="shared" si="41"/>
        <v>2486.7999999999997</v>
      </c>
      <c r="H613" s="72">
        <v>809</v>
      </c>
      <c r="I613" s="73">
        <f t="shared" si="39"/>
        <v>0.75268849749840339</v>
      </c>
      <c r="J613" s="14"/>
      <c r="K613" s="14"/>
      <c r="L613" s="14"/>
      <c r="M613" s="14"/>
    </row>
    <row r="614" spans="1:13" x14ac:dyDescent="0.3">
      <c r="A614" s="74">
        <v>5918</v>
      </c>
      <c r="B614" s="68" t="str">
        <f>VLOOKUP(A:A,'Product &amp; Group'!A:C,2,FALSE)</f>
        <v>Power Systems</v>
      </c>
      <c r="C614" s="68" t="str">
        <f>VLOOKUP(A:A,'Product &amp; Group'!A:C,3,FALSE)</f>
        <v>Qrxt1975 Chip</v>
      </c>
      <c r="D614" s="69">
        <f>VLOOKUP(A:A,'2019-2017 Costs'!A:D,4,FALSE)</f>
        <v>1.23</v>
      </c>
      <c r="E614" s="71">
        <f t="shared" si="40"/>
        <v>528.9</v>
      </c>
      <c r="F614" s="71">
        <v>4859.9399999999996</v>
      </c>
      <c r="G614" s="71">
        <f t="shared" si="41"/>
        <v>4331.04</v>
      </c>
      <c r="H614" s="72">
        <v>430</v>
      </c>
      <c r="I614" s="73">
        <f t="shared" si="39"/>
        <v>0.89117149594439449</v>
      </c>
      <c r="J614" s="14"/>
      <c r="K614" s="14"/>
    </row>
    <row r="615" spans="1:13" x14ac:dyDescent="0.3">
      <c r="A615" s="74">
        <v>5920</v>
      </c>
      <c r="B615" s="68" t="str">
        <f>VLOOKUP(A:A,'Product &amp; Group'!A:C,2,FALSE)</f>
        <v>Power Systems</v>
      </c>
      <c r="C615" s="68" t="str">
        <f>VLOOKUP(A:A,'Product &amp; Group'!A:C,3,FALSE)</f>
        <v>SPECIALTIES</v>
      </c>
      <c r="D615" s="69">
        <f>VLOOKUP(A:A,'2019-2017 Costs'!A:D,4,FALSE)</f>
        <v>1.04</v>
      </c>
      <c r="E615" s="71">
        <f t="shared" si="40"/>
        <v>218.4</v>
      </c>
      <c r="F615" s="71">
        <v>1829.97</v>
      </c>
      <c r="G615" s="71">
        <f t="shared" si="41"/>
        <v>1611.57</v>
      </c>
      <c r="H615" s="72">
        <v>210</v>
      </c>
      <c r="I615" s="73">
        <f t="shared" si="39"/>
        <v>0.88065378120952797</v>
      </c>
      <c r="J615" s="14"/>
      <c r="K615" s="14"/>
      <c r="L615" s="14"/>
      <c r="M615" s="14"/>
    </row>
    <row r="616" spans="1:13" x14ac:dyDescent="0.3">
      <c r="A616" s="74">
        <v>5930</v>
      </c>
      <c r="B616" s="68" t="str">
        <f>VLOOKUP(A:A,'Product &amp; Group'!A:C,2,FALSE)</f>
        <v>Power Systems</v>
      </c>
      <c r="C616" s="68" t="str">
        <f>VLOOKUP(A:A,'Product &amp; Group'!A:C,3,FALSE)</f>
        <v>SPECIALTIES</v>
      </c>
      <c r="D616" s="69">
        <f>VLOOKUP(A:A,'2019-2017 Costs'!A:D,4,FALSE)</f>
        <v>1.55</v>
      </c>
      <c r="E616" s="71">
        <f t="shared" si="40"/>
        <v>477.40000000000003</v>
      </c>
      <c r="F616" s="71">
        <v>2761.76</v>
      </c>
      <c r="G616" s="71">
        <f t="shared" si="41"/>
        <v>2284.36</v>
      </c>
      <c r="H616" s="72">
        <v>308</v>
      </c>
      <c r="I616" s="73">
        <f t="shared" si="39"/>
        <v>0.82713921557267822</v>
      </c>
      <c r="J616" s="14"/>
      <c r="K616" s="14"/>
      <c r="L616" s="14"/>
      <c r="M616" s="14"/>
    </row>
    <row r="617" spans="1:13" x14ac:dyDescent="0.3">
      <c r="A617" s="74">
        <v>5950</v>
      </c>
      <c r="B617" s="68" t="str">
        <f>VLOOKUP(A:A,'Product &amp; Group'!A:C,2,FALSE)</f>
        <v>Power Systems</v>
      </c>
      <c r="C617" s="68" t="str">
        <f>VLOOKUP(A:A,'Product &amp; Group'!A:C,3,FALSE)</f>
        <v>Qrxt1975 Chip</v>
      </c>
      <c r="D617" s="69">
        <f>VLOOKUP(A:A,'2019-2017 Costs'!A:D,4,FALSE)</f>
        <v>0.41649999999999998</v>
      </c>
      <c r="E617" s="71">
        <f t="shared" si="40"/>
        <v>36.235500000000002</v>
      </c>
      <c r="F617" s="71">
        <v>1347.02</v>
      </c>
      <c r="G617" s="71">
        <f t="shared" si="41"/>
        <v>1310.7845</v>
      </c>
      <c r="H617" s="72">
        <v>87</v>
      </c>
      <c r="I617" s="73">
        <f t="shared" si="39"/>
        <v>0.97309950854478777</v>
      </c>
      <c r="J617" s="14"/>
      <c r="K617" s="14"/>
      <c r="L617" s="14"/>
      <c r="M617" s="14"/>
    </row>
    <row r="618" spans="1:13" x14ac:dyDescent="0.3">
      <c r="A618" s="74">
        <v>5960</v>
      </c>
      <c r="B618" s="68" t="str">
        <f>VLOOKUP(A:A,'Product &amp; Group'!A:C,2,FALSE)</f>
        <v>Power Systems</v>
      </c>
      <c r="C618" s="68" t="str">
        <f>VLOOKUP(A:A,'Product &amp; Group'!A:C,3,FALSE)</f>
        <v>Qrxt1975 Chip</v>
      </c>
      <c r="D618" s="69">
        <f>VLOOKUP(A:A,'2019-2017 Costs'!A:D,4,FALSE)</f>
        <v>0.42499999999999999</v>
      </c>
      <c r="E618" s="71">
        <f t="shared" si="40"/>
        <v>8.0749999999999993</v>
      </c>
      <c r="F618" s="71">
        <v>227.3</v>
      </c>
      <c r="G618" s="71">
        <f t="shared" si="41"/>
        <v>219.22500000000002</v>
      </c>
      <c r="H618" s="72">
        <v>19</v>
      </c>
      <c r="I618" s="73">
        <f t="shared" si="39"/>
        <v>0.96447426308842943</v>
      </c>
      <c r="J618" s="14"/>
      <c r="K618" s="14"/>
      <c r="L618" s="14"/>
      <c r="M618" s="14"/>
    </row>
    <row r="619" spans="1:13" x14ac:dyDescent="0.3">
      <c r="A619" s="74">
        <v>5961</v>
      </c>
      <c r="B619" s="68" t="str">
        <f>VLOOKUP(A:A,'Product &amp; Group'!A:C,2,FALSE)</f>
        <v>Power Systems</v>
      </c>
      <c r="C619" s="68" t="str">
        <f>VLOOKUP(A:A,'Product &amp; Group'!A:C,3,FALSE)</f>
        <v>Qrxt1975 Chip</v>
      </c>
      <c r="D619" s="69">
        <f>VLOOKUP(A:A,'2019-2017 Costs'!A:D,4,FALSE)</f>
        <v>0.63</v>
      </c>
      <c r="E619" s="71">
        <f t="shared" si="40"/>
        <v>68.040000000000006</v>
      </c>
      <c r="F619" s="71">
        <v>1322.08</v>
      </c>
      <c r="G619" s="71">
        <f t="shared" si="41"/>
        <v>1254.04</v>
      </c>
      <c r="H619" s="72">
        <v>108</v>
      </c>
      <c r="I619" s="73">
        <f t="shared" si="39"/>
        <v>0.94853564080842312</v>
      </c>
      <c r="J619" s="14"/>
      <c r="K619" s="14"/>
      <c r="L619" s="14"/>
      <c r="M619" s="14"/>
    </row>
    <row r="620" spans="1:13" x14ac:dyDescent="0.3">
      <c r="A620" s="74">
        <v>5962</v>
      </c>
      <c r="B620" s="68" t="str">
        <f>VLOOKUP(A:A,'Product &amp; Group'!A:C,2,FALSE)</f>
        <v>Power Systems</v>
      </c>
      <c r="C620" s="68" t="str">
        <f>VLOOKUP(A:A,'Product &amp; Group'!A:C,3,FALSE)</f>
        <v>Qrxt1975 Chip</v>
      </c>
      <c r="D620" s="69">
        <f>VLOOKUP(A:A,'2019-2017 Costs'!A:D,4,FALSE)</f>
        <v>0.48</v>
      </c>
      <c r="E620" s="71">
        <f t="shared" si="40"/>
        <v>13.44</v>
      </c>
      <c r="F620" s="71">
        <v>624</v>
      </c>
      <c r="G620" s="71">
        <f t="shared" si="41"/>
        <v>610.55999999999995</v>
      </c>
      <c r="H620" s="72">
        <v>28</v>
      </c>
      <c r="I620" s="73">
        <f t="shared" si="39"/>
        <v>0.97846153846153838</v>
      </c>
      <c r="J620" s="14"/>
      <c r="K620" s="14"/>
      <c r="L620" s="14"/>
      <c r="M620" s="14"/>
    </row>
    <row r="621" spans="1:13" x14ac:dyDescent="0.3">
      <c r="A621" s="74">
        <v>5963</v>
      </c>
      <c r="B621" s="68" t="str">
        <f>VLOOKUP(A:A,'Product &amp; Group'!A:C,2,FALSE)</f>
        <v>Power Systems</v>
      </c>
      <c r="C621" s="68" t="str">
        <f>VLOOKUP(A:A,'Product &amp; Group'!A:C,3,FALSE)</f>
        <v>Part C Chip</v>
      </c>
      <c r="D621" s="69">
        <f>VLOOKUP(A:A,'2019-2017 Costs'!A:D,4,FALSE)</f>
        <v>0.5</v>
      </c>
      <c r="E621" s="71">
        <f t="shared" si="40"/>
        <v>133</v>
      </c>
      <c r="F621" s="71">
        <v>2005.37</v>
      </c>
      <c r="G621" s="71">
        <f t="shared" si="41"/>
        <v>1872.37</v>
      </c>
      <c r="H621" s="72">
        <v>266</v>
      </c>
      <c r="I621" s="73">
        <f t="shared" si="39"/>
        <v>0.93367807437031569</v>
      </c>
      <c r="J621" s="14"/>
      <c r="K621" s="14"/>
      <c r="L621" s="14"/>
      <c r="M621" s="14"/>
    </row>
    <row r="622" spans="1:13" x14ac:dyDescent="0.3">
      <c r="A622" s="74">
        <v>5970</v>
      </c>
      <c r="B622" s="68" t="str">
        <f>VLOOKUP(A:A,'Product &amp; Group'!A:C,2,FALSE)</f>
        <v>Power Systems</v>
      </c>
      <c r="C622" s="68" t="str">
        <f>VLOOKUP(A:A,'Product &amp; Group'!A:C,3,FALSE)</f>
        <v>Graphics &amp; COSMETIC Chip</v>
      </c>
      <c r="D622" s="69">
        <f>VLOOKUP(A:A,'2019-2017 Costs'!A:D,4,FALSE)</f>
        <v>1.9</v>
      </c>
      <c r="E622" s="71">
        <f t="shared" si="40"/>
        <v>710.6</v>
      </c>
      <c r="F622" s="71">
        <v>1052.8499999999999</v>
      </c>
      <c r="G622" s="71">
        <f t="shared" si="41"/>
        <v>342.24999999999989</v>
      </c>
      <c r="H622" s="72">
        <v>374</v>
      </c>
      <c r="I622" s="73">
        <f t="shared" si="39"/>
        <v>0.32507004796504718</v>
      </c>
      <c r="J622" s="14"/>
      <c r="K622" s="14"/>
    </row>
    <row r="623" spans="1:13" x14ac:dyDescent="0.3">
      <c r="A623" s="74">
        <v>5990</v>
      </c>
      <c r="B623" s="68" t="str">
        <f>VLOOKUP(A:A,'Product &amp; Group'!A:C,2,FALSE)</f>
        <v>Power Systems</v>
      </c>
      <c r="C623" s="68" t="str">
        <f>VLOOKUP(A:A,'Product &amp; Group'!A:C,3,FALSE)</f>
        <v>Graphics &amp; COSMETIC Chip</v>
      </c>
      <c r="D623" s="69">
        <f>VLOOKUP(A:A,'2019-2017 Costs'!A:D,4,FALSE)</f>
        <v>1.02</v>
      </c>
      <c r="E623" s="71">
        <f t="shared" si="40"/>
        <v>300.89999999999998</v>
      </c>
      <c r="F623" s="71">
        <v>825.15</v>
      </c>
      <c r="G623" s="71">
        <f t="shared" si="41"/>
        <v>524.25</v>
      </c>
      <c r="H623" s="72">
        <v>295</v>
      </c>
      <c r="I623" s="73">
        <f t="shared" si="39"/>
        <v>0.63533902926740593</v>
      </c>
      <c r="J623" s="14"/>
      <c r="K623" s="14"/>
      <c r="L623" s="14"/>
      <c r="M623" s="14"/>
    </row>
    <row r="624" spans="1:13" x14ac:dyDescent="0.3">
      <c r="A624" s="74">
        <v>5992</v>
      </c>
      <c r="B624" s="68" t="str">
        <f>VLOOKUP(A:A,'Product &amp; Group'!A:C,2,FALSE)</f>
        <v>Power Systems</v>
      </c>
      <c r="C624" s="68" t="str">
        <f>VLOOKUP(A:A,'Product &amp; Group'!A:C,3,FALSE)</f>
        <v>Graphics &amp; COSMETIC Chip</v>
      </c>
      <c r="D624" s="69">
        <f>VLOOKUP(A:A,'2019-2017 Costs'!A:D,4,FALSE)</f>
        <v>1.42</v>
      </c>
      <c r="E624" s="71">
        <f t="shared" si="40"/>
        <v>288.26</v>
      </c>
      <c r="F624" s="71">
        <v>574.86</v>
      </c>
      <c r="G624" s="71">
        <f t="shared" si="41"/>
        <v>286.60000000000002</v>
      </c>
      <c r="H624" s="72">
        <v>203</v>
      </c>
      <c r="I624" s="73">
        <f t="shared" si="39"/>
        <v>0.49855617019796128</v>
      </c>
      <c r="J624" s="14"/>
      <c r="K624" s="14"/>
      <c r="L624" s="14"/>
      <c r="M624" s="14"/>
    </row>
    <row r="625" spans="1:13" x14ac:dyDescent="0.3">
      <c r="A625" s="74">
        <v>6010</v>
      </c>
      <c r="B625" s="68" t="str">
        <f>VLOOKUP(A:A,'Product &amp; Group'!A:C,2,FALSE)</f>
        <v>Power Systems</v>
      </c>
      <c r="C625" s="68" t="str">
        <f>VLOOKUP(A:A,'Product &amp; Group'!A:C,3,FALSE)</f>
        <v>Graphics &amp; COSMETIC Chip</v>
      </c>
      <c r="D625" s="69">
        <f>VLOOKUP(A:A,'2019-2017 Costs'!A:D,4,FALSE)</f>
        <v>1.1599999999999999</v>
      </c>
      <c r="E625" s="71">
        <f t="shared" si="40"/>
        <v>380.47999999999996</v>
      </c>
      <c r="F625" s="71">
        <v>926.12</v>
      </c>
      <c r="G625" s="71">
        <f t="shared" si="41"/>
        <v>545.6400000000001</v>
      </c>
      <c r="H625" s="72">
        <v>328</v>
      </c>
      <c r="I625" s="73">
        <f t="shared" si="39"/>
        <v>0.58916771044789018</v>
      </c>
      <c r="J625" s="14"/>
      <c r="K625" s="14"/>
      <c r="L625" s="14"/>
      <c r="M625" s="14"/>
    </row>
    <row r="626" spans="1:13" x14ac:dyDescent="0.3">
      <c r="A626" s="74">
        <v>6015</v>
      </c>
      <c r="B626" s="68" t="str">
        <f>VLOOKUP(A:A,'Product &amp; Group'!A:C,2,FALSE)</f>
        <v>Power Systems</v>
      </c>
      <c r="C626" s="68" t="str">
        <f>VLOOKUP(A:A,'Product &amp; Group'!A:C,3,FALSE)</f>
        <v>Qrxt1975 Chip</v>
      </c>
      <c r="D626" s="69">
        <f>VLOOKUP(A:A,'2019-2017 Costs'!A:D,4,FALSE)</f>
        <v>1.01</v>
      </c>
      <c r="E626" s="71">
        <f t="shared" si="40"/>
        <v>73.73</v>
      </c>
      <c r="F626" s="71">
        <v>680</v>
      </c>
      <c r="G626" s="71">
        <f t="shared" si="41"/>
        <v>606.27</v>
      </c>
      <c r="H626" s="72">
        <v>73</v>
      </c>
      <c r="I626" s="73">
        <f t="shared" si="39"/>
        <v>0.89157352941176471</v>
      </c>
      <c r="J626" s="14"/>
      <c r="K626" s="14"/>
      <c r="L626" s="14"/>
      <c r="M626" s="14"/>
    </row>
    <row r="627" spans="1:13" x14ac:dyDescent="0.3">
      <c r="A627" s="74">
        <v>6020</v>
      </c>
      <c r="B627" s="68" t="str">
        <f>VLOOKUP(A:A,'Product &amp; Group'!A:C,2,FALSE)</f>
        <v>Power Systems</v>
      </c>
      <c r="C627" s="68" t="str">
        <f>VLOOKUP(A:A,'Product &amp; Group'!A:C,3,FALSE)</f>
        <v>CHILDREN'S Chip</v>
      </c>
      <c r="D627" s="69">
        <f>VLOOKUP(A:A,'2019-2017 Costs'!A:D,4,FALSE)</f>
        <v>1.06</v>
      </c>
      <c r="E627" s="71">
        <f t="shared" si="40"/>
        <v>72.08</v>
      </c>
      <c r="F627" s="71">
        <v>394.73</v>
      </c>
      <c r="G627" s="71">
        <f t="shared" si="41"/>
        <v>322.65000000000003</v>
      </c>
      <c r="H627" s="72">
        <v>68</v>
      </c>
      <c r="I627" s="73">
        <f t="shared" si="39"/>
        <v>0.81739416816558164</v>
      </c>
      <c r="J627" s="14"/>
      <c r="K627" s="14"/>
      <c r="L627" s="14"/>
      <c r="M627" s="14"/>
    </row>
    <row r="628" spans="1:13" x14ac:dyDescent="0.3">
      <c r="A628" s="74">
        <v>6030</v>
      </c>
      <c r="B628" s="68" t="str">
        <f>VLOOKUP(A:A,'Product &amp; Group'!A:C,2,FALSE)</f>
        <v>Power Systems</v>
      </c>
      <c r="C628" s="68" t="str">
        <f>VLOOKUP(A:A,'Product &amp; Group'!A:C,3,FALSE)</f>
        <v>CHILDREN'S Chip</v>
      </c>
      <c r="D628" s="69">
        <f>VLOOKUP(A:A,'2019-2017 Costs'!A:D,4,FALSE)</f>
        <v>1.05</v>
      </c>
      <c r="E628" s="71">
        <f t="shared" si="40"/>
        <v>22.05</v>
      </c>
      <c r="F628" s="71">
        <v>126.06</v>
      </c>
      <c r="G628" s="71">
        <f t="shared" si="41"/>
        <v>104.01</v>
      </c>
      <c r="H628" s="72">
        <v>21</v>
      </c>
      <c r="I628" s="73">
        <f t="shared" si="39"/>
        <v>0.82508329366968114</v>
      </c>
      <c r="J628" s="14"/>
      <c r="K628" s="14"/>
      <c r="L628" s="14"/>
      <c r="M628" s="14"/>
    </row>
    <row r="629" spans="1:13" x14ac:dyDescent="0.3">
      <c r="A629" s="74">
        <v>6032</v>
      </c>
      <c r="B629" s="68" t="str">
        <f>VLOOKUP(A:A,'Product &amp; Group'!A:C,2,FALSE)</f>
        <v>Power Systems</v>
      </c>
      <c r="C629" s="68" t="str">
        <f>VLOOKUP(A:A,'Product &amp; Group'!A:C,3,FALSE)</f>
        <v>PROTEIN &amp; ENERGY Chip</v>
      </c>
      <c r="D629" s="69">
        <f>VLOOKUP(A:A,'2019-2017 Costs'!A:D,4,FALSE)</f>
        <v>1.05</v>
      </c>
      <c r="E629" s="71">
        <f t="shared" si="40"/>
        <v>52.5</v>
      </c>
      <c r="F629" s="71">
        <v>365</v>
      </c>
      <c r="G629" s="71">
        <f t="shared" si="41"/>
        <v>312.5</v>
      </c>
      <c r="H629" s="72">
        <v>50</v>
      </c>
      <c r="I629" s="73">
        <f t="shared" si="39"/>
        <v>0.85616438356164382</v>
      </c>
      <c r="J629" s="14"/>
      <c r="K629" s="14"/>
    </row>
    <row r="630" spans="1:13" x14ac:dyDescent="0.3">
      <c r="A630" s="74">
        <v>6034</v>
      </c>
      <c r="B630" s="68" t="str">
        <f>VLOOKUP(A:A,'Product &amp; Group'!A:C,2,FALSE)</f>
        <v>Power Systems</v>
      </c>
      <c r="C630" s="68" t="str">
        <f>VLOOKUP(A:A,'Product &amp; Group'!A:C,3,FALSE)</f>
        <v>PROTEIN &amp; ENERGY Chip</v>
      </c>
      <c r="D630" s="69">
        <f>VLOOKUP(A:A,'2019-2017 Costs'!A:D,4,FALSE)</f>
        <v>1.36</v>
      </c>
      <c r="E630" s="71">
        <f t="shared" si="40"/>
        <v>50.32</v>
      </c>
      <c r="F630" s="71">
        <v>415.49</v>
      </c>
      <c r="G630" s="71">
        <f t="shared" si="41"/>
        <v>365.17</v>
      </c>
      <c r="H630" s="72">
        <v>37</v>
      </c>
      <c r="I630" s="73">
        <f t="shared" si="39"/>
        <v>0.87888998531853957</v>
      </c>
      <c r="J630" s="14"/>
      <c r="K630" s="14"/>
      <c r="L630" s="14"/>
      <c r="M630" s="14"/>
    </row>
    <row r="631" spans="1:13" x14ac:dyDescent="0.3">
      <c r="A631" s="74">
        <v>6036</v>
      </c>
      <c r="B631" s="68" t="str">
        <f>VLOOKUP(A:A,'Product &amp; Group'!A:C,2,FALSE)</f>
        <v>Power Systems</v>
      </c>
      <c r="C631" s="68" t="str">
        <f>VLOOKUP(A:A,'Product &amp; Group'!A:C,3,FALSE)</f>
        <v>SPECIALTIES</v>
      </c>
      <c r="D631" s="69">
        <f>VLOOKUP(A:A,'2019-2017 Costs'!A:D,4,FALSE)</f>
        <v>9.1999999999999993</v>
      </c>
      <c r="E631" s="71">
        <f t="shared" si="40"/>
        <v>616.4</v>
      </c>
      <c r="F631" s="71">
        <v>651.42999999999995</v>
      </c>
      <c r="G631" s="71">
        <f t="shared" si="41"/>
        <v>35.029999999999973</v>
      </c>
      <c r="H631" s="72">
        <v>67</v>
      </c>
      <c r="I631" s="73">
        <f t="shared" si="39"/>
        <v>5.3774004881568208E-2</v>
      </c>
      <c r="J631" s="14"/>
      <c r="K631" s="14"/>
      <c r="L631" s="14"/>
      <c r="M631" s="14"/>
    </row>
    <row r="632" spans="1:13" x14ac:dyDescent="0.3">
      <c r="A632" s="74">
        <v>6400</v>
      </c>
      <c r="B632" s="68" t="str">
        <f>VLOOKUP(A:A,'Product &amp; Group'!A:C,2,FALSE)</f>
        <v>Power Systems</v>
      </c>
      <c r="C632" s="68" t="str">
        <f>VLOOKUP(A:A,'Product &amp; Group'!A:C,3,FALSE)</f>
        <v>Qrxt1975 Chip</v>
      </c>
      <c r="D632" s="69">
        <f>VLOOKUP(A:A,'2019-2017 Costs'!A:D,4,FALSE)</f>
        <v>2</v>
      </c>
      <c r="E632" s="71">
        <f t="shared" si="40"/>
        <v>16</v>
      </c>
      <c r="F632" s="71">
        <v>500</v>
      </c>
      <c r="G632" s="71">
        <f t="shared" si="41"/>
        <v>484</v>
      </c>
      <c r="H632" s="72">
        <v>8</v>
      </c>
      <c r="I632" s="73">
        <f t="shared" si="39"/>
        <v>0.96799999999999997</v>
      </c>
      <c r="J632" s="14"/>
      <c r="K632" s="14"/>
      <c r="L632" s="14"/>
      <c r="M632" s="14"/>
    </row>
    <row r="633" spans="1:13" x14ac:dyDescent="0.3">
      <c r="A633" s="74">
        <v>6405</v>
      </c>
      <c r="B633" s="68" t="str">
        <f>VLOOKUP(A:A,'Product &amp; Group'!A:C,2,FALSE)</f>
        <v>Power Systems</v>
      </c>
      <c r="C633" s="68" t="str">
        <f>VLOOKUP(A:A,'Product &amp; Group'!A:C,3,FALSE)</f>
        <v>SPECIALTIES</v>
      </c>
      <c r="D633" s="69">
        <f>VLOOKUP(A:A,'2019-2017 Costs'!A:D,4,FALSE)</f>
        <v>1.05</v>
      </c>
      <c r="E633" s="71">
        <f t="shared" si="40"/>
        <v>187.95000000000002</v>
      </c>
      <c r="F633" s="71">
        <v>1837.66</v>
      </c>
      <c r="G633" s="71">
        <f t="shared" si="41"/>
        <v>1649.71</v>
      </c>
      <c r="H633" s="72">
        <v>179</v>
      </c>
      <c r="I633" s="73">
        <f t="shared" si="39"/>
        <v>0.89772319144999613</v>
      </c>
      <c r="J633" s="14"/>
      <c r="K633" s="14"/>
      <c r="L633" s="14"/>
      <c r="M633" s="14"/>
    </row>
    <row r="634" spans="1:13" x14ac:dyDescent="0.3">
      <c r="A634" s="67">
        <v>6410</v>
      </c>
      <c r="B634" s="68" t="str">
        <f>VLOOKUP(A:A,'Product &amp; Group'!A:C,2,FALSE)</f>
        <v>Power Systems</v>
      </c>
      <c r="C634" s="68" t="str">
        <f>VLOOKUP(A:A,'Product &amp; Group'!A:C,3,FALSE)</f>
        <v>THE Computer FAMILY</v>
      </c>
      <c r="D634" s="69">
        <f>VLOOKUP(A:A,'2019-2017 Costs'!A:D,4,FALSE)</f>
        <v>4.4487169999999994</v>
      </c>
      <c r="E634" s="71">
        <f t="shared" si="40"/>
        <v>57.833320999999991</v>
      </c>
      <c r="F634" s="71">
        <v>4.4800000000000004</v>
      </c>
      <c r="G634" s="71">
        <f t="shared" si="41"/>
        <v>-53.353320999999994</v>
      </c>
      <c r="H634" s="72">
        <v>13</v>
      </c>
      <c r="I634" s="73">
        <f t="shared" si="39"/>
        <v>-11.909223437499998</v>
      </c>
      <c r="J634" s="14"/>
      <c r="K634" s="14"/>
      <c r="L634" s="14"/>
      <c r="M634" s="14"/>
    </row>
    <row r="635" spans="1:13" x14ac:dyDescent="0.3">
      <c r="A635" s="74">
        <v>6415</v>
      </c>
      <c r="B635" s="68" t="str">
        <f>VLOOKUP(A:A,'Product &amp; Group'!A:C,2,FALSE)</f>
        <v>Power Systems</v>
      </c>
      <c r="C635" s="68" t="str">
        <f>VLOOKUP(A:A,'Product &amp; Group'!A:C,3,FALSE)</f>
        <v>SPECIALTIES</v>
      </c>
      <c r="D635" s="69">
        <f>VLOOKUP(A:A,'2019-2017 Costs'!A:D,4,FALSE)</f>
        <v>1.01</v>
      </c>
      <c r="E635" s="71">
        <f t="shared" si="40"/>
        <v>285.83</v>
      </c>
      <c r="F635" s="71">
        <v>1805.76</v>
      </c>
      <c r="G635" s="71">
        <f t="shared" si="41"/>
        <v>1519.93</v>
      </c>
      <c r="H635" s="72">
        <v>283</v>
      </c>
      <c r="I635" s="73">
        <f t="shared" si="39"/>
        <v>0.84171207690944538</v>
      </c>
      <c r="J635" s="14"/>
      <c r="K635" s="14"/>
      <c r="L635" s="14"/>
      <c r="M635" s="14"/>
    </row>
    <row r="636" spans="1:13" x14ac:dyDescent="0.3">
      <c r="A636" s="74">
        <v>6420</v>
      </c>
      <c r="B636" s="68" t="str">
        <f>VLOOKUP(A:A,'Product &amp; Group'!A:C,2,FALSE)</f>
        <v>Power Systems</v>
      </c>
      <c r="C636" s="68" t="str">
        <f>VLOOKUP(A:A,'Product &amp; Group'!A:C,3,FALSE)</f>
        <v>SPECIALTIES</v>
      </c>
      <c r="D636" s="69">
        <f>VLOOKUP(A:A,'2019-2017 Costs'!A:D,4,FALSE)</f>
        <v>1.36</v>
      </c>
      <c r="E636" s="71">
        <f t="shared" si="40"/>
        <v>811.92000000000007</v>
      </c>
      <c r="F636" s="71">
        <v>5860.31</v>
      </c>
      <c r="G636" s="71">
        <f t="shared" si="41"/>
        <v>5048.3900000000003</v>
      </c>
      <c r="H636" s="72">
        <v>597</v>
      </c>
      <c r="I636" s="73">
        <f t="shared" si="39"/>
        <v>0.86145442817871409</v>
      </c>
      <c r="J636" s="14"/>
      <c r="K636" s="14"/>
      <c r="L636" s="14"/>
      <c r="M636" s="14"/>
    </row>
    <row r="637" spans="1:13" x14ac:dyDescent="0.3">
      <c r="A637" s="74">
        <v>6425</v>
      </c>
      <c r="B637" s="68" t="str">
        <f>VLOOKUP(A:A,'Product &amp; Group'!A:C,2,FALSE)</f>
        <v>Power Systems</v>
      </c>
      <c r="C637" s="68" t="str">
        <f>VLOOKUP(A:A,'Product &amp; Group'!A:C,3,FALSE)</f>
        <v>SPECIALTIES</v>
      </c>
      <c r="D637" s="69">
        <f>VLOOKUP(A:A,'2019-2017 Costs'!A:D,4,FALSE)</f>
        <v>1.05</v>
      </c>
      <c r="E637" s="71">
        <f t="shared" si="40"/>
        <v>184.8</v>
      </c>
      <c r="F637" s="71">
        <v>1666.69</v>
      </c>
      <c r="G637" s="71">
        <f t="shared" si="41"/>
        <v>1481.89</v>
      </c>
      <c r="H637" s="72">
        <v>176</v>
      </c>
      <c r="I637" s="73">
        <f t="shared" si="39"/>
        <v>0.88912155229826784</v>
      </c>
      <c r="J637" s="14"/>
      <c r="K637" s="14"/>
      <c r="L637" s="14"/>
      <c r="M637" s="14"/>
    </row>
    <row r="638" spans="1:13" x14ac:dyDescent="0.3">
      <c r="A638" s="74">
        <v>6430</v>
      </c>
      <c r="B638" s="68" t="str">
        <f>VLOOKUP(A:A,'Product &amp; Group'!A:C,2,FALSE)</f>
        <v>Power Systems</v>
      </c>
      <c r="C638" s="68" t="str">
        <f>VLOOKUP(A:A,'Product &amp; Group'!A:C,3,FALSE)</f>
        <v>Part A &amp; D Chip</v>
      </c>
      <c r="D638" s="69">
        <f>VLOOKUP(A:A,'2019-2017 Costs'!A:D,4,FALSE)</f>
        <v>2.39</v>
      </c>
      <c r="E638" s="71">
        <f t="shared" si="40"/>
        <v>3649.53</v>
      </c>
      <c r="F638" s="71">
        <v>11836.06</v>
      </c>
      <c r="G638" s="71">
        <f t="shared" si="41"/>
        <v>8186.5299999999988</v>
      </c>
      <c r="H638" s="72">
        <v>1527</v>
      </c>
      <c r="I638" s="73">
        <f t="shared" si="39"/>
        <v>0.6916600625546</v>
      </c>
      <c r="J638" s="14"/>
      <c r="K638" s="14"/>
      <c r="L638" s="14"/>
      <c r="M638" s="14"/>
    </row>
    <row r="639" spans="1:13" x14ac:dyDescent="0.3">
      <c r="A639" s="74">
        <v>6435</v>
      </c>
      <c r="B639" s="68" t="str">
        <f>VLOOKUP(A:A,'Product &amp; Group'!A:C,2,FALSE)</f>
        <v>Power Systems</v>
      </c>
      <c r="C639" s="68" t="str">
        <f>VLOOKUP(A:A,'Product &amp; Group'!A:C,3,FALSE)</f>
        <v>Processor 505</v>
      </c>
      <c r="D639" s="69">
        <f>VLOOKUP(A:A,'2019-2017 Costs'!A:D,4,FALSE)</f>
        <v>2.21</v>
      </c>
      <c r="E639" s="71">
        <f t="shared" si="40"/>
        <v>950.3</v>
      </c>
      <c r="F639" s="71">
        <v>5693.29</v>
      </c>
      <c r="G639" s="71">
        <f t="shared" si="41"/>
        <v>4742.99</v>
      </c>
      <c r="H639" s="72">
        <v>430</v>
      </c>
      <c r="I639" s="73">
        <f t="shared" si="39"/>
        <v>0.83308420965733343</v>
      </c>
      <c r="J639" s="14"/>
      <c r="K639" s="14"/>
      <c r="L639" s="14"/>
      <c r="M639" s="14"/>
    </row>
    <row r="640" spans="1:13" x14ac:dyDescent="0.3">
      <c r="A640" s="74">
        <v>6440</v>
      </c>
      <c r="B640" s="68" t="str">
        <f>VLOOKUP(A:A,'Product &amp; Group'!A:C,2,FALSE)</f>
        <v>Power Systems</v>
      </c>
      <c r="C640" s="68" t="str">
        <f>VLOOKUP(A:A,'Product &amp; Group'!A:C,3,FALSE)</f>
        <v>Processor 505</v>
      </c>
      <c r="D640" s="69">
        <f>VLOOKUP(A:A,'2019-2017 Costs'!A:D,4,FALSE)</f>
        <v>1.01</v>
      </c>
      <c r="E640" s="71">
        <f t="shared" si="40"/>
        <v>512.07000000000005</v>
      </c>
      <c r="F640" s="71">
        <v>2295.15</v>
      </c>
      <c r="G640" s="71">
        <f t="shared" si="41"/>
        <v>1783.08</v>
      </c>
      <c r="H640" s="72">
        <v>507</v>
      </c>
      <c r="I640" s="73">
        <f t="shared" si="39"/>
        <v>0.77689039932030579</v>
      </c>
      <c r="J640" s="14"/>
      <c r="K640" s="14"/>
      <c r="L640" s="14"/>
      <c r="M640" s="14"/>
    </row>
    <row r="641" spans="1:13" x14ac:dyDescent="0.3">
      <c r="A641" s="74">
        <v>6445</v>
      </c>
      <c r="B641" s="68" t="str">
        <f>VLOOKUP(A:A,'Product &amp; Group'!A:C,2,FALSE)</f>
        <v>Power Systems</v>
      </c>
      <c r="C641" s="68" t="str">
        <f>VLOOKUP(A:A,'Product &amp; Group'!A:C,3,FALSE)</f>
        <v>Static FREE INDIV B PartS</v>
      </c>
      <c r="D641" s="69">
        <f>VLOOKUP(A:A,'2019-2017 Costs'!A:D,4,FALSE)</f>
        <v>2.14</v>
      </c>
      <c r="E641" s="71">
        <f t="shared" si="40"/>
        <v>325.28000000000003</v>
      </c>
      <c r="F641" s="71">
        <v>1618.03</v>
      </c>
      <c r="G641" s="71">
        <f t="shared" si="41"/>
        <v>1292.75</v>
      </c>
      <c r="H641" s="72">
        <v>152</v>
      </c>
      <c r="I641" s="73">
        <f t="shared" si="39"/>
        <v>0.79896540855237541</v>
      </c>
      <c r="J641" s="14"/>
      <c r="K641" s="14"/>
      <c r="L641" s="14"/>
      <c r="M641" s="14"/>
    </row>
    <row r="642" spans="1:13" x14ac:dyDescent="0.3">
      <c r="A642" s="74">
        <v>6447</v>
      </c>
      <c r="B642" s="68" t="str">
        <f>VLOOKUP(A:A,'Product &amp; Group'!A:C,2,FALSE)</f>
        <v>Power Systems</v>
      </c>
      <c r="C642" s="68" t="str">
        <f>VLOOKUP(A:A,'Product &amp; Group'!A:C,3,FALSE)</f>
        <v>Static FREE INDIV B PartS</v>
      </c>
      <c r="D642" s="69">
        <f>VLOOKUP(A:A,'2019-2017 Costs'!A:D,4,FALSE)</f>
        <v>1.92</v>
      </c>
      <c r="E642" s="71">
        <f t="shared" si="40"/>
        <v>464.64</v>
      </c>
      <c r="F642" s="71">
        <v>4429.25</v>
      </c>
      <c r="G642" s="71">
        <f t="shared" si="41"/>
        <v>3964.61</v>
      </c>
      <c r="H642" s="72">
        <v>242</v>
      </c>
      <c r="I642" s="73">
        <f t="shared" ref="I642:I705" si="42">+G642/F642</f>
        <v>0.89509736411356322</v>
      </c>
      <c r="J642" s="14"/>
      <c r="K642" s="14"/>
      <c r="L642" s="14"/>
      <c r="M642" s="14"/>
    </row>
    <row r="643" spans="1:13" x14ac:dyDescent="0.3">
      <c r="A643" s="74">
        <v>6449</v>
      </c>
      <c r="B643" s="68" t="str">
        <f>VLOOKUP(A:A,'Product &amp; Group'!A:C,2,FALSE)</f>
        <v>Power Systems</v>
      </c>
      <c r="C643" s="68" t="str">
        <f>VLOOKUP(A:A,'Product &amp; Group'!A:C,3,FALSE)</f>
        <v>Part C Chip</v>
      </c>
      <c r="D643" s="69">
        <f>VLOOKUP(A:A,'2019-2017 Costs'!A:D,4,FALSE)</f>
        <v>2.3199999999999998</v>
      </c>
      <c r="E643" s="71">
        <f t="shared" si="40"/>
        <v>477.91999999999996</v>
      </c>
      <c r="F643" s="71">
        <v>1442.97</v>
      </c>
      <c r="G643" s="71">
        <f t="shared" si="41"/>
        <v>965.05000000000007</v>
      </c>
      <c r="H643" s="72">
        <v>206</v>
      </c>
      <c r="I643" s="73">
        <f t="shared" si="42"/>
        <v>0.66879422302611979</v>
      </c>
      <c r="J643" s="14"/>
      <c r="K643" s="14"/>
      <c r="L643" s="14"/>
      <c r="M643" s="14"/>
    </row>
    <row r="644" spans="1:13" x14ac:dyDescent="0.3">
      <c r="A644" s="67">
        <v>6451</v>
      </c>
      <c r="B644" s="68" t="str">
        <f>VLOOKUP(A:A,'Product &amp; Group'!A:C,2,FALSE)</f>
        <v>Power Systems</v>
      </c>
      <c r="C644" s="68" t="str">
        <f>VLOOKUP(A:A,'Product &amp; Group'!A:C,3,FALSE)</f>
        <v>Processor 505</v>
      </c>
      <c r="D644" s="69">
        <f>VLOOKUP(A:A,'2019-2017 Costs'!A:D,4,FALSE)</f>
        <v>2.7266329999999996</v>
      </c>
      <c r="E644" s="71">
        <f t="shared" ref="E644:E707" si="43">D644*H644</f>
        <v>2503.0490939999995</v>
      </c>
      <c r="F644" s="71">
        <v>9133.26</v>
      </c>
      <c r="G644" s="71">
        <f t="shared" ref="G644:G707" si="44">F644-E644</f>
        <v>6630.2109060000003</v>
      </c>
      <c r="H644" s="72">
        <v>918</v>
      </c>
      <c r="I644" s="73">
        <f t="shared" si="42"/>
        <v>0.72594132938293665</v>
      </c>
      <c r="J644" s="14"/>
      <c r="K644" s="14"/>
    </row>
    <row r="645" spans="1:13" x14ac:dyDescent="0.3">
      <c r="A645" s="74">
        <v>6500</v>
      </c>
      <c r="B645" s="68" t="str">
        <f>VLOOKUP(A:A,'Product &amp; Group'!A:C,2,FALSE)</f>
        <v>Power Systems</v>
      </c>
      <c r="C645" s="68" t="str">
        <f>VLOOKUP(A:A,'Product &amp; Group'!A:C,3,FALSE)</f>
        <v>Processor 505</v>
      </c>
      <c r="D645" s="69">
        <f>VLOOKUP(A:A,'2019-2017 Costs'!A:D,4,FALSE)</f>
        <v>1.89</v>
      </c>
      <c r="E645" s="71">
        <f t="shared" si="43"/>
        <v>875.06999999999994</v>
      </c>
      <c r="F645" s="71">
        <v>1593.51</v>
      </c>
      <c r="G645" s="71">
        <f t="shared" si="44"/>
        <v>718.44</v>
      </c>
      <c r="H645" s="72">
        <v>463</v>
      </c>
      <c r="I645" s="73">
        <f t="shared" si="42"/>
        <v>0.45085377562738865</v>
      </c>
      <c r="J645" s="14"/>
      <c r="K645" s="14"/>
    </row>
    <row r="646" spans="1:13" x14ac:dyDescent="0.3">
      <c r="A646" s="74">
        <v>6505</v>
      </c>
      <c r="B646" s="68" t="str">
        <f>VLOOKUP(A:A,'Product &amp; Group'!A:C,2,FALSE)</f>
        <v>Power Systems</v>
      </c>
      <c r="C646" s="68" t="str">
        <f>VLOOKUP(A:A,'Product &amp; Group'!A:C,3,FALSE)</f>
        <v>Processor 413</v>
      </c>
      <c r="D646" s="69">
        <f>VLOOKUP(A:A,'2019-2017 Costs'!A:D,4,FALSE)</f>
        <v>1.89</v>
      </c>
      <c r="E646" s="71">
        <f t="shared" si="43"/>
        <v>788.13</v>
      </c>
      <c r="F646" s="71">
        <v>4618.74</v>
      </c>
      <c r="G646" s="71">
        <f t="shared" si="44"/>
        <v>3830.6099999999997</v>
      </c>
      <c r="H646" s="72">
        <v>417</v>
      </c>
      <c r="I646" s="73">
        <f t="shared" si="42"/>
        <v>0.82936255342366094</v>
      </c>
      <c r="J646" s="14"/>
      <c r="K646" s="14"/>
      <c r="L646" s="14"/>
      <c r="M646" s="14"/>
    </row>
    <row r="647" spans="1:13" x14ac:dyDescent="0.3">
      <c r="A647" s="74">
        <v>6510</v>
      </c>
      <c r="B647" s="68" t="str">
        <f>VLOOKUP(A:A,'Product &amp; Group'!A:C,2,FALSE)</f>
        <v>Power Systems</v>
      </c>
      <c r="C647" s="68" t="str">
        <f>VLOOKUP(A:A,'Product &amp; Group'!A:C,3,FALSE)</f>
        <v>Processor 413</v>
      </c>
      <c r="D647" s="69">
        <f>VLOOKUP(A:A,'2019-2017 Costs'!A:D,4,FALSE)</f>
        <v>1.98</v>
      </c>
      <c r="E647" s="71">
        <f t="shared" si="43"/>
        <v>1966.1399999999999</v>
      </c>
      <c r="F647" s="71">
        <v>6919.22</v>
      </c>
      <c r="G647" s="71">
        <f t="shared" si="44"/>
        <v>4953.08</v>
      </c>
      <c r="H647" s="72">
        <v>993</v>
      </c>
      <c r="I647" s="73">
        <f t="shared" si="42"/>
        <v>0.71584369336428089</v>
      </c>
      <c r="J647" s="14"/>
      <c r="K647" s="14"/>
      <c r="L647" s="14"/>
      <c r="M647" s="14"/>
    </row>
    <row r="648" spans="1:13" x14ac:dyDescent="0.3">
      <c r="A648" s="74">
        <v>6600</v>
      </c>
      <c r="B648" s="68" t="str">
        <f>VLOOKUP(A:A,'Product &amp; Group'!A:C,2,FALSE)</f>
        <v>Power Systems</v>
      </c>
      <c r="C648" s="68" t="str">
        <f>VLOOKUP(A:A,'Product &amp; Group'!A:C,3,FALSE)</f>
        <v>Processor 413</v>
      </c>
      <c r="D648" s="69">
        <f>VLOOKUP(A:A,'2019-2017 Costs'!A:D,4,FALSE)</f>
        <v>0.56950000000000001</v>
      </c>
      <c r="E648" s="71">
        <f t="shared" si="43"/>
        <v>173.12800000000001</v>
      </c>
      <c r="F648" s="71">
        <v>2005.04</v>
      </c>
      <c r="G648" s="71">
        <f t="shared" si="44"/>
        <v>1831.912</v>
      </c>
      <c r="H648" s="72">
        <v>304</v>
      </c>
      <c r="I648" s="73">
        <f t="shared" si="42"/>
        <v>0.91365359294577664</v>
      </c>
      <c r="J648" s="14"/>
      <c r="K648" s="14"/>
    </row>
    <row r="649" spans="1:13" x14ac:dyDescent="0.3">
      <c r="A649" s="74">
        <v>6601</v>
      </c>
      <c r="B649" s="68" t="str">
        <f>VLOOKUP(A:A,'Product &amp; Group'!A:C,2,FALSE)</f>
        <v>Power Systems</v>
      </c>
      <c r="C649" s="68" t="str">
        <f>VLOOKUP(A:A,'Product &amp; Group'!A:C,3,FALSE)</f>
        <v>Processor 413</v>
      </c>
      <c r="D649" s="69">
        <f>VLOOKUP(A:A,'2019-2017 Costs'!A:D,4,FALSE)</f>
        <v>0.86</v>
      </c>
      <c r="E649" s="71">
        <f t="shared" si="43"/>
        <v>299.27999999999997</v>
      </c>
      <c r="F649" s="71">
        <v>2530.0500000000002</v>
      </c>
      <c r="G649" s="71">
        <f t="shared" si="44"/>
        <v>2230.7700000000004</v>
      </c>
      <c r="H649" s="72">
        <v>348</v>
      </c>
      <c r="I649" s="73">
        <f t="shared" si="42"/>
        <v>0.88170984763146987</v>
      </c>
      <c r="J649" s="14"/>
      <c r="K649" s="14"/>
      <c r="L649" s="14"/>
      <c r="M649" s="14"/>
    </row>
    <row r="650" spans="1:13" x14ac:dyDescent="0.3">
      <c r="A650" s="74">
        <v>6606</v>
      </c>
      <c r="B650" s="68" t="str">
        <f>VLOOKUP(A:A,'Product &amp; Group'!A:C,2,FALSE)</f>
        <v>Power Systems</v>
      </c>
      <c r="C650" s="68" t="str">
        <f>VLOOKUP(A:A,'Product &amp; Group'!A:C,3,FALSE)</f>
        <v>Processor 413</v>
      </c>
      <c r="D650" s="69">
        <f>VLOOKUP(A:A,'2019-2017 Costs'!A:D,4,FALSE)</f>
        <v>2.13</v>
      </c>
      <c r="E650" s="71">
        <f t="shared" si="43"/>
        <v>705.03</v>
      </c>
      <c r="F650" s="71">
        <v>2098.3000000000002</v>
      </c>
      <c r="G650" s="71">
        <f t="shared" si="44"/>
        <v>1393.2700000000002</v>
      </c>
      <c r="H650" s="72">
        <v>331</v>
      </c>
      <c r="I650" s="73">
        <f t="shared" si="42"/>
        <v>0.66399942810846879</v>
      </c>
      <c r="J650" s="14"/>
      <c r="K650" s="14"/>
      <c r="L650" s="14"/>
      <c r="M650" s="14"/>
    </row>
    <row r="651" spans="1:13" x14ac:dyDescent="0.3">
      <c r="A651" s="74">
        <v>6610</v>
      </c>
      <c r="B651" s="68" t="str">
        <f>VLOOKUP(A:A,'Product &amp; Group'!A:C,2,FALSE)</f>
        <v>Power Systems</v>
      </c>
      <c r="C651" s="68" t="str">
        <f>VLOOKUP(A:A,'Product &amp; Group'!A:C,3,FALSE)</f>
        <v>Processor 413</v>
      </c>
      <c r="D651" s="69">
        <f>VLOOKUP(A:A,'2019-2017 Costs'!A:D,4,FALSE)</f>
        <v>0.92</v>
      </c>
      <c r="E651" s="71">
        <f t="shared" si="43"/>
        <v>199.64000000000001</v>
      </c>
      <c r="F651" s="71">
        <v>1569.29</v>
      </c>
      <c r="G651" s="71">
        <f t="shared" si="44"/>
        <v>1369.6499999999999</v>
      </c>
      <c r="H651" s="72">
        <v>217</v>
      </c>
      <c r="I651" s="73">
        <f t="shared" si="42"/>
        <v>0.87278323318188478</v>
      </c>
      <c r="J651" s="14"/>
      <c r="K651" s="14"/>
      <c r="L651" s="14"/>
      <c r="M651" s="14"/>
    </row>
    <row r="652" spans="1:13" x14ac:dyDescent="0.3">
      <c r="A652" s="74">
        <v>6615</v>
      </c>
      <c r="B652" s="68" t="str">
        <f>VLOOKUP(A:A,'Product &amp; Group'!A:C,2,FALSE)</f>
        <v>Power Systems</v>
      </c>
      <c r="C652" s="68" t="str">
        <f>VLOOKUP(A:A,'Product &amp; Group'!A:C,3,FALSE)</f>
        <v>Processor 413</v>
      </c>
      <c r="D652" s="69">
        <f>VLOOKUP(A:A,'2019-2017 Costs'!A:D,4,FALSE)</f>
        <v>1.05</v>
      </c>
      <c r="E652" s="71">
        <f t="shared" si="43"/>
        <v>1851.15</v>
      </c>
      <c r="F652" s="71">
        <v>13167.49</v>
      </c>
      <c r="G652" s="71">
        <f t="shared" si="44"/>
        <v>11316.34</v>
      </c>
      <c r="H652" s="72">
        <v>1763</v>
      </c>
      <c r="I652" s="73">
        <f t="shared" si="42"/>
        <v>0.8594151201178053</v>
      </c>
      <c r="J652" s="14"/>
      <c r="K652" s="14"/>
      <c r="L652" s="14"/>
      <c r="M652" s="14"/>
    </row>
    <row r="653" spans="1:13" x14ac:dyDescent="0.3">
      <c r="A653" s="74">
        <v>6620</v>
      </c>
      <c r="B653" s="68" t="str">
        <f>VLOOKUP(A:A,'Product &amp; Group'!A:C,2,FALSE)</f>
        <v>Power Systems</v>
      </c>
      <c r="C653" s="68" t="str">
        <f>VLOOKUP(A:A,'Product &amp; Group'!A:C,3,FALSE)</f>
        <v>Processor 413</v>
      </c>
      <c r="D653" s="69">
        <f>VLOOKUP(A:A,'2019-2017 Costs'!A:D,4,FALSE)</f>
        <v>1.05</v>
      </c>
      <c r="E653" s="71">
        <f t="shared" si="43"/>
        <v>1273.6500000000001</v>
      </c>
      <c r="F653" s="71">
        <v>6975.42</v>
      </c>
      <c r="G653" s="71">
        <f t="shared" si="44"/>
        <v>5701.77</v>
      </c>
      <c r="H653" s="72">
        <v>1213</v>
      </c>
      <c r="I653" s="73">
        <f t="shared" si="42"/>
        <v>0.81740884419862891</v>
      </c>
      <c r="J653" s="14"/>
      <c r="K653" s="14"/>
      <c r="L653" s="14"/>
      <c r="M653" s="14"/>
    </row>
    <row r="654" spans="1:13" x14ac:dyDescent="0.3">
      <c r="A654" s="67">
        <v>6622</v>
      </c>
      <c r="B654" s="68" t="str">
        <f>VLOOKUP(A:A,'Product &amp; Group'!A:C,2,FALSE)</f>
        <v>Power Systems</v>
      </c>
      <c r="C654" s="68" t="str">
        <f>VLOOKUP(A:A,'Product &amp; Group'!A:C,3,FALSE)</f>
        <v>Processor 413</v>
      </c>
      <c r="D654" s="69">
        <f>VLOOKUP(A:A,'2019-2017 Costs'!A:D,4,FALSE)</f>
        <v>2.907905</v>
      </c>
      <c r="E654" s="71">
        <f t="shared" si="43"/>
        <v>3966.3824199999999</v>
      </c>
      <c r="F654" s="71">
        <v>7234.15</v>
      </c>
      <c r="G654" s="71">
        <f t="shared" si="44"/>
        <v>3267.7675799999997</v>
      </c>
      <c r="H654" s="72">
        <v>1364</v>
      </c>
      <c r="I654" s="73">
        <f t="shared" si="42"/>
        <v>0.45171410324640765</v>
      </c>
      <c r="J654" s="14"/>
      <c r="K654" s="14"/>
      <c r="L654" s="14"/>
      <c r="M654" s="14"/>
    </row>
    <row r="655" spans="1:13" x14ac:dyDescent="0.3">
      <c r="A655" s="74">
        <v>6630</v>
      </c>
      <c r="B655" s="68" t="str">
        <f>VLOOKUP(A:A,'Product &amp; Group'!A:C,2,FALSE)</f>
        <v>Power Systems</v>
      </c>
      <c r="C655" s="68" t="str">
        <f>VLOOKUP(A:A,'Product &amp; Group'!A:C,3,FALSE)</f>
        <v>Processor 413</v>
      </c>
      <c r="D655" s="69">
        <f>VLOOKUP(A:A,'2019-2017 Costs'!A:D,4,FALSE)</f>
        <v>2.64</v>
      </c>
      <c r="E655" s="71">
        <f t="shared" si="43"/>
        <v>2009.0400000000002</v>
      </c>
      <c r="F655" s="71">
        <v>3306.38</v>
      </c>
      <c r="G655" s="71">
        <f t="shared" si="44"/>
        <v>1297.3399999999999</v>
      </c>
      <c r="H655" s="72">
        <v>761</v>
      </c>
      <c r="I655" s="73">
        <f t="shared" si="42"/>
        <v>0.39237474216514734</v>
      </c>
      <c r="J655" s="14"/>
      <c r="K655" s="14"/>
      <c r="L655" s="14"/>
      <c r="M655" s="14"/>
    </row>
    <row r="656" spans="1:13" x14ac:dyDescent="0.3">
      <c r="A656" s="74">
        <v>6631</v>
      </c>
      <c r="B656" s="68" t="str">
        <f>VLOOKUP(A:A,'Product &amp; Group'!A:C,2,FALSE)</f>
        <v>Power Systems</v>
      </c>
      <c r="C656" s="68" t="str">
        <f>VLOOKUP(A:A,'Product &amp; Group'!A:C,3,FALSE)</f>
        <v>Processor 413</v>
      </c>
      <c r="D656" s="69">
        <f>VLOOKUP(A:A,'2019-2017 Costs'!A:D,4,FALSE)</f>
        <v>0.74</v>
      </c>
      <c r="E656" s="71">
        <f t="shared" si="43"/>
        <v>1642.06</v>
      </c>
      <c r="F656" s="71">
        <v>12489.28</v>
      </c>
      <c r="G656" s="71">
        <f t="shared" si="44"/>
        <v>10847.220000000001</v>
      </c>
      <c r="H656" s="72">
        <v>2219</v>
      </c>
      <c r="I656" s="73">
        <f t="shared" si="42"/>
        <v>0.86852244484870234</v>
      </c>
      <c r="J656" s="14"/>
      <c r="K656" s="14"/>
      <c r="L656" s="14"/>
      <c r="M656" s="14"/>
    </row>
    <row r="657" spans="1:13" x14ac:dyDescent="0.3">
      <c r="A657" s="67">
        <v>6632</v>
      </c>
      <c r="B657" s="68" t="str">
        <f>VLOOKUP(A:A,'Product &amp; Group'!A:C,2,FALSE)</f>
        <v>Power Systems</v>
      </c>
      <c r="C657" s="68" t="str">
        <f>VLOOKUP(A:A,'Product &amp; Group'!A:C,3,FALSE)</f>
        <v>Processor 413</v>
      </c>
      <c r="D657" s="69">
        <f>VLOOKUP(A:A,'2019-2017 Costs'!A:D,4,FALSE)</f>
        <v>2.560467</v>
      </c>
      <c r="E657" s="71">
        <f t="shared" si="43"/>
        <v>6352.5186270000004</v>
      </c>
      <c r="F657" s="71">
        <v>26688.63</v>
      </c>
      <c r="G657" s="71">
        <f t="shared" si="44"/>
        <v>20336.111373</v>
      </c>
      <c r="H657" s="72">
        <v>2481</v>
      </c>
      <c r="I657" s="73">
        <f t="shared" si="42"/>
        <v>0.7619765935156656</v>
      </c>
      <c r="J657" s="14"/>
      <c r="K657" s="14"/>
    </row>
    <row r="658" spans="1:13" x14ac:dyDescent="0.3">
      <c r="A658" s="74">
        <v>6633</v>
      </c>
      <c r="B658" s="68" t="str">
        <f>VLOOKUP(A:A,'Product &amp; Group'!A:C,2,FALSE)</f>
        <v>Power Systems</v>
      </c>
      <c r="C658" s="68" t="str">
        <f>VLOOKUP(A:A,'Product &amp; Group'!A:C,3,FALSE)</f>
        <v>Processor 413</v>
      </c>
      <c r="D658" s="69">
        <f>VLOOKUP(A:A,'2019-2017 Costs'!A:D,4,FALSE)</f>
        <v>1.05</v>
      </c>
      <c r="E658" s="71">
        <f t="shared" si="43"/>
        <v>793.80000000000007</v>
      </c>
      <c r="F658" s="71">
        <v>3270.72</v>
      </c>
      <c r="G658" s="71">
        <f t="shared" si="44"/>
        <v>2476.9199999999996</v>
      </c>
      <c r="H658" s="72">
        <v>756</v>
      </c>
      <c r="I658" s="73">
        <f t="shared" si="42"/>
        <v>0.75730114470208387</v>
      </c>
      <c r="J658" s="14"/>
      <c r="K658" s="14"/>
      <c r="L658" s="14"/>
      <c r="M658" s="14"/>
    </row>
    <row r="659" spans="1:13" x14ac:dyDescent="0.3">
      <c r="A659" s="74">
        <v>6634</v>
      </c>
      <c r="B659" s="68" t="str">
        <f>VLOOKUP(A:A,'Product &amp; Group'!A:C,2,FALSE)</f>
        <v>Power Systems</v>
      </c>
      <c r="C659" s="68" t="str">
        <f>VLOOKUP(A:A,'Product &amp; Group'!A:C,3,FALSE)</f>
        <v>Processor 413</v>
      </c>
      <c r="D659" s="69">
        <f>VLOOKUP(A:A,'2019-2017 Costs'!A:D,4,FALSE)</f>
        <v>1.05</v>
      </c>
      <c r="E659" s="71">
        <f t="shared" si="43"/>
        <v>971.25</v>
      </c>
      <c r="F659" s="71">
        <v>9195.7000000000007</v>
      </c>
      <c r="G659" s="71">
        <f t="shared" si="44"/>
        <v>8224.4500000000007</v>
      </c>
      <c r="H659" s="72">
        <v>925</v>
      </c>
      <c r="I659" s="73">
        <f t="shared" si="42"/>
        <v>0.89437998194808443</v>
      </c>
      <c r="J659" s="14"/>
      <c r="K659" s="14"/>
      <c r="L659" s="14"/>
      <c r="M659" s="14"/>
    </row>
    <row r="660" spans="1:13" x14ac:dyDescent="0.3">
      <c r="A660" s="74">
        <v>6640</v>
      </c>
      <c r="B660" s="68" t="str">
        <f>VLOOKUP(A:A,'Product &amp; Group'!A:C,2,FALSE)</f>
        <v>Power Systems</v>
      </c>
      <c r="C660" s="68" t="str">
        <f>VLOOKUP(A:A,'Product &amp; Group'!A:C,3,FALSE)</f>
        <v>Processor 413</v>
      </c>
      <c r="D660" s="69">
        <f>VLOOKUP(A:A,'2019-2017 Costs'!A:D,4,FALSE)</f>
        <v>1.49</v>
      </c>
      <c r="E660" s="71">
        <f t="shared" si="43"/>
        <v>1451.26</v>
      </c>
      <c r="F660" s="71">
        <v>9728.43</v>
      </c>
      <c r="G660" s="71">
        <f t="shared" si="44"/>
        <v>8277.17</v>
      </c>
      <c r="H660" s="72">
        <v>974</v>
      </c>
      <c r="I660" s="73">
        <f t="shared" si="42"/>
        <v>0.850822794633872</v>
      </c>
      <c r="J660" s="14"/>
      <c r="K660" s="14"/>
      <c r="L660" s="14"/>
      <c r="M660" s="14"/>
    </row>
    <row r="661" spans="1:13" x14ac:dyDescent="0.3">
      <c r="A661" s="74">
        <v>6645</v>
      </c>
      <c r="B661" s="68" t="str">
        <f>VLOOKUP(A:A,'Product &amp; Group'!A:C,2,FALSE)</f>
        <v>Power Systems</v>
      </c>
      <c r="C661" s="68" t="str">
        <f>VLOOKUP(A:A,'Product &amp; Group'!A:C,3,FALSE)</f>
        <v>Processor 413</v>
      </c>
      <c r="D661" s="69">
        <f>VLOOKUP(A:A,'2019-2017 Costs'!A:D,4,FALSE)</f>
        <v>1.49</v>
      </c>
      <c r="E661" s="71">
        <f t="shared" si="43"/>
        <v>1199.45</v>
      </c>
      <c r="F661" s="71">
        <v>6849.35</v>
      </c>
      <c r="G661" s="71">
        <f t="shared" si="44"/>
        <v>5649.9000000000005</v>
      </c>
      <c r="H661" s="72">
        <v>805</v>
      </c>
      <c r="I661" s="73">
        <f t="shared" si="42"/>
        <v>0.82488119310591523</v>
      </c>
      <c r="J661" s="14"/>
      <c r="K661" s="14"/>
      <c r="L661" s="14"/>
      <c r="M661" s="14"/>
    </row>
    <row r="662" spans="1:13" x14ac:dyDescent="0.3">
      <c r="A662" s="74">
        <v>6650</v>
      </c>
      <c r="B662" s="68" t="str">
        <f>VLOOKUP(A:A,'Product &amp; Group'!A:C,2,FALSE)</f>
        <v>Power Systems</v>
      </c>
      <c r="C662" s="68" t="str">
        <f>VLOOKUP(A:A,'Product &amp; Group'!A:C,3,FALSE)</f>
        <v>Processor 413</v>
      </c>
      <c r="D662" s="69">
        <f>VLOOKUP(A:A,'2019-2017 Costs'!A:D,4,FALSE)</f>
        <v>1.49</v>
      </c>
      <c r="E662" s="71">
        <f t="shared" si="43"/>
        <v>10331.66</v>
      </c>
      <c r="F662" s="71">
        <v>23625.75</v>
      </c>
      <c r="G662" s="71">
        <f t="shared" si="44"/>
        <v>13294.09</v>
      </c>
      <c r="H662" s="72">
        <v>6934</v>
      </c>
      <c r="I662" s="73">
        <f t="shared" si="42"/>
        <v>0.56269494090134708</v>
      </c>
      <c r="J662" s="14"/>
      <c r="K662" s="14"/>
      <c r="L662" s="14"/>
      <c r="M662" s="14"/>
    </row>
    <row r="663" spans="1:13" x14ac:dyDescent="0.3">
      <c r="A663" s="74">
        <v>6655</v>
      </c>
      <c r="B663" s="68" t="str">
        <f>VLOOKUP(A:A,'Product &amp; Group'!A:C,2,FALSE)</f>
        <v>Power Systems</v>
      </c>
      <c r="C663" s="68" t="str">
        <f>VLOOKUP(A:A,'Product &amp; Group'!A:C,3,FALSE)</f>
        <v>Processor 505</v>
      </c>
      <c r="D663" s="69">
        <f>VLOOKUP(A:A,'2019-2017 Costs'!A:D,4,FALSE)</f>
        <v>1.01</v>
      </c>
      <c r="E663" s="71">
        <f t="shared" si="43"/>
        <v>2912.84</v>
      </c>
      <c r="F663" s="71">
        <v>32995.230000000003</v>
      </c>
      <c r="G663" s="71">
        <f t="shared" si="44"/>
        <v>30082.390000000003</v>
      </c>
      <c r="H663" s="72">
        <v>2884</v>
      </c>
      <c r="I663" s="73">
        <f t="shared" si="42"/>
        <v>0.91171936064697834</v>
      </c>
      <c r="J663" s="14"/>
      <c r="K663" s="14"/>
      <c r="L663" s="14"/>
      <c r="M663" s="14"/>
    </row>
    <row r="664" spans="1:13" x14ac:dyDescent="0.3">
      <c r="A664" s="74">
        <v>6660</v>
      </c>
      <c r="B664" s="68" t="str">
        <f>VLOOKUP(A:A,'Product &amp; Group'!A:C,2,FALSE)</f>
        <v>Power Systems</v>
      </c>
      <c r="C664" s="68" t="str">
        <f>VLOOKUP(A:A,'Product &amp; Group'!A:C,3,FALSE)</f>
        <v>Processor 413</v>
      </c>
      <c r="D664" s="69">
        <f>VLOOKUP(A:A,'2019-2017 Costs'!A:D,4,FALSE)</f>
        <v>1.05</v>
      </c>
      <c r="E664" s="71">
        <f t="shared" si="43"/>
        <v>457.8</v>
      </c>
      <c r="F664" s="71">
        <v>3803.14</v>
      </c>
      <c r="G664" s="71">
        <f t="shared" si="44"/>
        <v>3345.3399999999997</v>
      </c>
      <c r="H664" s="72">
        <v>436</v>
      </c>
      <c r="I664" s="73">
        <f t="shared" si="42"/>
        <v>0.87962578290570415</v>
      </c>
      <c r="J664" s="14"/>
      <c r="K664" s="14"/>
      <c r="L664" s="14"/>
      <c r="M664" s="14"/>
    </row>
    <row r="665" spans="1:13" x14ac:dyDescent="0.3">
      <c r="A665" s="74">
        <v>6670</v>
      </c>
      <c r="B665" s="68" t="str">
        <f>VLOOKUP(A:A,'Product &amp; Group'!A:C,2,FALSE)</f>
        <v>Power Systems</v>
      </c>
      <c r="C665" s="68" t="str">
        <f>VLOOKUP(A:A,'Product &amp; Group'!A:C,3,FALSE)</f>
        <v>Processor 413</v>
      </c>
      <c r="D665" s="69">
        <f>VLOOKUP(A:A,'2019-2017 Costs'!A:D,4,FALSE)</f>
        <v>2.21</v>
      </c>
      <c r="E665" s="71">
        <f t="shared" si="43"/>
        <v>1513.85</v>
      </c>
      <c r="F665" s="71">
        <v>5809.05</v>
      </c>
      <c r="G665" s="71">
        <f t="shared" si="44"/>
        <v>4295.2000000000007</v>
      </c>
      <c r="H665" s="72">
        <v>685</v>
      </c>
      <c r="I665" s="73">
        <f t="shared" si="42"/>
        <v>0.73939800828018365</v>
      </c>
      <c r="J665" s="14"/>
      <c r="K665" s="14"/>
      <c r="L665" s="14"/>
      <c r="M665" s="14"/>
    </row>
    <row r="666" spans="1:13" x14ac:dyDescent="0.3">
      <c r="A666" s="74">
        <v>6675</v>
      </c>
      <c r="B666" s="68" t="str">
        <f>VLOOKUP(A:A,'Product &amp; Group'!A:C,2,FALSE)</f>
        <v>Power Systems</v>
      </c>
      <c r="C666" s="68" t="str">
        <f>VLOOKUP(A:A,'Product &amp; Group'!A:C,3,FALSE)</f>
        <v>Processor 505</v>
      </c>
      <c r="D666" s="69">
        <f>VLOOKUP(A:A,'2019-2017 Costs'!A:D,4,FALSE)</f>
        <v>1.05</v>
      </c>
      <c r="E666" s="71">
        <f t="shared" si="43"/>
        <v>3757.9500000000003</v>
      </c>
      <c r="F666" s="71">
        <v>12681.42</v>
      </c>
      <c r="G666" s="71">
        <f t="shared" si="44"/>
        <v>8923.4699999999993</v>
      </c>
      <c r="H666" s="72">
        <v>3579</v>
      </c>
      <c r="I666" s="73">
        <f t="shared" si="42"/>
        <v>0.70366488926318971</v>
      </c>
      <c r="J666" s="14"/>
      <c r="K666" s="14"/>
    </row>
    <row r="667" spans="1:13" x14ac:dyDescent="0.3">
      <c r="A667" s="74">
        <v>6685</v>
      </c>
      <c r="B667" s="68" t="str">
        <f>VLOOKUP(A:A,'Product &amp; Group'!A:C,2,FALSE)</f>
        <v>Power Systems</v>
      </c>
      <c r="C667" s="68" t="str">
        <f>VLOOKUP(A:A,'Product &amp; Group'!A:C,3,FALSE)</f>
        <v>Processor 413</v>
      </c>
      <c r="D667" s="69">
        <f>VLOOKUP(A:A,'2019-2017 Costs'!A:D,4,FALSE)</f>
        <v>1.05</v>
      </c>
      <c r="E667" s="71">
        <f t="shared" si="43"/>
        <v>445.20000000000005</v>
      </c>
      <c r="F667" s="71">
        <v>3774.4</v>
      </c>
      <c r="G667" s="71">
        <f t="shared" si="44"/>
        <v>3329.2</v>
      </c>
      <c r="H667" s="72">
        <v>424</v>
      </c>
      <c r="I667" s="73">
        <f t="shared" si="42"/>
        <v>0.88204747774480707</v>
      </c>
      <c r="J667" s="14"/>
      <c r="K667" s="14"/>
      <c r="L667" s="14"/>
      <c r="M667" s="14"/>
    </row>
    <row r="668" spans="1:13" x14ac:dyDescent="0.3">
      <c r="A668" s="74">
        <v>6690</v>
      </c>
      <c r="B668" s="68" t="str">
        <f>VLOOKUP(A:A,'Product &amp; Group'!A:C,2,FALSE)</f>
        <v>Power Systems</v>
      </c>
      <c r="C668" s="68" t="str">
        <f>VLOOKUP(A:A,'Product &amp; Group'!A:C,3,FALSE)</f>
        <v>Processor 413</v>
      </c>
      <c r="D668" s="69">
        <f>VLOOKUP(A:A,'2019-2017 Costs'!A:D,4,FALSE)</f>
        <v>1.9</v>
      </c>
      <c r="E668" s="71">
        <f t="shared" si="43"/>
        <v>429.4</v>
      </c>
      <c r="F668" s="71">
        <v>3089.8</v>
      </c>
      <c r="G668" s="71">
        <f t="shared" si="44"/>
        <v>2660.4</v>
      </c>
      <c r="H668" s="72">
        <v>226</v>
      </c>
      <c r="I668" s="73">
        <f t="shared" si="42"/>
        <v>0.86102660366366757</v>
      </c>
      <c r="J668" s="14"/>
      <c r="K668" s="14"/>
      <c r="L668" s="14"/>
      <c r="M668" s="14"/>
    </row>
    <row r="669" spans="1:13" x14ac:dyDescent="0.3">
      <c r="A669" s="67">
        <v>6692</v>
      </c>
      <c r="B669" s="68" t="str">
        <f>VLOOKUP(A:A,'Product &amp; Group'!A:C,2,FALSE)</f>
        <v>Power Systems</v>
      </c>
      <c r="C669" s="68" t="str">
        <f>VLOOKUP(A:A,'Product &amp; Group'!A:C,3,FALSE)</f>
        <v>Processor 413</v>
      </c>
      <c r="D669" s="69">
        <f>VLOOKUP(A:A,'2019-2017 Costs'!A:D,4,FALSE)</f>
        <v>4.0559609999999999</v>
      </c>
      <c r="E669" s="71">
        <f t="shared" si="43"/>
        <v>219.021894</v>
      </c>
      <c r="F669" s="71">
        <v>817.54</v>
      </c>
      <c r="G669" s="71">
        <f t="shared" si="44"/>
        <v>598.51810599999999</v>
      </c>
      <c r="H669" s="72">
        <v>54</v>
      </c>
      <c r="I669" s="73">
        <f t="shared" si="42"/>
        <v>0.73209641852386431</v>
      </c>
      <c r="J669" s="14"/>
      <c r="K669" s="14"/>
    </row>
    <row r="670" spans="1:13" x14ac:dyDescent="0.3">
      <c r="A670" s="67">
        <v>6694</v>
      </c>
      <c r="B670" s="68" t="str">
        <f>VLOOKUP(A:A,'Product &amp; Group'!A:C,2,FALSE)</f>
        <v>Power Systems</v>
      </c>
      <c r="C670" s="68" t="str">
        <f>VLOOKUP(A:A,'Product &amp; Group'!A:C,3,FALSE)</f>
        <v>Processor 413</v>
      </c>
      <c r="D670" s="69">
        <f>VLOOKUP(A:A,'2019-2017 Costs'!A:D,4,FALSE)</f>
        <v>2.8097160000000003</v>
      </c>
      <c r="E670" s="71">
        <f t="shared" si="43"/>
        <v>9803.0991240000003</v>
      </c>
      <c r="F670" s="71">
        <v>32904.870000000003</v>
      </c>
      <c r="G670" s="71">
        <f t="shared" si="44"/>
        <v>23101.770876000002</v>
      </c>
      <c r="H670" s="72">
        <v>3489</v>
      </c>
      <c r="I670" s="73">
        <f t="shared" si="42"/>
        <v>0.70207756104187624</v>
      </c>
      <c r="J670" s="14"/>
      <c r="K670" s="14"/>
      <c r="L670" s="14"/>
      <c r="M670" s="14"/>
    </row>
    <row r="671" spans="1:13" x14ac:dyDescent="0.3">
      <c r="A671" s="74">
        <v>6695</v>
      </c>
      <c r="B671" s="68" t="str">
        <f>VLOOKUP(A:A,'Product &amp; Group'!A:C,2,FALSE)</f>
        <v>Power Systems</v>
      </c>
      <c r="C671" s="68" t="str">
        <f>VLOOKUP(A:A,'Product &amp; Group'!A:C,3,FALSE)</f>
        <v>Processor 413</v>
      </c>
      <c r="D671" s="69">
        <f>VLOOKUP(A:A,'2019-2017 Costs'!A:D,4,FALSE)</f>
        <v>2</v>
      </c>
      <c r="E671" s="71">
        <f t="shared" si="43"/>
        <v>738</v>
      </c>
      <c r="F671" s="71">
        <v>3665.77</v>
      </c>
      <c r="G671" s="71">
        <f t="shared" si="44"/>
        <v>2927.77</v>
      </c>
      <c r="H671" s="72">
        <v>369</v>
      </c>
      <c r="I671" s="73">
        <f t="shared" si="42"/>
        <v>0.79867804035714185</v>
      </c>
      <c r="J671" s="14"/>
      <c r="K671" s="14"/>
      <c r="L671" s="14"/>
      <c r="M671" s="14"/>
    </row>
    <row r="672" spans="1:13" x14ac:dyDescent="0.3">
      <c r="A672" s="74">
        <v>6696</v>
      </c>
      <c r="B672" s="68" t="str">
        <f>VLOOKUP(A:A,'Product &amp; Group'!A:C,2,FALSE)</f>
        <v>Power Systems</v>
      </c>
      <c r="C672" s="68" t="str">
        <f>VLOOKUP(A:A,'Product &amp; Group'!A:C,3,FALSE)</f>
        <v>Processor 413</v>
      </c>
      <c r="D672" s="69">
        <f>VLOOKUP(A:A,'2019-2017 Costs'!A:D,4,FALSE)</f>
        <v>1.05</v>
      </c>
      <c r="E672" s="71">
        <f t="shared" si="43"/>
        <v>2248.0500000000002</v>
      </c>
      <c r="F672" s="71">
        <v>30395.39</v>
      </c>
      <c r="G672" s="71">
        <f t="shared" si="44"/>
        <v>28147.34</v>
      </c>
      <c r="H672" s="72">
        <v>2141</v>
      </c>
      <c r="I672" s="73">
        <f t="shared" si="42"/>
        <v>0.92603977116266645</v>
      </c>
      <c r="J672" s="14"/>
      <c r="K672" s="14"/>
      <c r="L672" s="14"/>
      <c r="M672" s="14"/>
    </row>
    <row r="673" spans="1:13" x14ac:dyDescent="0.3">
      <c r="A673" s="74">
        <v>6700</v>
      </c>
      <c r="B673" s="68" t="str">
        <f>VLOOKUP(A:A,'Product &amp; Group'!A:C,2,FALSE)</f>
        <v>Power Systems</v>
      </c>
      <c r="C673" s="68" t="str">
        <f>VLOOKUP(A:A,'Product &amp; Group'!A:C,3,FALSE)</f>
        <v>Processor 413</v>
      </c>
      <c r="D673" s="69">
        <f>VLOOKUP(A:A,'2019-2017 Costs'!A:D,4,FALSE)</f>
        <v>0.88</v>
      </c>
      <c r="E673" s="71">
        <f t="shared" si="43"/>
        <v>4079.68</v>
      </c>
      <c r="F673" s="71">
        <v>31753.46</v>
      </c>
      <c r="G673" s="71">
        <f t="shared" si="44"/>
        <v>27673.78</v>
      </c>
      <c r="H673" s="72">
        <v>4636</v>
      </c>
      <c r="I673" s="73">
        <f t="shared" si="42"/>
        <v>0.87152014300173897</v>
      </c>
      <c r="J673" s="14"/>
      <c r="K673" s="14"/>
      <c r="L673" s="14"/>
      <c r="M673" s="14"/>
    </row>
    <row r="674" spans="1:13" x14ac:dyDescent="0.3">
      <c r="A674" s="74">
        <v>6702</v>
      </c>
      <c r="B674" s="68" t="str">
        <f>VLOOKUP(A:A,'Product &amp; Group'!A:C,2,FALSE)</f>
        <v>Power Systems</v>
      </c>
      <c r="C674" s="68" t="str">
        <f>VLOOKUP(A:A,'Product &amp; Group'!A:C,3,FALSE)</f>
        <v>Processor 413</v>
      </c>
      <c r="D674" s="69">
        <f>VLOOKUP(A:A,'2019-2017 Costs'!A:D,4,FALSE)</f>
        <v>0.88</v>
      </c>
      <c r="E674" s="71">
        <f t="shared" si="43"/>
        <v>1070.96</v>
      </c>
      <c r="F674" s="71">
        <v>3988.28</v>
      </c>
      <c r="G674" s="71">
        <f t="shared" si="44"/>
        <v>2917.32</v>
      </c>
      <c r="H674" s="72">
        <v>1217</v>
      </c>
      <c r="I674" s="73">
        <f t="shared" si="42"/>
        <v>0.73147321652441655</v>
      </c>
      <c r="J674" s="14"/>
      <c r="K674" s="14"/>
      <c r="L674" s="14"/>
      <c r="M674" s="14"/>
    </row>
    <row r="675" spans="1:13" x14ac:dyDescent="0.3">
      <c r="A675" s="74">
        <v>6703</v>
      </c>
      <c r="B675" s="68" t="str">
        <f>VLOOKUP(A:A,'Product &amp; Group'!A:C,2,FALSE)</f>
        <v>Power Systems</v>
      </c>
      <c r="C675" s="68" t="str">
        <f>VLOOKUP(A:A,'Product &amp; Group'!A:C,3,FALSE)</f>
        <v>Processor 413</v>
      </c>
      <c r="D675" s="69">
        <f>VLOOKUP(A:A,'2019-2017 Costs'!A:D,4,FALSE)</f>
        <v>1.84</v>
      </c>
      <c r="E675" s="71">
        <f t="shared" si="43"/>
        <v>1567.68</v>
      </c>
      <c r="F675" s="71">
        <v>9510.2900000000009</v>
      </c>
      <c r="G675" s="71">
        <f t="shared" si="44"/>
        <v>7942.6100000000006</v>
      </c>
      <c r="H675" s="72">
        <v>852</v>
      </c>
      <c r="I675" s="73">
        <f t="shared" si="42"/>
        <v>0.83515960081133167</v>
      </c>
      <c r="J675" s="14"/>
      <c r="K675" s="14"/>
      <c r="L675" s="14"/>
      <c r="M675" s="14"/>
    </row>
    <row r="676" spans="1:13" x14ac:dyDescent="0.3">
      <c r="A676" s="74">
        <v>6704</v>
      </c>
      <c r="B676" s="68" t="str">
        <f>VLOOKUP(A:A,'Product &amp; Group'!A:C,2,FALSE)</f>
        <v>Power Systems</v>
      </c>
      <c r="C676" s="68" t="str">
        <f>VLOOKUP(A:A,'Product &amp; Group'!A:C,3,FALSE)</f>
        <v>Processor 413</v>
      </c>
      <c r="D676" s="69">
        <f>VLOOKUP(A:A,'2019-2017 Costs'!A:D,4,FALSE)</f>
        <v>1.84</v>
      </c>
      <c r="E676" s="71">
        <f t="shared" si="43"/>
        <v>10690.4</v>
      </c>
      <c r="F676" s="71">
        <v>35383.86</v>
      </c>
      <c r="G676" s="71">
        <f t="shared" si="44"/>
        <v>24693.46</v>
      </c>
      <c r="H676" s="72">
        <v>5810</v>
      </c>
      <c r="I676" s="73">
        <f t="shared" si="42"/>
        <v>0.69787355025709463</v>
      </c>
      <c r="J676" s="14"/>
      <c r="K676" s="14"/>
      <c r="L676" s="14"/>
      <c r="M676" s="14"/>
    </row>
    <row r="677" spans="1:13" x14ac:dyDescent="0.3">
      <c r="A677" s="74">
        <v>6705</v>
      </c>
      <c r="B677" s="68" t="str">
        <f>VLOOKUP(A:A,'Product &amp; Group'!A:C,2,FALSE)</f>
        <v>Power Systems</v>
      </c>
      <c r="C677" s="68" t="str">
        <f>VLOOKUP(A:A,'Product &amp; Group'!A:C,3,FALSE)</f>
        <v>Processor 413</v>
      </c>
      <c r="D677" s="69">
        <f>VLOOKUP(A:A,'2019-2017 Costs'!A:D,4,FALSE)</f>
        <v>1.84</v>
      </c>
      <c r="E677" s="71">
        <f t="shared" si="43"/>
        <v>11761.28</v>
      </c>
      <c r="F677" s="71">
        <v>49927.97</v>
      </c>
      <c r="G677" s="71">
        <f t="shared" si="44"/>
        <v>38166.69</v>
      </c>
      <c r="H677" s="72">
        <v>6392</v>
      </c>
      <c r="I677" s="73">
        <f t="shared" si="42"/>
        <v>0.76443504512600857</v>
      </c>
      <c r="J677" s="14"/>
      <c r="K677" s="14"/>
      <c r="L677" s="14"/>
      <c r="M677" s="14"/>
    </row>
    <row r="678" spans="1:13" x14ac:dyDescent="0.3">
      <c r="A678" s="74">
        <v>6710</v>
      </c>
      <c r="B678" s="68" t="str">
        <f>VLOOKUP(A:A,'Product &amp; Group'!A:C,2,FALSE)</f>
        <v>Power Systems</v>
      </c>
      <c r="C678" s="68" t="str">
        <f>VLOOKUP(A:A,'Product &amp; Group'!A:C,3,FALSE)</f>
        <v>Processor 413</v>
      </c>
      <c r="D678" s="69">
        <f>VLOOKUP(A:A,'2019-2017 Costs'!A:D,4,FALSE)</f>
        <v>1.52</v>
      </c>
      <c r="E678" s="71">
        <f t="shared" si="43"/>
        <v>3572</v>
      </c>
      <c r="F678" s="71">
        <v>14380.94</v>
      </c>
      <c r="G678" s="71">
        <f t="shared" si="44"/>
        <v>10808.94</v>
      </c>
      <c r="H678" s="72">
        <v>2350</v>
      </c>
      <c r="I678" s="73">
        <f t="shared" si="42"/>
        <v>0.75161568019892999</v>
      </c>
      <c r="J678" s="14"/>
      <c r="K678" s="14"/>
    </row>
    <row r="679" spans="1:13" x14ac:dyDescent="0.3">
      <c r="A679" s="74">
        <v>6715</v>
      </c>
      <c r="B679" s="68" t="str">
        <f>VLOOKUP(A:A,'Product &amp; Group'!A:C,2,FALSE)</f>
        <v>Power Systems</v>
      </c>
      <c r="C679" s="68" t="str">
        <f>VLOOKUP(A:A,'Product &amp; Group'!A:C,3,FALSE)</f>
        <v>Processor 413</v>
      </c>
      <c r="D679" s="69">
        <f>VLOOKUP(A:A,'2019-2017 Costs'!A:D,4,FALSE)</f>
        <v>1.41</v>
      </c>
      <c r="E679" s="71">
        <f t="shared" si="43"/>
        <v>3190.83</v>
      </c>
      <c r="F679" s="71">
        <v>24535.71</v>
      </c>
      <c r="G679" s="71">
        <f t="shared" si="44"/>
        <v>21344.879999999997</v>
      </c>
      <c r="H679" s="72">
        <v>2263</v>
      </c>
      <c r="I679" s="73">
        <f t="shared" si="42"/>
        <v>0.86995159300464497</v>
      </c>
      <c r="J679" s="14"/>
      <c r="K679" s="14"/>
      <c r="L679" s="14"/>
      <c r="M679" s="14"/>
    </row>
    <row r="680" spans="1:13" x14ac:dyDescent="0.3">
      <c r="A680" s="74">
        <v>6720</v>
      </c>
      <c r="B680" s="68" t="str">
        <f>VLOOKUP(A:A,'Product &amp; Group'!A:C,2,FALSE)</f>
        <v>Power Systems</v>
      </c>
      <c r="C680" s="68" t="str">
        <f>VLOOKUP(A:A,'Product &amp; Group'!A:C,3,FALSE)</f>
        <v>Processor 413</v>
      </c>
      <c r="D680" s="69">
        <f>VLOOKUP(A:A,'2019-2017 Costs'!A:D,4,FALSE)</f>
        <v>2.04</v>
      </c>
      <c r="E680" s="71">
        <f t="shared" si="43"/>
        <v>2988.6</v>
      </c>
      <c r="F680" s="71">
        <v>8999.44</v>
      </c>
      <c r="G680" s="71">
        <f t="shared" si="44"/>
        <v>6010.84</v>
      </c>
      <c r="H680" s="72">
        <v>1465</v>
      </c>
      <c r="I680" s="73">
        <f t="shared" si="42"/>
        <v>0.66791267012169642</v>
      </c>
      <c r="J680" s="14"/>
      <c r="K680" s="14"/>
      <c r="L680" s="14"/>
      <c r="M680" s="14"/>
    </row>
    <row r="681" spans="1:13" x14ac:dyDescent="0.3">
      <c r="A681" s="74">
        <v>6725</v>
      </c>
      <c r="B681" s="68" t="str">
        <f>VLOOKUP(A:A,'Product &amp; Group'!A:C,2,FALSE)</f>
        <v>Power Systems</v>
      </c>
      <c r="C681" s="68" t="str">
        <f>VLOOKUP(A:A,'Product &amp; Group'!A:C,3,FALSE)</f>
        <v>Processor 413</v>
      </c>
      <c r="D681" s="69">
        <f>VLOOKUP(A:A,'2019-2017 Costs'!A:D,4,FALSE)</f>
        <v>1.42</v>
      </c>
      <c r="E681" s="71">
        <f t="shared" si="43"/>
        <v>2227.98</v>
      </c>
      <c r="F681" s="71">
        <v>16413.52</v>
      </c>
      <c r="G681" s="71">
        <f t="shared" si="44"/>
        <v>14185.54</v>
      </c>
      <c r="H681" s="72">
        <v>1569</v>
      </c>
      <c r="I681" s="73">
        <f t="shared" si="42"/>
        <v>0.8642594641490674</v>
      </c>
      <c r="J681" s="14"/>
      <c r="K681" s="14"/>
      <c r="L681" s="14"/>
      <c r="M681" s="14"/>
    </row>
    <row r="682" spans="1:13" x14ac:dyDescent="0.3">
      <c r="A682" s="74">
        <v>6728</v>
      </c>
      <c r="B682" s="68" t="str">
        <f>VLOOKUP(A:A,'Product &amp; Group'!A:C,2,FALSE)</f>
        <v>Power Systems</v>
      </c>
      <c r="C682" s="68" t="str">
        <f>VLOOKUP(A:A,'Product &amp; Group'!A:C,3,FALSE)</f>
        <v>Processor 413</v>
      </c>
      <c r="D682" s="69">
        <f>VLOOKUP(A:A,'2019-2017 Costs'!A:D,4,FALSE)</f>
        <v>0.82</v>
      </c>
      <c r="E682" s="71">
        <f t="shared" si="43"/>
        <v>3566.18</v>
      </c>
      <c r="F682" s="71">
        <v>22531.94</v>
      </c>
      <c r="G682" s="71">
        <f t="shared" si="44"/>
        <v>18965.759999999998</v>
      </c>
      <c r="H682" s="72">
        <v>4349</v>
      </c>
      <c r="I682" s="73">
        <f t="shared" si="42"/>
        <v>0.84172778730992537</v>
      </c>
      <c r="J682" s="14"/>
      <c r="K682" s="14"/>
      <c r="L682" s="14"/>
      <c r="M682" s="14"/>
    </row>
    <row r="683" spans="1:13" x14ac:dyDescent="0.3">
      <c r="A683" s="74">
        <v>6730</v>
      </c>
      <c r="B683" s="68" t="str">
        <f>VLOOKUP(A:A,'Product &amp; Group'!A:C,2,FALSE)</f>
        <v>Power Systems</v>
      </c>
      <c r="C683" s="68" t="str">
        <f>VLOOKUP(A:A,'Product &amp; Group'!A:C,3,FALSE)</f>
        <v>Processor 413</v>
      </c>
      <c r="D683" s="69">
        <f>VLOOKUP(A:A,'2019-2017 Costs'!A:D,4,FALSE)</f>
        <v>1.52</v>
      </c>
      <c r="E683" s="71">
        <f t="shared" si="43"/>
        <v>18081.920000000002</v>
      </c>
      <c r="F683" s="71">
        <v>74182.59</v>
      </c>
      <c r="G683" s="71">
        <f t="shared" si="44"/>
        <v>56100.67</v>
      </c>
      <c r="H683" s="72">
        <v>11896</v>
      </c>
      <c r="I683" s="73">
        <f t="shared" si="42"/>
        <v>0.75625116351424237</v>
      </c>
      <c r="J683" s="14"/>
      <c r="K683" s="14"/>
    </row>
    <row r="684" spans="1:13" x14ac:dyDescent="0.3">
      <c r="A684" s="74">
        <v>6735</v>
      </c>
      <c r="B684" s="68" t="str">
        <f>VLOOKUP(A:A,'Product &amp; Group'!A:C,2,FALSE)</f>
        <v>Power Systems</v>
      </c>
      <c r="C684" s="68" t="str">
        <f>VLOOKUP(A:A,'Product &amp; Group'!A:C,3,FALSE)</f>
        <v>Processor 413</v>
      </c>
      <c r="D684" s="69">
        <f>VLOOKUP(A:A,'2019-2017 Costs'!A:D,4,FALSE)</f>
        <v>1.67</v>
      </c>
      <c r="E684" s="71">
        <f t="shared" si="43"/>
        <v>40018.21</v>
      </c>
      <c r="F684" s="71">
        <v>264083.37</v>
      </c>
      <c r="G684" s="71">
        <f t="shared" si="44"/>
        <v>224065.16</v>
      </c>
      <c r="H684" s="72">
        <v>23963</v>
      </c>
      <c r="I684" s="73">
        <f t="shared" si="42"/>
        <v>0.84846372567875061</v>
      </c>
      <c r="J684" s="14"/>
      <c r="K684" s="14"/>
      <c r="L684" s="14"/>
      <c r="M684" s="14"/>
    </row>
    <row r="685" spans="1:13" x14ac:dyDescent="0.3">
      <c r="A685" s="74">
        <v>6760</v>
      </c>
      <c r="B685" s="68" t="str">
        <f>VLOOKUP(A:A,'Product &amp; Group'!A:C,2,FALSE)</f>
        <v>Power Systems</v>
      </c>
      <c r="C685" s="68" t="str">
        <f>VLOOKUP(A:A,'Product &amp; Group'!A:C,3,FALSE)</f>
        <v>Processor 413</v>
      </c>
      <c r="D685" s="69">
        <f>VLOOKUP(A:A,'2019-2017 Costs'!A:D,4,FALSE)</f>
        <v>1.01</v>
      </c>
      <c r="E685" s="71">
        <f t="shared" si="43"/>
        <v>1868.5</v>
      </c>
      <c r="F685" s="71">
        <v>11799.36</v>
      </c>
      <c r="G685" s="71">
        <f t="shared" si="44"/>
        <v>9930.86</v>
      </c>
      <c r="H685" s="72">
        <v>1850</v>
      </c>
      <c r="I685" s="73">
        <f t="shared" si="42"/>
        <v>0.84164395357036315</v>
      </c>
      <c r="J685" s="14"/>
      <c r="K685" s="14"/>
      <c r="L685" s="14"/>
      <c r="M685" s="14"/>
    </row>
    <row r="686" spans="1:13" x14ac:dyDescent="0.3">
      <c r="A686" s="74">
        <v>6762</v>
      </c>
      <c r="B686" s="68" t="str">
        <f>VLOOKUP(A:A,'Product &amp; Group'!A:C,2,FALSE)</f>
        <v>Power Systems</v>
      </c>
      <c r="C686" s="68" t="str">
        <f>VLOOKUP(A:A,'Product &amp; Group'!A:C,3,FALSE)</f>
        <v>Processor 413</v>
      </c>
      <c r="D686" s="69">
        <f>VLOOKUP(A:A,'2019-2017 Costs'!A:D,4,FALSE)</f>
        <v>1.01</v>
      </c>
      <c r="E686" s="71">
        <f t="shared" si="43"/>
        <v>3328.96</v>
      </c>
      <c r="F686" s="71">
        <v>35980.82</v>
      </c>
      <c r="G686" s="71">
        <f t="shared" si="44"/>
        <v>32651.86</v>
      </c>
      <c r="H686" s="72">
        <v>3296</v>
      </c>
      <c r="I686" s="73">
        <f t="shared" si="42"/>
        <v>0.907479596073686</v>
      </c>
      <c r="J686" s="14"/>
      <c r="K686" s="14"/>
      <c r="L686" s="14"/>
      <c r="M686" s="14"/>
    </row>
    <row r="687" spans="1:13" x14ac:dyDescent="0.3">
      <c r="A687" s="74">
        <v>6764</v>
      </c>
      <c r="B687" s="68" t="str">
        <f>VLOOKUP(A:A,'Product &amp; Group'!A:C,2,FALSE)</f>
        <v>Power Systems</v>
      </c>
      <c r="C687" s="68" t="str">
        <f>VLOOKUP(A:A,'Product &amp; Group'!A:C,3,FALSE)</f>
        <v>Processor 413</v>
      </c>
      <c r="D687" s="69">
        <f>VLOOKUP(A:A,'2019-2017 Costs'!A:D,4,FALSE)</f>
        <v>1.05</v>
      </c>
      <c r="E687" s="71">
        <f t="shared" si="43"/>
        <v>246.75</v>
      </c>
      <c r="F687" s="71">
        <v>2730.99</v>
      </c>
      <c r="G687" s="71">
        <f t="shared" si="44"/>
        <v>2484.2399999999998</v>
      </c>
      <c r="H687" s="72">
        <v>235</v>
      </c>
      <c r="I687" s="73">
        <f t="shared" si="42"/>
        <v>0.90964814957213314</v>
      </c>
      <c r="J687" s="14"/>
      <c r="K687" s="14"/>
      <c r="L687" s="14"/>
      <c r="M687" s="14"/>
    </row>
    <row r="688" spans="1:13" x14ac:dyDescent="0.3">
      <c r="A688" s="74">
        <v>6800</v>
      </c>
      <c r="B688" s="68" t="str">
        <f>VLOOKUP(A:A,'Product &amp; Group'!A:C,2,FALSE)</f>
        <v>Power Systems</v>
      </c>
      <c r="C688" s="68" t="str">
        <f>VLOOKUP(A:A,'Product &amp; Group'!A:C,3,FALSE)</f>
        <v>Processor 413</v>
      </c>
      <c r="D688" s="69">
        <f>VLOOKUP(A:A,'2019-2017 Costs'!A:D,4,FALSE)</f>
        <v>1.05</v>
      </c>
      <c r="E688" s="71">
        <f t="shared" si="43"/>
        <v>3585.75</v>
      </c>
      <c r="F688" s="71">
        <v>20551.18</v>
      </c>
      <c r="G688" s="71">
        <f t="shared" si="44"/>
        <v>16965.43</v>
      </c>
      <c r="H688" s="72">
        <v>3415</v>
      </c>
      <c r="I688" s="73">
        <f t="shared" si="42"/>
        <v>0.82552096765246574</v>
      </c>
      <c r="J688" s="14"/>
      <c r="K688" s="14"/>
      <c r="L688" s="14"/>
      <c r="M688" s="14"/>
    </row>
    <row r="689" spans="1:13" x14ac:dyDescent="0.3">
      <c r="A689" s="74">
        <v>6802</v>
      </c>
      <c r="B689" s="68" t="str">
        <f>VLOOKUP(A:A,'Product &amp; Group'!A:C,2,FALSE)</f>
        <v>Power Systems</v>
      </c>
      <c r="C689" s="68" t="str">
        <f>VLOOKUP(A:A,'Product &amp; Group'!A:C,3,FALSE)</f>
        <v>Processor 413</v>
      </c>
      <c r="D689" s="69">
        <f>VLOOKUP(A:A,'2019-2017 Costs'!A:D,4,FALSE)</f>
        <v>1.44</v>
      </c>
      <c r="E689" s="71">
        <f t="shared" si="43"/>
        <v>1163.52</v>
      </c>
      <c r="F689" s="71">
        <v>5135.6899999999996</v>
      </c>
      <c r="G689" s="71">
        <f t="shared" si="44"/>
        <v>3972.1699999999996</v>
      </c>
      <c r="H689" s="72">
        <v>808</v>
      </c>
      <c r="I689" s="73">
        <f t="shared" si="42"/>
        <v>0.77344426941657307</v>
      </c>
      <c r="J689" s="14"/>
      <c r="K689" s="14"/>
      <c r="L689" s="14"/>
      <c r="M689" s="14"/>
    </row>
    <row r="690" spans="1:13" x14ac:dyDescent="0.3">
      <c r="A690" s="74">
        <v>6804</v>
      </c>
      <c r="B690" s="68" t="str">
        <f>VLOOKUP(A:A,'Product &amp; Group'!A:C,2,FALSE)</f>
        <v>Power Systems</v>
      </c>
      <c r="C690" s="68" t="str">
        <f>VLOOKUP(A:A,'Product &amp; Group'!A:C,3,FALSE)</f>
        <v>CHILDREN'S Chip</v>
      </c>
      <c r="D690" s="69">
        <f>VLOOKUP(A:A,'2019-2017 Costs'!A:D,4,FALSE)</f>
        <v>1.05</v>
      </c>
      <c r="E690" s="71">
        <f t="shared" si="43"/>
        <v>1901.5500000000002</v>
      </c>
      <c r="F690" s="71">
        <v>17927.78</v>
      </c>
      <c r="G690" s="71">
        <f t="shared" si="44"/>
        <v>16026.23</v>
      </c>
      <c r="H690" s="72">
        <v>1811</v>
      </c>
      <c r="I690" s="73">
        <f t="shared" si="42"/>
        <v>0.89393276802816635</v>
      </c>
      <c r="J690" s="14"/>
      <c r="K690" s="14"/>
      <c r="L690" s="14"/>
      <c r="M690" s="14"/>
    </row>
    <row r="691" spans="1:13" x14ac:dyDescent="0.3">
      <c r="A691" s="74">
        <v>6806</v>
      </c>
      <c r="B691" s="68" t="str">
        <f>VLOOKUP(A:A,'Product &amp; Group'!A:C,2,FALSE)</f>
        <v>Power Systems</v>
      </c>
      <c r="C691" s="68" t="str">
        <f>VLOOKUP(A:A,'Product &amp; Group'!A:C,3,FALSE)</f>
        <v>CHILDREN'S Chip</v>
      </c>
      <c r="D691" s="69">
        <f>VLOOKUP(A:A,'2019-2017 Costs'!A:D,4,FALSE)</f>
        <v>1.05</v>
      </c>
      <c r="E691" s="71">
        <f t="shared" si="43"/>
        <v>386.40000000000003</v>
      </c>
      <c r="F691" s="71">
        <v>6937.58</v>
      </c>
      <c r="G691" s="71">
        <f t="shared" si="44"/>
        <v>6551.18</v>
      </c>
      <c r="H691" s="72">
        <v>368</v>
      </c>
      <c r="I691" s="73">
        <f t="shared" si="42"/>
        <v>0.94430334497043644</v>
      </c>
      <c r="J691" s="14"/>
      <c r="K691" s="14"/>
      <c r="L691" s="14"/>
      <c r="M691" s="14"/>
    </row>
    <row r="692" spans="1:13" x14ac:dyDescent="0.3">
      <c r="A692" s="74">
        <v>6808</v>
      </c>
      <c r="B692" s="68" t="str">
        <f>VLOOKUP(A:A,'Product &amp; Group'!A:C,2,FALSE)</f>
        <v>Power Systems</v>
      </c>
      <c r="C692" s="68" t="str">
        <f>VLOOKUP(A:A,'Product &amp; Group'!A:C,3,FALSE)</f>
        <v>Processor 413</v>
      </c>
      <c r="D692" s="69">
        <f>VLOOKUP(A:A,'2019-2017 Costs'!A:D,4,FALSE)</f>
        <v>1.68</v>
      </c>
      <c r="E692" s="71">
        <f t="shared" si="43"/>
        <v>672</v>
      </c>
      <c r="F692" s="71">
        <v>4475.55</v>
      </c>
      <c r="G692" s="71">
        <f t="shared" si="44"/>
        <v>3803.55</v>
      </c>
      <c r="H692" s="72">
        <v>400</v>
      </c>
      <c r="I692" s="73">
        <f t="shared" si="42"/>
        <v>0.8498508563193351</v>
      </c>
      <c r="J692" s="14"/>
      <c r="K692" s="14"/>
      <c r="L692" s="14"/>
      <c r="M692" s="14"/>
    </row>
    <row r="693" spans="1:13" x14ac:dyDescent="0.3">
      <c r="A693" s="74">
        <v>6810</v>
      </c>
      <c r="B693" s="68" t="str">
        <f>VLOOKUP(A:A,'Product &amp; Group'!A:C,2,FALSE)</f>
        <v>Power Systems</v>
      </c>
      <c r="C693" s="68" t="str">
        <f>VLOOKUP(A:A,'Product &amp; Group'!A:C,3,FALSE)</f>
        <v>Processor 413</v>
      </c>
      <c r="D693" s="69">
        <f>VLOOKUP(A:A,'2019-2017 Costs'!A:D,4,FALSE)</f>
        <v>1.44</v>
      </c>
      <c r="E693" s="71">
        <f t="shared" si="43"/>
        <v>3173.7599999999998</v>
      </c>
      <c r="F693" s="71">
        <v>21669.42</v>
      </c>
      <c r="G693" s="71">
        <f t="shared" si="44"/>
        <v>18495.66</v>
      </c>
      <c r="H693" s="72">
        <v>2204</v>
      </c>
      <c r="I693" s="73">
        <f t="shared" si="42"/>
        <v>0.85353738124970591</v>
      </c>
      <c r="J693" s="14"/>
      <c r="K693" s="14"/>
      <c r="L693" s="14"/>
      <c r="M693" s="14"/>
    </row>
    <row r="694" spans="1:13" x14ac:dyDescent="0.3">
      <c r="A694" s="74">
        <v>6812</v>
      </c>
      <c r="B694" s="68" t="str">
        <f>VLOOKUP(A:A,'Product &amp; Group'!A:C,2,FALSE)</f>
        <v>Power Systems</v>
      </c>
      <c r="C694" s="68" t="str">
        <f>VLOOKUP(A:A,'Product &amp; Group'!A:C,3,FALSE)</f>
        <v>Processor 413</v>
      </c>
      <c r="D694" s="69">
        <f>VLOOKUP(A:A,'2019-2017 Costs'!A:D,4,FALSE)</f>
        <v>1.44</v>
      </c>
      <c r="E694" s="71">
        <f t="shared" si="43"/>
        <v>14500.8</v>
      </c>
      <c r="F694" s="71">
        <v>48450.93</v>
      </c>
      <c r="G694" s="71">
        <f t="shared" si="44"/>
        <v>33950.130000000005</v>
      </c>
      <c r="H694" s="72">
        <v>10070</v>
      </c>
      <c r="I694" s="73">
        <f t="shared" si="42"/>
        <v>0.70071162720715585</v>
      </c>
      <c r="J694" s="14"/>
      <c r="K694" s="14"/>
      <c r="L694" s="14"/>
      <c r="M694" s="14"/>
    </row>
    <row r="695" spans="1:13" x14ac:dyDescent="0.3">
      <c r="A695" s="74">
        <v>6814</v>
      </c>
      <c r="B695" s="68" t="str">
        <f>VLOOKUP(A:A,'Product &amp; Group'!A:C,2,FALSE)</f>
        <v>Power Systems</v>
      </c>
      <c r="C695" s="68" t="str">
        <f>VLOOKUP(A:A,'Product &amp; Group'!A:C,3,FALSE)</f>
        <v>Processor 413</v>
      </c>
      <c r="D695" s="69">
        <f>VLOOKUP(A:A,'2019-2017 Costs'!A:D,4,FALSE)</f>
        <v>1.68</v>
      </c>
      <c r="E695" s="71">
        <f t="shared" si="43"/>
        <v>15227.519999999999</v>
      </c>
      <c r="F695" s="71">
        <v>38572.370000000003</v>
      </c>
      <c r="G695" s="71">
        <f t="shared" si="44"/>
        <v>23344.850000000006</v>
      </c>
      <c r="H695" s="72">
        <v>9064</v>
      </c>
      <c r="I695" s="73">
        <f t="shared" si="42"/>
        <v>0.60522207994997468</v>
      </c>
      <c r="J695" s="14"/>
      <c r="K695" s="14"/>
      <c r="L695" s="14"/>
      <c r="M695" s="14"/>
    </row>
    <row r="696" spans="1:13" x14ac:dyDescent="0.3">
      <c r="A696" s="74">
        <v>6816</v>
      </c>
      <c r="B696" s="68" t="str">
        <f>VLOOKUP(A:A,'Product &amp; Group'!A:C,2,FALSE)</f>
        <v>Power Systems</v>
      </c>
      <c r="C696" s="68" t="str">
        <f>VLOOKUP(A:A,'Product &amp; Group'!A:C,3,FALSE)</f>
        <v>Processor 413</v>
      </c>
      <c r="D696" s="69">
        <f>VLOOKUP(A:A,'2019-2017 Costs'!A:D,4,FALSE)</f>
        <v>2.16</v>
      </c>
      <c r="E696" s="71">
        <f t="shared" si="43"/>
        <v>5909.76</v>
      </c>
      <c r="F696" s="71">
        <v>19733.650000000001</v>
      </c>
      <c r="G696" s="71">
        <f t="shared" si="44"/>
        <v>13823.890000000001</v>
      </c>
      <c r="H696" s="72">
        <v>2736</v>
      </c>
      <c r="I696" s="73">
        <f t="shared" si="42"/>
        <v>0.70052372470374213</v>
      </c>
      <c r="J696" s="14"/>
      <c r="K696" s="14"/>
      <c r="L696" s="14"/>
      <c r="M696" s="14"/>
    </row>
    <row r="697" spans="1:13" x14ac:dyDescent="0.3">
      <c r="A697" s="74">
        <v>6818</v>
      </c>
      <c r="B697" s="68" t="str">
        <f>VLOOKUP(A:A,'Product &amp; Group'!A:C,2,FALSE)</f>
        <v>Power Systems</v>
      </c>
      <c r="C697" s="68" t="str">
        <f>VLOOKUP(A:A,'Product &amp; Group'!A:C,3,FALSE)</f>
        <v>CHILDREN'S Chip</v>
      </c>
      <c r="D697" s="69">
        <f>VLOOKUP(A:A,'2019-2017 Costs'!A:D,4,FALSE)</f>
        <v>2.16</v>
      </c>
      <c r="E697" s="71">
        <f t="shared" si="43"/>
        <v>3764.88</v>
      </c>
      <c r="F697" s="71">
        <v>15361.52</v>
      </c>
      <c r="G697" s="71">
        <f t="shared" si="44"/>
        <v>11596.64</v>
      </c>
      <c r="H697" s="72">
        <v>1743</v>
      </c>
      <c r="I697" s="73">
        <f t="shared" si="42"/>
        <v>0.75491487821517655</v>
      </c>
      <c r="J697" s="14"/>
      <c r="K697" s="14"/>
      <c r="L697" s="14"/>
      <c r="M697" s="14"/>
    </row>
    <row r="698" spans="1:13" x14ac:dyDescent="0.3">
      <c r="A698" s="74">
        <v>6820</v>
      </c>
      <c r="B698" s="68" t="str">
        <f>VLOOKUP(A:A,'Product &amp; Group'!A:C,2,FALSE)</f>
        <v>Power Systems</v>
      </c>
      <c r="C698" s="68" t="str">
        <f>VLOOKUP(A:A,'Product &amp; Group'!A:C,3,FALSE)</f>
        <v>CHILDREN'S Chip</v>
      </c>
      <c r="D698" s="69">
        <f>VLOOKUP(A:A,'2019-2017 Costs'!A:D,4,FALSE)</f>
        <v>1.8</v>
      </c>
      <c r="E698" s="71">
        <f t="shared" si="43"/>
        <v>3045.6</v>
      </c>
      <c r="F698" s="71">
        <v>15029.13</v>
      </c>
      <c r="G698" s="71">
        <f t="shared" si="44"/>
        <v>11983.529999999999</v>
      </c>
      <c r="H698" s="72">
        <v>1692</v>
      </c>
      <c r="I698" s="73">
        <f t="shared" si="42"/>
        <v>0.79735353942643383</v>
      </c>
      <c r="J698" s="14"/>
      <c r="K698" s="14"/>
      <c r="L698" s="14"/>
      <c r="M698" s="14"/>
    </row>
    <row r="699" spans="1:13" x14ac:dyDescent="0.3">
      <c r="A699" s="74">
        <v>6822</v>
      </c>
      <c r="B699" s="68" t="str">
        <f>VLOOKUP(A:A,'Product &amp; Group'!A:C,2,FALSE)</f>
        <v>Power Systems</v>
      </c>
      <c r="C699" s="68" t="str">
        <f>VLOOKUP(A:A,'Product &amp; Group'!A:C,3,FALSE)</f>
        <v>CHILDREN'S Chip</v>
      </c>
      <c r="D699" s="69">
        <f>VLOOKUP(A:A,'2019-2017 Costs'!A:D,4,FALSE)</f>
        <v>1.05</v>
      </c>
      <c r="E699" s="71">
        <f t="shared" si="43"/>
        <v>113.4</v>
      </c>
      <c r="F699" s="71">
        <v>847.12</v>
      </c>
      <c r="G699" s="71">
        <f t="shared" si="44"/>
        <v>733.72</v>
      </c>
      <c r="H699" s="72">
        <v>108</v>
      </c>
      <c r="I699" s="73">
        <f t="shared" si="42"/>
        <v>0.86613466805175188</v>
      </c>
      <c r="J699" s="14"/>
      <c r="K699" s="14"/>
      <c r="L699" s="14"/>
      <c r="M699" s="14"/>
    </row>
    <row r="700" spans="1:13" x14ac:dyDescent="0.3">
      <c r="A700" s="74">
        <v>6840</v>
      </c>
      <c r="B700" s="68" t="str">
        <f>VLOOKUP(A:A,'Product &amp; Group'!A:C,2,FALSE)</f>
        <v>Power Systems</v>
      </c>
      <c r="C700" s="68" t="str">
        <f>VLOOKUP(A:A,'Product &amp; Group'!A:C,3,FALSE)</f>
        <v>MULTI-Part Chip</v>
      </c>
      <c r="D700" s="69">
        <f>VLOOKUP(A:A,'2019-2017 Costs'!A:D,4,FALSE)</f>
        <v>1.05</v>
      </c>
      <c r="E700" s="71">
        <f t="shared" si="43"/>
        <v>168</v>
      </c>
      <c r="F700" s="71">
        <v>1005.26</v>
      </c>
      <c r="G700" s="71">
        <f t="shared" si="44"/>
        <v>837.26</v>
      </c>
      <c r="H700" s="72">
        <v>160</v>
      </c>
      <c r="I700" s="73">
        <f t="shared" si="42"/>
        <v>0.83287905616457436</v>
      </c>
      <c r="J700" s="14"/>
      <c r="K700" s="14"/>
      <c r="L700" s="14"/>
      <c r="M700" s="14"/>
    </row>
    <row r="701" spans="1:13" x14ac:dyDescent="0.3">
      <c r="A701" s="74">
        <v>6842</v>
      </c>
      <c r="B701" s="68" t="str">
        <f>VLOOKUP(A:A,'Product &amp; Group'!A:C,2,FALSE)</f>
        <v>Power Systems</v>
      </c>
      <c r="C701" s="68" t="str">
        <f>VLOOKUP(A:A,'Product &amp; Group'!A:C,3,FALSE)</f>
        <v>MULTI-Part Chip</v>
      </c>
      <c r="D701" s="69">
        <f>VLOOKUP(A:A,'2019-2017 Costs'!A:D,4,FALSE)</f>
        <v>1.05</v>
      </c>
      <c r="E701" s="71">
        <f t="shared" si="43"/>
        <v>261.45</v>
      </c>
      <c r="F701" s="71">
        <v>2611.85</v>
      </c>
      <c r="G701" s="71">
        <f t="shared" si="44"/>
        <v>2350.4</v>
      </c>
      <c r="H701" s="72">
        <v>249</v>
      </c>
      <c r="I701" s="73">
        <f t="shared" si="42"/>
        <v>0.89989853934950326</v>
      </c>
      <c r="J701" s="14"/>
      <c r="K701" s="14"/>
    </row>
    <row r="702" spans="1:13" x14ac:dyDescent="0.3">
      <c r="A702" s="74">
        <v>6844</v>
      </c>
      <c r="B702" s="68" t="str">
        <f>VLOOKUP(A:A,'Product &amp; Group'!A:C,2,FALSE)</f>
        <v>Power Systems</v>
      </c>
      <c r="C702" s="68" t="str">
        <f>VLOOKUP(A:A,'Product &amp; Group'!A:C,3,FALSE)</f>
        <v>MULTI-Part Chip</v>
      </c>
      <c r="D702" s="69">
        <f>VLOOKUP(A:A,'2019-2017 Costs'!A:D,4,FALSE)</f>
        <v>1.05</v>
      </c>
      <c r="E702" s="71">
        <f t="shared" si="43"/>
        <v>252</v>
      </c>
      <c r="F702" s="71">
        <v>3528.77</v>
      </c>
      <c r="G702" s="71">
        <f t="shared" si="44"/>
        <v>3276.77</v>
      </c>
      <c r="H702" s="72">
        <v>240</v>
      </c>
      <c r="I702" s="73">
        <f t="shared" si="42"/>
        <v>0.92858701473884664</v>
      </c>
      <c r="J702" s="14"/>
      <c r="K702" s="14"/>
      <c r="L702" s="14"/>
      <c r="M702" s="14"/>
    </row>
    <row r="703" spans="1:13" x14ac:dyDescent="0.3">
      <c r="A703" s="74">
        <v>6850</v>
      </c>
      <c r="B703" s="68" t="str">
        <f>VLOOKUP(A:A,'Product &amp; Group'!A:C,2,FALSE)</f>
        <v>Power Systems</v>
      </c>
      <c r="C703" s="68" t="str">
        <f>VLOOKUP(A:A,'Product &amp; Group'!A:C,3,FALSE)</f>
        <v>Processor 505</v>
      </c>
      <c r="D703" s="69">
        <f>VLOOKUP(A:A,'2019-2017 Costs'!A:D,4,FALSE)</f>
        <v>1.01</v>
      </c>
      <c r="E703" s="71">
        <f t="shared" si="43"/>
        <v>600.95000000000005</v>
      </c>
      <c r="F703" s="71">
        <v>13255.6</v>
      </c>
      <c r="G703" s="71">
        <f t="shared" si="44"/>
        <v>12654.65</v>
      </c>
      <c r="H703" s="72">
        <v>595</v>
      </c>
      <c r="I703" s="73">
        <f t="shared" si="42"/>
        <v>0.95466444370681069</v>
      </c>
      <c r="J703" s="14"/>
      <c r="K703" s="14"/>
      <c r="L703" s="14"/>
      <c r="M703" s="14"/>
    </row>
    <row r="704" spans="1:13" x14ac:dyDescent="0.3">
      <c r="A704" s="74">
        <v>6856</v>
      </c>
      <c r="B704" s="68" t="str">
        <f>VLOOKUP(A:A,'Product &amp; Group'!A:C,2,FALSE)</f>
        <v>Power Systems</v>
      </c>
      <c r="C704" s="68" t="str">
        <f>VLOOKUP(A:A,'Product &amp; Group'!A:C,3,FALSE)</f>
        <v>Processor 505</v>
      </c>
      <c r="D704" s="69">
        <f>VLOOKUP(A:A,'2019-2017 Costs'!A:D,4,FALSE)</f>
        <v>1.01</v>
      </c>
      <c r="E704" s="71">
        <f t="shared" si="43"/>
        <v>195.94</v>
      </c>
      <c r="F704" s="71">
        <v>1339.99</v>
      </c>
      <c r="G704" s="71">
        <f t="shared" si="44"/>
        <v>1144.05</v>
      </c>
      <c r="H704" s="72">
        <v>194</v>
      </c>
      <c r="I704" s="73">
        <f t="shared" si="42"/>
        <v>0.85377502817185202</v>
      </c>
      <c r="J704" s="14"/>
      <c r="K704" s="14"/>
      <c r="L704" s="14"/>
      <c r="M704" s="14"/>
    </row>
    <row r="705" spans="1:13" x14ac:dyDescent="0.3">
      <c r="A705" s="74">
        <v>6860</v>
      </c>
      <c r="B705" s="68" t="str">
        <f>VLOOKUP(A:A,'Product &amp; Group'!A:C,2,FALSE)</f>
        <v>Power Systems</v>
      </c>
      <c r="C705" s="68" t="str">
        <f>VLOOKUP(A:A,'Product &amp; Group'!A:C,3,FALSE)</f>
        <v>Processor 610 Chip</v>
      </c>
      <c r="D705" s="69">
        <f>VLOOKUP(A:A,'2019-2017 Costs'!A:D,4,FALSE)</f>
        <v>1.05</v>
      </c>
      <c r="E705" s="71">
        <f t="shared" si="43"/>
        <v>616.35</v>
      </c>
      <c r="F705" s="71">
        <v>4518.25</v>
      </c>
      <c r="G705" s="71">
        <f t="shared" si="44"/>
        <v>3901.9</v>
      </c>
      <c r="H705" s="72">
        <v>587</v>
      </c>
      <c r="I705" s="73">
        <f t="shared" si="42"/>
        <v>0.86358656559508662</v>
      </c>
      <c r="J705" s="14"/>
      <c r="K705" s="14"/>
    </row>
    <row r="706" spans="1:13" x14ac:dyDescent="0.3">
      <c r="A706" s="74">
        <v>6862</v>
      </c>
      <c r="B706" s="68" t="str">
        <f>VLOOKUP(A:A,'Product &amp; Group'!A:C,2,FALSE)</f>
        <v>Power Systems</v>
      </c>
      <c r="C706" s="68" t="str">
        <f>VLOOKUP(A:A,'Product &amp; Group'!A:C,3,FALSE)</f>
        <v>Processor 610 Chip</v>
      </c>
      <c r="D706" s="69">
        <f>VLOOKUP(A:A,'2019-2017 Costs'!A:D,4,FALSE)</f>
        <v>1.05</v>
      </c>
      <c r="E706" s="71">
        <f t="shared" si="43"/>
        <v>26.25</v>
      </c>
      <c r="F706" s="71">
        <v>389.93</v>
      </c>
      <c r="G706" s="71">
        <f t="shared" si="44"/>
        <v>363.68</v>
      </c>
      <c r="H706" s="72">
        <v>25</v>
      </c>
      <c r="I706" s="73">
        <f t="shared" ref="I706:I769" si="45">+G706/F706</f>
        <v>0.93268022465570743</v>
      </c>
      <c r="J706" s="14"/>
      <c r="K706" s="14"/>
      <c r="L706" s="14"/>
      <c r="M706" s="14"/>
    </row>
    <row r="707" spans="1:13" x14ac:dyDescent="0.3">
      <c r="A707" s="74">
        <v>6866</v>
      </c>
      <c r="B707" s="68" t="str">
        <f>VLOOKUP(A:A,'Product &amp; Group'!A:C,2,FALSE)</f>
        <v>Power Systems</v>
      </c>
      <c r="C707" s="68" t="str">
        <f>VLOOKUP(A:A,'Product &amp; Group'!A:C,3,FALSE)</f>
        <v>Processor 610 Chip</v>
      </c>
      <c r="D707" s="69">
        <f>VLOOKUP(A:A,'2019-2017 Costs'!A:D,4,FALSE)</f>
        <v>1.05</v>
      </c>
      <c r="E707" s="71">
        <f t="shared" si="43"/>
        <v>541.80000000000007</v>
      </c>
      <c r="F707" s="71">
        <v>5683.5</v>
      </c>
      <c r="G707" s="71">
        <f t="shared" si="44"/>
        <v>5141.7</v>
      </c>
      <c r="H707" s="72">
        <v>516</v>
      </c>
      <c r="I707" s="73">
        <f t="shared" si="45"/>
        <v>0.90467141726049083</v>
      </c>
      <c r="J707" s="14"/>
      <c r="K707" s="14"/>
      <c r="L707" s="14"/>
      <c r="M707" s="14"/>
    </row>
    <row r="708" spans="1:13" x14ac:dyDescent="0.3">
      <c r="A708" s="74">
        <v>6868</v>
      </c>
      <c r="B708" s="68" t="str">
        <f>VLOOKUP(A:A,'Product &amp; Group'!A:C,2,FALSE)</f>
        <v>Power Systems</v>
      </c>
      <c r="C708" s="68" t="str">
        <f>VLOOKUP(A:A,'Product &amp; Group'!A:C,3,FALSE)</f>
        <v>Processor 610 Chip</v>
      </c>
      <c r="D708" s="69">
        <f>VLOOKUP(A:A,'2019-2017 Costs'!A:D,4,FALSE)</f>
        <v>1.05</v>
      </c>
      <c r="E708" s="71">
        <f t="shared" ref="E708:E771" si="46">D708*H708</f>
        <v>560.70000000000005</v>
      </c>
      <c r="F708" s="71">
        <v>10480.56</v>
      </c>
      <c r="G708" s="71">
        <f t="shared" ref="G708:G771" si="47">F708-E708</f>
        <v>9919.8599999999988</v>
      </c>
      <c r="H708" s="72">
        <v>534</v>
      </c>
      <c r="I708" s="73">
        <f t="shared" si="45"/>
        <v>0.94650095033089832</v>
      </c>
      <c r="J708" s="14"/>
      <c r="K708" s="14"/>
      <c r="L708" s="14"/>
      <c r="M708" s="14"/>
    </row>
    <row r="709" spans="1:13" x14ac:dyDescent="0.3">
      <c r="A709" s="74">
        <v>6874</v>
      </c>
      <c r="B709" s="68" t="str">
        <f>VLOOKUP(A:A,'Product &amp; Group'!A:C,2,FALSE)</f>
        <v>Power Systems</v>
      </c>
      <c r="C709" s="68" t="str">
        <f>VLOOKUP(A:A,'Product &amp; Group'!A:C,3,FALSE)</f>
        <v>Processor 610 Chip</v>
      </c>
      <c r="D709" s="69">
        <f>VLOOKUP(A:A,'2019-2017 Costs'!A:D,4,FALSE)</f>
        <v>1.05</v>
      </c>
      <c r="E709" s="71">
        <f t="shared" si="46"/>
        <v>634.20000000000005</v>
      </c>
      <c r="F709" s="71">
        <v>11621.13</v>
      </c>
      <c r="G709" s="71">
        <f t="shared" si="47"/>
        <v>10986.929999999998</v>
      </c>
      <c r="H709" s="72">
        <v>604</v>
      </c>
      <c r="I709" s="73">
        <f t="shared" si="45"/>
        <v>0.94542699376050343</v>
      </c>
      <c r="J709" s="14"/>
      <c r="K709" s="14"/>
    </row>
    <row r="710" spans="1:13" x14ac:dyDescent="0.3">
      <c r="A710" s="74">
        <v>6876</v>
      </c>
      <c r="B710" s="68" t="str">
        <f>VLOOKUP(A:A,'Product &amp; Group'!A:C,2,FALSE)</f>
        <v>Power Systems</v>
      </c>
      <c r="C710" s="68" t="str">
        <f>VLOOKUP(A:A,'Product &amp; Group'!A:C,3,FALSE)</f>
        <v>Processor 610 Chip</v>
      </c>
      <c r="D710" s="69">
        <f>VLOOKUP(A:A,'2019-2017 Costs'!A:D,4,FALSE)</f>
        <v>1.05</v>
      </c>
      <c r="E710" s="71">
        <f t="shared" si="46"/>
        <v>638.4</v>
      </c>
      <c r="F710" s="71">
        <v>20414.96</v>
      </c>
      <c r="G710" s="71">
        <f t="shared" si="47"/>
        <v>19776.559999999998</v>
      </c>
      <c r="H710" s="72">
        <v>608</v>
      </c>
      <c r="I710" s="73">
        <f t="shared" si="45"/>
        <v>0.96872881455560034</v>
      </c>
      <c r="J710" s="14"/>
      <c r="K710" s="14"/>
      <c r="L710" s="14"/>
      <c r="M710" s="14"/>
    </row>
    <row r="711" spans="1:13" x14ac:dyDescent="0.3">
      <c r="A711" s="74">
        <v>6882</v>
      </c>
      <c r="B711" s="68" t="str">
        <f>VLOOKUP(A:A,'Product &amp; Group'!A:C,2,FALSE)</f>
        <v>Power Systems</v>
      </c>
      <c r="C711" s="68" t="str">
        <f>VLOOKUP(A:A,'Product &amp; Group'!A:C,3,FALSE)</f>
        <v>Processor 610 Chip</v>
      </c>
      <c r="D711" s="69">
        <f>VLOOKUP(A:A,'2019-2017 Costs'!A:D,4,FALSE)</f>
        <v>1.05</v>
      </c>
      <c r="E711" s="71">
        <f t="shared" si="46"/>
        <v>418.95000000000005</v>
      </c>
      <c r="F711" s="71">
        <v>6612.35</v>
      </c>
      <c r="G711" s="71">
        <f t="shared" si="47"/>
        <v>6193.4000000000005</v>
      </c>
      <c r="H711" s="72">
        <v>399</v>
      </c>
      <c r="I711" s="73">
        <f t="shared" si="45"/>
        <v>0.93664128486846587</v>
      </c>
      <c r="J711" s="14"/>
      <c r="K711" s="14"/>
      <c r="L711" s="14"/>
      <c r="M711" s="14"/>
    </row>
    <row r="712" spans="1:13" x14ac:dyDescent="0.3">
      <c r="A712" s="74">
        <v>6884</v>
      </c>
      <c r="B712" s="68" t="str">
        <f>VLOOKUP(A:A,'Product &amp; Group'!A:C,2,FALSE)</f>
        <v>Power Systems</v>
      </c>
      <c r="C712" s="68" t="str">
        <f>VLOOKUP(A:A,'Product &amp; Group'!A:C,3,FALSE)</f>
        <v>Processor 610 Chip</v>
      </c>
      <c r="D712" s="69">
        <f>VLOOKUP(A:A,'2019-2017 Costs'!A:D,4,FALSE)</f>
        <v>1.05</v>
      </c>
      <c r="E712" s="71">
        <f t="shared" si="46"/>
        <v>55.650000000000006</v>
      </c>
      <c r="F712" s="71">
        <v>1589.35</v>
      </c>
      <c r="G712" s="71">
        <f t="shared" si="47"/>
        <v>1533.6999999999998</v>
      </c>
      <c r="H712" s="72">
        <v>53</v>
      </c>
      <c r="I712" s="73">
        <f t="shared" si="45"/>
        <v>0.96498568597225276</v>
      </c>
      <c r="J712" s="14"/>
      <c r="K712" s="14"/>
    </row>
    <row r="713" spans="1:13" x14ac:dyDescent="0.3">
      <c r="A713" s="74">
        <v>7098</v>
      </c>
      <c r="B713" s="68" t="str">
        <f>VLOOKUP(A:A,'Product &amp; Group'!A:C,2,FALSE)</f>
        <v>Power Systems</v>
      </c>
      <c r="C713" s="68" t="str">
        <f>VLOOKUP(A:A,'Product &amp; Group'!A:C,3,FALSE)</f>
        <v>Processor 610 Chip</v>
      </c>
      <c r="D713" s="69">
        <f>VLOOKUP(A:A,'2019-2017 Costs'!A:D,4,FALSE)</f>
        <v>1.01</v>
      </c>
      <c r="E713" s="71">
        <f t="shared" si="46"/>
        <v>885.77</v>
      </c>
      <c r="F713" s="71">
        <v>19772.55</v>
      </c>
      <c r="G713" s="71">
        <f t="shared" si="47"/>
        <v>18886.78</v>
      </c>
      <c r="H713" s="72">
        <v>877</v>
      </c>
      <c r="I713" s="73">
        <f t="shared" si="45"/>
        <v>0.95520203514468294</v>
      </c>
      <c r="J713" s="14"/>
      <c r="K713" s="14"/>
      <c r="L713" s="14"/>
      <c r="M713" s="14"/>
    </row>
    <row r="714" spans="1:13" x14ac:dyDescent="0.3">
      <c r="A714" s="74">
        <v>7100</v>
      </c>
      <c r="B714" s="68" t="str">
        <f>VLOOKUP(A:A,'Product &amp; Group'!A:C,2,FALSE)</f>
        <v>Power Systems</v>
      </c>
      <c r="C714" s="68" t="str">
        <f>VLOOKUP(A:A,'Product &amp; Group'!A:C,3,FALSE)</f>
        <v>Processor 610 Chip</v>
      </c>
      <c r="D714" s="69">
        <f>VLOOKUP(A:A,'2019-2017 Costs'!A:D,4,FALSE)</f>
        <v>3.13</v>
      </c>
      <c r="E714" s="71">
        <f t="shared" si="46"/>
        <v>945.26</v>
      </c>
      <c r="F714" s="71">
        <v>2107.88</v>
      </c>
      <c r="G714" s="71">
        <f t="shared" si="47"/>
        <v>1162.6200000000001</v>
      </c>
      <c r="H714" s="72">
        <v>302</v>
      </c>
      <c r="I714" s="73">
        <f t="shared" si="45"/>
        <v>0.5515589122720459</v>
      </c>
      <c r="J714" s="14"/>
      <c r="K714" s="14"/>
    </row>
    <row r="715" spans="1:13" x14ac:dyDescent="0.3">
      <c r="A715" s="74">
        <v>7101</v>
      </c>
      <c r="B715" s="68" t="str">
        <f>VLOOKUP(A:A,'Product &amp; Group'!A:C,2,FALSE)</f>
        <v>Power Systems</v>
      </c>
      <c r="C715" s="68" t="str">
        <f>VLOOKUP(A:A,'Product &amp; Group'!A:C,3,FALSE)</f>
        <v>Processor 610 Chip</v>
      </c>
      <c r="D715" s="69">
        <f>VLOOKUP(A:A,'2019-2017 Costs'!A:D,4,FALSE)</f>
        <v>1.01</v>
      </c>
      <c r="E715" s="71">
        <f t="shared" si="46"/>
        <v>4118.78</v>
      </c>
      <c r="F715" s="71">
        <v>84974.27</v>
      </c>
      <c r="G715" s="71">
        <f t="shared" si="47"/>
        <v>80855.490000000005</v>
      </c>
      <c r="H715" s="72">
        <v>4078</v>
      </c>
      <c r="I715" s="73">
        <f t="shared" si="45"/>
        <v>0.95152909227699167</v>
      </c>
      <c r="J715" s="14"/>
      <c r="K715" s="14"/>
    </row>
    <row r="716" spans="1:13" x14ac:dyDescent="0.3">
      <c r="A716" s="74">
        <v>7102</v>
      </c>
      <c r="B716" s="68" t="str">
        <f>VLOOKUP(A:A,'Product &amp; Group'!A:C,2,FALSE)</f>
        <v>Power Systems</v>
      </c>
      <c r="C716" s="68" t="str">
        <f>VLOOKUP(A:A,'Product &amp; Group'!A:C,3,FALSE)</f>
        <v>Processor 610 Chip</v>
      </c>
      <c r="D716" s="69">
        <f>VLOOKUP(A:A,'2019-2017 Costs'!A:D,4,FALSE)</f>
        <v>1.01</v>
      </c>
      <c r="E716" s="71">
        <f t="shared" si="46"/>
        <v>696.9</v>
      </c>
      <c r="F716" s="71">
        <v>11901.2</v>
      </c>
      <c r="G716" s="71">
        <f t="shared" si="47"/>
        <v>11204.300000000001</v>
      </c>
      <c r="H716" s="72">
        <v>690</v>
      </c>
      <c r="I716" s="73">
        <f t="shared" si="45"/>
        <v>0.94144287970960916</v>
      </c>
      <c r="J716" s="14"/>
      <c r="K716" s="14"/>
      <c r="L716" s="14"/>
      <c r="M716" s="14"/>
    </row>
    <row r="717" spans="1:13" x14ac:dyDescent="0.3">
      <c r="A717" s="74">
        <v>7104</v>
      </c>
      <c r="B717" s="68" t="str">
        <f>VLOOKUP(A:A,'Product &amp; Group'!A:C,2,FALSE)</f>
        <v>Power Systems</v>
      </c>
      <c r="C717" s="68" t="str">
        <f>VLOOKUP(A:A,'Product &amp; Group'!A:C,3,FALSE)</f>
        <v>Processor 610 Chip</v>
      </c>
      <c r="D717" s="69">
        <f>VLOOKUP(A:A,'2019-2017 Costs'!A:D,4,FALSE)</f>
        <v>2.29</v>
      </c>
      <c r="E717" s="71">
        <f t="shared" si="46"/>
        <v>1751.8500000000001</v>
      </c>
      <c r="F717" s="71">
        <v>5210.83</v>
      </c>
      <c r="G717" s="71">
        <f t="shared" si="47"/>
        <v>3458.9799999999996</v>
      </c>
      <c r="H717" s="72">
        <v>765</v>
      </c>
      <c r="I717" s="73">
        <f t="shared" si="45"/>
        <v>0.66380595797598452</v>
      </c>
      <c r="J717" s="14"/>
      <c r="K717" s="14"/>
      <c r="L717" s="14"/>
      <c r="M717" s="14"/>
    </row>
    <row r="718" spans="1:13" x14ac:dyDescent="0.3">
      <c r="A718" s="74">
        <v>7108</v>
      </c>
      <c r="B718" s="68" t="str">
        <f>VLOOKUP(A:A,'Product &amp; Group'!A:C,2,FALSE)</f>
        <v>Power Systems</v>
      </c>
      <c r="C718" s="68" t="str">
        <f>VLOOKUP(A:A,'Product &amp; Group'!A:C,3,FALSE)</f>
        <v>Processor 610 Chip</v>
      </c>
      <c r="D718" s="69">
        <f>VLOOKUP(A:A,'2019-2017 Costs'!A:D,4,FALSE)</f>
        <v>3.41</v>
      </c>
      <c r="E718" s="71">
        <f t="shared" si="46"/>
        <v>4511.43</v>
      </c>
      <c r="F718" s="71">
        <v>21900.560000000001</v>
      </c>
      <c r="G718" s="71">
        <f t="shared" si="47"/>
        <v>17389.13</v>
      </c>
      <c r="H718" s="72">
        <v>1323</v>
      </c>
      <c r="I718" s="73">
        <f t="shared" si="45"/>
        <v>0.79400389761722989</v>
      </c>
      <c r="J718" s="14"/>
      <c r="K718" s="14"/>
      <c r="L718" s="14"/>
      <c r="M718" s="14"/>
    </row>
    <row r="719" spans="1:13" x14ac:dyDescent="0.3">
      <c r="A719" s="74">
        <v>7112</v>
      </c>
      <c r="B719" s="68" t="str">
        <f>VLOOKUP(A:A,'Product &amp; Group'!A:C,2,FALSE)</f>
        <v>Power Systems</v>
      </c>
      <c r="C719" s="68" t="str">
        <f>VLOOKUP(A:A,'Product &amp; Group'!A:C,3,FALSE)</f>
        <v>Processor 610 Chip</v>
      </c>
      <c r="D719" s="69">
        <f>VLOOKUP(A:A,'2019-2017 Costs'!A:D,4,FALSE)</f>
        <v>2.75</v>
      </c>
      <c r="E719" s="71">
        <f t="shared" si="46"/>
        <v>602.25</v>
      </c>
      <c r="F719" s="71">
        <v>3987.62</v>
      </c>
      <c r="G719" s="71">
        <f t="shared" si="47"/>
        <v>3385.37</v>
      </c>
      <c r="H719" s="72">
        <v>219</v>
      </c>
      <c r="I719" s="73">
        <f t="shared" si="45"/>
        <v>0.84897006234295147</v>
      </c>
      <c r="J719" s="14"/>
      <c r="K719" s="14"/>
    </row>
    <row r="720" spans="1:13" x14ac:dyDescent="0.3">
      <c r="A720" s="74">
        <v>7116</v>
      </c>
      <c r="B720" s="68" t="str">
        <f>VLOOKUP(A:A,'Product &amp; Group'!A:C,2,FALSE)</f>
        <v>Power Systems</v>
      </c>
      <c r="C720" s="68" t="str">
        <f>VLOOKUP(A:A,'Product &amp; Group'!A:C,3,FALSE)</f>
        <v>Processor 610 Chip</v>
      </c>
      <c r="D720" s="69">
        <f>VLOOKUP(A:A,'2019-2017 Costs'!A:D,4,FALSE)</f>
        <v>5.12</v>
      </c>
      <c r="E720" s="71">
        <f t="shared" si="46"/>
        <v>547.84</v>
      </c>
      <c r="F720" s="71">
        <v>1921.75</v>
      </c>
      <c r="G720" s="71">
        <f t="shared" si="47"/>
        <v>1373.9099999999999</v>
      </c>
      <c r="H720" s="72">
        <v>107</v>
      </c>
      <c r="I720" s="73">
        <f t="shared" si="45"/>
        <v>0.71492649928450624</v>
      </c>
      <c r="J720" s="14"/>
      <c r="K720" s="14"/>
      <c r="L720" s="14"/>
      <c r="M720" s="14"/>
    </row>
    <row r="721" spans="1:13" x14ac:dyDescent="0.3">
      <c r="A721" s="74">
        <v>7120</v>
      </c>
      <c r="B721" s="68" t="str">
        <f>VLOOKUP(A:A,'Product &amp; Group'!A:C,2,FALSE)</f>
        <v>Power Systems</v>
      </c>
      <c r="C721" s="68" t="str">
        <f>VLOOKUP(A:A,'Product &amp; Group'!A:C,3,FALSE)</f>
        <v>Processor 610 Chip</v>
      </c>
      <c r="D721" s="69">
        <f>VLOOKUP(A:A,'2019-2017 Costs'!A:D,4,FALSE)</f>
        <v>2.0499999999999998</v>
      </c>
      <c r="E721" s="71">
        <f t="shared" si="46"/>
        <v>317.75</v>
      </c>
      <c r="F721" s="71">
        <v>3163.63</v>
      </c>
      <c r="G721" s="71">
        <f t="shared" si="47"/>
        <v>2845.88</v>
      </c>
      <c r="H721" s="72">
        <v>155</v>
      </c>
      <c r="I721" s="73">
        <f t="shared" si="45"/>
        <v>0.89956157957788996</v>
      </c>
      <c r="J721" s="14"/>
      <c r="K721" s="14"/>
      <c r="L721" s="14"/>
      <c r="M721" s="14"/>
    </row>
    <row r="722" spans="1:13" x14ac:dyDescent="0.3">
      <c r="A722" s="74">
        <v>7124</v>
      </c>
      <c r="B722" s="68" t="str">
        <f>VLOOKUP(A:A,'Product &amp; Group'!A:C,2,FALSE)</f>
        <v>Power Systems</v>
      </c>
      <c r="C722" s="68" t="str">
        <f>VLOOKUP(A:A,'Product &amp; Group'!A:C,3,FALSE)</f>
        <v>Processor 610 Chip</v>
      </c>
      <c r="D722" s="69">
        <f>VLOOKUP(A:A,'2019-2017 Costs'!A:D,4,FALSE)</f>
        <v>3.3</v>
      </c>
      <c r="E722" s="71">
        <f t="shared" si="46"/>
        <v>386.09999999999997</v>
      </c>
      <c r="F722" s="71">
        <v>1960.23</v>
      </c>
      <c r="G722" s="71">
        <f t="shared" si="47"/>
        <v>1574.13</v>
      </c>
      <c r="H722" s="72">
        <v>117</v>
      </c>
      <c r="I722" s="73">
        <f t="shared" si="45"/>
        <v>0.80303331751886264</v>
      </c>
      <c r="J722" s="14"/>
      <c r="K722" s="14"/>
      <c r="L722" s="14"/>
      <c r="M722" s="14"/>
    </row>
    <row r="723" spans="1:13" x14ac:dyDescent="0.3">
      <c r="A723" s="74">
        <v>7128</v>
      </c>
      <c r="B723" s="68" t="str">
        <f>VLOOKUP(A:A,'Product &amp; Group'!A:C,2,FALSE)</f>
        <v>Power Systems</v>
      </c>
      <c r="C723" s="68" t="str">
        <f>VLOOKUP(A:A,'Product &amp; Group'!A:C,3,FALSE)</f>
        <v>Processor 610 Chip</v>
      </c>
      <c r="D723" s="69">
        <f>VLOOKUP(A:A,'2019-2017 Costs'!A:D,4,FALSE)</f>
        <v>1.05</v>
      </c>
      <c r="E723" s="71">
        <f t="shared" si="46"/>
        <v>39.9</v>
      </c>
      <c r="F723" s="71">
        <v>995.86</v>
      </c>
      <c r="G723" s="71">
        <f t="shared" si="47"/>
        <v>955.96</v>
      </c>
      <c r="H723" s="72">
        <v>38</v>
      </c>
      <c r="I723" s="73">
        <f t="shared" si="45"/>
        <v>0.95993412728696803</v>
      </c>
      <c r="J723" s="14"/>
      <c r="K723" s="14"/>
    </row>
    <row r="724" spans="1:13" x14ac:dyDescent="0.3">
      <c r="A724" s="74">
        <v>7132</v>
      </c>
      <c r="B724" s="68" t="str">
        <f>VLOOKUP(A:A,'Product &amp; Group'!A:C,2,FALSE)</f>
        <v>Power Systems</v>
      </c>
      <c r="C724" s="68" t="str">
        <f>VLOOKUP(A:A,'Product &amp; Group'!A:C,3,FALSE)</f>
        <v>Processor 610 Chip</v>
      </c>
      <c r="D724" s="69">
        <f>VLOOKUP(A:A,'2019-2017 Costs'!A:D,4,FALSE)</f>
        <v>1.01</v>
      </c>
      <c r="E724" s="71">
        <f t="shared" si="46"/>
        <v>148.47</v>
      </c>
      <c r="F724" s="71">
        <v>3387.5</v>
      </c>
      <c r="G724" s="71">
        <f t="shared" si="47"/>
        <v>3239.03</v>
      </c>
      <c r="H724" s="72">
        <v>147</v>
      </c>
      <c r="I724" s="73">
        <f t="shared" si="45"/>
        <v>0.95617121771217717</v>
      </c>
      <c r="J724" s="14"/>
      <c r="K724" s="14"/>
      <c r="L724" s="14"/>
      <c r="M724" s="14"/>
    </row>
    <row r="725" spans="1:13" x14ac:dyDescent="0.3">
      <c r="A725" s="74">
        <v>7136</v>
      </c>
      <c r="B725" s="68" t="str">
        <f>VLOOKUP(A:A,'Product &amp; Group'!A:C,2,FALSE)</f>
        <v>Power Systems</v>
      </c>
      <c r="C725" s="68" t="str">
        <f>VLOOKUP(A:A,'Product &amp; Group'!A:C,3,FALSE)</f>
        <v>Processor 610 Chip</v>
      </c>
      <c r="D725" s="69">
        <f>VLOOKUP(A:A,'2019-2017 Costs'!A:D,4,FALSE)</f>
        <v>1.94</v>
      </c>
      <c r="E725" s="71">
        <f t="shared" si="46"/>
        <v>483.06</v>
      </c>
      <c r="F725" s="71">
        <v>5621.04</v>
      </c>
      <c r="G725" s="71">
        <f t="shared" si="47"/>
        <v>5137.9799999999996</v>
      </c>
      <c r="H725" s="72">
        <v>249</v>
      </c>
      <c r="I725" s="73">
        <f t="shared" si="45"/>
        <v>0.91406216643183458</v>
      </c>
      <c r="J725" s="14"/>
      <c r="K725" s="14"/>
      <c r="L725" s="14"/>
      <c r="M725" s="14"/>
    </row>
    <row r="726" spans="1:13" x14ac:dyDescent="0.3">
      <c r="A726" s="74">
        <v>7138</v>
      </c>
      <c r="B726" s="68" t="str">
        <f>VLOOKUP(A:A,'Product &amp; Group'!A:C,2,FALSE)</f>
        <v>Power Systems</v>
      </c>
      <c r="C726" s="68" t="str">
        <f>VLOOKUP(A:A,'Product &amp; Group'!A:C,3,FALSE)</f>
        <v>Processor 610 Chip</v>
      </c>
      <c r="D726" s="69">
        <f>VLOOKUP(A:A,'2019-2017 Costs'!A:D,4,FALSE)</f>
        <v>1.01</v>
      </c>
      <c r="E726" s="71">
        <f t="shared" si="46"/>
        <v>220.18</v>
      </c>
      <c r="F726" s="71">
        <v>3720.97</v>
      </c>
      <c r="G726" s="71">
        <f t="shared" si="47"/>
        <v>3500.79</v>
      </c>
      <c r="H726" s="72">
        <v>218</v>
      </c>
      <c r="I726" s="73">
        <f t="shared" si="45"/>
        <v>0.94082725740868645</v>
      </c>
      <c r="J726" s="14"/>
      <c r="K726" s="14"/>
      <c r="L726" s="14"/>
      <c r="M726" s="14"/>
    </row>
    <row r="727" spans="1:13" x14ac:dyDescent="0.3">
      <c r="A727" s="74">
        <v>7140</v>
      </c>
      <c r="B727" s="68" t="str">
        <f>VLOOKUP(A:A,'Product &amp; Group'!A:C,2,FALSE)</f>
        <v>Power Systems</v>
      </c>
      <c r="C727" s="68" t="str">
        <f>VLOOKUP(A:A,'Product &amp; Group'!A:C,3,FALSE)</f>
        <v>Processor 610 Chip</v>
      </c>
      <c r="D727" s="69">
        <f>VLOOKUP(A:A,'2019-2017 Costs'!A:D,4,FALSE)</f>
        <v>1.01</v>
      </c>
      <c r="E727" s="71">
        <f t="shared" si="46"/>
        <v>31.31</v>
      </c>
      <c r="F727" s="71">
        <v>791.51</v>
      </c>
      <c r="G727" s="71">
        <f t="shared" si="47"/>
        <v>760.2</v>
      </c>
      <c r="H727" s="72">
        <v>31</v>
      </c>
      <c r="I727" s="73">
        <f t="shared" si="45"/>
        <v>0.96044269813394656</v>
      </c>
      <c r="J727" s="14"/>
      <c r="K727" s="14"/>
    </row>
    <row r="728" spans="1:13" x14ac:dyDescent="0.3">
      <c r="A728" s="74">
        <v>7144</v>
      </c>
      <c r="B728" s="68" t="str">
        <f>VLOOKUP(A:A,'Product &amp; Group'!A:C,2,FALSE)</f>
        <v>Power Systems</v>
      </c>
      <c r="C728" s="68" t="str">
        <f>VLOOKUP(A:A,'Product &amp; Group'!A:C,3,FALSE)</f>
        <v>Processor 610 Chip</v>
      </c>
      <c r="D728" s="69">
        <f>VLOOKUP(A:A,'2019-2017 Costs'!A:D,4,FALSE)</f>
        <v>2.27</v>
      </c>
      <c r="E728" s="71">
        <f t="shared" si="46"/>
        <v>56.75</v>
      </c>
      <c r="F728" s="71">
        <v>308.38</v>
      </c>
      <c r="G728" s="71">
        <f t="shared" si="47"/>
        <v>251.63</v>
      </c>
      <c r="H728" s="72">
        <v>25</v>
      </c>
      <c r="I728" s="73">
        <f t="shared" si="45"/>
        <v>0.8159737985602179</v>
      </c>
      <c r="J728" s="14"/>
      <c r="K728" s="14"/>
      <c r="L728" s="14"/>
      <c r="M728" s="14"/>
    </row>
    <row r="729" spans="1:13" x14ac:dyDescent="0.3">
      <c r="A729" s="74">
        <v>7146</v>
      </c>
      <c r="B729" s="68" t="str">
        <f>VLOOKUP(A:A,'Product &amp; Group'!A:C,2,FALSE)</f>
        <v>Power Systems</v>
      </c>
      <c r="C729" s="68" t="str">
        <f>VLOOKUP(A:A,'Product &amp; Group'!A:C,3,FALSE)</f>
        <v>Processor 610 Chip</v>
      </c>
      <c r="D729" s="69">
        <f>VLOOKUP(A:A,'2019-2017 Costs'!A:D,4,FALSE)</f>
        <v>2.99</v>
      </c>
      <c r="E729" s="71">
        <f t="shared" si="46"/>
        <v>1285.7</v>
      </c>
      <c r="F729" s="71">
        <v>6936.95</v>
      </c>
      <c r="G729" s="71">
        <f t="shared" si="47"/>
        <v>5651.25</v>
      </c>
      <c r="H729" s="72">
        <v>430</v>
      </c>
      <c r="I729" s="73">
        <f t="shared" si="45"/>
        <v>0.81465918018725814</v>
      </c>
      <c r="J729" s="14"/>
      <c r="K729" s="14"/>
      <c r="L729" s="14"/>
      <c r="M729" s="14"/>
    </row>
    <row r="730" spans="1:13" x14ac:dyDescent="0.3">
      <c r="A730" s="74">
        <v>7148</v>
      </c>
      <c r="B730" s="68" t="str">
        <f>VLOOKUP(A:A,'Product &amp; Group'!A:C,2,FALSE)</f>
        <v>Power Systems</v>
      </c>
      <c r="C730" s="68" t="str">
        <f>VLOOKUP(A:A,'Product &amp; Group'!A:C,3,FALSE)</f>
        <v>Processor 610 Chip</v>
      </c>
      <c r="D730" s="69">
        <f>VLOOKUP(A:A,'2019-2017 Costs'!A:D,4,FALSE)</f>
        <v>1.01</v>
      </c>
      <c r="E730" s="71">
        <f t="shared" si="46"/>
        <v>430.26</v>
      </c>
      <c r="F730" s="71">
        <v>6860.27</v>
      </c>
      <c r="G730" s="71">
        <f t="shared" si="47"/>
        <v>6430.01</v>
      </c>
      <c r="H730" s="72">
        <v>426</v>
      </c>
      <c r="I730" s="73">
        <f t="shared" si="45"/>
        <v>0.93728235186078679</v>
      </c>
      <c r="J730" s="14"/>
      <c r="K730" s="14"/>
    </row>
    <row r="731" spans="1:13" x14ac:dyDescent="0.3">
      <c r="A731" s="74">
        <v>7156</v>
      </c>
      <c r="B731" s="68" t="str">
        <f>VLOOKUP(A:A,'Product &amp; Group'!A:C,2,FALSE)</f>
        <v>Power Systems</v>
      </c>
      <c r="C731" s="68" t="str">
        <f>VLOOKUP(A:A,'Product &amp; Group'!A:C,3,FALSE)</f>
        <v>Processor 610 Chip</v>
      </c>
      <c r="D731" s="69">
        <f>VLOOKUP(A:A,'2019-2017 Costs'!A:D,4,FALSE)</f>
        <v>1.05</v>
      </c>
      <c r="E731" s="71">
        <f t="shared" si="46"/>
        <v>2064.3000000000002</v>
      </c>
      <c r="F731" s="71">
        <v>30073.24</v>
      </c>
      <c r="G731" s="71">
        <f t="shared" si="47"/>
        <v>28008.940000000002</v>
      </c>
      <c r="H731" s="72">
        <v>1966</v>
      </c>
      <c r="I731" s="73">
        <f t="shared" si="45"/>
        <v>0.93135757903039385</v>
      </c>
      <c r="J731" s="14"/>
      <c r="K731" s="14"/>
    </row>
    <row r="732" spans="1:13" x14ac:dyDescent="0.3">
      <c r="A732" s="74">
        <v>7160</v>
      </c>
      <c r="B732" s="68" t="str">
        <f>VLOOKUP(A:A,'Product &amp; Group'!A:C,2,FALSE)</f>
        <v>Power Systems</v>
      </c>
      <c r="C732" s="68" t="str">
        <f>VLOOKUP(A:A,'Product &amp; Group'!A:C,3,FALSE)</f>
        <v>Processor 610 Chip</v>
      </c>
      <c r="D732" s="69">
        <f>VLOOKUP(A:A,'2019-2017 Costs'!A:D,4,FALSE)</f>
        <v>4.2300000000000004</v>
      </c>
      <c r="E732" s="71">
        <f t="shared" si="46"/>
        <v>5444.01</v>
      </c>
      <c r="F732" s="71">
        <v>11233.12</v>
      </c>
      <c r="G732" s="71">
        <f t="shared" si="47"/>
        <v>5789.1100000000006</v>
      </c>
      <c r="H732" s="72">
        <v>1287</v>
      </c>
      <c r="I732" s="73">
        <f t="shared" si="45"/>
        <v>0.5153608258435769</v>
      </c>
      <c r="J732" s="14"/>
      <c r="K732" s="14"/>
    </row>
    <row r="733" spans="1:13" x14ac:dyDescent="0.3">
      <c r="A733" s="74">
        <v>7162</v>
      </c>
      <c r="B733" s="68" t="str">
        <f>VLOOKUP(A:A,'Product &amp; Group'!A:C,2,FALSE)</f>
        <v>Power Systems</v>
      </c>
      <c r="C733" s="68" t="str">
        <f>VLOOKUP(A:A,'Product &amp; Group'!A:C,3,FALSE)</f>
        <v>Processor 610 Chip</v>
      </c>
      <c r="D733" s="69">
        <f>VLOOKUP(A:A,'2019-2017 Costs'!A:D,4,FALSE)</f>
        <v>3.73</v>
      </c>
      <c r="E733" s="71">
        <f t="shared" si="46"/>
        <v>7262.31</v>
      </c>
      <c r="F733" s="71">
        <v>29902.98</v>
      </c>
      <c r="G733" s="71">
        <f t="shared" si="47"/>
        <v>22640.67</v>
      </c>
      <c r="H733" s="72">
        <v>1947</v>
      </c>
      <c r="I733" s="73">
        <f t="shared" si="45"/>
        <v>0.75713758294323841</v>
      </c>
      <c r="J733" s="14"/>
      <c r="K733" s="14"/>
    </row>
    <row r="734" spans="1:13" x14ac:dyDescent="0.3">
      <c r="A734" s="74">
        <v>7163</v>
      </c>
      <c r="B734" s="68" t="str">
        <f>VLOOKUP(A:A,'Product &amp; Group'!A:C,2,FALSE)</f>
        <v>Power Systems</v>
      </c>
      <c r="C734" s="68" t="str">
        <f>VLOOKUP(A:A,'Product &amp; Group'!A:C,3,FALSE)</f>
        <v>Processor 610 Chip</v>
      </c>
      <c r="D734" s="69">
        <f>VLOOKUP(A:A,'2019-2017 Costs'!A:D,4,FALSE)</f>
        <v>3.39</v>
      </c>
      <c r="E734" s="71">
        <f t="shared" si="46"/>
        <v>2091.63</v>
      </c>
      <c r="F734" s="71">
        <v>16930.53</v>
      </c>
      <c r="G734" s="71">
        <f t="shared" si="47"/>
        <v>14838.899999999998</v>
      </c>
      <c r="H734" s="72">
        <v>617</v>
      </c>
      <c r="I734" s="73">
        <f t="shared" si="45"/>
        <v>0.87645809079810255</v>
      </c>
      <c r="J734" s="14"/>
      <c r="K734" s="14"/>
      <c r="L734" s="14"/>
      <c r="M734" s="14"/>
    </row>
    <row r="735" spans="1:13" x14ac:dyDescent="0.3">
      <c r="A735" s="74">
        <v>7164</v>
      </c>
      <c r="B735" s="68" t="str">
        <f>VLOOKUP(A:A,'Product &amp; Group'!A:C,2,FALSE)</f>
        <v>Power Systems</v>
      </c>
      <c r="C735" s="68" t="str">
        <f>VLOOKUP(A:A,'Product &amp; Group'!A:C,3,FALSE)</f>
        <v>Processor 610 Chip</v>
      </c>
      <c r="D735" s="69">
        <f>VLOOKUP(A:A,'2019-2017 Costs'!A:D,4,FALSE)</f>
        <v>1.01</v>
      </c>
      <c r="E735" s="71">
        <f t="shared" si="46"/>
        <v>687.81000000000006</v>
      </c>
      <c r="F735" s="71">
        <v>5752.33</v>
      </c>
      <c r="G735" s="71">
        <f t="shared" si="47"/>
        <v>5064.5199999999995</v>
      </c>
      <c r="H735" s="72">
        <v>681</v>
      </c>
      <c r="I735" s="73">
        <f t="shared" si="45"/>
        <v>0.88042932168356125</v>
      </c>
      <c r="J735" s="14"/>
      <c r="K735" s="14"/>
    </row>
    <row r="736" spans="1:13" x14ac:dyDescent="0.3">
      <c r="A736" s="74">
        <v>7166</v>
      </c>
      <c r="B736" s="68" t="str">
        <f>VLOOKUP(A:A,'Product &amp; Group'!A:C,2,FALSE)</f>
        <v>Power Systems</v>
      </c>
      <c r="C736" s="68" t="str">
        <f>VLOOKUP(A:A,'Product &amp; Group'!A:C,3,FALSE)</f>
        <v>Processor 610 Chip</v>
      </c>
      <c r="D736" s="69">
        <f>VLOOKUP(A:A,'2019-2017 Costs'!A:D,4,FALSE)</f>
        <v>3.23</v>
      </c>
      <c r="E736" s="71">
        <f t="shared" si="46"/>
        <v>2661.52</v>
      </c>
      <c r="F736" s="71">
        <v>12874.81</v>
      </c>
      <c r="G736" s="71">
        <f t="shared" si="47"/>
        <v>10213.289999999999</v>
      </c>
      <c r="H736" s="72">
        <v>824</v>
      </c>
      <c r="I736" s="73">
        <f t="shared" si="45"/>
        <v>0.79327694932973769</v>
      </c>
      <c r="J736" s="14"/>
      <c r="K736" s="14"/>
      <c r="L736" s="14"/>
      <c r="M736" s="14"/>
    </row>
    <row r="737" spans="1:13" x14ac:dyDescent="0.3">
      <c r="A737" s="74">
        <v>7168</v>
      </c>
      <c r="B737" s="68" t="str">
        <f>VLOOKUP(A:A,'Product &amp; Group'!A:C,2,FALSE)</f>
        <v>Power Systems</v>
      </c>
      <c r="C737" s="68" t="str">
        <f>VLOOKUP(A:A,'Product &amp; Group'!A:C,3,FALSE)</f>
        <v>Processor 610 Chip</v>
      </c>
      <c r="D737" s="69">
        <f>VLOOKUP(A:A,'2019-2017 Costs'!A:D,4,FALSE)</f>
        <v>0.97</v>
      </c>
      <c r="E737" s="71">
        <f t="shared" si="46"/>
        <v>717.8</v>
      </c>
      <c r="F737" s="71">
        <v>17438.88</v>
      </c>
      <c r="G737" s="71">
        <f t="shared" si="47"/>
        <v>16721.080000000002</v>
      </c>
      <c r="H737" s="72">
        <v>740</v>
      </c>
      <c r="I737" s="73">
        <f t="shared" si="45"/>
        <v>0.95883909975870019</v>
      </c>
      <c r="J737" s="14"/>
      <c r="K737" s="14"/>
    </row>
    <row r="738" spans="1:13" x14ac:dyDescent="0.3">
      <c r="A738" s="74">
        <v>7170</v>
      </c>
      <c r="B738" s="68" t="str">
        <f>VLOOKUP(A:A,'Product &amp; Group'!A:C,2,FALSE)</f>
        <v>Power Systems</v>
      </c>
      <c r="C738" s="68" t="str">
        <f>VLOOKUP(A:A,'Product &amp; Group'!A:C,3,FALSE)</f>
        <v>Processor 610 Chip</v>
      </c>
      <c r="D738" s="69">
        <f>VLOOKUP(A:A,'2019-2017 Costs'!A:D,4,FALSE)</f>
        <v>7.2</v>
      </c>
      <c r="E738" s="71">
        <f t="shared" si="46"/>
        <v>4176</v>
      </c>
      <c r="F738" s="71">
        <v>4726.1400000000003</v>
      </c>
      <c r="G738" s="71">
        <f t="shared" si="47"/>
        <v>550.14000000000033</v>
      </c>
      <c r="H738" s="72">
        <v>580</v>
      </c>
      <c r="I738" s="73">
        <f t="shared" si="45"/>
        <v>0.11640366133885165</v>
      </c>
      <c r="J738" s="14"/>
      <c r="K738" s="14"/>
      <c r="L738" s="14"/>
      <c r="M738" s="14"/>
    </row>
    <row r="739" spans="1:13" x14ac:dyDescent="0.3">
      <c r="A739" s="74">
        <v>7172</v>
      </c>
      <c r="B739" s="68" t="str">
        <f>VLOOKUP(A:A,'Product &amp; Group'!A:C,2,FALSE)</f>
        <v>Power Systems</v>
      </c>
      <c r="C739" s="68" t="str">
        <f>VLOOKUP(A:A,'Product &amp; Group'!A:C,3,FALSE)</f>
        <v>Processor 610 Chip</v>
      </c>
      <c r="D739" s="69">
        <f>VLOOKUP(A:A,'2019-2017 Costs'!A:D,4,FALSE)</f>
        <v>1.01</v>
      </c>
      <c r="E739" s="71">
        <f t="shared" si="46"/>
        <v>743.36</v>
      </c>
      <c r="F739" s="71">
        <v>11434.1</v>
      </c>
      <c r="G739" s="71">
        <f t="shared" si="47"/>
        <v>10690.74</v>
      </c>
      <c r="H739" s="72">
        <v>736</v>
      </c>
      <c r="I739" s="73">
        <f t="shared" si="45"/>
        <v>0.93498744982114901</v>
      </c>
      <c r="J739" s="14"/>
      <c r="K739" s="14"/>
      <c r="L739" s="14"/>
      <c r="M739" s="14"/>
    </row>
    <row r="740" spans="1:13" x14ac:dyDescent="0.3">
      <c r="A740" s="74">
        <v>7176</v>
      </c>
      <c r="B740" s="68" t="str">
        <f>VLOOKUP(A:A,'Product &amp; Group'!A:C,2,FALSE)</f>
        <v>Power Systems</v>
      </c>
      <c r="C740" s="68" t="str">
        <f>VLOOKUP(A:A,'Product &amp; Group'!A:C,3,FALSE)</f>
        <v>Processor 610 Chip</v>
      </c>
      <c r="D740" s="69">
        <f>VLOOKUP(A:A,'2019-2017 Costs'!A:D,4,FALSE)</f>
        <v>2</v>
      </c>
      <c r="E740" s="71">
        <f t="shared" si="46"/>
        <v>5516</v>
      </c>
      <c r="F740" s="71">
        <v>37349.980000000003</v>
      </c>
      <c r="G740" s="71">
        <f t="shared" si="47"/>
        <v>31833.980000000003</v>
      </c>
      <c r="H740" s="72">
        <v>2758</v>
      </c>
      <c r="I740" s="73">
        <f t="shared" si="45"/>
        <v>0.85231585130701548</v>
      </c>
      <c r="J740" s="14"/>
      <c r="K740" s="14"/>
      <c r="L740" s="14"/>
      <c r="M740" s="14"/>
    </row>
    <row r="741" spans="1:13" x14ac:dyDescent="0.3">
      <c r="A741" s="74">
        <v>7178</v>
      </c>
      <c r="B741" s="68" t="str">
        <f>VLOOKUP(A:A,'Product &amp; Group'!A:C,2,FALSE)</f>
        <v>Power Systems</v>
      </c>
      <c r="C741" s="68" t="str">
        <f>VLOOKUP(A:A,'Product &amp; Group'!A:C,3,FALSE)</f>
        <v>Processor 610 Chip</v>
      </c>
      <c r="D741" s="69">
        <f>VLOOKUP(A:A,'2019-2017 Costs'!A:D,4,FALSE)</f>
        <v>1.38</v>
      </c>
      <c r="E741" s="71">
        <f t="shared" si="46"/>
        <v>4709.9399999999996</v>
      </c>
      <c r="F741" s="71">
        <v>79995.08</v>
      </c>
      <c r="G741" s="71">
        <f t="shared" si="47"/>
        <v>75285.14</v>
      </c>
      <c r="H741" s="72">
        <v>3413</v>
      </c>
      <c r="I741" s="73">
        <f t="shared" si="45"/>
        <v>0.94112212901093417</v>
      </c>
      <c r="J741" s="14"/>
      <c r="K741" s="14"/>
      <c r="L741" s="14"/>
      <c r="M741" s="14"/>
    </row>
    <row r="742" spans="1:13" x14ac:dyDescent="0.3">
      <c r="A742" s="74">
        <v>7180</v>
      </c>
      <c r="B742" s="68" t="str">
        <f>VLOOKUP(A:A,'Product &amp; Group'!A:C,2,FALSE)</f>
        <v>Power Systems</v>
      </c>
      <c r="C742" s="68" t="str">
        <f>VLOOKUP(A:A,'Product &amp; Group'!A:C,3,FALSE)</f>
        <v>Processor 610 Chip</v>
      </c>
      <c r="D742" s="69">
        <f>VLOOKUP(A:A,'2019-2017 Costs'!A:D,4,FALSE)</f>
        <v>4.7300000000000004</v>
      </c>
      <c r="E742" s="71">
        <f t="shared" si="46"/>
        <v>2062.2800000000002</v>
      </c>
      <c r="F742" s="71">
        <v>10271.06</v>
      </c>
      <c r="G742" s="71">
        <f t="shared" si="47"/>
        <v>8208.7799999999988</v>
      </c>
      <c r="H742" s="72">
        <v>436</v>
      </c>
      <c r="I742" s="73">
        <f t="shared" si="45"/>
        <v>0.79921449198037975</v>
      </c>
      <c r="J742" s="14"/>
      <c r="K742" s="14"/>
      <c r="L742" s="14"/>
      <c r="M742" s="14"/>
    </row>
    <row r="743" spans="1:13" x14ac:dyDescent="0.3">
      <c r="A743" s="74">
        <v>7184</v>
      </c>
      <c r="B743" s="68" t="str">
        <f>VLOOKUP(A:A,'Product &amp; Group'!A:C,2,FALSE)</f>
        <v>Power Systems</v>
      </c>
      <c r="C743" s="68" t="str">
        <f>VLOOKUP(A:A,'Product &amp; Group'!A:C,3,FALSE)</f>
        <v>Processor 610 Chip</v>
      </c>
      <c r="D743" s="69">
        <f>VLOOKUP(A:A,'2019-2017 Costs'!A:D,4,FALSE)</f>
        <v>0.79</v>
      </c>
      <c r="E743" s="71">
        <f t="shared" si="46"/>
        <v>2048.4700000000003</v>
      </c>
      <c r="F743" s="71">
        <v>72639.92</v>
      </c>
      <c r="G743" s="71">
        <f t="shared" si="47"/>
        <v>70591.45</v>
      </c>
      <c r="H743" s="72">
        <v>2593</v>
      </c>
      <c r="I743" s="73">
        <f t="shared" si="45"/>
        <v>0.97179966607892743</v>
      </c>
      <c r="J743" s="14"/>
      <c r="K743" s="14"/>
      <c r="L743" s="14"/>
      <c r="M743" s="14"/>
    </row>
    <row r="744" spans="1:13" x14ac:dyDescent="0.3">
      <c r="A744" s="74">
        <v>7186</v>
      </c>
      <c r="B744" s="68" t="str">
        <f>VLOOKUP(A:A,'Product &amp; Group'!A:C,2,FALSE)</f>
        <v>Power Systems</v>
      </c>
      <c r="C744" s="68" t="str">
        <f>VLOOKUP(A:A,'Product &amp; Group'!A:C,3,FALSE)</f>
        <v>Processor 610 Chip</v>
      </c>
      <c r="D744" s="69">
        <f>VLOOKUP(A:A,'2019-2017 Costs'!A:D,4,FALSE)</f>
        <v>1.01</v>
      </c>
      <c r="E744" s="71">
        <f t="shared" si="46"/>
        <v>12404.82</v>
      </c>
      <c r="F744" s="71">
        <v>228205.39</v>
      </c>
      <c r="G744" s="71">
        <f t="shared" si="47"/>
        <v>215800.57</v>
      </c>
      <c r="H744" s="72">
        <v>12282</v>
      </c>
      <c r="I744" s="73">
        <f t="shared" si="45"/>
        <v>0.94564186235916681</v>
      </c>
      <c r="J744" s="14"/>
      <c r="K744" s="14"/>
      <c r="L744" s="14"/>
      <c r="M744" s="14"/>
    </row>
    <row r="745" spans="1:13" x14ac:dyDescent="0.3">
      <c r="A745" s="74">
        <v>7188</v>
      </c>
      <c r="B745" s="68" t="str">
        <f>VLOOKUP(A:A,'Product &amp; Group'!A:C,2,FALSE)</f>
        <v>Power Systems</v>
      </c>
      <c r="C745" s="68" t="str">
        <f>VLOOKUP(A:A,'Product &amp; Group'!A:C,3,FALSE)</f>
        <v>Processor 610 Chip</v>
      </c>
      <c r="D745" s="69">
        <f>VLOOKUP(A:A,'2019-2017 Costs'!A:D,4,FALSE)</f>
        <v>1.45</v>
      </c>
      <c r="E745" s="71">
        <f t="shared" si="46"/>
        <v>4271.7</v>
      </c>
      <c r="F745" s="71">
        <v>19348.77</v>
      </c>
      <c r="G745" s="71">
        <f t="shared" si="47"/>
        <v>15077.07</v>
      </c>
      <c r="H745" s="72">
        <v>2946</v>
      </c>
      <c r="I745" s="73">
        <f t="shared" si="45"/>
        <v>0.77922627639896491</v>
      </c>
      <c r="J745" s="14"/>
      <c r="K745" s="14"/>
      <c r="L745" s="14"/>
      <c r="M745" s="14"/>
    </row>
    <row r="746" spans="1:13" x14ac:dyDescent="0.3">
      <c r="A746" s="74">
        <v>7192</v>
      </c>
      <c r="B746" s="68" t="str">
        <f>VLOOKUP(A:A,'Product &amp; Group'!A:C,2,FALSE)</f>
        <v>Power Systems</v>
      </c>
      <c r="C746" s="68" t="str">
        <f>VLOOKUP(A:A,'Product &amp; Group'!A:C,3,FALSE)</f>
        <v>Processor 610 Chip</v>
      </c>
      <c r="D746" s="69">
        <f>VLOOKUP(A:A,'2019-2017 Costs'!A:D,4,FALSE)</f>
        <v>6.21</v>
      </c>
      <c r="E746" s="71">
        <f t="shared" si="46"/>
        <v>38092.14</v>
      </c>
      <c r="F746" s="71">
        <v>155696.54999999999</v>
      </c>
      <c r="G746" s="71">
        <f t="shared" si="47"/>
        <v>117604.40999999999</v>
      </c>
      <c r="H746" s="72">
        <v>6134</v>
      </c>
      <c r="I746" s="73">
        <f t="shared" si="45"/>
        <v>0.75534371185488691</v>
      </c>
      <c r="J746" s="14"/>
      <c r="K746" s="14"/>
      <c r="L746" s="14"/>
      <c r="M746" s="14"/>
    </row>
    <row r="747" spans="1:13" x14ac:dyDescent="0.3">
      <c r="A747" s="74">
        <v>7196</v>
      </c>
      <c r="B747" s="68" t="str">
        <f>VLOOKUP(A:A,'Product &amp; Group'!A:C,2,FALSE)</f>
        <v>Power Systems</v>
      </c>
      <c r="C747" s="68" t="str">
        <f>VLOOKUP(A:A,'Product &amp; Group'!A:C,3,FALSE)</f>
        <v>Processor 610 Chip</v>
      </c>
      <c r="D747" s="69">
        <f>VLOOKUP(A:A,'2019-2017 Costs'!A:D,4,FALSE)</f>
        <v>3.74</v>
      </c>
      <c r="E747" s="71">
        <f t="shared" si="46"/>
        <v>9462.2000000000007</v>
      </c>
      <c r="F747" s="71">
        <v>19326.11</v>
      </c>
      <c r="G747" s="71">
        <f t="shared" si="47"/>
        <v>9863.91</v>
      </c>
      <c r="H747" s="72">
        <v>2530</v>
      </c>
      <c r="I747" s="73">
        <f t="shared" si="45"/>
        <v>0.5103929347395828</v>
      </c>
      <c r="J747" s="14"/>
      <c r="K747" s="14"/>
      <c r="L747" s="14"/>
      <c r="M747" s="14"/>
    </row>
    <row r="748" spans="1:13" x14ac:dyDescent="0.3">
      <c r="A748" s="74">
        <v>7200</v>
      </c>
      <c r="B748" s="68" t="str">
        <f>VLOOKUP(A:A,'Product &amp; Group'!A:C,2,FALSE)</f>
        <v>Power Systems</v>
      </c>
      <c r="C748" s="68" t="str">
        <f>VLOOKUP(A:A,'Product &amp; Group'!A:C,3,FALSE)</f>
        <v>Processor 610 Chip</v>
      </c>
      <c r="D748" s="69">
        <f>VLOOKUP(A:A,'2019-2017 Costs'!A:D,4,FALSE)</f>
        <v>2.39</v>
      </c>
      <c r="E748" s="71">
        <f t="shared" si="46"/>
        <v>10874.5</v>
      </c>
      <c r="F748" s="71">
        <v>91762.69</v>
      </c>
      <c r="G748" s="71">
        <f t="shared" si="47"/>
        <v>80888.19</v>
      </c>
      <c r="H748" s="72">
        <v>4550</v>
      </c>
      <c r="I748" s="73">
        <f t="shared" si="45"/>
        <v>0.88149322998268687</v>
      </c>
      <c r="J748" s="14"/>
      <c r="K748" s="14"/>
    </row>
    <row r="749" spans="1:13" x14ac:dyDescent="0.3">
      <c r="A749" s="74">
        <v>7204</v>
      </c>
      <c r="B749" s="68" t="str">
        <f>VLOOKUP(A:A,'Product &amp; Group'!A:C,2,FALSE)</f>
        <v>Power Systems</v>
      </c>
      <c r="C749" s="68" t="str">
        <f>VLOOKUP(A:A,'Product &amp; Group'!A:C,3,FALSE)</f>
        <v>Processor 610 Chip</v>
      </c>
      <c r="D749" s="69">
        <f>VLOOKUP(A:A,'2019-2017 Costs'!A:D,4,FALSE)</f>
        <v>1.01</v>
      </c>
      <c r="E749" s="71">
        <f t="shared" si="46"/>
        <v>1069.5899999999999</v>
      </c>
      <c r="F749" s="71">
        <v>21792.79</v>
      </c>
      <c r="G749" s="71">
        <f t="shared" si="47"/>
        <v>20723.2</v>
      </c>
      <c r="H749" s="72">
        <v>1059</v>
      </c>
      <c r="I749" s="73">
        <f t="shared" si="45"/>
        <v>0.95092000611211325</v>
      </c>
      <c r="J749" s="14"/>
      <c r="K749" s="14"/>
      <c r="L749" s="14"/>
      <c r="M749" s="14"/>
    </row>
    <row r="750" spans="1:13" x14ac:dyDescent="0.3">
      <c r="A750" s="74">
        <v>7208</v>
      </c>
      <c r="B750" s="68" t="str">
        <f>VLOOKUP(A:A,'Product &amp; Group'!A:C,2,FALSE)</f>
        <v>Power Systems</v>
      </c>
      <c r="C750" s="68" t="str">
        <f>VLOOKUP(A:A,'Product &amp; Group'!A:C,3,FALSE)</f>
        <v>Processor 610 Chip</v>
      </c>
      <c r="D750" s="69">
        <f>VLOOKUP(A:A,'2019-2017 Costs'!A:D,4,FALSE)</f>
        <v>1.01</v>
      </c>
      <c r="E750" s="71">
        <f t="shared" si="46"/>
        <v>846.38</v>
      </c>
      <c r="F750" s="71">
        <v>8981.34</v>
      </c>
      <c r="G750" s="71">
        <f t="shared" si="47"/>
        <v>8134.96</v>
      </c>
      <c r="H750" s="72">
        <v>838</v>
      </c>
      <c r="I750" s="73">
        <f t="shared" si="45"/>
        <v>0.90576239180345031</v>
      </c>
      <c r="J750" s="14"/>
      <c r="K750" s="14"/>
      <c r="L750" s="14"/>
      <c r="M750" s="14"/>
    </row>
    <row r="751" spans="1:13" x14ac:dyDescent="0.3">
      <c r="A751" s="74">
        <v>7212</v>
      </c>
      <c r="B751" s="68" t="str">
        <f>VLOOKUP(A:A,'Product &amp; Group'!A:C,2,FALSE)</f>
        <v>Power Systems</v>
      </c>
      <c r="C751" s="68" t="str">
        <f>VLOOKUP(A:A,'Product &amp; Group'!A:C,3,FALSE)</f>
        <v>Processor 610 Chip</v>
      </c>
      <c r="D751" s="69">
        <f>VLOOKUP(A:A,'2019-2017 Costs'!A:D,4,FALSE)</f>
        <v>1.01</v>
      </c>
      <c r="E751" s="71">
        <f t="shared" si="46"/>
        <v>1578.63</v>
      </c>
      <c r="F751" s="71">
        <v>33458.6</v>
      </c>
      <c r="G751" s="71">
        <f t="shared" si="47"/>
        <v>31879.969999999998</v>
      </c>
      <c r="H751" s="72">
        <v>1563</v>
      </c>
      <c r="I751" s="73">
        <f t="shared" si="45"/>
        <v>0.95281840842115328</v>
      </c>
      <c r="J751" s="14"/>
      <c r="K751" s="14"/>
      <c r="L751" s="14"/>
      <c r="M751" s="14"/>
    </row>
    <row r="752" spans="1:13" x14ac:dyDescent="0.3">
      <c r="A752" s="74">
        <v>7216</v>
      </c>
      <c r="B752" s="68" t="str">
        <f>VLOOKUP(A:A,'Product &amp; Group'!A:C,2,FALSE)</f>
        <v>Power Systems</v>
      </c>
      <c r="C752" s="68" t="str">
        <f>VLOOKUP(A:A,'Product &amp; Group'!A:C,3,FALSE)</f>
        <v>Processor 610 Chip</v>
      </c>
      <c r="D752" s="69">
        <f>VLOOKUP(A:A,'2019-2017 Costs'!A:D,4,FALSE)</f>
        <v>2.98</v>
      </c>
      <c r="E752" s="71">
        <f t="shared" si="46"/>
        <v>768.84</v>
      </c>
      <c r="F752" s="71">
        <v>5858.76</v>
      </c>
      <c r="G752" s="71">
        <f t="shared" si="47"/>
        <v>5089.92</v>
      </c>
      <c r="H752" s="72">
        <v>258</v>
      </c>
      <c r="I752" s="73">
        <f t="shared" si="45"/>
        <v>0.86877086619011534</v>
      </c>
      <c r="J752" s="14"/>
      <c r="K752" s="14"/>
      <c r="L752" s="14"/>
      <c r="M752" s="14"/>
    </row>
    <row r="753" spans="1:13" x14ac:dyDescent="0.3">
      <c r="A753" s="74">
        <v>7220</v>
      </c>
      <c r="B753" s="68" t="str">
        <f>VLOOKUP(A:A,'Product &amp; Group'!A:C,2,FALSE)</f>
        <v>Power Systems</v>
      </c>
      <c r="C753" s="68" t="str">
        <f>VLOOKUP(A:A,'Product &amp; Group'!A:C,3,FALSE)</f>
        <v>Processor 610 Chip</v>
      </c>
      <c r="D753" s="69">
        <f>VLOOKUP(A:A,'2019-2017 Costs'!A:D,4,FALSE)</f>
        <v>1.01</v>
      </c>
      <c r="E753" s="71">
        <f t="shared" si="46"/>
        <v>260.58</v>
      </c>
      <c r="F753" s="71">
        <v>5410.66</v>
      </c>
      <c r="G753" s="71">
        <f t="shared" si="47"/>
        <v>5150.08</v>
      </c>
      <c r="H753" s="72">
        <v>258</v>
      </c>
      <c r="I753" s="73">
        <f t="shared" si="45"/>
        <v>0.95183951680571321</v>
      </c>
      <c r="J753" s="14"/>
      <c r="K753" s="14"/>
      <c r="L753" s="14"/>
      <c r="M753" s="14"/>
    </row>
    <row r="754" spans="1:13" x14ac:dyDescent="0.3">
      <c r="A754" s="74">
        <v>7224</v>
      </c>
      <c r="B754" s="68" t="str">
        <f>VLOOKUP(A:A,'Product &amp; Group'!A:C,2,FALSE)</f>
        <v>Power Systems</v>
      </c>
      <c r="C754" s="68" t="str">
        <f>VLOOKUP(A:A,'Product &amp; Group'!A:C,3,FALSE)</f>
        <v>Processor 610 Chip</v>
      </c>
      <c r="D754" s="69">
        <f>VLOOKUP(A:A,'2019-2017 Costs'!A:D,4,FALSE)</f>
        <v>1.95</v>
      </c>
      <c r="E754" s="71">
        <f t="shared" si="46"/>
        <v>407.55</v>
      </c>
      <c r="F754" s="71">
        <v>2754.6</v>
      </c>
      <c r="G754" s="71">
        <f t="shared" si="47"/>
        <v>2347.0499999999997</v>
      </c>
      <c r="H754" s="72">
        <v>209</v>
      </c>
      <c r="I754" s="73">
        <f t="shared" si="45"/>
        <v>0.8520474842082334</v>
      </c>
      <c r="J754" s="14"/>
      <c r="K754" s="14"/>
      <c r="L754" s="14"/>
      <c r="M754" s="14"/>
    </row>
    <row r="755" spans="1:13" x14ac:dyDescent="0.3">
      <c r="A755" s="74">
        <v>7228</v>
      </c>
      <c r="B755" s="68" t="str">
        <f>VLOOKUP(A:A,'Product &amp; Group'!A:C,2,FALSE)</f>
        <v>Power Systems</v>
      </c>
      <c r="C755" s="68" t="str">
        <f>VLOOKUP(A:A,'Product &amp; Group'!A:C,3,FALSE)</f>
        <v>Processor 610 Chip</v>
      </c>
      <c r="D755" s="69">
        <f>VLOOKUP(A:A,'2019-2017 Costs'!A:D,4,FALSE)</f>
        <v>1.89</v>
      </c>
      <c r="E755" s="71">
        <f t="shared" si="46"/>
        <v>3539.97</v>
      </c>
      <c r="F755" s="71">
        <v>11375.24</v>
      </c>
      <c r="G755" s="71">
        <f t="shared" si="47"/>
        <v>7835.27</v>
      </c>
      <c r="H755" s="72">
        <v>1873</v>
      </c>
      <c r="I755" s="73">
        <f t="shared" si="45"/>
        <v>0.68880041212317289</v>
      </c>
      <c r="J755" s="14"/>
      <c r="K755" s="14"/>
      <c r="L755" s="14"/>
      <c r="M755" s="14"/>
    </row>
    <row r="756" spans="1:13" x14ac:dyDescent="0.3">
      <c r="A756" s="74">
        <v>7232</v>
      </c>
      <c r="B756" s="68" t="str">
        <f>VLOOKUP(A:A,'Product &amp; Group'!A:C,2,FALSE)</f>
        <v>Power Systems</v>
      </c>
      <c r="C756" s="68" t="str">
        <f>VLOOKUP(A:A,'Product &amp; Group'!A:C,3,FALSE)</f>
        <v>Processor 610 Chip</v>
      </c>
      <c r="D756" s="69">
        <f>VLOOKUP(A:A,'2019-2017 Costs'!A:D,4,FALSE)</f>
        <v>1.38</v>
      </c>
      <c r="E756" s="71">
        <f t="shared" si="46"/>
        <v>1015.68</v>
      </c>
      <c r="F756" s="71">
        <v>5296.62</v>
      </c>
      <c r="G756" s="71">
        <f t="shared" si="47"/>
        <v>4280.9399999999996</v>
      </c>
      <c r="H756" s="72">
        <v>736</v>
      </c>
      <c r="I756" s="73">
        <f t="shared" si="45"/>
        <v>0.80823997190661212</v>
      </c>
      <c r="J756" s="14"/>
      <c r="K756" s="14"/>
      <c r="L756" s="14"/>
      <c r="M756" s="14"/>
    </row>
    <row r="757" spans="1:13" x14ac:dyDescent="0.3">
      <c r="A757" s="74">
        <v>7234</v>
      </c>
      <c r="B757" s="68" t="str">
        <f>VLOOKUP(A:A,'Product &amp; Group'!A:C,2,FALSE)</f>
        <v>Power Systems</v>
      </c>
      <c r="C757" s="68" t="str">
        <f>VLOOKUP(A:A,'Product &amp; Group'!A:C,3,FALSE)</f>
        <v>Processor 610 Chip</v>
      </c>
      <c r="D757" s="69">
        <f>VLOOKUP(A:A,'2019-2017 Costs'!A:D,4,FALSE)</f>
        <v>1.19</v>
      </c>
      <c r="E757" s="71">
        <f t="shared" si="46"/>
        <v>913.92</v>
      </c>
      <c r="F757" s="71">
        <v>17348.509999999998</v>
      </c>
      <c r="G757" s="71">
        <f t="shared" si="47"/>
        <v>16434.59</v>
      </c>
      <c r="H757" s="72">
        <v>768</v>
      </c>
      <c r="I757" s="73">
        <f t="shared" si="45"/>
        <v>0.94731997157104564</v>
      </c>
      <c r="J757" s="14"/>
      <c r="K757" s="14"/>
      <c r="L757" s="14"/>
      <c r="M757" s="14"/>
    </row>
    <row r="758" spans="1:13" x14ac:dyDescent="0.3">
      <c r="A758" s="74">
        <v>7235</v>
      </c>
      <c r="B758" s="68" t="str">
        <f>VLOOKUP(A:A,'Product &amp; Group'!A:C,2,FALSE)</f>
        <v>Power Systems</v>
      </c>
      <c r="C758" s="68" t="str">
        <f>VLOOKUP(A:A,'Product &amp; Group'!A:C,3,FALSE)</f>
        <v>Power  Chip</v>
      </c>
      <c r="D758" s="69">
        <f>VLOOKUP(A:A,'2019-2017 Costs'!A:D,4,FALSE)</f>
        <v>2.0299999999999998</v>
      </c>
      <c r="E758" s="71">
        <f t="shared" si="46"/>
        <v>288.26</v>
      </c>
      <c r="F758" s="71">
        <v>1002.4</v>
      </c>
      <c r="G758" s="71">
        <f t="shared" si="47"/>
        <v>714.14</v>
      </c>
      <c r="H758" s="72">
        <v>142</v>
      </c>
      <c r="I758" s="73">
        <f t="shared" si="45"/>
        <v>0.71243016759776534</v>
      </c>
      <c r="J758" s="14"/>
      <c r="K758" s="14"/>
      <c r="L758" s="14"/>
      <c r="M758" s="14"/>
    </row>
    <row r="759" spans="1:13" x14ac:dyDescent="0.3">
      <c r="A759" s="74">
        <v>7236</v>
      </c>
      <c r="B759" s="68" t="str">
        <f>VLOOKUP(A:A,'Product &amp; Group'!A:C,2,FALSE)</f>
        <v>Power Systems</v>
      </c>
      <c r="C759" s="68" t="str">
        <f>VLOOKUP(A:A,'Product &amp; Group'!A:C,3,FALSE)</f>
        <v>Power  Chip</v>
      </c>
      <c r="D759" s="69">
        <f>VLOOKUP(A:A,'2019-2017 Costs'!A:D,4,FALSE)</f>
        <v>2.4700000000000002</v>
      </c>
      <c r="E759" s="71">
        <f t="shared" si="46"/>
        <v>385.32000000000005</v>
      </c>
      <c r="F759" s="71">
        <v>1612.03</v>
      </c>
      <c r="G759" s="71">
        <f t="shared" si="47"/>
        <v>1226.71</v>
      </c>
      <c r="H759" s="72">
        <v>156</v>
      </c>
      <c r="I759" s="73">
        <f t="shared" si="45"/>
        <v>0.76097219034385222</v>
      </c>
      <c r="J759" s="14"/>
      <c r="K759" s="14"/>
      <c r="L759" s="14"/>
      <c r="M759" s="14"/>
    </row>
    <row r="760" spans="1:13" x14ac:dyDescent="0.3">
      <c r="A760" s="74">
        <v>7238</v>
      </c>
      <c r="B760" s="68" t="str">
        <f>VLOOKUP(A:A,'Product &amp; Group'!A:C,2,FALSE)</f>
        <v>Power Systems</v>
      </c>
      <c r="C760" s="68" t="str">
        <f>VLOOKUP(A:A,'Product &amp; Group'!A:C,3,FALSE)</f>
        <v>Power  Chip</v>
      </c>
      <c r="D760" s="69">
        <f>VLOOKUP(A:A,'2019-2017 Costs'!A:D,4,FALSE)</f>
        <v>1.66</v>
      </c>
      <c r="E760" s="71">
        <f t="shared" si="46"/>
        <v>172.64</v>
      </c>
      <c r="F760" s="71">
        <v>2021.47</v>
      </c>
      <c r="G760" s="71">
        <f t="shared" si="47"/>
        <v>1848.83</v>
      </c>
      <c r="H760" s="72">
        <v>104</v>
      </c>
      <c r="I760" s="73">
        <f t="shared" si="45"/>
        <v>0.91459680331639837</v>
      </c>
      <c r="J760" s="14"/>
      <c r="K760" s="14"/>
      <c r="L760" s="14"/>
      <c r="M760" s="14"/>
    </row>
    <row r="761" spans="1:13" x14ac:dyDescent="0.3">
      <c r="A761" s="74">
        <v>7240</v>
      </c>
      <c r="B761" s="68" t="str">
        <f>VLOOKUP(A:A,'Product &amp; Group'!A:C,2,FALSE)</f>
        <v>Power Systems</v>
      </c>
      <c r="C761" s="68" t="str">
        <f>VLOOKUP(A:A,'Product &amp; Group'!A:C,3,FALSE)</f>
        <v>Power  Chip</v>
      </c>
      <c r="D761" s="69">
        <f>VLOOKUP(A:A,'2019-2017 Costs'!A:D,4,FALSE)</f>
        <v>1.05</v>
      </c>
      <c r="E761" s="71">
        <f t="shared" si="46"/>
        <v>393.75</v>
      </c>
      <c r="F761" s="71">
        <v>3979.88</v>
      </c>
      <c r="G761" s="71">
        <f t="shared" si="47"/>
        <v>3586.13</v>
      </c>
      <c r="H761" s="72">
        <v>375</v>
      </c>
      <c r="I761" s="73">
        <f t="shared" si="45"/>
        <v>0.90106485622682087</v>
      </c>
      <c r="J761" s="14"/>
      <c r="K761" s="14"/>
      <c r="L761" s="14"/>
      <c r="M761" s="14"/>
    </row>
    <row r="762" spans="1:13" x14ac:dyDescent="0.3">
      <c r="A762" s="74">
        <v>7244</v>
      </c>
      <c r="B762" s="68" t="str">
        <f>VLOOKUP(A:A,'Product &amp; Group'!A:C,2,FALSE)</f>
        <v>Power Systems</v>
      </c>
      <c r="C762" s="68" t="str">
        <f>VLOOKUP(A:A,'Product &amp; Group'!A:C,3,FALSE)</f>
        <v>Processor 505</v>
      </c>
      <c r="D762" s="69">
        <f>VLOOKUP(A:A,'2019-2017 Costs'!A:D,4,FALSE)</f>
        <v>5.29</v>
      </c>
      <c r="E762" s="71">
        <f t="shared" si="46"/>
        <v>8321.17</v>
      </c>
      <c r="F762" s="71">
        <v>16315.53</v>
      </c>
      <c r="G762" s="71">
        <f t="shared" si="47"/>
        <v>7994.3600000000006</v>
      </c>
      <c r="H762" s="72">
        <v>1573</v>
      </c>
      <c r="I762" s="73">
        <f t="shared" si="45"/>
        <v>0.48998469556306173</v>
      </c>
      <c r="J762" s="14"/>
      <c r="K762" s="14"/>
      <c r="L762" s="14"/>
      <c r="M762" s="14"/>
    </row>
    <row r="763" spans="1:13" x14ac:dyDescent="0.3">
      <c r="A763" s="74">
        <v>7246</v>
      </c>
      <c r="B763" s="68" t="str">
        <f>VLOOKUP(A:A,'Product &amp; Group'!A:C,2,FALSE)</f>
        <v>Power Systems</v>
      </c>
      <c r="C763" s="68" t="str">
        <f>VLOOKUP(A:A,'Product &amp; Group'!A:C,3,FALSE)</f>
        <v>Processor 505</v>
      </c>
      <c r="D763" s="69">
        <f>VLOOKUP(A:A,'2019-2017 Costs'!A:D,4,FALSE)</f>
        <v>2.4900000000000002</v>
      </c>
      <c r="E763" s="71">
        <f t="shared" si="46"/>
        <v>545.31000000000006</v>
      </c>
      <c r="F763" s="71">
        <v>870.45</v>
      </c>
      <c r="G763" s="71">
        <f t="shared" si="47"/>
        <v>325.14</v>
      </c>
      <c r="H763" s="72">
        <v>219</v>
      </c>
      <c r="I763" s="73">
        <f t="shared" si="45"/>
        <v>0.37353093227640871</v>
      </c>
      <c r="J763" s="14"/>
      <c r="K763" s="14"/>
      <c r="L763" s="14"/>
      <c r="M763" s="14"/>
    </row>
    <row r="764" spans="1:13" x14ac:dyDescent="0.3">
      <c r="A764" s="74">
        <v>7247</v>
      </c>
      <c r="B764" s="68" t="str">
        <f>VLOOKUP(A:A,'Product &amp; Group'!A:C,2,FALSE)</f>
        <v>Power Systems</v>
      </c>
      <c r="C764" s="68" t="str">
        <f>VLOOKUP(A:A,'Product &amp; Group'!A:C,3,FALSE)</f>
        <v>MULTI-Part Chip</v>
      </c>
      <c r="D764" s="69">
        <f>VLOOKUP(A:A,'2019-2017 Costs'!A:D,4,FALSE)</f>
        <v>2.58</v>
      </c>
      <c r="E764" s="71">
        <f t="shared" si="46"/>
        <v>1870.5</v>
      </c>
      <c r="F764" s="71">
        <v>5571.7</v>
      </c>
      <c r="G764" s="71">
        <f t="shared" si="47"/>
        <v>3701.2</v>
      </c>
      <c r="H764" s="72">
        <v>725</v>
      </c>
      <c r="I764" s="73">
        <f t="shared" si="45"/>
        <v>0.66428558608683164</v>
      </c>
      <c r="J764" s="14"/>
      <c r="K764" s="14"/>
      <c r="L764" s="14"/>
      <c r="M764" s="14"/>
    </row>
    <row r="765" spans="1:13" x14ac:dyDescent="0.3">
      <c r="A765" s="74">
        <v>7248</v>
      </c>
      <c r="B765" s="68" t="str">
        <f>VLOOKUP(A:A,'Product &amp; Group'!A:C,2,FALSE)</f>
        <v>Power Systems</v>
      </c>
      <c r="C765" s="68" t="str">
        <f>VLOOKUP(A:A,'Product &amp; Group'!A:C,3,FALSE)</f>
        <v>MULTI-Part Chip</v>
      </c>
      <c r="D765" s="69">
        <f>VLOOKUP(A:A,'2019-2017 Costs'!A:D,4,FALSE)</f>
        <v>1.01</v>
      </c>
      <c r="E765" s="71">
        <f t="shared" si="46"/>
        <v>2179.58</v>
      </c>
      <c r="F765" s="71">
        <v>22907.439999999999</v>
      </c>
      <c r="G765" s="71">
        <f t="shared" si="47"/>
        <v>20727.86</v>
      </c>
      <c r="H765" s="72">
        <v>2158</v>
      </c>
      <c r="I765" s="73">
        <f t="shared" si="45"/>
        <v>0.90485274653125802</v>
      </c>
      <c r="J765" s="14"/>
      <c r="K765" s="14"/>
      <c r="L765" s="14"/>
      <c r="M765" s="14"/>
    </row>
    <row r="766" spans="1:13" x14ac:dyDescent="0.3">
      <c r="A766" s="74">
        <v>7249</v>
      </c>
      <c r="B766" s="68" t="str">
        <f>VLOOKUP(A:A,'Product &amp; Group'!A:C,2,FALSE)</f>
        <v>Power Systems</v>
      </c>
      <c r="C766" s="68" t="str">
        <f>VLOOKUP(A:A,'Product &amp; Group'!A:C,3,FALSE)</f>
        <v>Processor 610 Chip</v>
      </c>
      <c r="D766" s="69">
        <f>VLOOKUP(A:A,'2019-2017 Costs'!A:D,4,FALSE)</f>
        <v>5.01</v>
      </c>
      <c r="E766" s="71">
        <f t="shared" si="46"/>
        <v>6748.4699999999993</v>
      </c>
      <c r="F766" s="71">
        <v>31907.599999999999</v>
      </c>
      <c r="G766" s="71">
        <f t="shared" si="47"/>
        <v>25159.129999999997</v>
      </c>
      <c r="H766" s="72">
        <v>1347</v>
      </c>
      <c r="I766" s="73">
        <f t="shared" si="45"/>
        <v>0.78849960510975436</v>
      </c>
      <c r="J766" s="14"/>
      <c r="K766" s="14"/>
      <c r="L766" s="14"/>
      <c r="M766" s="14"/>
    </row>
    <row r="767" spans="1:13" x14ac:dyDescent="0.3">
      <c r="A767" s="74">
        <v>7252</v>
      </c>
      <c r="B767" s="68" t="str">
        <f>VLOOKUP(A:A,'Product &amp; Group'!A:C,2,FALSE)</f>
        <v>Power Systems</v>
      </c>
      <c r="C767" s="68" t="str">
        <f>VLOOKUP(A:A,'Product &amp; Group'!A:C,3,FALSE)</f>
        <v>Processor 505</v>
      </c>
      <c r="D767" s="69">
        <f>VLOOKUP(A:A,'2019-2017 Costs'!A:D,4,FALSE)</f>
        <v>1.01</v>
      </c>
      <c r="E767" s="71">
        <f t="shared" si="46"/>
        <v>450.46</v>
      </c>
      <c r="F767" s="71">
        <v>8958.6</v>
      </c>
      <c r="G767" s="71">
        <f t="shared" si="47"/>
        <v>8508.1400000000012</v>
      </c>
      <c r="H767" s="72">
        <v>446</v>
      </c>
      <c r="I767" s="73">
        <f t="shared" si="45"/>
        <v>0.94971758980197807</v>
      </c>
      <c r="J767" s="14"/>
      <c r="K767" s="14"/>
      <c r="L767" s="14"/>
      <c r="M767" s="14"/>
    </row>
    <row r="768" spans="1:13" x14ac:dyDescent="0.3">
      <c r="A768" s="74">
        <v>7253</v>
      </c>
      <c r="B768" s="68" t="str">
        <f>VLOOKUP(A:A,'Product &amp; Group'!A:C,2,FALSE)</f>
        <v>Power Systems</v>
      </c>
      <c r="C768" s="68" t="str">
        <f>VLOOKUP(A:A,'Product &amp; Group'!A:C,3,FALSE)</f>
        <v>Processor 505</v>
      </c>
      <c r="D768" s="69">
        <f>VLOOKUP(A:A,'2019-2017 Costs'!A:D,4,FALSE)</f>
        <v>1.05</v>
      </c>
      <c r="E768" s="71">
        <f t="shared" si="46"/>
        <v>226.8</v>
      </c>
      <c r="F768" s="71">
        <v>1322.3</v>
      </c>
      <c r="G768" s="71">
        <f t="shared" si="47"/>
        <v>1095.5</v>
      </c>
      <c r="H768" s="72">
        <v>216</v>
      </c>
      <c r="I768" s="73">
        <f t="shared" si="45"/>
        <v>0.82848067760719957</v>
      </c>
      <c r="J768" s="14"/>
      <c r="K768" s="14"/>
      <c r="L768" s="14"/>
      <c r="M768" s="14"/>
    </row>
    <row r="769" spans="1:13" x14ac:dyDescent="0.3">
      <c r="A769" s="74">
        <v>7256</v>
      </c>
      <c r="B769" s="68" t="str">
        <f>VLOOKUP(A:A,'Product &amp; Group'!A:C,2,FALSE)</f>
        <v>Power Systems</v>
      </c>
      <c r="C769" s="68" t="str">
        <f>VLOOKUP(A:A,'Product &amp; Group'!A:C,3,FALSE)</f>
        <v>Processor 610 Chip</v>
      </c>
      <c r="D769" s="69">
        <f>VLOOKUP(A:A,'2019-2017 Costs'!A:D,4,FALSE)</f>
        <v>2.08</v>
      </c>
      <c r="E769" s="71">
        <f t="shared" si="46"/>
        <v>2294.2400000000002</v>
      </c>
      <c r="F769" s="71">
        <v>26096.94</v>
      </c>
      <c r="G769" s="71">
        <f t="shared" si="47"/>
        <v>23802.699999999997</v>
      </c>
      <c r="H769" s="72">
        <v>1103</v>
      </c>
      <c r="I769" s="73">
        <f t="shared" si="45"/>
        <v>0.91208777734094493</v>
      </c>
      <c r="J769" s="14"/>
      <c r="K769" s="14"/>
      <c r="L769" s="14"/>
      <c r="M769" s="14"/>
    </row>
    <row r="770" spans="1:13" x14ac:dyDescent="0.3">
      <c r="A770" s="74">
        <v>7260</v>
      </c>
      <c r="B770" s="68" t="str">
        <f>VLOOKUP(A:A,'Product &amp; Group'!A:C,2,FALSE)</f>
        <v>Power Systems</v>
      </c>
      <c r="C770" s="68" t="str">
        <f>VLOOKUP(A:A,'Product &amp; Group'!A:C,3,FALSE)</f>
        <v>Processor 505</v>
      </c>
      <c r="D770" s="69">
        <f>VLOOKUP(A:A,'2019-2017 Costs'!A:D,4,FALSE)</f>
        <v>1.8</v>
      </c>
      <c r="E770" s="71">
        <f t="shared" si="46"/>
        <v>1186.2</v>
      </c>
      <c r="F770" s="71">
        <v>13325.27</v>
      </c>
      <c r="G770" s="71">
        <f t="shared" si="47"/>
        <v>12139.07</v>
      </c>
      <c r="H770" s="72">
        <v>659</v>
      </c>
      <c r="I770" s="73">
        <f t="shared" ref="I770:I833" si="48">+G770/F770</f>
        <v>0.91098116586005384</v>
      </c>
      <c r="J770" s="14"/>
      <c r="K770" s="14"/>
      <c r="L770" s="14"/>
      <c r="M770" s="14"/>
    </row>
    <row r="771" spans="1:13" x14ac:dyDescent="0.3">
      <c r="A771" s="74">
        <v>7264</v>
      </c>
      <c r="B771" s="68" t="str">
        <f>VLOOKUP(A:A,'Product &amp; Group'!A:C,2,FALSE)</f>
        <v>Power Systems</v>
      </c>
      <c r="C771" s="68" t="str">
        <f>VLOOKUP(A:A,'Product &amp; Group'!A:C,3,FALSE)</f>
        <v>Processor 505</v>
      </c>
      <c r="D771" s="69">
        <f>VLOOKUP(A:A,'2019-2017 Costs'!A:D,4,FALSE)</f>
        <v>1.01</v>
      </c>
      <c r="E771" s="71">
        <f t="shared" si="46"/>
        <v>501.97</v>
      </c>
      <c r="F771" s="71">
        <v>3092.9</v>
      </c>
      <c r="G771" s="71">
        <f t="shared" si="47"/>
        <v>2590.9300000000003</v>
      </c>
      <c r="H771" s="72">
        <v>497</v>
      </c>
      <c r="I771" s="73">
        <f t="shared" si="48"/>
        <v>0.83770247987325819</v>
      </c>
      <c r="J771" s="14"/>
      <c r="K771" s="14"/>
      <c r="L771" s="14"/>
      <c r="M771" s="14"/>
    </row>
    <row r="772" spans="1:13" x14ac:dyDescent="0.3">
      <c r="A772" s="74">
        <v>7268</v>
      </c>
      <c r="B772" s="68" t="str">
        <f>VLOOKUP(A:A,'Product &amp; Group'!A:C,2,FALSE)</f>
        <v>Power Systems</v>
      </c>
      <c r="C772" s="68" t="str">
        <f>VLOOKUP(A:A,'Product &amp; Group'!A:C,3,FALSE)</f>
        <v>Processor 610 Chip</v>
      </c>
      <c r="D772" s="69">
        <f>VLOOKUP(A:A,'2019-2017 Costs'!A:D,4,FALSE)</f>
        <v>1.05</v>
      </c>
      <c r="E772" s="71">
        <f t="shared" ref="E772:E835" si="49">D772*H772</f>
        <v>86.100000000000009</v>
      </c>
      <c r="F772" s="71">
        <v>25141</v>
      </c>
      <c r="G772" s="71">
        <f t="shared" ref="G772:G835" si="50">F772-E772</f>
        <v>25054.9</v>
      </c>
      <c r="H772" s="72">
        <v>82</v>
      </c>
      <c r="I772" s="73">
        <f t="shared" si="48"/>
        <v>0.99657531522214715</v>
      </c>
      <c r="J772" s="14"/>
      <c r="K772" s="14"/>
      <c r="L772" s="14"/>
      <c r="M772" s="14"/>
    </row>
    <row r="773" spans="1:13" x14ac:dyDescent="0.3">
      <c r="A773" s="74">
        <v>7272</v>
      </c>
      <c r="B773" s="68" t="str">
        <f>VLOOKUP(A:A,'Product &amp; Group'!A:C,2,FALSE)</f>
        <v>Power Systems</v>
      </c>
      <c r="C773" s="68" t="str">
        <f>VLOOKUP(A:A,'Product &amp; Group'!A:C,3,FALSE)</f>
        <v>Processor 505</v>
      </c>
      <c r="D773" s="69">
        <f>VLOOKUP(A:A,'2019-2017 Costs'!A:D,4,FALSE)</f>
        <v>2.4</v>
      </c>
      <c r="E773" s="71">
        <f t="shared" si="49"/>
        <v>93.6</v>
      </c>
      <c r="F773" s="71">
        <v>704.36</v>
      </c>
      <c r="G773" s="71">
        <f t="shared" si="50"/>
        <v>610.76</v>
      </c>
      <c r="H773" s="72">
        <v>39</v>
      </c>
      <c r="I773" s="73">
        <f t="shared" si="48"/>
        <v>0.86711340791640634</v>
      </c>
      <c r="J773" s="14"/>
      <c r="K773" s="14"/>
      <c r="L773" s="14"/>
      <c r="M773" s="14"/>
    </row>
    <row r="774" spans="1:13" x14ac:dyDescent="0.3">
      <c r="A774" s="74">
        <v>7276</v>
      </c>
      <c r="B774" s="68" t="str">
        <f>VLOOKUP(A:A,'Product &amp; Group'!A:C,2,FALSE)</f>
        <v>Power Systems</v>
      </c>
      <c r="C774" s="68" t="str">
        <f>VLOOKUP(A:A,'Product &amp; Group'!A:C,3,FALSE)</f>
        <v>MULTI-Part Chip</v>
      </c>
      <c r="D774" s="69">
        <f>VLOOKUP(A:A,'2019-2017 Costs'!A:D,4,FALSE)</f>
        <v>1.4</v>
      </c>
      <c r="E774" s="71">
        <f t="shared" si="49"/>
        <v>183.39999999999998</v>
      </c>
      <c r="F774" s="71">
        <v>676.44</v>
      </c>
      <c r="G774" s="71">
        <f t="shared" si="50"/>
        <v>493.04000000000008</v>
      </c>
      <c r="H774" s="72">
        <v>131</v>
      </c>
      <c r="I774" s="73">
        <f t="shared" si="48"/>
        <v>0.72887469694281837</v>
      </c>
      <c r="J774" s="14"/>
      <c r="K774" s="14"/>
      <c r="L774" s="14"/>
      <c r="M774" s="14"/>
    </row>
    <row r="775" spans="1:13" x14ac:dyDescent="0.3">
      <c r="A775" s="74">
        <v>7278</v>
      </c>
      <c r="B775" s="68" t="str">
        <f>VLOOKUP(A:A,'Product &amp; Group'!A:C,2,FALSE)</f>
        <v>Power Systems</v>
      </c>
      <c r="C775" s="68" t="str">
        <f>VLOOKUP(A:A,'Product &amp; Group'!A:C,3,FALSE)</f>
        <v>Dragon Chip</v>
      </c>
      <c r="D775" s="69">
        <f>VLOOKUP(A:A,'2019-2017 Costs'!A:D,4,FALSE)</f>
        <v>1.52</v>
      </c>
      <c r="E775" s="71">
        <f t="shared" si="49"/>
        <v>1016.88</v>
      </c>
      <c r="F775" s="71">
        <v>9700.7999999999993</v>
      </c>
      <c r="G775" s="71">
        <f t="shared" si="50"/>
        <v>8683.92</v>
      </c>
      <c r="H775" s="72">
        <v>669</v>
      </c>
      <c r="I775" s="73">
        <f t="shared" si="48"/>
        <v>0.89517565561603174</v>
      </c>
      <c r="J775" s="14"/>
      <c r="K775" s="14"/>
      <c r="L775" s="14"/>
      <c r="M775" s="14"/>
    </row>
    <row r="776" spans="1:13" x14ac:dyDescent="0.3">
      <c r="A776" s="74">
        <v>7280</v>
      </c>
      <c r="B776" s="68" t="str">
        <f>VLOOKUP(A:A,'Product &amp; Group'!A:C,2,FALSE)</f>
        <v>Power Systems</v>
      </c>
      <c r="C776" s="68" t="str">
        <f>VLOOKUP(A:A,'Product &amp; Group'!A:C,3,FALSE)</f>
        <v>Processor 505</v>
      </c>
      <c r="D776" s="69">
        <f>VLOOKUP(A:A,'2019-2017 Costs'!A:D,4,FALSE)</f>
        <v>1.05</v>
      </c>
      <c r="E776" s="71">
        <f t="shared" si="49"/>
        <v>280.35000000000002</v>
      </c>
      <c r="F776" s="71">
        <v>3792.18</v>
      </c>
      <c r="G776" s="71">
        <f t="shared" si="50"/>
        <v>3511.83</v>
      </c>
      <c r="H776" s="72">
        <v>267</v>
      </c>
      <c r="I776" s="73">
        <f t="shared" si="48"/>
        <v>0.92607154723668184</v>
      </c>
      <c r="J776" s="14"/>
      <c r="K776" s="14"/>
      <c r="L776" s="14"/>
      <c r="M776" s="14"/>
    </row>
    <row r="777" spans="1:13" x14ac:dyDescent="0.3">
      <c r="A777" s="74">
        <v>7282</v>
      </c>
      <c r="B777" s="68" t="str">
        <f>VLOOKUP(A:A,'Product &amp; Group'!A:C,2,FALSE)</f>
        <v>Power Systems</v>
      </c>
      <c r="C777" s="68" t="str">
        <f>VLOOKUP(A:A,'Product &amp; Group'!A:C,3,FALSE)</f>
        <v>Dragon Chip</v>
      </c>
      <c r="D777" s="69">
        <f>VLOOKUP(A:A,'2019-2017 Costs'!A:D,4,FALSE)</f>
        <v>1.01</v>
      </c>
      <c r="E777" s="71">
        <f t="shared" si="49"/>
        <v>383.8</v>
      </c>
      <c r="F777" s="71">
        <v>2253.58</v>
      </c>
      <c r="G777" s="71">
        <f t="shared" si="50"/>
        <v>1869.78</v>
      </c>
      <c r="H777" s="72">
        <v>380</v>
      </c>
      <c r="I777" s="73">
        <f t="shared" si="48"/>
        <v>0.82969319926516916</v>
      </c>
      <c r="J777" s="14"/>
      <c r="K777" s="14"/>
      <c r="L777" s="14"/>
      <c r="M777" s="14"/>
    </row>
    <row r="778" spans="1:13" x14ac:dyDescent="0.3">
      <c r="A778" s="67">
        <v>7284</v>
      </c>
      <c r="B778" s="68" t="str">
        <f>VLOOKUP(A:A,'Product &amp; Group'!A:C,2,FALSE)</f>
        <v>Power Systems</v>
      </c>
      <c r="C778" s="68" t="str">
        <f>VLOOKUP(A:A,'Product &amp; Group'!A:C,3,FALSE)</f>
        <v>Dragon Chip</v>
      </c>
      <c r="D778" s="69">
        <f>VLOOKUP(A:A,'2019-2017 Costs'!A:D,4,FALSE)</f>
        <v>11.850657</v>
      </c>
      <c r="E778" s="71">
        <f t="shared" si="49"/>
        <v>8722.0835520000001</v>
      </c>
      <c r="F778" s="71">
        <v>7625.33</v>
      </c>
      <c r="G778" s="71">
        <f t="shared" si="50"/>
        <v>-1096.7535520000001</v>
      </c>
      <c r="H778" s="72">
        <v>736</v>
      </c>
      <c r="I778" s="73">
        <f t="shared" si="48"/>
        <v>-0.14383030662279536</v>
      </c>
      <c r="J778" s="14"/>
      <c r="K778" s="14"/>
      <c r="L778" s="14"/>
      <c r="M778" s="14"/>
    </row>
    <row r="779" spans="1:13" x14ac:dyDescent="0.3">
      <c r="A779" s="74">
        <v>7288</v>
      </c>
      <c r="B779" s="68" t="str">
        <f>VLOOKUP(A:A,'Product &amp; Group'!A:C,2,FALSE)</f>
        <v>Power Systems</v>
      </c>
      <c r="C779" s="68" t="str">
        <f>VLOOKUP(A:A,'Product &amp; Group'!A:C,3,FALSE)</f>
        <v>Dragon Chip</v>
      </c>
      <c r="D779" s="69">
        <f>VLOOKUP(A:A,'2019-2017 Costs'!A:D,4,FALSE)</f>
        <v>1.01</v>
      </c>
      <c r="E779" s="71">
        <f t="shared" si="49"/>
        <v>330.27</v>
      </c>
      <c r="F779" s="71">
        <v>1675.24</v>
      </c>
      <c r="G779" s="71">
        <f t="shared" si="50"/>
        <v>1344.97</v>
      </c>
      <c r="H779" s="72">
        <v>327</v>
      </c>
      <c r="I779" s="73">
        <f t="shared" si="48"/>
        <v>0.80285212865022326</v>
      </c>
      <c r="J779" s="14"/>
      <c r="K779" s="14"/>
      <c r="L779" s="14"/>
      <c r="M779" s="14"/>
    </row>
    <row r="780" spans="1:13" x14ac:dyDescent="0.3">
      <c r="A780" s="74">
        <v>7292</v>
      </c>
      <c r="B780" s="68" t="str">
        <f>VLOOKUP(A:A,'Product &amp; Group'!A:C,2,FALSE)</f>
        <v>Power Systems</v>
      </c>
      <c r="C780" s="68" t="str">
        <f>VLOOKUP(A:A,'Product &amp; Group'!A:C,3,FALSE)</f>
        <v>Dragon Chip</v>
      </c>
      <c r="D780" s="69">
        <f>VLOOKUP(A:A,'2019-2017 Costs'!A:D,4,FALSE)</f>
        <v>3.3</v>
      </c>
      <c r="E780" s="71">
        <f t="shared" si="49"/>
        <v>2405.6999999999998</v>
      </c>
      <c r="F780" s="71">
        <v>6283.27</v>
      </c>
      <c r="G780" s="71">
        <f t="shared" si="50"/>
        <v>3877.5700000000006</v>
      </c>
      <c r="H780" s="72">
        <v>729</v>
      </c>
      <c r="I780" s="73">
        <f t="shared" si="48"/>
        <v>0.61712611426852582</v>
      </c>
      <c r="J780" s="14"/>
      <c r="K780" s="14"/>
      <c r="L780" s="14"/>
      <c r="M780" s="14"/>
    </row>
    <row r="781" spans="1:13" x14ac:dyDescent="0.3">
      <c r="A781" s="74">
        <v>7294</v>
      </c>
      <c r="B781" s="68" t="str">
        <f>VLOOKUP(A:A,'Product &amp; Group'!A:C,2,FALSE)</f>
        <v>Power Systems</v>
      </c>
      <c r="C781" s="68" t="str">
        <f>VLOOKUP(A:A,'Product &amp; Group'!A:C,3,FALSE)</f>
        <v>Dragon Chip</v>
      </c>
      <c r="D781" s="69">
        <f>VLOOKUP(A:A,'2019-2017 Costs'!A:D,4,FALSE)</f>
        <v>1.92</v>
      </c>
      <c r="E781" s="71">
        <f t="shared" si="49"/>
        <v>3987.8399999999997</v>
      </c>
      <c r="F781" s="71">
        <v>14846.28</v>
      </c>
      <c r="G781" s="71">
        <f t="shared" si="50"/>
        <v>10858.44</v>
      </c>
      <c r="H781" s="72">
        <v>2077</v>
      </c>
      <c r="I781" s="73">
        <f t="shared" si="48"/>
        <v>0.73139129802213076</v>
      </c>
      <c r="J781" s="14"/>
      <c r="K781" s="14"/>
      <c r="L781" s="14"/>
      <c r="M781" s="14"/>
    </row>
    <row r="782" spans="1:13" x14ac:dyDescent="0.3">
      <c r="A782" s="74">
        <v>7296</v>
      </c>
      <c r="B782" s="68" t="str">
        <f>VLOOKUP(A:A,'Product &amp; Group'!A:C,2,FALSE)</f>
        <v>Power Systems</v>
      </c>
      <c r="C782" s="68" t="str">
        <f>VLOOKUP(A:A,'Product &amp; Group'!A:C,3,FALSE)</f>
        <v>Dragon Chip</v>
      </c>
      <c r="D782" s="69">
        <f>VLOOKUP(A:A,'2019-2017 Costs'!A:D,4,FALSE)</f>
        <v>1.05</v>
      </c>
      <c r="E782" s="71">
        <f t="shared" si="49"/>
        <v>1130.8500000000001</v>
      </c>
      <c r="F782" s="71">
        <v>14019.44</v>
      </c>
      <c r="G782" s="71">
        <f t="shared" si="50"/>
        <v>12888.59</v>
      </c>
      <c r="H782" s="72">
        <v>1077</v>
      </c>
      <c r="I782" s="73">
        <f t="shared" si="48"/>
        <v>0.91933700632835547</v>
      </c>
      <c r="J782" s="14"/>
      <c r="K782" s="14"/>
      <c r="L782" s="14"/>
      <c r="M782" s="14"/>
    </row>
    <row r="783" spans="1:13" x14ac:dyDescent="0.3">
      <c r="A783" s="74">
        <v>7305</v>
      </c>
      <c r="B783" s="68" t="str">
        <f>VLOOKUP(A:A,'Product &amp; Group'!A:C,2,FALSE)</f>
        <v>Power Systems</v>
      </c>
      <c r="C783" s="68" t="str">
        <f>VLOOKUP(A:A,'Product &amp; Group'!A:C,3,FALSE)</f>
        <v>Dragon Chip</v>
      </c>
      <c r="D783" s="69">
        <f>VLOOKUP(A:A,'2019-2017 Costs'!A:D,4,FALSE)</f>
        <v>1.01</v>
      </c>
      <c r="E783" s="71">
        <f t="shared" si="49"/>
        <v>960.51</v>
      </c>
      <c r="F783" s="71">
        <v>5940.37</v>
      </c>
      <c r="G783" s="71">
        <f t="shared" si="50"/>
        <v>4979.8599999999997</v>
      </c>
      <c r="H783" s="72">
        <v>951</v>
      </c>
      <c r="I783" s="73">
        <f t="shared" si="48"/>
        <v>0.83830805151867638</v>
      </c>
      <c r="J783" s="14"/>
      <c r="K783" s="14"/>
      <c r="L783" s="14"/>
      <c r="M783" s="14"/>
    </row>
    <row r="784" spans="1:13" x14ac:dyDescent="0.3">
      <c r="A784" s="74">
        <v>7306</v>
      </c>
      <c r="B784" s="68" t="str">
        <f>VLOOKUP(A:A,'Product &amp; Group'!A:C,2,FALSE)</f>
        <v>Power Systems</v>
      </c>
      <c r="C784" s="68" t="str">
        <f>VLOOKUP(A:A,'Product &amp; Group'!A:C,3,FALSE)</f>
        <v>Dragon Chip</v>
      </c>
      <c r="D784" s="69">
        <f>VLOOKUP(A:A,'2019-2017 Costs'!A:D,4,FALSE)</f>
        <v>4.09</v>
      </c>
      <c r="E784" s="71">
        <f t="shared" si="49"/>
        <v>4278.1399999999994</v>
      </c>
      <c r="F784" s="71">
        <v>6648.66</v>
      </c>
      <c r="G784" s="71">
        <f t="shared" si="50"/>
        <v>2370.5200000000004</v>
      </c>
      <c r="H784" s="72">
        <v>1046</v>
      </c>
      <c r="I784" s="73">
        <f t="shared" si="48"/>
        <v>0.35654101728769416</v>
      </c>
      <c r="J784" s="14"/>
      <c r="K784" s="14"/>
      <c r="L784" s="14"/>
      <c r="M784" s="14"/>
    </row>
    <row r="785" spans="1:13" x14ac:dyDescent="0.3">
      <c r="A785" s="74">
        <v>7307</v>
      </c>
      <c r="B785" s="68" t="str">
        <f>VLOOKUP(A:A,'Product &amp; Group'!A:C,2,FALSE)</f>
        <v>Power Systems</v>
      </c>
      <c r="C785" s="68" t="str">
        <f>VLOOKUP(A:A,'Product &amp; Group'!A:C,3,FALSE)</f>
        <v>SPECIALTY Dragon HybridULA</v>
      </c>
      <c r="D785" s="69">
        <f>VLOOKUP(A:A,'2019-2017 Costs'!A:D,4,FALSE)</f>
        <v>1.01</v>
      </c>
      <c r="E785" s="71">
        <f t="shared" si="49"/>
        <v>576.71</v>
      </c>
      <c r="F785" s="71">
        <v>4223.12</v>
      </c>
      <c r="G785" s="71">
        <f t="shared" si="50"/>
        <v>3646.41</v>
      </c>
      <c r="H785" s="72">
        <v>571</v>
      </c>
      <c r="I785" s="73">
        <f t="shared" si="48"/>
        <v>0.8634398264790013</v>
      </c>
      <c r="J785" s="14"/>
      <c r="K785" s="14"/>
      <c r="L785" s="14"/>
      <c r="M785" s="14"/>
    </row>
    <row r="786" spans="1:13" x14ac:dyDescent="0.3">
      <c r="A786" s="74">
        <v>7308</v>
      </c>
      <c r="B786" s="68" t="str">
        <f>VLOOKUP(A:A,'Product &amp; Group'!A:C,2,FALSE)</f>
        <v>Power Systems</v>
      </c>
      <c r="C786" s="68" t="str">
        <f>VLOOKUP(A:A,'Product &amp; Group'!A:C,3,FALSE)</f>
        <v>SPECIALTY Dragon HybridULA</v>
      </c>
      <c r="D786" s="69">
        <f>VLOOKUP(A:A,'2019-2017 Costs'!A:D,4,FALSE)</f>
        <v>3.97</v>
      </c>
      <c r="E786" s="71">
        <f t="shared" si="49"/>
        <v>1143.3600000000001</v>
      </c>
      <c r="F786" s="71">
        <v>1956.09</v>
      </c>
      <c r="G786" s="71">
        <f t="shared" si="50"/>
        <v>812.72999999999979</v>
      </c>
      <c r="H786" s="72">
        <v>288</v>
      </c>
      <c r="I786" s="73">
        <f t="shared" si="48"/>
        <v>0.41548701746852129</v>
      </c>
      <c r="J786" s="14"/>
      <c r="K786" s="14"/>
      <c r="L786" s="14"/>
      <c r="M786" s="14"/>
    </row>
    <row r="787" spans="1:13" x14ac:dyDescent="0.3">
      <c r="A787" s="74">
        <v>7310</v>
      </c>
      <c r="B787" s="68" t="str">
        <f>VLOOKUP(A:A,'Product &amp; Group'!A:C,2,FALSE)</f>
        <v>Power Systems</v>
      </c>
      <c r="C787" s="68" t="str">
        <f>VLOOKUP(A:A,'Product &amp; Group'!A:C,3,FALSE)</f>
        <v>SPECIALTY Dragon HybridULA</v>
      </c>
      <c r="D787" s="69">
        <f>VLOOKUP(A:A,'2019-2017 Costs'!A:D,4,FALSE)</f>
        <v>4.62</v>
      </c>
      <c r="E787" s="71">
        <f t="shared" si="49"/>
        <v>6541.92</v>
      </c>
      <c r="F787" s="71">
        <v>9611.7800000000007</v>
      </c>
      <c r="G787" s="71">
        <f t="shared" si="50"/>
        <v>3069.8600000000006</v>
      </c>
      <c r="H787" s="72">
        <v>1416</v>
      </c>
      <c r="I787" s="73">
        <f t="shared" si="48"/>
        <v>0.31938517111294684</v>
      </c>
      <c r="J787" s="14"/>
      <c r="K787" s="14"/>
      <c r="L787" s="14"/>
      <c r="M787" s="14"/>
    </row>
    <row r="788" spans="1:13" x14ac:dyDescent="0.3">
      <c r="A788" s="74">
        <v>7312</v>
      </c>
      <c r="B788" s="68" t="str">
        <f>VLOOKUP(A:A,'Product &amp; Group'!A:C,2,FALSE)</f>
        <v>Power Systems</v>
      </c>
      <c r="C788" s="68" t="str">
        <f>VLOOKUP(A:A,'Product &amp; Group'!A:C,3,FALSE)</f>
        <v>SPECIALTY Dragon HybridULA</v>
      </c>
      <c r="D788" s="69">
        <f>VLOOKUP(A:A,'2019-2017 Costs'!A:D,4,FALSE)</f>
        <v>2.99</v>
      </c>
      <c r="E788" s="71">
        <f t="shared" si="49"/>
        <v>690.69</v>
      </c>
      <c r="F788" s="71">
        <v>1431.93</v>
      </c>
      <c r="G788" s="71">
        <f t="shared" si="50"/>
        <v>741.24</v>
      </c>
      <c r="H788" s="72">
        <v>231</v>
      </c>
      <c r="I788" s="73">
        <f t="shared" si="48"/>
        <v>0.51765100249313867</v>
      </c>
      <c r="J788" s="14"/>
      <c r="K788" s="14"/>
      <c r="L788" s="14"/>
      <c r="M788" s="14"/>
    </row>
    <row r="789" spans="1:13" x14ac:dyDescent="0.3">
      <c r="A789" s="74">
        <v>7314</v>
      </c>
      <c r="B789" s="68" t="str">
        <f>VLOOKUP(A:A,'Product &amp; Group'!A:C,2,FALSE)</f>
        <v>Power Systems</v>
      </c>
      <c r="C789" s="68" t="str">
        <f>VLOOKUP(A:A,'Product &amp; Group'!A:C,3,FALSE)</f>
        <v>SPECIALTY Dragon HybridULA</v>
      </c>
      <c r="D789" s="69">
        <f>VLOOKUP(A:A,'2019-2017 Costs'!A:D,4,FALSE)</f>
        <v>0.74</v>
      </c>
      <c r="E789" s="71">
        <f t="shared" si="49"/>
        <v>175.38</v>
      </c>
      <c r="F789" s="71">
        <v>1521.32</v>
      </c>
      <c r="G789" s="71">
        <f t="shared" si="50"/>
        <v>1345.94</v>
      </c>
      <c r="H789" s="72">
        <v>237</v>
      </c>
      <c r="I789" s="73">
        <f t="shared" si="48"/>
        <v>0.88471853390476696</v>
      </c>
      <c r="J789" s="14"/>
      <c r="K789" s="14"/>
      <c r="L789" s="14"/>
      <c r="M789" s="14"/>
    </row>
    <row r="790" spans="1:13" x14ac:dyDescent="0.3">
      <c r="A790" s="74">
        <v>7316</v>
      </c>
      <c r="B790" s="68" t="str">
        <f>VLOOKUP(A:A,'Product &amp; Group'!A:C,2,FALSE)</f>
        <v>Power Systems</v>
      </c>
      <c r="C790" s="68" t="str">
        <f>VLOOKUP(A:A,'Product &amp; Group'!A:C,3,FALSE)</f>
        <v>SPECIALTY Dragon HybridULA</v>
      </c>
      <c r="D790" s="69">
        <f>VLOOKUP(A:A,'2019-2017 Costs'!A:D,4,FALSE)</f>
        <v>3.03</v>
      </c>
      <c r="E790" s="71">
        <f t="shared" si="49"/>
        <v>699.93</v>
      </c>
      <c r="F790" s="71">
        <v>1209.19</v>
      </c>
      <c r="G790" s="71">
        <f t="shared" si="50"/>
        <v>509.2600000000001</v>
      </c>
      <c r="H790" s="72">
        <v>231</v>
      </c>
      <c r="I790" s="73">
        <f t="shared" si="48"/>
        <v>0.42115796524946458</v>
      </c>
      <c r="J790" s="14"/>
      <c r="K790" s="14"/>
      <c r="L790" s="14"/>
      <c r="M790" s="14"/>
    </row>
    <row r="791" spans="1:13" x14ac:dyDescent="0.3">
      <c r="A791" s="74">
        <v>7318</v>
      </c>
      <c r="B791" s="68" t="str">
        <f>VLOOKUP(A:A,'Product &amp; Group'!A:C,2,FALSE)</f>
        <v>Power Systems</v>
      </c>
      <c r="C791" s="68" t="str">
        <f>VLOOKUP(A:A,'Product &amp; Group'!A:C,3,FALSE)</f>
        <v>SPECIALTY Dragon HybridULA</v>
      </c>
      <c r="D791" s="69">
        <f>VLOOKUP(A:A,'2019-2017 Costs'!A:D,4,FALSE)</f>
        <v>3.53</v>
      </c>
      <c r="E791" s="71">
        <f t="shared" si="49"/>
        <v>1870.8999999999999</v>
      </c>
      <c r="F791" s="71">
        <v>4191.8100000000004</v>
      </c>
      <c r="G791" s="71">
        <f t="shared" si="50"/>
        <v>2320.9100000000008</v>
      </c>
      <c r="H791" s="72">
        <v>530</v>
      </c>
      <c r="I791" s="73">
        <f t="shared" si="48"/>
        <v>0.5536772897626564</v>
      </c>
      <c r="J791" s="14"/>
      <c r="K791" s="14"/>
      <c r="L791" s="14"/>
      <c r="M791" s="14"/>
    </row>
    <row r="792" spans="1:13" x14ac:dyDescent="0.3">
      <c r="A792" s="74">
        <v>7320</v>
      </c>
      <c r="B792" s="68" t="str">
        <f>VLOOKUP(A:A,'Product &amp; Group'!A:C,2,FALSE)</f>
        <v>Power Systems</v>
      </c>
      <c r="C792" s="68" t="str">
        <f>VLOOKUP(A:A,'Product &amp; Group'!A:C,3,FALSE)</f>
        <v>SPECIALTY Dragon HybridULA</v>
      </c>
      <c r="D792" s="69">
        <f>VLOOKUP(A:A,'2019-2017 Costs'!A:D,4,FALSE)</f>
        <v>5.0999999999999996</v>
      </c>
      <c r="E792" s="71">
        <f t="shared" si="49"/>
        <v>3258.8999999999996</v>
      </c>
      <c r="F792" s="71">
        <v>5133.46</v>
      </c>
      <c r="G792" s="71">
        <f t="shared" si="50"/>
        <v>1874.5600000000004</v>
      </c>
      <c r="H792" s="72">
        <v>639</v>
      </c>
      <c r="I792" s="73">
        <f t="shared" si="48"/>
        <v>0.36516501540871077</v>
      </c>
      <c r="J792" s="14"/>
      <c r="K792" s="14"/>
      <c r="L792" s="14"/>
      <c r="M792" s="14"/>
    </row>
    <row r="793" spans="1:13" x14ac:dyDescent="0.3">
      <c r="A793" s="74">
        <v>7322</v>
      </c>
      <c r="B793" s="68" t="str">
        <f>VLOOKUP(A:A,'Product &amp; Group'!A:C,2,FALSE)</f>
        <v>Power Systems</v>
      </c>
      <c r="C793" s="68" t="str">
        <f>VLOOKUP(A:A,'Product &amp; Group'!A:C,3,FALSE)</f>
        <v>Processor 505</v>
      </c>
      <c r="D793" s="69">
        <f>VLOOKUP(A:A,'2019-2017 Costs'!A:D,4,FALSE)</f>
        <v>3.83</v>
      </c>
      <c r="E793" s="71">
        <f t="shared" si="49"/>
        <v>367.68</v>
      </c>
      <c r="F793" s="71">
        <v>1536.28</v>
      </c>
      <c r="G793" s="71">
        <f t="shared" si="50"/>
        <v>1168.5999999999999</v>
      </c>
      <c r="H793" s="72">
        <v>96</v>
      </c>
      <c r="I793" s="73">
        <f t="shared" si="48"/>
        <v>0.76066862811466651</v>
      </c>
      <c r="J793" s="14"/>
      <c r="K793" s="14"/>
      <c r="L793" s="14"/>
      <c r="M793" s="14"/>
    </row>
    <row r="794" spans="1:13" x14ac:dyDescent="0.3">
      <c r="A794" s="74">
        <v>7326</v>
      </c>
      <c r="B794" s="68" t="str">
        <f>VLOOKUP(A:A,'Product &amp; Group'!A:C,2,FALSE)</f>
        <v>Power Systems</v>
      </c>
      <c r="C794" s="68" t="str">
        <f>VLOOKUP(A:A,'Product &amp; Group'!A:C,3,FALSE)</f>
        <v>Processor 505</v>
      </c>
      <c r="D794" s="69">
        <f>VLOOKUP(A:A,'2019-2017 Costs'!A:D,4,FALSE)</f>
        <v>1.01</v>
      </c>
      <c r="E794" s="71">
        <f t="shared" si="49"/>
        <v>80.8</v>
      </c>
      <c r="F794" s="71">
        <v>977.82</v>
      </c>
      <c r="G794" s="71">
        <f t="shared" si="50"/>
        <v>897.0200000000001</v>
      </c>
      <c r="H794" s="72">
        <v>80</v>
      </c>
      <c r="I794" s="73">
        <f t="shared" si="48"/>
        <v>0.91736720459798327</v>
      </c>
      <c r="J794" s="14"/>
      <c r="K794" s="14"/>
      <c r="L794" s="14"/>
      <c r="M794" s="14"/>
    </row>
    <row r="795" spans="1:13" x14ac:dyDescent="0.3">
      <c r="A795" s="74">
        <v>7327</v>
      </c>
      <c r="B795" s="68" t="str">
        <f>VLOOKUP(A:A,'Product &amp; Group'!A:C,2,FALSE)</f>
        <v>Power Systems</v>
      </c>
      <c r="C795" s="68" t="str">
        <f>VLOOKUP(A:A,'Product &amp; Group'!A:C,3,FALSE)</f>
        <v>Processor 505</v>
      </c>
      <c r="D795" s="69">
        <f>VLOOKUP(A:A,'2019-2017 Costs'!A:D,4,FALSE)</f>
        <v>0.93</v>
      </c>
      <c r="E795" s="71">
        <f t="shared" si="49"/>
        <v>124.62</v>
      </c>
      <c r="F795" s="71">
        <v>1586.72</v>
      </c>
      <c r="G795" s="71">
        <f t="shared" si="50"/>
        <v>1462.1</v>
      </c>
      <c r="H795" s="72">
        <v>134</v>
      </c>
      <c r="I795" s="73">
        <f t="shared" si="48"/>
        <v>0.92146062317233024</v>
      </c>
      <c r="J795" s="14"/>
      <c r="K795" s="14"/>
      <c r="L795" s="14"/>
      <c r="M795" s="14"/>
    </row>
    <row r="796" spans="1:13" x14ac:dyDescent="0.3">
      <c r="A796" s="74">
        <v>7328</v>
      </c>
      <c r="B796" s="68" t="str">
        <f>VLOOKUP(A:A,'Product &amp; Group'!A:C,2,FALSE)</f>
        <v>Power Systems</v>
      </c>
      <c r="C796" s="68" t="str">
        <f>VLOOKUP(A:A,'Product &amp; Group'!A:C,3,FALSE)</f>
        <v>Qrxt1975 Chip</v>
      </c>
      <c r="D796" s="69">
        <f>VLOOKUP(A:A,'2019-2017 Costs'!A:D,4,FALSE)</f>
        <v>3.95</v>
      </c>
      <c r="E796" s="71">
        <f t="shared" si="49"/>
        <v>233.05</v>
      </c>
      <c r="F796" s="71">
        <v>1080.29</v>
      </c>
      <c r="G796" s="71">
        <f t="shared" si="50"/>
        <v>847.24</v>
      </c>
      <c r="H796" s="72">
        <v>59</v>
      </c>
      <c r="I796" s="73">
        <f t="shared" si="48"/>
        <v>0.78427089022392138</v>
      </c>
      <c r="J796" s="14"/>
      <c r="K796" s="14"/>
      <c r="L796" s="14"/>
      <c r="M796" s="14"/>
    </row>
    <row r="797" spans="1:13" x14ac:dyDescent="0.3">
      <c r="A797" s="74">
        <v>7330</v>
      </c>
      <c r="B797" s="68" t="str">
        <f>VLOOKUP(A:A,'Product &amp; Group'!A:C,2,FALSE)</f>
        <v>Power Systems</v>
      </c>
      <c r="C797" s="68" t="str">
        <f>VLOOKUP(A:A,'Product &amp; Group'!A:C,3,FALSE)</f>
        <v>Qrxt1975 Chip</v>
      </c>
      <c r="D797" s="69">
        <f>VLOOKUP(A:A,'2019-2017 Costs'!A:D,4,FALSE)</f>
        <v>1.48</v>
      </c>
      <c r="E797" s="71">
        <f t="shared" si="49"/>
        <v>113.96</v>
      </c>
      <c r="F797" s="71">
        <v>1024.07</v>
      </c>
      <c r="G797" s="71">
        <f t="shared" si="50"/>
        <v>910.1099999999999</v>
      </c>
      <c r="H797" s="72">
        <v>77</v>
      </c>
      <c r="I797" s="73">
        <f t="shared" si="48"/>
        <v>0.88871854463073807</v>
      </c>
      <c r="J797" s="14"/>
      <c r="K797" s="14"/>
      <c r="L797" s="14"/>
      <c r="M797" s="14"/>
    </row>
    <row r="798" spans="1:13" x14ac:dyDescent="0.3">
      <c r="A798" s="74">
        <v>7334</v>
      </c>
      <c r="B798" s="68" t="str">
        <f>VLOOKUP(A:A,'Product &amp; Group'!A:C,2,FALSE)</f>
        <v>Power Systems</v>
      </c>
      <c r="C798" s="68" t="str">
        <f>VLOOKUP(A:A,'Product &amp; Group'!A:C,3,FALSE)</f>
        <v>Qrxt2525 Chip</v>
      </c>
      <c r="D798" s="69">
        <f>VLOOKUP(A:A,'2019-2017 Costs'!A:D,4,FALSE)</f>
        <v>1.05</v>
      </c>
      <c r="E798" s="71">
        <f t="shared" si="49"/>
        <v>691.95</v>
      </c>
      <c r="F798" s="71">
        <v>11740.73</v>
      </c>
      <c r="G798" s="71">
        <f t="shared" si="50"/>
        <v>11048.779999999999</v>
      </c>
      <c r="H798" s="72">
        <v>659</v>
      </c>
      <c r="I798" s="73">
        <f t="shared" si="48"/>
        <v>0.94106414166751129</v>
      </c>
      <c r="J798" s="14"/>
      <c r="K798" s="14"/>
      <c r="L798" s="14"/>
      <c r="M798" s="14"/>
    </row>
    <row r="799" spans="1:13" x14ac:dyDescent="0.3">
      <c r="A799" s="74">
        <v>7338</v>
      </c>
      <c r="B799" s="68" t="str">
        <f>VLOOKUP(A:A,'Product &amp; Group'!A:C,2,FALSE)</f>
        <v>Power Systems</v>
      </c>
      <c r="C799" s="68" t="str">
        <f>VLOOKUP(A:A,'Product &amp; Group'!A:C,3,FALSE)</f>
        <v>THE Computer FAMILY</v>
      </c>
      <c r="D799" s="69">
        <f>VLOOKUP(A:A,'2019-2017 Costs'!A:D,4,FALSE)</f>
        <v>4.2699999999999996</v>
      </c>
      <c r="E799" s="71">
        <f t="shared" si="49"/>
        <v>4509.12</v>
      </c>
      <c r="F799" s="71">
        <v>15971.47</v>
      </c>
      <c r="G799" s="71">
        <f t="shared" si="50"/>
        <v>11462.349999999999</v>
      </c>
      <c r="H799" s="72">
        <v>1056</v>
      </c>
      <c r="I799" s="73">
        <f t="shared" si="48"/>
        <v>0.71767658205537743</v>
      </c>
      <c r="J799" s="14"/>
      <c r="K799" s="14"/>
      <c r="L799" s="14"/>
      <c r="M799" s="14"/>
    </row>
    <row r="800" spans="1:13" x14ac:dyDescent="0.3">
      <c r="A800" s="74">
        <v>7340</v>
      </c>
      <c r="B800" s="68" t="str">
        <f>VLOOKUP(A:A,'Product &amp; Group'!A:C,2,FALSE)</f>
        <v>Power Systems</v>
      </c>
      <c r="C800" s="68" t="str">
        <f>VLOOKUP(A:A,'Product &amp; Group'!A:C,3,FALSE)</f>
        <v>THE Computer FAMILY</v>
      </c>
      <c r="D800" s="69">
        <f>VLOOKUP(A:A,'2019-2017 Costs'!A:D,4,FALSE)</f>
        <v>1.01</v>
      </c>
      <c r="E800" s="71">
        <f t="shared" si="49"/>
        <v>1022.12</v>
      </c>
      <c r="F800" s="71">
        <v>15226.79</v>
      </c>
      <c r="G800" s="71">
        <f t="shared" si="50"/>
        <v>14204.67</v>
      </c>
      <c r="H800" s="72">
        <v>1012</v>
      </c>
      <c r="I800" s="73">
        <f t="shared" si="48"/>
        <v>0.93287357348462807</v>
      </c>
      <c r="J800" s="14"/>
      <c r="K800" s="14"/>
      <c r="L800" s="14"/>
      <c r="M800" s="14"/>
    </row>
    <row r="801" spans="1:13" x14ac:dyDescent="0.3">
      <c r="A801" s="74">
        <v>7342</v>
      </c>
      <c r="B801" s="68" t="str">
        <f>VLOOKUP(A:A,'Product &amp; Group'!A:C,2,FALSE)</f>
        <v>Power Systems</v>
      </c>
      <c r="C801" s="68" t="str">
        <f>VLOOKUP(A:A,'Product &amp; Group'!A:C,3,FALSE)</f>
        <v>THE Computer FAMILY</v>
      </c>
      <c r="D801" s="69">
        <f>VLOOKUP(A:A,'2019-2017 Costs'!A:D,4,FALSE)</f>
        <v>1.3</v>
      </c>
      <c r="E801" s="71">
        <f t="shared" si="49"/>
        <v>1266.2</v>
      </c>
      <c r="F801" s="71">
        <v>14568.69</v>
      </c>
      <c r="G801" s="71">
        <f t="shared" si="50"/>
        <v>13302.49</v>
      </c>
      <c r="H801" s="72">
        <v>974</v>
      </c>
      <c r="I801" s="73">
        <f t="shared" si="48"/>
        <v>0.91308758714750604</v>
      </c>
      <c r="J801" s="14"/>
      <c r="K801" s="14"/>
      <c r="L801" s="14"/>
      <c r="M801" s="14"/>
    </row>
    <row r="802" spans="1:13" x14ac:dyDescent="0.3">
      <c r="A802" s="74">
        <v>7344</v>
      </c>
      <c r="B802" s="68" t="str">
        <f>VLOOKUP(A:A,'Product &amp; Group'!A:C,2,FALSE)</f>
        <v>Power Systems</v>
      </c>
      <c r="C802" s="68" t="str">
        <f>VLOOKUP(A:A,'Product &amp; Group'!A:C,3,FALSE)</f>
        <v>THE Computer FAMILY</v>
      </c>
      <c r="D802" s="69">
        <f>VLOOKUP(A:A,'2019-2017 Costs'!A:D,4,FALSE)</f>
        <v>2.56</v>
      </c>
      <c r="E802" s="71">
        <f t="shared" si="49"/>
        <v>2329.6</v>
      </c>
      <c r="F802" s="71">
        <v>8113.68</v>
      </c>
      <c r="G802" s="71">
        <f t="shared" si="50"/>
        <v>5784.08</v>
      </c>
      <c r="H802" s="72">
        <v>910</v>
      </c>
      <c r="I802" s="73">
        <f t="shared" si="48"/>
        <v>0.7128799755474704</v>
      </c>
      <c r="J802" s="14"/>
      <c r="K802" s="14"/>
      <c r="L802" s="14"/>
      <c r="M802" s="14"/>
    </row>
    <row r="803" spans="1:13" x14ac:dyDescent="0.3">
      <c r="A803" s="74">
        <v>7346</v>
      </c>
      <c r="B803" s="68" t="str">
        <f>VLOOKUP(A:A,'Product &amp; Group'!A:C,2,FALSE)</f>
        <v>Power Systems</v>
      </c>
      <c r="C803" s="68" t="str">
        <f>VLOOKUP(A:A,'Product &amp; Group'!A:C,3,FALSE)</f>
        <v>THE Computer FAMILY</v>
      </c>
      <c r="D803" s="69">
        <f>VLOOKUP(A:A,'2019-2017 Costs'!A:D,4,FALSE)</f>
        <v>1.55</v>
      </c>
      <c r="E803" s="71">
        <f t="shared" si="49"/>
        <v>365.8</v>
      </c>
      <c r="F803" s="71">
        <v>2224.9499999999998</v>
      </c>
      <c r="G803" s="71">
        <f t="shared" si="50"/>
        <v>1859.1499999999999</v>
      </c>
      <c r="H803" s="72">
        <v>236</v>
      </c>
      <c r="I803" s="73">
        <f t="shared" si="48"/>
        <v>0.83559181105193381</v>
      </c>
      <c r="J803" s="14"/>
      <c r="K803" s="14"/>
      <c r="L803" s="14"/>
      <c r="M803" s="14"/>
    </row>
    <row r="804" spans="1:13" x14ac:dyDescent="0.3">
      <c r="A804" s="74">
        <v>7348</v>
      </c>
      <c r="B804" s="68" t="str">
        <f>VLOOKUP(A:A,'Product &amp; Group'!A:C,2,FALSE)</f>
        <v>Power Systems</v>
      </c>
      <c r="C804" s="68" t="str">
        <f>VLOOKUP(A:A,'Product &amp; Group'!A:C,3,FALSE)</f>
        <v>THE Computer FAMILY</v>
      </c>
      <c r="D804" s="69">
        <f>VLOOKUP(A:A,'2019-2017 Costs'!A:D,4,FALSE)</f>
        <v>1.69</v>
      </c>
      <c r="E804" s="71">
        <f t="shared" si="49"/>
        <v>2097.29</v>
      </c>
      <c r="F804" s="71">
        <v>10470.15</v>
      </c>
      <c r="G804" s="71">
        <f t="shared" si="50"/>
        <v>8372.86</v>
      </c>
      <c r="H804" s="72">
        <v>1241</v>
      </c>
      <c r="I804" s="73">
        <f t="shared" si="48"/>
        <v>0.79968863865369655</v>
      </c>
      <c r="J804" s="14"/>
      <c r="K804" s="14"/>
      <c r="L804" s="14"/>
      <c r="M804" s="14"/>
    </row>
    <row r="805" spans="1:13" x14ac:dyDescent="0.3">
      <c r="A805" s="74">
        <v>7350</v>
      </c>
      <c r="B805" s="68" t="str">
        <f>VLOOKUP(A:A,'Product &amp; Group'!A:C,2,FALSE)</f>
        <v>Power Systems</v>
      </c>
      <c r="C805" s="68" t="str">
        <f>VLOOKUP(A:A,'Product &amp; Group'!A:C,3,FALSE)</f>
        <v>THE Computer FAMILY</v>
      </c>
      <c r="D805" s="69">
        <f>VLOOKUP(A:A,'2019-2017 Costs'!A:D,4,FALSE)</f>
        <v>1.25</v>
      </c>
      <c r="E805" s="71">
        <f t="shared" si="49"/>
        <v>1297.5</v>
      </c>
      <c r="F805" s="71">
        <v>13291.84</v>
      </c>
      <c r="G805" s="71">
        <f t="shared" si="50"/>
        <v>11994.34</v>
      </c>
      <c r="H805" s="72">
        <v>1038</v>
      </c>
      <c r="I805" s="73">
        <f t="shared" si="48"/>
        <v>0.90238371813082308</v>
      </c>
      <c r="J805" s="14"/>
      <c r="K805" s="14"/>
    </row>
    <row r="806" spans="1:13" x14ac:dyDescent="0.3">
      <c r="A806" s="74">
        <v>7352</v>
      </c>
      <c r="B806" s="68" t="str">
        <f>VLOOKUP(A:A,'Product &amp; Group'!A:C,2,FALSE)</f>
        <v>Power Systems</v>
      </c>
      <c r="C806" s="68" t="str">
        <f>VLOOKUP(A:A,'Product &amp; Group'!A:C,3,FALSE)</f>
        <v>THE Computer FAMILY</v>
      </c>
      <c r="D806" s="69">
        <f>VLOOKUP(A:A,'2019-2017 Costs'!A:D,4,FALSE)</f>
        <v>1.01</v>
      </c>
      <c r="E806" s="71">
        <f t="shared" si="49"/>
        <v>185.84</v>
      </c>
      <c r="F806" s="71">
        <v>3996.13</v>
      </c>
      <c r="G806" s="71">
        <f t="shared" si="50"/>
        <v>3810.29</v>
      </c>
      <c r="H806" s="72">
        <v>184</v>
      </c>
      <c r="I806" s="73">
        <f t="shared" si="48"/>
        <v>0.9534950064187101</v>
      </c>
      <c r="J806" s="14"/>
      <c r="K806" s="14"/>
      <c r="L806" s="14"/>
      <c r="M806" s="14"/>
    </row>
    <row r="807" spans="1:13" x14ac:dyDescent="0.3">
      <c r="A807" s="74">
        <v>7354</v>
      </c>
      <c r="B807" s="68" t="str">
        <f>VLOOKUP(A:A,'Product &amp; Group'!A:C,2,FALSE)</f>
        <v>Power Systems</v>
      </c>
      <c r="C807" s="68" t="str">
        <f>VLOOKUP(A:A,'Product &amp; Group'!A:C,3,FALSE)</f>
        <v>Laptop</v>
      </c>
      <c r="D807" s="69">
        <f>VLOOKUP(A:A,'2019-2017 Costs'!A:D,4,FALSE)</f>
        <v>2.91</v>
      </c>
      <c r="E807" s="71">
        <f t="shared" si="49"/>
        <v>1716.9</v>
      </c>
      <c r="F807" s="71">
        <v>9007.19</v>
      </c>
      <c r="G807" s="71">
        <f t="shared" si="50"/>
        <v>7290.2900000000009</v>
      </c>
      <c r="H807" s="72">
        <v>590</v>
      </c>
      <c r="I807" s="73">
        <f t="shared" si="48"/>
        <v>0.80938561304913081</v>
      </c>
      <c r="J807" s="14"/>
      <c r="K807" s="14"/>
      <c r="L807" s="14"/>
      <c r="M807" s="14"/>
    </row>
    <row r="808" spans="1:13" x14ac:dyDescent="0.3">
      <c r="A808" s="74">
        <v>7360</v>
      </c>
      <c r="B808" s="68" t="str">
        <f>VLOOKUP(A:A,'Product &amp; Group'!A:C,2,FALSE)</f>
        <v>Power Systems</v>
      </c>
      <c r="C808" s="68" t="str">
        <f>VLOOKUP(A:A,'Product &amp; Group'!A:C,3,FALSE)</f>
        <v>Laptop</v>
      </c>
      <c r="D808" s="69">
        <f>VLOOKUP(A:A,'2019-2017 Costs'!A:D,4,FALSE)</f>
        <v>1.05</v>
      </c>
      <c r="E808" s="71">
        <f t="shared" si="49"/>
        <v>2175.6</v>
      </c>
      <c r="F808" s="71">
        <v>34141.17</v>
      </c>
      <c r="G808" s="71">
        <f t="shared" si="50"/>
        <v>31965.57</v>
      </c>
      <c r="H808" s="72">
        <v>2072</v>
      </c>
      <c r="I808" s="73">
        <f t="shared" si="48"/>
        <v>0.93627634905306412</v>
      </c>
      <c r="J808" s="14"/>
      <c r="K808" s="14"/>
      <c r="L808" s="14"/>
      <c r="M808" s="14"/>
    </row>
    <row r="809" spans="1:13" x14ac:dyDescent="0.3">
      <c r="A809" s="74">
        <v>7361</v>
      </c>
      <c r="B809" s="68" t="str">
        <f>VLOOKUP(A:A,'Product &amp; Group'!A:C,2,FALSE)</f>
        <v>Power Systems</v>
      </c>
      <c r="C809" s="68" t="str">
        <f>VLOOKUP(A:A,'Product &amp; Group'!A:C,3,FALSE)</f>
        <v>Laptop</v>
      </c>
      <c r="D809" s="69">
        <f>VLOOKUP(A:A,'2019-2017 Costs'!A:D,4,FALSE)</f>
        <v>4.07</v>
      </c>
      <c r="E809" s="71">
        <f t="shared" si="49"/>
        <v>5437.52</v>
      </c>
      <c r="F809" s="71">
        <v>21717.15</v>
      </c>
      <c r="G809" s="71">
        <f t="shared" si="50"/>
        <v>16279.630000000001</v>
      </c>
      <c r="H809" s="72">
        <v>1336</v>
      </c>
      <c r="I809" s="73">
        <f t="shared" si="48"/>
        <v>0.74962092171394501</v>
      </c>
      <c r="J809" s="14"/>
      <c r="K809" s="14"/>
      <c r="L809" s="14"/>
      <c r="M809" s="14"/>
    </row>
    <row r="810" spans="1:13" x14ac:dyDescent="0.3">
      <c r="A810" s="74">
        <v>7362</v>
      </c>
      <c r="B810" s="68" t="str">
        <f>VLOOKUP(A:A,'Product &amp; Group'!A:C,2,FALSE)</f>
        <v>Power Systems</v>
      </c>
      <c r="C810" s="68" t="str">
        <f>VLOOKUP(A:A,'Product &amp; Group'!A:C,3,FALSE)</f>
        <v>THE Computer FAMILY</v>
      </c>
      <c r="D810" s="69">
        <f>VLOOKUP(A:A,'2019-2017 Costs'!A:D,4,FALSE)</f>
        <v>2.2400000000000002</v>
      </c>
      <c r="E810" s="71">
        <f t="shared" si="49"/>
        <v>1655.3600000000001</v>
      </c>
      <c r="F810" s="71">
        <v>9499.99</v>
      </c>
      <c r="G810" s="71">
        <f t="shared" si="50"/>
        <v>7844.6299999999992</v>
      </c>
      <c r="H810" s="72">
        <v>739</v>
      </c>
      <c r="I810" s="73">
        <f t="shared" si="48"/>
        <v>0.82575139552778465</v>
      </c>
      <c r="J810" s="14"/>
      <c r="K810" s="14"/>
      <c r="L810" s="14"/>
      <c r="M810" s="14"/>
    </row>
    <row r="811" spans="1:13" x14ac:dyDescent="0.3">
      <c r="A811" s="74">
        <v>7363</v>
      </c>
      <c r="B811" s="68" t="str">
        <f>VLOOKUP(A:A,'Product &amp; Group'!A:C,2,FALSE)</f>
        <v>Power Systems</v>
      </c>
      <c r="C811" s="68" t="str">
        <f>VLOOKUP(A:A,'Product &amp; Group'!A:C,3,FALSE)</f>
        <v>THE Computer FAMILY</v>
      </c>
      <c r="D811" s="69">
        <f>VLOOKUP(A:A,'2019-2017 Costs'!A:D,4,FALSE)</f>
        <v>4.28</v>
      </c>
      <c r="E811" s="71">
        <f t="shared" si="49"/>
        <v>2315.48</v>
      </c>
      <c r="F811" s="71">
        <v>11805.1</v>
      </c>
      <c r="G811" s="71">
        <f t="shared" si="50"/>
        <v>9489.6200000000008</v>
      </c>
      <c r="H811" s="72">
        <v>541</v>
      </c>
      <c r="I811" s="73">
        <f t="shared" si="48"/>
        <v>0.80385765474244186</v>
      </c>
      <c r="J811" s="14"/>
      <c r="K811" s="14"/>
      <c r="L811" s="14"/>
      <c r="M811" s="14"/>
    </row>
    <row r="812" spans="1:13" x14ac:dyDescent="0.3">
      <c r="A812" s="74">
        <v>7364</v>
      </c>
      <c r="B812" s="68" t="str">
        <f>VLOOKUP(A:A,'Product &amp; Group'!A:C,2,FALSE)</f>
        <v>Power Systems</v>
      </c>
      <c r="C812" s="68" t="str">
        <f>VLOOKUP(A:A,'Product &amp; Group'!A:C,3,FALSE)</f>
        <v>THE Computer FAMILY</v>
      </c>
      <c r="D812" s="69">
        <f>VLOOKUP(A:A,'2019-2017 Costs'!A:D,4,FALSE)</f>
        <v>1.05</v>
      </c>
      <c r="E812" s="71">
        <f t="shared" si="49"/>
        <v>260.40000000000003</v>
      </c>
      <c r="F812" s="71">
        <v>3172.32</v>
      </c>
      <c r="G812" s="71">
        <f t="shared" si="50"/>
        <v>2911.92</v>
      </c>
      <c r="H812" s="72">
        <v>248</v>
      </c>
      <c r="I812" s="73">
        <f t="shared" si="48"/>
        <v>0.91791496444242693</v>
      </c>
      <c r="J812" s="14"/>
      <c r="K812" s="14"/>
      <c r="L812" s="14"/>
      <c r="M812" s="14"/>
    </row>
    <row r="813" spans="1:13" x14ac:dyDescent="0.3">
      <c r="A813" s="74">
        <v>7365</v>
      </c>
      <c r="B813" s="68" t="str">
        <f>VLOOKUP(A:A,'Product &amp; Group'!A:C,2,FALSE)</f>
        <v>Power Systems</v>
      </c>
      <c r="C813" s="68" t="str">
        <f>VLOOKUP(A:A,'Product &amp; Group'!A:C,3,FALSE)</f>
        <v>THE Computer FAMILY</v>
      </c>
      <c r="D813" s="69">
        <f>VLOOKUP(A:A,'2019-2017 Costs'!A:D,4,FALSE)</f>
        <v>4.3600000000000003</v>
      </c>
      <c r="E813" s="71">
        <f t="shared" si="49"/>
        <v>950.48</v>
      </c>
      <c r="F813" s="71">
        <v>2817.77</v>
      </c>
      <c r="G813" s="71">
        <f t="shared" si="50"/>
        <v>1867.29</v>
      </c>
      <c r="H813" s="72">
        <v>218</v>
      </c>
      <c r="I813" s="73">
        <f t="shared" si="48"/>
        <v>0.66268361150839139</v>
      </c>
      <c r="J813" s="14"/>
      <c r="K813" s="14"/>
      <c r="L813" s="14"/>
      <c r="M813" s="14"/>
    </row>
    <row r="814" spans="1:13" x14ac:dyDescent="0.3">
      <c r="A814" s="74">
        <v>7367</v>
      </c>
      <c r="B814" s="68" t="str">
        <f>VLOOKUP(A:A,'Product &amp; Group'!A:C,2,FALSE)</f>
        <v>Power Systems</v>
      </c>
      <c r="C814" s="68" t="str">
        <f>VLOOKUP(A:A,'Product &amp; Group'!A:C,3,FALSE)</f>
        <v>THE Computer FAMILY</v>
      </c>
      <c r="D814" s="69">
        <f>VLOOKUP(A:A,'2019-2017 Costs'!A:D,4,FALSE)</f>
        <v>3.46</v>
      </c>
      <c r="E814" s="71">
        <f t="shared" si="49"/>
        <v>927.28</v>
      </c>
      <c r="F814" s="71">
        <v>5783.27</v>
      </c>
      <c r="G814" s="71">
        <f t="shared" si="50"/>
        <v>4855.9900000000007</v>
      </c>
      <c r="H814" s="72">
        <v>268</v>
      </c>
      <c r="I814" s="73">
        <f t="shared" si="48"/>
        <v>0.83966164470965399</v>
      </c>
      <c r="J814" s="14"/>
      <c r="K814" s="14"/>
      <c r="L814" s="14"/>
      <c r="M814" s="14"/>
    </row>
    <row r="815" spans="1:13" x14ac:dyDescent="0.3">
      <c r="A815" s="74">
        <v>7370</v>
      </c>
      <c r="B815" s="68" t="str">
        <f>VLOOKUP(A:A,'Product &amp; Group'!A:C,2,FALSE)</f>
        <v>Power Systems</v>
      </c>
      <c r="C815" s="68" t="str">
        <f>VLOOKUP(A:A,'Product &amp; Group'!A:C,3,FALSE)</f>
        <v>THE Computer FAMILY</v>
      </c>
      <c r="D815" s="69">
        <f>VLOOKUP(A:A,'2019-2017 Costs'!A:D,4,FALSE)</f>
        <v>1.01</v>
      </c>
      <c r="E815" s="71">
        <f t="shared" si="49"/>
        <v>589.84</v>
      </c>
      <c r="F815" s="71">
        <v>8017.25</v>
      </c>
      <c r="G815" s="71">
        <f t="shared" si="50"/>
        <v>7427.41</v>
      </c>
      <c r="H815" s="72">
        <v>584</v>
      </c>
      <c r="I815" s="73">
        <f t="shared" si="48"/>
        <v>0.92642863824877608</v>
      </c>
      <c r="J815" s="14"/>
      <c r="K815" s="14"/>
      <c r="L815" s="14"/>
      <c r="M815" s="14"/>
    </row>
    <row r="816" spans="1:13" x14ac:dyDescent="0.3">
      <c r="A816" s="74">
        <v>7371</v>
      </c>
      <c r="B816" s="68" t="str">
        <f>VLOOKUP(A:A,'Product &amp; Group'!A:C,2,FALSE)</f>
        <v>Power Systems</v>
      </c>
      <c r="C816" s="68" t="str">
        <f>VLOOKUP(A:A,'Product &amp; Group'!A:C,3,FALSE)</f>
        <v>THE Computer FAMILY</v>
      </c>
      <c r="D816" s="69">
        <f>VLOOKUP(A:A,'2019-2017 Costs'!A:D,4,FALSE)</f>
        <v>1.01</v>
      </c>
      <c r="E816" s="71">
        <f t="shared" si="49"/>
        <v>3419.86</v>
      </c>
      <c r="F816" s="71">
        <v>43027.32</v>
      </c>
      <c r="G816" s="71">
        <f t="shared" si="50"/>
        <v>39607.46</v>
      </c>
      <c r="H816" s="72">
        <v>3386</v>
      </c>
      <c r="I816" s="73">
        <f t="shared" si="48"/>
        <v>0.92051887033633517</v>
      </c>
      <c r="J816" s="14"/>
      <c r="K816" s="14"/>
      <c r="L816" s="14"/>
      <c r="M816" s="14"/>
    </row>
    <row r="817" spans="1:13" x14ac:dyDescent="0.3">
      <c r="A817" s="74">
        <v>7400</v>
      </c>
      <c r="B817" s="68" t="str">
        <f>VLOOKUP(A:A,'Product &amp; Group'!A:C,2,FALSE)</f>
        <v>Power Systems</v>
      </c>
      <c r="C817" s="68" t="str">
        <f>VLOOKUP(A:A,'Product &amp; Group'!A:C,3,FALSE)</f>
        <v>THE Computer FAMILY</v>
      </c>
      <c r="D817" s="69">
        <f>VLOOKUP(A:A,'2019-2017 Costs'!A:D,4,FALSE)</f>
        <v>1.05</v>
      </c>
      <c r="E817" s="71">
        <f t="shared" si="49"/>
        <v>400.05</v>
      </c>
      <c r="F817" s="71">
        <v>7250.22</v>
      </c>
      <c r="G817" s="71">
        <f t="shared" si="50"/>
        <v>6850.17</v>
      </c>
      <c r="H817" s="72">
        <v>381</v>
      </c>
      <c r="I817" s="73">
        <f t="shared" si="48"/>
        <v>0.94482236401102304</v>
      </c>
      <c r="J817" s="14"/>
      <c r="K817" s="14"/>
      <c r="L817" s="14"/>
      <c r="M817" s="14"/>
    </row>
    <row r="818" spans="1:13" x14ac:dyDescent="0.3">
      <c r="A818" s="74">
        <v>7404</v>
      </c>
      <c r="B818" s="68" t="str">
        <f>VLOOKUP(A:A,'Product &amp; Group'!A:C,2,FALSE)</f>
        <v>Power Systems</v>
      </c>
      <c r="C818" s="68" t="str">
        <f>VLOOKUP(A:A,'Product &amp; Group'!A:C,3,FALSE)</f>
        <v>THE Computer FAMILY</v>
      </c>
      <c r="D818" s="69">
        <f>VLOOKUP(A:A,'2019-2017 Costs'!A:D,4,FALSE)</f>
        <v>1.01</v>
      </c>
      <c r="E818" s="71">
        <f t="shared" si="49"/>
        <v>1979.6</v>
      </c>
      <c r="F818" s="71">
        <v>43108.4</v>
      </c>
      <c r="G818" s="71">
        <f t="shared" si="50"/>
        <v>41128.800000000003</v>
      </c>
      <c r="H818" s="72">
        <v>1960</v>
      </c>
      <c r="I818" s="73">
        <f t="shared" si="48"/>
        <v>0.95407855545554932</v>
      </c>
      <c r="J818" s="14"/>
      <c r="K818" s="14"/>
      <c r="L818" s="14"/>
      <c r="M818" s="14"/>
    </row>
    <row r="819" spans="1:13" x14ac:dyDescent="0.3">
      <c r="A819" s="74">
        <v>7408</v>
      </c>
      <c r="B819" s="68" t="str">
        <f>VLOOKUP(A:A,'Product &amp; Group'!A:C,2,FALSE)</f>
        <v>Power Systems</v>
      </c>
      <c r="C819" s="68" t="str">
        <f>VLOOKUP(A:A,'Product &amp; Group'!A:C,3,FALSE)</f>
        <v>THE Computer FAMILY</v>
      </c>
      <c r="D819" s="69">
        <f>VLOOKUP(A:A,'2019-2017 Costs'!A:D,4,FALSE)</f>
        <v>1.01</v>
      </c>
      <c r="E819" s="71">
        <f t="shared" si="49"/>
        <v>239.37</v>
      </c>
      <c r="F819" s="71">
        <v>4464.8900000000003</v>
      </c>
      <c r="G819" s="71">
        <f t="shared" si="50"/>
        <v>4225.5200000000004</v>
      </c>
      <c r="H819" s="72">
        <v>237</v>
      </c>
      <c r="I819" s="73">
        <f t="shared" si="48"/>
        <v>0.94638837686930699</v>
      </c>
      <c r="J819" s="14"/>
      <c r="K819" s="14"/>
      <c r="L819" s="14"/>
      <c r="M819" s="14"/>
    </row>
    <row r="820" spans="1:13" x14ac:dyDescent="0.3">
      <c r="A820" s="74">
        <v>7412</v>
      </c>
      <c r="B820" s="68" t="str">
        <f>VLOOKUP(A:A,'Product &amp; Group'!A:C,2,FALSE)</f>
        <v>Power Systems</v>
      </c>
      <c r="C820" s="68" t="str">
        <f>VLOOKUP(A:A,'Product &amp; Group'!A:C,3,FALSE)</f>
        <v>THE Computer FAMILY</v>
      </c>
      <c r="D820" s="69">
        <f>VLOOKUP(A:A,'2019-2017 Costs'!A:D,4,FALSE)</f>
        <v>1.01</v>
      </c>
      <c r="E820" s="71">
        <f t="shared" si="49"/>
        <v>1629.13</v>
      </c>
      <c r="F820" s="71">
        <v>20213.3</v>
      </c>
      <c r="G820" s="71">
        <f t="shared" si="50"/>
        <v>18584.169999999998</v>
      </c>
      <c r="H820" s="72">
        <v>1613</v>
      </c>
      <c r="I820" s="73">
        <f t="shared" si="48"/>
        <v>0.91940306629793245</v>
      </c>
      <c r="J820" s="14"/>
      <c r="K820" s="14"/>
      <c r="L820" s="14"/>
      <c r="M820" s="14"/>
    </row>
    <row r="821" spans="1:13" x14ac:dyDescent="0.3">
      <c r="A821" s="74">
        <v>7416</v>
      </c>
      <c r="B821" s="68" t="str">
        <f>VLOOKUP(A:A,'Product &amp; Group'!A:C,2,FALSE)</f>
        <v>Power Systems</v>
      </c>
      <c r="C821" s="68" t="str">
        <f>VLOOKUP(A:A,'Product &amp; Group'!A:C,3,FALSE)</f>
        <v>THE Computer FAMILY</v>
      </c>
      <c r="D821" s="69">
        <f>VLOOKUP(A:A,'2019-2017 Costs'!A:D,4,FALSE)</f>
        <v>3.3</v>
      </c>
      <c r="E821" s="71">
        <f t="shared" si="49"/>
        <v>4313.0999999999995</v>
      </c>
      <c r="F821" s="71">
        <v>28281.15</v>
      </c>
      <c r="G821" s="71">
        <f t="shared" si="50"/>
        <v>23968.050000000003</v>
      </c>
      <c r="H821" s="72">
        <v>1307</v>
      </c>
      <c r="I821" s="73">
        <f t="shared" si="48"/>
        <v>0.8474920574304794</v>
      </c>
      <c r="J821" s="14"/>
      <c r="K821" s="14"/>
      <c r="L821" s="14"/>
      <c r="M821" s="14"/>
    </row>
    <row r="822" spans="1:13" x14ac:dyDescent="0.3">
      <c r="A822" s="74">
        <v>7420</v>
      </c>
      <c r="B822" s="68" t="str">
        <f>VLOOKUP(A:A,'Product &amp; Group'!A:C,2,FALSE)</f>
        <v>Power Systems</v>
      </c>
      <c r="C822" s="68" t="str">
        <f>VLOOKUP(A:A,'Product &amp; Group'!A:C,3,FALSE)</f>
        <v>Laptop</v>
      </c>
      <c r="D822" s="69">
        <f>VLOOKUP(A:A,'2019-2017 Costs'!A:D,4,FALSE)</f>
        <v>1.05</v>
      </c>
      <c r="E822" s="71">
        <f t="shared" si="49"/>
        <v>317.10000000000002</v>
      </c>
      <c r="F822" s="71">
        <v>8688.74</v>
      </c>
      <c r="G822" s="71">
        <f t="shared" si="50"/>
        <v>8371.64</v>
      </c>
      <c r="H822" s="72">
        <v>302</v>
      </c>
      <c r="I822" s="73">
        <f t="shared" si="48"/>
        <v>0.96350448971887748</v>
      </c>
      <c r="J822" s="14"/>
      <c r="K822" s="14"/>
      <c r="L822" s="14"/>
      <c r="M822" s="14"/>
    </row>
    <row r="823" spans="1:13" x14ac:dyDescent="0.3">
      <c r="A823" s="74">
        <v>7424</v>
      </c>
      <c r="B823" s="68" t="str">
        <f>VLOOKUP(A:A,'Product &amp; Group'!A:C,2,FALSE)</f>
        <v>Power Systems</v>
      </c>
      <c r="C823" s="68" t="str">
        <f>VLOOKUP(A:A,'Product &amp; Group'!A:C,3,FALSE)</f>
        <v>THE Computer FAMILY</v>
      </c>
      <c r="D823" s="69">
        <f>VLOOKUP(A:A,'2019-2017 Costs'!A:D,4,FALSE)</f>
        <v>1.01</v>
      </c>
      <c r="E823" s="71">
        <f t="shared" si="49"/>
        <v>861.53</v>
      </c>
      <c r="F823" s="71">
        <v>10703.99</v>
      </c>
      <c r="G823" s="71">
        <f t="shared" si="50"/>
        <v>9842.4599999999991</v>
      </c>
      <c r="H823" s="72">
        <v>853</v>
      </c>
      <c r="I823" s="73">
        <f t="shared" si="48"/>
        <v>0.91951319087555194</v>
      </c>
      <c r="J823" s="14"/>
      <c r="K823" s="14"/>
      <c r="L823" s="14"/>
      <c r="M823" s="14"/>
    </row>
    <row r="824" spans="1:13" x14ac:dyDescent="0.3">
      <c r="A824" s="74">
        <v>7428</v>
      </c>
      <c r="B824" s="68" t="str">
        <f>VLOOKUP(A:A,'Product &amp; Group'!A:C,2,FALSE)</f>
        <v>Power Systems</v>
      </c>
      <c r="C824" s="68" t="str">
        <f>VLOOKUP(A:A,'Product &amp; Group'!A:C,3,FALSE)</f>
        <v>THE Computer FAMILY</v>
      </c>
      <c r="D824" s="69">
        <f>VLOOKUP(A:A,'2019-2017 Costs'!A:D,4,FALSE)</f>
        <v>1.01</v>
      </c>
      <c r="E824" s="71">
        <f t="shared" si="49"/>
        <v>408.04</v>
      </c>
      <c r="F824" s="71">
        <v>8857.68</v>
      </c>
      <c r="G824" s="71">
        <f t="shared" si="50"/>
        <v>8449.64</v>
      </c>
      <c r="H824" s="72">
        <v>404</v>
      </c>
      <c r="I824" s="73">
        <f t="shared" si="48"/>
        <v>0.95393376143640307</v>
      </c>
      <c r="J824" s="14"/>
      <c r="K824" s="14"/>
      <c r="L824" s="14"/>
      <c r="M824" s="14"/>
    </row>
    <row r="825" spans="1:13" x14ac:dyDescent="0.3">
      <c r="A825" s="74">
        <v>7432</v>
      </c>
      <c r="B825" s="68" t="str">
        <f>VLOOKUP(A:A,'Product &amp; Group'!A:C,2,FALSE)</f>
        <v>Power Systems</v>
      </c>
      <c r="C825" s="68" t="str">
        <f>VLOOKUP(A:A,'Product &amp; Group'!A:C,3,FALSE)</f>
        <v>Laptop</v>
      </c>
      <c r="D825" s="69">
        <f>VLOOKUP(A:A,'2019-2017 Costs'!A:D,4,FALSE)</f>
        <v>1.01</v>
      </c>
      <c r="E825" s="71">
        <f t="shared" si="49"/>
        <v>1927.08</v>
      </c>
      <c r="F825" s="71">
        <v>30009.759999999998</v>
      </c>
      <c r="G825" s="71">
        <f t="shared" si="50"/>
        <v>28082.68</v>
      </c>
      <c r="H825" s="72">
        <v>1908</v>
      </c>
      <c r="I825" s="73">
        <f t="shared" si="48"/>
        <v>0.9357848913153588</v>
      </c>
      <c r="J825" s="14"/>
      <c r="K825" s="14"/>
      <c r="L825" s="14"/>
      <c r="M825" s="14"/>
    </row>
    <row r="826" spans="1:13" x14ac:dyDescent="0.3">
      <c r="A826" s="74">
        <v>7434</v>
      </c>
      <c r="B826" s="68" t="str">
        <f>VLOOKUP(A:A,'Product &amp; Group'!A:C,2,FALSE)</f>
        <v>Power Systems</v>
      </c>
      <c r="C826" s="68" t="str">
        <f>VLOOKUP(A:A,'Product &amp; Group'!A:C,3,FALSE)</f>
        <v>Qrxt1975 Chip</v>
      </c>
      <c r="D826" s="69">
        <f>VLOOKUP(A:A,'2019-2017 Costs'!A:D,4,FALSE)</f>
        <v>1.54</v>
      </c>
      <c r="E826" s="71">
        <f t="shared" si="49"/>
        <v>1835.68</v>
      </c>
      <c r="F826" s="71">
        <v>14867.32</v>
      </c>
      <c r="G826" s="71">
        <f t="shared" si="50"/>
        <v>13031.64</v>
      </c>
      <c r="H826" s="72">
        <v>1192</v>
      </c>
      <c r="I826" s="73">
        <f t="shared" si="48"/>
        <v>0.87652919288748743</v>
      </c>
      <c r="J826" s="14"/>
      <c r="K826" s="14"/>
      <c r="L826" s="14"/>
      <c r="M826" s="14"/>
    </row>
    <row r="827" spans="1:13" x14ac:dyDescent="0.3">
      <c r="A827" s="74">
        <v>7436</v>
      </c>
      <c r="B827" s="68" t="str">
        <f>VLOOKUP(A:A,'Product &amp; Group'!A:C,2,FALSE)</f>
        <v>Power Systems</v>
      </c>
      <c r="C827" s="68" t="str">
        <f>VLOOKUP(A:A,'Product &amp; Group'!A:C,3,FALSE)</f>
        <v>Qrxt1975 Chip</v>
      </c>
      <c r="D827" s="69">
        <f>VLOOKUP(A:A,'2019-2017 Costs'!A:D,4,FALSE)</f>
        <v>3.4</v>
      </c>
      <c r="E827" s="71">
        <f t="shared" si="49"/>
        <v>5045.5999999999995</v>
      </c>
      <c r="F827" s="71">
        <v>27606.55</v>
      </c>
      <c r="G827" s="71">
        <f t="shared" si="50"/>
        <v>22560.95</v>
      </c>
      <c r="H827" s="72">
        <v>1484</v>
      </c>
      <c r="I827" s="73">
        <f t="shared" si="48"/>
        <v>0.81723178013913367</v>
      </c>
      <c r="J827" s="14"/>
      <c r="K827" s="14"/>
      <c r="L827" s="14"/>
      <c r="M827" s="14"/>
    </row>
    <row r="828" spans="1:13" x14ac:dyDescent="0.3">
      <c r="A828" s="74">
        <v>7438</v>
      </c>
      <c r="B828" s="68" t="str">
        <f>VLOOKUP(A:A,'Product &amp; Group'!A:C,2,FALSE)</f>
        <v>Power Systems</v>
      </c>
      <c r="C828" s="68" t="str">
        <f>VLOOKUP(A:A,'Product &amp; Group'!A:C,3,FALSE)</f>
        <v>THE Computer FAMILY</v>
      </c>
      <c r="D828" s="69">
        <f>VLOOKUP(A:A,'2019-2017 Costs'!A:D,4,FALSE)</f>
        <v>1.01</v>
      </c>
      <c r="E828" s="71">
        <f t="shared" si="49"/>
        <v>117.16</v>
      </c>
      <c r="F828" s="71">
        <v>1488.23</v>
      </c>
      <c r="G828" s="71">
        <f t="shared" si="50"/>
        <v>1371.07</v>
      </c>
      <c r="H828" s="72">
        <v>116</v>
      </c>
      <c r="I828" s="73">
        <f t="shared" si="48"/>
        <v>0.92127560928082353</v>
      </c>
      <c r="J828" s="14"/>
      <c r="K828" s="14"/>
      <c r="L828" s="14"/>
      <c r="M828" s="14"/>
    </row>
    <row r="829" spans="1:13" x14ac:dyDescent="0.3">
      <c r="A829" s="74">
        <v>7440</v>
      </c>
      <c r="B829" s="68" t="str">
        <f>VLOOKUP(A:A,'Product &amp; Group'!A:C,2,FALSE)</f>
        <v>Power Systems</v>
      </c>
      <c r="C829" s="68" t="str">
        <f>VLOOKUP(A:A,'Product &amp; Group'!A:C,3,FALSE)</f>
        <v>THE Computer FAMILY</v>
      </c>
      <c r="D829" s="69">
        <f>VLOOKUP(A:A,'2019-2017 Costs'!A:D,4,FALSE)</f>
        <v>3.47</v>
      </c>
      <c r="E829" s="71">
        <f t="shared" si="49"/>
        <v>610.72</v>
      </c>
      <c r="F829" s="71">
        <v>2219.11</v>
      </c>
      <c r="G829" s="71">
        <f t="shared" si="50"/>
        <v>1608.39</v>
      </c>
      <c r="H829" s="72">
        <v>176</v>
      </c>
      <c r="I829" s="73">
        <f t="shared" si="48"/>
        <v>0.72479056919215357</v>
      </c>
      <c r="J829" s="14"/>
      <c r="K829" s="14"/>
      <c r="L829" s="14"/>
      <c r="M829" s="14"/>
    </row>
    <row r="830" spans="1:13" x14ac:dyDescent="0.3">
      <c r="A830" s="74">
        <v>7442</v>
      </c>
      <c r="B830" s="68" t="str">
        <f>VLOOKUP(A:A,'Product &amp; Group'!A:C,2,FALSE)</f>
        <v>Power Systems</v>
      </c>
      <c r="C830" s="68" t="str">
        <f>VLOOKUP(A:A,'Product &amp; Group'!A:C,3,FALSE)</f>
        <v>THE Computer FAMILY</v>
      </c>
      <c r="D830" s="69">
        <f>VLOOKUP(A:A,'2019-2017 Costs'!A:D,4,FALSE)</f>
        <v>4.1399999999999997</v>
      </c>
      <c r="E830" s="71">
        <f t="shared" si="49"/>
        <v>310.5</v>
      </c>
      <c r="F830" s="71">
        <v>1623.67</v>
      </c>
      <c r="G830" s="71">
        <f t="shared" si="50"/>
        <v>1313.17</v>
      </c>
      <c r="H830" s="72">
        <v>75</v>
      </c>
      <c r="I830" s="73">
        <f t="shared" si="48"/>
        <v>0.80876655970732969</v>
      </c>
      <c r="J830" s="14"/>
      <c r="K830" s="14"/>
      <c r="L830" s="14"/>
      <c r="M830" s="14"/>
    </row>
    <row r="831" spans="1:13" x14ac:dyDescent="0.3">
      <c r="A831" s="74">
        <v>7444</v>
      </c>
      <c r="B831" s="68" t="str">
        <f>VLOOKUP(A:A,'Product &amp; Group'!A:C,2,FALSE)</f>
        <v>Power Systems</v>
      </c>
      <c r="C831" s="68" t="str">
        <f>VLOOKUP(A:A,'Product &amp; Group'!A:C,3,FALSE)</f>
        <v>THE Computer FAMILY</v>
      </c>
      <c r="D831" s="69">
        <f>VLOOKUP(A:A,'2019-2017 Costs'!A:D,4,FALSE)</f>
        <v>1.73</v>
      </c>
      <c r="E831" s="71">
        <f t="shared" si="49"/>
        <v>83.039999999999992</v>
      </c>
      <c r="F831" s="71">
        <v>636.27</v>
      </c>
      <c r="G831" s="71">
        <f t="shared" si="50"/>
        <v>553.23</v>
      </c>
      <c r="H831" s="72">
        <v>48</v>
      </c>
      <c r="I831" s="73">
        <f t="shared" si="48"/>
        <v>0.86948936772125052</v>
      </c>
      <c r="J831" s="14"/>
      <c r="K831" s="14"/>
      <c r="L831" s="14"/>
      <c r="M831" s="14"/>
    </row>
    <row r="832" spans="1:13" x14ac:dyDescent="0.3">
      <c r="A832" s="74">
        <v>7446</v>
      </c>
      <c r="B832" s="68" t="str">
        <f>VLOOKUP(A:A,'Product &amp; Group'!A:C,2,FALSE)</f>
        <v>Power Systems</v>
      </c>
      <c r="C832" s="68" t="str">
        <f>VLOOKUP(A:A,'Product &amp; Group'!A:C,3,FALSE)</f>
        <v>THE Computer FAMILY</v>
      </c>
      <c r="D832" s="69">
        <f>VLOOKUP(A:A,'2019-2017 Costs'!A:D,4,FALSE)</f>
        <v>1.71</v>
      </c>
      <c r="E832" s="71">
        <f t="shared" si="49"/>
        <v>766.07999999999993</v>
      </c>
      <c r="F832" s="71">
        <v>5571.68</v>
      </c>
      <c r="G832" s="71">
        <f t="shared" si="50"/>
        <v>4805.6000000000004</v>
      </c>
      <c r="H832" s="72">
        <v>448</v>
      </c>
      <c r="I832" s="73">
        <f t="shared" si="48"/>
        <v>0.86250466645607793</v>
      </c>
      <c r="J832" s="14"/>
      <c r="K832" s="14"/>
      <c r="L832" s="14"/>
      <c r="M832" s="14"/>
    </row>
    <row r="833" spans="1:13" x14ac:dyDescent="0.3">
      <c r="A833" s="74">
        <v>7447</v>
      </c>
      <c r="B833" s="68" t="str">
        <f>VLOOKUP(A:A,'Product &amp; Group'!A:C,2,FALSE)</f>
        <v>Power Systems</v>
      </c>
      <c r="C833" s="68" t="str">
        <f>VLOOKUP(A:A,'Product &amp; Group'!A:C,3,FALSE)</f>
        <v>THE Computer FAMILY</v>
      </c>
      <c r="D833" s="69">
        <f>VLOOKUP(A:A,'2019-2017 Costs'!A:D,4,FALSE)</f>
        <v>0.65</v>
      </c>
      <c r="E833" s="71">
        <f t="shared" si="49"/>
        <v>469.3</v>
      </c>
      <c r="F833" s="71">
        <v>9227.6200000000008</v>
      </c>
      <c r="G833" s="71">
        <f t="shared" si="50"/>
        <v>8758.3200000000015</v>
      </c>
      <c r="H833" s="72">
        <v>722</v>
      </c>
      <c r="I833" s="73">
        <f t="shared" si="48"/>
        <v>0.94914181554940502</v>
      </c>
      <c r="J833" s="14"/>
      <c r="K833" s="14"/>
      <c r="L833" s="14"/>
      <c r="M833" s="14"/>
    </row>
    <row r="834" spans="1:13" x14ac:dyDescent="0.3">
      <c r="A834" s="74">
        <v>7450</v>
      </c>
      <c r="B834" s="68" t="str">
        <f>VLOOKUP(A:A,'Product &amp; Group'!A:C,2,FALSE)</f>
        <v>Power Systems</v>
      </c>
      <c r="C834" s="68" t="str">
        <f>VLOOKUP(A:A,'Product &amp; Group'!A:C,3,FALSE)</f>
        <v>THE Computer FAMILY</v>
      </c>
      <c r="D834" s="69">
        <f>VLOOKUP(A:A,'2019-2017 Costs'!A:D,4,FALSE)</f>
        <v>6.1</v>
      </c>
      <c r="E834" s="71">
        <f t="shared" si="49"/>
        <v>4562.8</v>
      </c>
      <c r="F834" s="71">
        <v>15983.74</v>
      </c>
      <c r="G834" s="71">
        <f t="shared" si="50"/>
        <v>11420.939999999999</v>
      </c>
      <c r="H834" s="72">
        <v>748</v>
      </c>
      <c r="I834" s="73">
        <f t="shared" ref="I834:I897" si="51">+G834/F834</f>
        <v>0.71453489608814946</v>
      </c>
      <c r="J834" s="14"/>
      <c r="K834" s="14"/>
    </row>
    <row r="835" spans="1:13" x14ac:dyDescent="0.3">
      <c r="A835" s="74">
        <v>7454</v>
      </c>
      <c r="B835" s="68" t="str">
        <f>VLOOKUP(A:A,'Product &amp; Group'!A:C,2,FALSE)</f>
        <v>Power Systems</v>
      </c>
      <c r="C835" s="68" t="str">
        <f>VLOOKUP(A:A,'Product &amp; Group'!A:C,3,FALSE)</f>
        <v>THE Computer FAMILY</v>
      </c>
      <c r="D835" s="69">
        <f>VLOOKUP(A:A,'2019-2017 Costs'!A:D,4,FALSE)</f>
        <v>1.01</v>
      </c>
      <c r="E835" s="71">
        <f t="shared" si="49"/>
        <v>341.38</v>
      </c>
      <c r="F835" s="71">
        <v>4491.07</v>
      </c>
      <c r="G835" s="71">
        <f t="shared" si="50"/>
        <v>4149.6899999999996</v>
      </c>
      <c r="H835" s="72">
        <v>338</v>
      </c>
      <c r="I835" s="73">
        <f t="shared" si="51"/>
        <v>0.92398693407139054</v>
      </c>
      <c r="J835" s="14"/>
      <c r="K835" s="14"/>
      <c r="L835" s="14"/>
      <c r="M835" s="14"/>
    </row>
    <row r="836" spans="1:13" x14ac:dyDescent="0.3">
      <c r="A836" s="74">
        <v>7456</v>
      </c>
      <c r="B836" s="68" t="str">
        <f>VLOOKUP(A:A,'Product &amp; Group'!A:C,2,FALSE)</f>
        <v>Power Systems</v>
      </c>
      <c r="C836" s="68" t="str">
        <f>VLOOKUP(A:A,'Product &amp; Group'!A:C,3,FALSE)</f>
        <v>THE Computer FAMILY</v>
      </c>
      <c r="D836" s="69">
        <f>VLOOKUP(A:A,'2019-2017 Costs'!A:D,4,FALSE)</f>
        <v>1.05</v>
      </c>
      <c r="E836" s="71">
        <f t="shared" ref="E836:E899" si="52">D836*H836</f>
        <v>970.2</v>
      </c>
      <c r="F836" s="71">
        <v>11858.11</v>
      </c>
      <c r="G836" s="71">
        <f t="shared" ref="G836:G899" si="53">F836-E836</f>
        <v>10887.91</v>
      </c>
      <c r="H836" s="72">
        <v>924</v>
      </c>
      <c r="I836" s="73">
        <f t="shared" si="51"/>
        <v>0.918182577156056</v>
      </c>
      <c r="J836" s="14"/>
      <c r="K836" s="14"/>
      <c r="L836" s="14"/>
      <c r="M836" s="14"/>
    </row>
    <row r="837" spans="1:13" x14ac:dyDescent="0.3">
      <c r="A837" s="74">
        <v>7458</v>
      </c>
      <c r="B837" s="68" t="str">
        <f>VLOOKUP(A:A,'Product &amp; Group'!A:C,2,FALSE)</f>
        <v>Power Systems</v>
      </c>
      <c r="C837" s="68" t="str">
        <f>VLOOKUP(A:A,'Product &amp; Group'!A:C,3,FALSE)</f>
        <v>THE Computer FAMILY</v>
      </c>
      <c r="D837" s="69">
        <f>VLOOKUP(A:A,'2019-2017 Costs'!A:D,4,FALSE)</f>
        <v>1.05</v>
      </c>
      <c r="E837" s="71">
        <f t="shared" si="52"/>
        <v>315</v>
      </c>
      <c r="F837" s="71">
        <v>6637.04</v>
      </c>
      <c r="G837" s="71">
        <f t="shared" si="53"/>
        <v>6322.04</v>
      </c>
      <c r="H837" s="72">
        <v>300</v>
      </c>
      <c r="I837" s="73">
        <f t="shared" si="51"/>
        <v>0.95253908368790907</v>
      </c>
      <c r="J837" s="14"/>
      <c r="K837" s="14"/>
      <c r="L837" s="14"/>
      <c r="M837" s="14"/>
    </row>
    <row r="838" spans="1:13" x14ac:dyDescent="0.3">
      <c r="A838" s="74">
        <v>7460</v>
      </c>
      <c r="B838" s="68" t="str">
        <f>VLOOKUP(A:A,'Product &amp; Group'!A:C,2,FALSE)</f>
        <v>Power Systems</v>
      </c>
      <c r="C838" s="68" t="str">
        <f>VLOOKUP(A:A,'Product &amp; Group'!A:C,3,FALSE)</f>
        <v>THE Computer FAMILY</v>
      </c>
      <c r="D838" s="69">
        <f>VLOOKUP(A:A,'2019-2017 Costs'!A:D,4,FALSE)</f>
        <v>2.37</v>
      </c>
      <c r="E838" s="71">
        <f t="shared" si="52"/>
        <v>1858.0800000000002</v>
      </c>
      <c r="F838" s="71">
        <v>9831.2999999999993</v>
      </c>
      <c r="G838" s="71">
        <f t="shared" si="53"/>
        <v>7973.2199999999993</v>
      </c>
      <c r="H838" s="72">
        <v>784</v>
      </c>
      <c r="I838" s="73">
        <f t="shared" si="51"/>
        <v>0.81100363125934516</v>
      </c>
      <c r="J838" s="14"/>
      <c r="K838" s="14"/>
      <c r="L838" s="14"/>
      <c r="M838" s="14"/>
    </row>
    <row r="839" spans="1:13" x14ac:dyDescent="0.3">
      <c r="A839" s="74">
        <v>7462</v>
      </c>
      <c r="B839" s="68" t="str">
        <f>VLOOKUP(A:A,'Product &amp; Group'!A:C,2,FALSE)</f>
        <v>Power Systems</v>
      </c>
      <c r="C839" s="68" t="str">
        <f>VLOOKUP(A:A,'Product &amp; Group'!A:C,3,FALSE)</f>
        <v>THE Computer FAMILY</v>
      </c>
      <c r="D839" s="69">
        <f>VLOOKUP(A:A,'2019-2017 Costs'!A:D,4,FALSE)</f>
        <v>3.3</v>
      </c>
      <c r="E839" s="71">
        <f t="shared" si="52"/>
        <v>2145</v>
      </c>
      <c r="F839" s="71">
        <v>8140.29</v>
      </c>
      <c r="G839" s="71">
        <f t="shared" si="53"/>
        <v>5995.29</v>
      </c>
      <c r="H839" s="72">
        <v>650</v>
      </c>
      <c r="I839" s="73">
        <f t="shared" si="51"/>
        <v>0.73649587422561114</v>
      </c>
      <c r="J839" s="14"/>
      <c r="K839" s="14"/>
      <c r="L839" s="14"/>
      <c r="M839" s="14"/>
    </row>
    <row r="840" spans="1:13" x14ac:dyDescent="0.3">
      <c r="A840" s="74">
        <v>7464</v>
      </c>
      <c r="B840" s="68" t="str">
        <f>VLOOKUP(A:A,'Product &amp; Group'!A:C,2,FALSE)</f>
        <v>Power Systems</v>
      </c>
      <c r="C840" s="68" t="str">
        <f>VLOOKUP(A:A,'Product &amp; Group'!A:C,3,FALSE)</f>
        <v>THE Computer FAMILY</v>
      </c>
      <c r="D840" s="69">
        <f>VLOOKUP(A:A,'2019-2017 Costs'!A:D,4,FALSE)</f>
        <v>3.06</v>
      </c>
      <c r="E840" s="71">
        <f t="shared" si="52"/>
        <v>602.82000000000005</v>
      </c>
      <c r="F840" s="71">
        <v>2420.83</v>
      </c>
      <c r="G840" s="71">
        <f t="shared" si="53"/>
        <v>1818.0099999999998</v>
      </c>
      <c r="H840" s="72">
        <v>197</v>
      </c>
      <c r="I840" s="73">
        <f t="shared" si="51"/>
        <v>0.75098623199481163</v>
      </c>
      <c r="J840" s="14"/>
      <c r="K840" s="14"/>
      <c r="L840" s="14"/>
      <c r="M840" s="14"/>
    </row>
    <row r="841" spans="1:13" x14ac:dyDescent="0.3">
      <c r="A841" s="74">
        <v>7466</v>
      </c>
      <c r="B841" s="68" t="str">
        <f>VLOOKUP(A:A,'Product &amp; Group'!A:C,2,FALSE)</f>
        <v>Power Systems</v>
      </c>
      <c r="C841" s="68" t="str">
        <f>VLOOKUP(A:A,'Product &amp; Group'!A:C,3,FALSE)</f>
        <v>THE Computer FAMILY</v>
      </c>
      <c r="D841" s="69">
        <f>VLOOKUP(A:A,'2019-2017 Costs'!A:D,4,FALSE)</f>
        <v>1.05</v>
      </c>
      <c r="E841" s="71">
        <f t="shared" si="52"/>
        <v>413.70000000000005</v>
      </c>
      <c r="F841" s="71">
        <v>5026.18</v>
      </c>
      <c r="G841" s="71">
        <f t="shared" si="53"/>
        <v>4612.4800000000005</v>
      </c>
      <c r="H841" s="72">
        <v>394</v>
      </c>
      <c r="I841" s="73">
        <f t="shared" si="51"/>
        <v>0.9176909700806577</v>
      </c>
      <c r="J841" s="14"/>
      <c r="K841" s="14"/>
      <c r="L841" s="14"/>
      <c r="M841" s="14"/>
    </row>
    <row r="842" spans="1:13" x14ac:dyDescent="0.3">
      <c r="A842" s="74">
        <v>7468</v>
      </c>
      <c r="B842" s="68" t="str">
        <f>VLOOKUP(A:A,'Product &amp; Group'!A:C,2,FALSE)</f>
        <v>Power Systems</v>
      </c>
      <c r="C842" s="68" t="str">
        <f>VLOOKUP(A:A,'Product &amp; Group'!A:C,3,FALSE)</f>
        <v>Qrxt1975 Chip</v>
      </c>
      <c r="D842" s="69">
        <f>VLOOKUP(A:A,'2019-2017 Costs'!A:D,4,FALSE)</f>
        <v>1.01</v>
      </c>
      <c r="E842" s="71">
        <f t="shared" si="52"/>
        <v>921.12</v>
      </c>
      <c r="F842" s="71">
        <v>14109.24</v>
      </c>
      <c r="G842" s="71">
        <f t="shared" si="53"/>
        <v>13188.119999999999</v>
      </c>
      <c r="H842" s="72">
        <v>912</v>
      </c>
      <c r="I842" s="73">
        <f t="shared" si="51"/>
        <v>0.9347151228556605</v>
      </c>
      <c r="J842" s="14"/>
      <c r="K842" s="14"/>
      <c r="L842" s="14"/>
      <c r="M842" s="14"/>
    </row>
    <row r="843" spans="1:13" x14ac:dyDescent="0.3">
      <c r="A843" s="74">
        <v>7472</v>
      </c>
      <c r="B843" s="68" t="str">
        <f>VLOOKUP(A:A,'Product &amp; Group'!A:C,2,FALSE)</f>
        <v>Power Systems</v>
      </c>
      <c r="C843" s="68" t="str">
        <f>VLOOKUP(A:A,'Product &amp; Group'!A:C,3,FALSE)</f>
        <v>Qrxt1975 Chip</v>
      </c>
      <c r="D843" s="69">
        <f>VLOOKUP(A:A,'2019-2017 Costs'!A:D,4,FALSE)</f>
        <v>1.05</v>
      </c>
      <c r="E843" s="71">
        <f t="shared" si="52"/>
        <v>754.95</v>
      </c>
      <c r="F843" s="71">
        <v>11167.82</v>
      </c>
      <c r="G843" s="71">
        <f t="shared" si="53"/>
        <v>10412.869999999999</v>
      </c>
      <c r="H843" s="72">
        <v>719</v>
      </c>
      <c r="I843" s="73">
        <f t="shared" si="51"/>
        <v>0.93239951933322696</v>
      </c>
      <c r="J843" s="14"/>
      <c r="K843" s="14"/>
      <c r="L843" s="14"/>
      <c r="M843" s="14"/>
    </row>
    <row r="844" spans="1:13" x14ac:dyDescent="0.3">
      <c r="A844" s="74">
        <v>7474</v>
      </c>
      <c r="B844" s="68" t="str">
        <f>VLOOKUP(A:A,'Product &amp; Group'!A:C,2,FALSE)</f>
        <v>Power Systems</v>
      </c>
      <c r="C844" s="68" t="str">
        <f>VLOOKUP(A:A,'Product &amp; Group'!A:C,3,FALSE)</f>
        <v>Qrxt1975 Chip</v>
      </c>
      <c r="D844" s="69">
        <f>VLOOKUP(A:A,'2019-2017 Costs'!A:D,4,FALSE)</f>
        <v>1.05</v>
      </c>
      <c r="E844" s="71">
        <f t="shared" si="52"/>
        <v>290.85000000000002</v>
      </c>
      <c r="F844" s="71">
        <v>4375.76</v>
      </c>
      <c r="G844" s="71">
        <f t="shared" si="53"/>
        <v>4084.9100000000003</v>
      </c>
      <c r="H844" s="72">
        <v>277</v>
      </c>
      <c r="I844" s="73">
        <f t="shared" si="51"/>
        <v>0.93353154651991888</v>
      </c>
      <c r="J844" s="14"/>
      <c r="K844" s="14"/>
      <c r="L844" s="14"/>
      <c r="M844" s="14"/>
    </row>
    <row r="845" spans="1:13" x14ac:dyDescent="0.3">
      <c r="A845" s="74">
        <v>7476</v>
      </c>
      <c r="B845" s="68" t="str">
        <f>VLOOKUP(A:A,'Product &amp; Group'!A:C,2,FALSE)</f>
        <v>Power Systems</v>
      </c>
      <c r="C845" s="68" t="str">
        <f>VLOOKUP(A:A,'Product &amp; Group'!A:C,3,FALSE)</f>
        <v>Qrxt1975 Chip</v>
      </c>
      <c r="D845" s="69">
        <f>VLOOKUP(A:A,'2019-2017 Costs'!A:D,4,FALSE)</f>
        <v>2.1</v>
      </c>
      <c r="E845" s="71">
        <f t="shared" si="52"/>
        <v>348.6</v>
      </c>
      <c r="F845" s="71">
        <v>2580.96</v>
      </c>
      <c r="G845" s="71">
        <f t="shared" si="53"/>
        <v>2232.36</v>
      </c>
      <c r="H845" s="72">
        <v>166</v>
      </c>
      <c r="I845" s="73">
        <f t="shared" si="51"/>
        <v>0.86493397805467742</v>
      </c>
      <c r="J845" s="14"/>
      <c r="K845" s="14"/>
      <c r="L845" s="14"/>
      <c r="M845" s="14"/>
    </row>
    <row r="846" spans="1:13" x14ac:dyDescent="0.3">
      <c r="A846" s="74">
        <v>7478</v>
      </c>
      <c r="B846" s="68" t="str">
        <f>VLOOKUP(A:A,'Product &amp; Group'!A:C,2,FALSE)</f>
        <v>Power Systems</v>
      </c>
      <c r="C846" s="68" t="str">
        <f>VLOOKUP(A:A,'Product &amp; Group'!A:C,3,FALSE)</f>
        <v>SPECIALTIES</v>
      </c>
      <c r="D846" s="69">
        <f>VLOOKUP(A:A,'2019-2017 Costs'!A:D,4,FALSE)</f>
        <v>6.04</v>
      </c>
      <c r="E846" s="71">
        <f t="shared" si="52"/>
        <v>984.52</v>
      </c>
      <c r="F846" s="71">
        <v>3432.04</v>
      </c>
      <c r="G846" s="71">
        <f t="shared" si="53"/>
        <v>2447.52</v>
      </c>
      <c r="H846" s="72">
        <v>163</v>
      </c>
      <c r="I846" s="73">
        <f t="shared" si="51"/>
        <v>0.71313854150884026</v>
      </c>
      <c r="J846" s="14"/>
      <c r="K846" s="14"/>
      <c r="L846" s="14"/>
      <c r="M846" s="14"/>
    </row>
    <row r="847" spans="1:13" x14ac:dyDescent="0.3">
      <c r="A847" s="74">
        <v>7500</v>
      </c>
      <c r="B847" s="68" t="str">
        <f>VLOOKUP(A:A,'Product &amp; Group'!A:C,2,FALSE)</f>
        <v>Power Systems</v>
      </c>
      <c r="C847" s="68" t="str">
        <f>VLOOKUP(A:A,'Product &amp; Group'!A:C,3,FALSE)</f>
        <v>SPECIALTIES</v>
      </c>
      <c r="D847" s="69">
        <f>VLOOKUP(A:A,'2019-2017 Costs'!A:D,4,FALSE)</f>
        <v>1.05</v>
      </c>
      <c r="E847" s="71">
        <f t="shared" si="52"/>
        <v>174.3</v>
      </c>
      <c r="F847" s="71">
        <v>2150.46</v>
      </c>
      <c r="G847" s="71">
        <f t="shared" si="53"/>
        <v>1976.16</v>
      </c>
      <c r="H847" s="72">
        <v>166</v>
      </c>
      <c r="I847" s="73">
        <f t="shared" si="51"/>
        <v>0.91894757400742166</v>
      </c>
      <c r="J847" s="14"/>
      <c r="K847" s="14"/>
      <c r="L847" s="14"/>
      <c r="M847" s="14"/>
    </row>
    <row r="848" spans="1:13" x14ac:dyDescent="0.3">
      <c r="A848" s="74">
        <v>7510</v>
      </c>
      <c r="B848" s="68" t="str">
        <f>VLOOKUP(A:A,'Product &amp; Group'!A:C,2,FALSE)</f>
        <v>Power Systems</v>
      </c>
      <c r="C848" s="68" t="str">
        <f>VLOOKUP(A:A,'Product &amp; Group'!A:C,3,FALSE)</f>
        <v>Qrxt1975 Chip</v>
      </c>
      <c r="D848" s="69">
        <f>VLOOKUP(A:A,'2019-2017 Costs'!A:D,4,FALSE)</f>
        <v>1.1499999999999999</v>
      </c>
      <c r="E848" s="71">
        <f t="shared" si="52"/>
        <v>72.449999999999989</v>
      </c>
      <c r="F848" s="71">
        <v>667.79</v>
      </c>
      <c r="G848" s="71">
        <f t="shared" si="53"/>
        <v>595.33999999999992</v>
      </c>
      <c r="H848" s="72">
        <v>63</v>
      </c>
      <c r="I848" s="73">
        <f t="shared" si="51"/>
        <v>0.89150780934125995</v>
      </c>
      <c r="J848" s="14"/>
      <c r="K848" s="14"/>
      <c r="L848" s="14"/>
      <c r="M848" s="14"/>
    </row>
    <row r="849" spans="1:13" x14ac:dyDescent="0.3">
      <c r="A849" s="74">
        <v>7515</v>
      </c>
      <c r="B849" s="68" t="str">
        <f>VLOOKUP(A:A,'Product &amp; Group'!A:C,2,FALSE)</f>
        <v>Power Systems</v>
      </c>
      <c r="C849" s="68" t="str">
        <f>VLOOKUP(A:A,'Product &amp; Group'!A:C,3,FALSE)</f>
        <v>Qrxt1975 Chip</v>
      </c>
      <c r="D849" s="69">
        <f>VLOOKUP(A:A,'2019-2017 Costs'!A:D,4,FALSE)</f>
        <v>2</v>
      </c>
      <c r="E849" s="71">
        <f t="shared" si="52"/>
        <v>578</v>
      </c>
      <c r="F849" s="71">
        <v>3653.54</v>
      </c>
      <c r="G849" s="71">
        <f t="shared" si="53"/>
        <v>3075.54</v>
      </c>
      <c r="H849" s="72">
        <v>289</v>
      </c>
      <c r="I849" s="73">
        <f t="shared" si="51"/>
        <v>0.84179727059235698</v>
      </c>
      <c r="J849" s="14"/>
      <c r="K849" s="14"/>
      <c r="L849" s="14"/>
      <c r="M849" s="14"/>
    </row>
    <row r="850" spans="1:13" x14ac:dyDescent="0.3">
      <c r="A850" s="74">
        <v>7520</v>
      </c>
      <c r="B850" s="68" t="str">
        <f>VLOOKUP(A:A,'Product &amp; Group'!A:C,2,FALSE)</f>
        <v>Power Systems</v>
      </c>
      <c r="C850" s="68" t="str">
        <f>VLOOKUP(A:A,'Product &amp; Group'!A:C,3,FALSE)</f>
        <v>Circit Board PRODUCTS</v>
      </c>
      <c r="D850" s="69">
        <f>VLOOKUP(A:A,'2019-2017 Costs'!A:D,4,FALSE)</f>
        <v>1.4</v>
      </c>
      <c r="E850" s="71">
        <f t="shared" si="52"/>
        <v>730.8</v>
      </c>
      <c r="F850" s="71">
        <v>6803.23</v>
      </c>
      <c r="G850" s="71">
        <f t="shared" si="53"/>
        <v>6072.4299999999994</v>
      </c>
      <c r="H850" s="72">
        <v>522</v>
      </c>
      <c r="I850" s="73">
        <f t="shared" si="51"/>
        <v>0.89258043605757853</v>
      </c>
      <c r="J850" s="14"/>
      <c r="K850" s="14"/>
      <c r="L850" s="14"/>
      <c r="M850" s="14"/>
    </row>
    <row r="851" spans="1:13" x14ac:dyDescent="0.3">
      <c r="A851" s="74">
        <v>7522</v>
      </c>
      <c r="B851" s="68" t="str">
        <f>VLOOKUP(A:A,'Product &amp; Group'!A:C,2,FALSE)</f>
        <v>Power Systems</v>
      </c>
      <c r="C851" s="68" t="str">
        <f>VLOOKUP(A:A,'Product &amp; Group'!A:C,3,FALSE)</f>
        <v>Processor 505</v>
      </c>
      <c r="D851" s="69">
        <f>VLOOKUP(A:A,'2019-2017 Costs'!A:D,4,FALSE)</f>
        <v>1.01</v>
      </c>
      <c r="E851" s="71">
        <f t="shared" si="52"/>
        <v>402.99</v>
      </c>
      <c r="F851" s="71">
        <v>3231.18</v>
      </c>
      <c r="G851" s="71">
        <f t="shared" si="53"/>
        <v>2828.1899999999996</v>
      </c>
      <c r="H851" s="72">
        <v>399</v>
      </c>
      <c r="I851" s="73">
        <f t="shared" si="51"/>
        <v>0.87528085714816251</v>
      </c>
      <c r="J851" s="14"/>
      <c r="K851" s="14"/>
      <c r="L851" s="14"/>
      <c r="M851" s="14"/>
    </row>
    <row r="852" spans="1:13" x14ac:dyDescent="0.3">
      <c r="A852" s="74">
        <v>7525</v>
      </c>
      <c r="B852" s="68" t="str">
        <f>VLOOKUP(A:A,'Product &amp; Group'!A:C,2,FALSE)</f>
        <v>Power Systems</v>
      </c>
      <c r="C852" s="68" t="str">
        <f>VLOOKUP(A:A,'Product &amp; Group'!A:C,3,FALSE)</f>
        <v>Processor 505</v>
      </c>
      <c r="D852" s="69">
        <f>VLOOKUP(A:A,'2019-2017 Costs'!A:D,4,FALSE)</f>
        <v>1.01</v>
      </c>
      <c r="E852" s="71">
        <f t="shared" si="52"/>
        <v>339.36</v>
      </c>
      <c r="F852" s="71">
        <v>994.4</v>
      </c>
      <c r="G852" s="71">
        <f t="shared" si="53"/>
        <v>655.04</v>
      </c>
      <c r="H852" s="72">
        <v>336</v>
      </c>
      <c r="I852" s="73">
        <f t="shared" si="51"/>
        <v>0.65872888173773125</v>
      </c>
      <c r="J852" s="14"/>
      <c r="K852" s="14"/>
      <c r="L852" s="14"/>
      <c r="M852" s="14"/>
    </row>
    <row r="853" spans="1:13" x14ac:dyDescent="0.3">
      <c r="A853" s="74">
        <v>7550</v>
      </c>
      <c r="B853" s="68" t="str">
        <f>VLOOKUP(A:A,'Product &amp; Group'!A:C,2,FALSE)</f>
        <v>Power Systems</v>
      </c>
      <c r="C853" s="68" t="str">
        <f>VLOOKUP(A:A,'Product &amp; Group'!A:C,3,FALSE)</f>
        <v>SPECIALTIES</v>
      </c>
      <c r="D853" s="69">
        <f>VLOOKUP(A:A,'2019-2017 Costs'!A:D,4,FALSE)</f>
        <v>0.94</v>
      </c>
      <c r="E853" s="71">
        <f t="shared" si="52"/>
        <v>420.17999999999995</v>
      </c>
      <c r="F853" s="71">
        <v>5536.25</v>
      </c>
      <c r="G853" s="71">
        <f t="shared" si="53"/>
        <v>5116.07</v>
      </c>
      <c r="H853" s="72">
        <v>447</v>
      </c>
      <c r="I853" s="73">
        <f t="shared" si="51"/>
        <v>0.92410386091668539</v>
      </c>
      <c r="J853" s="14"/>
      <c r="K853" s="14"/>
      <c r="L853" s="14"/>
      <c r="M853" s="14"/>
    </row>
    <row r="854" spans="1:13" x14ac:dyDescent="0.3">
      <c r="A854" s="74">
        <v>7555</v>
      </c>
      <c r="B854" s="68" t="str">
        <f>VLOOKUP(A:A,'Product &amp; Group'!A:C,2,FALSE)</f>
        <v>Power Systems</v>
      </c>
      <c r="C854" s="68" t="str">
        <f>VLOOKUP(A:A,'Product &amp; Group'!A:C,3,FALSE)</f>
        <v>SPECIALTIES</v>
      </c>
      <c r="D854" s="69">
        <f>VLOOKUP(A:A,'2019-2017 Costs'!A:D,4,FALSE)</f>
        <v>2.36</v>
      </c>
      <c r="E854" s="71">
        <f t="shared" si="52"/>
        <v>3835</v>
      </c>
      <c r="F854" s="71">
        <v>21166.06</v>
      </c>
      <c r="G854" s="71">
        <f t="shared" si="53"/>
        <v>17331.060000000001</v>
      </c>
      <c r="H854" s="72">
        <v>1625</v>
      </c>
      <c r="I854" s="73">
        <f t="shared" si="51"/>
        <v>0.81881370458176916</v>
      </c>
      <c r="J854" s="14"/>
      <c r="K854" s="14"/>
      <c r="L854" s="14"/>
      <c r="M854" s="14"/>
    </row>
    <row r="855" spans="1:13" x14ac:dyDescent="0.3">
      <c r="A855" s="74">
        <v>7560</v>
      </c>
      <c r="B855" s="68" t="str">
        <f>VLOOKUP(A:A,'Product &amp; Group'!A:C,2,FALSE)</f>
        <v>Power Systems</v>
      </c>
      <c r="C855" s="68" t="str">
        <f>VLOOKUP(A:A,'Product &amp; Group'!A:C,3,FALSE)</f>
        <v>2025 HybridULATIONS</v>
      </c>
      <c r="D855" s="69">
        <f>VLOOKUP(A:A,'2019-2017 Costs'!A:D,4,FALSE)</f>
        <v>1.63</v>
      </c>
      <c r="E855" s="71">
        <f t="shared" si="52"/>
        <v>735.13</v>
      </c>
      <c r="F855" s="71">
        <v>3488.97</v>
      </c>
      <c r="G855" s="71">
        <f t="shared" si="53"/>
        <v>2753.8399999999997</v>
      </c>
      <c r="H855" s="72">
        <v>451</v>
      </c>
      <c r="I855" s="73">
        <f t="shared" si="51"/>
        <v>0.78929884751086987</v>
      </c>
      <c r="J855" s="14"/>
      <c r="K855" s="14"/>
      <c r="L855" s="14"/>
      <c r="M855" s="14"/>
    </row>
    <row r="856" spans="1:13" x14ac:dyDescent="0.3">
      <c r="A856" s="74">
        <v>7562</v>
      </c>
      <c r="B856" s="68" t="str">
        <f>VLOOKUP(A:A,'Product &amp; Group'!A:C,2,FALSE)</f>
        <v>Power Systems</v>
      </c>
      <c r="C856" s="68" t="str">
        <f>VLOOKUP(A:A,'Product &amp; Group'!A:C,3,FALSE)</f>
        <v>2025 HybridULATIONS</v>
      </c>
      <c r="D856" s="69">
        <f>VLOOKUP(A:A,'2019-2017 Costs'!A:D,4,FALSE)</f>
        <v>1.22</v>
      </c>
      <c r="E856" s="71">
        <f t="shared" si="52"/>
        <v>496.53999999999996</v>
      </c>
      <c r="F856" s="71">
        <v>12098</v>
      </c>
      <c r="G856" s="71">
        <f t="shared" si="53"/>
        <v>11601.46</v>
      </c>
      <c r="H856" s="72">
        <v>407</v>
      </c>
      <c r="I856" s="73">
        <f t="shared" si="51"/>
        <v>0.95895685237229289</v>
      </c>
      <c r="J856" s="14"/>
      <c r="K856" s="14"/>
      <c r="L856" s="14"/>
      <c r="M856" s="14"/>
    </row>
    <row r="857" spans="1:13" x14ac:dyDescent="0.3">
      <c r="A857" s="74">
        <v>7564</v>
      </c>
      <c r="B857" s="68" t="str">
        <f>VLOOKUP(A:A,'Product &amp; Group'!A:C,2,FALSE)</f>
        <v>Power Systems</v>
      </c>
      <c r="C857" s="68" t="str">
        <f>VLOOKUP(A:A,'Product &amp; Group'!A:C,3,FALSE)</f>
        <v>2025 HybridULATIONS</v>
      </c>
      <c r="D857" s="69">
        <f>VLOOKUP(A:A,'2019-2017 Costs'!A:D,4,FALSE)</f>
        <v>1.01</v>
      </c>
      <c r="E857" s="71">
        <f t="shared" si="52"/>
        <v>246.44</v>
      </c>
      <c r="F857" s="71">
        <v>2196.2600000000002</v>
      </c>
      <c r="G857" s="71">
        <f t="shared" si="53"/>
        <v>1949.8200000000002</v>
      </c>
      <c r="H857" s="72">
        <v>244</v>
      </c>
      <c r="I857" s="73">
        <f t="shared" si="51"/>
        <v>0.88779106298889932</v>
      </c>
      <c r="J857" s="14"/>
      <c r="K857" s="14"/>
      <c r="L857" s="14"/>
      <c r="M857" s="14"/>
    </row>
    <row r="858" spans="1:13" x14ac:dyDescent="0.3">
      <c r="A858" s="74">
        <v>7570</v>
      </c>
      <c r="B858" s="68" t="str">
        <f>VLOOKUP(A:A,'Product &amp; Group'!A:C,2,FALSE)</f>
        <v>Power Systems</v>
      </c>
      <c r="C858" s="68" t="str">
        <f>VLOOKUP(A:A,'Product &amp; Group'!A:C,3,FALSE)</f>
        <v>ANTI-OXIDANT &amp; SPECIALTY Hybrid</v>
      </c>
      <c r="D858" s="69">
        <f>VLOOKUP(A:A,'2019-2017 Costs'!A:D,4,FALSE)</f>
        <v>1.01</v>
      </c>
      <c r="E858" s="71">
        <f t="shared" si="52"/>
        <v>112.11</v>
      </c>
      <c r="F858" s="71">
        <v>1093.97</v>
      </c>
      <c r="G858" s="71">
        <f t="shared" si="53"/>
        <v>981.86</v>
      </c>
      <c r="H858" s="72">
        <v>111</v>
      </c>
      <c r="I858" s="73">
        <f t="shared" si="51"/>
        <v>0.89752004168304433</v>
      </c>
      <c r="J858" s="14"/>
      <c r="K858" s="14"/>
      <c r="L858" s="14"/>
      <c r="M858" s="14"/>
    </row>
    <row r="859" spans="1:13" x14ac:dyDescent="0.3">
      <c r="A859" s="74">
        <v>7802</v>
      </c>
      <c r="B859" s="68" t="str">
        <f>VLOOKUP(A:A,'Product &amp; Group'!A:C,2,FALSE)</f>
        <v>Power Systems</v>
      </c>
      <c r="C859" s="68" t="str">
        <f>VLOOKUP(A:A,'Product &amp; Group'!A:C,3,FALSE)</f>
        <v>ANTI-OXIDANT &amp; SPECIALTY Hybrid</v>
      </c>
      <c r="D859" s="69">
        <f>VLOOKUP(A:A,'2019-2017 Costs'!A:D,4,FALSE)</f>
        <v>2.33</v>
      </c>
      <c r="E859" s="71">
        <f t="shared" si="52"/>
        <v>193.39000000000001</v>
      </c>
      <c r="F859" s="71">
        <v>843.87</v>
      </c>
      <c r="G859" s="71">
        <f t="shared" si="53"/>
        <v>650.48</v>
      </c>
      <c r="H859" s="72">
        <v>83</v>
      </c>
      <c r="I859" s="73">
        <f t="shared" si="51"/>
        <v>0.77082963015630368</v>
      </c>
      <c r="J859" s="14"/>
      <c r="K859" s="14"/>
      <c r="L859" s="14"/>
      <c r="M859" s="14"/>
    </row>
    <row r="860" spans="1:13" x14ac:dyDescent="0.3">
      <c r="A860" s="74">
        <v>7808</v>
      </c>
      <c r="B860" s="68" t="str">
        <f>VLOOKUP(A:A,'Product &amp; Group'!A:C,2,FALSE)</f>
        <v>Power Systems</v>
      </c>
      <c r="C860" s="68" t="str">
        <f>VLOOKUP(A:A,'Product &amp; Group'!A:C,3,FALSE)</f>
        <v>ANTI-OXIDANT &amp; SPECIALTY Hybrid</v>
      </c>
      <c r="D860" s="69">
        <f>VLOOKUP(A:A,'2019-2017 Costs'!A:D,4,FALSE)</f>
        <v>1.25</v>
      </c>
      <c r="E860" s="71">
        <f t="shared" si="52"/>
        <v>527.5</v>
      </c>
      <c r="F860" s="71">
        <v>5245.83</v>
      </c>
      <c r="G860" s="71">
        <f t="shared" si="53"/>
        <v>4718.33</v>
      </c>
      <c r="H860" s="72">
        <v>422</v>
      </c>
      <c r="I860" s="73">
        <f t="shared" si="51"/>
        <v>0.89944393928129585</v>
      </c>
      <c r="J860" s="14"/>
      <c r="K860" s="14"/>
      <c r="L860" s="14"/>
      <c r="M860" s="14"/>
    </row>
    <row r="861" spans="1:13" x14ac:dyDescent="0.3">
      <c r="A861" s="74">
        <v>7816</v>
      </c>
      <c r="B861" s="68" t="str">
        <f>VLOOKUP(A:A,'Product &amp; Group'!A:C,2,FALSE)</f>
        <v>Power Systems</v>
      </c>
      <c r="C861" s="68" t="str">
        <f>VLOOKUP(A:A,'Product &amp; Group'!A:C,3,FALSE)</f>
        <v>ANTI-OXIDANT &amp; SPECIALTY Hybrid</v>
      </c>
      <c r="D861" s="69">
        <f>VLOOKUP(A:A,'2019-2017 Costs'!A:D,4,FALSE)</f>
        <v>2.64</v>
      </c>
      <c r="E861" s="71">
        <f t="shared" si="52"/>
        <v>580.80000000000007</v>
      </c>
      <c r="F861" s="71">
        <v>938.09</v>
      </c>
      <c r="G861" s="71">
        <f t="shared" si="53"/>
        <v>357.28999999999996</v>
      </c>
      <c r="H861" s="72">
        <v>220</v>
      </c>
      <c r="I861" s="73">
        <f t="shared" si="51"/>
        <v>0.38086963937362084</v>
      </c>
      <c r="J861" s="14"/>
      <c r="K861" s="14"/>
      <c r="L861" s="14"/>
      <c r="M861" s="14"/>
    </row>
    <row r="862" spans="1:13" x14ac:dyDescent="0.3">
      <c r="A862" s="74">
        <v>7818</v>
      </c>
      <c r="B862" s="68" t="str">
        <f>VLOOKUP(A:A,'Product &amp; Group'!A:C,2,FALSE)</f>
        <v>Power Systems</v>
      </c>
      <c r="C862" s="68" t="str">
        <f>VLOOKUP(A:A,'Product &amp; Group'!A:C,3,FALSE)</f>
        <v>ANTI-OXIDANT &amp; SPECIALTY Hybrid</v>
      </c>
      <c r="D862" s="69">
        <f>VLOOKUP(A:A,'2019-2017 Costs'!A:D,4,FALSE)</f>
        <v>1.01</v>
      </c>
      <c r="E862" s="71">
        <f t="shared" si="52"/>
        <v>600.95000000000005</v>
      </c>
      <c r="F862" s="71">
        <v>8331.27</v>
      </c>
      <c r="G862" s="71">
        <f t="shared" si="53"/>
        <v>7730.3200000000006</v>
      </c>
      <c r="H862" s="72">
        <v>595</v>
      </c>
      <c r="I862" s="73">
        <f t="shared" si="51"/>
        <v>0.92786814015150154</v>
      </c>
      <c r="J862" s="14"/>
      <c r="K862" s="14"/>
      <c r="L862" s="14"/>
      <c r="M862" s="14"/>
    </row>
    <row r="863" spans="1:13" x14ac:dyDescent="0.3">
      <c r="A863" s="74">
        <v>7820</v>
      </c>
      <c r="B863" s="68" t="str">
        <f>VLOOKUP(A:A,'Product &amp; Group'!A:C,2,FALSE)</f>
        <v>Power Systems</v>
      </c>
      <c r="C863" s="68" t="str">
        <f>VLOOKUP(A:A,'Product &amp; Group'!A:C,3,FALSE)</f>
        <v>ANTI-OXIDANT &amp; SPECIALTY Hybrid</v>
      </c>
      <c r="D863" s="69">
        <f>VLOOKUP(A:A,'2019-2017 Costs'!A:D,4,FALSE)</f>
        <v>1.44</v>
      </c>
      <c r="E863" s="71">
        <f t="shared" si="52"/>
        <v>354.24</v>
      </c>
      <c r="F863" s="71">
        <v>3529.76</v>
      </c>
      <c r="G863" s="71">
        <f t="shared" si="53"/>
        <v>3175.5200000000004</v>
      </c>
      <c r="H863" s="72">
        <v>246</v>
      </c>
      <c r="I863" s="73">
        <f t="shared" si="51"/>
        <v>0.89964190199900285</v>
      </c>
      <c r="J863" s="14"/>
      <c r="K863" s="14"/>
      <c r="L863" s="14"/>
      <c r="M863" s="14"/>
    </row>
    <row r="864" spans="1:13" x14ac:dyDescent="0.3">
      <c r="A864" s="74">
        <v>7824</v>
      </c>
      <c r="B864" s="68" t="str">
        <f>VLOOKUP(A:A,'Product &amp; Group'!A:C,2,FALSE)</f>
        <v>Power Systems</v>
      </c>
      <c r="C864" s="68" t="str">
        <f>VLOOKUP(A:A,'Product &amp; Group'!A:C,3,FALSE)</f>
        <v>ANTI-OXIDANT &amp; SPECIALTY Hybrid</v>
      </c>
      <c r="D864" s="69">
        <f>VLOOKUP(A:A,'2019-2017 Costs'!A:D,4,FALSE)</f>
        <v>1.01</v>
      </c>
      <c r="E864" s="71">
        <f t="shared" si="52"/>
        <v>515.1</v>
      </c>
      <c r="F864" s="71">
        <v>10368.59</v>
      </c>
      <c r="G864" s="71">
        <f t="shared" si="53"/>
        <v>9853.49</v>
      </c>
      <c r="H864" s="72">
        <v>510</v>
      </c>
      <c r="I864" s="73">
        <f t="shared" si="51"/>
        <v>0.95032111405697395</v>
      </c>
      <c r="J864" s="14"/>
      <c r="K864" s="14"/>
      <c r="L864" s="14"/>
      <c r="M864" s="14"/>
    </row>
    <row r="865" spans="1:13" x14ac:dyDescent="0.3">
      <c r="A865" s="74">
        <v>7826</v>
      </c>
      <c r="B865" s="68" t="str">
        <f>VLOOKUP(A:A,'Product &amp; Group'!A:C,2,FALSE)</f>
        <v>Power Systems</v>
      </c>
      <c r="C865" s="68" t="str">
        <f>VLOOKUP(A:A,'Product &amp; Group'!A:C,3,FALSE)</f>
        <v>ANTI-OXIDANT &amp; SPECIALTY Hybrid</v>
      </c>
      <c r="D865" s="69">
        <f>VLOOKUP(A:A,'2019-2017 Costs'!A:D,4,FALSE)</f>
        <v>1.05</v>
      </c>
      <c r="E865" s="71">
        <f t="shared" si="52"/>
        <v>379.05</v>
      </c>
      <c r="F865" s="71">
        <v>9615.17</v>
      </c>
      <c r="G865" s="71">
        <f t="shared" si="53"/>
        <v>9236.1200000000008</v>
      </c>
      <c r="H865" s="72">
        <v>361</v>
      </c>
      <c r="I865" s="73">
        <f t="shared" si="51"/>
        <v>0.96057792009917664</v>
      </c>
      <c r="J865" s="14"/>
      <c r="K865" s="14"/>
      <c r="L865" s="14"/>
      <c r="M865" s="14"/>
    </row>
    <row r="866" spans="1:13" x14ac:dyDescent="0.3">
      <c r="A866" s="74">
        <v>7828</v>
      </c>
      <c r="B866" s="68" t="str">
        <f>VLOOKUP(A:A,'Product &amp; Group'!A:C,2,FALSE)</f>
        <v>Power Systems</v>
      </c>
      <c r="C866" s="68" t="str">
        <f>VLOOKUP(A:A,'Product &amp; Group'!A:C,3,FALSE)</f>
        <v>ANTI-OXIDANT &amp; SPECIALTY Hybrid</v>
      </c>
      <c r="D866" s="69">
        <f>VLOOKUP(A:A,'2019-2017 Costs'!A:D,4,FALSE)</f>
        <v>1.7</v>
      </c>
      <c r="E866" s="71">
        <f t="shared" si="52"/>
        <v>521.9</v>
      </c>
      <c r="F866" s="71">
        <v>14202.23</v>
      </c>
      <c r="G866" s="71">
        <f t="shared" si="53"/>
        <v>13680.33</v>
      </c>
      <c r="H866" s="72">
        <v>307</v>
      </c>
      <c r="I866" s="73">
        <f t="shared" si="51"/>
        <v>0.96325224982273916</v>
      </c>
      <c r="J866" s="14"/>
      <c r="K866" s="14"/>
      <c r="L866" s="14"/>
      <c r="M866" s="14"/>
    </row>
    <row r="867" spans="1:13" x14ac:dyDescent="0.3">
      <c r="A867" s="74">
        <v>7832</v>
      </c>
      <c r="B867" s="68" t="str">
        <f>VLOOKUP(A:A,'Product &amp; Group'!A:C,2,FALSE)</f>
        <v>Power Systems</v>
      </c>
      <c r="C867" s="68" t="str">
        <f>VLOOKUP(A:A,'Product &amp; Group'!A:C,3,FALSE)</f>
        <v>ANTI-OXIDANT &amp; SPECIALTY Hybrid</v>
      </c>
      <c r="D867" s="69">
        <f>VLOOKUP(A:A,'2019-2017 Costs'!A:D,4,FALSE)</f>
        <v>1.29</v>
      </c>
      <c r="E867" s="71">
        <f t="shared" si="52"/>
        <v>423.12</v>
      </c>
      <c r="F867" s="71">
        <v>3265.35</v>
      </c>
      <c r="G867" s="71">
        <f t="shared" si="53"/>
        <v>2842.23</v>
      </c>
      <c r="H867" s="72">
        <v>328</v>
      </c>
      <c r="I867" s="73">
        <f t="shared" si="51"/>
        <v>0.87042124121457121</v>
      </c>
      <c r="J867" s="14"/>
      <c r="K867" s="14"/>
      <c r="L867" s="14"/>
      <c r="M867" s="14"/>
    </row>
    <row r="868" spans="1:13" x14ac:dyDescent="0.3">
      <c r="A868" s="74">
        <v>7836</v>
      </c>
      <c r="B868" s="68" t="str">
        <f>VLOOKUP(A:A,'Product &amp; Group'!A:C,2,FALSE)</f>
        <v>Power Systems</v>
      </c>
      <c r="C868" s="68" t="str">
        <f>VLOOKUP(A:A,'Product &amp; Group'!A:C,3,FALSE)</f>
        <v>ANTI-OXIDANT &amp; SPECIALTY Hybrid</v>
      </c>
      <c r="D868" s="69">
        <f>VLOOKUP(A:A,'2019-2017 Costs'!A:D,4,FALSE)</f>
        <v>1.25</v>
      </c>
      <c r="E868" s="71">
        <f t="shared" si="52"/>
        <v>876.25</v>
      </c>
      <c r="F868" s="71">
        <v>5726.1</v>
      </c>
      <c r="G868" s="71">
        <f t="shared" si="53"/>
        <v>4849.8500000000004</v>
      </c>
      <c r="H868" s="72">
        <v>701</v>
      </c>
      <c r="I868" s="73">
        <f t="shared" si="51"/>
        <v>0.84697263407904155</v>
      </c>
      <c r="J868" s="14"/>
      <c r="K868" s="14"/>
      <c r="L868" s="14"/>
      <c r="M868" s="14"/>
    </row>
    <row r="869" spans="1:13" x14ac:dyDescent="0.3">
      <c r="A869" s="74">
        <v>7838</v>
      </c>
      <c r="B869" s="68" t="str">
        <f>VLOOKUP(A:A,'Product &amp; Group'!A:C,2,FALSE)</f>
        <v>Power Systems</v>
      </c>
      <c r="C869" s="68" t="str">
        <f>VLOOKUP(A:A,'Product &amp; Group'!A:C,3,FALSE)</f>
        <v>2025 HybridULATIONS</v>
      </c>
      <c r="D869" s="69">
        <f>VLOOKUP(A:A,'2019-2017 Costs'!A:D,4,FALSE)</f>
        <v>1.05</v>
      </c>
      <c r="E869" s="71">
        <f t="shared" si="52"/>
        <v>3.1500000000000004</v>
      </c>
      <c r="F869" s="71">
        <v>155.715</v>
      </c>
      <c r="G869" s="71">
        <f t="shared" si="53"/>
        <v>152.565</v>
      </c>
      <c r="H869" s="72">
        <v>3</v>
      </c>
      <c r="I869" s="73">
        <f t="shared" si="51"/>
        <v>0.97977073499662837</v>
      </c>
      <c r="J869" s="14"/>
      <c r="K869" s="14"/>
      <c r="L869" s="14"/>
      <c r="M869" s="14"/>
    </row>
    <row r="870" spans="1:13" x14ac:dyDescent="0.3">
      <c r="A870" s="74">
        <v>7840</v>
      </c>
      <c r="B870" s="68" t="str">
        <f>VLOOKUP(A:A,'Product &amp; Group'!A:C,2,FALSE)</f>
        <v>Power Systems</v>
      </c>
      <c r="C870" s="68" t="str">
        <f>VLOOKUP(A:A,'Product &amp; Group'!A:C,3,FALSE)</f>
        <v>NUTRITIONAL SELLING AIDS</v>
      </c>
      <c r="D870" s="69">
        <f>VLOOKUP(A:A,'2019-2017 Costs'!A:D,4,FALSE)</f>
        <v>1.82</v>
      </c>
      <c r="E870" s="71">
        <f t="shared" si="52"/>
        <v>103.74000000000001</v>
      </c>
      <c r="F870" s="71">
        <v>178.31</v>
      </c>
      <c r="G870" s="71">
        <f t="shared" si="53"/>
        <v>74.569999999999993</v>
      </c>
      <c r="H870" s="72">
        <v>57</v>
      </c>
      <c r="I870" s="73">
        <f t="shared" si="51"/>
        <v>0.41820425102349834</v>
      </c>
      <c r="J870" s="14"/>
      <c r="K870" s="14"/>
      <c r="L870" s="14"/>
      <c r="M870" s="14"/>
    </row>
    <row r="871" spans="1:13" x14ac:dyDescent="0.3">
      <c r="A871" s="74">
        <v>7844</v>
      </c>
      <c r="B871" s="68" t="str">
        <f>VLOOKUP(A:A,'Product &amp; Group'!A:C,2,FALSE)</f>
        <v>Power Systems</v>
      </c>
      <c r="C871" s="68" t="str">
        <f>VLOOKUP(A:A,'Product &amp; Group'!A:C,3,FALSE)</f>
        <v>NUTRITIONAL SELLING AIDS</v>
      </c>
      <c r="D871" s="69">
        <f>VLOOKUP(A:A,'2019-2017 Costs'!A:D,4,FALSE)</f>
        <v>1.1000000000000001</v>
      </c>
      <c r="E871" s="71">
        <f t="shared" si="52"/>
        <v>2504.7000000000003</v>
      </c>
      <c r="F871" s="71">
        <v>25000</v>
      </c>
      <c r="G871" s="71">
        <f t="shared" si="53"/>
        <v>22495.3</v>
      </c>
      <c r="H871" s="72">
        <v>2277</v>
      </c>
      <c r="I871" s="73">
        <f t="shared" si="51"/>
        <v>0.89981199999999995</v>
      </c>
      <c r="J871" s="14"/>
      <c r="K871" s="14"/>
      <c r="L871" s="14"/>
      <c r="M871" s="14"/>
    </row>
    <row r="872" spans="1:13" x14ac:dyDescent="0.3">
      <c r="A872" s="74">
        <v>7848</v>
      </c>
      <c r="B872" s="68" t="str">
        <f>VLOOKUP(A:A,'Product &amp; Group'!A:C,2,FALSE)</f>
        <v>Power Systems</v>
      </c>
      <c r="C872" s="68" t="str">
        <f>VLOOKUP(A:A,'Product &amp; Group'!A:C,3,FALSE)</f>
        <v>NUTRITIONAL SELLING AIDS</v>
      </c>
      <c r="D872" s="69">
        <f>VLOOKUP(A:A,'2019-2017 Costs'!A:D,4,FALSE)</f>
        <v>1.23</v>
      </c>
      <c r="E872" s="71">
        <f t="shared" si="52"/>
        <v>2721.99</v>
      </c>
      <c r="F872" s="71">
        <v>60251</v>
      </c>
      <c r="G872" s="71">
        <f t="shared" si="53"/>
        <v>57529.01</v>
      </c>
      <c r="H872" s="72">
        <v>2213</v>
      </c>
      <c r="I872" s="73">
        <f t="shared" si="51"/>
        <v>0.95482249257273744</v>
      </c>
      <c r="J872" s="14"/>
      <c r="K872" s="14"/>
      <c r="L872" s="14"/>
      <c r="M872" s="14"/>
    </row>
    <row r="873" spans="1:13" x14ac:dyDescent="0.3">
      <c r="A873" s="74">
        <v>7849</v>
      </c>
      <c r="B873" s="68" t="str">
        <f>VLOOKUP(A:A,'Product &amp; Group'!A:C,2,FALSE)</f>
        <v>Power Systems</v>
      </c>
      <c r="C873" s="68" t="str">
        <f>VLOOKUP(A:A,'Product &amp; Group'!A:C,3,FALSE)</f>
        <v>PROTEIN &amp; ENERGY Chip</v>
      </c>
      <c r="D873" s="69">
        <f>VLOOKUP(A:A,'2019-2017 Costs'!A:D,4,FALSE)</f>
        <v>1.27</v>
      </c>
      <c r="E873" s="71">
        <f t="shared" si="52"/>
        <v>48.26</v>
      </c>
      <c r="F873" s="71">
        <v>1472.1</v>
      </c>
      <c r="G873" s="71">
        <f t="shared" si="53"/>
        <v>1423.84</v>
      </c>
      <c r="H873" s="72">
        <v>38</v>
      </c>
      <c r="I873" s="73">
        <f t="shared" si="51"/>
        <v>0.96721690102574553</v>
      </c>
      <c r="J873" s="14"/>
      <c r="K873" s="14"/>
      <c r="L873" s="14"/>
      <c r="M873" s="14"/>
    </row>
    <row r="874" spans="1:13" x14ac:dyDescent="0.3">
      <c r="A874" s="74">
        <v>7852</v>
      </c>
      <c r="B874" s="68" t="str">
        <f>VLOOKUP(A:A,'Product &amp; Group'!A:C,2,FALSE)</f>
        <v>Hybrid Systems</v>
      </c>
      <c r="C874" s="68" t="str">
        <f>VLOOKUP(A:A,'Product &amp; Group'!A:C,3,FALSE)</f>
        <v>Processor 610 Chip</v>
      </c>
      <c r="D874" s="69">
        <f>VLOOKUP(A:A,'2019-2017 Costs'!A:D,4,FALSE)</f>
        <v>1.64</v>
      </c>
      <c r="E874" s="71">
        <f t="shared" si="52"/>
        <v>491.99999999999994</v>
      </c>
      <c r="F874" s="71">
        <v>300</v>
      </c>
      <c r="G874" s="71">
        <f t="shared" si="53"/>
        <v>-191.99999999999994</v>
      </c>
      <c r="H874" s="72">
        <v>300</v>
      </c>
      <c r="I874" s="73">
        <f t="shared" si="51"/>
        <v>-0.63999999999999979</v>
      </c>
      <c r="J874" s="14"/>
      <c r="K874" s="14"/>
      <c r="L874" s="14"/>
      <c r="M874" s="14"/>
    </row>
    <row r="875" spans="1:13" x14ac:dyDescent="0.3">
      <c r="A875" s="74">
        <v>7864</v>
      </c>
      <c r="B875" s="68" t="str">
        <f>VLOOKUP(A:A,'Product &amp; Group'!A:C,2,FALSE)</f>
        <v>Hybrid Systems</v>
      </c>
      <c r="C875" s="68" t="str">
        <f>VLOOKUP(A:A,'Product &amp; Group'!A:C,3,FALSE)</f>
        <v>Processor 610 Chip</v>
      </c>
      <c r="D875" s="69">
        <f>VLOOKUP(A:A,'2019-2017 Costs'!A:D,4,FALSE)</f>
        <v>1.36</v>
      </c>
      <c r="E875" s="71">
        <f t="shared" si="52"/>
        <v>571.20000000000005</v>
      </c>
      <c r="F875" s="71">
        <v>227.84999999999997</v>
      </c>
      <c r="G875" s="71">
        <f t="shared" si="53"/>
        <v>-343.35000000000008</v>
      </c>
      <c r="H875" s="72">
        <v>420</v>
      </c>
      <c r="I875" s="73">
        <f t="shared" si="51"/>
        <v>-1.5069124423963138</v>
      </c>
      <c r="J875" s="14"/>
      <c r="K875" s="14"/>
      <c r="L875" s="14"/>
      <c r="M875" s="14"/>
    </row>
    <row r="876" spans="1:13" x14ac:dyDescent="0.3">
      <c r="A876" s="74">
        <v>7872</v>
      </c>
      <c r="B876" s="68" t="str">
        <f>VLOOKUP(A:A,'Product &amp; Group'!A:C,2,FALSE)</f>
        <v>Hybrid Systems</v>
      </c>
      <c r="C876" s="68" t="str">
        <f>VLOOKUP(A:A,'Product &amp; Group'!A:C,3,FALSE)</f>
        <v>Processor 610 Chip</v>
      </c>
      <c r="D876" s="69">
        <f>VLOOKUP(A:A,'2019-2017 Costs'!A:D,4,FALSE)</f>
        <v>1.73</v>
      </c>
      <c r="E876" s="71">
        <f t="shared" si="52"/>
        <v>103.8</v>
      </c>
      <c r="F876" s="71">
        <v>19.8</v>
      </c>
      <c r="G876" s="71">
        <f t="shared" si="53"/>
        <v>-84</v>
      </c>
      <c r="H876" s="72">
        <v>60</v>
      </c>
      <c r="I876" s="73">
        <f t="shared" si="51"/>
        <v>-4.2424242424242422</v>
      </c>
      <c r="J876" s="14"/>
      <c r="K876" s="14"/>
      <c r="L876" s="14"/>
      <c r="M876" s="14"/>
    </row>
    <row r="877" spans="1:13" x14ac:dyDescent="0.3">
      <c r="A877" s="74">
        <v>8905</v>
      </c>
      <c r="B877" s="68" t="str">
        <f>VLOOKUP(A:A,'Product &amp; Group'!A:C,2,FALSE)</f>
        <v>Hybrid Systems</v>
      </c>
      <c r="C877" s="68" t="str">
        <f>VLOOKUP(A:A,'Product &amp; Group'!A:C,3,FALSE)</f>
        <v>Processor 610 Chip</v>
      </c>
      <c r="D877" s="69">
        <f>VLOOKUP(A:A,'2019-2017 Costs'!A:D,4,FALSE)</f>
        <v>1.01</v>
      </c>
      <c r="E877" s="71">
        <f t="shared" si="52"/>
        <v>303</v>
      </c>
      <c r="F877" s="71">
        <v>225</v>
      </c>
      <c r="G877" s="71">
        <f t="shared" si="53"/>
        <v>-78</v>
      </c>
      <c r="H877" s="72">
        <v>300</v>
      </c>
      <c r="I877" s="73">
        <f t="shared" si="51"/>
        <v>-0.34666666666666668</v>
      </c>
      <c r="J877" s="14"/>
      <c r="K877" s="14"/>
      <c r="L877" s="14"/>
      <c r="M877" s="14"/>
    </row>
    <row r="878" spans="1:13" x14ac:dyDescent="0.3">
      <c r="A878" s="74">
        <v>10001</v>
      </c>
      <c r="B878" s="68" t="str">
        <f>VLOOKUP(A:A,'Product &amp; Group'!A:C,2,FALSE)</f>
        <v>Hybrid Systems</v>
      </c>
      <c r="C878" s="68" t="str">
        <f>VLOOKUP(A:A,'Product &amp; Group'!A:C,3,FALSE)</f>
        <v>Processor 610 Chip</v>
      </c>
      <c r="D878" s="69">
        <f>VLOOKUP(A:A,'2019-2017 Costs'!A:D,4,FALSE)</f>
        <v>7.53</v>
      </c>
      <c r="E878" s="71">
        <f t="shared" si="52"/>
        <v>90.36</v>
      </c>
      <c r="F878" s="71">
        <v>6.51</v>
      </c>
      <c r="G878" s="71">
        <f t="shared" si="53"/>
        <v>-83.85</v>
      </c>
      <c r="H878" s="72">
        <v>12</v>
      </c>
      <c r="I878" s="73">
        <f t="shared" si="51"/>
        <v>-12.880184331797235</v>
      </c>
      <c r="J878" s="14"/>
      <c r="K878" s="14"/>
      <c r="L878" s="14"/>
      <c r="M878" s="14"/>
    </row>
    <row r="879" spans="1:13" x14ac:dyDescent="0.3">
      <c r="A879" s="74">
        <v>10002</v>
      </c>
      <c r="B879" s="68" t="str">
        <f>VLOOKUP(A:A,'Product &amp; Group'!A:C,2,FALSE)</f>
        <v>Hybrid Systems</v>
      </c>
      <c r="C879" s="68" t="str">
        <f>VLOOKUP(A:A,'Product &amp; Group'!A:C,3,FALSE)</f>
        <v>Part C Chip</v>
      </c>
      <c r="D879" s="69">
        <f>VLOOKUP(A:A,'2019-2017 Costs'!A:D,4,FALSE)</f>
        <v>4.3</v>
      </c>
      <c r="E879" s="71">
        <f t="shared" si="52"/>
        <v>3302.3999999999996</v>
      </c>
      <c r="F879" s="71">
        <v>225</v>
      </c>
      <c r="G879" s="71">
        <f t="shared" si="53"/>
        <v>-3077.3999999999996</v>
      </c>
      <c r="H879" s="72">
        <v>768</v>
      </c>
      <c r="I879" s="73">
        <f t="shared" si="51"/>
        <v>-13.677333333333332</v>
      </c>
      <c r="J879" s="14"/>
      <c r="K879" s="14"/>
      <c r="L879" s="14"/>
      <c r="M879" s="14"/>
    </row>
    <row r="880" spans="1:13" x14ac:dyDescent="0.3">
      <c r="A880" s="74">
        <v>10003</v>
      </c>
      <c r="B880" s="68" t="str">
        <f>VLOOKUP(A:A,'Product &amp; Group'!A:C,2,FALSE)</f>
        <v>Power Systems</v>
      </c>
      <c r="C880" s="68" t="str">
        <f>VLOOKUP(A:A,'Product &amp; Group'!A:C,3,FALSE)</f>
        <v>Circit Board ACTIVES: Hybrid</v>
      </c>
      <c r="D880" s="69">
        <f>VLOOKUP(A:A,'2019-2017 Costs'!A:D,4,FALSE)</f>
        <v>21.2</v>
      </c>
      <c r="E880" s="71">
        <f t="shared" si="52"/>
        <v>21899.599999999999</v>
      </c>
      <c r="F880" s="71">
        <v>19863.919999999998</v>
      </c>
      <c r="G880" s="71">
        <f t="shared" si="53"/>
        <v>-2035.6800000000003</v>
      </c>
      <c r="H880" s="72">
        <v>1033</v>
      </c>
      <c r="I880" s="73">
        <f t="shared" si="51"/>
        <v>-0.10248128264713111</v>
      </c>
      <c r="J880" s="14"/>
      <c r="K880" s="14"/>
      <c r="L880" s="14"/>
      <c r="M880" s="14"/>
    </row>
    <row r="881" spans="1:13" x14ac:dyDescent="0.3">
      <c r="A881" s="74">
        <v>10004</v>
      </c>
      <c r="B881" s="68" t="str">
        <f>VLOOKUP(A:A,'Product &amp; Group'!A:C,2,FALSE)</f>
        <v>Hybrid Systems</v>
      </c>
      <c r="C881" s="68" t="str">
        <f>VLOOKUP(A:A,'Product &amp; Group'!A:C,3,FALSE)</f>
        <v>Part C Chip</v>
      </c>
      <c r="D881" s="69">
        <f>VLOOKUP(A:A,'2019-2017 Costs'!A:D,4,FALSE)</f>
        <v>20.5</v>
      </c>
      <c r="E881" s="71">
        <f t="shared" si="52"/>
        <v>53710</v>
      </c>
      <c r="F881" s="71">
        <v>500</v>
      </c>
      <c r="G881" s="71">
        <f t="shared" si="53"/>
        <v>-53210</v>
      </c>
      <c r="H881" s="72">
        <v>2620</v>
      </c>
      <c r="I881" s="73">
        <f t="shared" si="51"/>
        <v>-106.42</v>
      </c>
      <c r="J881" s="14"/>
      <c r="K881" s="14"/>
      <c r="L881" s="14"/>
      <c r="M881" s="14"/>
    </row>
    <row r="882" spans="1:13" x14ac:dyDescent="0.3">
      <c r="A882" s="74">
        <v>10005</v>
      </c>
      <c r="B882" s="68" t="str">
        <f>VLOOKUP(A:A,'Product &amp; Group'!A:C,2,FALSE)</f>
        <v>Power Systems</v>
      </c>
      <c r="C882" s="68" t="str">
        <f>VLOOKUP(A:A,'Product &amp; Group'!A:C,3,FALSE)</f>
        <v>Circit Board ACTIVES: Hybrid</v>
      </c>
      <c r="D882" s="69">
        <f>VLOOKUP(A:A,'2019-2017 Costs'!A:D,4,FALSE)</f>
        <v>20.7</v>
      </c>
      <c r="E882" s="71">
        <f t="shared" si="52"/>
        <v>7514.0999999999995</v>
      </c>
      <c r="F882" s="71">
        <v>3955.8</v>
      </c>
      <c r="G882" s="71">
        <f t="shared" si="53"/>
        <v>-3558.2999999999993</v>
      </c>
      <c r="H882" s="72">
        <v>363</v>
      </c>
      <c r="I882" s="73">
        <f t="shared" si="51"/>
        <v>-0.89951463673593179</v>
      </c>
      <c r="J882" s="14"/>
      <c r="K882" s="14"/>
      <c r="L882" s="14"/>
      <c r="M882" s="14"/>
    </row>
    <row r="883" spans="1:13" x14ac:dyDescent="0.3">
      <c r="A883" s="74">
        <v>10006</v>
      </c>
      <c r="B883" s="68" t="str">
        <f>VLOOKUP(A:A,'Product &amp; Group'!A:C,2,FALSE)</f>
        <v>Hybrid Systems</v>
      </c>
      <c r="C883" s="68" t="str">
        <f>VLOOKUP(A:A,'Product &amp; Group'!A:C,3,FALSE)</f>
        <v>Circit Board ACTIVES: Hybrid</v>
      </c>
      <c r="D883" s="69">
        <f>VLOOKUP(A:A,'2019-2017 Costs'!A:D,4,FALSE)</f>
        <v>20.6</v>
      </c>
      <c r="E883" s="71">
        <f t="shared" si="52"/>
        <v>2719.2000000000003</v>
      </c>
      <c r="F883" s="71">
        <v>100</v>
      </c>
      <c r="G883" s="71">
        <f t="shared" si="53"/>
        <v>-2619.2000000000003</v>
      </c>
      <c r="H883" s="72">
        <v>132</v>
      </c>
      <c r="I883" s="73">
        <f t="shared" si="51"/>
        <v>-26.192000000000004</v>
      </c>
      <c r="J883" s="14"/>
      <c r="K883" s="14"/>
      <c r="L883" s="14"/>
      <c r="M883" s="14"/>
    </row>
    <row r="884" spans="1:13" x14ac:dyDescent="0.3">
      <c r="A884" s="74">
        <v>10007</v>
      </c>
      <c r="B884" s="68" t="str">
        <f>VLOOKUP(A:A,'Product &amp; Group'!A:C,2,FALSE)</f>
        <v>Hybrid Systems</v>
      </c>
      <c r="C884" s="68" t="str">
        <f>VLOOKUP(A:A,'Product &amp; Group'!A:C,3,FALSE)</f>
        <v>Processor 610 Chip</v>
      </c>
      <c r="D884" s="69">
        <f>VLOOKUP(A:A,'2019-2017 Costs'!A:D,4,FALSE)</f>
        <v>1.01</v>
      </c>
      <c r="E884" s="71">
        <f t="shared" si="52"/>
        <v>2327.04</v>
      </c>
      <c r="F884" s="71">
        <v>3200</v>
      </c>
      <c r="G884" s="71">
        <f t="shared" si="53"/>
        <v>872.96</v>
      </c>
      <c r="H884" s="72">
        <v>2304</v>
      </c>
      <c r="I884" s="73">
        <f t="shared" si="51"/>
        <v>0.27279999999999999</v>
      </c>
      <c r="J884" s="14"/>
      <c r="K884" s="14"/>
      <c r="L884" s="14"/>
      <c r="M884" s="14"/>
    </row>
    <row r="885" spans="1:13" x14ac:dyDescent="0.3">
      <c r="A885" s="74">
        <v>10008</v>
      </c>
      <c r="B885" s="68" t="str">
        <f>VLOOKUP(A:A,'Product &amp; Group'!A:C,2,FALSE)</f>
        <v>Power Systems</v>
      </c>
      <c r="C885" s="68" t="str">
        <f>VLOOKUP(A:A,'Product &amp; Group'!A:C,3,FALSE)</f>
        <v>Computerized EXTEND-X HA</v>
      </c>
      <c r="D885" s="69">
        <f>VLOOKUP(A:A,'2019-2017 Costs'!A:D,4,FALSE)</f>
        <v>1.01</v>
      </c>
      <c r="E885" s="71">
        <f t="shared" si="52"/>
        <v>203.01</v>
      </c>
      <c r="F885" s="71">
        <v>1654.49</v>
      </c>
      <c r="G885" s="71">
        <f t="shared" si="53"/>
        <v>1451.48</v>
      </c>
      <c r="H885" s="72">
        <v>201</v>
      </c>
      <c r="I885" s="73">
        <f t="shared" si="51"/>
        <v>0.87729753579652947</v>
      </c>
      <c r="J885" s="14"/>
      <c r="K885" s="14"/>
      <c r="L885" s="14"/>
      <c r="M885" s="14"/>
    </row>
    <row r="886" spans="1:13" x14ac:dyDescent="0.3">
      <c r="A886" s="74">
        <v>10009</v>
      </c>
      <c r="B886" s="68" t="str">
        <f>VLOOKUP(A:A,'Product &amp; Group'!A:C,2,FALSE)</f>
        <v>Hybrid Systems</v>
      </c>
      <c r="C886" s="68" t="str">
        <f>VLOOKUP(A:A,'Product &amp; Group'!A:C,3,FALSE)</f>
        <v>Processor 610 Chip</v>
      </c>
      <c r="D886" s="69">
        <f>VLOOKUP(A:A,'2019-2017 Costs'!A:D,4,FALSE)</f>
        <v>10.88</v>
      </c>
      <c r="E886" s="71">
        <f t="shared" si="52"/>
        <v>42170.880000000005</v>
      </c>
      <c r="F886" s="71">
        <v>4500</v>
      </c>
      <c r="G886" s="71">
        <f t="shared" si="53"/>
        <v>-37670.880000000005</v>
      </c>
      <c r="H886" s="72">
        <v>3876</v>
      </c>
      <c r="I886" s="73">
        <f t="shared" si="51"/>
        <v>-8.3713066666666673</v>
      </c>
      <c r="J886" s="14"/>
      <c r="K886" s="14"/>
      <c r="L886" s="14"/>
      <c r="M886" s="14"/>
    </row>
    <row r="887" spans="1:13" x14ac:dyDescent="0.3">
      <c r="A887" s="74">
        <v>10010</v>
      </c>
      <c r="B887" s="68" t="str">
        <f>VLOOKUP(A:A,'Product &amp; Group'!A:C,2,FALSE)</f>
        <v>Hybrid Systems</v>
      </c>
      <c r="C887" s="68" t="str">
        <f>VLOOKUP(A:A,'Product &amp; Group'!A:C,3,FALSE)</f>
        <v>Processor 610 Chip</v>
      </c>
      <c r="D887" s="69">
        <f>VLOOKUP(A:A,'2019-2017 Costs'!A:D,4,FALSE)</f>
        <v>6.97</v>
      </c>
      <c r="E887" s="71">
        <f t="shared" si="52"/>
        <v>4377.16</v>
      </c>
      <c r="F887" s="71">
        <v>501</v>
      </c>
      <c r="G887" s="71">
        <f t="shared" si="53"/>
        <v>-3876.16</v>
      </c>
      <c r="H887" s="72">
        <v>628</v>
      </c>
      <c r="I887" s="73">
        <f t="shared" si="51"/>
        <v>-7.7368463073852292</v>
      </c>
      <c r="J887" s="14"/>
      <c r="K887" s="14"/>
      <c r="L887" s="14"/>
      <c r="M887" s="14"/>
    </row>
    <row r="888" spans="1:13" x14ac:dyDescent="0.3">
      <c r="A888" s="74">
        <v>10011</v>
      </c>
      <c r="B888" s="68" t="str">
        <f>VLOOKUP(A:A,'Product &amp; Group'!A:C,2,FALSE)</f>
        <v>Hybrid Systems</v>
      </c>
      <c r="C888" s="68" t="str">
        <f>VLOOKUP(A:A,'Product &amp; Group'!A:C,3,FALSE)</f>
        <v>MULTI-Part Chip</v>
      </c>
      <c r="D888" s="69">
        <f>VLOOKUP(A:A,'2019-2017 Costs'!A:D,4,FALSE)</f>
        <v>9.6</v>
      </c>
      <c r="E888" s="71">
        <f t="shared" si="52"/>
        <v>70272</v>
      </c>
      <c r="F888" s="71">
        <v>1152.8999999999999</v>
      </c>
      <c r="G888" s="71">
        <f t="shared" si="53"/>
        <v>-69119.100000000006</v>
      </c>
      <c r="H888" s="72">
        <v>7320</v>
      </c>
      <c r="I888" s="73">
        <f t="shared" si="51"/>
        <v>-59.952380952380963</v>
      </c>
      <c r="J888" s="14"/>
      <c r="K888" s="14"/>
      <c r="L888" s="14"/>
      <c r="M888" s="14"/>
    </row>
    <row r="889" spans="1:13" x14ac:dyDescent="0.3">
      <c r="A889" s="74">
        <v>10012</v>
      </c>
      <c r="B889" s="68" t="str">
        <f>VLOOKUP(A:A,'Product &amp; Group'!A:C,2,FALSE)</f>
        <v>Hybrid Systems</v>
      </c>
      <c r="C889" s="68" t="str">
        <f>VLOOKUP(A:A,'Product &amp; Group'!A:C,3,FALSE)</f>
        <v>Processor 610 Chip</v>
      </c>
      <c r="D889" s="69">
        <f>VLOOKUP(A:A,'2019-2017 Costs'!A:D,4,FALSE)</f>
        <v>7.85</v>
      </c>
      <c r="E889" s="71">
        <f t="shared" si="52"/>
        <v>23016.2</v>
      </c>
      <c r="F889" s="71">
        <v>1231.4399999999998</v>
      </c>
      <c r="G889" s="71">
        <f t="shared" si="53"/>
        <v>-21784.760000000002</v>
      </c>
      <c r="H889" s="72">
        <v>2932</v>
      </c>
      <c r="I889" s="73">
        <f t="shared" si="51"/>
        <v>-17.690476190476193</v>
      </c>
      <c r="J889" s="14"/>
      <c r="K889" s="14"/>
      <c r="L889" s="14"/>
      <c r="M889" s="14"/>
    </row>
    <row r="890" spans="1:13" x14ac:dyDescent="0.3">
      <c r="A890" s="74">
        <v>10013</v>
      </c>
      <c r="B890" s="68" t="str">
        <f>VLOOKUP(A:A,'Product &amp; Group'!A:C,2,FALSE)</f>
        <v>Hybrid Systems</v>
      </c>
      <c r="C890" s="68" t="str">
        <f>VLOOKUP(A:A,'Product &amp; Group'!A:C,3,FALSE)</f>
        <v>Processor 610 Chip</v>
      </c>
      <c r="D890" s="69">
        <f>VLOOKUP(A:A,'2019-2017 Costs'!A:D,4,FALSE)</f>
        <v>1.05</v>
      </c>
      <c r="E890" s="71">
        <f t="shared" si="52"/>
        <v>2683.8</v>
      </c>
      <c r="F890" s="71">
        <v>1118.25</v>
      </c>
      <c r="G890" s="71">
        <f t="shared" si="53"/>
        <v>-1565.5500000000002</v>
      </c>
      <c r="H890" s="72">
        <v>2556</v>
      </c>
      <c r="I890" s="73">
        <f t="shared" si="51"/>
        <v>-1.4000000000000001</v>
      </c>
      <c r="J890" s="14"/>
      <c r="K890" s="14"/>
      <c r="L890" s="14"/>
      <c r="M890" s="14"/>
    </row>
    <row r="891" spans="1:13" x14ac:dyDescent="0.3">
      <c r="A891" s="74">
        <v>10014</v>
      </c>
      <c r="B891" s="68" t="str">
        <f>VLOOKUP(A:A,'Product &amp; Group'!A:C,2,FALSE)</f>
        <v>Power Systems</v>
      </c>
      <c r="C891" s="68" t="str">
        <f>VLOOKUP(A:A,'Product &amp; Group'!A:C,3,FALSE)</f>
        <v>Computerized EXTEND-X HA</v>
      </c>
      <c r="D891" s="69">
        <f>VLOOKUP(A:A,'2019-2017 Costs'!A:D,4,FALSE)</f>
        <v>1.01</v>
      </c>
      <c r="E891" s="71">
        <f t="shared" si="52"/>
        <v>205.03</v>
      </c>
      <c r="F891" s="71">
        <v>1136.24</v>
      </c>
      <c r="G891" s="71">
        <f t="shared" si="53"/>
        <v>931.21</v>
      </c>
      <c r="H891" s="72">
        <v>203</v>
      </c>
      <c r="I891" s="73">
        <f t="shared" si="51"/>
        <v>0.81955396747166098</v>
      </c>
      <c r="J891" s="14"/>
      <c r="K891" s="14"/>
      <c r="L891" s="14"/>
      <c r="M891" s="14"/>
    </row>
    <row r="892" spans="1:13" x14ac:dyDescent="0.3">
      <c r="A892" s="74">
        <v>10015</v>
      </c>
      <c r="B892" s="68" t="str">
        <f>VLOOKUP(A:A,'Product &amp; Group'!A:C,2,FALSE)</f>
        <v>Hybrid Systems</v>
      </c>
      <c r="C892" s="68" t="str">
        <f>VLOOKUP(A:A,'Product &amp; Group'!A:C,3,FALSE)</f>
        <v>MULTI-Part Chip</v>
      </c>
      <c r="D892" s="69">
        <f>VLOOKUP(A:A,'2019-2017 Costs'!A:D,4,FALSE)</f>
        <v>1.01</v>
      </c>
      <c r="E892" s="71">
        <f t="shared" si="52"/>
        <v>707</v>
      </c>
      <c r="F892" s="71">
        <v>257.25</v>
      </c>
      <c r="G892" s="71">
        <f t="shared" si="53"/>
        <v>-449.75</v>
      </c>
      <c r="H892" s="72">
        <v>700</v>
      </c>
      <c r="I892" s="73">
        <f t="shared" si="51"/>
        <v>-1.7482993197278911</v>
      </c>
      <c r="J892" s="14"/>
      <c r="K892" s="14"/>
      <c r="L892" s="14"/>
      <c r="M892" s="14"/>
    </row>
    <row r="893" spans="1:13" x14ac:dyDescent="0.3">
      <c r="A893" s="74">
        <v>10016</v>
      </c>
      <c r="B893" s="68" t="str">
        <f>VLOOKUP(A:A,'Product &amp; Group'!A:C,2,FALSE)</f>
        <v>Hybrid Systems</v>
      </c>
      <c r="C893" s="68" t="str">
        <f>VLOOKUP(A:A,'Product &amp; Group'!A:C,3,FALSE)</f>
        <v>Dragon Chip</v>
      </c>
      <c r="D893" s="69">
        <f>VLOOKUP(A:A,'2019-2017 Costs'!A:D,4,FALSE)</f>
        <v>1.01</v>
      </c>
      <c r="E893" s="71">
        <f t="shared" si="52"/>
        <v>230.28</v>
      </c>
      <c r="F893" s="71">
        <v>43.89</v>
      </c>
      <c r="G893" s="71">
        <f t="shared" si="53"/>
        <v>-186.39</v>
      </c>
      <c r="H893" s="72">
        <v>228</v>
      </c>
      <c r="I893" s="73">
        <f t="shared" si="51"/>
        <v>-4.2467532467532463</v>
      </c>
      <c r="J893" s="14"/>
      <c r="K893" s="14"/>
      <c r="L893" s="14"/>
      <c r="M893" s="14"/>
    </row>
    <row r="894" spans="1:13" x14ac:dyDescent="0.3">
      <c r="A894" s="74">
        <v>10017</v>
      </c>
      <c r="B894" s="68" t="str">
        <f>VLOOKUP(A:A,'Product &amp; Group'!A:C,2,FALSE)</f>
        <v>Power Systems</v>
      </c>
      <c r="C894" s="68" t="str">
        <f>VLOOKUP(A:A,'Product &amp; Group'!A:C,3,FALSE)</f>
        <v>Computerized EXTEND-X HA</v>
      </c>
      <c r="D894" s="69">
        <f>VLOOKUP(A:A,'2019-2017 Costs'!A:D,4,FALSE)</f>
        <v>1.01</v>
      </c>
      <c r="E894" s="71">
        <f t="shared" si="52"/>
        <v>312.08999999999997</v>
      </c>
      <c r="F894" s="71">
        <v>8077.92</v>
      </c>
      <c r="G894" s="71">
        <f t="shared" si="53"/>
        <v>7765.83</v>
      </c>
      <c r="H894" s="72">
        <v>309</v>
      </c>
      <c r="I894" s="73">
        <f t="shared" si="51"/>
        <v>0.96136505437043196</v>
      </c>
      <c r="J894" s="14"/>
      <c r="K894" s="14"/>
      <c r="L894" s="14"/>
      <c r="M894" s="14"/>
    </row>
    <row r="895" spans="1:13" x14ac:dyDescent="0.3">
      <c r="A895" s="74">
        <v>10018</v>
      </c>
      <c r="B895" s="68" t="str">
        <f>VLOOKUP(A:A,'Product &amp; Group'!A:C,2,FALSE)</f>
        <v>Hybrid Systems</v>
      </c>
      <c r="C895" s="68" t="str">
        <f>VLOOKUP(A:A,'Product &amp; Group'!A:C,3,FALSE)</f>
        <v>Dragon Chip</v>
      </c>
      <c r="D895" s="69">
        <f>VLOOKUP(A:A,'2019-2017 Costs'!A:D,4,FALSE)</f>
        <v>1.01</v>
      </c>
      <c r="E895" s="71">
        <f t="shared" si="52"/>
        <v>60.6</v>
      </c>
      <c r="F895" s="71">
        <v>20</v>
      </c>
      <c r="G895" s="71">
        <f t="shared" si="53"/>
        <v>-40.6</v>
      </c>
      <c r="H895" s="72">
        <v>60</v>
      </c>
      <c r="I895" s="73">
        <f t="shared" si="51"/>
        <v>-2.0300000000000002</v>
      </c>
      <c r="J895" s="14"/>
      <c r="K895" s="14"/>
      <c r="L895" s="14"/>
      <c r="M895" s="14"/>
    </row>
    <row r="896" spans="1:13" x14ac:dyDescent="0.3">
      <c r="A896" s="74">
        <v>10019</v>
      </c>
      <c r="B896" s="68" t="str">
        <f>VLOOKUP(A:A,'Product &amp; Group'!A:C,2,FALSE)</f>
        <v>Power Systems</v>
      </c>
      <c r="C896" s="68" t="str">
        <f>VLOOKUP(A:A,'Product &amp; Group'!A:C,3,FALSE)</f>
        <v>Computerized EXTEND-X HA</v>
      </c>
      <c r="D896" s="69">
        <f>VLOOKUP(A:A,'2019-2017 Costs'!A:D,4,FALSE)</f>
        <v>4.5999999999999996</v>
      </c>
      <c r="E896" s="71">
        <f t="shared" si="52"/>
        <v>2070</v>
      </c>
      <c r="F896" s="71">
        <v>7416.02</v>
      </c>
      <c r="G896" s="71">
        <f t="shared" si="53"/>
        <v>5346.02</v>
      </c>
      <c r="H896" s="72">
        <v>450</v>
      </c>
      <c r="I896" s="73">
        <f t="shared" si="51"/>
        <v>0.72087453917330324</v>
      </c>
      <c r="J896" s="14"/>
      <c r="K896" s="14"/>
      <c r="L896" s="14"/>
      <c r="M896" s="14"/>
    </row>
    <row r="897" spans="1:13" x14ac:dyDescent="0.3">
      <c r="A897" s="74">
        <v>10020</v>
      </c>
      <c r="B897" s="68" t="str">
        <f>VLOOKUP(A:A,'Product &amp; Group'!A:C,2,FALSE)</f>
        <v>Hybrid Systems</v>
      </c>
      <c r="C897" s="68" t="str">
        <f>VLOOKUP(A:A,'Product &amp; Group'!A:C,3,FALSE)</f>
        <v>Power CHIP/WHOLE PowerS</v>
      </c>
      <c r="D897" s="69">
        <f>VLOOKUP(A:A,'2019-2017 Costs'!A:D,4,FALSE)</f>
        <v>1.01</v>
      </c>
      <c r="E897" s="71">
        <f t="shared" si="52"/>
        <v>1201.9000000000001</v>
      </c>
      <c r="F897" s="71">
        <v>752</v>
      </c>
      <c r="G897" s="71">
        <f t="shared" si="53"/>
        <v>-449.90000000000009</v>
      </c>
      <c r="H897" s="72">
        <v>1190</v>
      </c>
      <c r="I897" s="73">
        <f t="shared" si="51"/>
        <v>-0.59827127659574475</v>
      </c>
      <c r="J897" s="14"/>
      <c r="K897" s="14"/>
      <c r="L897" s="14"/>
      <c r="M897" s="14"/>
    </row>
    <row r="898" spans="1:13" x14ac:dyDescent="0.3">
      <c r="A898" s="74">
        <v>10021</v>
      </c>
      <c r="B898" s="68" t="str">
        <f>VLOOKUP(A:A,'Product &amp; Group'!A:C,2,FALSE)</f>
        <v>Hybrid Systems</v>
      </c>
      <c r="C898" s="68" t="str">
        <f>VLOOKUP(A:A,'Product &amp; Group'!A:C,3,FALSE)</f>
        <v>Qrxt1975 Chip</v>
      </c>
      <c r="D898" s="69">
        <f>VLOOKUP(A:A,'2019-2017 Costs'!A:D,4,FALSE)</f>
        <v>1.01</v>
      </c>
      <c r="E898" s="71">
        <f t="shared" si="52"/>
        <v>678.72</v>
      </c>
      <c r="F898" s="71">
        <v>325</v>
      </c>
      <c r="G898" s="71">
        <f t="shared" si="53"/>
        <v>-353.72</v>
      </c>
      <c r="H898" s="72">
        <v>672</v>
      </c>
      <c r="I898" s="73">
        <f t="shared" ref="I898:I961" si="54">+G898/F898</f>
        <v>-1.0883692307692308</v>
      </c>
      <c r="J898" s="14"/>
      <c r="K898" s="14"/>
      <c r="L898" s="14"/>
      <c r="M898" s="14"/>
    </row>
    <row r="899" spans="1:13" x14ac:dyDescent="0.3">
      <c r="A899" s="74">
        <v>10022</v>
      </c>
      <c r="B899" s="68" t="str">
        <f>VLOOKUP(A:A,'Product &amp; Group'!A:C,2,FALSE)</f>
        <v>Hybrid Systems</v>
      </c>
      <c r="C899" s="68" t="str">
        <f>VLOOKUP(A:A,'Product &amp; Group'!A:C,3,FALSE)</f>
        <v>Qrxt1975 Chip</v>
      </c>
      <c r="D899" s="69">
        <f>VLOOKUP(A:A,'2019-2017 Costs'!A:D,4,FALSE)</f>
        <v>3.75</v>
      </c>
      <c r="E899" s="71">
        <f t="shared" si="52"/>
        <v>3705</v>
      </c>
      <c r="F899" s="71">
        <v>525</v>
      </c>
      <c r="G899" s="71">
        <f t="shared" si="53"/>
        <v>-3180</v>
      </c>
      <c r="H899" s="72">
        <v>988</v>
      </c>
      <c r="I899" s="73">
        <f t="shared" si="54"/>
        <v>-6.0571428571428569</v>
      </c>
      <c r="J899" s="14"/>
      <c r="K899" s="14"/>
      <c r="L899" s="14"/>
      <c r="M899" s="14"/>
    </row>
    <row r="900" spans="1:13" x14ac:dyDescent="0.3">
      <c r="A900" s="74">
        <v>10023</v>
      </c>
      <c r="B900" s="68" t="str">
        <f>VLOOKUP(A:A,'Product &amp; Group'!A:C,2,FALSE)</f>
        <v>Hybrid Systems</v>
      </c>
      <c r="C900" s="68" t="str">
        <f>VLOOKUP(A:A,'Product &amp; Group'!A:C,3,FALSE)</f>
        <v>Qrxt1975 Chip</v>
      </c>
      <c r="D900" s="69">
        <f>VLOOKUP(A:A,'2019-2017 Costs'!A:D,4,FALSE)</f>
        <v>1.01</v>
      </c>
      <c r="E900" s="71">
        <f t="shared" ref="E900:E963" si="55">D900*H900</f>
        <v>278.76</v>
      </c>
      <c r="F900" s="71">
        <v>541</v>
      </c>
      <c r="G900" s="71">
        <f t="shared" ref="G900:G963" si="56">F900-E900</f>
        <v>262.24</v>
      </c>
      <c r="H900" s="72">
        <v>276</v>
      </c>
      <c r="I900" s="73">
        <f t="shared" si="54"/>
        <v>0.48473197781885397</v>
      </c>
      <c r="J900" s="14"/>
      <c r="K900" s="14"/>
      <c r="L900" s="14"/>
      <c r="M900" s="14"/>
    </row>
    <row r="901" spans="1:13" x14ac:dyDescent="0.3">
      <c r="A901" s="74">
        <v>10024</v>
      </c>
      <c r="B901" s="68" t="str">
        <f>VLOOKUP(A:A,'Product &amp; Group'!A:C,2,FALSE)</f>
        <v>Hybrid Systems</v>
      </c>
      <c r="C901" s="68" t="str">
        <f>VLOOKUP(A:A,'Product &amp; Group'!A:C,3,FALSE)</f>
        <v>SPECIALTIES</v>
      </c>
      <c r="D901" s="69">
        <f>VLOOKUP(A:A,'2019-2017 Costs'!A:D,4,FALSE)</f>
        <v>1.01</v>
      </c>
      <c r="E901" s="71">
        <f t="shared" si="55"/>
        <v>2674.48</v>
      </c>
      <c r="F901" s="71">
        <v>1200</v>
      </c>
      <c r="G901" s="71">
        <f t="shared" si="56"/>
        <v>-1474.48</v>
      </c>
      <c r="H901" s="72">
        <v>2648</v>
      </c>
      <c r="I901" s="73">
        <f t="shared" si="54"/>
        <v>-1.2287333333333335</v>
      </c>
      <c r="J901" s="14"/>
      <c r="K901" s="14"/>
      <c r="L901" s="14"/>
      <c r="M901" s="14"/>
    </row>
    <row r="902" spans="1:13" x14ac:dyDescent="0.3">
      <c r="A902" s="74">
        <v>10025</v>
      </c>
      <c r="B902" s="68" t="str">
        <f>VLOOKUP(A:A,'Product &amp; Group'!A:C,2,FALSE)</f>
        <v>Hybrid Systems</v>
      </c>
      <c r="C902" s="68" t="str">
        <f>VLOOKUP(A:A,'Product &amp; Group'!A:C,3,FALSE)</f>
        <v>Qrxt2525 Chip</v>
      </c>
      <c r="D902" s="69">
        <f>VLOOKUP(A:A,'2019-2017 Costs'!A:D,4,FALSE)</f>
        <v>1.01</v>
      </c>
      <c r="E902" s="71">
        <f t="shared" si="55"/>
        <v>1931.1200000000001</v>
      </c>
      <c r="F902" s="71">
        <v>1525</v>
      </c>
      <c r="G902" s="71">
        <f t="shared" si="56"/>
        <v>-406.12000000000012</v>
      </c>
      <c r="H902" s="72">
        <v>1912</v>
      </c>
      <c r="I902" s="73">
        <f t="shared" si="54"/>
        <v>-0.26630819672131156</v>
      </c>
      <c r="J902" s="14"/>
      <c r="K902" s="14"/>
      <c r="L902" s="14"/>
      <c r="M902" s="14"/>
    </row>
    <row r="903" spans="1:13" x14ac:dyDescent="0.3">
      <c r="A903" s="74">
        <v>10026</v>
      </c>
      <c r="B903" s="68" t="str">
        <f>VLOOKUP(A:A,'Product &amp; Group'!A:C,2,FALSE)</f>
        <v>Hybrid Systems</v>
      </c>
      <c r="C903" s="68" t="str">
        <f>VLOOKUP(A:A,'Product &amp; Group'!A:C,3,FALSE)</f>
        <v>SPECIALTIES</v>
      </c>
      <c r="D903" s="69">
        <f>VLOOKUP(A:A,'2019-2017 Costs'!A:D,4,FALSE)</f>
        <v>1.01</v>
      </c>
      <c r="E903" s="71">
        <f t="shared" si="55"/>
        <v>593.88</v>
      </c>
      <c r="F903" s="71">
        <v>267.53999999999996</v>
      </c>
      <c r="G903" s="71">
        <f t="shared" si="56"/>
        <v>-326.34000000000003</v>
      </c>
      <c r="H903" s="72">
        <v>588</v>
      </c>
      <c r="I903" s="73">
        <f t="shared" si="54"/>
        <v>-1.2197802197802201</v>
      </c>
      <c r="J903" s="14"/>
      <c r="K903" s="14"/>
      <c r="L903" s="14"/>
      <c r="M903" s="14"/>
    </row>
    <row r="904" spans="1:13" x14ac:dyDescent="0.3">
      <c r="A904" s="74">
        <v>10027</v>
      </c>
      <c r="B904" s="68" t="str">
        <f>VLOOKUP(A:A,'Product &amp; Group'!A:C,2,FALSE)</f>
        <v>Hybrid Systems</v>
      </c>
      <c r="C904" s="68" t="str">
        <f>VLOOKUP(A:A,'Product &amp; Group'!A:C,3,FALSE)</f>
        <v>SPECIALTIES</v>
      </c>
      <c r="D904" s="69">
        <f>VLOOKUP(A:A,'2019-2017 Costs'!A:D,4,FALSE)</f>
        <v>1.01</v>
      </c>
      <c r="E904" s="71">
        <f t="shared" si="55"/>
        <v>363.6</v>
      </c>
      <c r="F904" s="71">
        <v>37.799999999999997</v>
      </c>
      <c r="G904" s="71">
        <f t="shared" si="56"/>
        <v>-325.8</v>
      </c>
      <c r="H904" s="72">
        <v>360</v>
      </c>
      <c r="I904" s="73">
        <f t="shared" si="54"/>
        <v>-8.6190476190476204</v>
      </c>
      <c r="J904" s="14"/>
      <c r="K904" s="14"/>
      <c r="L904" s="14"/>
      <c r="M904" s="14"/>
    </row>
    <row r="905" spans="1:13" x14ac:dyDescent="0.3">
      <c r="A905" s="74">
        <v>10028</v>
      </c>
      <c r="B905" s="68" t="str">
        <f>VLOOKUP(A:A,'Product &amp; Group'!A:C,2,FALSE)</f>
        <v>Hybrid Systems</v>
      </c>
      <c r="C905" s="68" t="str">
        <f>VLOOKUP(A:A,'Product &amp; Group'!A:C,3,FALSE)</f>
        <v>Part C Chip</v>
      </c>
      <c r="D905" s="69">
        <f>VLOOKUP(A:A,'2019-2017 Costs'!A:D,4,FALSE)</f>
        <v>8.5000000000000006E-3</v>
      </c>
      <c r="E905" s="71">
        <f t="shared" si="55"/>
        <v>3.91</v>
      </c>
      <c r="F905" s="71">
        <v>225</v>
      </c>
      <c r="G905" s="71">
        <f t="shared" si="56"/>
        <v>221.09</v>
      </c>
      <c r="H905" s="72">
        <v>460</v>
      </c>
      <c r="I905" s="73">
        <f t="shared" si="54"/>
        <v>0.98262222222222229</v>
      </c>
      <c r="J905" s="14"/>
      <c r="K905" s="14"/>
      <c r="L905" s="14"/>
      <c r="M905" s="14"/>
    </row>
    <row r="906" spans="1:13" x14ac:dyDescent="0.3">
      <c r="A906" s="74">
        <v>10029</v>
      </c>
      <c r="B906" s="68" t="str">
        <f>VLOOKUP(A:A,'Product &amp; Group'!A:C,2,FALSE)</f>
        <v>Hybrid Systems</v>
      </c>
      <c r="C906" s="68" t="str">
        <f>VLOOKUP(A:A,'Product &amp; Group'!A:C,3,FALSE)</f>
        <v>HA:BOTANICAL Hybrid-COMBINATIONS</v>
      </c>
      <c r="D906" s="69">
        <f>VLOOKUP(A:A,'2019-2017 Costs'!A:D,4,FALSE)</f>
        <v>1.01</v>
      </c>
      <c r="E906" s="71">
        <f t="shared" si="55"/>
        <v>36.36</v>
      </c>
      <c r="F906" s="71">
        <v>5.67</v>
      </c>
      <c r="G906" s="71">
        <f t="shared" si="56"/>
        <v>-30.689999999999998</v>
      </c>
      <c r="H906" s="72">
        <v>36</v>
      </c>
      <c r="I906" s="73">
        <f t="shared" si="54"/>
        <v>-5.4126984126984121</v>
      </c>
      <c r="J906" s="14"/>
      <c r="K906" s="14"/>
      <c r="L906" s="14"/>
      <c r="M906" s="14"/>
    </row>
    <row r="907" spans="1:13" x14ac:dyDescent="0.3">
      <c r="A907" s="74">
        <v>10030</v>
      </c>
      <c r="B907" s="68" t="str">
        <f>VLOOKUP(A:A,'Product &amp; Group'!A:C,2,FALSE)</f>
        <v>Hybrid Systems</v>
      </c>
      <c r="C907" s="68" t="str">
        <f>VLOOKUP(A:A,'Product &amp; Group'!A:C,3,FALSE)</f>
        <v>Circit Board KIDZ:STD CHILD Chip</v>
      </c>
      <c r="D907" s="69">
        <f>VLOOKUP(A:A,'2019-2017 Costs'!A:D,4,FALSE)</f>
        <v>1.01</v>
      </c>
      <c r="E907" s="71">
        <f t="shared" si="55"/>
        <v>84.84</v>
      </c>
      <c r="F907" s="71">
        <v>8.82</v>
      </c>
      <c r="G907" s="71">
        <f t="shared" si="56"/>
        <v>-76.02000000000001</v>
      </c>
      <c r="H907" s="72">
        <v>84</v>
      </c>
      <c r="I907" s="73">
        <f t="shared" si="54"/>
        <v>-8.6190476190476204</v>
      </c>
      <c r="J907" s="14"/>
      <c r="K907" s="14"/>
      <c r="L907" s="14"/>
      <c r="M907" s="14"/>
    </row>
    <row r="908" spans="1:13" x14ac:dyDescent="0.3">
      <c r="A908" s="74">
        <v>10031</v>
      </c>
      <c r="B908" s="68" t="str">
        <f>VLOOKUP(A:A,'Product &amp; Group'!A:C,2,FALSE)</f>
        <v>Hybrid Systems</v>
      </c>
      <c r="C908" s="68" t="str">
        <f>VLOOKUP(A:A,'Product &amp; Group'!A:C,3,FALSE)</f>
        <v>Processor 413</v>
      </c>
      <c r="D908" s="69">
        <f>VLOOKUP(A:A,'2019-2017 Costs'!A:D,4,FALSE)</f>
        <v>1.01</v>
      </c>
      <c r="E908" s="71">
        <f t="shared" si="55"/>
        <v>3204.73</v>
      </c>
      <c r="F908" s="71">
        <v>2100</v>
      </c>
      <c r="G908" s="71">
        <f t="shared" si="56"/>
        <v>-1104.73</v>
      </c>
      <c r="H908" s="72">
        <v>3173</v>
      </c>
      <c r="I908" s="73">
        <f t="shared" si="54"/>
        <v>-0.52606190476190473</v>
      </c>
      <c r="J908" s="14"/>
      <c r="K908" s="14"/>
      <c r="L908" s="14"/>
      <c r="M908" s="14"/>
    </row>
    <row r="909" spans="1:13" x14ac:dyDescent="0.3">
      <c r="A909" s="74">
        <v>10032</v>
      </c>
      <c r="B909" s="68" t="str">
        <f>VLOOKUP(A:A,'Product &amp; Group'!A:C,2,FALSE)</f>
        <v>Hybrid Systems</v>
      </c>
      <c r="C909" s="68" t="str">
        <f>VLOOKUP(A:A,'Product &amp; Group'!A:C,3,FALSE)</f>
        <v>Processor 413</v>
      </c>
      <c r="D909" s="69">
        <f>VLOOKUP(A:A,'2019-2017 Costs'!A:D,4,FALSE)</f>
        <v>1.01</v>
      </c>
      <c r="E909" s="71">
        <f t="shared" si="55"/>
        <v>665.59</v>
      </c>
      <c r="F909" s="71">
        <v>185</v>
      </c>
      <c r="G909" s="71">
        <f t="shared" si="56"/>
        <v>-480.59000000000003</v>
      </c>
      <c r="H909" s="72">
        <v>659</v>
      </c>
      <c r="I909" s="73">
        <f t="shared" si="54"/>
        <v>-2.5977837837837838</v>
      </c>
      <c r="J909" s="14"/>
      <c r="K909" s="14"/>
      <c r="L909" s="14"/>
      <c r="M909" s="14"/>
    </row>
    <row r="910" spans="1:13" x14ac:dyDescent="0.3">
      <c r="A910" s="74">
        <v>10033</v>
      </c>
      <c r="B910" s="68" t="str">
        <f>VLOOKUP(A:A,'Product &amp; Group'!A:C,2,FALSE)</f>
        <v>Hybrid Systems</v>
      </c>
      <c r="C910" s="68" t="str">
        <f>VLOOKUP(A:A,'Product &amp; Group'!A:C,3,FALSE)</f>
        <v>Processor 413</v>
      </c>
      <c r="D910" s="69">
        <f>VLOOKUP(A:A,'2019-2017 Costs'!A:D,4,FALSE)</f>
        <v>1.01</v>
      </c>
      <c r="E910" s="71">
        <f t="shared" si="55"/>
        <v>3305.73</v>
      </c>
      <c r="F910" s="71">
        <v>1255</v>
      </c>
      <c r="G910" s="71">
        <f t="shared" si="56"/>
        <v>-2050.73</v>
      </c>
      <c r="H910" s="72">
        <v>3273</v>
      </c>
      <c r="I910" s="73">
        <f t="shared" si="54"/>
        <v>-1.6340478087649402</v>
      </c>
      <c r="J910" s="14"/>
      <c r="K910" s="14"/>
      <c r="L910" s="14"/>
      <c r="M910" s="14"/>
    </row>
    <row r="911" spans="1:13" x14ac:dyDescent="0.3">
      <c r="A911" s="74">
        <v>10034</v>
      </c>
      <c r="B911" s="68" t="str">
        <f>VLOOKUP(A:A,'Product &amp; Group'!A:C,2,FALSE)</f>
        <v>Hybrid Systems</v>
      </c>
      <c r="C911" s="68" t="str">
        <f>VLOOKUP(A:A,'Product &amp; Group'!A:C,3,FALSE)</f>
        <v>Processor 413</v>
      </c>
      <c r="D911" s="69">
        <f>VLOOKUP(A:A,'2019-2017 Costs'!A:D,4,FALSE)</f>
        <v>1.01</v>
      </c>
      <c r="E911" s="71">
        <f t="shared" si="55"/>
        <v>2413.9</v>
      </c>
      <c r="F911" s="71">
        <v>800</v>
      </c>
      <c r="G911" s="71">
        <f t="shared" si="56"/>
        <v>-1613.9</v>
      </c>
      <c r="H911" s="72">
        <v>2390</v>
      </c>
      <c r="I911" s="73">
        <f t="shared" si="54"/>
        <v>-2.0173749999999999</v>
      </c>
      <c r="J911" s="14"/>
      <c r="K911" s="14"/>
      <c r="L911" s="14"/>
      <c r="M911" s="14"/>
    </row>
    <row r="912" spans="1:13" x14ac:dyDescent="0.3">
      <c r="A912" s="74">
        <v>10035</v>
      </c>
      <c r="B912" s="68" t="str">
        <f>VLOOKUP(A:A,'Product &amp; Group'!A:C,2,FALSE)</f>
        <v>Hybrid Systems</v>
      </c>
      <c r="C912" s="68" t="str">
        <f>VLOOKUP(A:A,'Product &amp; Group'!A:C,3,FALSE)</f>
        <v>Processor 413</v>
      </c>
      <c r="D912" s="69">
        <f>VLOOKUP(A:A,'2019-2017 Costs'!A:D,4,FALSE)</f>
        <v>1.01</v>
      </c>
      <c r="E912" s="71">
        <f t="shared" si="55"/>
        <v>2414.91</v>
      </c>
      <c r="F912" s="71">
        <v>854</v>
      </c>
      <c r="G912" s="71">
        <f t="shared" si="56"/>
        <v>-1560.9099999999999</v>
      </c>
      <c r="H912" s="72">
        <v>2391</v>
      </c>
      <c r="I912" s="73">
        <f t="shared" si="54"/>
        <v>-1.8277634660421544</v>
      </c>
      <c r="J912" s="14"/>
      <c r="K912" s="14"/>
      <c r="L912" s="14"/>
      <c r="M912" s="14"/>
    </row>
    <row r="913" spans="1:13" x14ac:dyDescent="0.3">
      <c r="A913" s="74">
        <v>10036</v>
      </c>
      <c r="B913" s="68" t="str">
        <f>VLOOKUP(A:A,'Product &amp; Group'!A:C,2,FALSE)</f>
        <v>Hybrid Systems</v>
      </c>
      <c r="C913" s="68" t="str">
        <f>VLOOKUP(A:A,'Product &amp; Group'!A:C,3,FALSE)</f>
        <v>Processor 413</v>
      </c>
      <c r="D913" s="69">
        <f>VLOOKUP(A:A,'2019-2017 Costs'!A:D,4,FALSE)</f>
        <v>1.01</v>
      </c>
      <c r="E913" s="71">
        <f t="shared" si="55"/>
        <v>2793.66</v>
      </c>
      <c r="F913" s="71">
        <v>750</v>
      </c>
      <c r="G913" s="71">
        <f t="shared" si="56"/>
        <v>-2043.6599999999999</v>
      </c>
      <c r="H913" s="72">
        <v>2766</v>
      </c>
      <c r="I913" s="73">
        <f t="shared" si="54"/>
        <v>-2.7248799999999997</v>
      </c>
      <c r="J913" s="14"/>
      <c r="K913" s="14"/>
      <c r="L913" s="14"/>
      <c r="M913" s="14"/>
    </row>
    <row r="914" spans="1:13" x14ac:dyDescent="0.3">
      <c r="A914" s="74">
        <v>10037</v>
      </c>
      <c r="B914" s="68" t="str">
        <f>VLOOKUP(A:A,'Product &amp; Group'!A:C,2,FALSE)</f>
        <v>Hybrid Systems</v>
      </c>
      <c r="C914" s="68" t="str">
        <f>VLOOKUP(A:A,'Product &amp; Group'!A:C,3,FALSE)</f>
        <v>Processor 413</v>
      </c>
      <c r="D914" s="69">
        <f>VLOOKUP(A:A,'2019-2017 Costs'!A:D,4,FALSE)</f>
        <v>1.01</v>
      </c>
      <c r="E914" s="71">
        <f t="shared" si="55"/>
        <v>1491.77</v>
      </c>
      <c r="F914" s="71">
        <v>900</v>
      </c>
      <c r="G914" s="71">
        <f t="shared" si="56"/>
        <v>-591.77</v>
      </c>
      <c r="H914" s="72">
        <v>1477</v>
      </c>
      <c r="I914" s="73">
        <f t="shared" si="54"/>
        <v>-0.65752222222222223</v>
      </c>
      <c r="J914" s="14"/>
      <c r="K914" s="14"/>
      <c r="L914" s="14"/>
      <c r="M914" s="14"/>
    </row>
    <row r="915" spans="1:13" x14ac:dyDescent="0.3">
      <c r="A915" s="74">
        <v>10038</v>
      </c>
      <c r="B915" s="68" t="str">
        <f>VLOOKUP(A:A,'Product &amp; Group'!A:C,2,FALSE)</f>
        <v>Power Systems</v>
      </c>
      <c r="C915" s="68" t="str">
        <f>VLOOKUP(A:A,'Product &amp; Group'!A:C,3,FALSE)</f>
        <v>Processor 610 Chip</v>
      </c>
      <c r="D915" s="69">
        <f>VLOOKUP(A:A,'2019-2017 Costs'!A:D,4,FALSE)</f>
        <v>0.12</v>
      </c>
      <c r="E915" s="71">
        <f t="shared" si="55"/>
        <v>9.7199999999999989</v>
      </c>
      <c r="F915" s="71">
        <v>1100</v>
      </c>
      <c r="G915" s="71">
        <f t="shared" si="56"/>
        <v>1090.28</v>
      </c>
      <c r="H915" s="72">
        <v>81</v>
      </c>
      <c r="I915" s="73">
        <f t="shared" si="54"/>
        <v>0.99116363636363636</v>
      </c>
      <c r="J915" s="14"/>
      <c r="K915" s="14"/>
      <c r="L915" s="14"/>
      <c r="M915" s="14"/>
    </row>
    <row r="916" spans="1:13" x14ac:dyDescent="0.3">
      <c r="A916" s="67">
        <v>10039</v>
      </c>
      <c r="B916" s="68" t="str">
        <f>VLOOKUP(A:A,'Product &amp; Group'!A:C,2,FALSE)</f>
        <v>Power Systems</v>
      </c>
      <c r="C916" s="68" t="str">
        <f>VLOOKUP(A:A,'Product &amp; Group'!A:C,3,FALSE)</f>
        <v>Processor 610 Chip</v>
      </c>
      <c r="D916" s="69">
        <f>VLOOKUP(A:A,'2019-2017 Costs'!A:D,4,FALSE)</f>
        <v>10.181444000000001</v>
      </c>
      <c r="E916" s="71">
        <f t="shared" si="55"/>
        <v>580.342308</v>
      </c>
      <c r="F916" s="71">
        <v>640.15</v>
      </c>
      <c r="G916" s="71">
        <f t="shared" si="56"/>
        <v>59.807691999999975</v>
      </c>
      <c r="H916" s="72">
        <v>57</v>
      </c>
      <c r="I916" s="73">
        <f t="shared" si="54"/>
        <v>9.3427621651175463E-2</v>
      </c>
      <c r="J916" s="14"/>
      <c r="K916" s="14"/>
      <c r="L916" s="14"/>
      <c r="M916" s="14"/>
    </row>
    <row r="917" spans="1:13" x14ac:dyDescent="0.3">
      <c r="A917" s="74">
        <v>10040</v>
      </c>
      <c r="B917" s="68" t="str">
        <f>VLOOKUP(A:A,'Product &amp; Group'!A:C,2,FALSE)</f>
        <v>Power Systems</v>
      </c>
      <c r="C917" s="68" t="str">
        <f>VLOOKUP(A:A,'Product &amp; Group'!A:C,3,FALSE)</f>
        <v>Processor 610 Chip</v>
      </c>
      <c r="D917" s="69">
        <f>VLOOKUP(A:A,'2019-2017 Costs'!A:D,4,FALSE)</f>
        <v>1.01</v>
      </c>
      <c r="E917" s="71">
        <f t="shared" si="55"/>
        <v>140.39000000000001</v>
      </c>
      <c r="F917" s="71">
        <v>1854.43</v>
      </c>
      <c r="G917" s="71">
        <f t="shared" si="56"/>
        <v>1714.04</v>
      </c>
      <c r="H917" s="72">
        <v>139</v>
      </c>
      <c r="I917" s="73">
        <f t="shared" si="54"/>
        <v>0.92429479678391735</v>
      </c>
      <c r="J917" s="14"/>
      <c r="K917" s="14"/>
      <c r="L917" s="14"/>
      <c r="M917" s="14"/>
    </row>
    <row r="918" spans="1:13" x14ac:dyDescent="0.3">
      <c r="A918" s="74">
        <v>10041</v>
      </c>
      <c r="B918" s="68" t="str">
        <f>VLOOKUP(A:A,'Product &amp; Group'!A:C,2,FALSE)</f>
        <v>Power Systems</v>
      </c>
      <c r="C918" s="68" t="str">
        <f>VLOOKUP(A:A,'Product &amp; Group'!A:C,3,FALSE)</f>
        <v>Processor 610 Chip</v>
      </c>
      <c r="D918" s="69">
        <f>VLOOKUP(A:A,'2019-2017 Costs'!A:D,4,FALSE)</f>
        <v>1.01</v>
      </c>
      <c r="E918" s="71">
        <f t="shared" si="55"/>
        <v>168.67</v>
      </c>
      <c r="F918" s="71">
        <v>2297.38</v>
      </c>
      <c r="G918" s="71">
        <f t="shared" si="56"/>
        <v>2128.71</v>
      </c>
      <c r="H918" s="72">
        <v>167</v>
      </c>
      <c r="I918" s="73">
        <f t="shared" si="54"/>
        <v>0.92658158423943793</v>
      </c>
      <c r="J918" s="14"/>
      <c r="K918" s="14"/>
      <c r="L918" s="14"/>
      <c r="M918" s="14"/>
    </row>
    <row r="919" spans="1:13" x14ac:dyDescent="0.3">
      <c r="A919" s="74">
        <v>10042</v>
      </c>
      <c r="B919" s="68" t="str">
        <f>VLOOKUP(A:A,'Product &amp; Group'!A:C,2,FALSE)</f>
        <v>Power Systems</v>
      </c>
      <c r="C919" s="68" t="str">
        <f>VLOOKUP(A:A,'Product &amp; Group'!A:C,3,FALSE)</f>
        <v>Processor 610 Chip</v>
      </c>
      <c r="D919" s="69">
        <f>VLOOKUP(A:A,'2019-2017 Costs'!A:D,4,FALSE)</f>
        <v>1.01</v>
      </c>
      <c r="E919" s="71">
        <f t="shared" si="55"/>
        <v>80.8</v>
      </c>
      <c r="F919" s="71">
        <v>1047.7</v>
      </c>
      <c r="G919" s="71">
        <f t="shared" si="56"/>
        <v>966.90000000000009</v>
      </c>
      <c r="H919" s="72">
        <v>80</v>
      </c>
      <c r="I919" s="73">
        <f t="shared" si="54"/>
        <v>0.92287868664694095</v>
      </c>
      <c r="J919" s="14"/>
      <c r="K919" s="14"/>
      <c r="L919" s="14"/>
      <c r="M919" s="14"/>
    </row>
    <row r="920" spans="1:13" x14ac:dyDescent="0.3">
      <c r="A920" s="74">
        <v>10483</v>
      </c>
      <c r="B920" s="68" t="str">
        <f>VLOOKUP(A:A,'Product &amp; Group'!A:C,2,FALSE)</f>
        <v>Power Systems</v>
      </c>
      <c r="C920" s="68" t="str">
        <f>VLOOKUP(A:A,'Product &amp; Group'!A:C,3,FALSE)</f>
        <v>Processor 610 Chip</v>
      </c>
      <c r="D920" s="69">
        <f>VLOOKUP(A:A,'2019-2017 Costs'!A:D,4,FALSE)</f>
        <v>1.01</v>
      </c>
      <c r="E920" s="71">
        <f t="shared" si="55"/>
        <v>83.83</v>
      </c>
      <c r="F920" s="71">
        <v>1145.56</v>
      </c>
      <c r="G920" s="71">
        <f t="shared" si="56"/>
        <v>1061.73</v>
      </c>
      <c r="H920" s="72">
        <v>83</v>
      </c>
      <c r="I920" s="73">
        <f t="shared" si="54"/>
        <v>0.92682181640420414</v>
      </c>
      <c r="J920" s="14"/>
      <c r="K920" s="14"/>
      <c r="L920" s="14"/>
      <c r="M920" s="14"/>
    </row>
    <row r="921" spans="1:13" x14ac:dyDescent="0.3">
      <c r="A921" s="74">
        <v>10702</v>
      </c>
      <c r="B921" s="68" t="str">
        <f>VLOOKUP(A:A,'Product &amp; Group'!A:C,2,FALSE)</f>
        <v>Power Systems</v>
      </c>
      <c r="C921" s="68" t="str">
        <f>VLOOKUP(A:A,'Product &amp; Group'!A:C,3,FALSE)</f>
        <v>Processor 610 Chip</v>
      </c>
      <c r="D921" s="69">
        <f>VLOOKUP(A:A,'2019-2017 Costs'!A:D,4,FALSE)</f>
        <v>8.5000000000000006E-3</v>
      </c>
      <c r="E921" s="71">
        <f t="shared" si="55"/>
        <v>0.3145</v>
      </c>
      <c r="F921" s="71">
        <v>2100</v>
      </c>
      <c r="G921" s="71">
        <f t="shared" si="56"/>
        <v>2099.6855</v>
      </c>
      <c r="H921" s="72">
        <v>37</v>
      </c>
      <c r="I921" s="73">
        <f t="shared" si="54"/>
        <v>0.9998502380952381</v>
      </c>
      <c r="J921" s="14"/>
      <c r="K921" s="14"/>
      <c r="L921" s="14"/>
      <c r="M921" s="14"/>
    </row>
    <row r="922" spans="1:13" x14ac:dyDescent="0.3">
      <c r="A922" s="74">
        <v>10703</v>
      </c>
      <c r="B922" s="68" t="str">
        <f>VLOOKUP(A:A,'Product &amp; Group'!A:C,2,FALSE)</f>
        <v>Power Systems</v>
      </c>
      <c r="C922" s="68" t="str">
        <f>VLOOKUP(A:A,'Product &amp; Group'!A:C,3,FALSE)</f>
        <v>Processor 610 Chip</v>
      </c>
      <c r="D922" s="69">
        <f>VLOOKUP(A:A,'2019-2017 Costs'!A:D,4,FALSE)</f>
        <v>8.5000000000000006E-3</v>
      </c>
      <c r="E922" s="71">
        <f t="shared" si="55"/>
        <v>0.43350000000000005</v>
      </c>
      <c r="F922" s="71">
        <v>1058.23</v>
      </c>
      <c r="G922" s="71">
        <f t="shared" si="56"/>
        <v>1057.7964999999999</v>
      </c>
      <c r="H922" s="72">
        <v>51</v>
      </c>
      <c r="I922" s="73">
        <f t="shared" si="54"/>
        <v>0.9995903537038261</v>
      </c>
      <c r="J922" s="14"/>
      <c r="K922" s="14"/>
      <c r="L922" s="14"/>
      <c r="M922" s="14"/>
    </row>
    <row r="923" spans="1:13" x14ac:dyDescent="0.3">
      <c r="A923" s="74">
        <v>10704</v>
      </c>
      <c r="B923" s="68" t="str">
        <f>VLOOKUP(A:A,'Product &amp; Group'!A:C,2,FALSE)</f>
        <v>Power Systems</v>
      </c>
      <c r="C923" s="68" t="str">
        <f>VLOOKUP(A:A,'Product &amp; Group'!A:C,3,FALSE)</f>
        <v>Processor 610 Chip</v>
      </c>
      <c r="D923" s="69">
        <f>VLOOKUP(A:A,'2019-2017 Costs'!A:D,4,FALSE)</f>
        <v>8.5000000000000006E-3</v>
      </c>
      <c r="E923" s="71">
        <f t="shared" si="55"/>
        <v>8.5000000000000006E-2</v>
      </c>
      <c r="F923" s="71">
        <v>133.19999999999999</v>
      </c>
      <c r="G923" s="71">
        <f t="shared" si="56"/>
        <v>133.11499999999998</v>
      </c>
      <c r="H923" s="72">
        <v>10</v>
      </c>
      <c r="I923" s="73">
        <f t="shared" si="54"/>
        <v>0.99936186186186182</v>
      </c>
      <c r="J923" s="14"/>
      <c r="K923" s="14"/>
      <c r="L923" s="14"/>
      <c r="M923" s="14"/>
    </row>
    <row r="924" spans="1:13" x14ac:dyDescent="0.3">
      <c r="A924" s="74">
        <v>10705</v>
      </c>
      <c r="B924" s="68" t="str">
        <f>VLOOKUP(A:A,'Product &amp; Group'!A:C,2,FALSE)</f>
        <v>Power Systems</v>
      </c>
      <c r="C924" s="68" t="str">
        <f>VLOOKUP(A:A,'Product &amp; Group'!A:C,3,FALSE)</f>
        <v>Processor 610 Chip</v>
      </c>
      <c r="D924" s="69">
        <f>VLOOKUP(A:A,'2019-2017 Costs'!A:D,4,FALSE)</f>
        <v>8.5000000000000006E-3</v>
      </c>
      <c r="E924" s="71">
        <f t="shared" si="55"/>
        <v>0.51850000000000007</v>
      </c>
      <c r="F924" s="71">
        <v>1600</v>
      </c>
      <c r="G924" s="71">
        <f t="shared" si="56"/>
        <v>1599.4815000000001</v>
      </c>
      <c r="H924" s="72">
        <v>61</v>
      </c>
      <c r="I924" s="73">
        <f t="shared" si="54"/>
        <v>0.99967593750000006</v>
      </c>
      <c r="J924" s="14"/>
      <c r="K924" s="14"/>
      <c r="L924" s="14"/>
      <c r="M924" s="14"/>
    </row>
    <row r="925" spans="1:13" x14ac:dyDescent="0.3">
      <c r="A925" s="74">
        <v>10706</v>
      </c>
      <c r="B925" s="68" t="str">
        <f>VLOOKUP(A:A,'Product &amp; Group'!A:C,2,FALSE)</f>
        <v>Power Systems</v>
      </c>
      <c r="C925" s="68" t="str">
        <f>VLOOKUP(A:A,'Product &amp; Group'!A:C,3,FALSE)</f>
        <v>Processor 610 Chip</v>
      </c>
      <c r="D925" s="69">
        <f>VLOOKUP(A:A,'2019-2017 Costs'!A:D,4,FALSE)</f>
        <v>8.5000000000000006E-3</v>
      </c>
      <c r="E925" s="71">
        <f t="shared" si="55"/>
        <v>1.7000000000000001E-2</v>
      </c>
      <c r="F925" s="71">
        <v>56</v>
      </c>
      <c r="G925" s="71">
        <f t="shared" si="56"/>
        <v>55.982999999999997</v>
      </c>
      <c r="H925" s="72">
        <v>2</v>
      </c>
      <c r="I925" s="73">
        <f t="shared" si="54"/>
        <v>0.99969642857142849</v>
      </c>
      <c r="J925" s="14"/>
      <c r="K925" s="14"/>
      <c r="L925" s="14"/>
      <c r="M925" s="14"/>
    </row>
    <row r="926" spans="1:13" x14ac:dyDescent="0.3">
      <c r="A926" s="74">
        <v>10712</v>
      </c>
      <c r="B926" s="68" t="str">
        <f>VLOOKUP(A:A,'Product &amp; Group'!A:C,2,FALSE)</f>
        <v>Power Systems</v>
      </c>
      <c r="C926" s="68" t="str">
        <f>VLOOKUP(A:A,'Product &amp; Group'!A:C,3,FALSE)</f>
        <v>Processor 610 Chip</v>
      </c>
      <c r="D926" s="69">
        <f>VLOOKUP(A:A,'2019-2017 Costs'!A:D,4,FALSE)</f>
        <v>0.01</v>
      </c>
      <c r="E926" s="71">
        <f t="shared" si="55"/>
        <v>0.53</v>
      </c>
      <c r="F926" s="71">
        <v>706.69</v>
      </c>
      <c r="G926" s="71">
        <f t="shared" si="56"/>
        <v>706.16000000000008</v>
      </c>
      <c r="H926" s="72">
        <v>53</v>
      </c>
      <c r="I926" s="73">
        <f t="shared" si="54"/>
        <v>0.99925002476333336</v>
      </c>
      <c r="J926" s="14"/>
      <c r="K926" s="14"/>
      <c r="L926" s="14"/>
      <c r="M926" s="14"/>
    </row>
    <row r="927" spans="1:13" x14ac:dyDescent="0.3">
      <c r="A927" s="74">
        <v>10713</v>
      </c>
      <c r="B927" s="68" t="str">
        <f>VLOOKUP(A:A,'Product &amp; Group'!A:C,2,FALSE)</f>
        <v>Power Systems</v>
      </c>
      <c r="C927" s="68" t="str">
        <f>VLOOKUP(A:A,'Product &amp; Group'!A:C,3,FALSE)</f>
        <v>Processor 610 Chip</v>
      </c>
      <c r="D927" s="69">
        <f>VLOOKUP(A:A,'2019-2017 Costs'!A:D,4,FALSE)</f>
        <v>1.17</v>
      </c>
      <c r="E927" s="71">
        <f t="shared" si="55"/>
        <v>102.96</v>
      </c>
      <c r="F927" s="71">
        <v>2244</v>
      </c>
      <c r="G927" s="71">
        <f t="shared" si="56"/>
        <v>2141.04</v>
      </c>
      <c r="H927" s="72">
        <v>88</v>
      </c>
      <c r="I927" s="73">
        <f t="shared" si="54"/>
        <v>0.95411764705882351</v>
      </c>
      <c r="J927" s="14"/>
      <c r="K927" s="14"/>
      <c r="L927" s="14"/>
      <c r="M927" s="14"/>
    </row>
    <row r="928" spans="1:13" x14ac:dyDescent="0.3">
      <c r="A928" s="74">
        <v>10732</v>
      </c>
      <c r="B928" s="68" t="str">
        <f>VLOOKUP(A:A,'Product &amp; Group'!A:C,2,FALSE)</f>
        <v>Power Systems</v>
      </c>
      <c r="C928" s="68" t="str">
        <f>VLOOKUP(A:A,'Product &amp; Group'!A:C,3,FALSE)</f>
        <v>Processor 610 Chip</v>
      </c>
      <c r="D928" s="69">
        <f>VLOOKUP(A:A,'2019-2017 Costs'!A:D,4,FALSE)</f>
        <v>1.01</v>
      </c>
      <c r="E928" s="71">
        <f t="shared" si="55"/>
        <v>370.67</v>
      </c>
      <c r="F928" s="71">
        <v>4333.4399999999996</v>
      </c>
      <c r="G928" s="71">
        <f t="shared" si="56"/>
        <v>3962.7699999999995</v>
      </c>
      <c r="H928" s="72">
        <v>367</v>
      </c>
      <c r="I928" s="73">
        <f t="shared" si="54"/>
        <v>0.91446287476000587</v>
      </c>
      <c r="J928" s="14"/>
      <c r="K928" s="14"/>
      <c r="L928" s="14"/>
      <c r="M928" s="14"/>
    </row>
    <row r="929" spans="1:13" x14ac:dyDescent="0.3">
      <c r="A929" s="74">
        <v>10733</v>
      </c>
      <c r="B929" s="68" t="str">
        <f>VLOOKUP(A:A,'Product &amp; Group'!A:C,2,FALSE)</f>
        <v>Power Systems</v>
      </c>
      <c r="C929" s="68" t="str">
        <f>VLOOKUP(A:A,'Product &amp; Group'!A:C,3,FALSE)</f>
        <v>Processor 610 Chip</v>
      </c>
      <c r="D929" s="69">
        <f>VLOOKUP(A:A,'2019-2017 Costs'!A:D,4,FALSE)</f>
        <v>1.01</v>
      </c>
      <c r="E929" s="71">
        <f t="shared" si="55"/>
        <v>194.82900000000001</v>
      </c>
      <c r="F929" s="71">
        <v>4003.81</v>
      </c>
      <c r="G929" s="71">
        <f t="shared" si="56"/>
        <v>3808.9809999999998</v>
      </c>
      <c r="H929" s="72">
        <v>192.9</v>
      </c>
      <c r="I929" s="73">
        <f t="shared" si="54"/>
        <v>0.95133909950771889</v>
      </c>
      <c r="J929" s="14"/>
      <c r="K929" s="14"/>
      <c r="L929" s="14"/>
      <c r="M929" s="14"/>
    </row>
    <row r="930" spans="1:13" x14ac:dyDescent="0.3">
      <c r="A930" s="74">
        <v>10739</v>
      </c>
      <c r="B930" s="68" t="str">
        <f>VLOOKUP(A:A,'Product &amp; Group'!A:C,2,FALSE)</f>
        <v>Power Systems</v>
      </c>
      <c r="C930" s="68" t="str">
        <f>VLOOKUP(A:A,'Product &amp; Group'!A:C,3,FALSE)</f>
        <v>Processor 610 Chip</v>
      </c>
      <c r="D930" s="69">
        <f>VLOOKUP(A:A,'2019-2017 Costs'!A:D,4,FALSE)</f>
        <v>1.01</v>
      </c>
      <c r="E930" s="71">
        <f t="shared" si="55"/>
        <v>198.97</v>
      </c>
      <c r="F930" s="71">
        <v>3822</v>
      </c>
      <c r="G930" s="71">
        <f t="shared" si="56"/>
        <v>3623.03</v>
      </c>
      <c r="H930" s="72">
        <v>197</v>
      </c>
      <c r="I930" s="73">
        <f t="shared" si="54"/>
        <v>0.94794086865515437</v>
      </c>
      <c r="J930" s="14"/>
      <c r="K930" s="14"/>
      <c r="L930" s="14"/>
      <c r="M930" s="14"/>
    </row>
    <row r="931" spans="1:13" x14ac:dyDescent="0.3">
      <c r="A931" s="74">
        <v>10901</v>
      </c>
      <c r="B931" s="68" t="str">
        <f>VLOOKUP(A:A,'Product &amp; Group'!A:C,2,FALSE)</f>
        <v>Power Systems</v>
      </c>
      <c r="C931" s="68" t="str">
        <f>VLOOKUP(A:A,'Product &amp; Group'!A:C,3,FALSE)</f>
        <v>Processor 610 Chip</v>
      </c>
      <c r="D931" s="69">
        <f>VLOOKUP(A:A,'2019-2017 Costs'!A:D,4,FALSE)</f>
        <v>1.01</v>
      </c>
      <c r="E931" s="71">
        <f t="shared" si="55"/>
        <v>226.24</v>
      </c>
      <c r="F931" s="71">
        <v>3054.77</v>
      </c>
      <c r="G931" s="71">
        <f t="shared" si="56"/>
        <v>2828.5299999999997</v>
      </c>
      <c r="H931" s="72">
        <v>224</v>
      </c>
      <c r="I931" s="73">
        <f t="shared" si="54"/>
        <v>0.92593877771485245</v>
      </c>
      <c r="J931" s="14"/>
      <c r="K931" s="14"/>
      <c r="L931" s="14"/>
      <c r="M931" s="14"/>
    </row>
    <row r="932" spans="1:13" x14ac:dyDescent="0.3">
      <c r="A932" s="74">
        <v>10902</v>
      </c>
      <c r="B932" s="68" t="str">
        <f>VLOOKUP(A:A,'Product &amp; Group'!A:C,2,FALSE)</f>
        <v>Power Systems</v>
      </c>
      <c r="C932" s="68" t="str">
        <f>VLOOKUP(A:A,'Product &amp; Group'!A:C,3,FALSE)</f>
        <v>Processor A</v>
      </c>
      <c r="D932" s="69">
        <f>VLOOKUP(A:A,'2019-2017 Costs'!A:D,4,FALSE)</f>
        <v>1.01</v>
      </c>
      <c r="E932" s="71">
        <f t="shared" si="55"/>
        <v>124.23</v>
      </c>
      <c r="F932" s="71">
        <v>2895.73</v>
      </c>
      <c r="G932" s="71">
        <f t="shared" si="56"/>
        <v>2771.5</v>
      </c>
      <c r="H932" s="72">
        <v>123</v>
      </c>
      <c r="I932" s="73">
        <f t="shared" si="54"/>
        <v>0.9570989007953089</v>
      </c>
      <c r="J932" s="14"/>
      <c r="K932" s="14"/>
      <c r="L932" s="14"/>
      <c r="M932" s="14"/>
    </row>
    <row r="933" spans="1:13" x14ac:dyDescent="0.3">
      <c r="A933" s="74">
        <v>10903</v>
      </c>
      <c r="B933" s="68" t="str">
        <f>VLOOKUP(A:A,'Product &amp; Group'!A:C,2,FALSE)</f>
        <v>Power Systems</v>
      </c>
      <c r="C933" s="68" t="str">
        <f>VLOOKUP(A:A,'Product &amp; Group'!A:C,3,FALSE)</f>
        <v>Processor A</v>
      </c>
      <c r="D933" s="69">
        <f>VLOOKUP(A:A,'2019-2017 Costs'!A:D,4,FALSE)</f>
        <v>1.01</v>
      </c>
      <c r="E933" s="71">
        <f t="shared" si="55"/>
        <v>79.790000000000006</v>
      </c>
      <c r="F933" s="71">
        <v>3939.54</v>
      </c>
      <c r="G933" s="71">
        <f t="shared" si="56"/>
        <v>3859.75</v>
      </c>
      <c r="H933" s="72">
        <v>79</v>
      </c>
      <c r="I933" s="73">
        <f t="shared" si="54"/>
        <v>0.97974636632703316</v>
      </c>
      <c r="J933" s="14"/>
      <c r="K933" s="14"/>
      <c r="L933" s="14"/>
      <c r="M933" s="14"/>
    </row>
    <row r="934" spans="1:13" x14ac:dyDescent="0.3">
      <c r="A934" s="74">
        <v>11341</v>
      </c>
      <c r="B934" s="68" t="str">
        <f>VLOOKUP(A:A,'Product &amp; Group'!A:C,2,FALSE)</f>
        <v>Power Systems</v>
      </c>
      <c r="C934" s="68" t="str">
        <f>VLOOKUP(A:A,'Product &amp; Group'!A:C,3,FALSE)</f>
        <v>Static FREE INDIV B PartS</v>
      </c>
      <c r="D934" s="69">
        <f>VLOOKUP(A:A,'2019-2017 Costs'!A:D,4,FALSE)</f>
        <v>6.25</v>
      </c>
      <c r="E934" s="71">
        <f t="shared" si="55"/>
        <v>1362.5</v>
      </c>
      <c r="F934" s="71">
        <v>6397.1</v>
      </c>
      <c r="G934" s="71">
        <f t="shared" si="56"/>
        <v>5034.6000000000004</v>
      </c>
      <c r="H934" s="72">
        <v>218</v>
      </c>
      <c r="I934" s="73">
        <f t="shared" si="54"/>
        <v>0.78701286520454583</v>
      </c>
      <c r="J934" s="14"/>
      <c r="K934" s="14"/>
      <c r="L934" s="14"/>
      <c r="M934" s="14"/>
    </row>
    <row r="935" spans="1:13" x14ac:dyDescent="0.3">
      <c r="A935" s="74">
        <v>11345</v>
      </c>
      <c r="B935" s="68" t="str">
        <f>VLOOKUP(A:A,'Product &amp; Group'!A:C,2,FALSE)</f>
        <v>Power Systems</v>
      </c>
      <c r="C935" s="68" t="str">
        <f>VLOOKUP(A:A,'Product &amp; Group'!A:C,3,FALSE)</f>
        <v>CHILDREN'S Chip</v>
      </c>
      <c r="D935" s="69">
        <f>VLOOKUP(A:A,'2019-2017 Costs'!A:D,4,FALSE)</f>
        <v>2.25</v>
      </c>
      <c r="E935" s="71">
        <f t="shared" si="55"/>
        <v>74.25</v>
      </c>
      <c r="F935" s="71">
        <v>1200</v>
      </c>
      <c r="G935" s="71">
        <f t="shared" si="56"/>
        <v>1125.75</v>
      </c>
      <c r="H935" s="72">
        <v>33</v>
      </c>
      <c r="I935" s="73">
        <f t="shared" si="54"/>
        <v>0.93812499999999999</v>
      </c>
      <c r="J935" s="14"/>
      <c r="K935" s="14"/>
      <c r="L935" s="14"/>
      <c r="M935" s="14"/>
    </row>
    <row r="936" spans="1:13" x14ac:dyDescent="0.3">
      <c r="A936" s="74">
        <v>11450</v>
      </c>
      <c r="B936" s="68" t="str">
        <f>VLOOKUP(A:A,'Product &amp; Group'!A:C,2,FALSE)</f>
        <v>Power Systems</v>
      </c>
      <c r="C936" s="68" t="str">
        <f>VLOOKUP(A:A,'Product &amp; Group'!A:C,3,FALSE)</f>
        <v>Processor 610 Chip</v>
      </c>
      <c r="D936" s="69">
        <f>VLOOKUP(A:A,'2019-2017 Costs'!A:D,4,FALSE)</f>
        <v>1.01</v>
      </c>
      <c r="E936" s="71">
        <f t="shared" si="55"/>
        <v>186.85</v>
      </c>
      <c r="F936" s="71">
        <v>4855</v>
      </c>
      <c r="G936" s="71">
        <f t="shared" si="56"/>
        <v>4668.1499999999996</v>
      </c>
      <c r="H936" s="72">
        <v>185</v>
      </c>
      <c r="I936" s="73">
        <f t="shared" si="54"/>
        <v>0.9615139031925849</v>
      </c>
      <c r="J936" s="14"/>
      <c r="K936" s="14"/>
      <c r="L936" s="14"/>
      <c r="M936" s="14"/>
    </row>
    <row r="937" spans="1:13" x14ac:dyDescent="0.3">
      <c r="A937" s="74">
        <v>11460</v>
      </c>
      <c r="B937" s="68" t="str">
        <f>VLOOKUP(A:A,'Product &amp; Group'!A:C,2,FALSE)</f>
        <v>Power Systems</v>
      </c>
      <c r="C937" s="68" t="str">
        <f>VLOOKUP(A:A,'Product &amp; Group'!A:C,3,FALSE)</f>
        <v>Processor 610 Chip</v>
      </c>
      <c r="D937" s="69">
        <f>VLOOKUP(A:A,'2019-2017 Costs'!A:D,4,FALSE)</f>
        <v>1.01</v>
      </c>
      <c r="E937" s="71">
        <f t="shared" si="55"/>
        <v>352.49</v>
      </c>
      <c r="F937" s="71">
        <v>4500</v>
      </c>
      <c r="G937" s="71">
        <f t="shared" si="56"/>
        <v>4147.51</v>
      </c>
      <c r="H937" s="72">
        <v>349</v>
      </c>
      <c r="I937" s="73">
        <f t="shared" si="54"/>
        <v>0.92166888888888898</v>
      </c>
      <c r="J937" s="14"/>
      <c r="K937" s="14"/>
      <c r="L937" s="14"/>
      <c r="M937" s="14"/>
    </row>
    <row r="938" spans="1:13" x14ac:dyDescent="0.3">
      <c r="A938" s="74">
        <v>17320</v>
      </c>
      <c r="B938" s="68" t="str">
        <f>VLOOKUP(A:A,'Product &amp; Group'!A:C,2,FALSE)</f>
        <v>Power Systems</v>
      </c>
      <c r="C938" s="68" t="str">
        <f>VLOOKUP(A:A,'Product &amp; Group'!A:C,3,FALSE)</f>
        <v>SPECIALTY Dragon HybridULA</v>
      </c>
      <c r="D938" s="69">
        <f>VLOOKUP(A:A,'2019-2017 Costs'!A:D,4,FALSE)</f>
        <v>1.05</v>
      </c>
      <c r="E938" s="71">
        <f t="shared" si="55"/>
        <v>163.80000000000001</v>
      </c>
      <c r="F938" s="71">
        <v>1701.04</v>
      </c>
      <c r="G938" s="71">
        <f t="shared" si="56"/>
        <v>1537.24</v>
      </c>
      <c r="H938" s="72">
        <v>156</v>
      </c>
      <c r="I938" s="73">
        <f t="shared" si="54"/>
        <v>0.90370596811362458</v>
      </c>
      <c r="J938" s="14"/>
      <c r="K938" s="14"/>
      <c r="L938" s="14"/>
      <c r="M938" s="14"/>
    </row>
    <row r="939" spans="1:13" x14ac:dyDescent="0.3">
      <c r="A939" s="74">
        <v>17331</v>
      </c>
      <c r="B939" s="68" t="str">
        <f>VLOOKUP(A:A,'Product &amp; Group'!A:C,2,FALSE)</f>
        <v>Power Systems</v>
      </c>
      <c r="C939" s="68" t="str">
        <f>VLOOKUP(A:A,'Product &amp; Group'!A:C,3,FALSE)</f>
        <v>SPECIALTY Dragon HybridULA</v>
      </c>
      <c r="D939" s="69">
        <f>VLOOKUP(A:A,'2019-2017 Costs'!A:D,4,FALSE)</f>
        <v>4.53</v>
      </c>
      <c r="E939" s="71">
        <f t="shared" si="55"/>
        <v>49.830000000000005</v>
      </c>
      <c r="F939" s="71">
        <v>108.82</v>
      </c>
      <c r="G939" s="71">
        <f t="shared" si="56"/>
        <v>58.989999999999988</v>
      </c>
      <c r="H939" s="72">
        <v>11</v>
      </c>
      <c r="I939" s="73">
        <f t="shared" si="54"/>
        <v>0.5420878514978863</v>
      </c>
      <c r="J939" s="14"/>
      <c r="K939" s="14"/>
      <c r="L939" s="14"/>
      <c r="M939" s="14"/>
    </row>
    <row r="940" spans="1:13" x14ac:dyDescent="0.3">
      <c r="A940" s="74">
        <v>17335</v>
      </c>
      <c r="B940" s="68" t="str">
        <f>VLOOKUP(A:A,'Product &amp; Group'!A:C,2,FALSE)</f>
        <v>Power Systems</v>
      </c>
      <c r="C940" s="68" t="str">
        <f>VLOOKUP(A:A,'Product &amp; Group'!A:C,3,FALSE)</f>
        <v>SPECIALTY Dragon HybridULA</v>
      </c>
      <c r="D940" s="69">
        <f>VLOOKUP(A:A,'2019-2017 Costs'!A:D,4,FALSE)</f>
        <v>1.75</v>
      </c>
      <c r="E940" s="71">
        <f t="shared" si="55"/>
        <v>10.5</v>
      </c>
      <c r="F940" s="71">
        <v>72.56</v>
      </c>
      <c r="G940" s="71">
        <f t="shared" si="56"/>
        <v>62.06</v>
      </c>
      <c r="H940" s="72">
        <v>6</v>
      </c>
      <c r="I940" s="73">
        <f t="shared" si="54"/>
        <v>0.85529217199558982</v>
      </c>
      <c r="J940" s="14"/>
      <c r="K940" s="14"/>
      <c r="L940" s="14"/>
      <c r="M940" s="14"/>
    </row>
    <row r="941" spans="1:13" x14ac:dyDescent="0.3">
      <c r="A941" s="74">
        <v>17363</v>
      </c>
      <c r="B941" s="68" t="str">
        <f>VLOOKUP(A:A,'Product &amp; Group'!A:C,2,FALSE)</f>
        <v>Power Systems</v>
      </c>
      <c r="C941" s="68" t="str">
        <f>VLOOKUP(A:A,'Product &amp; Group'!A:C,3,FALSE)</f>
        <v>Power CHIP/WHOLE PowerS</v>
      </c>
      <c r="D941" s="69">
        <f>VLOOKUP(A:A,'2019-2017 Costs'!A:D,4,FALSE)</f>
        <v>1.82</v>
      </c>
      <c r="E941" s="71">
        <f t="shared" si="55"/>
        <v>3646.9924400000004</v>
      </c>
      <c r="F941" s="71">
        <v>63750.84</v>
      </c>
      <c r="G941" s="71">
        <f t="shared" si="56"/>
        <v>60103.847559999995</v>
      </c>
      <c r="H941" s="72">
        <v>2003.8420000000001</v>
      </c>
      <c r="I941" s="73">
        <f t="shared" si="54"/>
        <v>0.94279302923694808</v>
      </c>
      <c r="J941" s="14"/>
      <c r="K941" s="14"/>
      <c r="L941" s="14"/>
      <c r="M941" s="14"/>
    </row>
    <row r="942" spans="1:13" x14ac:dyDescent="0.3">
      <c r="A942" s="74">
        <v>17364</v>
      </c>
      <c r="B942" s="68" t="str">
        <f>VLOOKUP(A:A,'Product &amp; Group'!A:C,2,FALSE)</f>
        <v>Power Systems</v>
      </c>
      <c r="C942" s="68" t="str">
        <f>VLOOKUP(A:A,'Product &amp; Group'!A:C,3,FALSE)</f>
        <v>Qrxt1975 Chip</v>
      </c>
      <c r="D942" s="69">
        <f>VLOOKUP(A:A,'2019-2017 Costs'!A:D,4,FALSE)</f>
        <v>3.49</v>
      </c>
      <c r="E942" s="71">
        <f t="shared" si="55"/>
        <v>164.03</v>
      </c>
      <c r="F942" s="71">
        <v>369.29</v>
      </c>
      <c r="G942" s="71">
        <f t="shared" si="56"/>
        <v>205.26000000000002</v>
      </c>
      <c r="H942" s="72">
        <v>47</v>
      </c>
      <c r="I942" s="73">
        <f t="shared" si="54"/>
        <v>0.55582333667307537</v>
      </c>
      <c r="J942" s="14"/>
      <c r="K942" s="14"/>
      <c r="L942" s="14"/>
      <c r="M942" s="14"/>
    </row>
    <row r="943" spans="1:13" x14ac:dyDescent="0.3">
      <c r="A943" s="74">
        <v>17370</v>
      </c>
      <c r="B943" s="68" t="str">
        <f>VLOOKUP(A:A,'Product &amp; Group'!A:C,2,FALSE)</f>
        <v>Power Systems</v>
      </c>
      <c r="C943" s="68" t="str">
        <f>VLOOKUP(A:A,'Product &amp; Group'!A:C,3,FALSE)</f>
        <v>Qrxt1975 Chip</v>
      </c>
      <c r="D943" s="69">
        <f>VLOOKUP(A:A,'2019-2017 Costs'!A:D,4,FALSE)</f>
        <v>1.01</v>
      </c>
      <c r="E943" s="71">
        <f t="shared" si="55"/>
        <v>62.62</v>
      </c>
      <c r="F943" s="71">
        <v>198.07</v>
      </c>
      <c r="G943" s="71">
        <f t="shared" si="56"/>
        <v>135.44999999999999</v>
      </c>
      <c r="H943" s="72">
        <v>62</v>
      </c>
      <c r="I943" s="73">
        <f t="shared" si="54"/>
        <v>0.68384914424193466</v>
      </c>
      <c r="J943" s="14"/>
      <c r="K943" s="14"/>
      <c r="L943" s="14"/>
      <c r="M943" s="14"/>
    </row>
    <row r="944" spans="1:13" x14ac:dyDescent="0.3">
      <c r="A944" s="74">
        <v>24420</v>
      </c>
      <c r="B944" s="68" t="str">
        <f>VLOOKUP(A:A,'Product &amp; Group'!A:C,2,FALSE)</f>
        <v>Power Systems</v>
      </c>
      <c r="C944" s="68" t="str">
        <f>VLOOKUP(A:A,'Product &amp; Group'!A:C,3,FALSE)</f>
        <v>THE Computer FAMILY</v>
      </c>
      <c r="D944" s="69">
        <f>VLOOKUP(A:A,'2019-2017 Costs'!A:D,4,FALSE)</f>
        <v>1.01</v>
      </c>
      <c r="E944" s="71">
        <f t="shared" si="55"/>
        <v>220.18</v>
      </c>
      <c r="F944" s="71">
        <v>1675.72</v>
      </c>
      <c r="G944" s="71">
        <f t="shared" si="56"/>
        <v>1455.54</v>
      </c>
      <c r="H944" s="72">
        <v>218</v>
      </c>
      <c r="I944" s="73">
        <f t="shared" si="54"/>
        <v>0.86860573365478722</v>
      </c>
      <c r="J944" s="14"/>
      <c r="K944" s="14"/>
      <c r="L944" s="14"/>
      <c r="M944" s="14"/>
    </row>
    <row r="945" spans="1:13" x14ac:dyDescent="0.3">
      <c r="A945" s="74">
        <v>24430</v>
      </c>
      <c r="B945" s="68" t="str">
        <f>VLOOKUP(A:A,'Product &amp; Group'!A:C,2,FALSE)</f>
        <v>Power Systems</v>
      </c>
      <c r="C945" s="68" t="str">
        <f>VLOOKUP(A:A,'Product &amp; Group'!A:C,3,FALSE)</f>
        <v>THE Computer FAMILY</v>
      </c>
      <c r="D945" s="69">
        <f>VLOOKUP(A:A,'2019-2017 Costs'!A:D,4,FALSE)</f>
        <v>1.01</v>
      </c>
      <c r="E945" s="71">
        <f t="shared" si="55"/>
        <v>140.39000000000001</v>
      </c>
      <c r="F945" s="71">
        <v>1122.3800000000001</v>
      </c>
      <c r="G945" s="71">
        <f t="shared" si="56"/>
        <v>981.99000000000012</v>
      </c>
      <c r="H945" s="72">
        <v>139</v>
      </c>
      <c r="I945" s="73">
        <f t="shared" si="54"/>
        <v>0.87491758584436641</v>
      </c>
      <c r="J945" s="14"/>
      <c r="K945" s="14"/>
      <c r="L945" s="14"/>
      <c r="M945" s="14"/>
    </row>
    <row r="946" spans="1:13" x14ac:dyDescent="0.3">
      <c r="A946" s="74">
        <v>24440</v>
      </c>
      <c r="B946" s="68" t="str">
        <f>VLOOKUP(A:A,'Product &amp; Group'!A:C,2,FALSE)</f>
        <v>Power Systems</v>
      </c>
      <c r="C946" s="68" t="str">
        <f>VLOOKUP(A:A,'Product &amp; Group'!A:C,3,FALSE)</f>
        <v>THE Computer FAMILY</v>
      </c>
      <c r="D946" s="69">
        <f>VLOOKUP(A:A,'2019-2017 Costs'!A:D,4,FALSE)</f>
        <v>1.01</v>
      </c>
      <c r="E946" s="71">
        <f t="shared" si="55"/>
        <v>86.86</v>
      </c>
      <c r="F946" s="71">
        <v>689.57</v>
      </c>
      <c r="G946" s="71">
        <f t="shared" si="56"/>
        <v>602.71</v>
      </c>
      <c r="H946" s="72">
        <v>86</v>
      </c>
      <c r="I946" s="73">
        <f t="shared" si="54"/>
        <v>0.87403744362428759</v>
      </c>
      <c r="J946" s="14"/>
      <c r="K946" s="14"/>
      <c r="L946" s="14"/>
      <c r="M946" s="14"/>
    </row>
    <row r="947" spans="1:13" x14ac:dyDescent="0.3">
      <c r="A947" s="74">
        <v>24460</v>
      </c>
      <c r="B947" s="68" t="str">
        <f>VLOOKUP(A:A,'Product &amp; Group'!A:C,2,FALSE)</f>
        <v>Power Systems</v>
      </c>
      <c r="C947" s="68" t="str">
        <f>VLOOKUP(A:A,'Product &amp; Group'!A:C,3,FALSE)</f>
        <v>THE Computer FAMILY</v>
      </c>
      <c r="D947" s="69">
        <f>VLOOKUP(A:A,'2019-2017 Costs'!A:D,4,FALSE)</f>
        <v>1.01</v>
      </c>
      <c r="E947" s="71">
        <f t="shared" si="55"/>
        <v>62.62</v>
      </c>
      <c r="F947" s="71">
        <v>498.33</v>
      </c>
      <c r="G947" s="71">
        <f t="shared" si="56"/>
        <v>435.71</v>
      </c>
      <c r="H947" s="72">
        <v>62</v>
      </c>
      <c r="I947" s="73">
        <f t="shared" si="54"/>
        <v>0.87434029659061263</v>
      </c>
      <c r="J947" s="14"/>
      <c r="K947" s="14"/>
      <c r="L947" s="14"/>
      <c r="M947" s="14"/>
    </row>
    <row r="948" spans="1:13" x14ac:dyDescent="0.3">
      <c r="A948" s="74">
        <v>24470</v>
      </c>
      <c r="B948" s="68" t="str">
        <f>VLOOKUP(A:A,'Product &amp; Group'!A:C,2,FALSE)</f>
        <v>Power Systems</v>
      </c>
      <c r="C948" s="68" t="str">
        <f>VLOOKUP(A:A,'Product &amp; Group'!A:C,3,FALSE)</f>
        <v>THE Computer FAMILY</v>
      </c>
      <c r="D948" s="69">
        <f>VLOOKUP(A:A,'2019-2017 Costs'!A:D,4,FALSE)</f>
        <v>1.01</v>
      </c>
      <c r="E948" s="71">
        <f t="shared" si="55"/>
        <v>557.52</v>
      </c>
      <c r="F948" s="71">
        <v>4799.1400000000003</v>
      </c>
      <c r="G948" s="71">
        <f t="shared" si="56"/>
        <v>4241.6200000000008</v>
      </c>
      <c r="H948" s="72">
        <v>552</v>
      </c>
      <c r="I948" s="73">
        <f t="shared" si="54"/>
        <v>0.88382918606250294</v>
      </c>
      <c r="J948" s="14"/>
      <c r="K948" s="14"/>
      <c r="L948" s="14"/>
      <c r="M948" s="14"/>
    </row>
    <row r="949" spans="1:13" x14ac:dyDescent="0.3">
      <c r="A949" s="74">
        <v>24490</v>
      </c>
      <c r="B949" s="68" t="str">
        <f>VLOOKUP(A:A,'Product &amp; Group'!A:C,2,FALSE)</f>
        <v>Power Systems</v>
      </c>
      <c r="C949" s="68" t="str">
        <f>VLOOKUP(A:A,'Product &amp; Group'!A:C,3,FALSE)</f>
        <v>THE Computer FAMILY</v>
      </c>
      <c r="D949" s="69">
        <f>VLOOKUP(A:A,'2019-2017 Costs'!A:D,4,FALSE)</f>
        <v>1.05</v>
      </c>
      <c r="E949" s="71">
        <f t="shared" si="55"/>
        <v>500.85</v>
      </c>
      <c r="F949" s="71">
        <v>4142.57</v>
      </c>
      <c r="G949" s="71">
        <f t="shared" si="56"/>
        <v>3641.72</v>
      </c>
      <c r="H949" s="72">
        <v>477</v>
      </c>
      <c r="I949" s="73">
        <f t="shared" si="54"/>
        <v>0.87909679257079543</v>
      </c>
      <c r="J949" s="14"/>
      <c r="K949" s="14"/>
      <c r="L949" s="14"/>
      <c r="M949" s="14"/>
    </row>
    <row r="950" spans="1:13" x14ac:dyDescent="0.3">
      <c r="A950" s="74">
        <v>24500</v>
      </c>
      <c r="B950" s="68" t="str">
        <f>VLOOKUP(A:A,'Product &amp; Group'!A:C,2,FALSE)</f>
        <v>Power Systems</v>
      </c>
      <c r="C950" s="68" t="str">
        <f>VLOOKUP(A:A,'Product &amp; Group'!A:C,3,FALSE)</f>
        <v>THE Computer FAMILY</v>
      </c>
      <c r="D950" s="69">
        <f>VLOOKUP(A:A,'2019-2017 Costs'!A:D,4,FALSE)</f>
        <v>1.01</v>
      </c>
      <c r="E950" s="71">
        <f t="shared" si="55"/>
        <v>276.74</v>
      </c>
      <c r="F950" s="71">
        <v>2479.41</v>
      </c>
      <c r="G950" s="71">
        <f t="shared" si="56"/>
        <v>2202.67</v>
      </c>
      <c r="H950" s="72">
        <v>274</v>
      </c>
      <c r="I950" s="73">
        <f t="shared" si="54"/>
        <v>0.8883847366913904</v>
      </c>
      <c r="J950" s="14"/>
      <c r="K950" s="14"/>
      <c r="L950" s="14"/>
      <c r="M950" s="14"/>
    </row>
    <row r="951" spans="1:13" x14ac:dyDescent="0.3">
      <c r="A951" s="74">
        <v>24520</v>
      </c>
      <c r="B951" s="68" t="str">
        <f>VLOOKUP(A:A,'Product &amp; Group'!A:C,2,FALSE)</f>
        <v>Power Systems</v>
      </c>
      <c r="C951" s="68" t="str">
        <f>VLOOKUP(A:A,'Product &amp; Group'!A:C,3,FALSE)</f>
        <v>THE Computer FAMILY</v>
      </c>
      <c r="D951" s="69">
        <f>VLOOKUP(A:A,'2019-2017 Costs'!A:D,4,FALSE)</f>
        <v>1.01</v>
      </c>
      <c r="E951" s="71">
        <f t="shared" si="55"/>
        <v>138.37</v>
      </c>
      <c r="F951" s="71">
        <v>1218.8599999999999</v>
      </c>
      <c r="G951" s="71">
        <f t="shared" si="56"/>
        <v>1080.4899999999998</v>
      </c>
      <c r="H951" s="72">
        <v>137</v>
      </c>
      <c r="I951" s="73">
        <f t="shared" si="54"/>
        <v>0.88647588730453031</v>
      </c>
      <c r="J951" s="14"/>
      <c r="K951" s="14"/>
      <c r="L951" s="14"/>
      <c r="M951" s="14"/>
    </row>
    <row r="952" spans="1:13" x14ac:dyDescent="0.3">
      <c r="A952" s="74">
        <v>24600</v>
      </c>
      <c r="B952" s="68" t="str">
        <f>VLOOKUP(A:A,'Product &amp; Group'!A:C,2,FALSE)</f>
        <v>Power Systems</v>
      </c>
      <c r="C952" s="68" t="str">
        <f>VLOOKUP(A:A,'Product &amp; Group'!A:C,3,FALSE)</f>
        <v>THE Computer FAMILY</v>
      </c>
      <c r="D952" s="69">
        <f>VLOOKUP(A:A,'2019-2017 Costs'!A:D,4,FALSE)</f>
        <v>1.01</v>
      </c>
      <c r="E952" s="71">
        <f t="shared" si="55"/>
        <v>87.87</v>
      </c>
      <c r="F952" s="71">
        <v>786.74</v>
      </c>
      <c r="G952" s="71">
        <f t="shared" si="56"/>
        <v>698.87</v>
      </c>
      <c r="H952" s="72">
        <v>87</v>
      </c>
      <c r="I952" s="73">
        <f t="shared" si="54"/>
        <v>0.8883112591199126</v>
      </c>
      <c r="J952" s="14"/>
      <c r="K952" s="14"/>
      <c r="L952" s="14"/>
      <c r="M952" s="14"/>
    </row>
    <row r="953" spans="1:13" x14ac:dyDescent="0.3">
      <c r="A953" s="74">
        <v>24620</v>
      </c>
      <c r="B953" s="68" t="str">
        <f>VLOOKUP(A:A,'Product &amp; Group'!A:C,2,FALSE)</f>
        <v>Power Systems</v>
      </c>
      <c r="C953" s="68" t="str">
        <f>VLOOKUP(A:A,'Product &amp; Group'!A:C,3,FALSE)</f>
        <v>THE Computer FAMILY</v>
      </c>
      <c r="D953" s="69">
        <f>VLOOKUP(A:A,'2019-2017 Costs'!A:D,4,FALSE)</f>
        <v>1.05</v>
      </c>
      <c r="E953" s="71">
        <f t="shared" si="55"/>
        <v>100.80000000000001</v>
      </c>
      <c r="F953" s="71">
        <v>873.93</v>
      </c>
      <c r="G953" s="71">
        <f t="shared" si="56"/>
        <v>773.12999999999988</v>
      </c>
      <c r="H953" s="72">
        <v>96</v>
      </c>
      <c r="I953" s="73">
        <f t="shared" si="54"/>
        <v>0.88465895437849706</v>
      </c>
      <c r="J953" s="14"/>
      <c r="K953" s="14"/>
      <c r="L953" s="14"/>
      <c r="M953" s="14"/>
    </row>
    <row r="954" spans="1:13" x14ac:dyDescent="0.3">
      <c r="A954" s="74">
        <v>24650</v>
      </c>
      <c r="B954" s="68" t="str">
        <f>VLOOKUP(A:A,'Product &amp; Group'!A:C,2,FALSE)</f>
        <v>Power Systems</v>
      </c>
      <c r="C954" s="68" t="str">
        <f>VLOOKUP(A:A,'Product &amp; Group'!A:C,3,FALSE)</f>
        <v>THE Computer FAMILY</v>
      </c>
      <c r="D954" s="69">
        <f>VLOOKUP(A:A,'2019-2017 Costs'!A:D,4,FALSE)</f>
        <v>1.01</v>
      </c>
      <c r="E954" s="71">
        <f t="shared" si="55"/>
        <v>57.57</v>
      </c>
      <c r="F954" s="71">
        <v>544.29</v>
      </c>
      <c r="G954" s="71">
        <f t="shared" si="56"/>
        <v>486.71999999999997</v>
      </c>
      <c r="H954" s="72">
        <v>57</v>
      </c>
      <c r="I954" s="73">
        <f t="shared" si="54"/>
        <v>0.89422917929780077</v>
      </c>
      <c r="J954" s="14"/>
      <c r="K954" s="14"/>
      <c r="L954" s="14"/>
      <c r="M954" s="14"/>
    </row>
    <row r="955" spans="1:13" x14ac:dyDescent="0.3">
      <c r="A955" s="74">
        <v>24670</v>
      </c>
      <c r="B955" s="68" t="str">
        <f>VLOOKUP(A:A,'Product &amp; Group'!A:C,2,FALSE)</f>
        <v>Power Systems</v>
      </c>
      <c r="C955" s="68" t="str">
        <f>VLOOKUP(A:A,'Product &amp; Group'!A:C,3,FALSE)</f>
        <v>THE Computer FAMILY</v>
      </c>
      <c r="D955" s="69">
        <f>VLOOKUP(A:A,'2019-2017 Costs'!A:D,4,FALSE)</f>
        <v>1.05</v>
      </c>
      <c r="E955" s="71">
        <f t="shared" si="55"/>
        <v>54.6</v>
      </c>
      <c r="F955" s="71">
        <v>494.04</v>
      </c>
      <c r="G955" s="71">
        <f t="shared" si="56"/>
        <v>439.44</v>
      </c>
      <c r="H955" s="72">
        <v>52</v>
      </c>
      <c r="I955" s="73">
        <f t="shared" si="54"/>
        <v>0.88948263298518337</v>
      </c>
      <c r="J955" s="14"/>
      <c r="K955" s="14"/>
      <c r="L955" s="14"/>
      <c r="M955" s="14"/>
    </row>
    <row r="956" spans="1:13" x14ac:dyDescent="0.3">
      <c r="A956" s="74">
        <v>24680</v>
      </c>
      <c r="B956" s="68" t="str">
        <f>VLOOKUP(A:A,'Product &amp; Group'!A:C,2,FALSE)</f>
        <v>Power Systems</v>
      </c>
      <c r="C956" s="68" t="str">
        <f>VLOOKUP(A:A,'Product &amp; Group'!A:C,3,FALSE)</f>
        <v>THE Computer FAMILY</v>
      </c>
      <c r="D956" s="69">
        <f>VLOOKUP(A:A,'2019-2017 Costs'!A:D,4,FALSE)</f>
        <v>1.01</v>
      </c>
      <c r="E956" s="71">
        <f t="shared" si="55"/>
        <v>35.35</v>
      </c>
      <c r="F956" s="71">
        <v>337.83</v>
      </c>
      <c r="G956" s="71">
        <f t="shared" si="56"/>
        <v>302.47999999999996</v>
      </c>
      <c r="H956" s="72">
        <v>35</v>
      </c>
      <c r="I956" s="73">
        <f t="shared" si="54"/>
        <v>0.89536157238847935</v>
      </c>
      <c r="J956" s="14"/>
      <c r="K956" s="14"/>
      <c r="L956" s="14"/>
      <c r="M956" s="14"/>
    </row>
    <row r="957" spans="1:13" x14ac:dyDescent="0.3">
      <c r="A957" s="74">
        <v>24710</v>
      </c>
      <c r="B957" s="68" t="str">
        <f>VLOOKUP(A:A,'Product &amp; Group'!A:C,2,FALSE)</f>
        <v>Power Systems</v>
      </c>
      <c r="C957" s="68" t="str">
        <f>VLOOKUP(A:A,'Product &amp; Group'!A:C,3,FALSE)</f>
        <v>Circit Board PRODUCTS</v>
      </c>
      <c r="D957" s="69">
        <f>VLOOKUP(A:A,'2019-2017 Costs'!A:D,4,FALSE)</f>
        <v>0.52700000000000002</v>
      </c>
      <c r="E957" s="71">
        <f t="shared" si="55"/>
        <v>312.51100000000002</v>
      </c>
      <c r="F957" s="71">
        <v>9786.5499999999993</v>
      </c>
      <c r="G957" s="71">
        <f t="shared" si="56"/>
        <v>9474.0389999999989</v>
      </c>
      <c r="H957" s="72">
        <v>593</v>
      </c>
      <c r="I957" s="73">
        <f t="shared" si="54"/>
        <v>0.96806729644256651</v>
      </c>
      <c r="J957" s="14"/>
      <c r="K957" s="14"/>
      <c r="L957" s="14"/>
      <c r="M957" s="14"/>
    </row>
    <row r="958" spans="1:13" x14ac:dyDescent="0.3">
      <c r="A958" s="74">
        <v>24720</v>
      </c>
      <c r="B958" s="68" t="str">
        <f>VLOOKUP(A:A,'Product &amp; Group'!A:C,2,FALSE)</f>
        <v>Power Systems</v>
      </c>
      <c r="C958" s="68" t="str">
        <f>VLOOKUP(A:A,'Product &amp; Group'!A:C,3,FALSE)</f>
        <v>THE Computer FAMILY</v>
      </c>
      <c r="D958" s="69">
        <f>VLOOKUP(A:A,'2019-2017 Costs'!A:D,4,FALSE)</f>
        <v>1.01</v>
      </c>
      <c r="E958" s="71">
        <f t="shared" si="55"/>
        <v>482.78000000000003</v>
      </c>
      <c r="F958" s="71">
        <v>4401.07</v>
      </c>
      <c r="G958" s="71">
        <f t="shared" si="56"/>
        <v>3918.2899999999995</v>
      </c>
      <c r="H958" s="72">
        <v>478</v>
      </c>
      <c r="I958" s="73">
        <f t="shared" si="54"/>
        <v>0.89030394881244779</v>
      </c>
      <c r="J958" s="14"/>
      <c r="K958" s="14"/>
      <c r="L958" s="14"/>
      <c r="M958" s="14"/>
    </row>
    <row r="959" spans="1:13" x14ac:dyDescent="0.3">
      <c r="A959" s="74">
        <v>24740</v>
      </c>
      <c r="B959" s="68" t="str">
        <f>VLOOKUP(A:A,'Product &amp; Group'!A:C,2,FALSE)</f>
        <v>Power Systems</v>
      </c>
      <c r="C959" s="68" t="str">
        <f>VLOOKUP(A:A,'Product &amp; Group'!A:C,3,FALSE)</f>
        <v>THE Computer FAMILY</v>
      </c>
      <c r="D959" s="69">
        <f>VLOOKUP(A:A,'2019-2017 Costs'!A:D,4,FALSE)</f>
        <v>1.01</v>
      </c>
      <c r="E959" s="71">
        <f t="shared" si="55"/>
        <v>461.57</v>
      </c>
      <c r="F959" s="71">
        <v>4141.5200000000004</v>
      </c>
      <c r="G959" s="71">
        <f t="shared" si="56"/>
        <v>3679.9500000000003</v>
      </c>
      <c r="H959" s="72">
        <v>457</v>
      </c>
      <c r="I959" s="73">
        <f t="shared" si="54"/>
        <v>0.88855058046321156</v>
      </c>
      <c r="J959" s="14"/>
      <c r="K959" s="14"/>
    </row>
    <row r="960" spans="1:13" x14ac:dyDescent="0.3">
      <c r="A960" s="74">
        <v>24750</v>
      </c>
      <c r="B960" s="68" t="str">
        <f>VLOOKUP(A:A,'Product &amp; Group'!A:C,2,FALSE)</f>
        <v>Power Systems</v>
      </c>
      <c r="C960" s="68" t="str">
        <f>VLOOKUP(A:A,'Product &amp; Group'!A:C,3,FALSE)</f>
        <v>THE Computer FAMILY</v>
      </c>
      <c r="D960" s="69">
        <f>VLOOKUP(A:A,'2019-2017 Costs'!A:D,4,FALSE)</f>
        <v>1.01</v>
      </c>
      <c r="E960" s="71">
        <f t="shared" si="55"/>
        <v>443.39</v>
      </c>
      <c r="F960" s="71">
        <v>3973.71</v>
      </c>
      <c r="G960" s="71">
        <f t="shared" si="56"/>
        <v>3530.32</v>
      </c>
      <c r="H960" s="72">
        <v>439</v>
      </c>
      <c r="I960" s="73">
        <f t="shared" si="54"/>
        <v>0.88841913476323142</v>
      </c>
      <c r="J960" s="14"/>
      <c r="K960" s="14"/>
      <c r="L960" s="14"/>
      <c r="M960" s="14"/>
    </row>
    <row r="961" spans="1:13" x14ac:dyDescent="0.3">
      <c r="A961" s="74">
        <v>24761</v>
      </c>
      <c r="B961" s="68" t="str">
        <f>VLOOKUP(A:A,'Product &amp; Group'!A:C,2,FALSE)</f>
        <v>Power Systems</v>
      </c>
      <c r="C961" s="68" t="str">
        <f>VLOOKUP(A:A,'Product &amp; Group'!A:C,3,FALSE)</f>
        <v>THE Computer FAMILY</v>
      </c>
      <c r="D961" s="69">
        <f>VLOOKUP(A:A,'2019-2017 Costs'!A:D,4,FALSE)</f>
        <v>2.29</v>
      </c>
      <c r="E961" s="71">
        <f t="shared" si="55"/>
        <v>89.31</v>
      </c>
      <c r="F961" s="71">
        <v>555.11</v>
      </c>
      <c r="G961" s="71">
        <f t="shared" si="56"/>
        <v>465.8</v>
      </c>
      <c r="H961" s="72">
        <v>39</v>
      </c>
      <c r="I961" s="73">
        <f t="shared" si="54"/>
        <v>0.83911296860081785</v>
      </c>
      <c r="J961" s="14"/>
      <c r="K961" s="14"/>
      <c r="L961" s="14"/>
      <c r="M961" s="14"/>
    </row>
    <row r="962" spans="1:13" x14ac:dyDescent="0.3">
      <c r="A962" s="74">
        <v>24763</v>
      </c>
      <c r="B962" s="68" t="str">
        <f>VLOOKUP(A:A,'Product &amp; Group'!A:C,2,FALSE)</f>
        <v>Power Systems</v>
      </c>
      <c r="C962" s="68" t="str">
        <f>VLOOKUP(A:A,'Product &amp; Group'!A:C,3,FALSE)</f>
        <v>THE Computer FAMILY</v>
      </c>
      <c r="D962" s="69">
        <f>VLOOKUP(A:A,'2019-2017 Costs'!A:D,4,FALSE)</f>
        <v>4.34</v>
      </c>
      <c r="E962" s="71">
        <f t="shared" si="55"/>
        <v>8384.8799999999992</v>
      </c>
      <c r="F962" s="71">
        <v>15379.77</v>
      </c>
      <c r="G962" s="71">
        <f t="shared" si="56"/>
        <v>6994.8900000000012</v>
      </c>
      <c r="H962" s="72">
        <v>1932</v>
      </c>
      <c r="I962" s="73">
        <f t="shared" ref="I962:I1025" si="57">+G962/F962</f>
        <v>0.45481109275366283</v>
      </c>
      <c r="J962" s="14"/>
      <c r="K962" s="14"/>
      <c r="L962" s="14"/>
      <c r="M962" s="14"/>
    </row>
    <row r="963" spans="1:13" x14ac:dyDescent="0.3">
      <c r="A963" s="74">
        <v>25001</v>
      </c>
      <c r="B963" s="68" t="str">
        <f>VLOOKUP(A:A,'Product &amp; Group'!A:C,2,FALSE)</f>
        <v>Power Systems</v>
      </c>
      <c r="C963" s="68" t="str">
        <f>VLOOKUP(A:A,'Product &amp; Group'!A:C,3,FALSE)</f>
        <v>THE Computer FAMILY</v>
      </c>
      <c r="D963" s="69">
        <f>VLOOKUP(A:A,'2019-2017 Costs'!A:D,4,FALSE)</f>
        <v>4.95</v>
      </c>
      <c r="E963" s="71">
        <f t="shared" si="55"/>
        <v>7979.4000000000005</v>
      </c>
      <c r="F963" s="71">
        <v>12815.95</v>
      </c>
      <c r="G963" s="71">
        <f t="shared" si="56"/>
        <v>4836.55</v>
      </c>
      <c r="H963" s="72">
        <v>1612</v>
      </c>
      <c r="I963" s="73">
        <f t="shared" si="57"/>
        <v>0.37738521139673609</v>
      </c>
      <c r="J963" s="14"/>
      <c r="K963" s="14"/>
      <c r="L963" s="14"/>
      <c r="M963" s="14"/>
    </row>
    <row r="964" spans="1:13" x14ac:dyDescent="0.3">
      <c r="A964" s="74">
        <v>25005</v>
      </c>
      <c r="B964" s="68" t="str">
        <f>VLOOKUP(A:A,'Product &amp; Group'!A:C,2,FALSE)</f>
        <v>Power Systems</v>
      </c>
      <c r="C964" s="68" t="str">
        <f>VLOOKUP(A:A,'Product &amp; Group'!A:C,3,FALSE)</f>
        <v>THE Computer FAMILY</v>
      </c>
      <c r="D964" s="69">
        <f>VLOOKUP(A:A,'2019-2017 Costs'!A:D,4,FALSE)</f>
        <v>1.9</v>
      </c>
      <c r="E964" s="71">
        <f t="shared" ref="E964:E1027" si="58">D964*H964</f>
        <v>1092.5</v>
      </c>
      <c r="F964" s="71">
        <v>4567.12</v>
      </c>
      <c r="G964" s="71">
        <f t="shared" ref="G964:G1027" si="59">F964-E964</f>
        <v>3474.62</v>
      </c>
      <c r="H964" s="72">
        <v>575</v>
      </c>
      <c r="I964" s="73">
        <f t="shared" si="57"/>
        <v>0.76079016973497526</v>
      </c>
      <c r="J964" s="14"/>
      <c r="K964" s="14"/>
      <c r="L964" s="14"/>
      <c r="M964" s="14"/>
    </row>
    <row r="965" spans="1:13" x14ac:dyDescent="0.3">
      <c r="A965" s="74">
        <v>28190</v>
      </c>
      <c r="B965" s="68" t="str">
        <f>VLOOKUP(A:A,'Product &amp; Group'!A:C,2,FALSE)</f>
        <v>Power Systems</v>
      </c>
      <c r="C965" s="68" t="str">
        <f>VLOOKUP(A:A,'Product &amp; Group'!A:C,3,FALSE)</f>
        <v>THE Computer FAMILY</v>
      </c>
      <c r="D965" s="69">
        <f>VLOOKUP(A:A,'2019-2017 Costs'!A:D,4,FALSE)</f>
        <v>1.01</v>
      </c>
      <c r="E965" s="71">
        <f t="shared" si="58"/>
        <v>1124.1300000000001</v>
      </c>
      <c r="F965" s="71">
        <v>9018.11</v>
      </c>
      <c r="G965" s="71">
        <f t="shared" si="59"/>
        <v>7893.9800000000005</v>
      </c>
      <c r="H965" s="72">
        <v>1113</v>
      </c>
      <c r="I965" s="73">
        <f t="shared" si="57"/>
        <v>0.87534749520686705</v>
      </c>
      <c r="J965" s="14"/>
      <c r="K965" s="14"/>
    </row>
    <row r="966" spans="1:13" x14ac:dyDescent="0.3">
      <c r="A966" s="74">
        <v>28200</v>
      </c>
      <c r="B966" s="68" t="str">
        <f>VLOOKUP(A:A,'Product &amp; Group'!A:C,2,FALSE)</f>
        <v>Power Systems</v>
      </c>
      <c r="C966" s="68" t="str">
        <f>VLOOKUP(A:A,'Product &amp; Group'!A:C,3,FALSE)</f>
        <v>THE Computer FAMILY</v>
      </c>
      <c r="D966" s="69">
        <f>VLOOKUP(A:A,'2019-2017 Costs'!A:D,4,FALSE)</f>
        <v>1.05</v>
      </c>
      <c r="E966" s="71">
        <f t="shared" si="58"/>
        <v>658.35</v>
      </c>
      <c r="F966" s="71">
        <v>4872.58</v>
      </c>
      <c r="G966" s="71">
        <f t="shared" si="59"/>
        <v>4214.2299999999996</v>
      </c>
      <c r="H966" s="72">
        <v>627</v>
      </c>
      <c r="I966" s="73">
        <f t="shared" si="57"/>
        <v>0.86488677456296248</v>
      </c>
      <c r="J966" s="14"/>
      <c r="K966" s="14"/>
      <c r="L966" s="14"/>
      <c r="M966" s="14"/>
    </row>
    <row r="967" spans="1:13" x14ac:dyDescent="0.3">
      <c r="A967" s="74">
        <v>29600</v>
      </c>
      <c r="B967" s="68" t="str">
        <f>VLOOKUP(A:A,'Product &amp; Group'!A:C,2,FALSE)</f>
        <v>Power Systems</v>
      </c>
      <c r="C967" s="68" t="str">
        <f>VLOOKUP(A:A,'Product &amp; Group'!A:C,3,FALSE)</f>
        <v>THE Computer FAMILY</v>
      </c>
      <c r="D967" s="69">
        <f>VLOOKUP(A:A,'2019-2017 Costs'!A:D,4,FALSE)</f>
        <v>1.01</v>
      </c>
      <c r="E967" s="71">
        <f t="shared" si="58"/>
        <v>843.35</v>
      </c>
      <c r="F967" s="71">
        <v>6878.24</v>
      </c>
      <c r="G967" s="71">
        <f t="shared" si="59"/>
        <v>6034.8899999999994</v>
      </c>
      <c r="H967" s="72">
        <v>835</v>
      </c>
      <c r="I967" s="73">
        <f t="shared" si="57"/>
        <v>0.87738869245620965</v>
      </c>
      <c r="J967" s="14"/>
      <c r="K967" s="14"/>
      <c r="L967" s="14"/>
      <c r="M967" s="14"/>
    </row>
    <row r="968" spans="1:13" x14ac:dyDescent="0.3">
      <c r="A968" s="74">
        <v>29620</v>
      </c>
      <c r="B968" s="68" t="str">
        <f>VLOOKUP(A:A,'Product &amp; Group'!A:C,2,FALSE)</f>
        <v>Power Systems</v>
      </c>
      <c r="C968" s="68" t="str">
        <f>VLOOKUP(A:A,'Product &amp; Group'!A:C,3,FALSE)</f>
        <v>THE Computer FAMILY</v>
      </c>
      <c r="D968" s="69">
        <f>VLOOKUP(A:A,'2019-2017 Costs'!A:D,4,FALSE)</f>
        <v>1.05</v>
      </c>
      <c r="E968" s="71">
        <f t="shared" si="58"/>
        <v>485.1</v>
      </c>
      <c r="F968" s="71">
        <v>3784.6</v>
      </c>
      <c r="G968" s="71">
        <f t="shared" si="59"/>
        <v>3299.5</v>
      </c>
      <c r="H968" s="72">
        <v>462</v>
      </c>
      <c r="I968" s="73">
        <f t="shared" si="57"/>
        <v>0.87182264968556789</v>
      </c>
      <c r="J968" s="14"/>
      <c r="K968" s="14"/>
      <c r="L968" s="14"/>
      <c r="M968" s="14"/>
    </row>
    <row r="969" spans="1:13" x14ac:dyDescent="0.3">
      <c r="A969" s="67">
        <v>29901</v>
      </c>
      <c r="B969" s="68" t="str">
        <f>VLOOKUP(A:A,'Product &amp; Group'!A:C,2,FALSE)</f>
        <v>Power Systems</v>
      </c>
      <c r="C969" s="68" t="str">
        <f>VLOOKUP(A:A,'Product &amp; Group'!A:C,3,FALSE)</f>
        <v>THE Computer FAMILY</v>
      </c>
      <c r="D969" s="69">
        <f>VLOOKUP(A:A,'2019-2017 Costs'!A:D,4,FALSE)</f>
        <v>5.2342289999999991</v>
      </c>
      <c r="E969" s="71">
        <f t="shared" si="58"/>
        <v>795.60280799999987</v>
      </c>
      <c r="F969" s="71">
        <v>1244.3699999999999</v>
      </c>
      <c r="G969" s="71">
        <f t="shared" si="59"/>
        <v>448.76719200000002</v>
      </c>
      <c r="H969" s="72">
        <v>152</v>
      </c>
      <c r="I969" s="73">
        <f t="shared" si="57"/>
        <v>0.36063806745582105</v>
      </c>
      <c r="J969" s="14"/>
      <c r="K969" s="14"/>
      <c r="L969" s="14"/>
      <c r="M969" s="14"/>
    </row>
    <row r="970" spans="1:13" x14ac:dyDescent="0.3">
      <c r="A970" s="67">
        <v>29903</v>
      </c>
      <c r="B970" s="68" t="str">
        <f>VLOOKUP(A:A,'Product &amp; Group'!A:C,2,FALSE)</f>
        <v>Power Systems</v>
      </c>
      <c r="C970" s="68" t="str">
        <f>VLOOKUP(A:A,'Product &amp; Group'!A:C,3,FALSE)</f>
        <v>THE Computer FAMILY</v>
      </c>
      <c r="D970" s="69">
        <f>VLOOKUP(A:A,'2019-2017 Costs'!A:D,4,FALSE)</f>
        <v>3.3233200000000003</v>
      </c>
      <c r="E970" s="71">
        <f t="shared" si="58"/>
        <v>721.16044000000011</v>
      </c>
      <c r="F970" s="71">
        <v>1766.72</v>
      </c>
      <c r="G970" s="71">
        <f t="shared" si="59"/>
        <v>1045.5595599999999</v>
      </c>
      <c r="H970" s="72">
        <v>217</v>
      </c>
      <c r="I970" s="73">
        <f t="shared" si="57"/>
        <v>0.59180830012678853</v>
      </c>
      <c r="J970" s="14"/>
      <c r="K970" s="14"/>
      <c r="L970" s="14"/>
      <c r="M970" s="14"/>
    </row>
    <row r="971" spans="1:13" x14ac:dyDescent="0.3">
      <c r="A971" s="74">
        <v>29905</v>
      </c>
      <c r="B971" s="68" t="str">
        <f>VLOOKUP(A:A,'Product &amp; Group'!A:C,2,FALSE)</f>
        <v>Power Systems</v>
      </c>
      <c r="C971" s="68" t="str">
        <f>VLOOKUP(A:A,'Product &amp; Group'!A:C,3,FALSE)</f>
        <v>THE Computer FAMILY</v>
      </c>
      <c r="D971" s="69">
        <f>VLOOKUP(A:A,'2019-2017 Costs'!A:D,4,FALSE)</f>
        <v>1.01</v>
      </c>
      <c r="E971" s="71">
        <f t="shared" si="58"/>
        <v>180.79</v>
      </c>
      <c r="F971" s="71">
        <v>1459.11</v>
      </c>
      <c r="G971" s="71">
        <f t="shared" si="59"/>
        <v>1278.32</v>
      </c>
      <c r="H971" s="72">
        <v>179</v>
      </c>
      <c r="I971" s="73">
        <f t="shared" si="57"/>
        <v>0.8760957021746133</v>
      </c>
      <c r="J971" s="14"/>
      <c r="K971" s="14"/>
      <c r="L971" s="14"/>
      <c r="M971" s="14"/>
    </row>
    <row r="972" spans="1:13" x14ac:dyDescent="0.3">
      <c r="A972" s="67">
        <v>29910</v>
      </c>
      <c r="B972" s="68" t="str">
        <f>VLOOKUP(A:A,'Product &amp; Group'!A:C,2,FALSE)</f>
        <v>Power Systems</v>
      </c>
      <c r="C972" s="68" t="str">
        <f>VLOOKUP(A:A,'Product &amp; Group'!A:C,3,FALSE)</f>
        <v>THE Computer FAMILY</v>
      </c>
      <c r="D972" s="69">
        <f>VLOOKUP(A:A,'2019-2017 Costs'!A:D,4,FALSE)</f>
        <v>2.5680199999999997</v>
      </c>
      <c r="E972" s="71">
        <f t="shared" si="58"/>
        <v>695.93341999999996</v>
      </c>
      <c r="F972" s="71">
        <v>2205.4299999999998</v>
      </c>
      <c r="G972" s="71">
        <f t="shared" si="59"/>
        <v>1509.49658</v>
      </c>
      <c r="H972" s="72">
        <v>271</v>
      </c>
      <c r="I972" s="73">
        <f t="shared" si="57"/>
        <v>0.68444547321837468</v>
      </c>
      <c r="J972" s="14"/>
      <c r="K972" s="14"/>
      <c r="L972" s="14"/>
      <c r="M972" s="14"/>
    </row>
    <row r="973" spans="1:13" x14ac:dyDescent="0.3">
      <c r="A973" s="67">
        <v>29912</v>
      </c>
      <c r="B973" s="68" t="str">
        <f>VLOOKUP(A:A,'Product &amp; Group'!A:C,2,FALSE)</f>
        <v>Power Systems</v>
      </c>
      <c r="C973" s="68" t="str">
        <f>VLOOKUP(A:A,'Product &amp; Group'!A:C,3,FALSE)</f>
        <v>THE Computer FAMILY</v>
      </c>
      <c r="D973" s="69">
        <f>VLOOKUP(A:A,'2019-2017 Costs'!A:D,4,FALSE)</f>
        <v>2.817269</v>
      </c>
      <c r="E973" s="71">
        <f t="shared" si="58"/>
        <v>70.431725</v>
      </c>
      <c r="F973" s="71">
        <v>275.51</v>
      </c>
      <c r="G973" s="71">
        <f t="shared" si="59"/>
        <v>205.07827499999999</v>
      </c>
      <c r="H973" s="72">
        <v>25</v>
      </c>
      <c r="I973" s="73">
        <f t="shared" si="57"/>
        <v>0.74435873471017389</v>
      </c>
      <c r="J973" s="14"/>
      <c r="K973" s="14"/>
      <c r="L973" s="14"/>
      <c r="M973" s="14"/>
    </row>
    <row r="974" spans="1:13" x14ac:dyDescent="0.3">
      <c r="A974" s="67">
        <v>29914</v>
      </c>
      <c r="B974" s="68" t="str">
        <f>VLOOKUP(A:A,'Product &amp; Group'!A:C,2,FALSE)</f>
        <v>Power Systems</v>
      </c>
      <c r="C974" s="68" t="str">
        <f>VLOOKUP(A:A,'Product &amp; Group'!A:C,3,FALSE)</f>
        <v>THE Computer FAMILY</v>
      </c>
      <c r="D974" s="69">
        <f>VLOOKUP(A:A,'2019-2017 Costs'!A:D,4,FALSE)</f>
        <v>2.605785</v>
      </c>
      <c r="E974" s="71">
        <f t="shared" si="58"/>
        <v>1581.711495</v>
      </c>
      <c r="F974" s="71">
        <v>4848.17</v>
      </c>
      <c r="G974" s="71">
        <f t="shared" si="59"/>
        <v>3266.4585050000001</v>
      </c>
      <c r="H974" s="72">
        <v>607</v>
      </c>
      <c r="I974" s="73">
        <f t="shared" si="57"/>
        <v>0.6737508183500166</v>
      </c>
      <c r="J974" s="14"/>
      <c r="K974" s="14"/>
      <c r="L974" s="14"/>
      <c r="M974" s="14"/>
    </row>
    <row r="975" spans="1:13" x14ac:dyDescent="0.3">
      <c r="A975" s="67">
        <v>29916</v>
      </c>
      <c r="B975" s="68" t="str">
        <f>VLOOKUP(A:A,'Product &amp; Group'!A:C,2,FALSE)</f>
        <v>Power Systems</v>
      </c>
      <c r="C975" s="68" t="str">
        <f>VLOOKUP(A:A,'Product &amp; Group'!A:C,3,FALSE)</f>
        <v>THE Computer FAMILY</v>
      </c>
      <c r="D975" s="69">
        <f>VLOOKUP(A:A,'2019-2017 Costs'!A:D,4,FALSE)</f>
        <v>2.9834350000000001</v>
      </c>
      <c r="E975" s="71">
        <f t="shared" si="58"/>
        <v>2118.2388500000002</v>
      </c>
      <c r="F975" s="71">
        <v>5602.59</v>
      </c>
      <c r="G975" s="71">
        <f t="shared" si="59"/>
        <v>3484.35115</v>
      </c>
      <c r="H975" s="72">
        <v>710</v>
      </c>
      <c r="I975" s="73">
        <f t="shared" si="57"/>
        <v>0.621917925459475</v>
      </c>
      <c r="J975" s="14"/>
      <c r="K975" s="14"/>
      <c r="L975" s="14"/>
      <c r="M975" s="14"/>
    </row>
    <row r="976" spans="1:13" x14ac:dyDescent="0.3">
      <c r="A976" s="67">
        <v>29918</v>
      </c>
      <c r="B976" s="68" t="str">
        <f>VLOOKUP(A:A,'Product &amp; Group'!A:C,2,FALSE)</f>
        <v>Power Systems</v>
      </c>
      <c r="C976" s="68" t="str">
        <f>VLOOKUP(A:A,'Product &amp; Group'!A:C,3,FALSE)</f>
        <v>Laptop</v>
      </c>
      <c r="D976" s="69">
        <f>VLOOKUP(A:A,'2019-2017 Costs'!A:D,4,FALSE)</f>
        <v>2.6662089999999998</v>
      </c>
      <c r="E976" s="71">
        <f t="shared" si="58"/>
        <v>463.92036599999994</v>
      </c>
      <c r="F976" s="71">
        <v>1912.58</v>
      </c>
      <c r="G976" s="71">
        <f t="shared" si="59"/>
        <v>1448.6596340000001</v>
      </c>
      <c r="H976" s="72">
        <v>174</v>
      </c>
      <c r="I976" s="73">
        <f t="shared" si="57"/>
        <v>0.75743740601700327</v>
      </c>
      <c r="J976" s="14"/>
      <c r="K976" s="14"/>
      <c r="L976" s="14"/>
      <c r="M976" s="14"/>
    </row>
    <row r="977" spans="1:13" x14ac:dyDescent="0.3">
      <c r="A977" s="74">
        <v>29920</v>
      </c>
      <c r="B977" s="68" t="str">
        <f>VLOOKUP(A:A,'Product &amp; Group'!A:C,2,FALSE)</f>
        <v>Power Systems</v>
      </c>
      <c r="C977" s="68" t="str">
        <f>VLOOKUP(A:A,'Product &amp; Group'!A:C,3,FALSE)</f>
        <v>Laptop</v>
      </c>
      <c r="D977" s="69">
        <f>VLOOKUP(A:A,'2019-2017 Costs'!A:D,4,FALSE)</f>
        <v>1.01</v>
      </c>
      <c r="E977" s="71">
        <f t="shared" si="58"/>
        <v>879.71</v>
      </c>
      <c r="F977" s="71">
        <v>8529.06</v>
      </c>
      <c r="G977" s="71">
        <f t="shared" si="59"/>
        <v>7649.3499999999995</v>
      </c>
      <c r="H977" s="72">
        <v>871</v>
      </c>
      <c r="I977" s="73">
        <f t="shared" si="57"/>
        <v>0.89685733246102151</v>
      </c>
      <c r="J977" s="14"/>
      <c r="K977" s="14"/>
      <c r="L977" s="14"/>
      <c r="M977" s="14"/>
    </row>
    <row r="978" spans="1:13" x14ac:dyDescent="0.3">
      <c r="A978" s="74">
        <v>29921</v>
      </c>
      <c r="B978" s="68" t="str">
        <f>VLOOKUP(A:A,'Product &amp; Group'!A:C,2,FALSE)</f>
        <v>Power Systems</v>
      </c>
      <c r="C978" s="68" t="str">
        <f>VLOOKUP(A:A,'Product &amp; Group'!A:C,3,FALSE)</f>
        <v>Laptop</v>
      </c>
      <c r="D978" s="69">
        <f>VLOOKUP(A:A,'2019-2017 Costs'!A:D,4,FALSE)</f>
        <v>1.01</v>
      </c>
      <c r="E978" s="71">
        <f t="shared" si="58"/>
        <v>274.72000000000003</v>
      </c>
      <c r="F978" s="71">
        <v>2708.26</v>
      </c>
      <c r="G978" s="71">
        <f t="shared" si="59"/>
        <v>2433.54</v>
      </c>
      <c r="H978" s="72">
        <v>272</v>
      </c>
      <c r="I978" s="73">
        <f t="shared" si="57"/>
        <v>0.89856217645277769</v>
      </c>
      <c r="J978" s="14"/>
      <c r="K978" s="14"/>
      <c r="L978" s="14"/>
      <c r="M978" s="14"/>
    </row>
    <row r="979" spans="1:13" x14ac:dyDescent="0.3">
      <c r="A979" s="74">
        <v>29922</v>
      </c>
      <c r="B979" s="68" t="str">
        <f>VLOOKUP(A:A,'Product &amp; Group'!A:C,2,FALSE)</f>
        <v>Power Systems</v>
      </c>
      <c r="C979" s="68" t="str">
        <f>VLOOKUP(A:A,'Product &amp; Group'!A:C,3,FALSE)</f>
        <v>THE Computer FAMILY</v>
      </c>
      <c r="D979" s="69">
        <f>VLOOKUP(A:A,'2019-2017 Costs'!A:D,4,FALSE)</f>
        <v>1.05</v>
      </c>
      <c r="E979" s="71">
        <f t="shared" si="58"/>
        <v>516.6</v>
      </c>
      <c r="F979" s="71">
        <v>4018.97</v>
      </c>
      <c r="G979" s="71">
        <f t="shared" si="59"/>
        <v>3502.37</v>
      </c>
      <c r="H979" s="72">
        <v>492</v>
      </c>
      <c r="I979" s="73">
        <f t="shared" si="57"/>
        <v>0.87145960283356183</v>
      </c>
      <c r="J979" s="14"/>
      <c r="K979" s="14"/>
      <c r="L979" s="14"/>
      <c r="M979" s="14"/>
    </row>
    <row r="980" spans="1:13" x14ac:dyDescent="0.3">
      <c r="A980" s="74">
        <v>29923</v>
      </c>
      <c r="B980" s="68" t="str">
        <f>VLOOKUP(A:A,'Product &amp; Group'!A:C,2,FALSE)</f>
        <v>Power Systems</v>
      </c>
      <c r="C980" s="68" t="str">
        <f>VLOOKUP(A:A,'Product &amp; Group'!A:C,3,FALSE)</f>
        <v>Laptop</v>
      </c>
      <c r="D980" s="69">
        <f>VLOOKUP(A:A,'2019-2017 Costs'!A:D,4,FALSE)</f>
        <v>1.05</v>
      </c>
      <c r="E980" s="71">
        <f t="shared" si="58"/>
        <v>289.8</v>
      </c>
      <c r="F980" s="71">
        <v>2717.71</v>
      </c>
      <c r="G980" s="71">
        <f t="shared" si="59"/>
        <v>2427.91</v>
      </c>
      <c r="H980" s="72">
        <v>276</v>
      </c>
      <c r="I980" s="73">
        <f t="shared" si="57"/>
        <v>0.89336610602308553</v>
      </c>
      <c r="J980" s="14"/>
      <c r="K980" s="14"/>
      <c r="L980" s="14"/>
      <c r="M980" s="14"/>
    </row>
    <row r="981" spans="1:13" x14ac:dyDescent="0.3">
      <c r="A981" s="74">
        <v>29930</v>
      </c>
      <c r="B981" s="68" t="str">
        <f>VLOOKUP(A:A,'Product &amp; Group'!A:C,2,FALSE)</f>
        <v>Power Systems</v>
      </c>
      <c r="C981" s="68" t="str">
        <f>VLOOKUP(A:A,'Product &amp; Group'!A:C,3,FALSE)</f>
        <v>Qrxt1975 Chip</v>
      </c>
      <c r="D981" s="69">
        <f>VLOOKUP(A:A,'2019-2017 Costs'!A:D,4,FALSE)</f>
        <v>1.05</v>
      </c>
      <c r="E981" s="71">
        <f t="shared" si="58"/>
        <v>231</v>
      </c>
      <c r="F981" s="71">
        <v>1768.25</v>
      </c>
      <c r="G981" s="71">
        <f t="shared" si="59"/>
        <v>1537.25</v>
      </c>
      <c r="H981" s="72">
        <v>220</v>
      </c>
      <c r="I981" s="73">
        <f t="shared" si="57"/>
        <v>0.86936236391912913</v>
      </c>
      <c r="J981" s="14"/>
      <c r="K981" s="14"/>
      <c r="L981" s="14"/>
      <c r="M981" s="14"/>
    </row>
    <row r="982" spans="1:13" x14ac:dyDescent="0.3">
      <c r="A982" s="74">
        <v>29931</v>
      </c>
      <c r="B982" s="68" t="str">
        <f>VLOOKUP(A:A,'Product &amp; Group'!A:C,2,FALSE)</f>
        <v>Power Systems</v>
      </c>
      <c r="C982" s="68" t="str">
        <f>VLOOKUP(A:A,'Product &amp; Group'!A:C,3,FALSE)</f>
        <v>Laptop</v>
      </c>
      <c r="D982" s="69">
        <f>VLOOKUP(A:A,'2019-2017 Costs'!A:D,4,FALSE)</f>
        <v>1.05</v>
      </c>
      <c r="E982" s="71">
        <f t="shared" si="58"/>
        <v>166.95000000000002</v>
      </c>
      <c r="F982" s="71">
        <v>1575.1</v>
      </c>
      <c r="G982" s="71">
        <f t="shared" si="59"/>
        <v>1408.1499999999999</v>
      </c>
      <c r="H982" s="72">
        <v>159</v>
      </c>
      <c r="I982" s="73">
        <f t="shared" si="57"/>
        <v>0.89400672973144557</v>
      </c>
      <c r="J982" s="14"/>
      <c r="K982" s="14"/>
      <c r="L982" s="14"/>
      <c r="M982" s="14"/>
    </row>
    <row r="983" spans="1:13" x14ac:dyDescent="0.3">
      <c r="A983" s="67">
        <v>29932</v>
      </c>
      <c r="B983" s="68" t="str">
        <f>VLOOKUP(A:A,'Product &amp; Group'!A:C,2,FALSE)</f>
        <v>Power Systems</v>
      </c>
      <c r="C983" s="68" t="str">
        <f>VLOOKUP(A:A,'Product &amp; Group'!A:C,3,FALSE)</f>
        <v>Laptop</v>
      </c>
      <c r="D983" s="69">
        <f>VLOOKUP(A:A,'2019-2017 Costs'!A:D,4,FALSE)</f>
        <v>4.1541499999999996</v>
      </c>
      <c r="E983" s="71">
        <f t="shared" si="58"/>
        <v>1125.7746499999998</v>
      </c>
      <c r="F983" s="71">
        <v>2684.97</v>
      </c>
      <c r="G983" s="71">
        <f t="shared" si="59"/>
        <v>1559.19535</v>
      </c>
      <c r="H983" s="72">
        <v>271</v>
      </c>
      <c r="I983" s="73">
        <f t="shared" si="57"/>
        <v>0.58071239157234533</v>
      </c>
      <c r="J983" s="14"/>
      <c r="K983" s="14"/>
      <c r="L983" s="14"/>
      <c r="M983" s="14"/>
    </row>
    <row r="984" spans="1:13" x14ac:dyDescent="0.3">
      <c r="A984" s="74">
        <v>29940</v>
      </c>
      <c r="B984" s="68" t="str">
        <f>VLOOKUP(A:A,'Product &amp; Group'!A:C,2,FALSE)</f>
        <v>Power Systems</v>
      </c>
      <c r="C984" s="68" t="str">
        <f>VLOOKUP(A:A,'Product &amp; Group'!A:C,3,FALSE)</f>
        <v>THE Computer FAMILY</v>
      </c>
      <c r="D984" s="69">
        <f>VLOOKUP(A:A,'2019-2017 Costs'!A:D,4,FALSE)</f>
        <v>1.01</v>
      </c>
      <c r="E984" s="71">
        <f t="shared" si="58"/>
        <v>98.98</v>
      </c>
      <c r="F984" s="71">
        <v>801.51</v>
      </c>
      <c r="G984" s="71">
        <f t="shared" si="59"/>
        <v>702.53</v>
      </c>
      <c r="H984" s="72">
        <v>98</v>
      </c>
      <c r="I984" s="73">
        <f t="shared" si="57"/>
        <v>0.87650809097827842</v>
      </c>
      <c r="J984" s="14"/>
      <c r="K984" s="14"/>
      <c r="L984" s="14"/>
      <c r="M984" s="14"/>
    </row>
    <row r="985" spans="1:13" x14ac:dyDescent="0.3">
      <c r="A985" s="74">
        <v>29941</v>
      </c>
      <c r="B985" s="68" t="str">
        <f>VLOOKUP(A:A,'Product &amp; Group'!A:C,2,FALSE)</f>
        <v>Power Systems</v>
      </c>
      <c r="C985" s="68" t="str">
        <f>VLOOKUP(A:A,'Product &amp; Group'!A:C,3,FALSE)</f>
        <v>THE Computer FAMILY</v>
      </c>
      <c r="D985" s="69">
        <f>VLOOKUP(A:A,'2019-2017 Costs'!A:D,4,FALSE)</f>
        <v>1.01</v>
      </c>
      <c r="E985" s="71">
        <f t="shared" si="58"/>
        <v>174.73</v>
      </c>
      <c r="F985" s="71">
        <v>1415.48</v>
      </c>
      <c r="G985" s="71">
        <f t="shared" si="59"/>
        <v>1240.75</v>
      </c>
      <c r="H985" s="72">
        <v>173</v>
      </c>
      <c r="I985" s="73">
        <f t="shared" si="57"/>
        <v>0.87655777545426283</v>
      </c>
      <c r="J985" s="14"/>
      <c r="K985" s="14"/>
      <c r="L985" s="14"/>
      <c r="M985" s="14"/>
    </row>
    <row r="986" spans="1:13" x14ac:dyDescent="0.3">
      <c r="A986" s="74">
        <v>29947</v>
      </c>
      <c r="B986" s="68" t="str">
        <f>VLOOKUP(A:A,'Product &amp; Group'!A:C,2,FALSE)</f>
        <v>Power Systems</v>
      </c>
      <c r="C986" s="68" t="str">
        <f>VLOOKUP(A:A,'Product &amp; Group'!A:C,3,FALSE)</f>
        <v>THE Computer FAMILY</v>
      </c>
      <c r="D986" s="69">
        <f>VLOOKUP(A:A,'2019-2017 Costs'!A:D,4,FALSE)</f>
        <v>1.01</v>
      </c>
      <c r="E986" s="71">
        <f t="shared" si="58"/>
        <v>211.09</v>
      </c>
      <c r="F986" s="71">
        <v>1622.82</v>
      </c>
      <c r="G986" s="71">
        <f t="shared" si="59"/>
        <v>1411.73</v>
      </c>
      <c r="H986" s="72">
        <v>209</v>
      </c>
      <c r="I986" s="73">
        <f t="shared" si="57"/>
        <v>0.86992395952724277</v>
      </c>
      <c r="J986" s="14"/>
      <c r="K986" s="14"/>
    </row>
    <row r="987" spans="1:13" x14ac:dyDescent="0.3">
      <c r="A987" s="74">
        <v>29948</v>
      </c>
      <c r="B987" s="68" t="str">
        <f>VLOOKUP(A:A,'Product &amp; Group'!A:C,2,FALSE)</f>
        <v>Power Systems</v>
      </c>
      <c r="C987" s="68" t="str">
        <f>VLOOKUP(A:A,'Product &amp; Group'!A:C,3,FALSE)</f>
        <v>THE Computer FAMILY</v>
      </c>
      <c r="D987" s="69">
        <f>VLOOKUP(A:A,'2019-2017 Costs'!A:D,4,FALSE)</f>
        <v>1.01</v>
      </c>
      <c r="E987" s="71">
        <f t="shared" si="58"/>
        <v>451.47</v>
      </c>
      <c r="F987" s="71">
        <v>3645.92</v>
      </c>
      <c r="G987" s="71">
        <f t="shared" si="59"/>
        <v>3194.45</v>
      </c>
      <c r="H987" s="72">
        <v>447</v>
      </c>
      <c r="I987" s="73">
        <f t="shared" si="57"/>
        <v>0.87617117215956464</v>
      </c>
      <c r="J987" s="14"/>
      <c r="K987" s="14"/>
    </row>
    <row r="988" spans="1:13" x14ac:dyDescent="0.3">
      <c r="A988" s="74">
        <v>29949</v>
      </c>
      <c r="B988" s="68" t="str">
        <f>VLOOKUP(A:A,'Product &amp; Group'!A:C,2,FALSE)</f>
        <v>Power Systems</v>
      </c>
      <c r="C988" s="68" t="str">
        <f>VLOOKUP(A:A,'Product &amp; Group'!A:C,3,FALSE)</f>
        <v>THE Computer FAMILY</v>
      </c>
      <c r="D988" s="69">
        <f>VLOOKUP(A:A,'2019-2017 Costs'!A:D,4,FALSE)</f>
        <v>1.01</v>
      </c>
      <c r="E988" s="71">
        <f t="shared" si="58"/>
        <v>142.41</v>
      </c>
      <c r="F988" s="71">
        <v>1235.04</v>
      </c>
      <c r="G988" s="71">
        <f t="shared" si="59"/>
        <v>1092.6299999999999</v>
      </c>
      <c r="H988" s="72">
        <v>141</v>
      </c>
      <c r="I988" s="73">
        <f t="shared" si="57"/>
        <v>0.88469199378157781</v>
      </c>
      <c r="J988" s="14"/>
      <c r="K988" s="14"/>
      <c r="L988" s="14"/>
      <c r="M988" s="14"/>
    </row>
    <row r="989" spans="1:13" x14ac:dyDescent="0.3">
      <c r="A989" s="74">
        <v>29950</v>
      </c>
      <c r="B989" s="68" t="str">
        <f>VLOOKUP(A:A,'Product &amp; Group'!A:C,2,FALSE)</f>
        <v>Power Systems</v>
      </c>
      <c r="C989" s="68" t="str">
        <f>VLOOKUP(A:A,'Product &amp; Group'!A:C,3,FALSE)</f>
        <v>THE Computer FAMILY</v>
      </c>
      <c r="D989" s="69">
        <f>VLOOKUP(A:A,'2019-2017 Costs'!A:D,4,FALSE)</f>
        <v>1.01</v>
      </c>
      <c r="E989" s="71">
        <f t="shared" si="58"/>
        <v>542.37</v>
      </c>
      <c r="F989" s="71">
        <v>4186.07</v>
      </c>
      <c r="G989" s="71">
        <f t="shared" si="59"/>
        <v>3643.7</v>
      </c>
      <c r="H989" s="72">
        <v>537</v>
      </c>
      <c r="I989" s="73">
        <f t="shared" si="57"/>
        <v>0.87043456033941147</v>
      </c>
      <c r="J989" s="14"/>
      <c r="K989" s="14"/>
      <c r="L989" s="14"/>
      <c r="M989" s="14"/>
    </row>
    <row r="990" spans="1:13" x14ac:dyDescent="0.3">
      <c r="A990" s="74">
        <v>29951</v>
      </c>
      <c r="B990" s="68" t="str">
        <f>VLOOKUP(A:A,'Product &amp; Group'!A:C,2,FALSE)</f>
        <v>Power Systems</v>
      </c>
      <c r="C990" s="68" t="str">
        <f>VLOOKUP(A:A,'Product &amp; Group'!A:C,3,FALSE)</f>
        <v>THE Computer FAMILY</v>
      </c>
      <c r="D990" s="69">
        <f>VLOOKUP(A:A,'2019-2017 Costs'!A:D,4,FALSE)</f>
        <v>4.8</v>
      </c>
      <c r="E990" s="71">
        <f t="shared" si="58"/>
        <v>940.8</v>
      </c>
      <c r="F990" s="71">
        <v>1449.64</v>
      </c>
      <c r="G990" s="71">
        <f t="shared" si="59"/>
        <v>508.84000000000015</v>
      </c>
      <c r="H990" s="72">
        <v>196</v>
      </c>
      <c r="I990" s="73">
        <f t="shared" si="57"/>
        <v>0.35101128556055305</v>
      </c>
      <c r="J990" s="14"/>
      <c r="K990" s="14"/>
      <c r="L990" s="14"/>
      <c r="M990" s="14"/>
    </row>
    <row r="991" spans="1:13" x14ac:dyDescent="0.3">
      <c r="A991" s="74">
        <v>29952</v>
      </c>
      <c r="B991" s="68" t="str">
        <f>VLOOKUP(A:A,'Product &amp; Group'!A:C,2,FALSE)</f>
        <v>Power Systems</v>
      </c>
      <c r="C991" s="68" t="str">
        <f>VLOOKUP(A:A,'Product &amp; Group'!A:C,3,FALSE)</f>
        <v>THE Computer FAMILY</v>
      </c>
      <c r="D991" s="69">
        <f>VLOOKUP(A:A,'2019-2017 Costs'!A:D,4,FALSE)</f>
        <v>4.8899999999999997</v>
      </c>
      <c r="E991" s="71">
        <f t="shared" si="58"/>
        <v>1970.6699999999998</v>
      </c>
      <c r="F991" s="71">
        <v>3306.24</v>
      </c>
      <c r="G991" s="71">
        <f t="shared" si="59"/>
        <v>1335.57</v>
      </c>
      <c r="H991" s="72">
        <v>403</v>
      </c>
      <c r="I991" s="73">
        <f t="shared" si="57"/>
        <v>0.40395434088269455</v>
      </c>
      <c r="J991" s="14"/>
      <c r="K991" s="14"/>
      <c r="L991" s="14"/>
      <c r="M991" s="14"/>
    </row>
    <row r="992" spans="1:13" x14ac:dyDescent="0.3">
      <c r="A992" s="67">
        <v>29953</v>
      </c>
      <c r="B992" s="68" t="str">
        <f>VLOOKUP(A:A,'Product &amp; Group'!A:C,2,FALSE)</f>
        <v>Power Systems</v>
      </c>
      <c r="C992" s="68" t="str">
        <f>VLOOKUP(A:A,'Product &amp; Group'!A:C,3,FALSE)</f>
        <v>THE Computer FAMILY</v>
      </c>
      <c r="D992" s="69">
        <f>VLOOKUP(A:A,'2019-2017 Costs'!A:D,4,FALSE)</f>
        <v>3.3233200000000003</v>
      </c>
      <c r="E992" s="71">
        <f t="shared" si="58"/>
        <v>418.73832000000004</v>
      </c>
      <c r="F992" s="71">
        <v>1034.98</v>
      </c>
      <c r="G992" s="71">
        <f t="shared" si="59"/>
        <v>616.24167999999997</v>
      </c>
      <c r="H992" s="72">
        <v>126</v>
      </c>
      <c r="I992" s="73">
        <f t="shared" si="57"/>
        <v>0.59541409495835662</v>
      </c>
      <c r="J992" s="14"/>
      <c r="K992" s="14"/>
      <c r="L992" s="14"/>
      <c r="M992" s="14"/>
    </row>
    <row r="993" spans="1:13" x14ac:dyDescent="0.3">
      <c r="A993" s="74">
        <v>29954</v>
      </c>
      <c r="B993" s="68" t="str">
        <f>VLOOKUP(A:A,'Product &amp; Group'!A:C,2,FALSE)</f>
        <v>Power Systems</v>
      </c>
      <c r="C993" s="68" t="str">
        <f>VLOOKUP(A:A,'Product &amp; Group'!A:C,3,FALSE)</f>
        <v>THE Computer FAMILY</v>
      </c>
      <c r="D993" s="69">
        <f>VLOOKUP(A:A,'2019-2017 Costs'!A:D,4,FALSE)</f>
        <v>1.88</v>
      </c>
      <c r="E993" s="71">
        <f t="shared" si="58"/>
        <v>396.67999999999995</v>
      </c>
      <c r="F993" s="71">
        <v>1739.75</v>
      </c>
      <c r="G993" s="71">
        <f t="shared" si="59"/>
        <v>1343.0700000000002</v>
      </c>
      <c r="H993" s="72">
        <v>211</v>
      </c>
      <c r="I993" s="73">
        <f t="shared" si="57"/>
        <v>0.77199022848110366</v>
      </c>
      <c r="J993" s="14"/>
      <c r="K993" s="14"/>
      <c r="L993" s="14"/>
      <c r="M993" s="14"/>
    </row>
    <row r="994" spans="1:13" x14ac:dyDescent="0.3">
      <c r="A994" s="74">
        <v>29955</v>
      </c>
      <c r="B994" s="68" t="str">
        <f>VLOOKUP(A:A,'Product &amp; Group'!A:C,2,FALSE)</f>
        <v>Power Systems</v>
      </c>
      <c r="C994" s="68" t="str">
        <f>VLOOKUP(A:A,'Product &amp; Group'!A:C,3,FALSE)</f>
        <v>PROTEIN &amp; ENERGY Chip</v>
      </c>
      <c r="D994" s="69">
        <f>VLOOKUP(A:A,'2019-2017 Costs'!A:D,4,FALSE)</f>
        <v>2.63</v>
      </c>
      <c r="E994" s="71">
        <f t="shared" si="58"/>
        <v>449.72999999999996</v>
      </c>
      <c r="F994" s="71">
        <v>526.75</v>
      </c>
      <c r="G994" s="71">
        <f t="shared" si="59"/>
        <v>77.020000000000039</v>
      </c>
      <c r="H994" s="72">
        <v>171</v>
      </c>
      <c r="I994" s="73">
        <f t="shared" si="57"/>
        <v>0.14621737066919799</v>
      </c>
      <c r="J994" s="14"/>
      <c r="K994" s="14"/>
      <c r="L994" s="14"/>
      <c r="M994" s="14"/>
    </row>
    <row r="995" spans="1:13" x14ac:dyDescent="0.3">
      <c r="A995" s="74">
        <v>29956</v>
      </c>
      <c r="B995" s="68" t="str">
        <f>VLOOKUP(A:A,'Product &amp; Group'!A:C,2,FALSE)</f>
        <v>Power Systems</v>
      </c>
      <c r="C995" s="68" t="str">
        <f>VLOOKUP(A:A,'Product &amp; Group'!A:C,3,FALSE)</f>
        <v>Qrxt1975 Chip</v>
      </c>
      <c r="D995" s="69">
        <f>VLOOKUP(A:A,'2019-2017 Costs'!A:D,4,FALSE)</f>
        <v>3.48</v>
      </c>
      <c r="E995" s="71">
        <f t="shared" si="58"/>
        <v>657.72</v>
      </c>
      <c r="F995" s="71">
        <v>2434.5500000000002</v>
      </c>
      <c r="G995" s="71">
        <f t="shared" si="59"/>
        <v>1776.8300000000002</v>
      </c>
      <c r="H995" s="72">
        <v>189</v>
      </c>
      <c r="I995" s="73">
        <f t="shared" si="57"/>
        <v>0.72983918999404407</v>
      </c>
      <c r="J995" s="14"/>
      <c r="K995" s="14"/>
      <c r="L995" s="14"/>
      <c r="M995" s="14"/>
    </row>
    <row r="996" spans="1:13" x14ac:dyDescent="0.3">
      <c r="A996" s="74">
        <v>29957</v>
      </c>
      <c r="B996" s="68" t="str">
        <f>VLOOKUP(A:A,'Product &amp; Group'!A:C,2,FALSE)</f>
        <v>Power Systems</v>
      </c>
      <c r="C996" s="68" t="str">
        <f>VLOOKUP(A:A,'Product &amp; Group'!A:C,3,FALSE)</f>
        <v>Qrxt1975 Chip</v>
      </c>
      <c r="D996" s="69">
        <f>VLOOKUP(A:A,'2019-2017 Costs'!A:D,4,FALSE)</f>
        <v>8.14</v>
      </c>
      <c r="E996" s="71">
        <f t="shared" si="58"/>
        <v>1546.6000000000001</v>
      </c>
      <c r="F996" s="71">
        <v>2396.6799999999998</v>
      </c>
      <c r="G996" s="71">
        <f t="shared" si="59"/>
        <v>850.0799999999997</v>
      </c>
      <c r="H996" s="72">
        <v>190</v>
      </c>
      <c r="I996" s="73">
        <f t="shared" si="57"/>
        <v>0.35469065540664574</v>
      </c>
      <c r="J996" s="14"/>
      <c r="K996" s="14"/>
      <c r="L996" s="14"/>
      <c r="M996" s="14"/>
    </row>
    <row r="997" spans="1:13" x14ac:dyDescent="0.3">
      <c r="A997" s="74">
        <v>29958</v>
      </c>
      <c r="B997" s="68" t="str">
        <f>VLOOKUP(A:A,'Product &amp; Group'!A:C,2,FALSE)</f>
        <v>Power Systems</v>
      </c>
      <c r="C997" s="68" t="str">
        <f>VLOOKUP(A:A,'Product &amp; Group'!A:C,3,FALSE)</f>
        <v>Qrxt1975 Chip</v>
      </c>
      <c r="D997" s="69">
        <f>VLOOKUP(A:A,'2019-2017 Costs'!A:D,4,FALSE)</f>
        <v>2.72</v>
      </c>
      <c r="E997" s="71">
        <f t="shared" si="58"/>
        <v>247.52</v>
      </c>
      <c r="F997" s="71">
        <v>1244.27</v>
      </c>
      <c r="G997" s="71">
        <f t="shared" si="59"/>
        <v>996.75</v>
      </c>
      <c r="H997" s="72">
        <v>91</v>
      </c>
      <c r="I997" s="73">
        <f t="shared" si="57"/>
        <v>0.8010721145732036</v>
      </c>
      <c r="J997" s="14"/>
      <c r="K997" s="14"/>
      <c r="L997" s="14"/>
      <c r="M997" s="14"/>
    </row>
    <row r="998" spans="1:13" x14ac:dyDescent="0.3">
      <c r="A998" s="74">
        <v>29959</v>
      </c>
      <c r="B998" s="68" t="str">
        <f>VLOOKUP(A:A,'Product &amp; Group'!A:C,2,FALSE)</f>
        <v>Power Systems</v>
      </c>
      <c r="C998" s="68" t="str">
        <f>VLOOKUP(A:A,'Product &amp; Group'!A:C,3,FALSE)</f>
        <v>Qrxt1975 Chip</v>
      </c>
      <c r="D998" s="69">
        <f>VLOOKUP(A:A,'2019-2017 Costs'!A:D,4,FALSE)</f>
        <v>5.94</v>
      </c>
      <c r="E998" s="71">
        <f t="shared" si="58"/>
        <v>243.54000000000002</v>
      </c>
      <c r="F998" s="71">
        <v>394.87</v>
      </c>
      <c r="G998" s="71">
        <f t="shared" si="59"/>
        <v>151.32999999999998</v>
      </c>
      <c r="H998" s="72">
        <v>41</v>
      </c>
      <c r="I998" s="73">
        <f t="shared" si="57"/>
        <v>0.38324005368855568</v>
      </c>
      <c r="J998" s="14"/>
      <c r="K998" s="14"/>
      <c r="L998" s="14"/>
      <c r="M998" s="14"/>
    </row>
    <row r="999" spans="1:13" x14ac:dyDescent="0.3">
      <c r="A999" s="74">
        <v>29960</v>
      </c>
      <c r="B999" s="68" t="str">
        <f>VLOOKUP(A:A,'Product &amp; Group'!A:C,2,FALSE)</f>
        <v>Power Systems</v>
      </c>
      <c r="C999" s="68" t="str">
        <f>VLOOKUP(A:A,'Product &amp; Group'!A:C,3,FALSE)</f>
        <v>Qrxt1975 Chip</v>
      </c>
      <c r="D999" s="69">
        <f>VLOOKUP(A:A,'2019-2017 Costs'!A:D,4,FALSE)</f>
        <v>1.05</v>
      </c>
      <c r="E999" s="71">
        <f t="shared" si="58"/>
        <v>209.643</v>
      </c>
      <c r="F999" s="71">
        <v>28521</v>
      </c>
      <c r="G999" s="71">
        <f t="shared" si="59"/>
        <v>28311.357</v>
      </c>
      <c r="H999" s="72">
        <v>199.66</v>
      </c>
      <c r="I999" s="73">
        <f t="shared" si="57"/>
        <v>0.99264952140528029</v>
      </c>
      <c r="J999" s="14"/>
      <c r="K999" s="14"/>
      <c r="L999" s="14"/>
      <c r="M999" s="14"/>
    </row>
    <row r="1000" spans="1:13" x14ac:dyDescent="0.3">
      <c r="A1000" s="74">
        <v>29961</v>
      </c>
      <c r="B1000" s="68" t="str">
        <f>VLOOKUP(A:A,'Product &amp; Group'!A:C,2,FALSE)</f>
        <v>Power Systems</v>
      </c>
      <c r="C1000" s="68" t="str">
        <f>VLOOKUP(A:A,'Product &amp; Group'!A:C,3,FALSE)</f>
        <v>Qrxt1975 Chip</v>
      </c>
      <c r="D1000" s="69">
        <f>VLOOKUP(A:A,'2019-2017 Costs'!A:D,4,FALSE)</f>
        <v>3.7</v>
      </c>
      <c r="E1000" s="71">
        <f t="shared" si="58"/>
        <v>1684.1290000000001</v>
      </c>
      <c r="F1000" s="71">
        <v>9686.99</v>
      </c>
      <c r="G1000" s="71">
        <f t="shared" si="59"/>
        <v>8002.8609999999999</v>
      </c>
      <c r="H1000" s="72">
        <v>455.17</v>
      </c>
      <c r="I1000" s="73">
        <f t="shared" si="57"/>
        <v>0.82614527319631792</v>
      </c>
      <c r="J1000" s="14"/>
      <c r="K1000" s="14"/>
    </row>
    <row r="1001" spans="1:13" x14ac:dyDescent="0.3">
      <c r="A1001" s="74">
        <v>29963</v>
      </c>
      <c r="B1001" s="68" t="str">
        <f>VLOOKUP(A:A,'Product &amp; Group'!A:C,2,FALSE)</f>
        <v>Power Systems</v>
      </c>
      <c r="C1001" s="68" t="str">
        <f>VLOOKUP(A:A,'Product &amp; Group'!A:C,3,FALSE)</f>
        <v>Qrxt1975 Chip</v>
      </c>
      <c r="D1001" s="69">
        <f>VLOOKUP(A:A,'2019-2017 Costs'!A:D,4,FALSE)</f>
        <v>1.05</v>
      </c>
      <c r="E1001" s="71">
        <f t="shared" si="58"/>
        <v>647.85</v>
      </c>
      <c r="F1001" s="71">
        <v>12869.48</v>
      </c>
      <c r="G1001" s="71">
        <f t="shared" si="59"/>
        <v>12221.63</v>
      </c>
      <c r="H1001" s="72">
        <v>617</v>
      </c>
      <c r="I1001" s="73">
        <f t="shared" si="57"/>
        <v>0.94965997072142772</v>
      </c>
      <c r="J1001" s="14"/>
      <c r="K1001" s="14"/>
      <c r="L1001" s="14"/>
      <c r="M1001" s="14"/>
    </row>
    <row r="1002" spans="1:13" x14ac:dyDescent="0.3">
      <c r="A1002" s="74">
        <v>29964</v>
      </c>
      <c r="B1002" s="68" t="str">
        <f>VLOOKUP(A:A,'Product &amp; Group'!A:C,2,FALSE)</f>
        <v>Power Systems</v>
      </c>
      <c r="C1002" s="68" t="str">
        <f>VLOOKUP(A:A,'Product &amp; Group'!A:C,3,FALSE)</f>
        <v>Qrxt1975 Chip</v>
      </c>
      <c r="D1002" s="69">
        <f>VLOOKUP(A:A,'2019-2017 Costs'!A:D,4,FALSE)</f>
        <v>1.44</v>
      </c>
      <c r="E1002" s="71">
        <f t="shared" si="58"/>
        <v>524.16</v>
      </c>
      <c r="F1002" s="71">
        <v>7192.31</v>
      </c>
      <c r="G1002" s="71">
        <f t="shared" si="59"/>
        <v>6668.1500000000005</v>
      </c>
      <c r="H1002" s="72">
        <v>364</v>
      </c>
      <c r="I1002" s="73">
        <f t="shared" si="57"/>
        <v>0.92712216242069656</v>
      </c>
      <c r="J1002" s="14"/>
      <c r="K1002" s="14"/>
    </row>
    <row r="1003" spans="1:13" x14ac:dyDescent="0.3">
      <c r="A1003" s="74">
        <v>29965</v>
      </c>
      <c r="B1003" s="68" t="str">
        <f>VLOOKUP(A:A,'Product &amp; Group'!A:C,2,FALSE)</f>
        <v>Power Systems</v>
      </c>
      <c r="C1003" s="68" t="str">
        <f>VLOOKUP(A:A,'Product &amp; Group'!A:C,3,FALSE)</f>
        <v>Qrxt1975 Chip</v>
      </c>
      <c r="D1003" s="69">
        <f>VLOOKUP(A:A,'2019-2017 Costs'!A:D,4,FALSE)</f>
        <v>1.24</v>
      </c>
      <c r="E1003" s="71">
        <f t="shared" si="58"/>
        <v>276.52</v>
      </c>
      <c r="F1003" s="71">
        <v>4603.41</v>
      </c>
      <c r="G1003" s="71">
        <f t="shared" si="59"/>
        <v>4326.8899999999994</v>
      </c>
      <c r="H1003" s="72">
        <v>223</v>
      </c>
      <c r="I1003" s="73">
        <f t="shared" si="57"/>
        <v>0.93993148557265149</v>
      </c>
      <c r="J1003" s="14"/>
      <c r="K1003" s="14"/>
      <c r="L1003" s="14"/>
      <c r="M1003" s="14"/>
    </row>
    <row r="1004" spans="1:13" x14ac:dyDescent="0.3">
      <c r="A1004" s="74">
        <v>29967</v>
      </c>
      <c r="B1004" s="68" t="str">
        <f>VLOOKUP(A:A,'Product &amp; Group'!A:C,2,FALSE)</f>
        <v>Power Systems</v>
      </c>
      <c r="C1004" s="68" t="str">
        <f>VLOOKUP(A:A,'Product &amp; Group'!A:C,3,FALSE)</f>
        <v>Input Out Put CHIP: Qrxt2100</v>
      </c>
      <c r="D1004" s="69">
        <f>VLOOKUP(A:A,'2019-2017 Costs'!A:D,4,FALSE)</f>
        <v>5.01</v>
      </c>
      <c r="E1004" s="71">
        <f t="shared" si="58"/>
        <v>626.25</v>
      </c>
      <c r="F1004" s="71">
        <v>2779.65</v>
      </c>
      <c r="G1004" s="71">
        <f t="shared" si="59"/>
        <v>2153.4</v>
      </c>
      <c r="H1004" s="72">
        <v>125</v>
      </c>
      <c r="I1004" s="73">
        <f t="shared" si="57"/>
        <v>0.77470185095245803</v>
      </c>
      <c r="J1004" s="14"/>
      <c r="K1004" s="14"/>
      <c r="L1004" s="14"/>
      <c r="M1004" s="14"/>
    </row>
    <row r="1005" spans="1:13" x14ac:dyDescent="0.3">
      <c r="A1005" s="74">
        <v>29968</v>
      </c>
      <c r="B1005" s="68" t="str">
        <f>VLOOKUP(A:A,'Product &amp; Group'!A:C,2,FALSE)</f>
        <v>Power Systems</v>
      </c>
      <c r="C1005" s="68" t="str">
        <f>VLOOKUP(A:A,'Product &amp; Group'!A:C,3,FALSE)</f>
        <v>Input Out Put CHIP: ORAL Processor</v>
      </c>
      <c r="D1005" s="69">
        <f>VLOOKUP(A:A,'2019-2017 Costs'!A:D,4,FALSE)</f>
        <v>1.59</v>
      </c>
      <c r="E1005" s="71">
        <f t="shared" si="58"/>
        <v>4016.34</v>
      </c>
      <c r="F1005" s="71">
        <v>33178.339999999997</v>
      </c>
      <c r="G1005" s="71">
        <f t="shared" si="59"/>
        <v>29161.999999999996</v>
      </c>
      <c r="H1005" s="72">
        <v>2526</v>
      </c>
      <c r="I1005" s="73">
        <f t="shared" si="57"/>
        <v>0.87894692742313207</v>
      </c>
      <c r="J1005" s="14"/>
      <c r="K1005" s="14"/>
      <c r="L1005" s="14"/>
      <c r="M1005" s="14"/>
    </row>
    <row r="1006" spans="1:13" x14ac:dyDescent="0.3">
      <c r="A1006" s="74">
        <v>29969</v>
      </c>
      <c r="B1006" s="68" t="str">
        <f>VLOOKUP(A:A,'Product &amp; Group'!A:C,2,FALSE)</f>
        <v>Power Systems</v>
      </c>
      <c r="C1006" s="68" t="str">
        <f>VLOOKUP(A:A,'Product &amp; Group'!A:C,3,FALSE)</f>
        <v>Input Out Put CHIP: ORAL Processor</v>
      </c>
      <c r="D1006" s="69">
        <f>VLOOKUP(A:A,'2019-2017 Costs'!A:D,4,FALSE)</f>
        <v>2.4300000000000002</v>
      </c>
      <c r="E1006" s="71">
        <f t="shared" si="58"/>
        <v>3365.55</v>
      </c>
      <c r="F1006" s="71">
        <v>18723.02</v>
      </c>
      <c r="G1006" s="71">
        <f t="shared" si="59"/>
        <v>15357.470000000001</v>
      </c>
      <c r="H1006" s="72">
        <v>1385</v>
      </c>
      <c r="I1006" s="73">
        <f t="shared" si="57"/>
        <v>0.82024534503514934</v>
      </c>
      <c r="J1006" s="14"/>
      <c r="K1006" s="14"/>
      <c r="L1006" s="14"/>
      <c r="M1006" s="14"/>
    </row>
    <row r="1007" spans="1:13" x14ac:dyDescent="0.3">
      <c r="A1007" s="74">
        <v>29970</v>
      </c>
      <c r="B1007" s="68" t="str">
        <f>VLOOKUP(A:A,'Product &amp; Group'!A:C,2,FALSE)</f>
        <v>Power Systems</v>
      </c>
      <c r="C1007" s="68" t="str">
        <f>VLOOKUP(A:A,'Product &amp; Group'!A:C,3,FALSE)</f>
        <v>Input Out Put CHIP: ORAL Processor</v>
      </c>
      <c r="D1007" s="69">
        <f>VLOOKUP(A:A,'2019-2017 Costs'!A:D,4,FALSE)</f>
        <v>1.88</v>
      </c>
      <c r="E1007" s="71">
        <f t="shared" si="58"/>
        <v>359.08</v>
      </c>
      <c r="F1007" s="71">
        <v>4797.46</v>
      </c>
      <c r="G1007" s="71">
        <f t="shared" si="59"/>
        <v>4438.38</v>
      </c>
      <c r="H1007" s="72">
        <v>191</v>
      </c>
      <c r="I1007" s="73">
        <f t="shared" si="57"/>
        <v>0.925152059631555</v>
      </c>
      <c r="J1007" s="14"/>
      <c r="K1007" s="14"/>
      <c r="L1007" s="14"/>
      <c r="M1007" s="14"/>
    </row>
    <row r="1008" spans="1:13" x14ac:dyDescent="0.3">
      <c r="A1008" s="74">
        <v>29971</v>
      </c>
      <c r="B1008" s="68" t="str">
        <f>VLOOKUP(A:A,'Product &amp; Group'!A:C,2,FALSE)</f>
        <v>Power Systems</v>
      </c>
      <c r="C1008" s="68" t="str">
        <f>VLOOKUP(A:A,'Product &amp; Group'!A:C,3,FALSE)</f>
        <v>Input Out Put CHIP: ORAL Processor</v>
      </c>
      <c r="D1008" s="69">
        <f>VLOOKUP(A:A,'2019-2017 Costs'!A:D,4,FALSE)</f>
        <v>1.01</v>
      </c>
      <c r="E1008" s="71">
        <f t="shared" si="58"/>
        <v>73.73</v>
      </c>
      <c r="F1008" s="71">
        <v>1825.86</v>
      </c>
      <c r="G1008" s="71">
        <f t="shared" si="59"/>
        <v>1752.1299999999999</v>
      </c>
      <c r="H1008" s="72">
        <v>73</v>
      </c>
      <c r="I1008" s="73">
        <f t="shared" si="57"/>
        <v>0.95961902884120354</v>
      </c>
      <c r="J1008" s="14"/>
      <c r="K1008" s="14"/>
      <c r="L1008" s="14"/>
      <c r="M1008" s="14"/>
    </row>
    <row r="1009" spans="1:13" x14ac:dyDescent="0.3">
      <c r="A1009" s="74">
        <v>29972</v>
      </c>
      <c r="B1009" s="68" t="str">
        <f>VLOOKUP(A:A,'Product &amp; Group'!A:C,2,FALSE)</f>
        <v>Power Systems</v>
      </c>
      <c r="C1009" s="68" t="str">
        <f>VLOOKUP(A:A,'Product &amp; Group'!A:C,3,FALSE)</f>
        <v>Input Out Put CHIP: ORAL Processor</v>
      </c>
      <c r="D1009" s="69">
        <f>VLOOKUP(A:A,'2019-2017 Costs'!A:D,4,FALSE)</f>
        <v>3.4</v>
      </c>
      <c r="E1009" s="71">
        <f t="shared" si="58"/>
        <v>431.8</v>
      </c>
      <c r="F1009" s="71">
        <v>2406.83</v>
      </c>
      <c r="G1009" s="71">
        <f t="shared" si="59"/>
        <v>1975.03</v>
      </c>
      <c r="H1009" s="72">
        <v>127</v>
      </c>
      <c r="I1009" s="73">
        <f t="shared" si="57"/>
        <v>0.82059389321223353</v>
      </c>
      <c r="J1009" s="14"/>
      <c r="K1009" s="14"/>
      <c r="L1009" s="14"/>
      <c r="M1009" s="14"/>
    </row>
    <row r="1010" spans="1:13" x14ac:dyDescent="0.3">
      <c r="A1010" s="74">
        <v>29973</v>
      </c>
      <c r="B1010" s="68" t="str">
        <f>VLOOKUP(A:A,'Product &amp; Group'!A:C,2,FALSE)</f>
        <v>Power Systems</v>
      </c>
      <c r="C1010" s="68" t="str">
        <f>VLOOKUP(A:A,'Product &amp; Group'!A:C,3,FALSE)</f>
        <v>Input Out Put CHIP: ORAL Processor</v>
      </c>
      <c r="D1010" s="69">
        <f>VLOOKUP(A:A,'2019-2017 Costs'!A:D,4,FALSE)</f>
        <v>1.01</v>
      </c>
      <c r="E1010" s="71">
        <f t="shared" si="58"/>
        <v>42.42</v>
      </c>
      <c r="F1010" s="71">
        <v>1154.1400000000001</v>
      </c>
      <c r="G1010" s="71">
        <f t="shared" si="59"/>
        <v>1111.72</v>
      </c>
      <c r="H1010" s="72">
        <v>42</v>
      </c>
      <c r="I1010" s="73">
        <f t="shared" si="57"/>
        <v>0.963245360181607</v>
      </c>
      <c r="J1010" s="14"/>
      <c r="K1010" s="14"/>
      <c r="L1010" s="14"/>
      <c r="M1010" s="14"/>
    </row>
    <row r="1011" spans="1:13" x14ac:dyDescent="0.3">
      <c r="A1011" s="74">
        <v>29974</v>
      </c>
      <c r="B1011" s="68" t="str">
        <f>VLOOKUP(A:A,'Product &amp; Group'!A:C,2,FALSE)</f>
        <v>Power Systems</v>
      </c>
      <c r="C1011" s="68" t="str">
        <f>VLOOKUP(A:A,'Product &amp; Group'!A:C,3,FALSE)</f>
        <v>Circit Board PRODUCTS</v>
      </c>
      <c r="D1011" s="69">
        <f>VLOOKUP(A:A,'2019-2017 Costs'!A:D,4,FALSE)</f>
        <v>2.11</v>
      </c>
      <c r="E1011" s="71">
        <f t="shared" si="58"/>
        <v>253.2</v>
      </c>
      <c r="F1011" s="71">
        <v>1016.61</v>
      </c>
      <c r="G1011" s="71">
        <f t="shared" si="59"/>
        <v>763.41000000000008</v>
      </c>
      <c r="H1011" s="72">
        <v>120</v>
      </c>
      <c r="I1011" s="73">
        <f t="shared" si="57"/>
        <v>0.75093693746864587</v>
      </c>
      <c r="J1011" s="14"/>
      <c r="K1011" s="14"/>
      <c r="L1011" s="14"/>
      <c r="M1011" s="14"/>
    </row>
    <row r="1012" spans="1:13" x14ac:dyDescent="0.3">
      <c r="A1012" s="74">
        <v>29975</v>
      </c>
      <c r="B1012" s="68" t="str">
        <f>VLOOKUP(A:A,'Product &amp; Group'!A:C,2,FALSE)</f>
        <v>Power Systems</v>
      </c>
      <c r="C1012" s="68" t="str">
        <f>VLOOKUP(A:A,'Product &amp; Group'!A:C,3,FALSE)</f>
        <v>HA Computerized PERSONAL Processor</v>
      </c>
      <c r="D1012" s="69">
        <f>VLOOKUP(A:A,'2019-2017 Costs'!A:D,4,FALSE)</f>
        <v>3.84</v>
      </c>
      <c r="E1012" s="71">
        <f t="shared" si="58"/>
        <v>449.28</v>
      </c>
      <c r="F1012" s="71">
        <v>3008.38</v>
      </c>
      <c r="G1012" s="71">
        <f t="shared" si="59"/>
        <v>2559.1000000000004</v>
      </c>
      <c r="H1012" s="72">
        <v>117</v>
      </c>
      <c r="I1012" s="73">
        <f t="shared" si="57"/>
        <v>0.85065716432099681</v>
      </c>
      <c r="J1012" s="14"/>
      <c r="K1012" s="14"/>
      <c r="L1012" s="14"/>
      <c r="M1012" s="14"/>
    </row>
    <row r="1013" spans="1:13" x14ac:dyDescent="0.3">
      <c r="A1013" s="74">
        <v>29976</v>
      </c>
      <c r="B1013" s="68" t="str">
        <f>VLOOKUP(A:A,'Product &amp; Group'!A:C,2,FALSE)</f>
        <v>Power Systems</v>
      </c>
      <c r="C1013" s="68" t="str">
        <f>VLOOKUP(A:A,'Product &amp; Group'!A:C,3,FALSE)</f>
        <v>HA Computerized PERSONAL Processor</v>
      </c>
      <c r="D1013" s="69">
        <f>VLOOKUP(A:A,'2019-2017 Costs'!A:D,4,FALSE)</f>
        <v>1.01</v>
      </c>
      <c r="E1013" s="71">
        <f t="shared" si="58"/>
        <v>77.77</v>
      </c>
      <c r="F1013" s="71">
        <v>1062.8599999999999</v>
      </c>
      <c r="G1013" s="71">
        <f t="shared" si="59"/>
        <v>985.08999999999992</v>
      </c>
      <c r="H1013" s="72">
        <v>77</v>
      </c>
      <c r="I1013" s="73">
        <f t="shared" si="57"/>
        <v>0.92682949777016732</v>
      </c>
      <c r="J1013" s="14"/>
      <c r="K1013" s="14"/>
      <c r="L1013" s="14"/>
      <c r="M1013" s="14"/>
    </row>
    <row r="1014" spans="1:13" x14ac:dyDescent="0.3">
      <c r="A1014" s="74">
        <v>29977</v>
      </c>
      <c r="B1014" s="68" t="str">
        <f>VLOOKUP(A:A,'Product &amp; Group'!A:C,2,FALSE)</f>
        <v>Power Systems</v>
      </c>
      <c r="C1014" s="68" t="str">
        <f>VLOOKUP(A:A,'Product &amp; Group'!A:C,3,FALSE)</f>
        <v>SPECIALTIES</v>
      </c>
      <c r="D1014" s="69">
        <f>VLOOKUP(A:A,'2019-2017 Costs'!A:D,4,FALSE)</f>
        <v>1.01</v>
      </c>
      <c r="E1014" s="71">
        <f t="shared" si="58"/>
        <v>30.3</v>
      </c>
      <c r="F1014" s="71">
        <v>224.36</v>
      </c>
      <c r="G1014" s="71">
        <f t="shared" si="59"/>
        <v>194.06</v>
      </c>
      <c r="H1014" s="72">
        <v>30</v>
      </c>
      <c r="I1014" s="73">
        <f t="shared" si="57"/>
        <v>0.8649491888037083</v>
      </c>
      <c r="J1014" s="14"/>
      <c r="K1014" s="14"/>
      <c r="L1014" s="14"/>
      <c r="M1014" s="14"/>
    </row>
    <row r="1015" spans="1:13" x14ac:dyDescent="0.3">
      <c r="A1015" s="74">
        <v>29978</v>
      </c>
      <c r="B1015" s="68" t="str">
        <f>VLOOKUP(A:A,'Product &amp; Group'!A:C,2,FALSE)</f>
        <v>Power Systems</v>
      </c>
      <c r="C1015" s="68" t="str">
        <f>VLOOKUP(A:A,'Product &amp; Group'!A:C,3,FALSE)</f>
        <v>ANTI-OXIDANT &amp; SPECIALTY Hybrid</v>
      </c>
      <c r="D1015" s="69">
        <f>VLOOKUP(A:A,'2019-2017 Costs'!A:D,4,FALSE)</f>
        <v>2.5099999999999998</v>
      </c>
      <c r="E1015" s="71">
        <f t="shared" si="58"/>
        <v>389.04999999999995</v>
      </c>
      <c r="F1015" s="71">
        <v>986.28</v>
      </c>
      <c r="G1015" s="71">
        <f t="shared" si="59"/>
        <v>597.23</v>
      </c>
      <c r="H1015" s="72">
        <v>155</v>
      </c>
      <c r="I1015" s="73">
        <f t="shared" si="57"/>
        <v>0.60553798110070167</v>
      </c>
      <c r="J1015" s="14"/>
      <c r="K1015" s="14"/>
      <c r="L1015" s="14"/>
      <c r="M1015" s="14"/>
    </row>
    <row r="1016" spans="1:13" x14ac:dyDescent="0.3">
      <c r="A1016" s="74">
        <v>29979</v>
      </c>
      <c r="B1016" s="68" t="str">
        <f>VLOOKUP(A:A,'Product &amp; Group'!A:C,2,FALSE)</f>
        <v>Power Systems</v>
      </c>
      <c r="C1016" s="68" t="str">
        <f>VLOOKUP(A:A,'Product &amp; Group'!A:C,3,FALSE)</f>
        <v>ANTI-OXIDANT &amp; SPECIALTY Hybrid</v>
      </c>
      <c r="D1016" s="69">
        <f>VLOOKUP(A:A,'2019-2017 Costs'!A:D,4,FALSE)</f>
        <v>1.01</v>
      </c>
      <c r="E1016" s="71">
        <f t="shared" si="58"/>
        <v>172.71</v>
      </c>
      <c r="F1016" s="71">
        <v>1502.19</v>
      </c>
      <c r="G1016" s="71">
        <f t="shared" si="59"/>
        <v>1329.48</v>
      </c>
      <c r="H1016" s="72">
        <v>171</v>
      </c>
      <c r="I1016" s="73">
        <f t="shared" si="57"/>
        <v>0.88502785932538497</v>
      </c>
      <c r="J1016" s="14"/>
      <c r="K1016" s="14"/>
      <c r="L1016" s="14"/>
      <c r="M1016" s="14"/>
    </row>
    <row r="1017" spans="1:13" x14ac:dyDescent="0.3">
      <c r="A1017" s="74">
        <v>29980</v>
      </c>
      <c r="B1017" s="68" t="str">
        <f>VLOOKUP(A:A,'Product &amp; Group'!A:C,2,FALSE)</f>
        <v>Power Systems</v>
      </c>
      <c r="C1017" s="68" t="str">
        <f>VLOOKUP(A:A,'Product &amp; Group'!A:C,3,FALSE)</f>
        <v>ANTI-OXIDANT &amp; SPECIALTY Hybrid</v>
      </c>
      <c r="D1017" s="69">
        <f>VLOOKUP(A:A,'2019-2017 Costs'!A:D,4,FALSE)</f>
        <v>2.0099999999999998</v>
      </c>
      <c r="E1017" s="71">
        <f t="shared" si="58"/>
        <v>78.389999999999986</v>
      </c>
      <c r="F1017" s="71">
        <v>393.22</v>
      </c>
      <c r="G1017" s="71">
        <f t="shared" si="59"/>
        <v>314.83000000000004</v>
      </c>
      <c r="H1017" s="72">
        <v>39</v>
      </c>
      <c r="I1017" s="73">
        <f t="shared" si="57"/>
        <v>0.80064594883271456</v>
      </c>
      <c r="J1017" s="14"/>
      <c r="K1017" s="14"/>
      <c r="L1017" s="14"/>
      <c r="M1017" s="14"/>
    </row>
    <row r="1018" spans="1:13" x14ac:dyDescent="0.3">
      <c r="A1018" s="74">
        <v>29981</v>
      </c>
      <c r="B1018" s="68" t="str">
        <f>VLOOKUP(A:A,'Product &amp; Group'!A:C,2,FALSE)</f>
        <v>Power Systems</v>
      </c>
      <c r="C1018" s="68" t="str">
        <f>VLOOKUP(A:A,'Product &amp; Group'!A:C,3,FALSE)</f>
        <v>Power  Chip</v>
      </c>
      <c r="D1018" s="69">
        <f>VLOOKUP(A:A,'2019-2017 Costs'!A:D,4,FALSE)</f>
        <v>1.01</v>
      </c>
      <c r="E1018" s="71">
        <f t="shared" si="58"/>
        <v>20.2</v>
      </c>
      <c r="F1018" s="71">
        <v>233.23</v>
      </c>
      <c r="G1018" s="71">
        <f t="shared" si="59"/>
        <v>213.03</v>
      </c>
      <c r="H1018" s="72">
        <v>20</v>
      </c>
      <c r="I1018" s="73">
        <f t="shared" si="57"/>
        <v>0.91339021566693823</v>
      </c>
      <c r="J1018" s="14"/>
      <c r="K1018" s="14"/>
      <c r="L1018" s="14"/>
      <c r="M1018" s="14"/>
    </row>
    <row r="1019" spans="1:13" x14ac:dyDescent="0.3">
      <c r="A1019" s="74">
        <v>29982</v>
      </c>
      <c r="B1019" s="68" t="str">
        <f>VLOOKUP(A:A,'Product &amp; Group'!A:C,2,FALSE)</f>
        <v>Power Systems</v>
      </c>
      <c r="C1019" s="68" t="str">
        <f>VLOOKUP(A:A,'Product &amp; Group'!A:C,3,FALSE)</f>
        <v>ANTI-OXIDANT &amp; SPECIALTY Hybrid</v>
      </c>
      <c r="D1019" s="69">
        <f>VLOOKUP(A:A,'2019-2017 Costs'!A:D,4,FALSE)</f>
        <v>3.69</v>
      </c>
      <c r="E1019" s="71">
        <f t="shared" si="58"/>
        <v>265.68</v>
      </c>
      <c r="F1019" s="71">
        <v>613.61</v>
      </c>
      <c r="G1019" s="71">
        <f t="shared" si="59"/>
        <v>347.93</v>
      </c>
      <c r="H1019" s="72">
        <v>72</v>
      </c>
      <c r="I1019" s="73">
        <f t="shared" si="57"/>
        <v>0.56702139795635664</v>
      </c>
      <c r="J1019" s="14"/>
      <c r="K1019" s="14"/>
      <c r="L1019" s="14"/>
      <c r="M1019" s="14"/>
    </row>
    <row r="1020" spans="1:13" x14ac:dyDescent="0.3">
      <c r="A1020" s="74">
        <v>29983</v>
      </c>
      <c r="B1020" s="68" t="str">
        <f>VLOOKUP(A:A,'Product &amp; Group'!A:C,2,FALSE)</f>
        <v>Power Systems</v>
      </c>
      <c r="C1020" s="68" t="str">
        <f>VLOOKUP(A:A,'Product &amp; Group'!A:C,3,FALSE)</f>
        <v>Circit Board ACTIVES: Hybrid</v>
      </c>
      <c r="D1020" s="69">
        <f>VLOOKUP(A:A,'2019-2017 Costs'!A:D,4,FALSE)</f>
        <v>1.05</v>
      </c>
      <c r="E1020" s="71">
        <f t="shared" si="58"/>
        <v>99.75</v>
      </c>
      <c r="F1020" s="71">
        <v>1096.21</v>
      </c>
      <c r="G1020" s="71">
        <f t="shared" si="59"/>
        <v>996.46</v>
      </c>
      <c r="H1020" s="72">
        <v>95</v>
      </c>
      <c r="I1020" s="73">
        <f t="shared" si="57"/>
        <v>0.90900466151558557</v>
      </c>
      <c r="J1020" s="14"/>
      <c r="K1020" s="14"/>
      <c r="L1020" s="14"/>
      <c r="M1020" s="14"/>
    </row>
    <row r="1021" spans="1:13" x14ac:dyDescent="0.3">
      <c r="A1021" s="74">
        <v>29984</v>
      </c>
      <c r="B1021" s="68" t="str">
        <f>VLOOKUP(A:A,'Product &amp; Group'!A:C,2,FALSE)</f>
        <v>Power Systems</v>
      </c>
      <c r="C1021" s="68" t="str">
        <f>VLOOKUP(A:A,'Product &amp; Group'!A:C,3,FALSE)</f>
        <v>Circit Board ACTIVES: Hybrid</v>
      </c>
      <c r="D1021" s="69">
        <f>VLOOKUP(A:A,'2019-2017 Costs'!A:D,4,FALSE)</f>
        <v>2.12</v>
      </c>
      <c r="E1021" s="71">
        <f t="shared" si="58"/>
        <v>112.36</v>
      </c>
      <c r="F1021" s="71">
        <v>467.91</v>
      </c>
      <c r="G1021" s="71">
        <f t="shared" si="59"/>
        <v>355.55</v>
      </c>
      <c r="H1021" s="72">
        <v>53</v>
      </c>
      <c r="I1021" s="73">
        <f t="shared" si="57"/>
        <v>0.75986835075121284</v>
      </c>
      <c r="J1021" s="14"/>
      <c r="K1021" s="14"/>
      <c r="L1021" s="14"/>
      <c r="M1021" s="14"/>
    </row>
    <row r="1022" spans="1:13" x14ac:dyDescent="0.3">
      <c r="A1022" s="74">
        <v>29985</v>
      </c>
      <c r="B1022" s="68" t="str">
        <f>VLOOKUP(A:A,'Product &amp; Group'!A:C,2,FALSE)</f>
        <v>Power Systems</v>
      </c>
      <c r="C1022" s="68" t="str">
        <f>VLOOKUP(A:A,'Product &amp; Group'!A:C,3,FALSE)</f>
        <v>Circit Board ACTIVES: Hybrid</v>
      </c>
      <c r="D1022" s="69">
        <f>VLOOKUP(A:A,'2019-2017 Costs'!A:D,4,FALSE)</f>
        <v>1.01</v>
      </c>
      <c r="E1022" s="71">
        <f t="shared" si="58"/>
        <v>21.21</v>
      </c>
      <c r="F1022" s="71">
        <v>331.01</v>
      </c>
      <c r="G1022" s="71">
        <f t="shared" si="59"/>
        <v>309.8</v>
      </c>
      <c r="H1022" s="72">
        <v>21</v>
      </c>
      <c r="I1022" s="73">
        <f t="shared" si="57"/>
        <v>0.93592338600042302</v>
      </c>
      <c r="J1022" s="14"/>
      <c r="K1022" s="14"/>
      <c r="L1022" s="14"/>
      <c r="M1022" s="14"/>
    </row>
    <row r="1023" spans="1:13" x14ac:dyDescent="0.3">
      <c r="A1023" s="74">
        <v>29986</v>
      </c>
      <c r="B1023" s="68" t="str">
        <f>VLOOKUP(A:A,'Product &amp; Group'!A:C,2,FALSE)</f>
        <v>Power Systems</v>
      </c>
      <c r="C1023" s="68" t="str">
        <f>VLOOKUP(A:A,'Product &amp; Group'!A:C,3,FALSE)</f>
        <v>Computerized EXTEND-X HA</v>
      </c>
      <c r="D1023" s="69">
        <f>VLOOKUP(A:A,'2019-2017 Costs'!A:D,4,FALSE)</f>
        <v>3.88</v>
      </c>
      <c r="E1023" s="71">
        <f t="shared" si="58"/>
        <v>1389.04</v>
      </c>
      <c r="F1023" s="71">
        <v>3724.24</v>
      </c>
      <c r="G1023" s="71">
        <f t="shared" si="59"/>
        <v>2335.1999999999998</v>
      </c>
      <c r="H1023" s="72">
        <v>358</v>
      </c>
      <c r="I1023" s="73">
        <f t="shared" si="57"/>
        <v>0.62702725925289449</v>
      </c>
      <c r="J1023" s="14"/>
      <c r="K1023" s="14"/>
      <c r="L1023" s="14"/>
      <c r="M1023" s="14"/>
    </row>
    <row r="1024" spans="1:13" x14ac:dyDescent="0.3">
      <c r="A1024" s="74">
        <v>29987</v>
      </c>
      <c r="B1024" s="68" t="str">
        <f>VLOOKUP(A:A,'Product &amp; Group'!A:C,2,FALSE)</f>
        <v>Power Systems</v>
      </c>
      <c r="C1024" s="68" t="str">
        <f>VLOOKUP(A:A,'Product &amp; Group'!A:C,3,FALSE)</f>
        <v>Computerized EXTEND-X HA</v>
      </c>
      <c r="D1024" s="69">
        <f>VLOOKUP(A:A,'2019-2017 Costs'!A:D,4,FALSE)</f>
        <v>5.49</v>
      </c>
      <c r="E1024" s="71">
        <f t="shared" si="58"/>
        <v>2053.2600000000002</v>
      </c>
      <c r="F1024" s="71">
        <v>6822.68</v>
      </c>
      <c r="G1024" s="71">
        <f t="shared" si="59"/>
        <v>4769.42</v>
      </c>
      <c r="H1024" s="72">
        <v>374</v>
      </c>
      <c r="I1024" s="73">
        <f t="shared" si="57"/>
        <v>0.69905374427644262</v>
      </c>
      <c r="J1024" s="14"/>
      <c r="K1024" s="14"/>
      <c r="L1024" s="14"/>
      <c r="M1024" s="14"/>
    </row>
    <row r="1025" spans="1:13" x14ac:dyDescent="0.3">
      <c r="A1025" s="74">
        <v>29988</v>
      </c>
      <c r="B1025" s="68" t="str">
        <f>VLOOKUP(A:A,'Product &amp; Group'!A:C,2,FALSE)</f>
        <v>Power Systems</v>
      </c>
      <c r="C1025" s="68" t="str">
        <f>VLOOKUP(A:A,'Product &amp; Group'!A:C,3,FALSE)</f>
        <v>Computerized EXTEND-X HA</v>
      </c>
      <c r="D1025" s="69">
        <f>VLOOKUP(A:A,'2019-2017 Costs'!A:D,4,FALSE)</f>
        <v>1.94</v>
      </c>
      <c r="E1025" s="71">
        <f t="shared" si="58"/>
        <v>104.75999999999999</v>
      </c>
      <c r="F1025" s="71">
        <v>603.96</v>
      </c>
      <c r="G1025" s="71">
        <f t="shared" si="59"/>
        <v>499.20000000000005</v>
      </c>
      <c r="H1025" s="72">
        <v>54</v>
      </c>
      <c r="I1025" s="73">
        <f t="shared" si="57"/>
        <v>0.82654480429167498</v>
      </c>
      <c r="J1025" s="14"/>
      <c r="K1025" s="14"/>
      <c r="L1025" s="14"/>
      <c r="M1025" s="14"/>
    </row>
    <row r="1026" spans="1:13" x14ac:dyDescent="0.3">
      <c r="A1026" s="74">
        <v>29989</v>
      </c>
      <c r="B1026" s="68" t="str">
        <f>VLOOKUP(A:A,'Product &amp; Group'!A:C,2,FALSE)</f>
        <v>Power Systems</v>
      </c>
      <c r="C1026" s="68" t="str">
        <f>VLOOKUP(A:A,'Product &amp; Group'!A:C,3,FALSE)</f>
        <v>Computerized EXTEND-X HA</v>
      </c>
      <c r="D1026" s="69">
        <f>VLOOKUP(A:A,'2019-2017 Costs'!A:D,4,FALSE)</f>
        <v>8.5000000000000006E-3</v>
      </c>
      <c r="E1026" s="71">
        <f t="shared" si="58"/>
        <v>0.53550000000000009</v>
      </c>
      <c r="F1026" s="71">
        <v>1222.8800000000001</v>
      </c>
      <c r="G1026" s="71">
        <f t="shared" si="59"/>
        <v>1222.3445000000002</v>
      </c>
      <c r="H1026" s="72">
        <v>63</v>
      </c>
      <c r="I1026" s="73">
        <f t="shared" ref="I1026:I1089" si="60">+G1026/F1026</f>
        <v>0.99956209930655504</v>
      </c>
      <c r="J1026" s="14"/>
      <c r="K1026" s="14"/>
      <c r="L1026" s="14"/>
      <c r="M1026" s="14"/>
    </row>
    <row r="1027" spans="1:13" x14ac:dyDescent="0.3">
      <c r="A1027" s="74">
        <v>29990</v>
      </c>
      <c r="B1027" s="68" t="str">
        <f>VLOOKUP(A:A,'Product &amp; Group'!A:C,2,FALSE)</f>
        <v>Power Systems</v>
      </c>
      <c r="C1027" s="68" t="str">
        <f>VLOOKUP(A:A,'Product &amp; Group'!A:C,3,FALSE)</f>
        <v>Computerized EXTEND-X HA</v>
      </c>
      <c r="D1027" s="69">
        <f>VLOOKUP(A:A,'2019-2017 Costs'!A:D,4,FALSE)</f>
        <v>2.65</v>
      </c>
      <c r="E1027" s="71">
        <f t="shared" si="58"/>
        <v>68.899999999999991</v>
      </c>
      <c r="F1027" s="71">
        <v>587.47</v>
      </c>
      <c r="G1027" s="71">
        <f t="shared" si="59"/>
        <v>518.57000000000005</v>
      </c>
      <c r="H1027" s="72">
        <v>26</v>
      </c>
      <c r="I1027" s="73">
        <f t="shared" si="60"/>
        <v>0.88271741535738002</v>
      </c>
      <c r="J1027" s="14"/>
      <c r="K1027" s="14"/>
      <c r="L1027" s="14"/>
      <c r="M1027" s="14"/>
    </row>
    <row r="1028" spans="1:13" x14ac:dyDescent="0.3">
      <c r="A1028" s="74">
        <v>29991</v>
      </c>
      <c r="B1028" s="68" t="str">
        <f>VLOOKUP(A:A,'Product &amp; Group'!A:C,2,FALSE)</f>
        <v>Power Systems</v>
      </c>
      <c r="C1028" s="68" t="str">
        <f>VLOOKUP(A:A,'Product &amp; Group'!A:C,3,FALSE)</f>
        <v>Computerized EXTEND-X HA</v>
      </c>
      <c r="D1028" s="69">
        <f>VLOOKUP(A:A,'2019-2017 Costs'!A:D,4,FALSE)</f>
        <v>4.13</v>
      </c>
      <c r="E1028" s="71">
        <f t="shared" ref="E1028:E1091" si="61">D1028*H1028</f>
        <v>78.47</v>
      </c>
      <c r="F1028" s="71">
        <v>436.29</v>
      </c>
      <c r="G1028" s="71">
        <f t="shared" ref="G1028:G1091" si="62">F1028-E1028</f>
        <v>357.82000000000005</v>
      </c>
      <c r="H1028" s="72">
        <v>19</v>
      </c>
      <c r="I1028" s="73">
        <f t="shared" si="60"/>
        <v>0.82014256572463273</v>
      </c>
      <c r="J1028" s="14"/>
      <c r="K1028" s="14"/>
      <c r="L1028" s="14"/>
      <c r="M1028" s="14"/>
    </row>
    <row r="1029" spans="1:13" x14ac:dyDescent="0.3">
      <c r="A1029" s="74">
        <v>29992</v>
      </c>
      <c r="B1029" s="68" t="str">
        <f>VLOOKUP(A:A,'Product &amp; Group'!A:C,2,FALSE)</f>
        <v>Power Systems</v>
      </c>
      <c r="C1029" s="68" t="str">
        <f>VLOOKUP(A:A,'Product &amp; Group'!A:C,3,FALSE)</f>
        <v>Circit Board ACTIVES: Hybrid</v>
      </c>
      <c r="D1029" s="69">
        <f>VLOOKUP(A:A,'2019-2017 Costs'!A:D,4,FALSE)</f>
        <v>8.0500000000000007</v>
      </c>
      <c r="E1029" s="71">
        <f t="shared" si="61"/>
        <v>402.50000000000006</v>
      </c>
      <c r="F1029" s="71">
        <v>1071.23</v>
      </c>
      <c r="G1029" s="71">
        <f t="shared" si="62"/>
        <v>668.73</v>
      </c>
      <c r="H1029" s="72">
        <v>50</v>
      </c>
      <c r="I1029" s="73">
        <f t="shared" si="60"/>
        <v>0.62426369687182026</v>
      </c>
      <c r="J1029" s="14"/>
      <c r="K1029" s="14"/>
      <c r="L1029" s="14"/>
      <c r="M1029" s="14"/>
    </row>
    <row r="1030" spans="1:13" x14ac:dyDescent="0.3">
      <c r="A1030" s="74">
        <v>29993</v>
      </c>
      <c r="B1030" s="68" t="str">
        <f>VLOOKUP(A:A,'Product &amp; Group'!A:C,2,FALSE)</f>
        <v>Power Systems</v>
      </c>
      <c r="C1030" s="68" t="str">
        <f>VLOOKUP(A:A,'Product &amp; Group'!A:C,3,FALSE)</f>
        <v>Computerized EXTEND-X HA</v>
      </c>
      <c r="D1030" s="69">
        <f>VLOOKUP(A:A,'2019-2017 Costs'!A:D,4,FALSE)</f>
        <v>4.91</v>
      </c>
      <c r="E1030" s="71">
        <f t="shared" si="61"/>
        <v>9.82</v>
      </c>
      <c r="F1030" s="71">
        <v>64.42</v>
      </c>
      <c r="G1030" s="71">
        <f t="shared" si="62"/>
        <v>54.6</v>
      </c>
      <c r="H1030" s="72">
        <v>2</v>
      </c>
      <c r="I1030" s="73">
        <f t="shared" si="60"/>
        <v>0.84756286867432473</v>
      </c>
      <c r="J1030" s="14"/>
      <c r="K1030" s="14"/>
      <c r="L1030" s="14"/>
      <c r="M1030" s="14"/>
    </row>
    <row r="1031" spans="1:13" x14ac:dyDescent="0.3">
      <c r="A1031" s="74">
        <v>29994</v>
      </c>
      <c r="B1031" s="68" t="str">
        <f>VLOOKUP(A:A,'Product &amp; Group'!A:C,2,FALSE)</f>
        <v>Power Systems</v>
      </c>
      <c r="C1031" s="68" t="str">
        <f>VLOOKUP(A:A,'Product &amp; Group'!A:C,3,FALSE)</f>
        <v>THE Computer FAMILY</v>
      </c>
      <c r="D1031" s="69">
        <f>VLOOKUP(A:A,'2019-2017 Costs'!A:D,4,FALSE)</f>
        <v>3.51</v>
      </c>
      <c r="E1031" s="71">
        <f t="shared" si="61"/>
        <v>7230.5999999999995</v>
      </c>
      <c r="F1031" s="71">
        <v>5375.52</v>
      </c>
      <c r="G1031" s="71">
        <f t="shared" si="62"/>
        <v>-1855.079999999999</v>
      </c>
      <c r="H1031" s="72">
        <v>2060</v>
      </c>
      <c r="I1031" s="73">
        <f t="shared" si="60"/>
        <v>-0.34509777658719509</v>
      </c>
      <c r="J1031" s="14"/>
      <c r="K1031" s="14"/>
      <c r="L1031" s="14"/>
      <c r="M1031" s="14"/>
    </row>
    <row r="1032" spans="1:13" x14ac:dyDescent="0.3">
      <c r="A1032" s="74">
        <v>29995</v>
      </c>
      <c r="B1032" s="68" t="str">
        <f>VLOOKUP(A:A,'Product &amp; Group'!A:C,2,FALSE)</f>
        <v>Power Systems</v>
      </c>
      <c r="C1032" s="68" t="str">
        <f>VLOOKUP(A:A,'Product &amp; Group'!A:C,3,FALSE)</f>
        <v>ANTI-OXIDANT &amp; SPECIALTY Hybrid</v>
      </c>
      <c r="D1032" s="69">
        <f>VLOOKUP(A:A,'2019-2017 Costs'!A:D,4,FALSE)</f>
        <v>1.01</v>
      </c>
      <c r="E1032" s="71">
        <f t="shared" si="61"/>
        <v>30.3</v>
      </c>
      <c r="F1032" s="71">
        <v>361.39</v>
      </c>
      <c r="G1032" s="71">
        <f t="shared" si="62"/>
        <v>331.09</v>
      </c>
      <c r="H1032" s="72">
        <v>30</v>
      </c>
      <c r="I1032" s="73">
        <f t="shared" si="60"/>
        <v>0.91615706023963028</v>
      </c>
      <c r="J1032" s="14"/>
      <c r="K1032" s="14"/>
      <c r="L1032" s="14"/>
      <c r="M1032" s="14"/>
    </row>
    <row r="1033" spans="1:13" x14ac:dyDescent="0.3">
      <c r="A1033" s="74">
        <v>29996</v>
      </c>
      <c r="B1033" s="68" t="str">
        <f>VLOOKUP(A:A,'Product &amp; Group'!A:C,2,FALSE)</f>
        <v>Power Systems</v>
      </c>
      <c r="C1033" s="68" t="str">
        <f>VLOOKUP(A:A,'Product &amp; Group'!A:C,3,FALSE)</f>
        <v>THE Computer FAMILY</v>
      </c>
      <c r="D1033" s="69">
        <f>VLOOKUP(A:A,'2019-2017 Costs'!A:D,4,FALSE)</f>
        <v>1.2</v>
      </c>
      <c r="E1033" s="71">
        <f t="shared" si="61"/>
        <v>376.8</v>
      </c>
      <c r="F1033" s="71">
        <v>12962.65</v>
      </c>
      <c r="G1033" s="71">
        <f t="shared" si="62"/>
        <v>12585.85</v>
      </c>
      <c r="H1033" s="72">
        <v>314</v>
      </c>
      <c r="I1033" s="73">
        <f t="shared" si="60"/>
        <v>0.97093186964085276</v>
      </c>
      <c r="J1033" s="14"/>
      <c r="K1033" s="14"/>
      <c r="L1033" s="14"/>
      <c r="M1033" s="14"/>
    </row>
    <row r="1034" spans="1:13" x14ac:dyDescent="0.3">
      <c r="A1034" s="74">
        <v>29997</v>
      </c>
      <c r="B1034" s="68" t="str">
        <f>VLOOKUP(A:A,'Product &amp; Group'!A:C,2,FALSE)</f>
        <v>Power Systems</v>
      </c>
      <c r="C1034" s="68" t="str">
        <f>VLOOKUP(A:A,'Product &amp; Group'!A:C,3,FALSE)</f>
        <v>THE Computer FAMILY</v>
      </c>
      <c r="D1034" s="69">
        <f>VLOOKUP(A:A,'2019-2017 Costs'!A:D,4,FALSE)</f>
        <v>0.49299999999999994</v>
      </c>
      <c r="E1034" s="71">
        <f t="shared" si="61"/>
        <v>107.96699999999998</v>
      </c>
      <c r="F1034" s="71">
        <v>9990.86</v>
      </c>
      <c r="G1034" s="71">
        <f t="shared" si="62"/>
        <v>9882.893</v>
      </c>
      <c r="H1034" s="72">
        <v>219</v>
      </c>
      <c r="I1034" s="73">
        <f t="shared" si="60"/>
        <v>0.98919342278842859</v>
      </c>
      <c r="J1034" s="14"/>
      <c r="K1034" s="14"/>
      <c r="L1034" s="14"/>
      <c r="M1034" s="14"/>
    </row>
    <row r="1035" spans="1:13" x14ac:dyDescent="0.3">
      <c r="A1035" s="74">
        <v>29998</v>
      </c>
      <c r="B1035" s="68" t="str">
        <f>VLOOKUP(A:A,'Product &amp; Group'!A:C,2,FALSE)</f>
        <v>Power Systems</v>
      </c>
      <c r="C1035" s="68" t="str">
        <f>VLOOKUP(A:A,'Product &amp; Group'!A:C,3,FALSE)</f>
        <v>THE Computer FAMILY</v>
      </c>
      <c r="D1035" s="69">
        <f>VLOOKUP(A:A,'2019-2017 Costs'!A:D,4,FALSE)</f>
        <v>1.64</v>
      </c>
      <c r="E1035" s="71">
        <f t="shared" si="61"/>
        <v>114.8</v>
      </c>
      <c r="F1035" s="71">
        <v>2886.66</v>
      </c>
      <c r="G1035" s="71">
        <f t="shared" si="62"/>
        <v>2771.8599999999997</v>
      </c>
      <c r="H1035" s="72">
        <v>70</v>
      </c>
      <c r="I1035" s="73">
        <f t="shared" si="60"/>
        <v>0.96023085503661665</v>
      </c>
      <c r="J1035" s="14"/>
      <c r="K1035" s="14"/>
      <c r="L1035" s="14"/>
      <c r="M1035" s="14"/>
    </row>
    <row r="1036" spans="1:13" x14ac:dyDescent="0.3">
      <c r="A1036" s="74">
        <v>29999</v>
      </c>
      <c r="B1036" s="68" t="str">
        <f>VLOOKUP(A:A,'Product &amp; Group'!A:C,2,FALSE)</f>
        <v>Power Systems</v>
      </c>
      <c r="C1036" s="68" t="str">
        <f>VLOOKUP(A:A,'Product &amp; Group'!A:C,3,FALSE)</f>
        <v>Processor 610 Chip</v>
      </c>
      <c r="D1036" s="69">
        <f>VLOOKUP(A:A,'2019-2017 Costs'!A:D,4,FALSE)</f>
        <v>2.94</v>
      </c>
      <c r="E1036" s="71">
        <f t="shared" si="61"/>
        <v>244.01999999999998</v>
      </c>
      <c r="F1036" s="71">
        <v>4273.75</v>
      </c>
      <c r="G1036" s="71">
        <f t="shared" si="62"/>
        <v>4029.73</v>
      </c>
      <c r="H1036" s="72">
        <v>83</v>
      </c>
      <c r="I1036" s="73">
        <f t="shared" si="60"/>
        <v>0.9429026031003217</v>
      </c>
      <c r="J1036" s="14"/>
      <c r="K1036" s="14"/>
      <c r="L1036" s="14"/>
      <c r="M1036" s="14"/>
    </row>
    <row r="1037" spans="1:13" x14ac:dyDescent="0.3">
      <c r="A1037" s="74">
        <v>30001</v>
      </c>
      <c r="B1037" s="68" t="str">
        <f>VLOOKUP(A:A,'Product &amp; Group'!A:C,2,FALSE)</f>
        <v>Power Systems</v>
      </c>
      <c r="C1037" s="68" t="str">
        <f>VLOOKUP(A:A,'Product &amp; Group'!A:C,3,FALSE)</f>
        <v>Qrxt1975 Chip</v>
      </c>
      <c r="D1037" s="69">
        <f>VLOOKUP(A:A,'2019-2017 Costs'!A:D,4,FALSE)</f>
        <v>1.01</v>
      </c>
      <c r="E1037" s="71">
        <f t="shared" si="61"/>
        <v>30.3</v>
      </c>
      <c r="F1037" s="71">
        <v>1663.61</v>
      </c>
      <c r="G1037" s="71">
        <f t="shared" si="62"/>
        <v>1633.31</v>
      </c>
      <c r="H1037" s="72">
        <v>30</v>
      </c>
      <c r="I1037" s="73">
        <f t="shared" si="60"/>
        <v>0.98178659661819778</v>
      </c>
      <c r="J1037" s="14"/>
      <c r="K1037" s="14"/>
      <c r="L1037" s="14"/>
      <c r="M1037" s="14"/>
    </row>
    <row r="1038" spans="1:13" x14ac:dyDescent="0.3">
      <c r="A1038" s="67">
        <v>30002</v>
      </c>
      <c r="B1038" s="68" t="str">
        <f>VLOOKUP(A:A,'Product &amp; Group'!A:C,2,FALSE)</f>
        <v>Power Systems</v>
      </c>
      <c r="C1038" s="68" t="str">
        <f>VLOOKUP(A:A,'Product &amp; Group'!A:C,3,FALSE)</f>
        <v>ANTI-OXIDANT &amp; SPECIALTY Hybrid</v>
      </c>
      <c r="D1038" s="69">
        <f>VLOOKUP(A:A,'2019-2017 Costs'!A:D,4,FALSE)</f>
        <v>3.8595830000000002</v>
      </c>
      <c r="E1038" s="71">
        <f t="shared" si="61"/>
        <v>138.944988</v>
      </c>
      <c r="F1038" s="71">
        <v>2639.24</v>
      </c>
      <c r="G1038" s="71">
        <f t="shared" si="62"/>
        <v>2500.2950119999996</v>
      </c>
      <c r="H1038" s="72">
        <v>36</v>
      </c>
      <c r="I1038" s="73">
        <f t="shared" si="60"/>
        <v>0.94735416710871301</v>
      </c>
      <c r="J1038" s="14"/>
      <c r="K1038" s="14"/>
      <c r="L1038" s="14"/>
      <c r="M1038" s="14"/>
    </row>
    <row r="1039" spans="1:13" x14ac:dyDescent="0.3">
      <c r="A1039" s="67">
        <v>30004</v>
      </c>
      <c r="B1039" s="68" t="str">
        <f>VLOOKUP(A:A,'Product &amp; Group'!A:C,2,FALSE)</f>
        <v>Power Systems</v>
      </c>
      <c r="C1039" s="68" t="str">
        <f>VLOOKUP(A:A,'Product &amp; Group'!A:C,3,FALSE)</f>
        <v>SPECIALTIES</v>
      </c>
      <c r="D1039" s="69">
        <f>VLOOKUP(A:A,'2019-2017 Costs'!A:D,4,FALSE)</f>
        <v>3.7916059999999998</v>
      </c>
      <c r="E1039" s="71">
        <f t="shared" si="61"/>
        <v>22.749635999999999</v>
      </c>
      <c r="F1039" s="71">
        <v>283.14</v>
      </c>
      <c r="G1039" s="71">
        <f t="shared" si="62"/>
        <v>260.39036399999998</v>
      </c>
      <c r="H1039" s="72">
        <v>6</v>
      </c>
      <c r="I1039" s="73">
        <f t="shared" si="60"/>
        <v>0.91965234159779607</v>
      </c>
      <c r="J1039" s="14"/>
      <c r="K1039" s="14"/>
      <c r="L1039" s="14"/>
      <c r="M1039" s="14"/>
    </row>
    <row r="1040" spans="1:13" x14ac:dyDescent="0.3">
      <c r="A1040" s="67">
        <v>30006</v>
      </c>
      <c r="B1040" s="68" t="str">
        <f>VLOOKUP(A:A,'Product &amp; Group'!A:C,2,FALSE)</f>
        <v>Power Systems</v>
      </c>
      <c r="C1040" s="68" t="str">
        <f>VLOOKUP(A:A,'Product &amp; Group'!A:C,3,FALSE)</f>
        <v>THE Computer FAMILY</v>
      </c>
      <c r="D1040" s="69">
        <f>VLOOKUP(A:A,'2019-2017 Costs'!A:D,4,FALSE)</f>
        <v>3.1496009999999997</v>
      </c>
      <c r="E1040" s="71">
        <f t="shared" si="61"/>
        <v>47.244014999999997</v>
      </c>
      <c r="F1040" s="71">
        <v>2921.73</v>
      </c>
      <c r="G1040" s="71">
        <f t="shared" si="62"/>
        <v>2874.4859849999998</v>
      </c>
      <c r="H1040" s="72">
        <v>15</v>
      </c>
      <c r="I1040" s="73">
        <f t="shared" si="60"/>
        <v>0.98383012290663396</v>
      </c>
      <c r="J1040" s="14"/>
      <c r="K1040" s="14"/>
      <c r="L1040" s="14"/>
      <c r="M1040" s="14"/>
    </row>
    <row r="1041" spans="1:13" x14ac:dyDescent="0.3">
      <c r="A1041" s="74">
        <v>30011</v>
      </c>
      <c r="B1041" s="68" t="str">
        <f>VLOOKUP(A:A,'Product &amp; Group'!A:C,2,FALSE)</f>
        <v>Hybrid Systems</v>
      </c>
      <c r="C1041" s="68" t="str">
        <f>VLOOKUP(A:A,'Product &amp; Group'!A:C,3,FALSE)</f>
        <v>Qrxt1975 Chip</v>
      </c>
      <c r="D1041" s="69">
        <f>VLOOKUP(A:A,'2019-2017 Costs'!A:D,4,FALSE)</f>
        <v>1.05</v>
      </c>
      <c r="E1041" s="71">
        <f t="shared" si="61"/>
        <v>856.80000000000007</v>
      </c>
      <c r="F1041" s="71">
        <v>458</v>
      </c>
      <c r="G1041" s="71">
        <f t="shared" si="62"/>
        <v>-398.80000000000007</v>
      </c>
      <c r="H1041" s="72">
        <v>816</v>
      </c>
      <c r="I1041" s="73">
        <f t="shared" si="60"/>
        <v>-0.87074235807860279</v>
      </c>
      <c r="J1041" s="14"/>
      <c r="K1041" s="14"/>
      <c r="L1041" s="14"/>
      <c r="M1041" s="14"/>
    </row>
    <row r="1042" spans="1:13" x14ac:dyDescent="0.3">
      <c r="A1042" s="74">
        <v>30020</v>
      </c>
      <c r="B1042" s="68" t="str">
        <f>VLOOKUP(A:A,'Product &amp; Group'!A:C,2,FALSE)</f>
        <v>Hybrid Systems</v>
      </c>
      <c r="C1042" s="68" t="str">
        <f>VLOOKUP(A:A,'Product &amp; Group'!A:C,3,FALSE)</f>
        <v>ANTI-OXIDANT &amp; SPECIALTY Hybrid</v>
      </c>
      <c r="D1042" s="69">
        <f>VLOOKUP(A:A,'2019-2017 Costs'!A:D,4,FALSE)</f>
        <v>1.05</v>
      </c>
      <c r="E1042" s="71">
        <f t="shared" si="61"/>
        <v>289.8</v>
      </c>
      <c r="F1042" s="71">
        <v>72.45</v>
      </c>
      <c r="G1042" s="71">
        <f t="shared" si="62"/>
        <v>-217.35000000000002</v>
      </c>
      <c r="H1042" s="72">
        <v>276</v>
      </c>
      <c r="I1042" s="73">
        <f t="shared" si="60"/>
        <v>-3</v>
      </c>
      <c r="J1042" s="14"/>
      <c r="K1042" s="14"/>
      <c r="L1042" s="14"/>
      <c r="M1042" s="14"/>
    </row>
    <row r="1043" spans="1:13" x14ac:dyDescent="0.3">
      <c r="A1043" s="74">
        <v>30031</v>
      </c>
      <c r="B1043" s="68" t="str">
        <f>VLOOKUP(A:A,'Product &amp; Group'!A:C,2,FALSE)</f>
        <v>Hybrid Systems</v>
      </c>
      <c r="C1043" s="68" t="str">
        <f>VLOOKUP(A:A,'Product &amp; Group'!A:C,3,FALSE)</f>
        <v>Processor 413</v>
      </c>
      <c r="D1043" s="69">
        <f>VLOOKUP(A:A,'2019-2017 Costs'!A:D,4,FALSE)</f>
        <v>1.05</v>
      </c>
      <c r="E1043" s="71">
        <f t="shared" si="61"/>
        <v>642.6</v>
      </c>
      <c r="F1043" s="71">
        <v>301</v>
      </c>
      <c r="G1043" s="71">
        <f t="shared" si="62"/>
        <v>-341.6</v>
      </c>
      <c r="H1043" s="72">
        <v>612</v>
      </c>
      <c r="I1043" s="73">
        <f t="shared" si="60"/>
        <v>-1.1348837209302327</v>
      </c>
      <c r="J1043" s="14"/>
      <c r="K1043" s="14"/>
      <c r="L1043" s="14"/>
      <c r="M1043" s="14"/>
    </row>
    <row r="1044" spans="1:13" x14ac:dyDescent="0.3">
      <c r="A1044" s="74">
        <v>30071</v>
      </c>
      <c r="B1044" s="68" t="str">
        <f>VLOOKUP(A:A,'Product &amp; Group'!A:C,2,FALSE)</f>
        <v>Hybrid Systems</v>
      </c>
      <c r="C1044" s="68" t="str">
        <f>VLOOKUP(A:A,'Product &amp; Group'!A:C,3,FALSE)</f>
        <v>Processor 413</v>
      </c>
      <c r="D1044" s="69">
        <f>VLOOKUP(A:A,'2019-2017 Costs'!A:D,4,FALSE)</f>
        <v>2.2400000000000002</v>
      </c>
      <c r="E1044" s="71">
        <f t="shared" si="61"/>
        <v>302.40000000000003</v>
      </c>
      <c r="F1044" s="71">
        <v>37.800000000000004</v>
      </c>
      <c r="G1044" s="71">
        <f t="shared" si="62"/>
        <v>-264.60000000000002</v>
      </c>
      <c r="H1044" s="72">
        <v>135</v>
      </c>
      <c r="I1044" s="73">
        <f t="shared" si="60"/>
        <v>-7</v>
      </c>
      <c r="J1044" s="14"/>
      <c r="K1044" s="14"/>
      <c r="L1044" s="14"/>
      <c r="M1044" s="14"/>
    </row>
    <row r="1045" spans="1:13" x14ac:dyDescent="0.3">
      <c r="A1045" s="74">
        <v>30081</v>
      </c>
      <c r="B1045" s="68" t="str">
        <f>VLOOKUP(A:A,'Product &amp; Group'!A:C,2,FALSE)</f>
        <v>Hybrid Systems</v>
      </c>
      <c r="C1045" s="68" t="str">
        <f>VLOOKUP(A:A,'Product &amp; Group'!A:C,3,FALSE)</f>
        <v>Processor 610 Chip</v>
      </c>
      <c r="D1045" s="69">
        <f>VLOOKUP(A:A,'2019-2017 Costs'!A:D,4,FALSE)</f>
        <v>4.29</v>
      </c>
      <c r="E1045" s="71">
        <f t="shared" si="61"/>
        <v>2110.6799999999998</v>
      </c>
      <c r="F1045" s="71">
        <v>524</v>
      </c>
      <c r="G1045" s="71">
        <f t="shared" si="62"/>
        <v>-1586.6799999999998</v>
      </c>
      <c r="H1045" s="72">
        <v>492</v>
      </c>
      <c r="I1045" s="73">
        <f t="shared" si="60"/>
        <v>-3.0280152671755722</v>
      </c>
      <c r="J1045" s="14"/>
      <c r="K1045" s="14"/>
      <c r="L1045" s="14"/>
      <c r="M1045" s="14"/>
    </row>
    <row r="1046" spans="1:13" x14ac:dyDescent="0.3">
      <c r="A1046" s="74">
        <v>30091</v>
      </c>
      <c r="B1046" s="68" t="str">
        <f>VLOOKUP(A:A,'Product &amp; Group'!A:C,2,FALSE)</f>
        <v>Hybrid Systems</v>
      </c>
      <c r="C1046" s="68" t="str">
        <f>VLOOKUP(A:A,'Product &amp; Group'!A:C,3,FALSE)</f>
        <v>Processor 610 Chip</v>
      </c>
      <c r="D1046" s="69">
        <f>VLOOKUP(A:A,'2019-2017 Costs'!A:D,4,FALSE)</f>
        <v>6.36</v>
      </c>
      <c r="E1046" s="71">
        <f t="shared" si="61"/>
        <v>3510.7200000000003</v>
      </c>
      <c r="F1046" s="71">
        <v>625</v>
      </c>
      <c r="G1046" s="71">
        <f t="shared" si="62"/>
        <v>-2885.7200000000003</v>
      </c>
      <c r="H1046" s="72">
        <v>552</v>
      </c>
      <c r="I1046" s="73">
        <f t="shared" si="60"/>
        <v>-4.6171520000000008</v>
      </c>
      <c r="J1046" s="14"/>
      <c r="K1046" s="14"/>
      <c r="L1046" s="14"/>
      <c r="M1046" s="14"/>
    </row>
    <row r="1047" spans="1:13" x14ac:dyDescent="0.3">
      <c r="A1047" s="74">
        <v>30501</v>
      </c>
      <c r="B1047" s="68" t="str">
        <f>VLOOKUP(A:A,'Product &amp; Group'!A:C,2,FALSE)</f>
        <v>Hybrid Systems</v>
      </c>
      <c r="C1047" s="68" t="str">
        <f>VLOOKUP(A:A,'Product &amp; Group'!A:C,3,FALSE)</f>
        <v>Dragon Chip</v>
      </c>
      <c r="D1047" s="69">
        <f>VLOOKUP(A:A,'2019-2017 Costs'!A:D,4,FALSE)</f>
        <v>9.5299999999999994</v>
      </c>
      <c r="E1047" s="71">
        <f t="shared" si="61"/>
        <v>15095.519999999999</v>
      </c>
      <c r="F1047" s="71">
        <v>525</v>
      </c>
      <c r="G1047" s="71">
        <f t="shared" si="62"/>
        <v>-14570.519999999999</v>
      </c>
      <c r="H1047" s="72">
        <v>1584</v>
      </c>
      <c r="I1047" s="73">
        <f t="shared" si="60"/>
        <v>-27.753371428571427</v>
      </c>
      <c r="J1047" s="14"/>
      <c r="K1047" s="14"/>
      <c r="L1047" s="14"/>
      <c r="M1047" s="14"/>
    </row>
    <row r="1048" spans="1:13" x14ac:dyDescent="0.3">
      <c r="A1048" s="74">
        <v>30505</v>
      </c>
      <c r="B1048" s="68" t="str">
        <f>VLOOKUP(A:A,'Product &amp; Group'!A:C,2,FALSE)</f>
        <v>Hybrid Systems</v>
      </c>
      <c r="C1048" s="68" t="str">
        <f>VLOOKUP(A:A,'Product &amp; Group'!A:C,3,FALSE)</f>
        <v>Processor 610 Chip</v>
      </c>
      <c r="D1048" s="69">
        <f>VLOOKUP(A:A,'2019-2017 Costs'!A:D,4,FALSE)</f>
        <v>3.1</v>
      </c>
      <c r="E1048" s="71">
        <f t="shared" si="61"/>
        <v>5189.4000000000005</v>
      </c>
      <c r="F1048" s="71">
        <v>4500</v>
      </c>
      <c r="G1048" s="71">
        <f t="shared" si="62"/>
        <v>-689.40000000000055</v>
      </c>
      <c r="H1048" s="72">
        <v>1674</v>
      </c>
      <c r="I1048" s="73">
        <f t="shared" si="60"/>
        <v>-0.15320000000000011</v>
      </c>
      <c r="J1048" s="14"/>
      <c r="K1048" s="14"/>
      <c r="L1048" s="14"/>
      <c r="M1048" s="14"/>
    </row>
    <row r="1049" spans="1:13" x14ac:dyDescent="0.3">
      <c r="A1049" s="74">
        <v>30511</v>
      </c>
      <c r="B1049" s="68" t="str">
        <f>VLOOKUP(A:A,'Product &amp; Group'!A:C,2,FALSE)</f>
        <v>Hybrid Systems</v>
      </c>
      <c r="C1049" s="68" t="str">
        <f>VLOOKUP(A:A,'Product &amp; Group'!A:C,3,FALSE)</f>
        <v>Qrxt2525 Chip</v>
      </c>
      <c r="D1049" s="69">
        <f>VLOOKUP(A:A,'2019-2017 Costs'!A:D,4,FALSE)</f>
        <v>2.35</v>
      </c>
      <c r="E1049" s="71">
        <f t="shared" si="61"/>
        <v>3038.55</v>
      </c>
      <c r="F1049" s="71">
        <v>398</v>
      </c>
      <c r="G1049" s="71">
        <f t="shared" si="62"/>
        <v>-2640.55</v>
      </c>
      <c r="H1049" s="72">
        <v>1293</v>
      </c>
      <c r="I1049" s="73">
        <f t="shared" si="60"/>
        <v>-6.6345477386934677</v>
      </c>
      <c r="J1049" s="14"/>
      <c r="K1049" s="14"/>
      <c r="L1049" s="14"/>
      <c r="M1049" s="14"/>
    </row>
    <row r="1050" spans="1:13" x14ac:dyDescent="0.3">
      <c r="A1050" s="74">
        <v>30517</v>
      </c>
      <c r="B1050" s="68" t="str">
        <f>VLOOKUP(A:A,'Product &amp; Group'!A:C,2,FALSE)</f>
        <v>Hybrid Systems</v>
      </c>
      <c r="C1050" s="68" t="str">
        <f>VLOOKUP(A:A,'Product &amp; Group'!A:C,3,FALSE)</f>
        <v>Processor 413</v>
      </c>
      <c r="D1050" s="69">
        <f>VLOOKUP(A:A,'2019-2017 Costs'!A:D,4,FALSE)</f>
        <v>6.23</v>
      </c>
      <c r="E1050" s="71">
        <f t="shared" si="61"/>
        <v>4367.2300000000005</v>
      </c>
      <c r="F1050" s="71">
        <v>689</v>
      </c>
      <c r="G1050" s="71">
        <f t="shared" si="62"/>
        <v>-3678.2300000000005</v>
      </c>
      <c r="H1050" s="72">
        <v>701</v>
      </c>
      <c r="I1050" s="73">
        <f t="shared" si="60"/>
        <v>-5.3385050798258353</v>
      </c>
      <c r="J1050" s="14"/>
      <c r="K1050" s="14"/>
      <c r="L1050" s="14"/>
      <c r="M1050" s="14"/>
    </row>
    <row r="1051" spans="1:13" x14ac:dyDescent="0.3">
      <c r="A1051" s="74">
        <v>30521</v>
      </c>
      <c r="B1051" s="68" t="str">
        <f>VLOOKUP(A:A,'Product &amp; Group'!A:C,2,FALSE)</f>
        <v>Hybrid Systems</v>
      </c>
      <c r="C1051" s="68" t="str">
        <f>VLOOKUP(A:A,'Product &amp; Group'!A:C,3,FALSE)</f>
        <v>NONE (use for multi concept collateral)</v>
      </c>
      <c r="D1051" s="69">
        <f>VLOOKUP(A:A,'2019-2017 Costs'!A:D,4,FALSE)</f>
        <v>4.03</v>
      </c>
      <c r="E1051" s="71">
        <f t="shared" si="61"/>
        <v>415.09000000000003</v>
      </c>
      <c r="F1051" s="71">
        <v>594.82499999999993</v>
      </c>
      <c r="G1051" s="71">
        <f t="shared" si="62"/>
        <v>179.7349999999999</v>
      </c>
      <c r="H1051" s="72">
        <v>103</v>
      </c>
      <c r="I1051" s="73">
        <f t="shared" si="60"/>
        <v>0.30216450216450202</v>
      </c>
      <c r="J1051" s="14"/>
      <c r="K1051" s="14"/>
      <c r="L1051" s="14"/>
      <c r="M1051" s="14"/>
    </row>
    <row r="1052" spans="1:13" x14ac:dyDescent="0.3">
      <c r="A1052" s="74">
        <v>30522</v>
      </c>
      <c r="B1052" s="68" t="str">
        <f>VLOOKUP(A:A,'Product &amp; Group'!A:C,2,FALSE)</f>
        <v>Hybrid Systems</v>
      </c>
      <c r="C1052" s="68" t="str">
        <f>VLOOKUP(A:A,'Product &amp; Group'!A:C,3,FALSE)</f>
        <v>NONE (use for multi concept collateral)</v>
      </c>
      <c r="D1052" s="69">
        <f>VLOOKUP(A:A,'2019-2017 Costs'!A:D,4,FALSE)</f>
        <v>6.37</v>
      </c>
      <c r="E1052" s="71">
        <f t="shared" si="61"/>
        <v>14950.39</v>
      </c>
      <c r="F1052" s="71">
        <v>7511</v>
      </c>
      <c r="G1052" s="71">
        <f t="shared" si="62"/>
        <v>-7439.3899999999994</v>
      </c>
      <c r="H1052" s="72">
        <v>2347</v>
      </c>
      <c r="I1052" s="73">
        <f t="shared" si="60"/>
        <v>-0.99046598322460389</v>
      </c>
      <c r="J1052" s="14"/>
      <c r="K1052" s="14"/>
      <c r="L1052" s="14"/>
      <c r="M1052" s="14"/>
    </row>
    <row r="1053" spans="1:13" x14ac:dyDescent="0.3">
      <c r="A1053" s="74">
        <v>30524</v>
      </c>
      <c r="B1053" s="68" t="str">
        <f>VLOOKUP(A:A,'Product &amp; Group'!A:C,2,FALSE)</f>
        <v>Expert Systems</v>
      </c>
      <c r="C1053" s="68" t="str">
        <f>VLOOKUP(A:A,'Product &amp; Group'!A:C,3,FALSE)</f>
        <v>Processor 413</v>
      </c>
      <c r="D1053" s="69">
        <f>VLOOKUP(A:A,'2019-2017 Costs'!A:D,4,FALSE)</f>
        <v>6.25</v>
      </c>
      <c r="E1053" s="71">
        <f t="shared" si="61"/>
        <v>75</v>
      </c>
      <c r="F1053" s="71">
        <v>71.97</v>
      </c>
      <c r="G1053" s="71">
        <f t="shared" si="62"/>
        <v>-3.0300000000000011</v>
      </c>
      <c r="H1053" s="72">
        <v>12</v>
      </c>
      <c r="I1053" s="73">
        <f t="shared" si="60"/>
        <v>-4.2100875364735321E-2</v>
      </c>
      <c r="J1053" s="14"/>
      <c r="K1053" s="14"/>
      <c r="L1053" s="14"/>
      <c r="M1053" s="14"/>
    </row>
    <row r="1054" spans="1:13" x14ac:dyDescent="0.3">
      <c r="A1054" s="74">
        <v>30526</v>
      </c>
      <c r="B1054" s="68" t="str">
        <f>VLOOKUP(A:A,'Product &amp; Group'!A:C,2,FALSE)</f>
        <v>Expert Systems</v>
      </c>
      <c r="C1054" s="68" t="str">
        <f>VLOOKUP(A:A,'Product &amp; Group'!A:C,3,FALSE)</f>
        <v>Processor 413</v>
      </c>
      <c r="D1054" s="69">
        <f>VLOOKUP(A:A,'2019-2017 Costs'!A:D,4,FALSE)</f>
        <v>12.33</v>
      </c>
      <c r="E1054" s="71">
        <f t="shared" si="61"/>
        <v>147.96</v>
      </c>
      <c r="F1054" s="71">
        <v>56.74</v>
      </c>
      <c r="G1054" s="71">
        <f t="shared" si="62"/>
        <v>-91.22</v>
      </c>
      <c r="H1054" s="72">
        <v>12</v>
      </c>
      <c r="I1054" s="73">
        <f t="shared" si="60"/>
        <v>-1.6076841734226295</v>
      </c>
      <c r="J1054" s="14"/>
      <c r="K1054" s="14"/>
      <c r="L1054" s="14"/>
      <c r="M1054" s="14"/>
    </row>
    <row r="1055" spans="1:13" x14ac:dyDescent="0.3">
      <c r="A1055" s="74">
        <v>30527</v>
      </c>
      <c r="B1055" s="68" t="str">
        <f>VLOOKUP(A:A,'Product &amp; Group'!A:C,2,FALSE)</f>
        <v>Expert Systems</v>
      </c>
      <c r="C1055" s="68" t="str">
        <f>VLOOKUP(A:A,'Product &amp; Group'!A:C,3,FALSE)</f>
        <v>ESSENTIAL Qrxt2100 ACIDS (EFA)</v>
      </c>
      <c r="D1055" s="69">
        <f>VLOOKUP(A:A,'2019-2017 Costs'!A:D,4,FALSE)</f>
        <v>8.58</v>
      </c>
      <c r="E1055" s="71">
        <f t="shared" si="61"/>
        <v>85.8</v>
      </c>
      <c r="F1055" s="71">
        <v>90.36</v>
      </c>
      <c r="G1055" s="71">
        <f t="shared" si="62"/>
        <v>4.5600000000000023</v>
      </c>
      <c r="H1055" s="72">
        <v>10</v>
      </c>
      <c r="I1055" s="73">
        <f t="shared" si="60"/>
        <v>5.0464807436919015E-2</v>
      </c>
      <c r="J1055" s="14"/>
      <c r="K1055" s="14"/>
      <c r="L1055" s="14"/>
      <c r="M1055" s="14"/>
    </row>
    <row r="1056" spans="1:13" x14ac:dyDescent="0.3">
      <c r="A1056" s="74">
        <v>30529</v>
      </c>
      <c r="B1056" s="68" t="str">
        <f>VLOOKUP(A:A,'Product &amp; Group'!A:C,2,FALSE)</f>
        <v>Expert Systems</v>
      </c>
      <c r="C1056" s="68" t="str">
        <f>VLOOKUP(A:A,'Product &amp; Group'!A:C,3,FALSE)</f>
        <v>Part A &amp; D Chip</v>
      </c>
      <c r="D1056" s="69">
        <f>VLOOKUP(A:A,'2019-2017 Costs'!A:D,4,FALSE)</f>
        <v>0.57999999999999996</v>
      </c>
      <c r="E1056" s="71">
        <f t="shared" si="61"/>
        <v>87</v>
      </c>
      <c r="F1056" s="71">
        <v>1319.62</v>
      </c>
      <c r="G1056" s="71">
        <f t="shared" si="62"/>
        <v>1232.6199999999999</v>
      </c>
      <c r="H1056" s="72">
        <v>150</v>
      </c>
      <c r="I1056" s="73">
        <f t="shared" si="60"/>
        <v>0.93407192979797216</v>
      </c>
      <c r="J1056" s="14"/>
      <c r="K1056" s="14"/>
    </row>
    <row r="1057" spans="1:13" x14ac:dyDescent="0.3">
      <c r="A1057" s="74">
        <v>30530</v>
      </c>
      <c r="B1057" s="68" t="str">
        <f>VLOOKUP(A:A,'Product &amp; Group'!A:C,2,FALSE)</f>
        <v>Expert Systems</v>
      </c>
      <c r="C1057" s="68" t="str">
        <f>VLOOKUP(A:A,'Product &amp; Group'!A:C,3,FALSE)</f>
        <v>Part A &amp; D Chip</v>
      </c>
      <c r="D1057" s="69">
        <f>VLOOKUP(A:A,'2019-2017 Costs'!A:D,4,FALSE)</f>
        <v>1.01</v>
      </c>
      <c r="E1057" s="71">
        <f t="shared" si="61"/>
        <v>3030</v>
      </c>
      <c r="F1057" s="71">
        <v>6160</v>
      </c>
      <c r="G1057" s="71">
        <f t="shared" si="62"/>
        <v>3130</v>
      </c>
      <c r="H1057" s="72">
        <v>3000</v>
      </c>
      <c r="I1057" s="73">
        <f t="shared" si="60"/>
        <v>0.50811688311688308</v>
      </c>
      <c r="J1057" s="14"/>
      <c r="K1057" s="14"/>
      <c r="L1057" s="14"/>
      <c r="M1057" s="14"/>
    </row>
    <row r="1058" spans="1:13" x14ac:dyDescent="0.3">
      <c r="A1058" s="74">
        <v>30531</v>
      </c>
      <c r="B1058" s="68" t="str">
        <f>VLOOKUP(A:A,'Product &amp; Group'!A:C,2,FALSE)</f>
        <v>Expert Systems</v>
      </c>
      <c r="C1058" s="68" t="str">
        <f>VLOOKUP(A:A,'Product &amp; Group'!A:C,3,FALSE)</f>
        <v>Processor A</v>
      </c>
      <c r="D1058" s="69">
        <f>VLOOKUP(A:A,'2019-2017 Costs'!A:D,4,FALSE)</f>
        <v>9.73</v>
      </c>
      <c r="E1058" s="71">
        <f t="shared" si="61"/>
        <v>5838</v>
      </c>
      <c r="F1058" s="71">
        <v>4488</v>
      </c>
      <c r="G1058" s="71">
        <f t="shared" si="62"/>
        <v>-1350</v>
      </c>
      <c r="H1058" s="72">
        <v>600</v>
      </c>
      <c r="I1058" s="73">
        <f t="shared" si="60"/>
        <v>-0.30080213903743314</v>
      </c>
      <c r="J1058" s="14"/>
      <c r="K1058" s="14"/>
    </row>
    <row r="1059" spans="1:13" x14ac:dyDescent="0.3">
      <c r="A1059" s="74">
        <v>30535</v>
      </c>
      <c r="B1059" s="68" t="str">
        <f>VLOOKUP(A:A,'Product &amp; Group'!A:C,2,FALSE)</f>
        <v>Expert Systems</v>
      </c>
      <c r="C1059" s="68" t="str">
        <f>VLOOKUP(A:A,'Product &amp; Group'!A:C,3,FALSE)</f>
        <v>Static FREE B-COMPLEX Chip</v>
      </c>
      <c r="D1059" s="69">
        <f>VLOOKUP(A:A,'2019-2017 Costs'!A:D,4,FALSE)</f>
        <v>3.28</v>
      </c>
      <c r="E1059" s="71">
        <f t="shared" si="61"/>
        <v>491.99999999999994</v>
      </c>
      <c r="F1059" s="71">
        <v>669.37</v>
      </c>
      <c r="G1059" s="71">
        <f t="shared" si="62"/>
        <v>177.37000000000006</v>
      </c>
      <c r="H1059" s="72">
        <v>150</v>
      </c>
      <c r="I1059" s="73">
        <f t="shared" si="60"/>
        <v>0.26498050405605278</v>
      </c>
      <c r="J1059" s="14"/>
      <c r="K1059" s="14"/>
      <c r="L1059" s="14"/>
      <c r="M1059" s="14"/>
    </row>
    <row r="1060" spans="1:13" x14ac:dyDescent="0.3">
      <c r="A1060" s="74">
        <v>30541</v>
      </c>
      <c r="B1060" s="68" t="str">
        <f>VLOOKUP(A:A,'Product &amp; Group'!A:C,2,FALSE)</f>
        <v>Expert Systems</v>
      </c>
      <c r="C1060" s="68" t="str">
        <f>VLOOKUP(A:A,'Product &amp; Group'!A:C,3,FALSE)</f>
        <v>Static FREE B-COMPLEX Chip</v>
      </c>
      <c r="D1060" s="69">
        <f>VLOOKUP(A:A,'2019-2017 Costs'!A:D,4,FALSE)</f>
        <v>1.01</v>
      </c>
      <c r="E1060" s="71">
        <f t="shared" si="61"/>
        <v>303</v>
      </c>
      <c r="F1060" s="71">
        <v>2142</v>
      </c>
      <c r="G1060" s="71">
        <f t="shared" si="62"/>
        <v>1839</v>
      </c>
      <c r="H1060" s="72">
        <v>300</v>
      </c>
      <c r="I1060" s="73">
        <f t="shared" si="60"/>
        <v>0.85854341736694673</v>
      </c>
      <c r="J1060" s="14"/>
      <c r="K1060" s="14"/>
      <c r="L1060" s="14"/>
      <c r="M1060" s="14"/>
    </row>
    <row r="1061" spans="1:13" x14ac:dyDescent="0.3">
      <c r="A1061" s="74">
        <v>30542</v>
      </c>
      <c r="B1061" s="68" t="str">
        <f>VLOOKUP(A:A,'Product &amp; Group'!A:C,2,FALSE)</f>
        <v>Expert Systems</v>
      </c>
      <c r="C1061" s="68" t="str">
        <f>VLOOKUP(A:A,'Product &amp; Group'!A:C,3,FALSE)</f>
        <v>Static FREE B-COMPLEX Chip</v>
      </c>
      <c r="D1061" s="69">
        <f>VLOOKUP(A:A,'2019-2017 Costs'!A:D,4,FALSE)</f>
        <v>1.01</v>
      </c>
      <c r="E1061" s="71">
        <f t="shared" si="61"/>
        <v>1212</v>
      </c>
      <c r="F1061" s="71">
        <v>8874</v>
      </c>
      <c r="G1061" s="71">
        <f t="shared" si="62"/>
        <v>7662</v>
      </c>
      <c r="H1061" s="72">
        <v>1200</v>
      </c>
      <c r="I1061" s="73">
        <f t="shared" si="60"/>
        <v>0.86342123056119002</v>
      </c>
      <c r="J1061" s="14"/>
      <c r="K1061" s="14"/>
      <c r="L1061" s="14"/>
      <c r="M1061" s="14"/>
    </row>
    <row r="1062" spans="1:13" x14ac:dyDescent="0.3">
      <c r="A1062" s="74">
        <v>30545</v>
      </c>
      <c r="B1062" s="68" t="str">
        <f>VLOOKUP(A:A,'Product &amp; Group'!A:C,2,FALSE)</f>
        <v>Expert Systems</v>
      </c>
      <c r="C1062" s="68" t="str">
        <f>VLOOKUP(A:A,'Product &amp; Group'!A:C,3,FALSE)</f>
        <v>Static FREE INDIV B PartS</v>
      </c>
      <c r="D1062" s="69">
        <f>VLOOKUP(A:A,'2019-2017 Costs'!A:D,4,FALSE)</f>
        <v>1.01</v>
      </c>
      <c r="E1062" s="71">
        <f t="shared" si="61"/>
        <v>505</v>
      </c>
      <c r="F1062" s="71">
        <v>1390</v>
      </c>
      <c r="G1062" s="71">
        <f t="shared" si="62"/>
        <v>885</v>
      </c>
      <c r="H1062" s="72">
        <v>500</v>
      </c>
      <c r="I1062" s="73">
        <f t="shared" si="60"/>
        <v>0.63669064748201443</v>
      </c>
      <c r="J1062" s="14"/>
      <c r="K1062" s="14"/>
      <c r="L1062" s="14"/>
      <c r="M1062" s="14"/>
    </row>
    <row r="1063" spans="1:13" x14ac:dyDescent="0.3">
      <c r="A1063" s="74">
        <v>30546</v>
      </c>
      <c r="B1063" s="68" t="str">
        <f>VLOOKUP(A:A,'Product &amp; Group'!A:C,2,FALSE)</f>
        <v>Expert Systems</v>
      </c>
      <c r="C1063" s="68" t="str">
        <f>VLOOKUP(A:A,'Product &amp; Group'!A:C,3,FALSE)</f>
        <v>Static FREE INDIV B PartS</v>
      </c>
      <c r="D1063" s="69">
        <f>VLOOKUP(A:A,'2019-2017 Costs'!A:D,4,FALSE)</f>
        <v>1.01</v>
      </c>
      <c r="E1063" s="71">
        <f t="shared" si="61"/>
        <v>151.5</v>
      </c>
      <c r="F1063" s="71">
        <v>972.19</v>
      </c>
      <c r="G1063" s="71">
        <f t="shared" si="62"/>
        <v>820.69</v>
      </c>
      <c r="H1063" s="72">
        <v>150</v>
      </c>
      <c r="I1063" s="73">
        <f t="shared" si="60"/>
        <v>0.84416626379617155</v>
      </c>
      <c r="J1063" s="14"/>
      <c r="K1063" s="14"/>
      <c r="L1063" s="14"/>
      <c r="M1063" s="14"/>
    </row>
    <row r="1064" spans="1:13" x14ac:dyDescent="0.3">
      <c r="A1064" s="74">
        <v>30551</v>
      </c>
      <c r="B1064" s="68" t="str">
        <f>VLOOKUP(A:A,'Product &amp; Group'!A:C,2,FALSE)</f>
        <v>Expert Systems</v>
      </c>
      <c r="C1064" s="68" t="str">
        <f>VLOOKUP(A:A,'Product &amp; Group'!A:C,3,FALSE)</f>
        <v>Static FREE INDIV B PartS</v>
      </c>
      <c r="D1064" s="69">
        <f>VLOOKUP(A:A,'2019-2017 Costs'!A:D,4,FALSE)</f>
        <v>1.01</v>
      </c>
      <c r="E1064" s="71">
        <f t="shared" si="61"/>
        <v>2020</v>
      </c>
      <c r="F1064" s="71">
        <v>3780</v>
      </c>
      <c r="G1064" s="71">
        <f t="shared" si="62"/>
        <v>1760</v>
      </c>
      <c r="H1064" s="72">
        <v>2000</v>
      </c>
      <c r="I1064" s="73">
        <f t="shared" si="60"/>
        <v>0.46560846560846558</v>
      </c>
      <c r="J1064" s="14"/>
      <c r="K1064" s="14"/>
      <c r="L1064" s="14"/>
      <c r="M1064" s="14"/>
    </row>
    <row r="1065" spans="1:13" x14ac:dyDescent="0.3">
      <c r="A1065" s="74">
        <v>30554</v>
      </c>
      <c r="B1065" s="68" t="str">
        <f>VLOOKUP(A:A,'Product &amp; Group'!A:C,2,FALSE)</f>
        <v>Expert Systems</v>
      </c>
      <c r="C1065" s="68" t="str">
        <f>VLOOKUP(A:A,'Product &amp; Group'!A:C,3,FALSE)</f>
        <v>Static FREE INDIV B PartS</v>
      </c>
      <c r="D1065" s="69">
        <f>VLOOKUP(A:A,'2019-2017 Costs'!A:D,4,FALSE)</f>
        <v>1.01</v>
      </c>
      <c r="E1065" s="71">
        <f t="shared" si="61"/>
        <v>1212</v>
      </c>
      <c r="F1065" s="71">
        <v>2779.5</v>
      </c>
      <c r="G1065" s="71">
        <f t="shared" si="62"/>
        <v>1567.5</v>
      </c>
      <c r="H1065" s="72">
        <v>1200</v>
      </c>
      <c r="I1065" s="73">
        <f t="shared" si="60"/>
        <v>0.56395035078251488</v>
      </c>
      <c r="J1065" s="14"/>
      <c r="K1065" s="14"/>
      <c r="L1065" s="14"/>
      <c r="M1065" s="14"/>
    </row>
    <row r="1066" spans="1:13" x14ac:dyDescent="0.3">
      <c r="A1066" s="74">
        <v>30557</v>
      </c>
      <c r="B1066" s="68" t="str">
        <f>VLOOKUP(A:A,'Product &amp; Group'!A:C,2,FALSE)</f>
        <v>Expert Systems</v>
      </c>
      <c r="C1066" s="68" t="str">
        <f>VLOOKUP(A:A,'Product &amp; Group'!A:C,3,FALSE)</f>
        <v>Part C Chip</v>
      </c>
      <c r="D1066" s="69">
        <f>VLOOKUP(A:A,'2019-2017 Costs'!A:D,4,FALSE)</f>
        <v>1.01</v>
      </c>
      <c r="E1066" s="71">
        <f t="shared" si="61"/>
        <v>1010</v>
      </c>
      <c r="F1066" s="71">
        <v>5310</v>
      </c>
      <c r="G1066" s="71">
        <f t="shared" si="62"/>
        <v>4300</v>
      </c>
      <c r="H1066" s="72">
        <v>1000</v>
      </c>
      <c r="I1066" s="73">
        <f t="shared" si="60"/>
        <v>0.80979284369114879</v>
      </c>
      <c r="J1066" s="14"/>
      <c r="K1066" s="14"/>
      <c r="L1066" s="14"/>
      <c r="M1066" s="14"/>
    </row>
    <row r="1067" spans="1:13" x14ac:dyDescent="0.3">
      <c r="A1067" s="74">
        <v>30558</v>
      </c>
      <c r="B1067" s="68" t="str">
        <f>VLOOKUP(A:A,'Product &amp; Group'!A:C,2,FALSE)</f>
        <v>Expert Systems</v>
      </c>
      <c r="C1067" s="68" t="str">
        <f>VLOOKUP(A:A,'Product &amp; Group'!A:C,3,FALSE)</f>
        <v>Part C Chip</v>
      </c>
      <c r="D1067" s="69">
        <f>VLOOKUP(A:A,'2019-2017 Costs'!A:D,4,FALSE)</f>
        <v>1.01</v>
      </c>
      <c r="E1067" s="71">
        <f t="shared" si="61"/>
        <v>505</v>
      </c>
      <c r="F1067" s="71">
        <v>2140</v>
      </c>
      <c r="G1067" s="71">
        <f t="shared" si="62"/>
        <v>1635</v>
      </c>
      <c r="H1067" s="72">
        <v>500</v>
      </c>
      <c r="I1067" s="73">
        <f t="shared" si="60"/>
        <v>0.76401869158878499</v>
      </c>
      <c r="J1067" s="14"/>
      <c r="K1067" s="14"/>
      <c r="L1067" s="14"/>
      <c r="M1067" s="14"/>
    </row>
    <row r="1068" spans="1:13" x14ac:dyDescent="0.3">
      <c r="A1068" s="74">
        <v>30566</v>
      </c>
      <c r="B1068" s="68" t="str">
        <f>VLOOKUP(A:A,'Product &amp; Group'!A:C,2,FALSE)</f>
        <v>Expert Systems</v>
      </c>
      <c r="C1068" s="68" t="str">
        <f>VLOOKUP(A:A,'Product &amp; Group'!A:C,3,FALSE)</f>
        <v>Part C Chip</v>
      </c>
      <c r="D1068" s="69">
        <f>VLOOKUP(A:A,'2019-2017 Costs'!A:D,4,FALSE)</f>
        <v>1.49</v>
      </c>
      <c r="E1068" s="71">
        <f t="shared" si="61"/>
        <v>223.5</v>
      </c>
      <c r="F1068" s="71">
        <v>570.55999999999995</v>
      </c>
      <c r="G1068" s="71">
        <f t="shared" si="62"/>
        <v>347.05999999999995</v>
      </c>
      <c r="H1068" s="72">
        <v>150</v>
      </c>
      <c r="I1068" s="73">
        <f t="shared" si="60"/>
        <v>0.60827958496915302</v>
      </c>
      <c r="J1068" s="14"/>
      <c r="K1068" s="14"/>
      <c r="L1068" s="14"/>
      <c r="M1068" s="14"/>
    </row>
    <row r="1069" spans="1:13" x14ac:dyDescent="0.3">
      <c r="A1069" s="74">
        <v>30568</v>
      </c>
      <c r="B1069" s="68" t="str">
        <f>VLOOKUP(A:A,'Product &amp; Group'!A:C,2,FALSE)</f>
        <v>Expert Systems</v>
      </c>
      <c r="C1069" s="68" t="str">
        <f>VLOOKUP(A:A,'Product &amp; Group'!A:C,3,FALSE)</f>
        <v>Part C Chip</v>
      </c>
      <c r="D1069" s="69">
        <f>VLOOKUP(A:A,'2019-2017 Costs'!A:D,4,FALSE)</f>
        <v>9.18</v>
      </c>
      <c r="E1069" s="71">
        <f t="shared" si="61"/>
        <v>18360</v>
      </c>
      <c r="F1069" s="71">
        <v>8160</v>
      </c>
      <c r="G1069" s="71">
        <f t="shared" si="62"/>
        <v>-10200</v>
      </c>
      <c r="H1069" s="72">
        <v>2000</v>
      </c>
      <c r="I1069" s="73">
        <f t="shared" si="60"/>
        <v>-1.25</v>
      </c>
      <c r="J1069" s="14"/>
      <c r="K1069" s="14"/>
      <c r="L1069" s="14"/>
      <c r="M1069" s="14"/>
    </row>
    <row r="1070" spans="1:13" x14ac:dyDescent="0.3">
      <c r="A1070" s="74">
        <v>30569</v>
      </c>
      <c r="B1070" s="68" t="str">
        <f>VLOOKUP(A:A,'Product &amp; Group'!A:C,2,FALSE)</f>
        <v>Expert Systems</v>
      </c>
      <c r="C1070" s="68" t="str">
        <f>VLOOKUP(A:A,'Product &amp; Group'!A:C,3,FALSE)</f>
        <v>Part C Chip</v>
      </c>
      <c r="D1070" s="69">
        <f>VLOOKUP(A:A,'2019-2017 Costs'!A:D,4,FALSE)</f>
        <v>10.34</v>
      </c>
      <c r="E1070" s="71">
        <f t="shared" si="61"/>
        <v>5211.3599999999997</v>
      </c>
      <c r="F1070" s="71">
        <v>1934.72</v>
      </c>
      <c r="G1070" s="71">
        <f t="shared" si="62"/>
        <v>-3276.6399999999994</v>
      </c>
      <c r="H1070" s="72">
        <v>504</v>
      </c>
      <c r="I1070" s="73">
        <f t="shared" si="60"/>
        <v>-1.69359907376778</v>
      </c>
      <c r="J1070" s="14"/>
      <c r="K1070" s="14"/>
      <c r="L1070" s="14"/>
      <c r="M1070" s="14"/>
    </row>
    <row r="1071" spans="1:13" x14ac:dyDescent="0.3">
      <c r="A1071" s="74">
        <v>30570</v>
      </c>
      <c r="B1071" s="68" t="str">
        <f>VLOOKUP(A:A,'Product &amp; Group'!A:C,2,FALSE)</f>
        <v>Expert Systems</v>
      </c>
      <c r="C1071" s="68" t="str">
        <f>VLOOKUP(A:A,'Product &amp; Group'!A:C,3,FALSE)</f>
        <v>Part C Chip</v>
      </c>
      <c r="D1071" s="69">
        <f>VLOOKUP(A:A,'2019-2017 Costs'!A:D,4,FALSE)</f>
        <v>15.18</v>
      </c>
      <c r="E1071" s="71">
        <f t="shared" si="61"/>
        <v>7590</v>
      </c>
      <c r="F1071" s="71">
        <v>1790.01</v>
      </c>
      <c r="G1071" s="71">
        <f t="shared" si="62"/>
        <v>-5799.99</v>
      </c>
      <c r="H1071" s="72">
        <v>500</v>
      </c>
      <c r="I1071" s="73">
        <f t="shared" si="60"/>
        <v>-3.240199775420249</v>
      </c>
      <c r="J1071" s="14"/>
      <c r="K1071" s="14"/>
      <c r="L1071" s="14"/>
      <c r="M1071" s="14"/>
    </row>
    <row r="1072" spans="1:13" x14ac:dyDescent="0.3">
      <c r="A1072" s="74">
        <v>30571</v>
      </c>
      <c r="B1072" s="68" t="str">
        <f>VLOOKUP(A:A,'Product &amp; Group'!A:C,2,FALSE)</f>
        <v>Expert Systems</v>
      </c>
      <c r="C1072" s="68" t="str">
        <f>VLOOKUP(A:A,'Product &amp; Group'!A:C,3,FALSE)</f>
        <v>Part C Chip</v>
      </c>
      <c r="D1072" s="69">
        <f>VLOOKUP(A:A,'2019-2017 Costs'!A:D,4,FALSE)</f>
        <v>1.05</v>
      </c>
      <c r="E1072" s="71">
        <f t="shared" si="61"/>
        <v>525</v>
      </c>
      <c r="F1072" s="71">
        <v>2990</v>
      </c>
      <c r="G1072" s="71">
        <f t="shared" si="62"/>
        <v>2465</v>
      </c>
      <c r="H1072" s="72">
        <v>500</v>
      </c>
      <c r="I1072" s="73">
        <f t="shared" si="60"/>
        <v>0.82441471571906355</v>
      </c>
      <c r="J1072" s="14"/>
      <c r="K1072" s="14"/>
      <c r="L1072" s="14"/>
      <c r="M1072" s="14"/>
    </row>
    <row r="1073" spans="1:13" x14ac:dyDescent="0.3">
      <c r="A1073" s="74">
        <v>30572</v>
      </c>
      <c r="B1073" s="68" t="str">
        <f>VLOOKUP(A:A,'Product &amp; Group'!A:C,2,FALSE)</f>
        <v>Expert Systems</v>
      </c>
      <c r="C1073" s="68" t="str">
        <f>VLOOKUP(A:A,'Product &amp; Group'!A:C,3,FALSE)</f>
        <v>Part C Chip</v>
      </c>
      <c r="D1073" s="69">
        <f>VLOOKUP(A:A,'2019-2017 Costs'!A:D,4,FALSE)</f>
        <v>8.5500000000000007</v>
      </c>
      <c r="E1073" s="71">
        <f t="shared" si="61"/>
        <v>7695.0000000000009</v>
      </c>
      <c r="F1073" s="71">
        <v>2352.37</v>
      </c>
      <c r="G1073" s="71">
        <f t="shared" si="62"/>
        <v>-5342.630000000001</v>
      </c>
      <c r="H1073" s="72">
        <v>900</v>
      </c>
      <c r="I1073" s="73">
        <f t="shared" si="60"/>
        <v>-2.2711690762932708</v>
      </c>
      <c r="J1073" s="14"/>
      <c r="K1073" s="14"/>
      <c r="L1073" s="14"/>
      <c r="M1073" s="14"/>
    </row>
    <row r="1074" spans="1:13" x14ac:dyDescent="0.3">
      <c r="A1074" s="74">
        <v>30573</v>
      </c>
      <c r="B1074" s="68" t="str">
        <f>VLOOKUP(A:A,'Product &amp; Group'!A:C,2,FALSE)</f>
        <v>Expert Systems</v>
      </c>
      <c r="C1074" s="68" t="str">
        <f>VLOOKUP(A:A,'Product &amp; Group'!A:C,3,FALSE)</f>
        <v>Part C Chip</v>
      </c>
      <c r="D1074" s="69">
        <f>VLOOKUP(A:A,'2019-2017 Costs'!A:D,4,FALSE)</f>
        <v>14.91</v>
      </c>
      <c r="E1074" s="71">
        <f t="shared" si="61"/>
        <v>4473</v>
      </c>
      <c r="F1074" s="71">
        <v>1957.12</v>
      </c>
      <c r="G1074" s="71">
        <f t="shared" si="62"/>
        <v>-2515.88</v>
      </c>
      <c r="H1074" s="72">
        <v>300</v>
      </c>
      <c r="I1074" s="73">
        <f t="shared" si="60"/>
        <v>-1.2855011445389144</v>
      </c>
      <c r="J1074" s="14"/>
      <c r="K1074" s="14"/>
      <c r="L1074" s="14"/>
      <c r="M1074" s="14"/>
    </row>
    <row r="1075" spans="1:13" x14ac:dyDescent="0.3">
      <c r="A1075" s="74">
        <v>30574</v>
      </c>
      <c r="B1075" s="68" t="str">
        <f>VLOOKUP(A:A,'Product &amp; Group'!A:C,2,FALSE)</f>
        <v>Expert Systems</v>
      </c>
      <c r="C1075" s="68" t="str">
        <f>VLOOKUP(A:A,'Product &amp; Group'!A:C,3,FALSE)</f>
        <v>Part C Chip</v>
      </c>
      <c r="D1075" s="69">
        <f>VLOOKUP(A:A,'2019-2017 Costs'!A:D,4,FALSE)</f>
        <v>8.76</v>
      </c>
      <c r="E1075" s="71">
        <f t="shared" si="61"/>
        <v>17520</v>
      </c>
      <c r="F1075" s="71">
        <v>12720</v>
      </c>
      <c r="G1075" s="71">
        <f t="shared" si="62"/>
        <v>-4800</v>
      </c>
      <c r="H1075" s="72">
        <v>2000</v>
      </c>
      <c r="I1075" s="73">
        <f t="shared" si="60"/>
        <v>-0.37735849056603776</v>
      </c>
      <c r="J1075" s="14"/>
      <c r="K1075" s="14"/>
      <c r="L1075" s="14"/>
      <c r="M1075" s="14"/>
    </row>
    <row r="1076" spans="1:13" x14ac:dyDescent="0.3">
      <c r="A1076" s="74">
        <v>30575</v>
      </c>
      <c r="B1076" s="68" t="str">
        <f>VLOOKUP(A:A,'Product &amp; Group'!A:C,2,FALSE)</f>
        <v>Expert Systems</v>
      </c>
      <c r="C1076" s="68" t="str">
        <f>VLOOKUP(A:A,'Product &amp; Group'!A:C,3,FALSE)</f>
        <v>Part C Chip</v>
      </c>
      <c r="D1076" s="69">
        <f>VLOOKUP(A:A,'2019-2017 Costs'!A:D,4,FALSE)</f>
        <v>19.78</v>
      </c>
      <c r="E1076" s="71">
        <f t="shared" si="61"/>
        <v>2967</v>
      </c>
      <c r="F1076" s="71">
        <v>494.06</v>
      </c>
      <c r="G1076" s="71">
        <f t="shared" si="62"/>
        <v>-2472.94</v>
      </c>
      <c r="H1076" s="72">
        <v>150</v>
      </c>
      <c r="I1076" s="73">
        <f t="shared" si="60"/>
        <v>-5.0053434805489214</v>
      </c>
      <c r="J1076" s="14"/>
      <c r="K1076" s="14"/>
      <c r="L1076" s="14"/>
      <c r="M1076" s="14"/>
    </row>
    <row r="1077" spans="1:13" x14ac:dyDescent="0.3">
      <c r="A1077" s="74">
        <v>30576</v>
      </c>
      <c r="B1077" s="68" t="str">
        <f>VLOOKUP(A:A,'Product &amp; Group'!A:C,2,FALSE)</f>
        <v>Expert Systems</v>
      </c>
      <c r="C1077" s="68" t="str">
        <f>VLOOKUP(A:A,'Product &amp; Group'!A:C,3,FALSE)</f>
        <v>Part C Chip</v>
      </c>
      <c r="D1077" s="69">
        <f>VLOOKUP(A:A,'2019-2017 Costs'!A:D,4,FALSE)</f>
        <v>13.98</v>
      </c>
      <c r="E1077" s="71">
        <f t="shared" si="61"/>
        <v>7926.66</v>
      </c>
      <c r="F1077" s="71">
        <v>1823.6</v>
      </c>
      <c r="G1077" s="71">
        <f t="shared" si="62"/>
        <v>-6103.0599999999995</v>
      </c>
      <c r="H1077" s="72">
        <v>567</v>
      </c>
      <c r="I1077" s="73">
        <f t="shared" si="60"/>
        <v>-3.3467098047817503</v>
      </c>
      <c r="J1077" s="14"/>
      <c r="K1077" s="14"/>
      <c r="L1077" s="14"/>
      <c r="M1077" s="14"/>
    </row>
    <row r="1078" spans="1:13" x14ac:dyDescent="0.3">
      <c r="A1078" s="74">
        <v>30577</v>
      </c>
      <c r="B1078" s="68" t="str">
        <f>VLOOKUP(A:A,'Product &amp; Group'!A:C,2,FALSE)</f>
        <v>Expert Systems</v>
      </c>
      <c r="C1078" s="68" t="str">
        <f>VLOOKUP(A:A,'Product &amp; Group'!A:C,3,FALSE)</f>
        <v>Processor 610 Chip</v>
      </c>
      <c r="D1078" s="69">
        <f>VLOOKUP(A:A,'2019-2017 Costs'!A:D,4,FALSE)</f>
        <v>4.12</v>
      </c>
      <c r="E1078" s="71">
        <f t="shared" si="61"/>
        <v>618</v>
      </c>
      <c r="F1078" s="71">
        <v>761.81</v>
      </c>
      <c r="G1078" s="71">
        <f t="shared" si="62"/>
        <v>143.80999999999995</v>
      </c>
      <c r="H1078" s="72">
        <v>150</v>
      </c>
      <c r="I1078" s="73">
        <f t="shared" si="60"/>
        <v>0.18877410377915749</v>
      </c>
      <c r="J1078" s="14"/>
      <c r="K1078" s="14"/>
      <c r="L1078" s="14"/>
      <c r="M1078" s="14"/>
    </row>
    <row r="1079" spans="1:13" x14ac:dyDescent="0.3">
      <c r="A1079" s="74">
        <v>30578</v>
      </c>
      <c r="B1079" s="68" t="str">
        <f>VLOOKUP(A:A,'Product &amp; Group'!A:C,2,FALSE)</f>
        <v>Expert Systems</v>
      </c>
      <c r="C1079" s="68" t="str">
        <f>VLOOKUP(A:A,'Product &amp; Group'!A:C,3,FALSE)</f>
        <v>Power  Chip</v>
      </c>
      <c r="D1079" s="69">
        <f>VLOOKUP(A:A,'2019-2017 Costs'!A:D,4,FALSE)</f>
        <v>8.5500000000000007</v>
      </c>
      <c r="E1079" s="71">
        <f t="shared" si="61"/>
        <v>7695.0000000000009</v>
      </c>
      <c r="F1079" s="71">
        <v>6311.25</v>
      </c>
      <c r="G1079" s="71">
        <f t="shared" si="62"/>
        <v>-1383.7500000000009</v>
      </c>
      <c r="H1079" s="72">
        <v>900</v>
      </c>
      <c r="I1079" s="73">
        <f t="shared" si="60"/>
        <v>-0.21925133689839588</v>
      </c>
      <c r="J1079" s="14"/>
      <c r="K1079" s="14"/>
      <c r="L1079" s="14"/>
      <c r="M1079" s="14"/>
    </row>
    <row r="1080" spans="1:13" x14ac:dyDescent="0.3">
      <c r="A1080" s="74">
        <v>30579</v>
      </c>
      <c r="B1080" s="68" t="str">
        <f>VLOOKUP(A:A,'Product &amp; Group'!A:C,2,FALSE)</f>
        <v>Expert Systems</v>
      </c>
      <c r="C1080" s="68" t="str">
        <f>VLOOKUP(A:A,'Product &amp; Group'!A:C,3,FALSE)</f>
        <v>MULTI-Part Chip</v>
      </c>
      <c r="D1080" s="69">
        <f>VLOOKUP(A:A,'2019-2017 Costs'!A:D,4,FALSE)</f>
        <v>8.5500000000000007</v>
      </c>
      <c r="E1080" s="71">
        <f t="shared" si="61"/>
        <v>7695.0000000000009</v>
      </c>
      <c r="F1080" s="71">
        <v>4513.5</v>
      </c>
      <c r="G1080" s="71">
        <f t="shared" si="62"/>
        <v>-3181.5000000000009</v>
      </c>
      <c r="H1080" s="72">
        <v>900</v>
      </c>
      <c r="I1080" s="73">
        <f t="shared" si="60"/>
        <v>-0.70488534396809588</v>
      </c>
      <c r="J1080" s="14"/>
      <c r="K1080" s="14"/>
    </row>
    <row r="1081" spans="1:13" x14ac:dyDescent="0.3">
      <c r="A1081" s="74">
        <v>30581</v>
      </c>
      <c r="B1081" s="68" t="str">
        <f>VLOOKUP(A:A,'Product &amp; Group'!A:C,2,FALSE)</f>
        <v>Expert Systems</v>
      </c>
      <c r="C1081" s="68" t="str">
        <f>VLOOKUP(A:A,'Product &amp; Group'!A:C,3,FALSE)</f>
        <v>MULTI-Part Chip</v>
      </c>
      <c r="D1081" s="69">
        <f>VLOOKUP(A:A,'2019-2017 Costs'!A:D,4,FALSE)</f>
        <v>4.09</v>
      </c>
      <c r="E1081" s="71">
        <f t="shared" si="61"/>
        <v>1227</v>
      </c>
      <c r="F1081" s="71">
        <v>1185.74</v>
      </c>
      <c r="G1081" s="71">
        <f t="shared" si="62"/>
        <v>-41.259999999999991</v>
      </c>
      <c r="H1081" s="72">
        <v>300</v>
      </c>
      <c r="I1081" s="73">
        <f t="shared" si="60"/>
        <v>-3.479683573127329E-2</v>
      </c>
      <c r="J1081" s="14"/>
      <c r="K1081" s="14"/>
      <c r="L1081" s="14"/>
      <c r="M1081" s="14"/>
    </row>
    <row r="1082" spans="1:13" x14ac:dyDescent="0.3">
      <c r="A1082" s="74">
        <v>30582</v>
      </c>
      <c r="B1082" s="68" t="str">
        <f>VLOOKUP(A:A,'Product &amp; Group'!A:C,2,FALSE)</f>
        <v>Expert Systems</v>
      </c>
      <c r="C1082" s="68" t="str">
        <f>VLOOKUP(A:A,'Product &amp; Group'!A:C,3,FALSE)</f>
        <v>MULTI-Part Chip</v>
      </c>
      <c r="D1082" s="69">
        <f>VLOOKUP(A:A,'2019-2017 Costs'!A:D,4,FALSE)</f>
        <v>2.11</v>
      </c>
      <c r="E1082" s="71">
        <f t="shared" si="61"/>
        <v>1899</v>
      </c>
      <c r="F1082" s="71">
        <v>6116.17</v>
      </c>
      <c r="G1082" s="71">
        <f t="shared" si="62"/>
        <v>4217.17</v>
      </c>
      <c r="H1082" s="72">
        <v>900</v>
      </c>
      <c r="I1082" s="73">
        <f t="shared" si="60"/>
        <v>0.68951157341931302</v>
      </c>
      <c r="J1082" s="14"/>
      <c r="K1082" s="14"/>
      <c r="L1082" s="14"/>
      <c r="M1082" s="14"/>
    </row>
    <row r="1083" spans="1:13" x14ac:dyDescent="0.3">
      <c r="A1083" s="74">
        <v>30583</v>
      </c>
      <c r="B1083" s="68" t="str">
        <f>VLOOKUP(A:A,'Product &amp; Group'!A:C,2,FALSE)</f>
        <v>Expert Systems</v>
      </c>
      <c r="C1083" s="68" t="str">
        <f>VLOOKUP(A:A,'Product &amp; Group'!A:C,3,FALSE)</f>
        <v>MULTI-Part Chip</v>
      </c>
      <c r="D1083" s="69">
        <f>VLOOKUP(A:A,'2019-2017 Costs'!A:D,4,FALSE)</f>
        <v>4.0999999999999996</v>
      </c>
      <c r="E1083" s="71">
        <f t="shared" si="61"/>
        <v>713.4</v>
      </c>
      <c r="F1083" s="71">
        <v>2719.88</v>
      </c>
      <c r="G1083" s="71">
        <f t="shared" si="62"/>
        <v>2006.48</v>
      </c>
      <c r="H1083" s="72">
        <v>174</v>
      </c>
      <c r="I1083" s="73">
        <f t="shared" si="60"/>
        <v>0.73770901657426058</v>
      </c>
      <c r="J1083" s="14"/>
      <c r="K1083" s="14"/>
      <c r="L1083" s="14"/>
      <c r="M1083" s="14"/>
    </row>
    <row r="1084" spans="1:13" x14ac:dyDescent="0.3">
      <c r="A1084" s="74">
        <v>30584</v>
      </c>
      <c r="B1084" s="68" t="str">
        <f>VLOOKUP(A:A,'Product &amp; Group'!A:C,2,FALSE)</f>
        <v>Expert Systems</v>
      </c>
      <c r="C1084" s="68" t="str">
        <f>VLOOKUP(A:A,'Product &amp; Group'!A:C,3,FALSE)</f>
        <v>MULTI-Part Chip</v>
      </c>
      <c r="D1084" s="69">
        <f>VLOOKUP(A:A,'2019-2017 Costs'!A:D,4,FALSE)</f>
        <v>8.01</v>
      </c>
      <c r="E1084" s="71">
        <f t="shared" si="61"/>
        <v>16020</v>
      </c>
      <c r="F1084" s="71">
        <v>25360</v>
      </c>
      <c r="G1084" s="71">
        <f t="shared" si="62"/>
        <v>9340</v>
      </c>
      <c r="H1084" s="72">
        <v>2000</v>
      </c>
      <c r="I1084" s="73">
        <f t="shared" si="60"/>
        <v>0.36829652996845424</v>
      </c>
      <c r="J1084" s="14"/>
      <c r="K1084" s="14"/>
      <c r="L1084" s="14"/>
      <c r="M1084" s="14"/>
    </row>
    <row r="1085" spans="1:13" x14ac:dyDescent="0.3">
      <c r="A1085" s="74">
        <v>30585</v>
      </c>
      <c r="B1085" s="68" t="str">
        <f>VLOOKUP(A:A,'Product &amp; Group'!A:C,2,FALSE)</f>
        <v>Expert Systems</v>
      </c>
      <c r="C1085" s="68" t="str">
        <f>VLOOKUP(A:A,'Product &amp; Group'!A:C,3,FALSE)</f>
        <v>Dragon Chip</v>
      </c>
      <c r="D1085" s="69">
        <f>VLOOKUP(A:A,'2019-2017 Costs'!A:D,4,FALSE)</f>
        <v>1.01</v>
      </c>
      <c r="E1085" s="71">
        <f t="shared" si="61"/>
        <v>151.5</v>
      </c>
      <c r="F1085" s="71">
        <v>991.31</v>
      </c>
      <c r="G1085" s="71">
        <f t="shared" si="62"/>
        <v>839.81</v>
      </c>
      <c r="H1085" s="72">
        <v>150</v>
      </c>
      <c r="I1085" s="73">
        <f t="shared" si="60"/>
        <v>0.8471719240197314</v>
      </c>
      <c r="J1085" s="14"/>
      <c r="K1085" s="14"/>
    </row>
    <row r="1086" spans="1:13" x14ac:dyDescent="0.3">
      <c r="A1086" s="74">
        <v>30587</v>
      </c>
      <c r="B1086" s="68" t="str">
        <f>VLOOKUP(A:A,'Product &amp; Group'!A:C,2,FALSE)</f>
        <v>Expert Systems</v>
      </c>
      <c r="C1086" s="68" t="str">
        <f>VLOOKUP(A:A,'Product &amp; Group'!A:C,3,FALSE)</f>
        <v>Dragon Chip</v>
      </c>
      <c r="D1086" s="69">
        <f>VLOOKUP(A:A,'2019-2017 Costs'!A:D,4,FALSE)</f>
        <v>2.1800000000000002</v>
      </c>
      <c r="E1086" s="71">
        <f t="shared" si="61"/>
        <v>1090</v>
      </c>
      <c r="F1086" s="71">
        <v>2280</v>
      </c>
      <c r="G1086" s="71">
        <f t="shared" si="62"/>
        <v>1190</v>
      </c>
      <c r="H1086" s="72">
        <v>500</v>
      </c>
      <c r="I1086" s="73">
        <f t="shared" si="60"/>
        <v>0.52192982456140347</v>
      </c>
      <c r="J1086" s="14"/>
      <c r="K1086" s="14"/>
      <c r="L1086" s="14"/>
      <c r="M1086" s="14"/>
    </row>
    <row r="1087" spans="1:13" x14ac:dyDescent="0.3">
      <c r="A1087" s="74">
        <v>30588</v>
      </c>
      <c r="B1087" s="68" t="str">
        <f>VLOOKUP(A:A,'Product &amp; Group'!A:C,2,FALSE)</f>
        <v>Expert Systems</v>
      </c>
      <c r="C1087" s="68" t="str">
        <f>VLOOKUP(A:A,'Product &amp; Group'!A:C,3,FALSE)</f>
        <v>Dragon Chip</v>
      </c>
      <c r="D1087" s="69">
        <f>VLOOKUP(A:A,'2019-2017 Costs'!A:D,4,FALSE)</f>
        <v>4.18</v>
      </c>
      <c r="E1087" s="71">
        <f t="shared" si="61"/>
        <v>1019.92</v>
      </c>
      <c r="F1087" s="71">
        <v>878.4</v>
      </c>
      <c r="G1087" s="71">
        <f t="shared" si="62"/>
        <v>-141.51999999999998</v>
      </c>
      <c r="H1087" s="72">
        <v>244</v>
      </c>
      <c r="I1087" s="73">
        <f t="shared" si="60"/>
        <v>-0.16111111111111109</v>
      </c>
      <c r="J1087" s="14"/>
      <c r="K1087" s="14"/>
      <c r="L1087" s="14"/>
      <c r="M1087" s="14"/>
    </row>
    <row r="1088" spans="1:13" x14ac:dyDescent="0.3">
      <c r="A1088" s="74">
        <v>30589</v>
      </c>
      <c r="B1088" s="68" t="str">
        <f>VLOOKUP(A:A,'Product &amp; Group'!A:C,2,FALSE)</f>
        <v>Expert Systems</v>
      </c>
      <c r="C1088" s="68" t="str">
        <f>VLOOKUP(A:A,'Product &amp; Group'!A:C,3,FALSE)</f>
        <v>Dragon Chip</v>
      </c>
      <c r="D1088" s="69">
        <f>VLOOKUP(A:A,'2019-2017 Costs'!A:D,4,FALSE)</f>
        <v>14.96</v>
      </c>
      <c r="E1088" s="71">
        <f t="shared" si="61"/>
        <v>2244</v>
      </c>
      <c r="F1088" s="71">
        <v>1134.75</v>
      </c>
      <c r="G1088" s="71">
        <f t="shared" si="62"/>
        <v>-1109.25</v>
      </c>
      <c r="H1088" s="72">
        <v>150</v>
      </c>
      <c r="I1088" s="73">
        <f t="shared" si="60"/>
        <v>-0.97752808988764039</v>
      </c>
      <c r="J1088" s="14"/>
      <c r="K1088" s="14"/>
      <c r="L1088" s="14"/>
      <c r="M1088" s="14"/>
    </row>
    <row r="1089" spans="1:13" x14ac:dyDescent="0.3">
      <c r="A1089" s="74">
        <v>30592</v>
      </c>
      <c r="B1089" s="68" t="str">
        <f>VLOOKUP(A:A,'Product &amp; Group'!A:C,2,FALSE)</f>
        <v>Expert Systems</v>
      </c>
      <c r="C1089" s="68" t="str">
        <f>VLOOKUP(A:A,'Product &amp; Group'!A:C,3,FALSE)</f>
        <v>Dragon Chip</v>
      </c>
      <c r="D1089" s="69">
        <f>VLOOKUP(A:A,'2019-2017 Costs'!A:D,4,FALSE)</f>
        <v>3.2</v>
      </c>
      <c r="E1089" s="71">
        <f t="shared" si="61"/>
        <v>480</v>
      </c>
      <c r="F1089" s="71">
        <v>545.05999999999995</v>
      </c>
      <c r="G1089" s="71">
        <f t="shared" si="62"/>
        <v>65.059999999999945</v>
      </c>
      <c r="H1089" s="72">
        <v>150</v>
      </c>
      <c r="I1089" s="73">
        <f t="shared" si="60"/>
        <v>0.11936300590760641</v>
      </c>
      <c r="J1089" s="14"/>
      <c r="K1089" s="14"/>
      <c r="L1089" s="14"/>
      <c r="M1089" s="14"/>
    </row>
    <row r="1090" spans="1:13" x14ac:dyDescent="0.3">
      <c r="A1090" s="74">
        <v>30593</v>
      </c>
      <c r="B1090" s="68" t="str">
        <f>VLOOKUP(A:A,'Product &amp; Group'!A:C,2,FALSE)</f>
        <v>Expert Systems</v>
      </c>
      <c r="C1090" s="68" t="str">
        <f>VLOOKUP(A:A,'Product &amp; Group'!A:C,3,FALSE)</f>
        <v>Dragon Chip</v>
      </c>
      <c r="D1090" s="69">
        <f>VLOOKUP(A:A,'2019-2017 Costs'!A:D,4,FALSE)</f>
        <v>6.23</v>
      </c>
      <c r="E1090" s="71">
        <f t="shared" si="61"/>
        <v>934.50000000000011</v>
      </c>
      <c r="F1090" s="71">
        <v>379.31</v>
      </c>
      <c r="G1090" s="71">
        <f t="shared" si="62"/>
        <v>-555.19000000000005</v>
      </c>
      <c r="H1090" s="72">
        <v>150</v>
      </c>
      <c r="I1090" s="73">
        <f t="shared" ref="I1090:I1153" si="63">+G1090/F1090</f>
        <v>-1.4636840578945982</v>
      </c>
      <c r="J1090" s="14"/>
      <c r="K1090" s="14"/>
      <c r="L1090" s="14"/>
      <c r="M1090" s="14"/>
    </row>
    <row r="1091" spans="1:13" x14ac:dyDescent="0.3">
      <c r="A1091" s="74">
        <v>30595</v>
      </c>
      <c r="B1091" s="68" t="str">
        <f>VLOOKUP(A:A,'Product &amp; Group'!A:C,2,FALSE)</f>
        <v>Expert Systems</v>
      </c>
      <c r="C1091" s="68" t="str">
        <f>VLOOKUP(A:A,'Product &amp; Group'!A:C,3,FALSE)</f>
        <v>Dragon Chip</v>
      </c>
      <c r="D1091" s="69">
        <f>VLOOKUP(A:A,'2019-2017 Costs'!A:D,4,FALSE)</f>
        <v>5.44</v>
      </c>
      <c r="E1091" s="71">
        <f t="shared" si="61"/>
        <v>6620.4800000000005</v>
      </c>
      <c r="F1091" s="71">
        <v>2543.5300000000002</v>
      </c>
      <c r="G1091" s="71">
        <f t="shared" si="62"/>
        <v>-4076.9500000000003</v>
      </c>
      <c r="H1091" s="72">
        <v>1217</v>
      </c>
      <c r="I1091" s="73">
        <f t="shared" si="63"/>
        <v>-1.6028708133971292</v>
      </c>
      <c r="J1091" s="14"/>
      <c r="K1091" s="14"/>
      <c r="L1091" s="14"/>
      <c r="M1091" s="14"/>
    </row>
    <row r="1092" spans="1:13" x14ac:dyDescent="0.3">
      <c r="A1092" s="74">
        <v>30596</v>
      </c>
      <c r="B1092" s="68" t="str">
        <f>VLOOKUP(A:A,'Product &amp; Group'!A:C,2,FALSE)</f>
        <v>Expert Systems</v>
      </c>
      <c r="C1092" s="68" t="str">
        <f>VLOOKUP(A:A,'Product &amp; Group'!A:C,3,FALSE)</f>
        <v>Dragon Chip</v>
      </c>
      <c r="D1092" s="69">
        <f>VLOOKUP(A:A,'2019-2017 Costs'!A:D,4,FALSE)</f>
        <v>10.33</v>
      </c>
      <c r="E1092" s="71">
        <f t="shared" ref="E1092:E1155" si="64">D1092*H1092</f>
        <v>6714.5</v>
      </c>
      <c r="F1092" s="71">
        <v>2624.29</v>
      </c>
      <c r="G1092" s="71">
        <f t="shared" ref="G1092:G1155" si="65">F1092-E1092</f>
        <v>-4090.21</v>
      </c>
      <c r="H1092" s="72">
        <v>650</v>
      </c>
      <c r="I1092" s="73">
        <f t="shared" si="63"/>
        <v>-1.5585968014205747</v>
      </c>
      <c r="J1092" s="14"/>
      <c r="K1092" s="14"/>
      <c r="L1092" s="14"/>
      <c r="M1092" s="14"/>
    </row>
    <row r="1093" spans="1:13" x14ac:dyDescent="0.3">
      <c r="A1093" s="74">
        <v>30597</v>
      </c>
      <c r="B1093" s="68" t="str">
        <f>VLOOKUP(A:A,'Product &amp; Group'!A:C,2,FALSE)</f>
        <v>Expert Systems</v>
      </c>
      <c r="C1093" s="68" t="str">
        <f>VLOOKUP(A:A,'Product &amp; Group'!A:C,3,FALSE)</f>
        <v>Dragon Chip</v>
      </c>
      <c r="D1093" s="69">
        <f>VLOOKUP(A:A,'2019-2017 Costs'!A:D,4,FALSE)</f>
        <v>0.38</v>
      </c>
      <c r="E1093" s="71">
        <f t="shared" si="64"/>
        <v>57</v>
      </c>
      <c r="F1093" s="71">
        <v>478.12</v>
      </c>
      <c r="G1093" s="71">
        <f t="shared" si="65"/>
        <v>421.12</v>
      </c>
      <c r="H1093" s="72">
        <v>150</v>
      </c>
      <c r="I1093" s="73">
        <f t="shared" si="63"/>
        <v>0.88078306701246545</v>
      </c>
      <c r="J1093" s="14"/>
      <c r="K1093" s="14"/>
      <c r="L1093" s="14"/>
      <c r="M1093" s="14"/>
    </row>
    <row r="1094" spans="1:13" x14ac:dyDescent="0.3">
      <c r="A1094" s="74">
        <v>30598</v>
      </c>
      <c r="B1094" s="68" t="str">
        <f>VLOOKUP(A:A,'Product &amp; Group'!A:C,2,FALSE)</f>
        <v>Expert Systems</v>
      </c>
      <c r="C1094" s="68" t="str">
        <f>VLOOKUP(A:A,'Product &amp; Group'!A:C,3,FALSE)</f>
        <v>Dragon Chip</v>
      </c>
      <c r="D1094" s="69">
        <f>VLOOKUP(A:A,'2019-2017 Costs'!A:D,4,FALSE)</f>
        <v>14.34</v>
      </c>
      <c r="E1094" s="71">
        <f t="shared" si="64"/>
        <v>215.1</v>
      </c>
      <c r="F1094" s="71">
        <v>17.587500000000002</v>
      </c>
      <c r="G1094" s="71">
        <f t="shared" si="65"/>
        <v>-197.51249999999999</v>
      </c>
      <c r="H1094" s="72">
        <v>15</v>
      </c>
      <c r="I1094" s="73">
        <f t="shared" si="63"/>
        <v>-11.230277185501064</v>
      </c>
      <c r="J1094" s="14"/>
      <c r="K1094" s="14"/>
      <c r="L1094" s="14"/>
      <c r="M1094" s="14"/>
    </row>
    <row r="1095" spans="1:13" x14ac:dyDescent="0.3">
      <c r="A1095" s="74">
        <v>30599</v>
      </c>
      <c r="B1095" s="68" t="str">
        <f>VLOOKUP(A:A,'Product &amp; Group'!A:C,2,FALSE)</f>
        <v>Expert Systems</v>
      </c>
      <c r="C1095" s="68" t="str">
        <f>VLOOKUP(A:A,'Product &amp; Group'!A:C,3,FALSE)</f>
        <v>Dragon Chip</v>
      </c>
      <c r="D1095" s="69">
        <f>VLOOKUP(A:A,'2019-2017 Costs'!A:D,4,FALSE)</f>
        <v>7.97</v>
      </c>
      <c r="E1095" s="71">
        <f t="shared" si="64"/>
        <v>1195.5</v>
      </c>
      <c r="F1095" s="71">
        <v>529.12</v>
      </c>
      <c r="G1095" s="71">
        <f t="shared" si="65"/>
        <v>-666.38</v>
      </c>
      <c r="H1095" s="72">
        <v>150</v>
      </c>
      <c r="I1095" s="73">
        <f t="shared" si="63"/>
        <v>-1.2594118536437859</v>
      </c>
      <c r="J1095" s="14"/>
      <c r="K1095" s="14"/>
      <c r="L1095" s="14"/>
      <c r="M1095" s="14"/>
    </row>
    <row r="1096" spans="1:13" x14ac:dyDescent="0.3">
      <c r="A1096" s="74">
        <v>30600</v>
      </c>
      <c r="B1096" s="68" t="str">
        <f>VLOOKUP(A:A,'Product &amp; Group'!A:C,2,FALSE)</f>
        <v>Expert Systems</v>
      </c>
      <c r="C1096" s="68" t="str">
        <f>VLOOKUP(A:A,'Product &amp; Group'!A:C,3,FALSE)</f>
        <v>Dragon Chip</v>
      </c>
      <c r="D1096" s="69">
        <f>VLOOKUP(A:A,'2019-2017 Costs'!A:D,4,FALSE)</f>
        <v>1.01</v>
      </c>
      <c r="E1096" s="71">
        <f t="shared" si="64"/>
        <v>1010</v>
      </c>
      <c r="F1096" s="71">
        <v>2920</v>
      </c>
      <c r="G1096" s="71">
        <f t="shared" si="65"/>
        <v>1910</v>
      </c>
      <c r="H1096" s="72">
        <v>1000</v>
      </c>
      <c r="I1096" s="73">
        <f t="shared" si="63"/>
        <v>0.65410958904109584</v>
      </c>
      <c r="J1096" s="14"/>
      <c r="K1096" s="14"/>
      <c r="L1096" s="14"/>
      <c r="M1096" s="14"/>
    </row>
    <row r="1097" spans="1:13" x14ac:dyDescent="0.3">
      <c r="A1097" s="74">
        <v>30601</v>
      </c>
      <c r="B1097" s="68" t="str">
        <f>VLOOKUP(A:A,'Product &amp; Group'!A:C,2,FALSE)</f>
        <v>Expert Systems</v>
      </c>
      <c r="C1097" s="68" t="str">
        <f>VLOOKUP(A:A,'Product &amp; Group'!A:C,3,FALSE)</f>
        <v>Dragon Chip</v>
      </c>
      <c r="D1097" s="69">
        <f>VLOOKUP(A:A,'2019-2017 Costs'!A:D,4,FALSE)</f>
        <v>7.73</v>
      </c>
      <c r="E1097" s="71">
        <f t="shared" si="64"/>
        <v>9276</v>
      </c>
      <c r="F1097" s="71">
        <v>4233</v>
      </c>
      <c r="G1097" s="71">
        <f t="shared" si="65"/>
        <v>-5043</v>
      </c>
      <c r="H1097" s="72">
        <v>1200</v>
      </c>
      <c r="I1097" s="73">
        <f t="shared" si="63"/>
        <v>-1.1913536498936925</v>
      </c>
      <c r="J1097" s="14"/>
      <c r="K1097" s="14"/>
      <c r="L1097" s="14"/>
      <c r="M1097" s="14"/>
    </row>
    <row r="1098" spans="1:13" x14ac:dyDescent="0.3">
      <c r="A1098" s="74">
        <v>30605</v>
      </c>
      <c r="B1098" s="68" t="str">
        <f>VLOOKUP(A:A,'Product &amp; Group'!A:C,2,FALSE)</f>
        <v>Expert Systems</v>
      </c>
      <c r="C1098" s="68" t="str">
        <f>VLOOKUP(A:A,'Product &amp; Group'!A:C,3,FALSE)</f>
        <v>Power CHIP/WHOLE PowerS</v>
      </c>
      <c r="D1098" s="69">
        <f>VLOOKUP(A:A,'2019-2017 Costs'!A:D,4,FALSE)</f>
        <v>2.58</v>
      </c>
      <c r="E1098" s="71">
        <f t="shared" si="64"/>
        <v>2322</v>
      </c>
      <c r="F1098" s="71">
        <v>4704.75</v>
      </c>
      <c r="G1098" s="71">
        <f t="shared" si="65"/>
        <v>2382.75</v>
      </c>
      <c r="H1098" s="72">
        <v>900</v>
      </c>
      <c r="I1098" s="73">
        <f t="shared" si="63"/>
        <v>0.50645624103299858</v>
      </c>
      <c r="J1098" s="14"/>
      <c r="K1098" s="14"/>
      <c r="L1098" s="14"/>
      <c r="M1098" s="14"/>
    </row>
    <row r="1099" spans="1:13" x14ac:dyDescent="0.3">
      <c r="A1099" s="74">
        <v>30701</v>
      </c>
      <c r="B1099" s="68" t="str">
        <f>VLOOKUP(A:A,'Product &amp; Group'!A:C,2,FALSE)</f>
        <v>Expert Systems</v>
      </c>
      <c r="C1099" s="68" t="str">
        <f>VLOOKUP(A:A,'Product &amp; Group'!A:C,3,FALSE)</f>
        <v>Power CHIP/WHOLE PowerS</v>
      </c>
      <c r="D1099" s="69">
        <f>VLOOKUP(A:A,'2019-2017 Costs'!A:D,4,FALSE)</f>
        <v>1.01</v>
      </c>
      <c r="E1099" s="71">
        <f t="shared" si="64"/>
        <v>606</v>
      </c>
      <c r="F1099" s="71">
        <v>3302.25</v>
      </c>
      <c r="G1099" s="71">
        <f t="shared" si="65"/>
        <v>2696.25</v>
      </c>
      <c r="H1099" s="72">
        <v>600</v>
      </c>
      <c r="I1099" s="73">
        <f t="shared" si="63"/>
        <v>0.81648875766522822</v>
      </c>
      <c r="J1099" s="14"/>
      <c r="K1099" s="14"/>
      <c r="L1099" s="14"/>
      <c r="M1099" s="14"/>
    </row>
    <row r="1100" spans="1:13" x14ac:dyDescent="0.3">
      <c r="A1100" s="74">
        <v>30705</v>
      </c>
      <c r="B1100" s="68" t="str">
        <f>VLOOKUP(A:A,'Product &amp; Group'!A:C,2,FALSE)</f>
        <v>Expert Systems</v>
      </c>
      <c r="C1100" s="68" t="str">
        <f>VLOOKUP(A:A,'Product &amp; Group'!A:C,3,FALSE)</f>
        <v>Power CHIP/WHOLE PowerS</v>
      </c>
      <c r="D1100" s="69">
        <f>VLOOKUP(A:A,'2019-2017 Costs'!A:D,4,FALSE)</f>
        <v>1.01</v>
      </c>
      <c r="E1100" s="71">
        <f t="shared" si="64"/>
        <v>606</v>
      </c>
      <c r="F1100" s="71">
        <v>3748.5</v>
      </c>
      <c r="G1100" s="71">
        <f t="shared" si="65"/>
        <v>3142.5</v>
      </c>
      <c r="H1100" s="72">
        <v>600</v>
      </c>
      <c r="I1100" s="73">
        <f t="shared" si="63"/>
        <v>0.83833533413365346</v>
      </c>
      <c r="J1100" s="14"/>
      <c r="K1100" s="14"/>
      <c r="L1100" s="14"/>
      <c r="M1100" s="14"/>
    </row>
    <row r="1101" spans="1:13" x14ac:dyDescent="0.3">
      <c r="A1101" s="67">
        <v>30711</v>
      </c>
      <c r="B1101" s="68" t="str">
        <f>VLOOKUP(A:A,'Product &amp; Group'!A:C,2,FALSE)</f>
        <v>Expert Systems</v>
      </c>
      <c r="C1101" s="68" t="str">
        <f>VLOOKUP(A:A,'Product &amp; Group'!A:C,3,FALSE)</f>
        <v>Power CHIP/WHOLE PowerS</v>
      </c>
      <c r="D1101" s="69">
        <f>VLOOKUP(A:A,'2019-2017 Costs'!A:D,4,FALSE)</f>
        <v>7.5983180000000008</v>
      </c>
      <c r="E1101" s="71">
        <f t="shared" si="64"/>
        <v>3571.2094600000005</v>
      </c>
      <c r="F1101" s="71">
        <v>1813.95</v>
      </c>
      <c r="G1101" s="71">
        <f t="shared" si="65"/>
        <v>-1757.2594600000004</v>
      </c>
      <c r="H1101" s="72">
        <v>470</v>
      </c>
      <c r="I1101" s="73">
        <f t="shared" si="63"/>
        <v>-0.96874746271947976</v>
      </c>
      <c r="J1101" s="14"/>
      <c r="K1101" s="14"/>
      <c r="L1101" s="14"/>
      <c r="M1101" s="14"/>
    </row>
    <row r="1102" spans="1:13" x14ac:dyDescent="0.3">
      <c r="A1102" s="67">
        <v>30714</v>
      </c>
      <c r="B1102" s="68" t="str">
        <f>VLOOKUP(A:A,'Product &amp; Group'!A:C,2,FALSE)</f>
        <v>Expert Systems</v>
      </c>
      <c r="C1102" s="68" t="str">
        <f>VLOOKUP(A:A,'Product &amp; Group'!A:C,3,FALSE)</f>
        <v>Power CHIP/WHOLE PowerS</v>
      </c>
      <c r="D1102" s="69">
        <f>VLOOKUP(A:A,'2019-2017 Costs'!A:D,4,FALSE)</f>
        <v>6.7372760000000005</v>
      </c>
      <c r="E1102" s="71">
        <f t="shared" si="64"/>
        <v>3368.6380000000004</v>
      </c>
      <c r="F1102" s="71">
        <v>1629.99</v>
      </c>
      <c r="G1102" s="71">
        <f t="shared" si="65"/>
        <v>-1738.6480000000004</v>
      </c>
      <c r="H1102" s="72">
        <v>500</v>
      </c>
      <c r="I1102" s="73">
        <f t="shared" si="63"/>
        <v>-1.0666617586610962</v>
      </c>
      <c r="J1102" s="14"/>
      <c r="K1102" s="14"/>
      <c r="L1102" s="14"/>
      <c r="M1102" s="14"/>
    </row>
    <row r="1103" spans="1:13" x14ac:dyDescent="0.3">
      <c r="A1103" s="67">
        <v>30716</v>
      </c>
      <c r="B1103" s="68" t="str">
        <f>VLOOKUP(A:A,'Product &amp; Group'!A:C,2,FALSE)</f>
        <v>Expert Systems</v>
      </c>
      <c r="C1103" s="68" t="str">
        <f>VLOOKUP(A:A,'Product &amp; Group'!A:C,3,FALSE)</f>
        <v>Power CHIP/WHOLE PowerS</v>
      </c>
      <c r="D1103" s="69">
        <f>VLOOKUP(A:A,'2019-2017 Costs'!A:D,4,FALSE)</f>
        <v>3.4819330000000002</v>
      </c>
      <c r="E1103" s="71">
        <f t="shared" si="64"/>
        <v>23315.023368000002</v>
      </c>
      <c r="F1103" s="71">
        <v>22647.53</v>
      </c>
      <c r="G1103" s="71">
        <f t="shared" si="65"/>
        <v>-667.4933680000031</v>
      </c>
      <c r="H1103" s="72">
        <v>6696</v>
      </c>
      <c r="I1103" s="73">
        <f t="shared" si="63"/>
        <v>-2.9473119938465835E-2</v>
      </c>
      <c r="J1103" s="14"/>
      <c r="K1103" s="14"/>
      <c r="L1103" s="14"/>
      <c r="M1103" s="14"/>
    </row>
    <row r="1104" spans="1:13" x14ac:dyDescent="0.3">
      <c r="A1104" s="67">
        <v>30719</v>
      </c>
      <c r="B1104" s="68" t="str">
        <f>VLOOKUP(A:A,'Product &amp; Group'!A:C,2,FALSE)</f>
        <v>Expert Systems</v>
      </c>
      <c r="C1104" s="68" t="str">
        <f>VLOOKUP(A:A,'Product &amp; Group'!A:C,3,FALSE)</f>
        <v>Power CHIP/WHOLE PowerS</v>
      </c>
      <c r="D1104" s="69">
        <f>VLOOKUP(A:A,'2019-2017 Costs'!A:D,4,FALSE)</f>
        <v>9.8400191232000012</v>
      </c>
      <c r="E1104" s="71">
        <f t="shared" si="64"/>
        <v>12398.424095232001</v>
      </c>
      <c r="F1104" s="71">
        <v>9464.49</v>
      </c>
      <c r="G1104" s="71">
        <f t="shared" si="65"/>
        <v>-2933.9340952320017</v>
      </c>
      <c r="H1104" s="72">
        <v>1260</v>
      </c>
      <c r="I1104" s="73">
        <f t="shared" si="63"/>
        <v>-0.30999389245823089</v>
      </c>
      <c r="J1104" s="14"/>
      <c r="K1104" s="14"/>
      <c r="L1104" s="14"/>
      <c r="M1104" s="14"/>
    </row>
    <row r="1105" spans="1:13" x14ac:dyDescent="0.3">
      <c r="A1105" s="67">
        <v>30729</v>
      </c>
      <c r="B1105" s="68" t="str">
        <f>VLOOKUP(A:A,'Product &amp; Group'!A:C,2,FALSE)</f>
        <v>Expert Systems</v>
      </c>
      <c r="C1105" s="68" t="str">
        <f>VLOOKUP(A:A,'Product &amp; Group'!A:C,3,FALSE)</f>
        <v>Power CHIP/WHOLE PowerS</v>
      </c>
      <c r="D1105" s="69">
        <f>VLOOKUP(A:A,'2019-2017 Costs'!A:D,4,FALSE)</f>
        <v>10.442879372800002</v>
      </c>
      <c r="E1105" s="71">
        <f t="shared" si="64"/>
        <v>31328.638118400006</v>
      </c>
      <c r="F1105" s="71">
        <v>12210</v>
      </c>
      <c r="G1105" s="71">
        <f t="shared" si="65"/>
        <v>-19118.638118400006</v>
      </c>
      <c r="H1105" s="72">
        <v>3000</v>
      </c>
      <c r="I1105" s="73">
        <f t="shared" si="63"/>
        <v>-1.5658180277149882</v>
      </c>
      <c r="J1105" s="14"/>
      <c r="K1105" s="14"/>
      <c r="L1105" s="14"/>
      <c r="M1105" s="14"/>
    </row>
    <row r="1106" spans="1:13" x14ac:dyDescent="0.3">
      <c r="A1106" s="67">
        <v>30731</v>
      </c>
      <c r="B1106" s="68" t="str">
        <f>VLOOKUP(A:A,'Product &amp; Group'!A:C,2,FALSE)</f>
        <v>Expert Systems</v>
      </c>
      <c r="C1106" s="68" t="str">
        <f>VLOOKUP(A:A,'Product &amp; Group'!A:C,3,FALSE)</f>
        <v>Power CHIP/WHOLE PowerS</v>
      </c>
      <c r="D1106" s="69">
        <f>VLOOKUP(A:A,'2019-2017 Costs'!A:D,4,FALSE)</f>
        <v>9.9621174016000005</v>
      </c>
      <c r="E1106" s="71">
        <f t="shared" si="64"/>
        <v>3944.9984910336002</v>
      </c>
      <c r="F1106" s="71">
        <v>1783.09</v>
      </c>
      <c r="G1106" s="71">
        <f t="shared" si="65"/>
        <v>-2161.9084910336005</v>
      </c>
      <c r="H1106" s="72">
        <v>396</v>
      </c>
      <c r="I1106" s="73">
        <f t="shared" si="63"/>
        <v>-1.212450572339927</v>
      </c>
      <c r="J1106" s="14"/>
      <c r="K1106" s="14"/>
      <c r="L1106" s="14"/>
      <c r="M1106" s="14"/>
    </row>
    <row r="1107" spans="1:13" x14ac:dyDescent="0.3">
      <c r="A1107" s="67">
        <v>30733</v>
      </c>
      <c r="B1107" s="68" t="str">
        <f>VLOOKUP(A:A,'Product &amp; Group'!A:C,2,FALSE)</f>
        <v>Expert Systems</v>
      </c>
      <c r="C1107" s="68" t="str">
        <f>VLOOKUP(A:A,'Product &amp; Group'!A:C,3,FALSE)</f>
        <v>Power CHIP/WHOLE PowerS</v>
      </c>
      <c r="D1107" s="69">
        <f>VLOOKUP(A:A,'2019-2017 Costs'!A:D,4,FALSE)</f>
        <v>6.5786630000000006</v>
      </c>
      <c r="E1107" s="71">
        <f t="shared" si="64"/>
        <v>5920.7967000000008</v>
      </c>
      <c r="F1107" s="71">
        <v>4647.37</v>
      </c>
      <c r="G1107" s="71">
        <f t="shared" si="65"/>
        <v>-1273.4267000000009</v>
      </c>
      <c r="H1107" s="72">
        <v>900</v>
      </c>
      <c r="I1107" s="73">
        <f t="shared" si="63"/>
        <v>-0.2740101821029961</v>
      </c>
      <c r="J1107" s="14"/>
      <c r="K1107" s="14"/>
      <c r="L1107" s="14"/>
      <c r="M1107" s="14"/>
    </row>
    <row r="1108" spans="1:13" x14ac:dyDescent="0.3">
      <c r="A1108" s="67">
        <v>30735</v>
      </c>
      <c r="B1108" s="68" t="str">
        <f>VLOOKUP(A:A,'Product &amp; Group'!A:C,2,FALSE)</f>
        <v>Expert Systems</v>
      </c>
      <c r="C1108" s="68" t="str">
        <f>VLOOKUP(A:A,'Product &amp; Group'!A:C,3,FALSE)</f>
        <v>Power CHIP/WHOLE PowerS</v>
      </c>
      <c r="D1108" s="69">
        <f>VLOOKUP(A:A,'2019-2017 Costs'!A:D,4,FALSE)</f>
        <v>2.7341860000000002</v>
      </c>
      <c r="E1108" s="71">
        <f t="shared" si="64"/>
        <v>410.12790000000001</v>
      </c>
      <c r="F1108" s="71">
        <v>1357.87</v>
      </c>
      <c r="G1108" s="71">
        <f t="shared" si="65"/>
        <v>947.74209999999994</v>
      </c>
      <c r="H1108" s="72">
        <v>150</v>
      </c>
      <c r="I1108" s="73">
        <f t="shared" si="63"/>
        <v>0.69796232334465014</v>
      </c>
      <c r="J1108" s="14"/>
      <c r="K1108" s="14"/>
      <c r="L1108" s="14"/>
      <c r="M1108" s="14"/>
    </row>
    <row r="1109" spans="1:13" x14ac:dyDescent="0.3">
      <c r="A1109" s="67">
        <v>30737</v>
      </c>
      <c r="B1109" s="68" t="str">
        <f>VLOOKUP(A:A,'Product &amp; Group'!A:C,2,FALSE)</f>
        <v>Expert Systems</v>
      </c>
      <c r="C1109" s="68" t="str">
        <f>VLOOKUP(A:A,'Product &amp; Group'!A:C,3,FALSE)</f>
        <v>ESSENTIAL Qrxt2100 ACIDS (EFA)</v>
      </c>
      <c r="D1109" s="69">
        <f>VLOOKUP(A:A,'2019-2017 Costs'!A:D,4,FALSE)</f>
        <v>3.519698</v>
      </c>
      <c r="E1109" s="71">
        <f t="shared" si="64"/>
        <v>1773.927792</v>
      </c>
      <c r="F1109" s="71">
        <v>3524.34</v>
      </c>
      <c r="G1109" s="71">
        <f t="shared" si="65"/>
        <v>1750.4122080000002</v>
      </c>
      <c r="H1109" s="72">
        <v>504</v>
      </c>
      <c r="I1109" s="73">
        <f t="shared" si="63"/>
        <v>0.49666383152590277</v>
      </c>
      <c r="J1109" s="14"/>
      <c r="K1109" s="14"/>
      <c r="L1109" s="14"/>
      <c r="M1109" s="14"/>
    </row>
    <row r="1110" spans="1:13" x14ac:dyDescent="0.3">
      <c r="A1110" s="74">
        <v>30739</v>
      </c>
      <c r="B1110" s="68" t="str">
        <f>VLOOKUP(A:A,'Product &amp; Group'!A:C,2,FALSE)</f>
        <v>Expert Systems</v>
      </c>
      <c r="C1110" s="68" t="str">
        <f>VLOOKUP(A:A,'Product &amp; Group'!A:C,3,FALSE)</f>
        <v>ESSENTIAL Qrxt2100 ACIDS (EFA)</v>
      </c>
      <c r="D1110" s="69">
        <f>VLOOKUP(A:A,'2019-2017 Costs'!A:D,4,FALSE)</f>
        <v>1.01</v>
      </c>
      <c r="E1110" s="71">
        <f t="shared" si="64"/>
        <v>153.52000000000001</v>
      </c>
      <c r="F1110" s="71">
        <v>1176.48</v>
      </c>
      <c r="G1110" s="71">
        <f t="shared" si="65"/>
        <v>1022.96</v>
      </c>
      <c r="H1110" s="72">
        <v>152</v>
      </c>
      <c r="I1110" s="73">
        <f t="shared" si="63"/>
        <v>0.86950904392764861</v>
      </c>
      <c r="J1110" s="14"/>
      <c r="K1110" s="14"/>
      <c r="L1110" s="14"/>
      <c r="M1110" s="14"/>
    </row>
    <row r="1111" spans="1:13" x14ac:dyDescent="0.3">
      <c r="A1111" s="67">
        <v>30748</v>
      </c>
      <c r="B1111" s="68" t="str">
        <f>VLOOKUP(A:A,'Product &amp; Group'!A:C,2,FALSE)</f>
        <v>Expert Systems</v>
      </c>
      <c r="C1111" s="68" t="str">
        <f>VLOOKUP(A:A,'Product &amp; Group'!A:C,3,FALSE)</f>
        <v>LECITHIN &amp; LIPOTROPIC Chip</v>
      </c>
      <c r="D1111" s="69">
        <f>VLOOKUP(A:A,'2019-2017 Costs'!A:D,4,FALSE)</f>
        <v>9.5042488576000022</v>
      </c>
      <c r="E1111" s="71">
        <f t="shared" si="64"/>
        <v>7185.2121363456017</v>
      </c>
      <c r="F1111" s="71">
        <v>2807.97</v>
      </c>
      <c r="G1111" s="71">
        <f t="shared" si="65"/>
        <v>-4377.2421363456015</v>
      </c>
      <c r="H1111" s="72">
        <v>756</v>
      </c>
      <c r="I1111" s="73">
        <f t="shared" si="63"/>
        <v>-1.5588635691783037</v>
      </c>
      <c r="J1111" s="14"/>
      <c r="K1111" s="14"/>
      <c r="L1111" s="14"/>
      <c r="M1111" s="14"/>
    </row>
    <row r="1112" spans="1:13" x14ac:dyDescent="0.3">
      <c r="A1112" s="74">
        <v>30806</v>
      </c>
      <c r="B1112" s="68" t="str">
        <f>VLOOKUP(A:A,'Product &amp; Group'!A:C,2,FALSE)</f>
        <v>Expert Systems</v>
      </c>
      <c r="C1112" s="68" t="str">
        <f>VLOOKUP(A:A,'Product &amp; Group'!A:C,3,FALSE)</f>
        <v>LECITHIN &amp; LIPOTROPIC Chip</v>
      </c>
      <c r="D1112" s="69">
        <f>VLOOKUP(A:A,'2019-2017 Costs'!A:D,4,FALSE)</f>
        <v>3.2</v>
      </c>
      <c r="E1112" s="71">
        <f t="shared" si="64"/>
        <v>768</v>
      </c>
      <c r="F1112" s="71">
        <v>912.9</v>
      </c>
      <c r="G1112" s="71">
        <f t="shared" si="65"/>
        <v>144.89999999999998</v>
      </c>
      <c r="H1112" s="72">
        <v>240</v>
      </c>
      <c r="I1112" s="73">
        <f t="shared" si="63"/>
        <v>0.15872494249096283</v>
      </c>
      <c r="J1112" s="14"/>
      <c r="K1112" s="14"/>
      <c r="L1112" s="14"/>
      <c r="M1112" s="14"/>
    </row>
    <row r="1113" spans="1:13" x14ac:dyDescent="0.3">
      <c r="A1113" s="74">
        <v>30807</v>
      </c>
      <c r="B1113" s="68" t="str">
        <f>VLOOKUP(A:A,'Product &amp; Group'!A:C,2,FALSE)</f>
        <v>Expert Systems</v>
      </c>
      <c r="C1113" s="68" t="str">
        <f>VLOOKUP(A:A,'Product &amp; Group'!A:C,3,FALSE)</f>
        <v>LECITHIN &amp; LIPOTROPIC Chip</v>
      </c>
      <c r="D1113" s="69">
        <f>VLOOKUP(A:A,'2019-2017 Costs'!A:D,4,FALSE)</f>
        <v>4.7300000000000004</v>
      </c>
      <c r="E1113" s="71">
        <f t="shared" si="64"/>
        <v>2620.42</v>
      </c>
      <c r="F1113" s="71">
        <v>2107.27</v>
      </c>
      <c r="G1113" s="71">
        <f t="shared" si="65"/>
        <v>-513.15000000000009</v>
      </c>
      <c r="H1113" s="72">
        <v>554</v>
      </c>
      <c r="I1113" s="73">
        <f t="shared" si="63"/>
        <v>-0.2435141201649528</v>
      </c>
      <c r="J1113" s="14"/>
      <c r="K1113" s="14"/>
      <c r="L1113" s="14"/>
      <c r="M1113" s="14"/>
    </row>
    <row r="1114" spans="1:13" x14ac:dyDescent="0.3">
      <c r="A1114" s="74">
        <v>30808</v>
      </c>
      <c r="B1114" s="68" t="str">
        <f>VLOOKUP(A:A,'Product &amp; Group'!A:C,2,FALSE)</f>
        <v>Expert Systems</v>
      </c>
      <c r="C1114" s="68" t="str">
        <f>VLOOKUP(A:A,'Product &amp; Group'!A:C,3,FALSE)</f>
        <v>Qrxt2525 Chip</v>
      </c>
      <c r="D1114" s="69">
        <f>VLOOKUP(A:A,'2019-2017 Costs'!A:D,4,FALSE)</f>
        <v>9.24</v>
      </c>
      <c r="E1114" s="71">
        <f t="shared" si="64"/>
        <v>3714.48</v>
      </c>
      <c r="F1114" s="71">
        <v>2569.1799999999998</v>
      </c>
      <c r="G1114" s="71">
        <f t="shared" si="65"/>
        <v>-1145.3000000000002</v>
      </c>
      <c r="H1114" s="72">
        <v>402</v>
      </c>
      <c r="I1114" s="73">
        <f t="shared" si="63"/>
        <v>-0.44578425801228416</v>
      </c>
      <c r="J1114" s="14"/>
      <c r="K1114" s="14"/>
      <c r="L1114" s="14"/>
      <c r="M1114" s="14"/>
    </row>
    <row r="1115" spans="1:13" x14ac:dyDescent="0.3">
      <c r="A1115" s="74">
        <v>30810</v>
      </c>
      <c r="B1115" s="68" t="str">
        <f>VLOOKUP(A:A,'Product &amp; Group'!A:C,2,FALSE)</f>
        <v>Expert Systems</v>
      </c>
      <c r="C1115" s="68" t="str">
        <f>VLOOKUP(A:A,'Product &amp; Group'!A:C,3,FALSE)</f>
        <v>Qrxt2525 Chip</v>
      </c>
      <c r="D1115" s="69">
        <f>VLOOKUP(A:A,'2019-2017 Costs'!A:D,4,FALSE)</f>
        <v>8.5000000000000006E-3</v>
      </c>
      <c r="E1115" s="71">
        <f t="shared" si="64"/>
        <v>1.2750000000000001</v>
      </c>
      <c r="F1115" s="71">
        <v>612</v>
      </c>
      <c r="G1115" s="71">
        <f t="shared" si="65"/>
        <v>610.72500000000002</v>
      </c>
      <c r="H1115" s="72">
        <v>150</v>
      </c>
      <c r="I1115" s="73">
        <f t="shared" si="63"/>
        <v>0.99791666666666667</v>
      </c>
      <c r="J1115" s="14"/>
      <c r="K1115" s="14"/>
      <c r="L1115" s="14"/>
      <c r="M1115" s="14"/>
    </row>
    <row r="1116" spans="1:13" x14ac:dyDescent="0.3">
      <c r="A1116" s="74">
        <v>30815</v>
      </c>
      <c r="B1116" s="68" t="str">
        <f>VLOOKUP(A:A,'Product &amp; Group'!A:C,2,FALSE)</f>
        <v>Expert Systems</v>
      </c>
      <c r="C1116" s="68" t="str">
        <f>VLOOKUP(A:A,'Product &amp; Group'!A:C,3,FALSE)</f>
        <v>Qrxt2525 Chip</v>
      </c>
      <c r="D1116" s="69">
        <f>VLOOKUP(A:A,'2019-2017 Costs'!A:D,4,FALSE)</f>
        <v>1.73</v>
      </c>
      <c r="E1116" s="71">
        <f t="shared" si="64"/>
        <v>307.94</v>
      </c>
      <c r="F1116" s="71">
        <v>726.24</v>
      </c>
      <c r="G1116" s="71">
        <f t="shared" si="65"/>
        <v>418.3</v>
      </c>
      <c r="H1116" s="72">
        <v>178</v>
      </c>
      <c r="I1116" s="73">
        <f t="shared" si="63"/>
        <v>0.57598039215686281</v>
      </c>
      <c r="J1116" s="14"/>
      <c r="K1116" s="14"/>
      <c r="L1116" s="14"/>
      <c r="M1116" s="14"/>
    </row>
    <row r="1117" spans="1:13" x14ac:dyDescent="0.3">
      <c r="A1117" s="74">
        <v>30841</v>
      </c>
      <c r="B1117" s="68" t="str">
        <f>VLOOKUP(A:A,'Product &amp; Group'!A:C,2,FALSE)</f>
        <v>Expert Systems</v>
      </c>
      <c r="C1117" s="68" t="str">
        <f>VLOOKUP(A:A,'Product &amp; Group'!A:C,3,FALSE)</f>
        <v>Qrxt2525 Chip</v>
      </c>
      <c r="D1117" s="69">
        <f>VLOOKUP(A:A,'2019-2017 Costs'!A:D,4,FALSE)</f>
        <v>5.7</v>
      </c>
      <c r="E1117" s="71">
        <f t="shared" si="64"/>
        <v>2462.4</v>
      </c>
      <c r="F1117" s="71">
        <v>2823.65</v>
      </c>
      <c r="G1117" s="71">
        <f t="shared" si="65"/>
        <v>361.25</v>
      </c>
      <c r="H1117" s="72">
        <v>432</v>
      </c>
      <c r="I1117" s="73">
        <f t="shared" si="63"/>
        <v>0.12793724434685602</v>
      </c>
      <c r="J1117" s="14"/>
      <c r="K1117" s="14"/>
      <c r="L1117" s="14"/>
      <c r="M1117" s="14"/>
    </row>
    <row r="1118" spans="1:13" x14ac:dyDescent="0.3">
      <c r="A1118" s="74">
        <v>30845</v>
      </c>
      <c r="B1118" s="68" t="str">
        <f>VLOOKUP(A:A,'Product &amp; Group'!A:C,2,FALSE)</f>
        <v>Expert Systems</v>
      </c>
      <c r="C1118" s="68" t="str">
        <f>VLOOKUP(A:A,'Product &amp; Group'!A:C,3,FALSE)</f>
        <v>Qrxt2525 Chip</v>
      </c>
      <c r="D1118" s="69">
        <f>VLOOKUP(A:A,'2019-2017 Costs'!A:D,4,FALSE)</f>
        <v>2.08</v>
      </c>
      <c r="E1118" s="71">
        <f t="shared" si="64"/>
        <v>418.08000000000004</v>
      </c>
      <c r="F1118" s="71">
        <v>1345.44</v>
      </c>
      <c r="G1118" s="71">
        <f t="shared" si="65"/>
        <v>927.36</v>
      </c>
      <c r="H1118" s="72">
        <v>201</v>
      </c>
      <c r="I1118" s="73">
        <f t="shared" si="63"/>
        <v>0.68926150552978949</v>
      </c>
      <c r="J1118" s="14"/>
      <c r="K1118" s="14"/>
      <c r="L1118" s="14"/>
      <c r="M1118" s="14"/>
    </row>
    <row r="1119" spans="1:13" x14ac:dyDescent="0.3">
      <c r="A1119" s="74">
        <v>30860</v>
      </c>
      <c r="B1119" s="68" t="str">
        <f>VLOOKUP(A:A,'Product &amp; Group'!A:C,2,FALSE)</f>
        <v>Expert Systems</v>
      </c>
      <c r="C1119" s="68" t="str">
        <f>VLOOKUP(A:A,'Product &amp; Group'!A:C,3,FALSE)</f>
        <v>Qrxt2525 Chip</v>
      </c>
      <c r="D1119" s="69">
        <f>VLOOKUP(A:A,'2019-2017 Costs'!A:D,4,FALSE)</f>
        <v>1.05</v>
      </c>
      <c r="E1119" s="71">
        <f t="shared" si="64"/>
        <v>157.5</v>
      </c>
      <c r="F1119" s="71">
        <v>605.62</v>
      </c>
      <c r="G1119" s="71">
        <f t="shared" si="65"/>
        <v>448.12</v>
      </c>
      <c r="H1119" s="72">
        <v>150</v>
      </c>
      <c r="I1119" s="73">
        <f t="shared" si="63"/>
        <v>0.73993593342359898</v>
      </c>
      <c r="J1119" s="14"/>
      <c r="K1119" s="14"/>
      <c r="L1119" s="14"/>
      <c r="M1119" s="14"/>
    </row>
    <row r="1120" spans="1:13" x14ac:dyDescent="0.3">
      <c r="A1120" s="74">
        <v>30870</v>
      </c>
      <c r="B1120" s="68" t="str">
        <f>VLOOKUP(A:A,'Product &amp; Group'!A:C,2,FALSE)</f>
        <v>Expert Systems</v>
      </c>
      <c r="C1120" s="68" t="str">
        <f>VLOOKUP(A:A,'Product &amp; Group'!A:C,3,FALSE)</f>
        <v>Qrxt2525 Chip</v>
      </c>
      <c r="D1120" s="69">
        <f>VLOOKUP(A:A,'2019-2017 Costs'!A:D,4,FALSE)</f>
        <v>1.05</v>
      </c>
      <c r="E1120" s="71">
        <f t="shared" si="64"/>
        <v>1260</v>
      </c>
      <c r="F1120" s="71">
        <v>4845</v>
      </c>
      <c r="G1120" s="71">
        <f t="shared" si="65"/>
        <v>3585</v>
      </c>
      <c r="H1120" s="72">
        <v>1200</v>
      </c>
      <c r="I1120" s="73">
        <f t="shared" si="63"/>
        <v>0.73993808049535603</v>
      </c>
      <c r="J1120" s="14"/>
      <c r="K1120" s="14"/>
      <c r="L1120" s="14"/>
      <c r="M1120" s="14"/>
    </row>
    <row r="1121" spans="1:13" x14ac:dyDescent="0.3">
      <c r="A1121" s="74">
        <v>30871</v>
      </c>
      <c r="B1121" s="68" t="str">
        <f>VLOOKUP(A:A,'Product &amp; Group'!A:C,2,FALSE)</f>
        <v>Expert Systems</v>
      </c>
      <c r="C1121" s="68" t="str">
        <f>VLOOKUP(A:A,'Product &amp; Group'!A:C,3,FALSE)</f>
        <v>Qrxt2525 Chip</v>
      </c>
      <c r="D1121" s="69">
        <f>VLOOKUP(A:A,'2019-2017 Costs'!A:D,4,FALSE)</f>
        <v>1.01</v>
      </c>
      <c r="E1121" s="71">
        <f t="shared" si="64"/>
        <v>303</v>
      </c>
      <c r="F1121" s="71">
        <v>2110.2800000000002</v>
      </c>
      <c r="G1121" s="71">
        <f t="shared" si="65"/>
        <v>1807.2800000000002</v>
      </c>
      <c r="H1121" s="72">
        <v>300</v>
      </c>
      <c r="I1121" s="73">
        <f t="shared" si="63"/>
        <v>0.85641715791269402</v>
      </c>
      <c r="J1121" s="14"/>
      <c r="K1121" s="14"/>
      <c r="L1121" s="14"/>
      <c r="M1121" s="14"/>
    </row>
    <row r="1122" spans="1:13" x14ac:dyDescent="0.3">
      <c r="A1122" s="74">
        <v>30872</v>
      </c>
      <c r="B1122" s="68" t="str">
        <f>VLOOKUP(A:A,'Product &amp; Group'!A:C,2,FALSE)</f>
        <v>Expert Systems</v>
      </c>
      <c r="C1122" s="68" t="str">
        <f>VLOOKUP(A:A,'Product &amp; Group'!A:C,3,FALSE)</f>
        <v>THE Computer FAMILY</v>
      </c>
      <c r="D1122" s="69">
        <f>VLOOKUP(A:A,'2019-2017 Costs'!A:D,4,FALSE)</f>
        <v>1.01</v>
      </c>
      <c r="E1122" s="71">
        <f t="shared" si="64"/>
        <v>202</v>
      </c>
      <c r="F1122" s="71">
        <v>2086.62</v>
      </c>
      <c r="G1122" s="71">
        <f t="shared" si="65"/>
        <v>1884.62</v>
      </c>
      <c r="H1122" s="72">
        <v>200</v>
      </c>
      <c r="I1122" s="73">
        <f t="shared" si="63"/>
        <v>0.90319272315994292</v>
      </c>
      <c r="J1122" s="14"/>
      <c r="K1122" s="14"/>
      <c r="L1122" s="14"/>
      <c r="M1122" s="14"/>
    </row>
    <row r="1123" spans="1:13" x14ac:dyDescent="0.3">
      <c r="A1123" s="74">
        <v>30890</v>
      </c>
      <c r="B1123" s="68" t="str">
        <f>VLOOKUP(A:A,'Product &amp; Group'!A:C,2,FALSE)</f>
        <v>Expert Systems</v>
      </c>
      <c r="C1123" s="68" t="str">
        <f>VLOOKUP(A:A,'Product &amp; Group'!A:C,3,FALSE)</f>
        <v>THE Computer FAMILY</v>
      </c>
      <c r="D1123" s="69">
        <f>VLOOKUP(A:A,'2019-2017 Costs'!A:D,4,FALSE)</f>
        <v>1.05</v>
      </c>
      <c r="E1123" s="71">
        <f t="shared" si="64"/>
        <v>210</v>
      </c>
      <c r="F1123" s="71">
        <v>2086.62</v>
      </c>
      <c r="G1123" s="71">
        <f t="shared" si="65"/>
        <v>1876.62</v>
      </c>
      <c r="H1123" s="72">
        <v>200</v>
      </c>
      <c r="I1123" s="73">
        <f t="shared" si="63"/>
        <v>0.89935877160192079</v>
      </c>
      <c r="J1123" s="14"/>
      <c r="K1123" s="14"/>
      <c r="L1123" s="14"/>
      <c r="M1123" s="14"/>
    </row>
    <row r="1124" spans="1:13" x14ac:dyDescent="0.3">
      <c r="A1124" s="74">
        <v>30930</v>
      </c>
      <c r="B1124" s="68" t="str">
        <f>VLOOKUP(A:A,'Product &amp; Group'!A:C,2,FALSE)</f>
        <v>Expert Systems</v>
      </c>
      <c r="C1124" s="68" t="str">
        <f>VLOOKUP(A:A,'Product &amp; Group'!A:C,3,FALSE)</f>
        <v>THE Computer FAMILY</v>
      </c>
      <c r="D1124" s="69">
        <f>VLOOKUP(A:A,'2019-2017 Costs'!A:D,4,FALSE)</f>
        <v>10.68</v>
      </c>
      <c r="E1124" s="71">
        <f t="shared" si="64"/>
        <v>1602</v>
      </c>
      <c r="F1124" s="71">
        <v>1564.96</v>
      </c>
      <c r="G1124" s="71">
        <f t="shared" si="65"/>
        <v>-37.039999999999964</v>
      </c>
      <c r="H1124" s="72">
        <v>150</v>
      </c>
      <c r="I1124" s="73">
        <f t="shared" si="63"/>
        <v>-2.3668336570902747E-2</v>
      </c>
      <c r="J1124" s="14"/>
      <c r="K1124" s="14"/>
      <c r="L1124" s="14"/>
      <c r="M1124" s="14"/>
    </row>
    <row r="1125" spans="1:13" x14ac:dyDescent="0.3">
      <c r="A1125" s="74">
        <v>30931</v>
      </c>
      <c r="B1125" s="68" t="str">
        <f>VLOOKUP(A:A,'Product &amp; Group'!A:C,2,FALSE)</f>
        <v>Expert Systems</v>
      </c>
      <c r="C1125" s="68" t="str">
        <f>VLOOKUP(A:A,'Product &amp; Group'!A:C,3,FALSE)</f>
        <v>Laptop</v>
      </c>
      <c r="D1125" s="69">
        <f>VLOOKUP(A:A,'2019-2017 Costs'!A:D,4,FALSE)</f>
        <v>9.2799999999999994</v>
      </c>
      <c r="E1125" s="71">
        <f t="shared" si="64"/>
        <v>5104</v>
      </c>
      <c r="F1125" s="71">
        <v>38524</v>
      </c>
      <c r="G1125" s="71">
        <f t="shared" si="65"/>
        <v>33420</v>
      </c>
      <c r="H1125" s="72">
        <v>550</v>
      </c>
      <c r="I1125" s="73">
        <f t="shared" si="63"/>
        <v>0.86751116187311805</v>
      </c>
      <c r="J1125" s="14"/>
      <c r="K1125" s="14"/>
      <c r="L1125" s="14"/>
      <c r="M1125" s="14"/>
    </row>
    <row r="1126" spans="1:13" x14ac:dyDescent="0.3">
      <c r="A1126" s="74">
        <v>30935</v>
      </c>
      <c r="B1126" s="68" t="str">
        <f>VLOOKUP(A:A,'Product &amp; Group'!A:C,2,FALSE)</f>
        <v>Expert Systems</v>
      </c>
      <c r="C1126" s="68" t="str">
        <f>VLOOKUP(A:A,'Product &amp; Group'!A:C,3,FALSE)</f>
        <v>Laptop</v>
      </c>
      <c r="D1126" s="69">
        <f>VLOOKUP(A:A,'2019-2017 Costs'!A:D,4,FALSE)</f>
        <v>3.05</v>
      </c>
      <c r="E1126" s="71">
        <f t="shared" si="64"/>
        <v>457.5</v>
      </c>
      <c r="F1126" s="71">
        <v>1889.91</v>
      </c>
      <c r="G1126" s="71">
        <f t="shared" si="65"/>
        <v>1432.41</v>
      </c>
      <c r="H1126" s="72">
        <v>150</v>
      </c>
      <c r="I1126" s="73">
        <f t="shared" si="63"/>
        <v>0.75792498055462965</v>
      </c>
      <c r="J1126" s="14"/>
      <c r="K1126" s="14"/>
      <c r="L1126" s="14"/>
      <c r="M1126" s="14"/>
    </row>
    <row r="1127" spans="1:13" x14ac:dyDescent="0.3">
      <c r="A1127" s="74">
        <v>30950</v>
      </c>
      <c r="B1127" s="68" t="str">
        <f>VLOOKUP(A:A,'Product &amp; Group'!A:C,2,FALSE)</f>
        <v>Expert Systems</v>
      </c>
      <c r="C1127" s="68" t="str">
        <f>VLOOKUP(A:A,'Product &amp; Group'!A:C,3,FALSE)</f>
        <v>ESSENTIAL Qrxt2100 ACIDS (EFA)</v>
      </c>
      <c r="D1127" s="69">
        <f>VLOOKUP(A:A,'2019-2017 Costs'!A:D,4,FALSE)</f>
        <v>10.97</v>
      </c>
      <c r="E1127" s="71">
        <f t="shared" si="64"/>
        <v>9873</v>
      </c>
      <c r="F1127" s="71">
        <v>9906.75</v>
      </c>
      <c r="G1127" s="71">
        <f t="shared" si="65"/>
        <v>33.75</v>
      </c>
      <c r="H1127" s="72">
        <v>900</v>
      </c>
      <c r="I1127" s="73">
        <f t="shared" si="63"/>
        <v>3.4067681126504655E-3</v>
      </c>
      <c r="J1127" s="14"/>
      <c r="K1127" s="14"/>
      <c r="L1127" s="14"/>
      <c r="M1127" s="14"/>
    </row>
    <row r="1128" spans="1:13" x14ac:dyDescent="0.3">
      <c r="A1128" s="74">
        <v>30951</v>
      </c>
      <c r="B1128" s="68" t="str">
        <f>VLOOKUP(A:A,'Product &amp; Group'!A:C,2,FALSE)</f>
        <v>Expert Systems</v>
      </c>
      <c r="C1128" s="68" t="str">
        <f>VLOOKUP(A:A,'Product &amp; Group'!A:C,3,FALSE)</f>
        <v>SPECIALTIES</v>
      </c>
      <c r="D1128" s="69">
        <f>VLOOKUP(A:A,'2019-2017 Costs'!A:D,4,FALSE)</f>
        <v>8.3800000000000008</v>
      </c>
      <c r="E1128" s="71">
        <f t="shared" si="64"/>
        <v>1257.0000000000002</v>
      </c>
      <c r="F1128" s="71">
        <v>1272.45</v>
      </c>
      <c r="G1128" s="71">
        <f t="shared" si="65"/>
        <v>15.449999999999818</v>
      </c>
      <c r="H1128" s="72">
        <v>150</v>
      </c>
      <c r="I1128" s="73">
        <f t="shared" si="63"/>
        <v>1.2141930920664715E-2</v>
      </c>
      <c r="J1128" s="14"/>
      <c r="K1128" s="14"/>
      <c r="L1128" s="14"/>
      <c r="M1128" s="14"/>
    </row>
    <row r="1129" spans="1:13" x14ac:dyDescent="0.3">
      <c r="A1129" s="74">
        <v>30955</v>
      </c>
      <c r="B1129" s="68" t="str">
        <f>VLOOKUP(A:A,'Product &amp; Group'!A:C,2,FALSE)</f>
        <v>Expert Systems</v>
      </c>
      <c r="C1129" s="68" t="str">
        <f>VLOOKUP(A:A,'Product &amp; Group'!A:C,3,FALSE)</f>
        <v>Qrxt1975 Chip</v>
      </c>
      <c r="D1129" s="69">
        <f>VLOOKUP(A:A,'2019-2017 Costs'!A:D,4,FALSE)</f>
        <v>2.83</v>
      </c>
      <c r="E1129" s="71">
        <f t="shared" si="64"/>
        <v>5660</v>
      </c>
      <c r="F1129" s="71">
        <v>12240</v>
      </c>
      <c r="G1129" s="71">
        <f t="shared" si="65"/>
        <v>6580</v>
      </c>
      <c r="H1129" s="72">
        <v>2000</v>
      </c>
      <c r="I1129" s="73">
        <f t="shared" si="63"/>
        <v>0.53758169934640521</v>
      </c>
      <c r="J1129" s="14"/>
      <c r="K1129" s="14"/>
      <c r="L1129" s="14"/>
      <c r="M1129" s="14"/>
    </row>
    <row r="1130" spans="1:13" x14ac:dyDescent="0.3">
      <c r="A1130" s="74">
        <v>30959</v>
      </c>
      <c r="B1130" s="68" t="str">
        <f>VLOOKUP(A:A,'Product &amp; Group'!A:C,2,FALSE)</f>
        <v>Expert Systems</v>
      </c>
      <c r="C1130" s="68" t="str">
        <f>VLOOKUP(A:A,'Product &amp; Group'!A:C,3,FALSE)</f>
        <v>SPECIALTIES</v>
      </c>
      <c r="D1130" s="69">
        <f>VLOOKUP(A:A,'2019-2017 Costs'!A:D,4,FALSE)</f>
        <v>54.4</v>
      </c>
      <c r="E1130" s="71">
        <f t="shared" si="64"/>
        <v>48960</v>
      </c>
      <c r="F1130" s="71">
        <v>7114.5</v>
      </c>
      <c r="G1130" s="71">
        <f t="shared" si="65"/>
        <v>-41845.5</v>
      </c>
      <c r="H1130" s="72">
        <v>900</v>
      </c>
      <c r="I1130" s="73">
        <f t="shared" si="63"/>
        <v>-5.881720430107527</v>
      </c>
      <c r="J1130" s="14"/>
      <c r="K1130" s="14"/>
      <c r="L1130" s="14"/>
      <c r="M1130" s="14"/>
    </row>
    <row r="1131" spans="1:13" x14ac:dyDescent="0.3">
      <c r="A1131" s="74">
        <v>32851</v>
      </c>
      <c r="B1131" s="68" t="str">
        <f>VLOOKUP(A:A,'Product &amp; Group'!A:C,2,FALSE)</f>
        <v>Expert Systems</v>
      </c>
      <c r="C1131" s="68" t="str">
        <f>VLOOKUP(A:A,'Product &amp; Group'!A:C,3,FALSE)</f>
        <v>SPECIALTIES</v>
      </c>
      <c r="D1131" s="69">
        <f>VLOOKUP(A:A,'2019-2017 Costs'!A:D,4,FALSE)</f>
        <v>6.78</v>
      </c>
      <c r="E1131" s="71">
        <f t="shared" si="64"/>
        <v>3783.2400000000002</v>
      </c>
      <c r="F1131" s="71">
        <v>4256.84</v>
      </c>
      <c r="G1131" s="71">
        <f t="shared" si="65"/>
        <v>473.59999999999991</v>
      </c>
      <c r="H1131" s="72">
        <v>558</v>
      </c>
      <c r="I1131" s="73">
        <f t="shared" si="63"/>
        <v>0.11125623702088872</v>
      </c>
      <c r="J1131" s="14"/>
      <c r="K1131" s="14"/>
      <c r="L1131" s="14"/>
      <c r="M1131" s="14"/>
    </row>
    <row r="1132" spans="1:13" x14ac:dyDescent="0.3">
      <c r="A1132" s="74">
        <v>32855</v>
      </c>
      <c r="B1132" s="68" t="str">
        <f>VLOOKUP(A:A,'Product &amp; Group'!A:C,2,FALSE)</f>
        <v>Expert Systems</v>
      </c>
      <c r="C1132" s="68" t="str">
        <f>VLOOKUP(A:A,'Product &amp; Group'!A:C,3,FALSE)</f>
        <v>2025 HybridULATIONS</v>
      </c>
      <c r="D1132" s="69">
        <f>VLOOKUP(A:A,'2019-2017 Costs'!A:D,4,FALSE)</f>
        <v>2.4</v>
      </c>
      <c r="E1132" s="71">
        <f t="shared" si="64"/>
        <v>2160</v>
      </c>
      <c r="F1132" s="71">
        <v>23868</v>
      </c>
      <c r="G1132" s="71">
        <f t="shared" si="65"/>
        <v>21708</v>
      </c>
      <c r="H1132" s="72">
        <v>900</v>
      </c>
      <c r="I1132" s="73">
        <f t="shared" si="63"/>
        <v>0.9095022624434389</v>
      </c>
      <c r="J1132" s="14"/>
      <c r="K1132" s="14"/>
      <c r="L1132" s="14"/>
      <c r="M1132" s="14"/>
    </row>
    <row r="1133" spans="1:13" x14ac:dyDescent="0.3">
      <c r="A1133" s="67">
        <v>32962</v>
      </c>
      <c r="B1133" s="68" t="str">
        <f>VLOOKUP(A:A,'Product &amp; Group'!A:C,2,FALSE)</f>
        <v>Expert Systems</v>
      </c>
      <c r="C1133" s="68" t="str">
        <f>VLOOKUP(A:A,'Product &amp; Group'!A:C,3,FALSE)</f>
        <v>2025 HybridULATIONS</v>
      </c>
      <c r="D1133" s="69">
        <f>VLOOKUP(A:A,'2019-2017 Costs'!A:D,4,FALSE)</f>
        <v>3.1042830000000001</v>
      </c>
      <c r="E1133" s="71">
        <f t="shared" si="64"/>
        <v>465.64245</v>
      </c>
      <c r="F1133" s="71">
        <v>1055.1400000000001</v>
      </c>
      <c r="G1133" s="71">
        <f t="shared" si="65"/>
        <v>589.49755000000005</v>
      </c>
      <c r="H1133" s="72">
        <v>150</v>
      </c>
      <c r="I1133" s="73">
        <f t="shared" si="63"/>
        <v>0.5586913111056353</v>
      </c>
      <c r="J1133" s="14"/>
      <c r="K1133" s="14"/>
      <c r="L1133" s="14"/>
      <c r="M1133" s="14"/>
    </row>
    <row r="1134" spans="1:13" x14ac:dyDescent="0.3">
      <c r="A1134" s="74">
        <v>33011</v>
      </c>
      <c r="B1134" s="68" t="str">
        <f>VLOOKUP(A:A,'Product &amp; Group'!A:C,2,FALSE)</f>
        <v>Expert Systems</v>
      </c>
      <c r="C1134" s="68" t="str">
        <f>VLOOKUP(A:A,'Product &amp; Group'!A:C,3,FALSE)</f>
        <v>2025 HybridULATIONS</v>
      </c>
      <c r="D1134" s="69">
        <f>VLOOKUP(A:A,'2019-2017 Costs'!A:D,4,FALSE)</f>
        <v>4.05</v>
      </c>
      <c r="E1134" s="71">
        <f t="shared" si="64"/>
        <v>2340.9</v>
      </c>
      <c r="F1134" s="71">
        <v>3561.93</v>
      </c>
      <c r="G1134" s="71">
        <f t="shared" si="65"/>
        <v>1221.0299999999997</v>
      </c>
      <c r="H1134" s="72">
        <v>578</v>
      </c>
      <c r="I1134" s="73">
        <f t="shared" si="63"/>
        <v>0.34280011117568276</v>
      </c>
      <c r="J1134" s="14"/>
      <c r="K1134" s="14"/>
      <c r="L1134" s="14"/>
      <c r="M1134" s="14"/>
    </row>
    <row r="1135" spans="1:13" x14ac:dyDescent="0.3">
      <c r="A1135" s="74">
        <v>33015</v>
      </c>
      <c r="B1135" s="68" t="str">
        <f>VLOOKUP(A:A,'Product &amp; Group'!A:C,2,FALSE)</f>
        <v>Expert Systems</v>
      </c>
      <c r="C1135" s="68" t="str">
        <f>VLOOKUP(A:A,'Product &amp; Group'!A:C,3,FALSE)</f>
        <v>ANTI-OXIDANT &amp; SPECIALTY Hybrid</v>
      </c>
      <c r="D1135" s="69">
        <f>VLOOKUP(A:A,'2019-2017 Costs'!A:D,4,FALSE)</f>
        <v>1.63</v>
      </c>
      <c r="E1135" s="71">
        <f t="shared" si="64"/>
        <v>1007.3399999999999</v>
      </c>
      <c r="F1135" s="71">
        <v>3293.94</v>
      </c>
      <c r="G1135" s="71">
        <f t="shared" si="65"/>
        <v>2286.6000000000004</v>
      </c>
      <c r="H1135" s="72">
        <v>618</v>
      </c>
      <c r="I1135" s="73">
        <f t="shared" si="63"/>
        <v>0.69418386491557238</v>
      </c>
      <c r="J1135" s="14"/>
      <c r="K1135" s="14"/>
      <c r="L1135" s="14"/>
      <c r="M1135" s="14"/>
    </row>
    <row r="1136" spans="1:13" x14ac:dyDescent="0.3">
      <c r="A1136" s="74">
        <v>33410</v>
      </c>
      <c r="B1136" s="68" t="str">
        <f>VLOOKUP(A:A,'Product &amp; Group'!A:C,2,FALSE)</f>
        <v>Expert Systems</v>
      </c>
      <c r="C1136" s="68" t="str">
        <f>VLOOKUP(A:A,'Product &amp; Group'!A:C,3,FALSE)</f>
        <v>Circit Board ACTIVES: Hybrid</v>
      </c>
      <c r="D1136" s="69">
        <f>VLOOKUP(A:A,'2019-2017 Costs'!A:D,4,FALSE)</f>
        <v>3.79</v>
      </c>
      <c r="E1136" s="71">
        <f t="shared" si="64"/>
        <v>6685.56</v>
      </c>
      <c r="F1136" s="71">
        <v>4831.59</v>
      </c>
      <c r="G1136" s="71">
        <f t="shared" si="65"/>
        <v>-1853.9700000000003</v>
      </c>
      <c r="H1136" s="72">
        <v>1764</v>
      </c>
      <c r="I1136" s="73">
        <f t="shared" si="63"/>
        <v>-0.38371840325855466</v>
      </c>
      <c r="J1136" s="14"/>
      <c r="K1136" s="14"/>
      <c r="L1136" s="14"/>
      <c r="M1136" s="14"/>
    </row>
    <row r="1137" spans="1:13" x14ac:dyDescent="0.3">
      <c r="A1137" s="74">
        <v>33411</v>
      </c>
      <c r="B1137" s="68" t="str">
        <f>VLOOKUP(A:A,'Product &amp; Group'!A:C,2,FALSE)</f>
        <v>Expert Systems</v>
      </c>
      <c r="C1137" s="68" t="str">
        <f>VLOOKUP(A:A,'Product &amp; Group'!A:C,3,FALSE)</f>
        <v>Circit Board ACTIVES: Hybrid</v>
      </c>
      <c r="D1137" s="69">
        <f>VLOOKUP(A:A,'2019-2017 Costs'!A:D,4,FALSE)</f>
        <v>4.78</v>
      </c>
      <c r="E1137" s="71">
        <f t="shared" si="64"/>
        <v>8431.92</v>
      </c>
      <c r="F1137" s="71">
        <v>12445.02</v>
      </c>
      <c r="G1137" s="71">
        <f t="shared" si="65"/>
        <v>4013.1000000000004</v>
      </c>
      <c r="H1137" s="72">
        <v>1764</v>
      </c>
      <c r="I1137" s="73">
        <f t="shared" si="63"/>
        <v>0.32246633593196317</v>
      </c>
      <c r="J1137" s="14"/>
      <c r="K1137" s="14"/>
      <c r="L1137" s="14"/>
      <c r="M1137" s="14"/>
    </row>
    <row r="1138" spans="1:13" x14ac:dyDescent="0.3">
      <c r="A1138" s="74">
        <v>33415</v>
      </c>
      <c r="B1138" s="68" t="str">
        <f>VLOOKUP(A:A,'Product &amp; Group'!A:C,2,FALSE)</f>
        <v>Expert Systems</v>
      </c>
      <c r="C1138" s="68" t="str">
        <f>VLOOKUP(A:A,'Product &amp; Group'!A:C,3,FALSE)</f>
        <v>Circit Board ACTIVES: Hybrid</v>
      </c>
      <c r="D1138" s="69">
        <f>VLOOKUP(A:A,'2019-2017 Costs'!A:D,4,FALSE)</f>
        <v>1.85</v>
      </c>
      <c r="E1138" s="71">
        <f t="shared" si="64"/>
        <v>1665</v>
      </c>
      <c r="F1138" s="71">
        <v>3633.75</v>
      </c>
      <c r="G1138" s="71">
        <f t="shared" si="65"/>
        <v>1968.75</v>
      </c>
      <c r="H1138" s="72">
        <v>900</v>
      </c>
      <c r="I1138" s="73">
        <f t="shared" si="63"/>
        <v>0.54179566563467496</v>
      </c>
      <c r="J1138" s="14"/>
      <c r="K1138" s="14"/>
      <c r="L1138" s="14"/>
      <c r="M1138" s="14"/>
    </row>
    <row r="1139" spans="1:13" x14ac:dyDescent="0.3">
      <c r="A1139" s="74">
        <v>33421</v>
      </c>
      <c r="B1139" s="68" t="str">
        <f>VLOOKUP(A:A,'Product &amp; Group'!A:C,2,FALSE)</f>
        <v>Expert Systems</v>
      </c>
      <c r="C1139" s="68" t="str">
        <f>VLOOKUP(A:A,'Product &amp; Group'!A:C,3,FALSE)</f>
        <v>Circit Board ACTIVES: Hybrid</v>
      </c>
      <c r="D1139" s="69">
        <f>VLOOKUP(A:A,'2019-2017 Costs'!A:D,4,FALSE)</f>
        <v>5.08</v>
      </c>
      <c r="E1139" s="71">
        <f t="shared" si="64"/>
        <v>2560.3200000000002</v>
      </c>
      <c r="F1139" s="71">
        <v>3649.83</v>
      </c>
      <c r="G1139" s="71">
        <f t="shared" si="65"/>
        <v>1089.5099999999998</v>
      </c>
      <c r="H1139" s="72">
        <v>504</v>
      </c>
      <c r="I1139" s="73">
        <f t="shared" si="63"/>
        <v>0.29850979360682545</v>
      </c>
      <c r="J1139" s="14"/>
      <c r="K1139" s="14"/>
      <c r="L1139" s="14"/>
      <c r="M1139" s="14"/>
    </row>
    <row r="1140" spans="1:13" x14ac:dyDescent="0.3">
      <c r="A1140" s="74">
        <v>33425</v>
      </c>
      <c r="B1140" s="68" t="str">
        <f>VLOOKUP(A:A,'Product &amp; Group'!A:C,2,FALSE)</f>
        <v>Expert Systems</v>
      </c>
      <c r="C1140" s="68" t="str">
        <f>VLOOKUP(A:A,'Product &amp; Group'!A:C,3,FALSE)</f>
        <v>Computerized EXTEND-X HA</v>
      </c>
      <c r="D1140" s="69">
        <f>VLOOKUP(A:A,'2019-2017 Costs'!A:D,4,FALSE)</f>
        <v>1.95</v>
      </c>
      <c r="E1140" s="71">
        <f t="shared" si="64"/>
        <v>982.8</v>
      </c>
      <c r="F1140" s="71">
        <v>2384.42</v>
      </c>
      <c r="G1140" s="71">
        <f t="shared" si="65"/>
        <v>1401.6200000000001</v>
      </c>
      <c r="H1140" s="72">
        <v>504</v>
      </c>
      <c r="I1140" s="73">
        <f t="shared" si="63"/>
        <v>0.58782429270011161</v>
      </c>
      <c r="J1140" s="14"/>
      <c r="K1140" s="14"/>
      <c r="L1140" s="14"/>
      <c r="M1140" s="14"/>
    </row>
    <row r="1141" spans="1:13" x14ac:dyDescent="0.3">
      <c r="A1141" s="74">
        <v>33430</v>
      </c>
      <c r="B1141" s="68" t="str">
        <f>VLOOKUP(A:A,'Product &amp; Group'!A:C,2,FALSE)</f>
        <v>Expert Systems</v>
      </c>
      <c r="C1141" s="68" t="str">
        <f>VLOOKUP(A:A,'Product &amp; Group'!A:C,3,FALSE)</f>
        <v>Computerized EXTEND-X HA</v>
      </c>
      <c r="D1141" s="69">
        <f>VLOOKUP(A:A,'2019-2017 Costs'!A:D,4,FALSE)</f>
        <v>1.01</v>
      </c>
      <c r="E1141" s="71">
        <f t="shared" si="64"/>
        <v>10100</v>
      </c>
      <c r="F1141" s="71">
        <v>63329</v>
      </c>
      <c r="G1141" s="71">
        <f t="shared" si="65"/>
        <v>53229</v>
      </c>
      <c r="H1141" s="72">
        <v>10000</v>
      </c>
      <c r="I1141" s="73">
        <f t="shared" si="63"/>
        <v>0.84051540368551536</v>
      </c>
      <c r="J1141" s="14"/>
      <c r="K1141" s="14"/>
      <c r="L1141" s="14"/>
      <c r="M1141" s="14"/>
    </row>
    <row r="1142" spans="1:13" x14ac:dyDescent="0.3">
      <c r="A1142" s="74">
        <v>33440</v>
      </c>
      <c r="B1142" s="68" t="str">
        <f>VLOOKUP(A:A,'Product &amp; Group'!A:C,2,FALSE)</f>
        <v>Expert Systems</v>
      </c>
      <c r="C1142" s="68" t="str">
        <f>VLOOKUP(A:A,'Product &amp; Group'!A:C,3,FALSE)</f>
        <v>HA:BOTANICAL Hybrid-COMBINATIONS</v>
      </c>
      <c r="D1142" s="69">
        <f>VLOOKUP(A:A,'2019-2017 Costs'!A:D,4,FALSE)</f>
        <v>1.01</v>
      </c>
      <c r="E1142" s="71">
        <f t="shared" si="64"/>
        <v>606</v>
      </c>
      <c r="F1142" s="71">
        <v>7560.75</v>
      </c>
      <c r="G1142" s="71">
        <f t="shared" si="65"/>
        <v>6954.75</v>
      </c>
      <c r="H1142" s="72">
        <v>600</v>
      </c>
      <c r="I1142" s="73">
        <f t="shared" si="63"/>
        <v>0.91984922130740998</v>
      </c>
      <c r="J1142" s="14"/>
      <c r="K1142" s="14"/>
      <c r="L1142" s="14"/>
      <c r="M1142" s="14"/>
    </row>
    <row r="1143" spans="1:13" x14ac:dyDescent="0.3">
      <c r="A1143" s="74">
        <v>33450</v>
      </c>
      <c r="B1143" s="68" t="str">
        <f>VLOOKUP(A:A,'Product &amp; Group'!A:C,2,FALSE)</f>
        <v>Expert Systems</v>
      </c>
      <c r="C1143" s="68" t="str">
        <f>VLOOKUP(A:A,'Product &amp; Group'!A:C,3,FALSE)</f>
        <v>Part C Chip</v>
      </c>
      <c r="D1143" s="69">
        <f>VLOOKUP(A:A,'2019-2017 Costs'!A:D,4,FALSE)</f>
        <v>1.01</v>
      </c>
      <c r="E1143" s="71">
        <f t="shared" si="64"/>
        <v>218.16</v>
      </c>
      <c r="F1143" s="71">
        <v>1208.3499999999999</v>
      </c>
      <c r="G1143" s="71">
        <f t="shared" si="65"/>
        <v>990.18999999999994</v>
      </c>
      <c r="H1143" s="72">
        <v>216</v>
      </c>
      <c r="I1143" s="73">
        <f t="shared" si="63"/>
        <v>0.81945628336160881</v>
      </c>
      <c r="J1143" s="14"/>
      <c r="K1143" s="14"/>
      <c r="L1143" s="14"/>
      <c r="M1143" s="14"/>
    </row>
    <row r="1144" spans="1:13" x14ac:dyDescent="0.3">
      <c r="A1144" s="74">
        <v>33460</v>
      </c>
      <c r="B1144" s="68" t="str">
        <f>VLOOKUP(A:A,'Product &amp; Group'!A:C,2,FALSE)</f>
        <v>Expert Systems</v>
      </c>
      <c r="C1144" s="68" t="str">
        <f>VLOOKUP(A:A,'Product &amp; Group'!A:C,3,FALSE)</f>
        <v>Processor 413</v>
      </c>
      <c r="D1144" s="69">
        <f>VLOOKUP(A:A,'2019-2017 Costs'!A:D,4,FALSE)</f>
        <v>1.01</v>
      </c>
      <c r="E1144" s="71">
        <f t="shared" si="64"/>
        <v>146.44999999999999</v>
      </c>
      <c r="F1144" s="71">
        <v>665.55</v>
      </c>
      <c r="G1144" s="71">
        <f t="shared" si="65"/>
        <v>519.09999999999991</v>
      </c>
      <c r="H1144" s="72">
        <v>145</v>
      </c>
      <c r="I1144" s="73">
        <f t="shared" si="63"/>
        <v>0.77995642701525048</v>
      </c>
      <c r="J1144" s="14"/>
      <c r="K1144" s="14"/>
      <c r="L1144" s="14"/>
      <c r="M1144" s="14"/>
    </row>
    <row r="1145" spans="1:13" x14ac:dyDescent="0.3">
      <c r="A1145" s="74">
        <v>33480</v>
      </c>
      <c r="B1145" s="68" t="str">
        <f>VLOOKUP(A:A,'Product &amp; Group'!A:C,2,FALSE)</f>
        <v>Expert Systems</v>
      </c>
      <c r="C1145" s="68" t="str">
        <f>VLOOKUP(A:A,'Product &amp; Group'!A:C,3,FALSE)</f>
        <v>Processor 413</v>
      </c>
      <c r="D1145" s="69">
        <f>VLOOKUP(A:A,'2019-2017 Costs'!A:D,4,FALSE)</f>
        <v>1.01</v>
      </c>
      <c r="E1145" s="71">
        <f t="shared" si="64"/>
        <v>2020</v>
      </c>
      <c r="F1145" s="71">
        <v>9840</v>
      </c>
      <c r="G1145" s="71">
        <f t="shared" si="65"/>
        <v>7820</v>
      </c>
      <c r="H1145" s="72">
        <v>2000</v>
      </c>
      <c r="I1145" s="73">
        <f t="shared" si="63"/>
        <v>0.79471544715447151</v>
      </c>
      <c r="J1145" s="14"/>
      <c r="K1145" s="14"/>
      <c r="L1145" s="14"/>
      <c r="M1145" s="14"/>
    </row>
    <row r="1146" spans="1:13" x14ac:dyDescent="0.3">
      <c r="A1146" s="74">
        <v>33490</v>
      </c>
      <c r="B1146" s="68" t="str">
        <f>VLOOKUP(A:A,'Product &amp; Group'!A:C,2,FALSE)</f>
        <v>Expert Systems</v>
      </c>
      <c r="C1146" s="68" t="str">
        <f>VLOOKUP(A:A,'Product &amp; Group'!A:C,3,FALSE)</f>
        <v>Processor 413</v>
      </c>
      <c r="D1146" s="69">
        <f>VLOOKUP(A:A,'2019-2017 Costs'!A:D,4,FALSE)</f>
        <v>1.01</v>
      </c>
      <c r="E1146" s="71">
        <f t="shared" si="64"/>
        <v>1212</v>
      </c>
      <c r="F1146" s="71">
        <v>6706.5</v>
      </c>
      <c r="G1146" s="71">
        <f t="shared" si="65"/>
        <v>5494.5</v>
      </c>
      <c r="H1146" s="72">
        <v>1200</v>
      </c>
      <c r="I1146" s="73">
        <f t="shared" si="63"/>
        <v>0.81927980317602322</v>
      </c>
      <c r="J1146" s="14"/>
      <c r="K1146" s="14"/>
      <c r="L1146" s="14"/>
      <c r="M1146" s="14"/>
    </row>
    <row r="1147" spans="1:13" x14ac:dyDescent="0.3">
      <c r="A1147" s="74">
        <v>33642</v>
      </c>
      <c r="B1147" s="68" t="str">
        <f>VLOOKUP(A:A,'Product &amp; Group'!A:C,2,FALSE)</f>
        <v>Expert Systems</v>
      </c>
      <c r="C1147" s="68" t="str">
        <f>VLOOKUP(A:A,'Product &amp; Group'!A:C,3,FALSE)</f>
        <v>Processor 413</v>
      </c>
      <c r="D1147" s="69">
        <f>VLOOKUP(A:A,'2019-2017 Costs'!A:D,4,FALSE)</f>
        <v>2.15</v>
      </c>
      <c r="E1147" s="71">
        <f t="shared" si="64"/>
        <v>2418.75</v>
      </c>
      <c r="F1147" s="71">
        <v>8055</v>
      </c>
      <c r="G1147" s="71">
        <f t="shared" si="65"/>
        <v>5636.25</v>
      </c>
      <c r="H1147" s="72">
        <v>1125</v>
      </c>
      <c r="I1147" s="73">
        <f t="shared" si="63"/>
        <v>0.69972067039106145</v>
      </c>
      <c r="J1147" s="14"/>
      <c r="K1147" s="14"/>
      <c r="L1147" s="14"/>
      <c r="M1147" s="14"/>
    </row>
    <row r="1148" spans="1:13" x14ac:dyDescent="0.3">
      <c r="A1148" s="74">
        <v>33643</v>
      </c>
      <c r="B1148" s="68" t="str">
        <f>VLOOKUP(A:A,'Product &amp; Group'!A:C,2,FALSE)</f>
        <v>Expert Systems</v>
      </c>
      <c r="C1148" s="68" t="str">
        <f>VLOOKUP(A:A,'Product &amp; Group'!A:C,3,FALSE)</f>
        <v>Processor 413</v>
      </c>
      <c r="D1148" s="69">
        <f>VLOOKUP(A:A,'2019-2017 Costs'!A:D,4,FALSE)</f>
        <v>4.13</v>
      </c>
      <c r="E1148" s="71">
        <f t="shared" si="64"/>
        <v>41300</v>
      </c>
      <c r="F1148" s="71">
        <v>30000</v>
      </c>
      <c r="G1148" s="71">
        <f t="shared" si="65"/>
        <v>-11300</v>
      </c>
      <c r="H1148" s="72">
        <v>10000</v>
      </c>
      <c r="I1148" s="73">
        <f t="shared" si="63"/>
        <v>-0.37666666666666665</v>
      </c>
      <c r="J1148" s="14"/>
      <c r="K1148" s="14"/>
      <c r="L1148" s="14"/>
      <c r="M1148" s="14"/>
    </row>
    <row r="1149" spans="1:13" x14ac:dyDescent="0.3">
      <c r="A1149" s="74">
        <v>33644</v>
      </c>
      <c r="B1149" s="68" t="str">
        <f>VLOOKUP(A:A,'Product &amp; Group'!A:C,2,FALSE)</f>
        <v>Expert Systems</v>
      </c>
      <c r="C1149" s="68" t="str">
        <f>VLOOKUP(A:A,'Product &amp; Group'!A:C,3,FALSE)</f>
        <v>Processor 413</v>
      </c>
      <c r="D1149" s="69">
        <f>VLOOKUP(A:A,'2019-2017 Costs'!A:D,4,FALSE)</f>
        <v>1.05</v>
      </c>
      <c r="E1149" s="71">
        <f t="shared" si="64"/>
        <v>3256.05</v>
      </c>
      <c r="F1149" s="71">
        <v>9365.02</v>
      </c>
      <c r="G1149" s="71">
        <f t="shared" si="65"/>
        <v>6108.97</v>
      </c>
      <c r="H1149" s="72">
        <v>3101</v>
      </c>
      <c r="I1149" s="73">
        <f t="shared" si="63"/>
        <v>0.65231788079470199</v>
      </c>
      <c r="J1149" s="14"/>
      <c r="K1149" s="14"/>
    </row>
    <row r="1150" spans="1:13" x14ac:dyDescent="0.3">
      <c r="A1150" s="74">
        <v>33645</v>
      </c>
      <c r="B1150" s="68" t="str">
        <f>VLOOKUP(A:A,'Product &amp; Group'!A:C,2,FALSE)</f>
        <v>Expert Systems</v>
      </c>
      <c r="C1150" s="68" t="str">
        <f>VLOOKUP(A:A,'Product &amp; Group'!A:C,3,FALSE)</f>
        <v>Processor 610 Chip</v>
      </c>
      <c r="D1150" s="69">
        <f>VLOOKUP(A:A,'2019-2017 Costs'!A:D,4,FALSE)</f>
        <v>1.85</v>
      </c>
      <c r="E1150" s="71">
        <f t="shared" si="64"/>
        <v>1665</v>
      </c>
      <c r="F1150" s="71">
        <v>6732</v>
      </c>
      <c r="G1150" s="71">
        <f t="shared" si="65"/>
        <v>5067</v>
      </c>
      <c r="H1150" s="72">
        <v>900</v>
      </c>
      <c r="I1150" s="73">
        <f t="shared" si="63"/>
        <v>0.75267379679144386</v>
      </c>
      <c r="J1150" s="14"/>
      <c r="K1150" s="14"/>
      <c r="L1150" s="14"/>
      <c r="M1150" s="14"/>
    </row>
    <row r="1151" spans="1:13" x14ac:dyDescent="0.3">
      <c r="A1151" s="74">
        <v>33646</v>
      </c>
      <c r="B1151" s="68" t="str">
        <f>VLOOKUP(A:A,'Product &amp; Group'!A:C,2,FALSE)</f>
        <v>Expert Systems</v>
      </c>
      <c r="C1151" s="68" t="str">
        <f>VLOOKUP(A:A,'Product &amp; Group'!A:C,3,FALSE)</f>
        <v>Processor 610 Chip</v>
      </c>
      <c r="D1151" s="69">
        <f>VLOOKUP(A:A,'2019-2017 Costs'!A:D,4,FALSE)</f>
        <v>3.53</v>
      </c>
      <c r="E1151" s="71">
        <f t="shared" si="64"/>
        <v>1765</v>
      </c>
      <c r="F1151" s="71">
        <v>3325</v>
      </c>
      <c r="G1151" s="71">
        <f t="shared" si="65"/>
        <v>1560</v>
      </c>
      <c r="H1151" s="72">
        <v>500</v>
      </c>
      <c r="I1151" s="73">
        <f t="shared" si="63"/>
        <v>0.46917293233082707</v>
      </c>
      <c r="J1151" s="14"/>
      <c r="K1151" s="14"/>
      <c r="L1151" s="14"/>
      <c r="M1151" s="14"/>
    </row>
    <row r="1152" spans="1:13" x14ac:dyDescent="0.3">
      <c r="A1152" s="74">
        <v>33647</v>
      </c>
      <c r="B1152" s="68" t="str">
        <f>VLOOKUP(A:A,'Product &amp; Group'!A:C,2,FALSE)</f>
        <v>Expert Systems</v>
      </c>
      <c r="C1152" s="68" t="str">
        <f>VLOOKUP(A:A,'Product &amp; Group'!A:C,3,FALSE)</f>
        <v>Dragon Chip</v>
      </c>
      <c r="D1152" s="69">
        <f>VLOOKUP(A:A,'2019-2017 Costs'!A:D,4,FALSE)</f>
        <v>1.01</v>
      </c>
      <c r="E1152" s="71">
        <f t="shared" si="64"/>
        <v>494.9</v>
      </c>
      <c r="F1152" s="71">
        <v>1700.3</v>
      </c>
      <c r="G1152" s="71">
        <f t="shared" si="65"/>
        <v>1205.4000000000001</v>
      </c>
      <c r="H1152" s="72">
        <v>490</v>
      </c>
      <c r="I1152" s="73">
        <f t="shared" si="63"/>
        <v>0.70893371757925083</v>
      </c>
      <c r="J1152" s="14"/>
      <c r="K1152" s="14"/>
      <c r="L1152" s="14"/>
      <c r="M1152" s="14"/>
    </row>
    <row r="1153" spans="1:13" x14ac:dyDescent="0.3">
      <c r="A1153" s="74">
        <v>33648</v>
      </c>
      <c r="B1153" s="68" t="str">
        <f>VLOOKUP(A:A,'Product &amp; Group'!A:C,2,FALSE)</f>
        <v>Expert Systems</v>
      </c>
      <c r="C1153" s="68" t="str">
        <f>VLOOKUP(A:A,'Product &amp; Group'!A:C,3,FALSE)</f>
        <v>Dragon Chip</v>
      </c>
      <c r="D1153" s="69">
        <f>VLOOKUP(A:A,'2019-2017 Costs'!A:D,4,FALSE)</f>
        <v>3.14</v>
      </c>
      <c r="E1153" s="71">
        <f t="shared" si="64"/>
        <v>2034.72</v>
      </c>
      <c r="F1153" s="71">
        <v>1963.11</v>
      </c>
      <c r="G1153" s="71">
        <f t="shared" si="65"/>
        <v>-71.610000000000127</v>
      </c>
      <c r="H1153" s="72">
        <v>648</v>
      </c>
      <c r="I1153" s="73">
        <f t="shared" si="63"/>
        <v>-3.6477833641517861E-2</v>
      </c>
      <c r="J1153" s="14"/>
      <c r="K1153" s="14"/>
      <c r="L1153" s="14"/>
      <c r="M1153" s="14"/>
    </row>
    <row r="1154" spans="1:13" x14ac:dyDescent="0.3">
      <c r="A1154" s="74">
        <v>33649</v>
      </c>
      <c r="B1154" s="68" t="str">
        <f>VLOOKUP(A:A,'Product &amp; Group'!A:C,2,FALSE)</f>
        <v>Expert Systems</v>
      </c>
      <c r="C1154" s="68" t="str">
        <f>VLOOKUP(A:A,'Product &amp; Group'!A:C,3,FALSE)</f>
        <v>Dragon Chip</v>
      </c>
      <c r="D1154" s="69">
        <f>VLOOKUP(A:A,'2019-2017 Costs'!A:D,4,FALSE)</f>
        <v>2.77</v>
      </c>
      <c r="E1154" s="71">
        <f t="shared" si="64"/>
        <v>127.42</v>
      </c>
      <c r="F1154" s="71">
        <v>167.44</v>
      </c>
      <c r="G1154" s="71">
        <f t="shared" si="65"/>
        <v>40.019999999999996</v>
      </c>
      <c r="H1154" s="72">
        <v>46</v>
      </c>
      <c r="I1154" s="73">
        <f t="shared" ref="I1154:I1217" si="66">+G1154/F1154</f>
        <v>0.23901098901098899</v>
      </c>
      <c r="J1154" s="14"/>
      <c r="K1154" s="14"/>
      <c r="L1154" s="14"/>
      <c r="M1154" s="14"/>
    </row>
    <row r="1155" spans="1:13" x14ac:dyDescent="0.3">
      <c r="A1155" s="74">
        <v>34210</v>
      </c>
      <c r="B1155" s="68" t="str">
        <f>VLOOKUP(A:A,'Product &amp; Group'!A:C,2,FALSE)</f>
        <v>Expert Systems</v>
      </c>
      <c r="C1155" s="68" t="str">
        <f>VLOOKUP(A:A,'Product &amp; Group'!A:C,3,FALSE)</f>
        <v>Dragon Chip</v>
      </c>
      <c r="D1155" s="69">
        <f>VLOOKUP(A:A,'2019-2017 Costs'!A:D,4,FALSE)</f>
        <v>1.01</v>
      </c>
      <c r="E1155" s="71">
        <f t="shared" si="64"/>
        <v>505</v>
      </c>
      <c r="F1155" s="71">
        <v>1160</v>
      </c>
      <c r="G1155" s="71">
        <f t="shared" si="65"/>
        <v>655</v>
      </c>
      <c r="H1155" s="72">
        <v>500</v>
      </c>
      <c r="I1155" s="73">
        <f t="shared" si="66"/>
        <v>0.56465517241379315</v>
      </c>
      <c r="J1155" s="14"/>
      <c r="K1155" s="14"/>
      <c r="L1155" s="14"/>
      <c r="M1155" s="14"/>
    </row>
    <row r="1156" spans="1:13" x14ac:dyDescent="0.3">
      <c r="A1156" s="74">
        <v>36270</v>
      </c>
      <c r="B1156" s="68" t="str">
        <f>VLOOKUP(A:A,'Product &amp; Group'!A:C,2,FALSE)</f>
        <v>Expert Systems</v>
      </c>
      <c r="C1156" s="68" t="str">
        <f>VLOOKUP(A:A,'Product &amp; Group'!A:C,3,FALSE)</f>
        <v>Dragon Chip</v>
      </c>
      <c r="D1156" s="69">
        <f>VLOOKUP(A:A,'2019-2017 Costs'!A:D,4,FALSE)</f>
        <v>0.52700000000000002</v>
      </c>
      <c r="E1156" s="71">
        <f t="shared" ref="E1156:E1219" si="67">D1156*H1156</f>
        <v>263.5</v>
      </c>
      <c r="F1156" s="71">
        <v>2855</v>
      </c>
      <c r="G1156" s="71">
        <f t="shared" ref="G1156:G1219" si="68">F1156-E1156</f>
        <v>2591.5</v>
      </c>
      <c r="H1156" s="72">
        <v>500</v>
      </c>
      <c r="I1156" s="73">
        <f t="shared" si="66"/>
        <v>0.90770577933450092</v>
      </c>
      <c r="J1156" s="14"/>
      <c r="K1156" s="14"/>
      <c r="L1156" s="14"/>
      <c r="M1156" s="14"/>
    </row>
    <row r="1157" spans="1:13" x14ac:dyDescent="0.3">
      <c r="A1157" s="74">
        <v>36611</v>
      </c>
      <c r="B1157" s="68" t="str">
        <f>VLOOKUP(A:A,'Product &amp; Group'!A:C,2,FALSE)</f>
        <v>Expert Systems</v>
      </c>
      <c r="C1157" s="68" t="str">
        <f>VLOOKUP(A:A,'Product &amp; Group'!A:C,3,FALSE)</f>
        <v>Part A &amp; D Chip</v>
      </c>
      <c r="D1157" s="69">
        <f>VLOOKUP(A:A,'2019-2017 Costs'!A:D,4,FALSE)</f>
        <v>2.13</v>
      </c>
      <c r="E1157" s="71">
        <f t="shared" si="67"/>
        <v>1065</v>
      </c>
      <c r="F1157" s="71">
        <v>7952</v>
      </c>
      <c r="G1157" s="71">
        <f t="shared" si="68"/>
        <v>6887</v>
      </c>
      <c r="H1157" s="72">
        <v>500</v>
      </c>
      <c r="I1157" s="73">
        <f t="shared" si="66"/>
        <v>0.8660714285714286</v>
      </c>
      <c r="J1157" s="14"/>
      <c r="K1157" s="14"/>
      <c r="L1157" s="14"/>
      <c r="M1157" s="14"/>
    </row>
    <row r="1158" spans="1:13" x14ac:dyDescent="0.3">
      <c r="A1158" s="74">
        <v>36641</v>
      </c>
      <c r="B1158" s="68" t="str">
        <f>VLOOKUP(A:A,'Product &amp; Group'!A:C,2,FALSE)</f>
        <v>Expert Systems</v>
      </c>
      <c r="C1158" s="68" t="str">
        <f>VLOOKUP(A:A,'Product &amp; Group'!A:C,3,FALSE)</f>
        <v>Laptop</v>
      </c>
      <c r="D1158" s="69">
        <f>VLOOKUP(A:A,'2019-2017 Costs'!A:D,4,FALSE)</f>
        <v>2.46</v>
      </c>
      <c r="E1158" s="71">
        <f t="shared" si="67"/>
        <v>615</v>
      </c>
      <c r="F1158" s="71">
        <v>5852</v>
      </c>
      <c r="G1158" s="71">
        <f t="shared" si="68"/>
        <v>5237</v>
      </c>
      <c r="H1158" s="72">
        <v>250</v>
      </c>
      <c r="I1158" s="73">
        <f t="shared" si="66"/>
        <v>0.89490772385509232</v>
      </c>
      <c r="J1158" s="14"/>
      <c r="K1158" s="14"/>
      <c r="L1158" s="14"/>
      <c r="M1158" s="14"/>
    </row>
    <row r="1159" spans="1:13" x14ac:dyDescent="0.3">
      <c r="A1159" s="74">
        <v>36661</v>
      </c>
      <c r="B1159" s="68" t="str">
        <f>VLOOKUP(A:A,'Product &amp; Group'!A:C,2,FALSE)</f>
        <v>Expert Systems</v>
      </c>
      <c r="C1159" s="68" t="str">
        <f>VLOOKUP(A:A,'Product &amp; Group'!A:C,3,FALSE)</f>
        <v>THE Computer FAMILY</v>
      </c>
      <c r="D1159" s="69">
        <f>VLOOKUP(A:A,'2019-2017 Costs'!A:D,4,FALSE)</f>
        <v>2.4500000000000002</v>
      </c>
      <c r="E1159" s="71">
        <f t="shared" si="67"/>
        <v>367.5</v>
      </c>
      <c r="F1159" s="71">
        <v>1564.96</v>
      </c>
      <c r="G1159" s="71">
        <f t="shared" si="68"/>
        <v>1197.46</v>
      </c>
      <c r="H1159" s="72">
        <v>150</v>
      </c>
      <c r="I1159" s="73">
        <f t="shared" si="66"/>
        <v>0.76516971679787338</v>
      </c>
      <c r="J1159" s="14"/>
      <c r="K1159" s="14"/>
      <c r="L1159" s="14"/>
      <c r="M1159" s="14"/>
    </row>
    <row r="1160" spans="1:13" x14ac:dyDescent="0.3">
      <c r="A1160" s="74">
        <v>36671</v>
      </c>
      <c r="B1160" s="68" t="str">
        <f>VLOOKUP(A:A,'Product &amp; Group'!A:C,2,FALSE)</f>
        <v>Expert Systems</v>
      </c>
      <c r="C1160" s="68" t="str">
        <f>VLOOKUP(A:A,'Product &amp; Group'!A:C,3,FALSE)</f>
        <v>THE Computer FAMILY</v>
      </c>
      <c r="D1160" s="69">
        <f>VLOOKUP(A:A,'2019-2017 Costs'!A:D,4,FALSE)</f>
        <v>2.69</v>
      </c>
      <c r="E1160" s="71">
        <f t="shared" si="67"/>
        <v>807</v>
      </c>
      <c r="F1160" s="71">
        <v>3129.92</v>
      </c>
      <c r="G1160" s="71">
        <f t="shared" si="68"/>
        <v>2322.92</v>
      </c>
      <c r="H1160" s="72">
        <v>300</v>
      </c>
      <c r="I1160" s="73">
        <f t="shared" si="66"/>
        <v>0.74216593395358343</v>
      </c>
      <c r="J1160" s="14"/>
      <c r="K1160" s="14"/>
      <c r="L1160" s="14"/>
      <c r="M1160" s="14"/>
    </row>
    <row r="1161" spans="1:13" x14ac:dyDescent="0.3">
      <c r="A1161" s="74">
        <v>36681</v>
      </c>
      <c r="B1161" s="68" t="str">
        <f>VLOOKUP(A:A,'Product &amp; Group'!A:C,2,FALSE)</f>
        <v>Expert Systems</v>
      </c>
      <c r="C1161" s="68" t="str">
        <f>VLOOKUP(A:A,'Product &amp; Group'!A:C,3,FALSE)</f>
        <v>SPECIALTIES</v>
      </c>
      <c r="D1161" s="69">
        <f>VLOOKUP(A:A,'2019-2017 Costs'!A:D,4,FALSE)</f>
        <v>1.96</v>
      </c>
      <c r="E1161" s="71">
        <f t="shared" si="67"/>
        <v>282.24</v>
      </c>
      <c r="F1161" s="71">
        <v>1292.76</v>
      </c>
      <c r="G1161" s="71">
        <f t="shared" si="68"/>
        <v>1010.52</v>
      </c>
      <c r="H1161" s="72">
        <v>144</v>
      </c>
      <c r="I1161" s="73">
        <f t="shared" si="66"/>
        <v>0.78167641325536064</v>
      </c>
      <c r="J1161" s="14"/>
      <c r="K1161" s="14"/>
      <c r="L1161" s="14"/>
      <c r="M1161" s="14"/>
    </row>
    <row r="1162" spans="1:13" x14ac:dyDescent="0.3">
      <c r="A1162" s="74">
        <v>36691</v>
      </c>
      <c r="B1162" s="68" t="str">
        <f>VLOOKUP(A:A,'Product &amp; Group'!A:C,2,FALSE)</f>
        <v>Expert Systems</v>
      </c>
      <c r="C1162" s="68" t="str">
        <f>VLOOKUP(A:A,'Product &amp; Group'!A:C,3,FALSE)</f>
        <v>SPECIALTIES</v>
      </c>
      <c r="D1162" s="69">
        <f>VLOOKUP(A:A,'2019-2017 Costs'!A:D,4,FALSE)</f>
        <v>2.39</v>
      </c>
      <c r="E1162" s="71">
        <f t="shared" si="67"/>
        <v>7.17</v>
      </c>
      <c r="F1162" s="71">
        <v>22</v>
      </c>
      <c r="G1162" s="71">
        <f t="shared" si="68"/>
        <v>14.83</v>
      </c>
      <c r="H1162" s="72">
        <v>3</v>
      </c>
      <c r="I1162" s="73">
        <f t="shared" si="66"/>
        <v>0.67409090909090907</v>
      </c>
      <c r="J1162" s="14"/>
      <c r="K1162" s="14"/>
      <c r="L1162" s="14"/>
      <c r="M1162" s="14"/>
    </row>
    <row r="1163" spans="1:13" x14ac:dyDescent="0.3">
      <c r="A1163" s="74">
        <v>36721</v>
      </c>
      <c r="B1163" s="68" t="str">
        <f>VLOOKUP(A:A,'Product &amp; Group'!A:C,2,FALSE)</f>
        <v>Expert Systems</v>
      </c>
      <c r="C1163" s="68" t="str">
        <f>VLOOKUP(A:A,'Product &amp; Group'!A:C,3,FALSE)</f>
        <v>2025 HybridULATIONS</v>
      </c>
      <c r="D1163" s="69">
        <f>VLOOKUP(A:A,'2019-2017 Costs'!A:D,4,FALSE)</f>
        <v>1.72</v>
      </c>
      <c r="E1163" s="71">
        <f t="shared" si="67"/>
        <v>15.48</v>
      </c>
      <c r="F1163" s="71">
        <v>100.84</v>
      </c>
      <c r="G1163" s="71">
        <f t="shared" si="68"/>
        <v>85.36</v>
      </c>
      <c r="H1163" s="72">
        <v>9</v>
      </c>
      <c r="I1163" s="73">
        <f t="shared" si="66"/>
        <v>0.84648948829829429</v>
      </c>
      <c r="J1163" s="14"/>
      <c r="K1163" s="14"/>
      <c r="L1163" s="14"/>
      <c r="M1163" s="14"/>
    </row>
    <row r="1164" spans="1:13" x14ac:dyDescent="0.3">
      <c r="A1164" s="74">
        <v>36741</v>
      </c>
      <c r="B1164" s="68" t="str">
        <f>VLOOKUP(A:A,'Product &amp; Group'!A:C,2,FALSE)</f>
        <v>Expert Systems</v>
      </c>
      <c r="C1164" s="68" t="str">
        <f>VLOOKUP(A:A,'Product &amp; Group'!A:C,3,FALSE)</f>
        <v>ANTI-OXIDANT &amp; SPECIALTY Hybrid</v>
      </c>
      <c r="D1164" s="69">
        <f>VLOOKUP(A:A,'2019-2017 Costs'!A:D,4,FALSE)</f>
        <v>2.75</v>
      </c>
      <c r="E1164" s="71">
        <f t="shared" si="67"/>
        <v>968</v>
      </c>
      <c r="F1164" s="71">
        <v>4813.34</v>
      </c>
      <c r="G1164" s="71">
        <f t="shared" si="68"/>
        <v>3845.34</v>
      </c>
      <c r="H1164" s="72">
        <v>352</v>
      </c>
      <c r="I1164" s="73">
        <f t="shared" si="66"/>
        <v>0.7988922453015993</v>
      </c>
      <c r="J1164" s="14"/>
      <c r="K1164" s="14"/>
      <c r="L1164" s="14"/>
      <c r="M1164" s="14"/>
    </row>
    <row r="1165" spans="1:13" x14ac:dyDescent="0.3">
      <c r="A1165" s="74">
        <v>37721</v>
      </c>
      <c r="B1165" s="68" t="str">
        <f>VLOOKUP(A:A,'Product &amp; Group'!A:C,2,FALSE)</f>
        <v>Expert Systems</v>
      </c>
      <c r="C1165" s="68" t="str">
        <f>VLOOKUP(A:A,'Product &amp; Group'!A:C,3,FALSE)</f>
        <v>ANTI-OXIDANT &amp; SPECIALTY Hybrid</v>
      </c>
      <c r="D1165" s="69">
        <f>VLOOKUP(A:A,'2019-2017 Costs'!A:D,4,FALSE)</f>
        <v>10.58</v>
      </c>
      <c r="E1165" s="71">
        <f t="shared" si="67"/>
        <v>1587</v>
      </c>
      <c r="F1165" s="71">
        <v>2084.62</v>
      </c>
      <c r="G1165" s="71">
        <f t="shared" si="68"/>
        <v>497.61999999999989</v>
      </c>
      <c r="H1165" s="72">
        <v>150</v>
      </c>
      <c r="I1165" s="73">
        <f t="shared" si="66"/>
        <v>0.23871017259740379</v>
      </c>
      <c r="J1165" s="14"/>
      <c r="K1165" s="14"/>
      <c r="L1165" s="14"/>
      <c r="M1165" s="14"/>
    </row>
    <row r="1166" spans="1:13" x14ac:dyDescent="0.3">
      <c r="A1166" s="74">
        <v>37725</v>
      </c>
      <c r="B1166" s="68" t="str">
        <f>VLOOKUP(A:A,'Product &amp; Group'!A:C,2,FALSE)</f>
        <v>Expert Systems</v>
      </c>
      <c r="C1166" s="68" t="str">
        <f>VLOOKUP(A:A,'Product &amp; Group'!A:C,3,FALSE)</f>
        <v>Static FREE B-COMPLEX Chip</v>
      </c>
      <c r="D1166" s="69">
        <f>VLOOKUP(A:A,'2019-2017 Costs'!A:D,4,FALSE)</f>
        <v>3.4</v>
      </c>
      <c r="E1166" s="71">
        <f t="shared" si="67"/>
        <v>68</v>
      </c>
      <c r="F1166" s="71">
        <v>67.150000000000006</v>
      </c>
      <c r="G1166" s="71">
        <f t="shared" si="68"/>
        <v>-0.84999999999999432</v>
      </c>
      <c r="H1166" s="72">
        <v>20</v>
      </c>
      <c r="I1166" s="73">
        <f t="shared" si="66"/>
        <v>-1.2658227848101181E-2</v>
      </c>
      <c r="J1166" s="14"/>
      <c r="K1166" s="14"/>
      <c r="L1166" s="14"/>
      <c r="M1166" s="14"/>
    </row>
    <row r="1167" spans="1:13" x14ac:dyDescent="0.3">
      <c r="A1167" s="74">
        <v>37731</v>
      </c>
      <c r="B1167" s="68" t="str">
        <f>VLOOKUP(A:A,'Product &amp; Group'!A:C,2,FALSE)</f>
        <v>Expert Systems</v>
      </c>
      <c r="C1167" s="68" t="str">
        <f>VLOOKUP(A:A,'Product &amp; Group'!A:C,3,FALSE)</f>
        <v>Part C Chip</v>
      </c>
      <c r="D1167" s="69">
        <f>VLOOKUP(A:A,'2019-2017 Costs'!A:D,4,FALSE)</f>
        <v>5.48</v>
      </c>
      <c r="E1167" s="71">
        <f t="shared" si="67"/>
        <v>93.160000000000011</v>
      </c>
      <c r="F1167" s="71">
        <v>71.16</v>
      </c>
      <c r="G1167" s="71">
        <f t="shared" si="68"/>
        <v>-22.000000000000014</v>
      </c>
      <c r="H1167" s="72">
        <v>17</v>
      </c>
      <c r="I1167" s="73">
        <f t="shared" si="66"/>
        <v>-0.30916245081506488</v>
      </c>
      <c r="J1167" s="14"/>
      <c r="K1167" s="14"/>
      <c r="L1167" s="14"/>
      <c r="M1167" s="14"/>
    </row>
    <row r="1168" spans="1:13" x14ac:dyDescent="0.3">
      <c r="A1168" s="74">
        <v>37735</v>
      </c>
      <c r="B1168" s="68" t="str">
        <f>VLOOKUP(A:A,'Product &amp; Group'!A:C,2,FALSE)</f>
        <v>Expert Systems</v>
      </c>
      <c r="C1168" s="68" t="str">
        <f>VLOOKUP(A:A,'Product &amp; Group'!A:C,3,FALSE)</f>
        <v>Part C Chip</v>
      </c>
      <c r="D1168" s="69">
        <f>VLOOKUP(A:A,'2019-2017 Costs'!A:D,4,FALSE)</f>
        <v>2.0499999999999998</v>
      </c>
      <c r="E1168" s="71">
        <f t="shared" si="67"/>
        <v>932.74999999999989</v>
      </c>
      <c r="F1168" s="71">
        <v>4051.2</v>
      </c>
      <c r="G1168" s="71">
        <f t="shared" si="68"/>
        <v>3118.45</v>
      </c>
      <c r="H1168" s="72">
        <v>455</v>
      </c>
      <c r="I1168" s="73">
        <f t="shared" si="66"/>
        <v>0.76975957740916268</v>
      </c>
      <c r="J1168" s="14"/>
      <c r="K1168" s="14"/>
      <c r="L1168" s="14"/>
      <c r="M1168" s="14"/>
    </row>
    <row r="1169" spans="1:13" x14ac:dyDescent="0.3">
      <c r="A1169" s="74">
        <v>37741</v>
      </c>
      <c r="B1169" s="68" t="str">
        <f>VLOOKUP(A:A,'Product &amp; Group'!A:C,2,FALSE)</f>
        <v>Expert Systems</v>
      </c>
      <c r="C1169" s="68" t="str">
        <f>VLOOKUP(A:A,'Product &amp; Group'!A:C,3,FALSE)</f>
        <v>Part A &amp; D Chip</v>
      </c>
      <c r="D1169" s="69">
        <f>VLOOKUP(A:A,'2019-2017 Costs'!A:D,4,FALSE)</f>
        <v>4.6500000000000004</v>
      </c>
      <c r="E1169" s="71">
        <f t="shared" si="67"/>
        <v>1999.5000000000002</v>
      </c>
      <c r="F1169" s="71">
        <v>2841.75</v>
      </c>
      <c r="G1169" s="71">
        <f t="shared" si="68"/>
        <v>842.24999999999977</v>
      </c>
      <c r="H1169" s="72">
        <v>430</v>
      </c>
      <c r="I1169" s="73">
        <f t="shared" si="66"/>
        <v>0.29638427025600417</v>
      </c>
      <c r="J1169" s="14"/>
      <c r="K1169" s="14"/>
      <c r="L1169" s="14"/>
      <c r="M1169" s="14"/>
    </row>
    <row r="1170" spans="1:13" x14ac:dyDescent="0.3">
      <c r="A1170" s="74">
        <v>37745</v>
      </c>
      <c r="B1170" s="68" t="str">
        <f>VLOOKUP(A:A,'Product &amp; Group'!A:C,2,FALSE)</f>
        <v>Expert Systems</v>
      </c>
      <c r="C1170" s="68" t="str">
        <f>VLOOKUP(A:A,'Product &amp; Group'!A:C,3,FALSE)</f>
        <v>Dragon Chip</v>
      </c>
      <c r="D1170" s="69">
        <f>VLOOKUP(A:A,'2019-2017 Costs'!A:D,4,FALSE)</f>
        <v>1.8</v>
      </c>
      <c r="E1170" s="71">
        <f t="shared" si="67"/>
        <v>7.2</v>
      </c>
      <c r="F1170" s="71">
        <v>20.309999999999999</v>
      </c>
      <c r="G1170" s="71">
        <f t="shared" si="68"/>
        <v>13.11</v>
      </c>
      <c r="H1170" s="72">
        <v>4</v>
      </c>
      <c r="I1170" s="73">
        <f t="shared" si="66"/>
        <v>0.6454948301329394</v>
      </c>
      <c r="J1170" s="14"/>
      <c r="K1170" s="14"/>
      <c r="L1170" s="14"/>
      <c r="M1170" s="14"/>
    </row>
    <row r="1171" spans="1:13" x14ac:dyDescent="0.3">
      <c r="A1171" s="74">
        <v>39511</v>
      </c>
      <c r="B1171" s="68" t="str">
        <f>VLOOKUP(A:A,'Product &amp; Group'!A:C,2,FALSE)</f>
        <v>Expert Systems</v>
      </c>
      <c r="C1171" s="68" t="str">
        <f>VLOOKUP(A:A,'Product &amp; Group'!A:C,3,FALSE)</f>
        <v>Power CHIP/WHOLE PowerS</v>
      </c>
      <c r="D1171" s="69">
        <f>VLOOKUP(A:A,'2019-2017 Costs'!A:D,4,FALSE)</f>
        <v>7.35</v>
      </c>
      <c r="E1171" s="71">
        <f t="shared" si="67"/>
        <v>1800.75</v>
      </c>
      <c r="F1171" s="71">
        <v>1530.64</v>
      </c>
      <c r="G1171" s="71">
        <f t="shared" si="68"/>
        <v>-270.1099999999999</v>
      </c>
      <c r="H1171" s="72">
        <v>245</v>
      </c>
      <c r="I1171" s="73">
        <f t="shared" si="66"/>
        <v>-0.1764686667015104</v>
      </c>
      <c r="J1171" s="14"/>
      <c r="K1171" s="14"/>
      <c r="L1171" s="14"/>
      <c r="M1171" s="14"/>
    </row>
    <row r="1172" spans="1:13" x14ac:dyDescent="0.3">
      <c r="A1172" s="74">
        <v>39515</v>
      </c>
      <c r="B1172" s="68" t="str">
        <f>VLOOKUP(A:A,'Product &amp; Group'!A:C,2,FALSE)</f>
        <v>Expert Systems</v>
      </c>
      <c r="C1172" s="68" t="str">
        <f>VLOOKUP(A:A,'Product &amp; Group'!A:C,3,FALSE)</f>
        <v>Power CHIP/WHOLE PowerS</v>
      </c>
      <c r="D1172" s="69">
        <f>VLOOKUP(A:A,'2019-2017 Costs'!A:D,4,FALSE)</f>
        <v>2.5299999999999998</v>
      </c>
      <c r="E1172" s="71">
        <f t="shared" si="67"/>
        <v>2049.2999999999997</v>
      </c>
      <c r="F1172" s="71">
        <v>2805.62</v>
      </c>
      <c r="G1172" s="71">
        <f t="shared" si="68"/>
        <v>756.32000000000016</v>
      </c>
      <c r="H1172" s="72">
        <v>810</v>
      </c>
      <c r="I1172" s="73">
        <f t="shared" si="66"/>
        <v>0.26957321376380272</v>
      </c>
      <c r="J1172" s="14"/>
      <c r="K1172" s="14"/>
      <c r="L1172" s="14"/>
      <c r="M1172" s="14"/>
    </row>
    <row r="1173" spans="1:13" x14ac:dyDescent="0.3">
      <c r="A1173" s="74">
        <v>39540</v>
      </c>
      <c r="B1173" s="68" t="str">
        <f>VLOOKUP(A:A,'Product &amp; Group'!A:C,2,FALSE)</f>
        <v>Expert Systems</v>
      </c>
      <c r="C1173" s="68" t="str">
        <f>VLOOKUP(A:A,'Product &amp; Group'!A:C,3,FALSE)</f>
        <v>Power CHIP/WHOLE PowerS</v>
      </c>
      <c r="D1173" s="69">
        <f>VLOOKUP(A:A,'2019-2017 Costs'!A:D,4,FALSE)</f>
        <v>1.01</v>
      </c>
      <c r="E1173" s="71">
        <f t="shared" si="67"/>
        <v>137.36000000000001</v>
      </c>
      <c r="F1173" s="71">
        <v>702.26</v>
      </c>
      <c r="G1173" s="71">
        <f t="shared" si="68"/>
        <v>564.9</v>
      </c>
      <c r="H1173" s="72">
        <v>136</v>
      </c>
      <c r="I1173" s="73">
        <f t="shared" si="66"/>
        <v>0.80440292769059896</v>
      </c>
      <c r="J1173" s="14"/>
      <c r="K1173" s="14"/>
    </row>
    <row r="1174" spans="1:13" x14ac:dyDescent="0.3">
      <c r="A1174" s="74">
        <v>39550</v>
      </c>
      <c r="B1174" s="68" t="str">
        <f>VLOOKUP(A:A,'Product &amp; Group'!A:C,2,FALSE)</f>
        <v>Expert Systems</v>
      </c>
      <c r="C1174" s="68" t="str">
        <f>VLOOKUP(A:A,'Product &amp; Group'!A:C,3,FALSE)</f>
        <v>Computerized EXTEND-X HA</v>
      </c>
      <c r="D1174" s="69">
        <f>VLOOKUP(A:A,'2019-2017 Costs'!A:D,4,FALSE)</f>
        <v>1.05</v>
      </c>
      <c r="E1174" s="71">
        <f t="shared" si="67"/>
        <v>1587.6000000000001</v>
      </c>
      <c r="F1174" s="71">
        <v>6894.72</v>
      </c>
      <c r="G1174" s="71">
        <f t="shared" si="68"/>
        <v>5307.12</v>
      </c>
      <c r="H1174" s="72">
        <v>1512</v>
      </c>
      <c r="I1174" s="73">
        <f t="shared" si="66"/>
        <v>0.76973684210526316</v>
      </c>
      <c r="J1174" s="14"/>
      <c r="K1174" s="14"/>
      <c r="L1174" s="14"/>
      <c r="M1174" s="14"/>
    </row>
    <row r="1175" spans="1:13" x14ac:dyDescent="0.3">
      <c r="A1175" s="74">
        <v>42200</v>
      </c>
      <c r="B1175" s="68" t="str">
        <f>VLOOKUP(A:A,'Product &amp; Group'!A:C,2,FALSE)</f>
        <v>Expert Systems</v>
      </c>
      <c r="C1175" s="68" t="str">
        <f>VLOOKUP(A:A,'Product &amp; Group'!A:C,3,FALSE)</f>
        <v>ESSENTIAL Qrxt2100 ACIDS (EFA)</v>
      </c>
      <c r="D1175" s="69">
        <f>VLOOKUP(A:A,'2019-2017 Costs'!A:D,4,FALSE)</f>
        <v>1.05</v>
      </c>
      <c r="E1175" s="71">
        <f t="shared" si="67"/>
        <v>157.5</v>
      </c>
      <c r="F1175" s="71">
        <v>435</v>
      </c>
      <c r="G1175" s="71">
        <f t="shared" si="68"/>
        <v>277.5</v>
      </c>
      <c r="H1175" s="72">
        <v>150</v>
      </c>
      <c r="I1175" s="73">
        <f t="shared" si="66"/>
        <v>0.63793103448275867</v>
      </c>
      <c r="J1175" s="14"/>
      <c r="K1175" s="14"/>
      <c r="L1175" s="14"/>
      <c r="M1175" s="14"/>
    </row>
    <row r="1176" spans="1:13" x14ac:dyDescent="0.3">
      <c r="A1176" s="74">
        <v>43241</v>
      </c>
      <c r="B1176" s="68" t="str">
        <f>VLOOKUP(A:A,'Product &amp; Group'!A:C,2,FALSE)</f>
        <v>Expert Systems</v>
      </c>
      <c r="C1176" s="68" t="str">
        <f>VLOOKUP(A:A,'Product &amp; Group'!A:C,3,FALSE)</f>
        <v>Qrxt2525 Chip</v>
      </c>
      <c r="D1176" s="69">
        <f>VLOOKUP(A:A,'2019-2017 Costs'!A:D,4,FALSE)</f>
        <v>3.58</v>
      </c>
      <c r="E1176" s="71">
        <f t="shared" si="67"/>
        <v>537</v>
      </c>
      <c r="F1176" s="71">
        <v>262.5</v>
      </c>
      <c r="G1176" s="71">
        <f t="shared" si="68"/>
        <v>-274.5</v>
      </c>
      <c r="H1176" s="72">
        <v>150</v>
      </c>
      <c r="I1176" s="73">
        <f t="shared" si="66"/>
        <v>-1.0457142857142858</v>
      </c>
      <c r="J1176" s="14"/>
      <c r="K1176" s="14"/>
    </row>
    <row r="1177" spans="1:13" x14ac:dyDescent="0.3">
      <c r="A1177" s="74">
        <v>43263</v>
      </c>
      <c r="B1177" s="68" t="str">
        <f>VLOOKUP(A:A,'Product &amp; Group'!A:C,2,FALSE)</f>
        <v>Expert Systems</v>
      </c>
      <c r="C1177" s="68" t="str">
        <f>VLOOKUP(A:A,'Product &amp; Group'!A:C,3,FALSE)</f>
        <v>Qrxt2525 Chip</v>
      </c>
      <c r="D1177" s="69">
        <f>VLOOKUP(A:A,'2019-2017 Costs'!A:D,4,FALSE)</f>
        <v>1.05</v>
      </c>
      <c r="E1177" s="71">
        <f t="shared" si="67"/>
        <v>10.5</v>
      </c>
      <c r="F1177" s="71">
        <v>4.0250000000000004</v>
      </c>
      <c r="G1177" s="71">
        <f t="shared" si="68"/>
        <v>-6.4749999999999996</v>
      </c>
      <c r="H1177" s="72">
        <v>10</v>
      </c>
      <c r="I1177" s="73">
        <f t="shared" si="66"/>
        <v>-1.6086956521739129</v>
      </c>
      <c r="J1177" s="14"/>
      <c r="K1177" s="14"/>
      <c r="L1177" s="14"/>
      <c r="M1177" s="14"/>
    </row>
    <row r="1178" spans="1:13" x14ac:dyDescent="0.3">
      <c r="A1178" s="74">
        <v>43281</v>
      </c>
      <c r="B1178" s="68" t="str">
        <f>VLOOKUP(A:A,'Product &amp; Group'!A:C,2,FALSE)</f>
        <v>Expert Systems</v>
      </c>
      <c r="C1178" s="68" t="str">
        <f>VLOOKUP(A:A,'Product &amp; Group'!A:C,3,FALSE)</f>
        <v>Qrxt2525 Chip</v>
      </c>
      <c r="D1178" s="69">
        <f>VLOOKUP(A:A,'2019-2017 Costs'!A:D,4,FALSE)</f>
        <v>1.05</v>
      </c>
      <c r="E1178" s="71">
        <f t="shared" si="67"/>
        <v>73.5</v>
      </c>
      <c r="F1178" s="71">
        <v>82.075000000000017</v>
      </c>
      <c r="G1178" s="71">
        <f t="shared" si="68"/>
        <v>8.5750000000000171</v>
      </c>
      <c r="H1178" s="72">
        <v>70</v>
      </c>
      <c r="I1178" s="73">
        <f t="shared" si="66"/>
        <v>0.1044776119402987</v>
      </c>
      <c r="J1178" s="14"/>
      <c r="K1178" s="14"/>
      <c r="L1178" s="14"/>
      <c r="M1178" s="14"/>
    </row>
    <row r="1179" spans="1:13" x14ac:dyDescent="0.3">
      <c r="A1179" s="74">
        <v>43285</v>
      </c>
      <c r="B1179" s="68" t="str">
        <f>VLOOKUP(A:A,'Product &amp; Group'!A:C,2,FALSE)</f>
        <v>Expert Systems</v>
      </c>
      <c r="C1179" s="68" t="str">
        <f>VLOOKUP(A:A,'Product &amp; Group'!A:C,3,FALSE)</f>
        <v>SPECIALTIES</v>
      </c>
      <c r="D1179" s="69">
        <f>VLOOKUP(A:A,'2019-2017 Costs'!A:D,4,FALSE)</f>
        <v>2.63</v>
      </c>
      <c r="E1179" s="71">
        <f t="shared" si="67"/>
        <v>683.8</v>
      </c>
      <c r="F1179" s="71">
        <v>525</v>
      </c>
      <c r="G1179" s="71">
        <f t="shared" si="68"/>
        <v>-158.79999999999995</v>
      </c>
      <c r="H1179" s="72">
        <v>260</v>
      </c>
      <c r="I1179" s="73">
        <f t="shared" si="66"/>
        <v>-0.3024761904761904</v>
      </c>
      <c r="J1179" s="14"/>
      <c r="K1179" s="14"/>
      <c r="L1179" s="14"/>
      <c r="M1179" s="14"/>
    </row>
    <row r="1180" spans="1:13" x14ac:dyDescent="0.3">
      <c r="A1180" s="74">
        <v>43286</v>
      </c>
      <c r="B1180" s="68" t="str">
        <f>VLOOKUP(A:A,'Product &amp; Group'!A:C,2,FALSE)</f>
        <v>Expert Systems</v>
      </c>
      <c r="C1180" s="68" t="str">
        <f>VLOOKUP(A:A,'Product &amp; Group'!A:C,3,FALSE)</f>
        <v>SPECIALTIES</v>
      </c>
      <c r="D1180" s="69">
        <f>VLOOKUP(A:A,'2019-2017 Costs'!A:D,4,FALSE)</f>
        <v>8.5000000000000006E-3</v>
      </c>
      <c r="E1180" s="71">
        <f t="shared" si="67"/>
        <v>0.255</v>
      </c>
      <c r="F1180" s="71">
        <v>31.5</v>
      </c>
      <c r="G1180" s="71">
        <f t="shared" si="68"/>
        <v>31.245000000000001</v>
      </c>
      <c r="H1180" s="72">
        <v>30</v>
      </c>
      <c r="I1180" s="73">
        <f t="shared" si="66"/>
        <v>0.99190476190476196</v>
      </c>
      <c r="J1180" s="14"/>
      <c r="K1180" s="14"/>
      <c r="L1180" s="14"/>
      <c r="M1180" s="14"/>
    </row>
    <row r="1181" spans="1:13" x14ac:dyDescent="0.3">
      <c r="A1181" s="67">
        <v>43351</v>
      </c>
      <c r="B1181" s="68" t="str">
        <f>VLOOKUP(A:A,'Product &amp; Group'!A:C,2,FALSE)</f>
        <v>Expert Systems</v>
      </c>
      <c r="C1181" s="68" t="str">
        <f>VLOOKUP(A:A,'Product &amp; Group'!A:C,3,FALSE)</f>
        <v>2025 HybridULATIONS</v>
      </c>
      <c r="D1181" s="69">
        <f>VLOOKUP(A:A,'2019-2017 Costs'!A:D,4,FALSE)</f>
        <v>2.6133380000000002</v>
      </c>
      <c r="E1181" s="71">
        <f t="shared" si="67"/>
        <v>392.00070000000005</v>
      </c>
      <c r="F1181" s="71">
        <v>540</v>
      </c>
      <c r="G1181" s="71">
        <f t="shared" si="68"/>
        <v>147.99929999999995</v>
      </c>
      <c r="H1181" s="72">
        <v>150</v>
      </c>
      <c r="I1181" s="73">
        <f t="shared" si="66"/>
        <v>0.27407277777777767</v>
      </c>
      <c r="J1181" s="14"/>
      <c r="K1181" s="14"/>
      <c r="L1181" s="14"/>
      <c r="M1181" s="14"/>
    </row>
    <row r="1182" spans="1:13" x14ac:dyDescent="0.3">
      <c r="A1182" s="74">
        <v>43371</v>
      </c>
      <c r="B1182" s="68" t="str">
        <f>VLOOKUP(A:A,'Product &amp; Group'!A:C,2,FALSE)</f>
        <v>Expert Systems</v>
      </c>
      <c r="C1182" s="68" t="str">
        <f>VLOOKUP(A:A,'Product &amp; Group'!A:C,3,FALSE)</f>
        <v>2025 HybridULATIONS</v>
      </c>
      <c r="D1182" s="69">
        <f>VLOOKUP(A:A,'2019-2017 Costs'!A:D,4,FALSE)</f>
        <v>0.51</v>
      </c>
      <c r="E1182" s="71">
        <f t="shared" si="67"/>
        <v>15.3</v>
      </c>
      <c r="F1182" s="71">
        <v>34.65</v>
      </c>
      <c r="G1182" s="71">
        <f t="shared" si="68"/>
        <v>19.349999999999998</v>
      </c>
      <c r="H1182" s="72">
        <v>30</v>
      </c>
      <c r="I1182" s="73">
        <f t="shared" si="66"/>
        <v>0.55844155844155841</v>
      </c>
      <c r="J1182" s="14"/>
      <c r="K1182" s="14"/>
      <c r="L1182" s="14"/>
      <c r="M1182" s="14"/>
    </row>
    <row r="1183" spans="1:13" x14ac:dyDescent="0.3">
      <c r="A1183" s="74">
        <v>43630</v>
      </c>
      <c r="B1183" s="68" t="str">
        <f>VLOOKUP(A:A,'Product &amp; Group'!A:C,2,FALSE)</f>
        <v>Expert Systems</v>
      </c>
      <c r="C1183" s="68" t="str">
        <f>VLOOKUP(A:A,'Product &amp; Group'!A:C,3,FALSE)</f>
        <v>Processor A</v>
      </c>
      <c r="D1183" s="69">
        <f>VLOOKUP(A:A,'2019-2017 Costs'!A:D,4,FALSE)</f>
        <v>1.05</v>
      </c>
      <c r="E1183" s="71">
        <f t="shared" si="67"/>
        <v>331.8</v>
      </c>
      <c r="F1183" s="71">
        <v>1627.4</v>
      </c>
      <c r="G1183" s="71">
        <f t="shared" si="68"/>
        <v>1295.6000000000001</v>
      </c>
      <c r="H1183" s="72">
        <v>316</v>
      </c>
      <c r="I1183" s="73">
        <f t="shared" si="66"/>
        <v>0.79611650485436902</v>
      </c>
      <c r="J1183" s="14"/>
      <c r="K1183" s="14"/>
      <c r="L1183" s="14"/>
      <c r="M1183" s="14"/>
    </row>
    <row r="1184" spans="1:13" x14ac:dyDescent="0.3">
      <c r="A1184" s="74">
        <v>44000</v>
      </c>
      <c r="B1184" s="68" t="str">
        <f>VLOOKUP(A:A,'Product &amp; Group'!A:C,2,FALSE)</f>
        <v>Expert Systems</v>
      </c>
      <c r="C1184" s="68" t="str">
        <f>VLOOKUP(A:A,'Product &amp; Group'!A:C,3,FALSE)</f>
        <v>Processor A</v>
      </c>
      <c r="D1184" s="69">
        <f>VLOOKUP(A:A,'2019-2017 Costs'!A:D,4,FALSE)</f>
        <v>1.01</v>
      </c>
      <c r="E1184" s="71">
        <f t="shared" si="67"/>
        <v>151.5</v>
      </c>
      <c r="F1184" s="71">
        <v>772.5</v>
      </c>
      <c r="G1184" s="71">
        <f t="shared" si="68"/>
        <v>621</v>
      </c>
      <c r="H1184" s="72">
        <v>150</v>
      </c>
      <c r="I1184" s="73">
        <f t="shared" si="66"/>
        <v>0.80388349514563107</v>
      </c>
      <c r="J1184" s="14"/>
      <c r="K1184" s="14"/>
      <c r="L1184" s="14"/>
      <c r="M1184" s="14"/>
    </row>
    <row r="1185" spans="1:13" x14ac:dyDescent="0.3">
      <c r="A1185" s="74">
        <v>44327</v>
      </c>
      <c r="B1185" s="68" t="str">
        <f>VLOOKUP(A:A,'Product &amp; Group'!A:C,2,FALSE)</f>
        <v>Expert Systems</v>
      </c>
      <c r="C1185" s="68" t="str">
        <f>VLOOKUP(A:A,'Product &amp; Group'!A:C,3,FALSE)</f>
        <v>Computerized EXTEND-X HA</v>
      </c>
      <c r="D1185" s="69">
        <f>VLOOKUP(A:A,'2019-2017 Costs'!A:D,4,FALSE)</f>
        <v>0.67</v>
      </c>
      <c r="E1185" s="71">
        <f t="shared" si="67"/>
        <v>127.30000000000001</v>
      </c>
      <c r="F1185" s="71">
        <v>622.5</v>
      </c>
      <c r="G1185" s="71">
        <f t="shared" si="68"/>
        <v>495.2</v>
      </c>
      <c r="H1185" s="72">
        <v>190</v>
      </c>
      <c r="I1185" s="73">
        <f t="shared" si="66"/>
        <v>0.79550200803212845</v>
      </c>
      <c r="J1185" s="14"/>
      <c r="K1185" s="14"/>
      <c r="L1185" s="14"/>
      <c r="M1185" s="14"/>
    </row>
    <row r="1186" spans="1:13" x14ac:dyDescent="0.3">
      <c r="A1186" s="74">
        <v>44331</v>
      </c>
      <c r="B1186" s="68" t="str">
        <f>VLOOKUP(A:A,'Product &amp; Group'!A:C,2,FALSE)</f>
        <v>Expert Systems</v>
      </c>
      <c r="C1186" s="68" t="str">
        <f>VLOOKUP(A:A,'Product &amp; Group'!A:C,3,FALSE)</f>
        <v>Processor 413</v>
      </c>
      <c r="D1186" s="69">
        <f>VLOOKUP(A:A,'2019-2017 Costs'!A:D,4,FALSE)</f>
        <v>0.5</v>
      </c>
      <c r="E1186" s="71">
        <f t="shared" si="67"/>
        <v>10000</v>
      </c>
      <c r="F1186" s="71">
        <v>6000</v>
      </c>
      <c r="G1186" s="71">
        <f t="shared" si="68"/>
        <v>-4000</v>
      </c>
      <c r="H1186" s="72">
        <v>20000</v>
      </c>
      <c r="I1186" s="73">
        <f t="shared" si="66"/>
        <v>-0.66666666666666663</v>
      </c>
      <c r="J1186" s="14"/>
      <c r="K1186" s="14"/>
      <c r="L1186" s="14"/>
      <c r="M1186" s="14"/>
    </row>
    <row r="1187" spans="1:13" x14ac:dyDescent="0.3">
      <c r="A1187" s="74">
        <v>44332</v>
      </c>
      <c r="B1187" s="68" t="str">
        <f>VLOOKUP(A:A,'Product &amp; Group'!A:C,2,FALSE)</f>
        <v>Expert Systems</v>
      </c>
      <c r="C1187" s="68" t="str">
        <f>VLOOKUP(A:A,'Product &amp; Group'!A:C,3,FALSE)</f>
        <v>Qrxt1975 Chip</v>
      </c>
      <c r="D1187" s="69">
        <f>VLOOKUP(A:A,'2019-2017 Costs'!A:D,4,FALSE)</f>
        <v>0.9</v>
      </c>
      <c r="E1187" s="71">
        <f t="shared" si="67"/>
        <v>450</v>
      </c>
      <c r="F1187" s="71">
        <v>1170</v>
      </c>
      <c r="G1187" s="71">
        <f t="shared" si="68"/>
        <v>720</v>
      </c>
      <c r="H1187" s="72">
        <v>500</v>
      </c>
      <c r="I1187" s="73">
        <f t="shared" si="66"/>
        <v>0.61538461538461542</v>
      </c>
      <c r="J1187" s="14"/>
      <c r="K1187" s="14"/>
      <c r="L1187" s="14"/>
      <c r="M1187" s="14"/>
    </row>
    <row r="1188" spans="1:13" x14ac:dyDescent="0.3">
      <c r="A1188" s="74">
        <v>44400</v>
      </c>
      <c r="B1188" s="68" t="str">
        <f>VLOOKUP(A:A,'Product &amp; Group'!A:C,2,FALSE)</f>
        <v>Expert Systems</v>
      </c>
      <c r="C1188" s="68" t="str">
        <f>VLOOKUP(A:A,'Product &amp; Group'!A:C,3,FALSE)</f>
        <v>Qrxt1975 Chip</v>
      </c>
      <c r="D1188" s="69">
        <f>VLOOKUP(A:A,'2019-2017 Costs'!A:D,4,FALSE)</f>
        <v>1.01</v>
      </c>
      <c r="E1188" s="71">
        <f t="shared" si="67"/>
        <v>505</v>
      </c>
      <c r="F1188" s="71">
        <v>750</v>
      </c>
      <c r="G1188" s="71">
        <f t="shared" si="68"/>
        <v>245</v>
      </c>
      <c r="H1188" s="72">
        <v>500</v>
      </c>
      <c r="I1188" s="73">
        <f t="shared" si="66"/>
        <v>0.32666666666666666</v>
      </c>
      <c r="J1188" s="14"/>
      <c r="K1188" s="14"/>
      <c r="L1188" s="14"/>
      <c r="M1188" s="14"/>
    </row>
    <row r="1189" spans="1:13" x14ac:dyDescent="0.3">
      <c r="A1189" s="74">
        <v>44541</v>
      </c>
      <c r="B1189" s="68" t="str">
        <f>VLOOKUP(A:A,'Product &amp; Group'!A:C,2,FALSE)</f>
        <v>Expert Systems</v>
      </c>
      <c r="C1189" s="68" t="str">
        <f>VLOOKUP(A:A,'Product &amp; Group'!A:C,3,FALSE)</f>
        <v>ANTI-OXIDANT &amp; SPECIALTY Hybrid</v>
      </c>
      <c r="D1189" s="69">
        <f>VLOOKUP(A:A,'2019-2017 Costs'!A:D,4,FALSE)</f>
        <v>9.3699999999999992</v>
      </c>
      <c r="E1189" s="71">
        <f t="shared" si="67"/>
        <v>1499.1999999999998</v>
      </c>
      <c r="F1189" s="71">
        <v>352.5</v>
      </c>
      <c r="G1189" s="71">
        <f t="shared" si="68"/>
        <v>-1146.6999999999998</v>
      </c>
      <c r="H1189" s="72">
        <v>160</v>
      </c>
      <c r="I1189" s="73">
        <f t="shared" si="66"/>
        <v>-3.2530496453900706</v>
      </c>
      <c r="J1189" s="14"/>
      <c r="K1189" s="14"/>
      <c r="L1189" s="14"/>
      <c r="M1189" s="14"/>
    </row>
    <row r="1190" spans="1:13" x14ac:dyDescent="0.3">
      <c r="A1190" s="74">
        <v>44550</v>
      </c>
      <c r="B1190" s="68" t="str">
        <f>VLOOKUP(A:A,'Product &amp; Group'!A:C,2,FALSE)</f>
        <v>Expert Systems</v>
      </c>
      <c r="C1190" s="68" t="str">
        <f>VLOOKUP(A:A,'Product &amp; Group'!A:C,3,FALSE)</f>
        <v>Power CHIP/WHOLE PowerS</v>
      </c>
      <c r="D1190" s="69">
        <f>VLOOKUP(A:A,'2019-2017 Costs'!A:D,4,FALSE)</f>
        <v>0.55249999999999999</v>
      </c>
      <c r="E1190" s="71">
        <f t="shared" si="67"/>
        <v>198.9</v>
      </c>
      <c r="F1190" s="71">
        <v>300</v>
      </c>
      <c r="G1190" s="71">
        <f t="shared" si="68"/>
        <v>101.1</v>
      </c>
      <c r="H1190" s="72">
        <v>360</v>
      </c>
      <c r="I1190" s="73">
        <f t="shared" si="66"/>
        <v>0.33699999999999997</v>
      </c>
      <c r="J1190" s="14"/>
      <c r="K1190" s="14"/>
      <c r="L1190" s="14"/>
      <c r="M1190" s="14"/>
    </row>
    <row r="1191" spans="1:13" x14ac:dyDescent="0.3">
      <c r="A1191" s="74">
        <v>44590</v>
      </c>
      <c r="B1191" s="68" t="str">
        <f>VLOOKUP(A:A,'Product &amp; Group'!A:C,2,FALSE)</f>
        <v>Expert Systems</v>
      </c>
      <c r="C1191" s="68" t="str">
        <f>VLOOKUP(A:A,'Product &amp; Group'!A:C,3,FALSE)</f>
        <v>Processor 610 Chip</v>
      </c>
      <c r="D1191" s="69">
        <f>VLOOKUP(A:A,'2019-2017 Costs'!A:D,4,FALSE)</f>
        <v>8.5000000000000006E-3</v>
      </c>
      <c r="E1191" s="71">
        <f t="shared" si="67"/>
        <v>2.6350000000000002</v>
      </c>
      <c r="F1191" s="71">
        <v>444.84999999999997</v>
      </c>
      <c r="G1191" s="71">
        <f t="shared" si="68"/>
        <v>442.21499999999997</v>
      </c>
      <c r="H1191" s="72">
        <v>310</v>
      </c>
      <c r="I1191" s="73">
        <f t="shared" si="66"/>
        <v>0.99407665505226483</v>
      </c>
      <c r="J1191" s="14"/>
      <c r="K1191" s="14"/>
      <c r="L1191" s="14"/>
      <c r="M1191" s="14"/>
    </row>
    <row r="1192" spans="1:13" x14ac:dyDescent="0.3">
      <c r="A1192" s="74">
        <v>44592</v>
      </c>
      <c r="B1192" s="68" t="str">
        <f>VLOOKUP(A:A,'Product &amp; Group'!A:C,2,FALSE)</f>
        <v>Expert Systems</v>
      </c>
      <c r="C1192" s="68" t="str">
        <f>VLOOKUP(A:A,'Product &amp; Group'!A:C,3,FALSE)</f>
        <v>Part A &amp; D Chip</v>
      </c>
      <c r="D1192" s="69">
        <f>VLOOKUP(A:A,'2019-2017 Costs'!A:D,4,FALSE)</f>
        <v>8.5000000000000006E-3</v>
      </c>
      <c r="E1192" s="71">
        <f t="shared" si="67"/>
        <v>3.4000000000000004</v>
      </c>
      <c r="F1192" s="71">
        <v>1948</v>
      </c>
      <c r="G1192" s="71">
        <f t="shared" si="68"/>
        <v>1944.6</v>
      </c>
      <c r="H1192" s="72">
        <v>400</v>
      </c>
      <c r="I1192" s="73">
        <f t="shared" si="66"/>
        <v>0.99825462012320321</v>
      </c>
      <c r="J1192" s="14"/>
      <c r="K1192" s="14"/>
      <c r="L1192" s="14"/>
      <c r="M1192" s="14"/>
    </row>
    <row r="1193" spans="1:13" x14ac:dyDescent="0.3">
      <c r="A1193" s="74">
        <v>44594</v>
      </c>
      <c r="B1193" s="68" t="str">
        <f>VLOOKUP(A:A,'Product &amp; Group'!A:C,2,FALSE)</f>
        <v>Expert Systems</v>
      </c>
      <c r="C1193" s="68" t="str">
        <f>VLOOKUP(A:A,'Product &amp; Group'!A:C,3,FALSE)</f>
        <v>STRESS Chip</v>
      </c>
      <c r="D1193" s="69">
        <f>VLOOKUP(A:A,'2019-2017 Costs'!A:D,4,FALSE)</f>
        <v>8.5000000000000006E-3</v>
      </c>
      <c r="E1193" s="71">
        <f t="shared" si="67"/>
        <v>7.8625000000000007</v>
      </c>
      <c r="F1193" s="71">
        <v>4125.5</v>
      </c>
      <c r="G1193" s="71">
        <f t="shared" si="68"/>
        <v>4117.6374999999998</v>
      </c>
      <c r="H1193" s="72">
        <v>925</v>
      </c>
      <c r="I1193" s="73">
        <f t="shared" si="66"/>
        <v>0.99809417040358739</v>
      </c>
      <c r="J1193" s="14"/>
      <c r="K1193" s="14"/>
      <c r="L1193" s="14"/>
      <c r="M1193" s="14"/>
    </row>
    <row r="1194" spans="1:13" x14ac:dyDescent="0.3">
      <c r="A1194" s="74">
        <v>44596</v>
      </c>
      <c r="B1194" s="68" t="str">
        <f>VLOOKUP(A:A,'Product &amp; Group'!A:C,2,FALSE)</f>
        <v>Expert Systems</v>
      </c>
      <c r="C1194" s="68" t="str">
        <f>VLOOKUP(A:A,'Product &amp; Group'!A:C,3,FALSE)</f>
        <v>LECITHIN &amp; LIPOTROPIC Chip</v>
      </c>
      <c r="D1194" s="69">
        <f>VLOOKUP(A:A,'2019-2017 Costs'!A:D,4,FALSE)</f>
        <v>8.5000000000000006E-3</v>
      </c>
      <c r="E1194" s="71">
        <f t="shared" si="67"/>
        <v>7.3440000000000003</v>
      </c>
      <c r="F1194" s="71">
        <v>6566.4</v>
      </c>
      <c r="G1194" s="71">
        <f t="shared" si="68"/>
        <v>6559.0559999999996</v>
      </c>
      <c r="H1194" s="72">
        <v>864</v>
      </c>
      <c r="I1194" s="73">
        <f t="shared" si="66"/>
        <v>0.9988815789473684</v>
      </c>
      <c r="J1194" s="14"/>
      <c r="K1194" s="14"/>
      <c r="L1194" s="14"/>
      <c r="M1194" s="14"/>
    </row>
    <row r="1195" spans="1:13" x14ac:dyDescent="0.3">
      <c r="A1195" s="74">
        <v>44600</v>
      </c>
      <c r="B1195" s="68" t="str">
        <f>VLOOKUP(A:A,'Product &amp; Group'!A:C,2,FALSE)</f>
        <v>Expert Systems</v>
      </c>
      <c r="C1195" s="68" t="str">
        <f>VLOOKUP(A:A,'Product &amp; Group'!A:C,3,FALSE)</f>
        <v>SPECIALTIES</v>
      </c>
      <c r="D1195" s="69">
        <f>VLOOKUP(A:A,'2019-2017 Costs'!A:D,4,FALSE)</f>
        <v>1.01</v>
      </c>
      <c r="E1195" s="71">
        <f t="shared" si="67"/>
        <v>533.28</v>
      </c>
      <c r="F1195" s="71">
        <v>2603.04</v>
      </c>
      <c r="G1195" s="71">
        <f t="shared" si="68"/>
        <v>2069.7600000000002</v>
      </c>
      <c r="H1195" s="72">
        <v>528</v>
      </c>
      <c r="I1195" s="73">
        <f t="shared" si="66"/>
        <v>0.79513184584178509</v>
      </c>
      <c r="J1195" s="14"/>
      <c r="K1195" s="14"/>
      <c r="L1195" s="14"/>
      <c r="M1195" s="14"/>
    </row>
    <row r="1196" spans="1:13" x14ac:dyDescent="0.3">
      <c r="A1196" s="74">
        <v>44604</v>
      </c>
      <c r="B1196" s="68" t="str">
        <f>VLOOKUP(A:A,'Product &amp; Group'!A:C,2,FALSE)</f>
        <v>Expert Systems</v>
      </c>
      <c r="C1196" s="68" t="str">
        <f>VLOOKUP(A:A,'Product &amp; Group'!A:C,3,FALSE)</f>
        <v>SPECIALTIES</v>
      </c>
      <c r="D1196" s="69">
        <f>VLOOKUP(A:A,'2019-2017 Costs'!A:D,4,FALSE)</f>
        <v>0.69</v>
      </c>
      <c r="E1196" s="71">
        <f t="shared" si="67"/>
        <v>103.49999999999999</v>
      </c>
      <c r="F1196" s="71">
        <v>1735.5</v>
      </c>
      <c r="G1196" s="71">
        <f t="shared" si="68"/>
        <v>1632</v>
      </c>
      <c r="H1196" s="72">
        <v>150</v>
      </c>
      <c r="I1196" s="73">
        <f t="shared" si="66"/>
        <v>0.94036300777873816</v>
      </c>
      <c r="J1196" s="14"/>
      <c r="K1196" s="14"/>
      <c r="L1196" s="14"/>
      <c r="M1196" s="14"/>
    </row>
    <row r="1197" spans="1:13" x14ac:dyDescent="0.3">
      <c r="A1197" s="74">
        <v>44606</v>
      </c>
      <c r="B1197" s="68" t="str">
        <f>VLOOKUP(A:A,'Product &amp; Group'!A:C,2,FALSE)</f>
        <v>Expert Systems</v>
      </c>
      <c r="C1197" s="68" t="str">
        <f>VLOOKUP(A:A,'Product &amp; Group'!A:C,3,FALSE)</f>
        <v>Static FREE B-COMPLEX Chip</v>
      </c>
      <c r="D1197" s="69">
        <f>VLOOKUP(A:A,'2019-2017 Costs'!A:D,4,FALSE)</f>
        <v>0.73</v>
      </c>
      <c r="E1197" s="71">
        <f t="shared" si="67"/>
        <v>735.84</v>
      </c>
      <c r="F1197" s="71">
        <v>6179.04</v>
      </c>
      <c r="G1197" s="71">
        <f t="shared" si="68"/>
        <v>5443.2</v>
      </c>
      <c r="H1197" s="72">
        <v>1008</v>
      </c>
      <c r="I1197" s="73">
        <f t="shared" si="66"/>
        <v>0.88091353996737354</v>
      </c>
      <c r="J1197" s="14"/>
      <c r="K1197" s="14"/>
      <c r="L1197" s="14"/>
      <c r="M1197" s="14"/>
    </row>
    <row r="1198" spans="1:13" x14ac:dyDescent="0.3">
      <c r="A1198" s="74">
        <v>44608</v>
      </c>
      <c r="B1198" s="68" t="str">
        <f>VLOOKUP(A:A,'Product &amp; Group'!A:C,2,FALSE)</f>
        <v>Expert Systems</v>
      </c>
      <c r="C1198" s="68" t="str">
        <f>VLOOKUP(A:A,'Product &amp; Group'!A:C,3,FALSE)</f>
        <v>Part E Chip</v>
      </c>
      <c r="D1198" s="69">
        <f>VLOOKUP(A:A,'2019-2017 Costs'!A:D,4,FALSE)</f>
        <v>0.67</v>
      </c>
      <c r="E1198" s="71">
        <f t="shared" si="67"/>
        <v>471.68</v>
      </c>
      <c r="F1198" s="71">
        <v>4477.4399999999996</v>
      </c>
      <c r="G1198" s="71">
        <f t="shared" si="68"/>
        <v>4005.7599999999998</v>
      </c>
      <c r="H1198" s="72">
        <v>704</v>
      </c>
      <c r="I1198" s="73">
        <f t="shared" si="66"/>
        <v>0.89465408805031454</v>
      </c>
      <c r="J1198" s="14"/>
      <c r="K1198" s="14"/>
      <c r="L1198" s="14"/>
      <c r="M1198" s="14"/>
    </row>
    <row r="1199" spans="1:13" x14ac:dyDescent="0.3">
      <c r="A1199" s="74">
        <v>44609</v>
      </c>
      <c r="B1199" s="68" t="str">
        <f>VLOOKUP(A:A,'Product &amp; Group'!A:C,2,FALSE)</f>
        <v>Expert Systems</v>
      </c>
      <c r="C1199" s="68" t="str">
        <f>VLOOKUP(A:A,'Product &amp; Group'!A:C,3,FALSE)</f>
        <v>CLEANSING &amp; FIBER</v>
      </c>
      <c r="D1199" s="69">
        <f>VLOOKUP(A:A,'2019-2017 Costs'!A:D,4,FALSE)</f>
        <v>0.73</v>
      </c>
      <c r="E1199" s="71">
        <f t="shared" si="67"/>
        <v>58.4</v>
      </c>
      <c r="F1199" s="71">
        <v>1255</v>
      </c>
      <c r="G1199" s="71">
        <f t="shared" si="68"/>
        <v>1196.5999999999999</v>
      </c>
      <c r="H1199" s="72">
        <v>80</v>
      </c>
      <c r="I1199" s="73">
        <f t="shared" si="66"/>
        <v>0.95346613545816727</v>
      </c>
      <c r="J1199" s="14"/>
      <c r="K1199" s="14"/>
      <c r="L1199" s="14"/>
      <c r="M1199" s="14"/>
    </row>
    <row r="1200" spans="1:13" x14ac:dyDescent="0.3">
      <c r="A1200" s="74">
        <v>44611</v>
      </c>
      <c r="B1200" s="68" t="str">
        <f>VLOOKUP(A:A,'Product &amp; Group'!A:C,2,FALSE)</f>
        <v>Expert Systems</v>
      </c>
      <c r="C1200" s="68" t="str">
        <f>VLOOKUP(A:A,'Product &amp; Group'!A:C,3,FALSE)</f>
        <v>Processor 413</v>
      </c>
      <c r="D1200" s="69">
        <f>VLOOKUP(A:A,'2019-2017 Costs'!A:D,4,FALSE)</f>
        <v>0.8</v>
      </c>
      <c r="E1200" s="71">
        <f t="shared" si="67"/>
        <v>1108.8</v>
      </c>
      <c r="F1200" s="71">
        <v>5890.5</v>
      </c>
      <c r="G1200" s="71">
        <f t="shared" si="68"/>
        <v>4781.7</v>
      </c>
      <c r="H1200" s="72">
        <v>1386</v>
      </c>
      <c r="I1200" s="73">
        <f t="shared" si="66"/>
        <v>0.81176470588235294</v>
      </c>
      <c r="J1200" s="14"/>
      <c r="K1200" s="14"/>
      <c r="L1200" s="14"/>
      <c r="M1200" s="14"/>
    </row>
    <row r="1201" spans="1:13" x14ac:dyDescent="0.3">
      <c r="A1201" s="74">
        <v>44614</v>
      </c>
      <c r="B1201" s="68" t="str">
        <f>VLOOKUP(A:A,'Product &amp; Group'!A:C,2,FALSE)</f>
        <v>Expert Systems</v>
      </c>
      <c r="C1201" s="68" t="str">
        <f>VLOOKUP(A:A,'Product &amp; Group'!A:C,3,FALSE)</f>
        <v>Processor 413</v>
      </c>
      <c r="D1201" s="69">
        <f>VLOOKUP(A:A,'2019-2017 Costs'!A:D,4,FALSE)</f>
        <v>0.73</v>
      </c>
      <c r="E1201" s="71">
        <f t="shared" si="67"/>
        <v>608.81999999999994</v>
      </c>
      <c r="F1201" s="71">
        <v>3711.3</v>
      </c>
      <c r="G1201" s="71">
        <f t="shared" si="68"/>
        <v>3102.4800000000005</v>
      </c>
      <c r="H1201" s="72">
        <v>834</v>
      </c>
      <c r="I1201" s="73">
        <f t="shared" si="66"/>
        <v>0.83595505617977539</v>
      </c>
      <c r="J1201" s="14"/>
      <c r="K1201" s="14"/>
      <c r="L1201" s="14"/>
      <c r="M1201" s="14"/>
    </row>
    <row r="1202" spans="1:13" x14ac:dyDescent="0.3">
      <c r="A1202" s="74">
        <v>44620</v>
      </c>
      <c r="B1202" s="68" t="str">
        <f>VLOOKUP(A:A,'Product &amp; Group'!A:C,2,FALSE)</f>
        <v>Expert Systems</v>
      </c>
      <c r="C1202" s="68" t="str">
        <f>VLOOKUP(A:A,'Product &amp; Group'!A:C,3,FALSE)</f>
        <v>Processor 413</v>
      </c>
      <c r="D1202" s="69">
        <f>VLOOKUP(A:A,'2019-2017 Costs'!A:D,4,FALSE)</f>
        <v>1.01</v>
      </c>
      <c r="E1202" s="71">
        <f t="shared" si="67"/>
        <v>1399.86</v>
      </c>
      <c r="F1202" s="71">
        <v>5890.5</v>
      </c>
      <c r="G1202" s="71">
        <f t="shared" si="68"/>
        <v>4490.6400000000003</v>
      </c>
      <c r="H1202" s="72">
        <v>1386</v>
      </c>
      <c r="I1202" s="73">
        <f t="shared" si="66"/>
        <v>0.76235294117647068</v>
      </c>
      <c r="J1202" s="14"/>
      <c r="K1202" s="14"/>
      <c r="L1202" s="14"/>
      <c r="M1202" s="14"/>
    </row>
    <row r="1203" spans="1:13" x14ac:dyDescent="0.3">
      <c r="A1203" s="74">
        <v>44621</v>
      </c>
      <c r="B1203" s="68" t="str">
        <f>VLOOKUP(A:A,'Product &amp; Group'!A:C,2,FALSE)</f>
        <v>Expert Systems</v>
      </c>
      <c r="C1203" s="68" t="str">
        <f>VLOOKUP(A:A,'Product &amp; Group'!A:C,3,FALSE)</f>
        <v>Processor 413</v>
      </c>
      <c r="D1203" s="69">
        <f>VLOOKUP(A:A,'2019-2017 Costs'!A:D,4,FALSE)</f>
        <v>8.5000000000000006E-3</v>
      </c>
      <c r="E1203" s="71">
        <f t="shared" si="67"/>
        <v>1.9890000000000001</v>
      </c>
      <c r="F1203" s="71">
        <v>1041.3</v>
      </c>
      <c r="G1203" s="71">
        <f t="shared" si="68"/>
        <v>1039.3109999999999</v>
      </c>
      <c r="H1203" s="72">
        <v>234</v>
      </c>
      <c r="I1203" s="73">
        <f t="shared" si="66"/>
        <v>0.99808988764044937</v>
      </c>
      <c r="J1203" s="14"/>
      <c r="K1203" s="14"/>
      <c r="L1203" s="14"/>
      <c r="M1203" s="14"/>
    </row>
    <row r="1204" spans="1:13" x14ac:dyDescent="0.3">
      <c r="A1204" s="74">
        <v>44622</v>
      </c>
      <c r="B1204" s="68" t="str">
        <f>VLOOKUP(A:A,'Product &amp; Group'!A:C,2,FALSE)</f>
        <v>Expert Systems</v>
      </c>
      <c r="C1204" s="68" t="str">
        <f>VLOOKUP(A:A,'Product &amp; Group'!A:C,3,FALSE)</f>
        <v>Processor 610 Chip</v>
      </c>
      <c r="D1204" s="69">
        <f>VLOOKUP(A:A,'2019-2017 Costs'!A:D,4,FALSE)</f>
        <v>8.5000000000000006E-3</v>
      </c>
      <c r="E1204" s="71">
        <f t="shared" si="67"/>
        <v>4.25</v>
      </c>
      <c r="F1204" s="71">
        <v>2765</v>
      </c>
      <c r="G1204" s="71">
        <f t="shared" si="68"/>
        <v>2760.75</v>
      </c>
      <c r="H1204" s="72">
        <v>500</v>
      </c>
      <c r="I1204" s="73">
        <f t="shared" si="66"/>
        <v>0.99846292947558768</v>
      </c>
      <c r="J1204" s="14"/>
      <c r="K1204" s="14"/>
      <c r="L1204" s="14"/>
      <c r="M1204" s="14"/>
    </row>
    <row r="1205" spans="1:13" x14ac:dyDescent="0.3">
      <c r="A1205" s="74">
        <v>44623</v>
      </c>
      <c r="B1205" s="68" t="str">
        <f>VLOOKUP(A:A,'Product &amp; Group'!A:C,2,FALSE)</f>
        <v>Expert Systems</v>
      </c>
      <c r="C1205" s="68" t="str">
        <f>VLOOKUP(A:A,'Product &amp; Group'!A:C,3,FALSE)</f>
        <v>Processor 610 Chip</v>
      </c>
      <c r="D1205" s="69">
        <f>VLOOKUP(A:A,'2019-2017 Costs'!A:D,4,FALSE)</f>
        <v>8.5000000000000006E-3</v>
      </c>
      <c r="E1205" s="71">
        <f t="shared" si="67"/>
        <v>21.25</v>
      </c>
      <c r="F1205" s="71">
        <v>12300</v>
      </c>
      <c r="G1205" s="71">
        <f t="shared" si="68"/>
        <v>12278.75</v>
      </c>
      <c r="H1205" s="72">
        <v>2500</v>
      </c>
      <c r="I1205" s="73">
        <f t="shared" si="66"/>
        <v>0.99827235772357725</v>
      </c>
      <c r="J1205" s="14"/>
      <c r="K1205" s="14"/>
      <c r="L1205" s="14"/>
      <c r="M1205" s="14"/>
    </row>
    <row r="1206" spans="1:13" x14ac:dyDescent="0.3">
      <c r="A1206" s="74">
        <v>44670</v>
      </c>
      <c r="B1206" s="68" t="str">
        <f>VLOOKUP(A:A,'Product &amp; Group'!A:C,2,FALSE)</f>
        <v>Expert Systems</v>
      </c>
      <c r="C1206" s="68" t="str">
        <f>VLOOKUP(A:A,'Product &amp; Group'!A:C,3,FALSE)</f>
        <v>Processor 610 Chip</v>
      </c>
      <c r="D1206" s="69">
        <f>VLOOKUP(A:A,'2019-2017 Costs'!A:D,4,FALSE)</f>
        <v>1.01</v>
      </c>
      <c r="E1206" s="71">
        <f t="shared" si="67"/>
        <v>5050</v>
      </c>
      <c r="F1206" s="71">
        <v>23750</v>
      </c>
      <c r="G1206" s="71">
        <f t="shared" si="68"/>
        <v>18700</v>
      </c>
      <c r="H1206" s="72">
        <v>5000</v>
      </c>
      <c r="I1206" s="73">
        <f t="shared" si="66"/>
        <v>0.78736842105263161</v>
      </c>
      <c r="J1206" s="14"/>
      <c r="K1206" s="14"/>
    </row>
    <row r="1207" spans="1:13" x14ac:dyDescent="0.3">
      <c r="A1207" s="74">
        <v>44690</v>
      </c>
      <c r="B1207" s="68" t="str">
        <f>VLOOKUP(A:A,'Product &amp; Group'!A:C,2,FALSE)</f>
        <v>Expert Systems</v>
      </c>
      <c r="C1207" s="68" t="str">
        <f>VLOOKUP(A:A,'Product &amp; Group'!A:C,3,FALSE)</f>
        <v>MULTI-Part Chip</v>
      </c>
      <c r="D1207" s="69">
        <f>VLOOKUP(A:A,'2019-2017 Costs'!A:D,4,FALSE)</f>
        <v>1.01</v>
      </c>
      <c r="E1207" s="71">
        <f t="shared" si="67"/>
        <v>436.32</v>
      </c>
      <c r="F1207" s="71">
        <v>2419.1999999999998</v>
      </c>
      <c r="G1207" s="71">
        <f t="shared" si="68"/>
        <v>1982.8799999999999</v>
      </c>
      <c r="H1207" s="72">
        <v>432</v>
      </c>
      <c r="I1207" s="73">
        <f t="shared" si="66"/>
        <v>0.81964285714285712</v>
      </c>
      <c r="J1207" s="14"/>
      <c r="K1207" s="14"/>
      <c r="L1207" s="14"/>
      <c r="M1207" s="14"/>
    </row>
    <row r="1208" spans="1:13" x14ac:dyDescent="0.3">
      <c r="A1208" s="74">
        <v>44730</v>
      </c>
      <c r="B1208" s="68" t="str">
        <f>VLOOKUP(A:A,'Product &amp; Group'!A:C,2,FALSE)</f>
        <v>Expert Systems</v>
      </c>
      <c r="C1208" s="68" t="str">
        <f>VLOOKUP(A:A,'Product &amp; Group'!A:C,3,FALSE)</f>
        <v>SPECIALTY Dragon HybridULA</v>
      </c>
      <c r="D1208" s="69">
        <f>VLOOKUP(A:A,'2019-2017 Costs'!A:D,4,FALSE)</f>
        <v>1.01</v>
      </c>
      <c r="E1208" s="71">
        <f t="shared" si="67"/>
        <v>1172.6099999999999</v>
      </c>
      <c r="F1208" s="71">
        <v>8127</v>
      </c>
      <c r="G1208" s="71">
        <f t="shared" si="68"/>
        <v>6954.39</v>
      </c>
      <c r="H1208" s="72">
        <v>1161</v>
      </c>
      <c r="I1208" s="73">
        <f t="shared" si="66"/>
        <v>0.85571428571428576</v>
      </c>
      <c r="J1208" s="14"/>
      <c r="K1208" s="14"/>
      <c r="L1208" s="14"/>
      <c r="M1208" s="14"/>
    </row>
    <row r="1209" spans="1:13" x14ac:dyDescent="0.3">
      <c r="A1209" s="74">
        <v>44732</v>
      </c>
      <c r="B1209" s="68" t="str">
        <f>VLOOKUP(A:A,'Product &amp; Group'!A:C,2,FALSE)</f>
        <v>Expert Systems</v>
      </c>
      <c r="C1209" s="68" t="str">
        <f>VLOOKUP(A:A,'Product &amp; Group'!A:C,3,FALSE)</f>
        <v>SPECIALTY Dragon HybridULA</v>
      </c>
      <c r="D1209" s="69">
        <f>VLOOKUP(A:A,'2019-2017 Costs'!A:D,4,FALSE)</f>
        <v>1.01</v>
      </c>
      <c r="E1209" s="71">
        <f t="shared" si="67"/>
        <v>272.7</v>
      </c>
      <c r="F1209" s="71">
        <v>1944</v>
      </c>
      <c r="G1209" s="71">
        <f t="shared" si="68"/>
        <v>1671.3</v>
      </c>
      <c r="H1209" s="72">
        <v>270</v>
      </c>
      <c r="I1209" s="73">
        <f t="shared" si="66"/>
        <v>0.85972222222222217</v>
      </c>
      <c r="J1209" s="14"/>
      <c r="K1209" s="14"/>
      <c r="L1209" s="14"/>
      <c r="M1209" s="14"/>
    </row>
    <row r="1210" spans="1:13" x14ac:dyDescent="0.3">
      <c r="A1210" s="74">
        <v>44733</v>
      </c>
      <c r="B1210" s="68" t="str">
        <f>VLOOKUP(A:A,'Product &amp; Group'!A:C,2,FALSE)</f>
        <v>Expert Systems</v>
      </c>
      <c r="C1210" s="68" t="str">
        <f>VLOOKUP(A:A,'Product &amp; Group'!A:C,3,FALSE)</f>
        <v>SPECIALTY Dragon HybridULA</v>
      </c>
      <c r="D1210" s="69">
        <f>VLOOKUP(A:A,'2019-2017 Costs'!A:D,4,FALSE)</f>
        <v>1.01</v>
      </c>
      <c r="E1210" s="71">
        <f t="shared" si="67"/>
        <v>803.96</v>
      </c>
      <c r="F1210" s="71">
        <v>5174</v>
      </c>
      <c r="G1210" s="71">
        <f t="shared" si="68"/>
        <v>4370.04</v>
      </c>
      <c r="H1210" s="72">
        <v>796</v>
      </c>
      <c r="I1210" s="73">
        <f t="shared" si="66"/>
        <v>0.84461538461538466</v>
      </c>
      <c r="J1210" s="14"/>
      <c r="K1210" s="14"/>
    </row>
    <row r="1211" spans="1:13" x14ac:dyDescent="0.3">
      <c r="A1211" s="74">
        <v>44735</v>
      </c>
      <c r="B1211" s="68" t="str">
        <f>VLOOKUP(A:A,'Product &amp; Group'!A:C,2,FALSE)</f>
        <v>Expert Systems</v>
      </c>
      <c r="C1211" s="68" t="str">
        <f>VLOOKUP(A:A,'Product &amp; Group'!A:C,3,FALSE)</f>
        <v>SPECIALTY Dragon HybridULA</v>
      </c>
      <c r="D1211" s="69">
        <f>VLOOKUP(A:A,'2019-2017 Costs'!A:D,4,FALSE)</f>
        <v>8.5000000000000006E-3</v>
      </c>
      <c r="E1211" s="71">
        <f t="shared" si="67"/>
        <v>4.1310000000000002</v>
      </c>
      <c r="F1211" s="71">
        <v>2877.12</v>
      </c>
      <c r="G1211" s="71">
        <f t="shared" si="68"/>
        <v>2872.989</v>
      </c>
      <c r="H1211" s="72">
        <v>486</v>
      </c>
      <c r="I1211" s="73">
        <f t="shared" si="66"/>
        <v>0.99856418918918921</v>
      </c>
      <c r="J1211" s="14"/>
      <c r="K1211" s="14"/>
      <c r="L1211" s="14"/>
      <c r="M1211" s="14"/>
    </row>
    <row r="1212" spans="1:13" x14ac:dyDescent="0.3">
      <c r="A1212" s="74">
        <v>44736</v>
      </c>
      <c r="B1212" s="68" t="str">
        <f>VLOOKUP(A:A,'Product &amp; Group'!A:C,2,FALSE)</f>
        <v>Expert Systems</v>
      </c>
      <c r="C1212" s="68" t="str">
        <f>VLOOKUP(A:A,'Product &amp; Group'!A:C,3,FALSE)</f>
        <v>SPECIALTY Dragon HybridULA</v>
      </c>
      <c r="D1212" s="69">
        <f>VLOOKUP(A:A,'2019-2017 Costs'!A:D,4,FALSE)</f>
        <v>8.5000000000000006E-3</v>
      </c>
      <c r="E1212" s="71">
        <f t="shared" si="67"/>
        <v>6.3920000000000003</v>
      </c>
      <c r="F1212" s="71">
        <v>4474.3999999999996</v>
      </c>
      <c r="G1212" s="71">
        <f t="shared" si="68"/>
        <v>4468.0079999999998</v>
      </c>
      <c r="H1212" s="72">
        <v>752</v>
      </c>
      <c r="I1212" s="73">
        <f t="shared" si="66"/>
        <v>0.99857142857142867</v>
      </c>
      <c r="J1212" s="14"/>
      <c r="K1212" s="14"/>
      <c r="L1212" s="14"/>
      <c r="M1212" s="14"/>
    </row>
    <row r="1213" spans="1:13" x14ac:dyDescent="0.3">
      <c r="A1213" s="74">
        <v>44737</v>
      </c>
      <c r="B1213" s="68" t="str">
        <f>VLOOKUP(A:A,'Product &amp; Group'!A:C,2,FALSE)</f>
        <v>Expert Systems</v>
      </c>
      <c r="C1213" s="68" t="str">
        <f>VLOOKUP(A:A,'Product &amp; Group'!A:C,3,FALSE)</f>
        <v>Dragon Chip</v>
      </c>
      <c r="D1213" s="69">
        <f>VLOOKUP(A:A,'2019-2017 Costs'!A:D,4,FALSE)</f>
        <v>8.5000000000000006E-3</v>
      </c>
      <c r="E1213" s="71">
        <f t="shared" si="67"/>
        <v>2.8475000000000001</v>
      </c>
      <c r="F1213" s="71">
        <v>737</v>
      </c>
      <c r="G1213" s="71">
        <f t="shared" si="68"/>
        <v>734.15250000000003</v>
      </c>
      <c r="H1213" s="72">
        <v>335</v>
      </c>
      <c r="I1213" s="73">
        <f t="shared" si="66"/>
        <v>0.99613636363636371</v>
      </c>
      <c r="J1213" s="14"/>
      <c r="K1213" s="14"/>
      <c r="L1213" s="14"/>
      <c r="M1213" s="14"/>
    </row>
    <row r="1214" spans="1:13" x14ac:dyDescent="0.3">
      <c r="A1214" s="74">
        <v>44740</v>
      </c>
      <c r="B1214" s="68" t="str">
        <f>VLOOKUP(A:A,'Product &amp; Group'!A:C,2,FALSE)</f>
        <v>Expert Systems</v>
      </c>
      <c r="C1214" s="68" t="str">
        <f>VLOOKUP(A:A,'Product &amp; Group'!A:C,3,FALSE)</f>
        <v>SPECIALTY Dragon HybridULA</v>
      </c>
      <c r="D1214" s="69">
        <f>VLOOKUP(A:A,'2019-2017 Costs'!A:D,4,FALSE)</f>
        <v>8.5000000000000006E-3</v>
      </c>
      <c r="E1214" s="71">
        <f t="shared" si="67"/>
        <v>4.2840000000000007</v>
      </c>
      <c r="F1214" s="71">
        <v>3402</v>
      </c>
      <c r="G1214" s="71">
        <f t="shared" si="68"/>
        <v>3397.7159999999999</v>
      </c>
      <c r="H1214" s="72">
        <v>504</v>
      </c>
      <c r="I1214" s="73">
        <f t="shared" si="66"/>
        <v>0.99874074074074071</v>
      </c>
      <c r="J1214" s="14"/>
      <c r="K1214" s="14"/>
      <c r="L1214" s="14"/>
      <c r="M1214" s="14"/>
    </row>
    <row r="1215" spans="1:13" x14ac:dyDescent="0.3">
      <c r="A1215" s="74">
        <v>44742</v>
      </c>
      <c r="B1215" s="68" t="str">
        <f>VLOOKUP(A:A,'Product &amp; Group'!A:C,2,FALSE)</f>
        <v>Expert Systems</v>
      </c>
      <c r="C1215" s="68" t="str">
        <f>VLOOKUP(A:A,'Product &amp; Group'!A:C,3,FALSE)</f>
        <v>ESSENTIAL Qrxt2100 ACIDS (EFA)</v>
      </c>
      <c r="D1215" s="69">
        <f>VLOOKUP(A:A,'2019-2017 Costs'!A:D,4,FALSE)</f>
        <v>8.5000000000000006E-3</v>
      </c>
      <c r="E1215" s="71">
        <f t="shared" si="67"/>
        <v>1.2750000000000001</v>
      </c>
      <c r="F1215" s="71">
        <v>1242</v>
      </c>
      <c r="G1215" s="71">
        <f t="shared" si="68"/>
        <v>1240.7249999999999</v>
      </c>
      <c r="H1215" s="72">
        <v>150</v>
      </c>
      <c r="I1215" s="73">
        <f t="shared" si="66"/>
        <v>0.99897342995169069</v>
      </c>
      <c r="J1215" s="14"/>
      <c r="K1215" s="14"/>
      <c r="L1215" s="14"/>
      <c r="M1215" s="14"/>
    </row>
    <row r="1216" spans="1:13" x14ac:dyDescent="0.3">
      <c r="A1216" s="74">
        <v>44754</v>
      </c>
      <c r="B1216" s="68" t="str">
        <f>VLOOKUP(A:A,'Product &amp; Group'!A:C,2,FALSE)</f>
        <v>Expert Systems</v>
      </c>
      <c r="C1216" s="68" t="str">
        <f>VLOOKUP(A:A,'Product &amp; Group'!A:C,3,FALSE)</f>
        <v>Qrxt1975 Chip</v>
      </c>
      <c r="D1216" s="69">
        <f>VLOOKUP(A:A,'2019-2017 Costs'!A:D,4,FALSE)</f>
        <v>1</v>
      </c>
      <c r="E1216" s="71">
        <f t="shared" si="67"/>
        <v>150</v>
      </c>
      <c r="F1216" s="71">
        <v>1725</v>
      </c>
      <c r="G1216" s="71">
        <f t="shared" si="68"/>
        <v>1575</v>
      </c>
      <c r="H1216" s="72">
        <v>150</v>
      </c>
      <c r="I1216" s="73">
        <f t="shared" si="66"/>
        <v>0.91304347826086951</v>
      </c>
      <c r="J1216" s="14"/>
      <c r="K1216" s="14"/>
      <c r="L1216" s="14"/>
      <c r="M1216" s="14"/>
    </row>
    <row r="1217" spans="1:13" x14ac:dyDescent="0.3">
      <c r="A1217" s="74">
        <v>44756</v>
      </c>
      <c r="B1217" s="68" t="str">
        <f>VLOOKUP(A:A,'Product &amp; Group'!A:C,2,FALSE)</f>
        <v>Expert Systems</v>
      </c>
      <c r="C1217" s="68" t="str">
        <f>VLOOKUP(A:A,'Product &amp; Group'!A:C,3,FALSE)</f>
        <v>Qrxt1975 Chip</v>
      </c>
      <c r="D1217" s="69">
        <f>VLOOKUP(A:A,'2019-2017 Costs'!A:D,4,FALSE)</f>
        <v>8.5000000000000006E-3</v>
      </c>
      <c r="E1217" s="71">
        <f t="shared" si="67"/>
        <v>1.2750000000000001</v>
      </c>
      <c r="F1217" s="71">
        <v>1725</v>
      </c>
      <c r="G1217" s="71">
        <f t="shared" si="68"/>
        <v>1723.7249999999999</v>
      </c>
      <c r="H1217" s="72">
        <v>150</v>
      </c>
      <c r="I1217" s="73">
        <f t="shared" si="66"/>
        <v>0.99926086956521731</v>
      </c>
      <c r="J1217" s="14"/>
      <c r="K1217" s="14"/>
      <c r="L1217" s="14"/>
      <c r="M1217" s="14"/>
    </row>
    <row r="1218" spans="1:13" x14ac:dyDescent="0.3">
      <c r="A1218" s="74">
        <v>44757</v>
      </c>
      <c r="B1218" s="68" t="str">
        <f>VLOOKUP(A:A,'Product &amp; Group'!A:C,2,FALSE)</f>
        <v>Expert Systems</v>
      </c>
      <c r="C1218" s="68" t="str">
        <f>VLOOKUP(A:A,'Product &amp; Group'!A:C,3,FALSE)</f>
        <v>SPECIALTIES</v>
      </c>
      <c r="D1218" s="69">
        <f>VLOOKUP(A:A,'2019-2017 Costs'!A:D,4,FALSE)</f>
        <v>1.01</v>
      </c>
      <c r="E1218" s="71">
        <f t="shared" si="67"/>
        <v>436.32</v>
      </c>
      <c r="F1218" s="71">
        <v>2388.96</v>
      </c>
      <c r="G1218" s="71">
        <f t="shared" si="68"/>
        <v>1952.64</v>
      </c>
      <c r="H1218" s="72">
        <v>432</v>
      </c>
      <c r="I1218" s="73">
        <f t="shared" ref="I1218:I1281" si="69">+G1218/F1218</f>
        <v>0.81735985533453892</v>
      </c>
      <c r="J1218" s="14"/>
      <c r="K1218" s="14"/>
      <c r="L1218" s="14"/>
      <c r="M1218" s="14"/>
    </row>
    <row r="1219" spans="1:13" x14ac:dyDescent="0.3">
      <c r="A1219" s="74">
        <v>44758</v>
      </c>
      <c r="B1219" s="68" t="str">
        <f>VLOOKUP(A:A,'Product &amp; Group'!A:C,2,FALSE)</f>
        <v>Expert Systems</v>
      </c>
      <c r="C1219" s="68" t="str">
        <f>VLOOKUP(A:A,'Product &amp; Group'!A:C,3,FALSE)</f>
        <v>SPECIALTIES</v>
      </c>
      <c r="D1219" s="69">
        <f>VLOOKUP(A:A,'2019-2017 Costs'!A:D,4,FALSE)</f>
        <v>1.01</v>
      </c>
      <c r="E1219" s="71">
        <f t="shared" si="67"/>
        <v>648.41999999999996</v>
      </c>
      <c r="F1219" s="71">
        <v>1868.22</v>
      </c>
      <c r="G1219" s="71">
        <f t="shared" si="68"/>
        <v>1219.8000000000002</v>
      </c>
      <c r="H1219" s="72">
        <v>642</v>
      </c>
      <c r="I1219" s="73">
        <f t="shared" si="69"/>
        <v>0.65292096219931284</v>
      </c>
      <c r="J1219" s="14"/>
      <c r="K1219" s="14"/>
      <c r="L1219" s="14"/>
      <c r="M1219" s="14"/>
    </row>
    <row r="1220" spans="1:13" x14ac:dyDescent="0.3">
      <c r="A1220" s="74">
        <v>44762</v>
      </c>
      <c r="B1220" s="68" t="str">
        <f>VLOOKUP(A:A,'Product &amp; Group'!A:C,2,FALSE)</f>
        <v>Expert Systems</v>
      </c>
      <c r="C1220" s="68" t="str">
        <f>VLOOKUP(A:A,'Product &amp; Group'!A:C,3,FALSE)</f>
        <v>SPECIALTIES</v>
      </c>
      <c r="D1220" s="69">
        <f>VLOOKUP(A:A,'2019-2017 Costs'!A:D,4,FALSE)</f>
        <v>1.05</v>
      </c>
      <c r="E1220" s="71">
        <f t="shared" ref="E1220:E1283" si="70">D1220*H1220</f>
        <v>432.6</v>
      </c>
      <c r="F1220" s="71">
        <v>3370.16</v>
      </c>
      <c r="G1220" s="71">
        <f t="shared" ref="G1220:G1283" si="71">F1220-E1220</f>
        <v>2937.56</v>
      </c>
      <c r="H1220" s="72">
        <v>412</v>
      </c>
      <c r="I1220" s="73">
        <f t="shared" si="69"/>
        <v>0.871638141809291</v>
      </c>
      <c r="J1220" s="14"/>
      <c r="K1220" s="14"/>
      <c r="L1220" s="14"/>
      <c r="M1220" s="14"/>
    </row>
    <row r="1221" spans="1:13" x14ac:dyDescent="0.3">
      <c r="A1221" s="74">
        <v>44848</v>
      </c>
      <c r="B1221" s="68" t="str">
        <f>VLOOKUP(A:A,'Product &amp; Group'!A:C,2,FALSE)</f>
        <v>Expert Systems</v>
      </c>
      <c r="C1221" s="68" t="str">
        <f>VLOOKUP(A:A,'Product &amp; Group'!A:C,3,FALSE)</f>
        <v>SPECIALTIES</v>
      </c>
      <c r="D1221" s="69">
        <f>VLOOKUP(A:A,'2019-2017 Costs'!A:D,4,FALSE)</f>
        <v>0.56000000000000005</v>
      </c>
      <c r="E1221" s="71">
        <f t="shared" si="70"/>
        <v>241.92000000000002</v>
      </c>
      <c r="F1221" s="71">
        <v>4276.8</v>
      </c>
      <c r="G1221" s="71">
        <f t="shared" si="71"/>
        <v>4034.88</v>
      </c>
      <c r="H1221" s="72">
        <v>432</v>
      </c>
      <c r="I1221" s="73">
        <f t="shared" si="69"/>
        <v>0.9434343434343434</v>
      </c>
      <c r="J1221" s="14"/>
      <c r="K1221" s="14"/>
      <c r="L1221" s="14"/>
      <c r="M1221" s="14"/>
    </row>
    <row r="1222" spans="1:13" x14ac:dyDescent="0.3">
      <c r="A1222" s="67">
        <v>45301</v>
      </c>
      <c r="B1222" s="68" t="str">
        <f>VLOOKUP(A:A,'Product &amp; Group'!A:C,2,FALSE)</f>
        <v>Expert Systems</v>
      </c>
      <c r="C1222" s="68" t="str">
        <f>VLOOKUP(A:A,'Product &amp; Group'!A:C,3,FALSE)</f>
        <v>SPECIALTIES</v>
      </c>
      <c r="D1222" s="69">
        <f>VLOOKUP(A:A,'2019-2017 Costs'!A:D,4,FALSE)</f>
        <v>9.1303228800000014</v>
      </c>
      <c r="E1222" s="71">
        <f t="shared" si="70"/>
        <v>6710.7873168000006</v>
      </c>
      <c r="F1222" s="71">
        <v>7276.5</v>
      </c>
      <c r="G1222" s="71">
        <f t="shared" si="71"/>
        <v>565.71268319999945</v>
      </c>
      <c r="H1222" s="72">
        <v>735</v>
      </c>
      <c r="I1222" s="73">
        <f t="shared" si="69"/>
        <v>7.7745163636363565E-2</v>
      </c>
      <c r="J1222" s="14"/>
      <c r="K1222" s="14"/>
      <c r="L1222" s="14"/>
      <c r="M1222" s="14"/>
    </row>
    <row r="1223" spans="1:13" x14ac:dyDescent="0.3">
      <c r="A1223" s="67">
        <v>45303</v>
      </c>
      <c r="B1223" s="68" t="str">
        <f>VLOOKUP(A:A,'Product &amp; Group'!A:C,2,FALSE)</f>
        <v>Expert Systems</v>
      </c>
      <c r="C1223" s="68" t="str">
        <f>VLOOKUP(A:A,'Product &amp; Group'!A:C,3,FALSE)</f>
        <v>2025 HybridULATIONS</v>
      </c>
      <c r="D1223" s="69">
        <f>VLOOKUP(A:A,'2019-2017 Costs'!A:D,4,FALSE)</f>
        <v>8.6419297664000023</v>
      </c>
      <c r="E1223" s="71">
        <f t="shared" si="70"/>
        <v>3733.3136590848012</v>
      </c>
      <c r="F1223" s="71">
        <v>6696</v>
      </c>
      <c r="G1223" s="71">
        <f t="shared" si="71"/>
        <v>2962.6863409151988</v>
      </c>
      <c r="H1223" s="72">
        <v>432</v>
      </c>
      <c r="I1223" s="73">
        <f t="shared" si="69"/>
        <v>0.44245614410322565</v>
      </c>
      <c r="J1223" s="14"/>
      <c r="K1223" s="14"/>
      <c r="L1223" s="14"/>
      <c r="M1223" s="14"/>
    </row>
    <row r="1224" spans="1:13" x14ac:dyDescent="0.3">
      <c r="A1224" s="67">
        <v>45305</v>
      </c>
      <c r="B1224" s="68" t="str">
        <f>VLOOKUP(A:A,'Product &amp; Group'!A:C,2,FALSE)</f>
        <v>Expert Systems</v>
      </c>
      <c r="C1224" s="68" t="str">
        <f>VLOOKUP(A:A,'Product &amp; Group'!A:C,3,FALSE)</f>
        <v>2025 HybridULATIONS</v>
      </c>
      <c r="D1224" s="69">
        <f>VLOOKUP(A:A,'2019-2017 Costs'!A:D,4,FALSE)</f>
        <v>8.444253999999999</v>
      </c>
      <c r="E1224" s="71">
        <f t="shared" si="70"/>
        <v>2837.2693439999998</v>
      </c>
      <c r="F1224" s="71">
        <v>6720</v>
      </c>
      <c r="G1224" s="71">
        <f t="shared" si="71"/>
        <v>3882.7306560000002</v>
      </c>
      <c r="H1224" s="72">
        <v>336</v>
      </c>
      <c r="I1224" s="73">
        <f t="shared" si="69"/>
        <v>0.5777873</v>
      </c>
      <c r="J1224" s="14"/>
      <c r="K1224" s="14"/>
      <c r="L1224" s="14"/>
      <c r="M1224" s="14"/>
    </row>
    <row r="1225" spans="1:13" x14ac:dyDescent="0.3">
      <c r="A1225" s="74">
        <v>45592</v>
      </c>
      <c r="B1225" s="68" t="str">
        <f>VLOOKUP(A:A,'Product &amp; Group'!A:C,2,FALSE)</f>
        <v>Expert Systems</v>
      </c>
      <c r="C1225" s="68" t="str">
        <f>VLOOKUP(A:A,'Product &amp; Group'!A:C,3,FALSE)</f>
        <v>ANTI-OXIDANT &amp; SPECIALTY Hybrid</v>
      </c>
      <c r="D1225" s="69">
        <f>VLOOKUP(A:A,'2019-2017 Costs'!A:D,4,FALSE)</f>
        <v>1.01</v>
      </c>
      <c r="E1225" s="71">
        <f t="shared" si="70"/>
        <v>185.84</v>
      </c>
      <c r="F1225" s="71">
        <v>2047.92</v>
      </c>
      <c r="G1225" s="71">
        <f t="shared" si="71"/>
        <v>1862.0800000000002</v>
      </c>
      <c r="H1225" s="72">
        <v>184</v>
      </c>
      <c r="I1225" s="73">
        <f t="shared" si="69"/>
        <v>0.90925426774483387</v>
      </c>
      <c r="J1225" s="14"/>
      <c r="K1225" s="14"/>
      <c r="L1225" s="14"/>
      <c r="M1225" s="14"/>
    </row>
    <row r="1226" spans="1:13" x14ac:dyDescent="0.3">
      <c r="A1226" s="74">
        <v>45594</v>
      </c>
      <c r="B1226" s="68" t="str">
        <f>VLOOKUP(A:A,'Product &amp; Group'!A:C,2,FALSE)</f>
        <v>Expert Systems</v>
      </c>
      <c r="C1226" s="68" t="str">
        <f>VLOOKUP(A:A,'Product &amp; Group'!A:C,3,FALSE)</f>
        <v>ANTI-OXIDANT &amp; SPECIALTY Hybrid</v>
      </c>
      <c r="D1226" s="69">
        <f>VLOOKUP(A:A,'2019-2017 Costs'!A:D,4,FALSE)</f>
        <v>0.45</v>
      </c>
      <c r="E1226" s="71">
        <f t="shared" si="70"/>
        <v>125.55</v>
      </c>
      <c r="F1226" s="71">
        <v>2131.08</v>
      </c>
      <c r="G1226" s="71">
        <f t="shared" si="71"/>
        <v>2005.53</v>
      </c>
      <c r="H1226" s="72">
        <v>279</v>
      </c>
      <c r="I1226" s="73">
        <f t="shared" si="69"/>
        <v>0.94108620980911084</v>
      </c>
      <c r="J1226" s="14"/>
      <c r="K1226" s="14"/>
      <c r="L1226" s="14"/>
      <c r="M1226" s="14"/>
    </row>
    <row r="1227" spans="1:13" x14ac:dyDescent="0.3">
      <c r="A1227" s="74">
        <v>45596</v>
      </c>
      <c r="B1227" s="68" t="str">
        <f>VLOOKUP(A:A,'Product &amp; Group'!A:C,2,FALSE)</f>
        <v>Expert Systems</v>
      </c>
      <c r="C1227" s="68" t="str">
        <f>VLOOKUP(A:A,'Product &amp; Group'!A:C,3,FALSE)</f>
        <v>Hybrid ACID Chip</v>
      </c>
      <c r="D1227" s="69">
        <f>VLOOKUP(A:A,'2019-2017 Costs'!A:D,4,FALSE)</f>
        <v>0.43</v>
      </c>
      <c r="E1227" s="71">
        <f t="shared" si="70"/>
        <v>224.03</v>
      </c>
      <c r="F1227" s="71">
        <v>3292.72</v>
      </c>
      <c r="G1227" s="71">
        <f t="shared" si="71"/>
        <v>3068.6899999999996</v>
      </c>
      <c r="H1227" s="72">
        <v>521</v>
      </c>
      <c r="I1227" s="73">
        <f t="shared" si="69"/>
        <v>0.93196202531645567</v>
      </c>
      <c r="J1227" s="14"/>
      <c r="K1227" s="14"/>
      <c r="L1227" s="14"/>
      <c r="M1227" s="14"/>
    </row>
    <row r="1228" spans="1:13" x14ac:dyDescent="0.3">
      <c r="A1228" s="74">
        <v>45601</v>
      </c>
      <c r="B1228" s="68" t="str">
        <f>VLOOKUP(A:A,'Product &amp; Group'!A:C,2,FALSE)</f>
        <v>Expert Systems</v>
      </c>
      <c r="C1228" s="68" t="str">
        <f>VLOOKUP(A:A,'Product &amp; Group'!A:C,3,FALSE)</f>
        <v>Power CHIP/WHOLE PowerS</v>
      </c>
      <c r="D1228" s="69">
        <f>VLOOKUP(A:A,'2019-2017 Costs'!A:D,4,FALSE)</f>
        <v>0.4</v>
      </c>
      <c r="E1228" s="71">
        <f t="shared" si="70"/>
        <v>1405.6000000000001</v>
      </c>
      <c r="F1228" s="71">
        <v>21259.7</v>
      </c>
      <c r="G1228" s="71">
        <f t="shared" si="71"/>
        <v>19854.100000000002</v>
      </c>
      <c r="H1228" s="72">
        <v>3514</v>
      </c>
      <c r="I1228" s="73">
        <f t="shared" si="69"/>
        <v>0.93388429752066127</v>
      </c>
      <c r="J1228" s="14"/>
      <c r="K1228" s="14"/>
      <c r="L1228" s="14"/>
      <c r="M1228" s="14"/>
    </row>
    <row r="1229" spans="1:13" x14ac:dyDescent="0.3">
      <c r="A1229" s="74">
        <v>45602</v>
      </c>
      <c r="B1229" s="68" t="str">
        <f>VLOOKUP(A:A,'Product &amp; Group'!A:C,2,FALSE)</f>
        <v>Expert Systems</v>
      </c>
      <c r="C1229" s="68" t="str">
        <f>VLOOKUP(A:A,'Product &amp; Group'!A:C,3,FALSE)</f>
        <v>Processor 610 Chip</v>
      </c>
      <c r="D1229" s="69">
        <f>VLOOKUP(A:A,'2019-2017 Costs'!A:D,4,FALSE)</f>
        <v>3.64</v>
      </c>
      <c r="E1229" s="71">
        <f t="shared" si="70"/>
        <v>29804.32</v>
      </c>
      <c r="F1229" s="71">
        <v>52403.199999999997</v>
      </c>
      <c r="G1229" s="71">
        <f t="shared" si="71"/>
        <v>22598.879999999997</v>
      </c>
      <c r="H1229" s="72">
        <v>8188</v>
      </c>
      <c r="I1229" s="73">
        <f t="shared" si="69"/>
        <v>0.43124999999999997</v>
      </c>
      <c r="J1229" s="14"/>
      <c r="K1229" s="14"/>
      <c r="L1229" s="14"/>
      <c r="M1229" s="14"/>
    </row>
    <row r="1230" spans="1:13" x14ac:dyDescent="0.3">
      <c r="A1230" s="74">
        <v>45604</v>
      </c>
      <c r="B1230" s="68" t="str">
        <f>VLOOKUP(A:A,'Product &amp; Group'!A:C,2,FALSE)</f>
        <v>Expert Systems</v>
      </c>
      <c r="C1230" s="68" t="str">
        <f>VLOOKUP(A:A,'Product &amp; Group'!A:C,3,FALSE)</f>
        <v>MULTI-Part Chip</v>
      </c>
      <c r="D1230" s="69">
        <f>VLOOKUP(A:A,'2019-2017 Costs'!A:D,4,FALSE)</f>
        <v>4.04</v>
      </c>
      <c r="E1230" s="71">
        <f t="shared" si="70"/>
        <v>606</v>
      </c>
      <c r="F1230" s="71">
        <v>862.5</v>
      </c>
      <c r="G1230" s="71">
        <f t="shared" si="71"/>
        <v>256.5</v>
      </c>
      <c r="H1230" s="72">
        <v>150</v>
      </c>
      <c r="I1230" s="73">
        <f t="shared" si="69"/>
        <v>0.29739130434782607</v>
      </c>
      <c r="J1230" s="14"/>
      <c r="K1230" s="14"/>
      <c r="L1230" s="14"/>
      <c r="M1230" s="14"/>
    </row>
    <row r="1231" spans="1:13" x14ac:dyDescent="0.3">
      <c r="A1231" s="74">
        <v>45610</v>
      </c>
      <c r="B1231" s="68" t="str">
        <f>VLOOKUP(A:A,'Product &amp; Group'!A:C,2,FALSE)</f>
        <v>Expert Systems</v>
      </c>
      <c r="C1231" s="68" t="str">
        <f>VLOOKUP(A:A,'Product &amp; Group'!A:C,3,FALSE)</f>
        <v>Part A &amp; D Chip</v>
      </c>
      <c r="D1231" s="69">
        <f>VLOOKUP(A:A,'2019-2017 Costs'!A:D,4,FALSE)</f>
        <v>1.05</v>
      </c>
      <c r="E1231" s="71">
        <f t="shared" si="70"/>
        <v>1050</v>
      </c>
      <c r="F1231" s="71">
        <v>2000</v>
      </c>
      <c r="G1231" s="71">
        <f t="shared" si="71"/>
        <v>950</v>
      </c>
      <c r="H1231" s="72">
        <v>1000</v>
      </c>
      <c r="I1231" s="73">
        <f t="shared" si="69"/>
        <v>0.47499999999999998</v>
      </c>
      <c r="J1231" s="14"/>
      <c r="K1231" s="14"/>
    </row>
    <row r="1232" spans="1:13" x14ac:dyDescent="0.3">
      <c r="A1232" s="74">
        <v>45611</v>
      </c>
      <c r="B1232" s="68" t="str">
        <f>VLOOKUP(A:A,'Product &amp; Group'!A:C,2,FALSE)</f>
        <v>Expert Systems</v>
      </c>
      <c r="C1232" s="68" t="str">
        <f>VLOOKUP(A:A,'Product &amp; Group'!A:C,3,FALSE)</f>
        <v>Processor 413</v>
      </c>
      <c r="D1232" s="69">
        <f>VLOOKUP(A:A,'2019-2017 Costs'!A:D,4,FALSE)</f>
        <v>0.68</v>
      </c>
      <c r="E1232" s="71">
        <f t="shared" si="70"/>
        <v>20400</v>
      </c>
      <c r="F1232" s="71">
        <v>94500</v>
      </c>
      <c r="G1232" s="71">
        <f t="shared" si="71"/>
        <v>74100</v>
      </c>
      <c r="H1232" s="72">
        <v>30000</v>
      </c>
      <c r="I1232" s="73">
        <f t="shared" si="69"/>
        <v>0.78412698412698412</v>
      </c>
      <c r="J1232" s="14"/>
      <c r="K1232" s="14"/>
      <c r="L1232" s="14"/>
      <c r="M1232" s="14"/>
    </row>
    <row r="1233" spans="1:13" x14ac:dyDescent="0.3">
      <c r="A1233" s="74">
        <v>45612</v>
      </c>
      <c r="B1233" s="68" t="str">
        <f>VLOOKUP(A:A,'Product &amp; Group'!A:C,2,FALSE)</f>
        <v>Expert Systems</v>
      </c>
      <c r="C1233" s="68" t="str">
        <f>VLOOKUP(A:A,'Product &amp; Group'!A:C,3,FALSE)</f>
        <v>Processor 413</v>
      </c>
      <c r="D1233" s="69">
        <f>VLOOKUP(A:A,'2019-2017 Costs'!A:D,4,FALSE)</f>
        <v>0.9</v>
      </c>
      <c r="E1233" s="71">
        <f t="shared" si="70"/>
        <v>9000</v>
      </c>
      <c r="F1233" s="71">
        <v>27000</v>
      </c>
      <c r="G1233" s="71">
        <f t="shared" si="71"/>
        <v>18000</v>
      </c>
      <c r="H1233" s="72">
        <v>10000</v>
      </c>
      <c r="I1233" s="73">
        <f t="shared" si="69"/>
        <v>0.66666666666666663</v>
      </c>
      <c r="J1233" s="14"/>
      <c r="K1233" s="14"/>
      <c r="L1233" s="14"/>
      <c r="M1233" s="14"/>
    </row>
    <row r="1234" spans="1:13" x14ac:dyDescent="0.3">
      <c r="A1234" s="74">
        <v>45630</v>
      </c>
      <c r="B1234" s="68" t="str">
        <f>VLOOKUP(A:A,'Product &amp; Group'!A:C,2,FALSE)</f>
        <v>Expert Systems</v>
      </c>
      <c r="C1234" s="68" t="str">
        <f>VLOOKUP(A:A,'Product &amp; Group'!A:C,3,FALSE)</f>
        <v>Computerized EXTEND-X HA</v>
      </c>
      <c r="D1234" s="69">
        <f>VLOOKUP(A:A,'2019-2017 Costs'!A:D,4,FALSE)</f>
        <v>1.05</v>
      </c>
      <c r="E1234" s="71">
        <f t="shared" si="70"/>
        <v>529.20000000000005</v>
      </c>
      <c r="F1234" s="71">
        <v>1486.8</v>
      </c>
      <c r="G1234" s="71">
        <f t="shared" si="71"/>
        <v>957.59999999999991</v>
      </c>
      <c r="H1234" s="72">
        <v>504</v>
      </c>
      <c r="I1234" s="73">
        <f t="shared" si="69"/>
        <v>0.64406779661016944</v>
      </c>
      <c r="J1234" s="14"/>
      <c r="K1234" s="14"/>
      <c r="L1234" s="14"/>
      <c r="M1234" s="14"/>
    </row>
    <row r="1235" spans="1:13" x14ac:dyDescent="0.3">
      <c r="A1235" s="74">
        <v>45650</v>
      </c>
      <c r="B1235" s="68" t="str">
        <f>VLOOKUP(A:A,'Product &amp; Group'!A:C,2,FALSE)</f>
        <v>Expert Systems</v>
      </c>
      <c r="C1235" s="68" t="str">
        <f>VLOOKUP(A:A,'Product &amp; Group'!A:C,3,FALSE)</f>
        <v>Computerized EXTEND-X HA</v>
      </c>
      <c r="D1235" s="69">
        <f>VLOOKUP(A:A,'2019-2017 Costs'!A:D,4,FALSE)</f>
        <v>1.05</v>
      </c>
      <c r="E1235" s="71">
        <f t="shared" si="70"/>
        <v>529.20000000000005</v>
      </c>
      <c r="F1235" s="71">
        <v>8164.8</v>
      </c>
      <c r="G1235" s="71">
        <f t="shared" si="71"/>
        <v>7635.6</v>
      </c>
      <c r="H1235" s="72">
        <v>504</v>
      </c>
      <c r="I1235" s="73">
        <f t="shared" si="69"/>
        <v>0.93518518518518523</v>
      </c>
      <c r="J1235" s="14"/>
      <c r="K1235" s="14"/>
      <c r="L1235" s="14"/>
      <c r="M1235" s="14"/>
    </row>
    <row r="1236" spans="1:13" x14ac:dyDescent="0.3">
      <c r="A1236" s="74">
        <v>45670</v>
      </c>
      <c r="B1236" s="68" t="str">
        <f>VLOOKUP(A:A,'Product &amp; Group'!A:C,2,FALSE)</f>
        <v>Expert Systems</v>
      </c>
      <c r="C1236" s="68" t="str">
        <f>VLOOKUP(A:A,'Product &amp; Group'!A:C,3,FALSE)</f>
        <v>Computerized EXTEND-X HA</v>
      </c>
      <c r="D1236" s="69">
        <f>VLOOKUP(A:A,'2019-2017 Costs'!A:D,4,FALSE)</f>
        <v>1.05</v>
      </c>
      <c r="E1236" s="71">
        <f t="shared" si="70"/>
        <v>793.80000000000007</v>
      </c>
      <c r="F1236" s="71">
        <v>6796.44</v>
      </c>
      <c r="G1236" s="71">
        <f t="shared" si="71"/>
        <v>6002.6399999999994</v>
      </c>
      <c r="H1236" s="72">
        <v>756</v>
      </c>
      <c r="I1236" s="73">
        <f t="shared" si="69"/>
        <v>0.88320355951056728</v>
      </c>
      <c r="J1236" s="14"/>
      <c r="K1236" s="14"/>
      <c r="L1236" s="14"/>
      <c r="M1236" s="14"/>
    </row>
    <row r="1237" spans="1:13" x14ac:dyDescent="0.3">
      <c r="A1237" s="74">
        <v>45801</v>
      </c>
      <c r="B1237" s="68" t="str">
        <f>VLOOKUP(A:A,'Product &amp; Group'!A:C,2,FALSE)</f>
        <v>Expert Systems</v>
      </c>
      <c r="C1237" s="68" t="str">
        <f>VLOOKUP(A:A,'Product &amp; Group'!A:C,3,FALSE)</f>
        <v>Computerized EXTEND-X HA</v>
      </c>
      <c r="D1237" s="69">
        <f>VLOOKUP(A:A,'2019-2017 Costs'!A:D,4,FALSE)</f>
        <v>1.05</v>
      </c>
      <c r="E1237" s="71">
        <f t="shared" si="70"/>
        <v>264.60000000000002</v>
      </c>
      <c r="F1237" s="71">
        <v>2875.32</v>
      </c>
      <c r="G1237" s="71">
        <f t="shared" si="71"/>
        <v>2610.7200000000003</v>
      </c>
      <c r="H1237" s="72">
        <v>252</v>
      </c>
      <c r="I1237" s="73">
        <f t="shared" si="69"/>
        <v>0.90797546012269947</v>
      </c>
      <c r="J1237" s="14"/>
      <c r="K1237" s="14"/>
      <c r="L1237" s="14"/>
      <c r="M1237" s="14"/>
    </row>
    <row r="1238" spans="1:13" x14ac:dyDescent="0.3">
      <c r="A1238" s="74">
        <v>45802</v>
      </c>
      <c r="B1238" s="68" t="str">
        <f>VLOOKUP(A:A,'Product &amp; Group'!A:C,2,FALSE)</f>
        <v>Expert Systems</v>
      </c>
      <c r="C1238" s="68" t="str">
        <f>VLOOKUP(A:A,'Product &amp; Group'!A:C,3,FALSE)</f>
        <v>HA:BOTANICAL Hybrid-COMBINATIONS</v>
      </c>
      <c r="D1238" s="69">
        <f>VLOOKUP(A:A,'2019-2017 Costs'!A:D,4,FALSE)</f>
        <v>1.05</v>
      </c>
      <c r="E1238" s="71">
        <f t="shared" si="70"/>
        <v>638.4</v>
      </c>
      <c r="F1238" s="71">
        <v>6797.44</v>
      </c>
      <c r="G1238" s="71">
        <f t="shared" si="71"/>
        <v>6159.04</v>
      </c>
      <c r="H1238" s="72">
        <v>608</v>
      </c>
      <c r="I1238" s="73">
        <f t="shared" si="69"/>
        <v>0.90608228980322003</v>
      </c>
      <c r="J1238" s="14"/>
      <c r="K1238" s="14"/>
      <c r="L1238" s="14"/>
      <c r="M1238" s="14"/>
    </row>
    <row r="1239" spans="1:13" x14ac:dyDescent="0.3">
      <c r="A1239" s="74">
        <v>45819</v>
      </c>
      <c r="B1239" s="68" t="str">
        <f>VLOOKUP(A:A,'Product &amp; Group'!A:C,2,FALSE)</f>
        <v>Expert Systems</v>
      </c>
      <c r="C1239" s="68" t="str">
        <f>VLOOKUP(A:A,'Product &amp; Group'!A:C,3,FALSE)</f>
        <v>HA:BOTANICAL Hybrid-COMBINATIONS</v>
      </c>
      <c r="D1239" s="69">
        <f>VLOOKUP(A:A,'2019-2017 Costs'!A:D,4,FALSE)</f>
        <v>0.11900000000000001</v>
      </c>
      <c r="E1239" s="71">
        <f t="shared" si="70"/>
        <v>18.326000000000001</v>
      </c>
      <c r="F1239" s="71">
        <v>874.72</v>
      </c>
      <c r="G1239" s="71">
        <f t="shared" si="71"/>
        <v>856.39400000000001</v>
      </c>
      <c r="H1239" s="72">
        <v>154</v>
      </c>
      <c r="I1239" s="73">
        <f t="shared" si="69"/>
        <v>0.97904929577464783</v>
      </c>
      <c r="J1239" s="14"/>
      <c r="K1239" s="14"/>
      <c r="L1239" s="14"/>
      <c r="M1239" s="14"/>
    </row>
    <row r="1240" spans="1:13" x14ac:dyDescent="0.3">
      <c r="A1240" s="74">
        <v>45820</v>
      </c>
      <c r="B1240" s="68" t="str">
        <f>VLOOKUP(A:A,'Product &amp; Group'!A:C,2,FALSE)</f>
        <v>Expert Systems</v>
      </c>
      <c r="C1240" s="68" t="str">
        <f>VLOOKUP(A:A,'Product &amp; Group'!A:C,3,FALSE)</f>
        <v>MULTI-Part Chip</v>
      </c>
      <c r="D1240" s="69">
        <f>VLOOKUP(A:A,'2019-2017 Costs'!A:D,4,FALSE)</f>
        <v>1.05</v>
      </c>
      <c r="E1240" s="71">
        <f t="shared" si="70"/>
        <v>64404.9</v>
      </c>
      <c r="F1240" s="71">
        <v>144130.20000000001</v>
      </c>
      <c r="G1240" s="71">
        <f t="shared" si="71"/>
        <v>79725.300000000017</v>
      </c>
      <c r="H1240" s="72">
        <v>61338</v>
      </c>
      <c r="I1240" s="73">
        <f t="shared" si="69"/>
        <v>0.55314777888325983</v>
      </c>
      <c r="J1240" s="14"/>
      <c r="K1240" s="14"/>
      <c r="L1240" s="14"/>
      <c r="M1240" s="14"/>
    </row>
    <row r="1241" spans="1:13" x14ac:dyDescent="0.3">
      <c r="A1241" s="74">
        <v>45821</v>
      </c>
      <c r="B1241" s="68" t="str">
        <f>VLOOKUP(A:A,'Product &amp; Group'!A:C,2,FALSE)</f>
        <v>Expert Systems</v>
      </c>
      <c r="C1241" s="68" t="str">
        <f>VLOOKUP(A:A,'Product &amp; Group'!A:C,3,FALSE)</f>
        <v>Processor 610 Chip</v>
      </c>
      <c r="D1241" s="69">
        <f>VLOOKUP(A:A,'2019-2017 Costs'!A:D,4,FALSE)</f>
        <v>0.27</v>
      </c>
      <c r="E1241" s="71">
        <f t="shared" si="70"/>
        <v>68.040000000000006</v>
      </c>
      <c r="F1241" s="71">
        <v>2016</v>
      </c>
      <c r="G1241" s="71">
        <f t="shared" si="71"/>
        <v>1947.96</v>
      </c>
      <c r="H1241" s="72">
        <v>252</v>
      </c>
      <c r="I1241" s="73">
        <f t="shared" si="69"/>
        <v>0.96625000000000005</v>
      </c>
      <c r="J1241" s="14"/>
      <c r="K1241" s="14"/>
      <c r="L1241" s="14"/>
      <c r="M1241" s="14"/>
    </row>
    <row r="1242" spans="1:13" x14ac:dyDescent="0.3">
      <c r="A1242" s="74">
        <v>45822</v>
      </c>
      <c r="B1242" s="68" t="str">
        <f>VLOOKUP(A:A,'Product &amp; Group'!A:C,2,FALSE)</f>
        <v>Expert Systems</v>
      </c>
      <c r="C1242" s="68" t="str">
        <f>VLOOKUP(A:A,'Product &amp; Group'!A:C,3,FALSE)</f>
        <v>Processor 610 Chip</v>
      </c>
      <c r="D1242" s="69">
        <f>VLOOKUP(A:A,'2019-2017 Costs'!A:D,4,FALSE)</f>
        <v>5.46</v>
      </c>
      <c r="E1242" s="71">
        <f t="shared" si="70"/>
        <v>1463.28</v>
      </c>
      <c r="F1242" s="71">
        <v>2278</v>
      </c>
      <c r="G1242" s="71">
        <f t="shared" si="71"/>
        <v>814.72</v>
      </c>
      <c r="H1242" s="72">
        <v>268</v>
      </c>
      <c r="I1242" s="73">
        <f t="shared" si="69"/>
        <v>0.35764705882352943</v>
      </c>
      <c r="J1242" s="14"/>
      <c r="K1242" s="14"/>
      <c r="L1242" s="14"/>
      <c r="M1242" s="14"/>
    </row>
    <row r="1243" spans="1:13" x14ac:dyDescent="0.3">
      <c r="A1243" s="74">
        <v>45831</v>
      </c>
      <c r="B1243" s="68" t="str">
        <f>VLOOKUP(A:A,'Product &amp; Group'!A:C,2,FALSE)</f>
        <v>Expert Systems</v>
      </c>
      <c r="C1243" s="68" t="str">
        <f>VLOOKUP(A:A,'Product &amp; Group'!A:C,3,FALSE)</f>
        <v>Processor 610 Chip</v>
      </c>
      <c r="D1243" s="69">
        <f>VLOOKUP(A:A,'2019-2017 Costs'!A:D,4,FALSE)</f>
        <v>0.28999999999999998</v>
      </c>
      <c r="E1243" s="71">
        <f t="shared" si="70"/>
        <v>109.61999999999999</v>
      </c>
      <c r="F1243" s="71">
        <v>3402</v>
      </c>
      <c r="G1243" s="71">
        <f t="shared" si="71"/>
        <v>3292.38</v>
      </c>
      <c r="H1243" s="72">
        <v>378</v>
      </c>
      <c r="I1243" s="73">
        <f t="shared" si="69"/>
        <v>0.96777777777777785</v>
      </c>
      <c r="J1243" s="14"/>
      <c r="K1243" s="14"/>
      <c r="L1243" s="14"/>
      <c r="M1243" s="14"/>
    </row>
    <row r="1244" spans="1:13" x14ac:dyDescent="0.3">
      <c r="A1244" s="74">
        <v>45832</v>
      </c>
      <c r="B1244" s="68" t="str">
        <f>VLOOKUP(A:A,'Product &amp; Group'!A:C,2,FALSE)</f>
        <v>Expert Systems</v>
      </c>
      <c r="C1244" s="68" t="str">
        <f>VLOOKUP(A:A,'Product &amp; Group'!A:C,3,FALSE)</f>
        <v>Static FREE B-COMPLEX Chip</v>
      </c>
      <c r="D1244" s="69">
        <f>VLOOKUP(A:A,'2019-2017 Costs'!A:D,4,FALSE)</f>
        <v>0.31</v>
      </c>
      <c r="E1244" s="71">
        <f t="shared" si="70"/>
        <v>620</v>
      </c>
      <c r="F1244" s="71">
        <v>4240</v>
      </c>
      <c r="G1244" s="71">
        <f t="shared" si="71"/>
        <v>3620</v>
      </c>
      <c r="H1244" s="72">
        <v>2000</v>
      </c>
      <c r="I1244" s="73">
        <f t="shared" si="69"/>
        <v>0.85377358490566035</v>
      </c>
      <c r="J1244" s="14"/>
      <c r="K1244" s="14"/>
      <c r="L1244" s="14"/>
      <c r="M1244" s="14"/>
    </row>
    <row r="1245" spans="1:13" x14ac:dyDescent="0.3">
      <c r="A1245" s="74">
        <v>45841</v>
      </c>
      <c r="B1245" s="68" t="str">
        <f>VLOOKUP(A:A,'Product &amp; Group'!A:C,2,FALSE)</f>
        <v>Expert Systems</v>
      </c>
      <c r="C1245" s="68" t="str">
        <f>VLOOKUP(A:A,'Product &amp; Group'!A:C,3,FALSE)</f>
        <v>Processor 413</v>
      </c>
      <c r="D1245" s="69">
        <f>VLOOKUP(A:A,'2019-2017 Costs'!A:D,4,FALSE)</f>
        <v>0.28999999999999998</v>
      </c>
      <c r="E1245" s="71">
        <f t="shared" si="70"/>
        <v>580</v>
      </c>
      <c r="F1245" s="71">
        <v>5040</v>
      </c>
      <c r="G1245" s="71">
        <f t="shared" si="71"/>
        <v>4460</v>
      </c>
      <c r="H1245" s="72">
        <v>2000</v>
      </c>
      <c r="I1245" s="73">
        <f t="shared" si="69"/>
        <v>0.88492063492063489</v>
      </c>
      <c r="J1245" s="14"/>
      <c r="K1245" s="14"/>
      <c r="L1245" s="14"/>
      <c r="M1245" s="14"/>
    </row>
    <row r="1246" spans="1:13" x14ac:dyDescent="0.3">
      <c r="A1246" s="74">
        <v>45848</v>
      </c>
      <c r="B1246" s="68" t="str">
        <f>VLOOKUP(A:A,'Product &amp; Group'!A:C,2,FALSE)</f>
        <v>Expert Systems</v>
      </c>
      <c r="C1246" s="68" t="str">
        <f>VLOOKUP(A:A,'Product &amp; Group'!A:C,3,FALSE)</f>
        <v>LECITHIN &amp; LIPOTROPIC Chip</v>
      </c>
      <c r="D1246" s="69">
        <f>VLOOKUP(A:A,'2019-2017 Costs'!A:D,4,FALSE)</f>
        <v>8.07</v>
      </c>
      <c r="E1246" s="71">
        <f t="shared" si="70"/>
        <v>9684</v>
      </c>
      <c r="F1246" s="71">
        <v>3660</v>
      </c>
      <c r="G1246" s="71">
        <f t="shared" si="71"/>
        <v>-6024</v>
      </c>
      <c r="H1246" s="72">
        <v>1200</v>
      </c>
      <c r="I1246" s="73">
        <f t="shared" si="69"/>
        <v>-1.6459016393442623</v>
      </c>
      <c r="J1246" s="14"/>
      <c r="K1246" s="14"/>
      <c r="L1246" s="14"/>
      <c r="M1246" s="14"/>
    </row>
    <row r="1247" spans="1:13" x14ac:dyDescent="0.3">
      <c r="A1247" s="74">
        <v>45849</v>
      </c>
      <c r="B1247" s="68" t="str">
        <f>VLOOKUP(A:A,'Product &amp; Group'!A:C,2,FALSE)</f>
        <v>Expert Systems</v>
      </c>
      <c r="C1247" s="68" t="str">
        <f>VLOOKUP(A:A,'Product &amp; Group'!A:C,3,FALSE)</f>
        <v>SPECIALTIES</v>
      </c>
      <c r="D1247" s="69">
        <f>VLOOKUP(A:A,'2019-2017 Costs'!A:D,4,FALSE)</f>
        <v>15.91</v>
      </c>
      <c r="E1247" s="71">
        <f t="shared" si="70"/>
        <v>4438.8900000000003</v>
      </c>
      <c r="F1247" s="71">
        <v>2351.73</v>
      </c>
      <c r="G1247" s="71">
        <f t="shared" si="71"/>
        <v>-2087.1600000000003</v>
      </c>
      <c r="H1247" s="72">
        <v>279</v>
      </c>
      <c r="I1247" s="73">
        <f t="shared" si="69"/>
        <v>-0.88749984054291964</v>
      </c>
      <c r="J1247" s="14"/>
      <c r="K1247" s="14"/>
      <c r="L1247" s="14"/>
      <c r="M1247" s="14"/>
    </row>
    <row r="1248" spans="1:13" x14ac:dyDescent="0.3">
      <c r="A1248" s="74">
        <v>45851</v>
      </c>
      <c r="B1248" s="68" t="str">
        <f>VLOOKUP(A:A,'Product &amp; Group'!A:C,2,FALSE)</f>
        <v>Expert Systems</v>
      </c>
      <c r="C1248" s="68" t="str">
        <f>VLOOKUP(A:A,'Product &amp; Group'!A:C,3,FALSE)</f>
        <v>SPECIALTIES</v>
      </c>
      <c r="D1248" s="69">
        <f>VLOOKUP(A:A,'2019-2017 Costs'!A:D,4,FALSE)</f>
        <v>10.51</v>
      </c>
      <c r="E1248" s="71">
        <f t="shared" si="70"/>
        <v>4214.51</v>
      </c>
      <c r="F1248" s="71">
        <v>3388.45</v>
      </c>
      <c r="G1248" s="71">
        <f t="shared" si="71"/>
        <v>-826.0600000000004</v>
      </c>
      <c r="H1248" s="72">
        <v>401</v>
      </c>
      <c r="I1248" s="73">
        <f t="shared" si="69"/>
        <v>-0.24378698224852083</v>
      </c>
      <c r="J1248" s="14"/>
      <c r="K1248" s="14"/>
      <c r="L1248" s="14"/>
      <c r="M1248" s="14"/>
    </row>
    <row r="1249" spans="1:13" x14ac:dyDescent="0.3">
      <c r="A1249" s="74">
        <v>45860</v>
      </c>
      <c r="B1249" s="68" t="str">
        <f>VLOOKUP(A:A,'Product &amp; Group'!A:C,2,FALSE)</f>
        <v>Expert Systems</v>
      </c>
      <c r="C1249" s="68" t="str">
        <f>VLOOKUP(A:A,'Product &amp; Group'!A:C,3,FALSE)</f>
        <v>Part A &amp; D Chip</v>
      </c>
      <c r="D1249" s="69">
        <f>VLOOKUP(A:A,'2019-2017 Costs'!A:D,4,FALSE)</f>
        <v>1.01</v>
      </c>
      <c r="E1249" s="71">
        <f t="shared" si="70"/>
        <v>606</v>
      </c>
      <c r="F1249" s="71">
        <v>4230</v>
      </c>
      <c r="G1249" s="71">
        <f t="shared" si="71"/>
        <v>3624</v>
      </c>
      <c r="H1249" s="72">
        <v>600</v>
      </c>
      <c r="I1249" s="73">
        <f t="shared" si="69"/>
        <v>0.85673758865248228</v>
      </c>
      <c r="J1249" s="14"/>
      <c r="K1249" s="14"/>
      <c r="L1249" s="14"/>
      <c r="M1249" s="14"/>
    </row>
    <row r="1250" spans="1:13" x14ac:dyDescent="0.3">
      <c r="A1250" s="74">
        <v>45861</v>
      </c>
      <c r="B1250" s="68" t="str">
        <f>VLOOKUP(A:A,'Product &amp; Group'!A:C,2,FALSE)</f>
        <v>Power Systems</v>
      </c>
      <c r="C1250" s="68" t="str">
        <f>VLOOKUP(A:A,'Product &amp; Group'!A:C,3,FALSE)</f>
        <v>ONE BODE</v>
      </c>
      <c r="D1250" s="69">
        <f>VLOOKUP(A:A,'2019-2017 Costs'!A:D,4,FALSE)</f>
        <v>0.33</v>
      </c>
      <c r="E1250" s="71">
        <f t="shared" si="70"/>
        <v>7.5900000000000007</v>
      </c>
      <c r="F1250" s="71">
        <v>1000</v>
      </c>
      <c r="G1250" s="71">
        <f t="shared" si="71"/>
        <v>992.41</v>
      </c>
      <c r="H1250" s="72">
        <v>23</v>
      </c>
      <c r="I1250" s="73">
        <f t="shared" si="69"/>
        <v>0.99241000000000001</v>
      </c>
      <c r="J1250" s="14"/>
      <c r="K1250" s="14"/>
      <c r="L1250" s="14"/>
      <c r="M1250" s="14"/>
    </row>
    <row r="1251" spans="1:13" x14ac:dyDescent="0.3">
      <c r="A1251" s="74">
        <v>45863</v>
      </c>
      <c r="B1251" s="68" t="str">
        <f>VLOOKUP(A:A,'Product &amp; Group'!A:C,2,FALSE)</f>
        <v>Power Systems</v>
      </c>
      <c r="C1251" s="68" t="str">
        <f>VLOOKUP(A:A,'Product &amp; Group'!A:C,3,FALSE)</f>
        <v>ONE BODE</v>
      </c>
      <c r="D1251" s="69">
        <f>VLOOKUP(A:A,'2019-2017 Costs'!A:D,4,FALSE)</f>
        <v>10.36</v>
      </c>
      <c r="E1251" s="71">
        <f t="shared" si="70"/>
        <v>238.27999999999997</v>
      </c>
      <c r="F1251" s="71">
        <v>725</v>
      </c>
      <c r="G1251" s="71">
        <f t="shared" si="71"/>
        <v>486.72</v>
      </c>
      <c r="H1251" s="72">
        <v>23</v>
      </c>
      <c r="I1251" s="73">
        <f t="shared" si="69"/>
        <v>0.6713379310344828</v>
      </c>
      <c r="J1251" s="14"/>
      <c r="K1251" s="14"/>
      <c r="L1251" s="14"/>
      <c r="M1251" s="14"/>
    </row>
    <row r="1252" spans="1:13" x14ac:dyDescent="0.3">
      <c r="A1252" s="74">
        <v>45865</v>
      </c>
      <c r="B1252" s="68" t="str">
        <f>VLOOKUP(A:A,'Product &amp; Group'!A:C,2,FALSE)</f>
        <v>Power Systems</v>
      </c>
      <c r="C1252" s="68" t="str">
        <f>VLOOKUP(A:A,'Product &amp; Group'!A:C,3,FALSE)</f>
        <v>ONE BODE</v>
      </c>
      <c r="D1252" s="69">
        <f>VLOOKUP(A:A,'2019-2017 Costs'!A:D,4,FALSE)</f>
        <v>1.01</v>
      </c>
      <c r="E1252" s="71">
        <f t="shared" si="70"/>
        <v>23.23</v>
      </c>
      <c r="F1252" s="71">
        <v>900</v>
      </c>
      <c r="G1252" s="71">
        <f t="shared" si="71"/>
        <v>876.77</v>
      </c>
      <c r="H1252" s="72">
        <v>23</v>
      </c>
      <c r="I1252" s="73">
        <f t="shared" si="69"/>
        <v>0.97418888888888888</v>
      </c>
      <c r="J1252" s="14"/>
      <c r="K1252" s="14"/>
    </row>
    <row r="1253" spans="1:13" x14ac:dyDescent="0.3">
      <c r="A1253" s="74">
        <v>45870</v>
      </c>
      <c r="B1253" s="68" t="str">
        <f>VLOOKUP(A:A,'Product &amp; Group'!A:C,2,FALSE)</f>
        <v>Power Systems</v>
      </c>
      <c r="C1253" s="68" t="str">
        <f>VLOOKUP(A:A,'Product &amp; Group'!A:C,3,FALSE)</f>
        <v>ONE BODE</v>
      </c>
      <c r="D1253" s="69">
        <f>VLOOKUP(A:A,'2019-2017 Costs'!A:D,4,FALSE)</f>
        <v>4.2699999999999996</v>
      </c>
      <c r="E1253" s="71">
        <f t="shared" si="70"/>
        <v>93.94</v>
      </c>
      <c r="F1253" s="71">
        <v>218.67999999999998</v>
      </c>
      <c r="G1253" s="71">
        <f t="shared" si="71"/>
        <v>124.73999999999998</v>
      </c>
      <c r="H1253" s="72">
        <v>22</v>
      </c>
      <c r="I1253" s="73">
        <f t="shared" si="69"/>
        <v>0.57042253521126762</v>
      </c>
      <c r="J1253" s="14"/>
      <c r="K1253" s="14"/>
      <c r="L1253" s="14"/>
      <c r="M1253" s="14"/>
    </row>
    <row r="1254" spans="1:13" x14ac:dyDescent="0.3">
      <c r="A1254" s="74">
        <v>45871</v>
      </c>
      <c r="B1254" s="68" t="str">
        <f>VLOOKUP(A:A,'Product &amp; Group'!A:C,2,FALSE)</f>
        <v>Power Systems</v>
      </c>
      <c r="C1254" s="68" t="str">
        <f>VLOOKUP(A:A,'Product &amp; Group'!A:C,3,FALSE)</f>
        <v>ONE BODE</v>
      </c>
      <c r="D1254" s="69">
        <f>VLOOKUP(A:A,'2019-2017 Costs'!A:D,4,FALSE)</f>
        <v>7.89</v>
      </c>
      <c r="E1254" s="71">
        <f t="shared" si="70"/>
        <v>157.79999999999998</v>
      </c>
      <c r="F1254" s="71">
        <v>456.04999999999995</v>
      </c>
      <c r="G1254" s="71">
        <f t="shared" si="71"/>
        <v>298.25</v>
      </c>
      <c r="H1254" s="72">
        <v>20</v>
      </c>
      <c r="I1254" s="73">
        <f t="shared" si="69"/>
        <v>0.65398530862843995</v>
      </c>
      <c r="J1254" s="14"/>
      <c r="K1254" s="14"/>
      <c r="L1254" s="14"/>
      <c r="M1254" s="14"/>
    </row>
    <row r="1255" spans="1:13" x14ac:dyDescent="0.3">
      <c r="A1255" s="74">
        <v>45872</v>
      </c>
      <c r="B1255" s="68" t="str">
        <f>VLOOKUP(A:A,'Product &amp; Group'!A:C,2,FALSE)</f>
        <v>Power Systems</v>
      </c>
      <c r="C1255" s="68" t="str">
        <f>VLOOKUP(A:A,'Product &amp; Group'!A:C,3,FALSE)</f>
        <v>ONE BODE</v>
      </c>
      <c r="D1255" s="69">
        <f>VLOOKUP(A:A,'2019-2017 Costs'!A:D,4,FALSE)</f>
        <v>0.27</v>
      </c>
      <c r="E1255" s="71">
        <f t="shared" si="70"/>
        <v>5.94</v>
      </c>
      <c r="F1255" s="71">
        <v>274.505</v>
      </c>
      <c r="G1255" s="71">
        <f t="shared" si="71"/>
        <v>268.565</v>
      </c>
      <c r="H1255" s="72">
        <v>22</v>
      </c>
      <c r="I1255" s="73">
        <f t="shared" si="69"/>
        <v>0.97836104988980166</v>
      </c>
      <c r="J1255" s="14"/>
      <c r="K1255" s="14"/>
      <c r="L1255" s="14"/>
      <c r="M1255" s="14"/>
    </row>
    <row r="1256" spans="1:13" x14ac:dyDescent="0.3">
      <c r="A1256" s="74">
        <v>45873</v>
      </c>
      <c r="B1256" s="68" t="str">
        <f>VLOOKUP(A:A,'Product &amp; Group'!A:C,2,FALSE)</f>
        <v>Power Systems</v>
      </c>
      <c r="C1256" s="68" t="str">
        <f>VLOOKUP(A:A,'Product &amp; Group'!A:C,3,FALSE)</f>
        <v>ONE BODE</v>
      </c>
      <c r="D1256" s="69">
        <f>VLOOKUP(A:A,'2019-2017 Costs'!A:D,4,FALSE)</f>
        <v>8.82</v>
      </c>
      <c r="E1256" s="71">
        <f t="shared" si="70"/>
        <v>194.04000000000002</v>
      </c>
      <c r="F1256" s="71">
        <v>228.30499999999995</v>
      </c>
      <c r="G1256" s="71">
        <f t="shared" si="71"/>
        <v>34.26499999999993</v>
      </c>
      <c r="H1256" s="72">
        <v>22</v>
      </c>
      <c r="I1256" s="73">
        <f t="shared" si="69"/>
        <v>0.1500843170320402</v>
      </c>
      <c r="J1256" s="14"/>
      <c r="K1256" s="14"/>
      <c r="L1256" s="14"/>
      <c r="M1256" s="14"/>
    </row>
    <row r="1257" spans="1:13" x14ac:dyDescent="0.3">
      <c r="A1257" s="74">
        <v>45874</v>
      </c>
      <c r="B1257" s="68" t="str">
        <f>VLOOKUP(A:A,'Product &amp; Group'!A:C,2,FALSE)</f>
        <v>Power Systems</v>
      </c>
      <c r="C1257" s="68" t="str">
        <f>VLOOKUP(A:A,'Product &amp; Group'!A:C,3,FALSE)</f>
        <v>ONE BODE</v>
      </c>
      <c r="D1257" s="69">
        <f>VLOOKUP(A:A,'2019-2017 Costs'!A:D,4,FALSE)</f>
        <v>4.58</v>
      </c>
      <c r="E1257" s="71">
        <f t="shared" si="70"/>
        <v>100.76</v>
      </c>
      <c r="F1257" s="71">
        <v>210.98000000000002</v>
      </c>
      <c r="G1257" s="71">
        <f t="shared" si="71"/>
        <v>110.22000000000001</v>
      </c>
      <c r="H1257" s="72">
        <v>22</v>
      </c>
      <c r="I1257" s="73">
        <f t="shared" si="69"/>
        <v>0.52241918665276332</v>
      </c>
      <c r="J1257" s="14"/>
      <c r="K1257" s="14"/>
      <c r="L1257" s="14"/>
      <c r="M1257" s="14"/>
    </row>
    <row r="1258" spans="1:13" x14ac:dyDescent="0.3">
      <c r="A1258" s="74">
        <v>45875</v>
      </c>
      <c r="B1258" s="68" t="str">
        <f>VLOOKUP(A:A,'Product &amp; Group'!A:C,2,FALSE)</f>
        <v>Circit Systems</v>
      </c>
      <c r="C1258" s="68" t="str">
        <f>VLOOKUP(A:A,'Product &amp; Group'!A:C,3,FALSE)</f>
        <v>CLEANSING &amp; FIBER</v>
      </c>
      <c r="D1258" s="69">
        <f>VLOOKUP(A:A,'2019-2017 Costs'!A:D,4,FALSE)</f>
        <v>8.5299999999999994</v>
      </c>
      <c r="E1258" s="71">
        <f t="shared" si="70"/>
        <v>4094.3999999999996</v>
      </c>
      <c r="F1258" s="71">
        <v>3220.8</v>
      </c>
      <c r="G1258" s="71">
        <f t="shared" si="71"/>
        <v>-873.59999999999945</v>
      </c>
      <c r="H1258" s="72">
        <v>480</v>
      </c>
      <c r="I1258" s="73">
        <f t="shared" si="69"/>
        <v>-0.27123695976154977</v>
      </c>
      <c r="J1258" s="14"/>
      <c r="K1258" s="14"/>
      <c r="L1258" s="14"/>
      <c r="M1258" s="14"/>
    </row>
    <row r="1259" spans="1:13" x14ac:dyDescent="0.3">
      <c r="A1259" s="74">
        <v>45876</v>
      </c>
      <c r="B1259" s="68" t="str">
        <f>VLOOKUP(A:A,'Product &amp; Group'!A:C,2,FALSE)</f>
        <v>Circit Systems</v>
      </c>
      <c r="C1259" s="68" t="str">
        <f>VLOOKUP(A:A,'Product &amp; Group'!A:C,3,FALSE)</f>
        <v>Part C Chip</v>
      </c>
      <c r="D1259" s="69">
        <f>VLOOKUP(A:A,'2019-2017 Costs'!A:D,4,FALSE)</f>
        <v>0.27</v>
      </c>
      <c r="E1259" s="71">
        <f t="shared" si="70"/>
        <v>19.71</v>
      </c>
      <c r="F1259" s="71">
        <v>236.01</v>
      </c>
      <c r="G1259" s="71">
        <f t="shared" si="71"/>
        <v>216.29999999999998</v>
      </c>
      <c r="H1259" s="72">
        <v>73</v>
      </c>
      <c r="I1259" s="73">
        <f t="shared" si="69"/>
        <v>0.91648658955129014</v>
      </c>
      <c r="J1259" s="14"/>
      <c r="K1259" s="14"/>
      <c r="L1259" s="14"/>
      <c r="M1259" s="14"/>
    </row>
    <row r="1260" spans="1:13" x14ac:dyDescent="0.3">
      <c r="A1260" s="74">
        <v>45877</v>
      </c>
      <c r="B1260" s="68" t="str">
        <f>VLOOKUP(A:A,'Product &amp; Group'!A:C,2,FALSE)</f>
        <v>Circit Systems</v>
      </c>
      <c r="C1260" s="68" t="str">
        <f>VLOOKUP(A:A,'Product &amp; Group'!A:C,3,FALSE)</f>
        <v>Processor 413</v>
      </c>
      <c r="D1260" s="69">
        <f>VLOOKUP(A:A,'2019-2017 Costs'!A:D,4,FALSE)</f>
        <v>0.36</v>
      </c>
      <c r="E1260" s="71">
        <f t="shared" si="70"/>
        <v>59.04</v>
      </c>
      <c r="F1260" s="71">
        <v>341.01</v>
      </c>
      <c r="G1260" s="71">
        <f t="shared" si="71"/>
        <v>281.96999999999997</v>
      </c>
      <c r="H1260" s="72">
        <v>164</v>
      </c>
      <c r="I1260" s="73">
        <f t="shared" si="69"/>
        <v>0.82686724729480066</v>
      </c>
      <c r="J1260" s="14"/>
      <c r="K1260" s="14"/>
      <c r="L1260" s="14"/>
      <c r="M1260" s="14"/>
    </row>
    <row r="1261" spans="1:13" x14ac:dyDescent="0.3">
      <c r="A1261" s="74">
        <v>45878</v>
      </c>
      <c r="B1261" s="68" t="str">
        <f>VLOOKUP(A:A,'Product &amp; Group'!A:C,2,FALSE)</f>
        <v>Circit Systems</v>
      </c>
      <c r="C1261" s="68" t="str">
        <f>VLOOKUP(A:A,'Product &amp; Group'!A:C,3,FALSE)</f>
        <v>Processor 413</v>
      </c>
      <c r="D1261" s="69">
        <f>VLOOKUP(A:A,'2019-2017 Costs'!A:D,4,FALSE)</f>
        <v>4.96</v>
      </c>
      <c r="E1261" s="71">
        <f t="shared" si="70"/>
        <v>173.6</v>
      </c>
      <c r="F1261" s="71">
        <v>200.58</v>
      </c>
      <c r="G1261" s="71">
        <f t="shared" si="71"/>
        <v>26.980000000000018</v>
      </c>
      <c r="H1261" s="72">
        <v>35</v>
      </c>
      <c r="I1261" s="73">
        <f t="shared" si="69"/>
        <v>0.13450992122843761</v>
      </c>
      <c r="J1261" s="14"/>
      <c r="K1261" s="14"/>
    </row>
    <row r="1262" spans="1:13" x14ac:dyDescent="0.3">
      <c r="A1262" s="74">
        <v>45879</v>
      </c>
      <c r="B1262" s="68" t="str">
        <f>VLOOKUP(A:A,'Product &amp; Group'!A:C,2,FALSE)</f>
        <v>Circit Systems</v>
      </c>
      <c r="C1262" s="68" t="str">
        <f>VLOOKUP(A:A,'Product &amp; Group'!A:C,3,FALSE)</f>
        <v>Processor 413</v>
      </c>
      <c r="D1262" s="69">
        <f>VLOOKUP(A:A,'2019-2017 Costs'!A:D,4,FALSE)</f>
        <v>1.7000000000000001E-2</v>
      </c>
      <c r="E1262" s="71">
        <f t="shared" si="70"/>
        <v>3.7570000000000001</v>
      </c>
      <c r="F1262" s="71">
        <v>498.56</v>
      </c>
      <c r="G1262" s="71">
        <f t="shared" si="71"/>
        <v>494.803</v>
      </c>
      <c r="H1262" s="72">
        <v>221</v>
      </c>
      <c r="I1262" s="73">
        <f t="shared" si="69"/>
        <v>0.99246429717586648</v>
      </c>
      <c r="J1262" s="14"/>
      <c r="K1262" s="14"/>
      <c r="L1262" s="14"/>
      <c r="M1262" s="14"/>
    </row>
    <row r="1263" spans="1:13" x14ac:dyDescent="0.3">
      <c r="A1263" s="74">
        <v>45881</v>
      </c>
      <c r="B1263" s="68" t="str">
        <f>VLOOKUP(A:A,'Product &amp; Group'!A:C,2,FALSE)</f>
        <v>Circit Systems</v>
      </c>
      <c r="C1263" s="68" t="str">
        <f>VLOOKUP(A:A,'Product &amp; Group'!A:C,3,FALSE)</f>
        <v>Processor 413</v>
      </c>
      <c r="D1263" s="69">
        <f>VLOOKUP(A:A,'2019-2017 Costs'!A:D,4,FALSE)</f>
        <v>3.98</v>
      </c>
      <c r="E1263" s="71">
        <f t="shared" si="70"/>
        <v>935.3</v>
      </c>
      <c r="F1263" s="71">
        <v>754.71</v>
      </c>
      <c r="G1263" s="71">
        <f t="shared" si="71"/>
        <v>-180.58999999999992</v>
      </c>
      <c r="H1263" s="72">
        <v>235</v>
      </c>
      <c r="I1263" s="73">
        <f t="shared" si="69"/>
        <v>-0.23928396337666111</v>
      </c>
      <c r="J1263" s="14"/>
      <c r="K1263" s="14"/>
      <c r="L1263" s="14"/>
      <c r="M1263" s="14"/>
    </row>
    <row r="1264" spans="1:13" x14ac:dyDescent="0.3">
      <c r="A1264" s="74">
        <v>45882</v>
      </c>
      <c r="B1264" s="68" t="str">
        <f>VLOOKUP(A:A,'Product &amp; Group'!A:C,2,FALSE)</f>
        <v>Circit Systems</v>
      </c>
      <c r="C1264" s="68" t="str">
        <f>VLOOKUP(A:A,'Product &amp; Group'!A:C,3,FALSE)</f>
        <v>Processor 413</v>
      </c>
      <c r="D1264" s="69">
        <f>VLOOKUP(A:A,'2019-2017 Costs'!A:D,4,FALSE)</f>
        <v>9.3800000000000008</v>
      </c>
      <c r="E1264" s="71">
        <f t="shared" si="70"/>
        <v>1163.1200000000001</v>
      </c>
      <c r="F1264" s="71">
        <v>381.92</v>
      </c>
      <c r="G1264" s="71">
        <f t="shared" si="71"/>
        <v>-781.2</v>
      </c>
      <c r="H1264" s="72">
        <v>124</v>
      </c>
      <c r="I1264" s="73">
        <f t="shared" si="69"/>
        <v>-2.0454545454545454</v>
      </c>
      <c r="J1264" s="14"/>
      <c r="K1264" s="14"/>
      <c r="L1264" s="14"/>
      <c r="M1264" s="14"/>
    </row>
    <row r="1265" spans="1:13" x14ac:dyDescent="0.3">
      <c r="A1265" s="74">
        <v>45884</v>
      </c>
      <c r="B1265" s="68" t="str">
        <f>VLOOKUP(A:A,'Product &amp; Group'!A:C,2,FALSE)</f>
        <v>Circit Systems</v>
      </c>
      <c r="C1265" s="68" t="str">
        <f>VLOOKUP(A:A,'Product &amp; Group'!A:C,3,FALSE)</f>
        <v>Processor 413</v>
      </c>
      <c r="D1265" s="69">
        <f>VLOOKUP(A:A,'2019-2017 Costs'!A:D,4,FALSE)</f>
        <v>7.27</v>
      </c>
      <c r="E1265" s="71">
        <f t="shared" si="70"/>
        <v>2195.54</v>
      </c>
      <c r="F1265" s="71">
        <v>913.81</v>
      </c>
      <c r="G1265" s="71">
        <f t="shared" si="71"/>
        <v>-1281.73</v>
      </c>
      <c r="H1265" s="72">
        <v>302</v>
      </c>
      <c r="I1265" s="73">
        <f t="shared" si="69"/>
        <v>-1.4026219892537837</v>
      </c>
      <c r="J1265" s="14"/>
      <c r="K1265" s="14"/>
      <c r="L1265" s="14"/>
      <c r="M1265" s="14"/>
    </row>
    <row r="1266" spans="1:13" x14ac:dyDescent="0.3">
      <c r="A1266" s="74">
        <v>45885</v>
      </c>
      <c r="B1266" s="68" t="str">
        <f>VLOOKUP(A:A,'Product &amp; Group'!A:C,2,FALSE)</f>
        <v>Circit Systems</v>
      </c>
      <c r="C1266" s="68" t="str">
        <f>VLOOKUP(A:A,'Product &amp; Group'!A:C,3,FALSE)</f>
        <v>Processor 413</v>
      </c>
      <c r="D1266" s="69">
        <f>VLOOKUP(A:A,'2019-2017 Costs'!A:D,4,FALSE)</f>
        <v>9.58</v>
      </c>
      <c r="E1266" s="71">
        <f t="shared" si="70"/>
        <v>10221.86</v>
      </c>
      <c r="F1266" s="71">
        <v>3016.33</v>
      </c>
      <c r="G1266" s="71">
        <f t="shared" si="71"/>
        <v>-7205.5300000000007</v>
      </c>
      <c r="H1266" s="72">
        <v>1067</v>
      </c>
      <c r="I1266" s="73">
        <f t="shared" si="69"/>
        <v>-2.3888400804951715</v>
      </c>
      <c r="J1266" s="14"/>
      <c r="K1266" s="14"/>
      <c r="L1266" s="14"/>
      <c r="M1266" s="14"/>
    </row>
    <row r="1267" spans="1:13" x14ac:dyDescent="0.3">
      <c r="A1267" s="74">
        <v>45887</v>
      </c>
      <c r="B1267" s="68" t="str">
        <f>VLOOKUP(A:A,'Product &amp; Group'!A:C,2,FALSE)</f>
        <v>Circit Systems</v>
      </c>
      <c r="C1267" s="68" t="str">
        <f>VLOOKUP(A:A,'Product &amp; Group'!A:C,3,FALSE)</f>
        <v>Processor 413</v>
      </c>
      <c r="D1267" s="69">
        <f>VLOOKUP(A:A,'2019-2017 Costs'!A:D,4,FALSE)</f>
        <v>6.36</v>
      </c>
      <c r="E1267" s="71">
        <f t="shared" si="70"/>
        <v>5247</v>
      </c>
      <c r="F1267" s="71">
        <v>4028.77</v>
      </c>
      <c r="G1267" s="71">
        <f t="shared" si="71"/>
        <v>-1218.23</v>
      </c>
      <c r="H1267" s="72">
        <v>825</v>
      </c>
      <c r="I1267" s="73">
        <f t="shared" si="69"/>
        <v>-0.3023826130555976</v>
      </c>
      <c r="J1267" s="14"/>
      <c r="K1267" s="14"/>
      <c r="L1267" s="14"/>
      <c r="M1267" s="14"/>
    </row>
    <row r="1268" spans="1:13" x14ac:dyDescent="0.3">
      <c r="A1268" s="74">
        <v>45888</v>
      </c>
      <c r="B1268" s="68" t="str">
        <f>VLOOKUP(A:A,'Product &amp; Group'!A:C,2,FALSE)</f>
        <v>Circit Systems</v>
      </c>
      <c r="C1268" s="68" t="str">
        <f>VLOOKUP(A:A,'Product &amp; Group'!A:C,3,FALSE)</f>
        <v>Processor 413</v>
      </c>
      <c r="D1268" s="69">
        <f>VLOOKUP(A:A,'2019-2017 Costs'!A:D,4,FALSE)</f>
        <v>12.07</v>
      </c>
      <c r="E1268" s="71">
        <f t="shared" si="70"/>
        <v>736.27</v>
      </c>
      <c r="F1268" s="71">
        <v>173.82</v>
      </c>
      <c r="G1268" s="71">
        <f t="shared" si="71"/>
        <v>-562.45000000000005</v>
      </c>
      <c r="H1268" s="72">
        <v>61</v>
      </c>
      <c r="I1268" s="73">
        <f t="shared" si="69"/>
        <v>-3.235818662984697</v>
      </c>
      <c r="J1268" s="14"/>
      <c r="K1268" s="14"/>
      <c r="L1268" s="14"/>
      <c r="M1268" s="14"/>
    </row>
    <row r="1269" spans="1:13" x14ac:dyDescent="0.3">
      <c r="A1269" s="74">
        <v>45890</v>
      </c>
      <c r="B1269" s="68" t="str">
        <f>VLOOKUP(A:A,'Product &amp; Group'!A:C,2,FALSE)</f>
        <v>Circit Systems</v>
      </c>
      <c r="C1269" s="68" t="str">
        <f>VLOOKUP(A:A,'Product &amp; Group'!A:C,3,FALSE)</f>
        <v>Processor 413</v>
      </c>
      <c r="D1269" s="69">
        <f>VLOOKUP(A:A,'2019-2017 Costs'!A:D,4,FALSE)</f>
        <v>0.31</v>
      </c>
      <c r="E1269" s="71">
        <f t="shared" si="70"/>
        <v>19.53</v>
      </c>
      <c r="F1269" s="71">
        <v>218.36</v>
      </c>
      <c r="G1269" s="71">
        <f t="shared" si="71"/>
        <v>198.83</v>
      </c>
      <c r="H1269" s="72">
        <v>63</v>
      </c>
      <c r="I1269" s="73">
        <f t="shared" si="69"/>
        <v>0.91056054222385052</v>
      </c>
      <c r="J1269" s="14"/>
      <c r="K1269" s="14"/>
      <c r="L1269" s="14"/>
      <c r="M1269" s="14"/>
    </row>
    <row r="1270" spans="1:13" x14ac:dyDescent="0.3">
      <c r="A1270" s="74">
        <v>45891</v>
      </c>
      <c r="B1270" s="68" t="str">
        <f>VLOOKUP(A:A,'Product &amp; Group'!A:C,2,FALSE)</f>
        <v>Circit Systems</v>
      </c>
      <c r="C1270" s="68" t="str">
        <f>VLOOKUP(A:A,'Product &amp; Group'!A:C,3,FALSE)</f>
        <v>Processor 413</v>
      </c>
      <c r="D1270" s="69">
        <f>VLOOKUP(A:A,'2019-2017 Costs'!A:D,4,FALSE)</f>
        <v>8.7799999999999994</v>
      </c>
      <c r="E1270" s="71">
        <f t="shared" si="70"/>
        <v>2221.3399999999997</v>
      </c>
      <c r="F1270" s="71">
        <v>450.74</v>
      </c>
      <c r="G1270" s="71">
        <f t="shared" si="71"/>
        <v>-1770.5999999999997</v>
      </c>
      <c r="H1270" s="72">
        <v>253</v>
      </c>
      <c r="I1270" s="73">
        <f t="shared" si="69"/>
        <v>-3.9282069485734561</v>
      </c>
      <c r="J1270" s="14"/>
      <c r="K1270" s="14"/>
      <c r="L1270" s="14"/>
      <c r="M1270" s="14"/>
    </row>
    <row r="1271" spans="1:13" x14ac:dyDescent="0.3">
      <c r="A1271" s="74">
        <v>45892</v>
      </c>
      <c r="B1271" s="68" t="str">
        <f>VLOOKUP(A:A,'Product &amp; Group'!A:C,2,FALSE)</f>
        <v>Circit Systems</v>
      </c>
      <c r="C1271" s="68" t="str">
        <f>VLOOKUP(A:A,'Product &amp; Group'!A:C,3,FALSE)</f>
        <v>Processor 413</v>
      </c>
      <c r="D1271" s="69">
        <f>VLOOKUP(A:A,'2019-2017 Costs'!A:D,4,FALSE)</f>
        <v>0.73</v>
      </c>
      <c r="E1271" s="71">
        <f t="shared" si="70"/>
        <v>331.42</v>
      </c>
      <c r="F1271" s="71">
        <v>943.86</v>
      </c>
      <c r="G1271" s="71">
        <f t="shared" si="71"/>
        <v>612.44000000000005</v>
      </c>
      <c r="H1271" s="72">
        <v>454</v>
      </c>
      <c r="I1271" s="73">
        <f t="shared" si="69"/>
        <v>0.64886741677791204</v>
      </c>
      <c r="J1271" s="14"/>
      <c r="K1271" s="14"/>
      <c r="L1271" s="14"/>
      <c r="M1271" s="14"/>
    </row>
    <row r="1272" spans="1:13" x14ac:dyDescent="0.3">
      <c r="A1272" s="74">
        <v>45894</v>
      </c>
      <c r="B1272" s="68" t="str">
        <f>VLOOKUP(A:A,'Product &amp; Group'!A:C,2,FALSE)</f>
        <v>Circit Systems</v>
      </c>
      <c r="C1272" s="68" t="str">
        <f>VLOOKUP(A:A,'Product &amp; Group'!A:C,3,FALSE)</f>
        <v>Processor 413</v>
      </c>
      <c r="D1272" s="69">
        <f>VLOOKUP(A:A,'2019-2017 Costs'!A:D,4,FALSE)</f>
        <v>5.58</v>
      </c>
      <c r="E1272" s="71">
        <f t="shared" si="70"/>
        <v>1540.08</v>
      </c>
      <c r="F1272" s="71">
        <v>764.94</v>
      </c>
      <c r="G1272" s="71">
        <f t="shared" si="71"/>
        <v>-775.13999999999987</v>
      </c>
      <c r="H1272" s="72">
        <v>276</v>
      </c>
      <c r="I1272" s="73">
        <f t="shared" si="69"/>
        <v>-1.0133343791669933</v>
      </c>
      <c r="J1272" s="14"/>
      <c r="K1272" s="14"/>
      <c r="L1272" s="14"/>
      <c r="M1272" s="14"/>
    </row>
    <row r="1273" spans="1:13" x14ac:dyDescent="0.3">
      <c r="A1273" s="74">
        <v>45896</v>
      </c>
      <c r="B1273" s="68" t="str">
        <f>VLOOKUP(A:A,'Product &amp; Group'!A:C,2,FALSE)</f>
        <v>Circit Systems</v>
      </c>
      <c r="C1273" s="68" t="str">
        <f>VLOOKUP(A:A,'Product &amp; Group'!A:C,3,FALSE)</f>
        <v>Processor 610 Chip</v>
      </c>
      <c r="D1273" s="69">
        <f>VLOOKUP(A:A,'2019-2017 Costs'!A:D,4,FALSE)</f>
        <v>10.51</v>
      </c>
      <c r="E1273" s="71">
        <f t="shared" si="70"/>
        <v>3699.52</v>
      </c>
      <c r="F1273" s="71">
        <v>3051.25</v>
      </c>
      <c r="G1273" s="71">
        <f t="shared" si="71"/>
        <v>-648.27</v>
      </c>
      <c r="H1273" s="72">
        <v>352</v>
      </c>
      <c r="I1273" s="73">
        <f t="shared" si="69"/>
        <v>-0.2124604670217124</v>
      </c>
      <c r="J1273" s="14"/>
      <c r="K1273" s="14"/>
      <c r="L1273" s="14"/>
      <c r="M1273" s="14"/>
    </row>
    <row r="1274" spans="1:13" x14ac:dyDescent="0.3">
      <c r="A1274" s="74">
        <v>45897</v>
      </c>
      <c r="B1274" s="68" t="str">
        <f>VLOOKUP(A:A,'Product &amp; Group'!A:C,2,FALSE)</f>
        <v>Circit Systems</v>
      </c>
      <c r="C1274" s="68" t="str">
        <f>VLOOKUP(A:A,'Product &amp; Group'!A:C,3,FALSE)</f>
        <v>Processor 610 Chip</v>
      </c>
      <c r="D1274" s="69">
        <f>VLOOKUP(A:A,'2019-2017 Costs'!A:D,4,FALSE)</f>
        <v>9.8000000000000007</v>
      </c>
      <c r="E1274" s="71">
        <f t="shared" si="70"/>
        <v>2058</v>
      </c>
      <c r="F1274" s="71">
        <v>642.22</v>
      </c>
      <c r="G1274" s="71">
        <f t="shared" si="71"/>
        <v>-1415.78</v>
      </c>
      <c r="H1274" s="72">
        <v>210</v>
      </c>
      <c r="I1274" s="73">
        <f t="shared" si="69"/>
        <v>-2.2045093581638691</v>
      </c>
      <c r="J1274" s="14"/>
      <c r="K1274" s="14"/>
      <c r="L1274" s="14"/>
      <c r="M1274" s="14"/>
    </row>
    <row r="1275" spans="1:13" x14ac:dyDescent="0.3">
      <c r="A1275" s="74">
        <v>45899</v>
      </c>
      <c r="B1275" s="68" t="str">
        <f>VLOOKUP(A:A,'Product &amp; Group'!A:C,2,FALSE)</f>
        <v>Circit Systems</v>
      </c>
      <c r="C1275" s="68" t="str">
        <f>VLOOKUP(A:A,'Product &amp; Group'!A:C,3,FALSE)</f>
        <v>Processor 610 Chip</v>
      </c>
      <c r="D1275" s="69">
        <f>VLOOKUP(A:A,'2019-2017 Costs'!A:D,4,FALSE)</f>
        <v>12.56</v>
      </c>
      <c r="E1275" s="71">
        <f t="shared" si="70"/>
        <v>1419.28</v>
      </c>
      <c r="F1275" s="71">
        <v>1538.84</v>
      </c>
      <c r="G1275" s="71">
        <f t="shared" si="71"/>
        <v>119.55999999999995</v>
      </c>
      <c r="H1275" s="72">
        <v>113</v>
      </c>
      <c r="I1275" s="73">
        <f t="shared" si="69"/>
        <v>7.7694887057783754E-2</v>
      </c>
      <c r="J1275" s="14"/>
      <c r="K1275" s="14"/>
      <c r="L1275" s="14"/>
      <c r="M1275" s="14"/>
    </row>
    <row r="1276" spans="1:13" x14ac:dyDescent="0.3">
      <c r="A1276" s="74">
        <v>45901</v>
      </c>
      <c r="B1276" s="68" t="str">
        <f>VLOOKUP(A:A,'Product &amp; Group'!A:C,2,FALSE)</f>
        <v>Circit Systems</v>
      </c>
      <c r="C1276" s="68" t="str">
        <f>VLOOKUP(A:A,'Product &amp; Group'!A:C,3,FALSE)</f>
        <v>Power  Chip</v>
      </c>
      <c r="D1276" s="69">
        <f>VLOOKUP(A:A,'2019-2017 Costs'!A:D,4,FALSE)</f>
        <v>5.18</v>
      </c>
      <c r="E1276" s="71">
        <f t="shared" si="70"/>
        <v>538.72</v>
      </c>
      <c r="F1276" s="71">
        <v>399.96</v>
      </c>
      <c r="G1276" s="71">
        <f t="shared" si="71"/>
        <v>-138.76000000000005</v>
      </c>
      <c r="H1276" s="72">
        <v>104</v>
      </c>
      <c r="I1276" s="73">
        <f t="shared" si="69"/>
        <v>-0.34693469346934708</v>
      </c>
      <c r="J1276" s="14"/>
      <c r="K1276" s="14"/>
      <c r="L1276" s="14"/>
      <c r="M1276" s="14"/>
    </row>
    <row r="1277" spans="1:13" x14ac:dyDescent="0.3">
      <c r="A1277" s="74">
        <v>45902</v>
      </c>
      <c r="B1277" s="68" t="str">
        <f>VLOOKUP(A:A,'Product &amp; Group'!A:C,2,FALSE)</f>
        <v>Circit Systems</v>
      </c>
      <c r="C1277" s="68" t="str">
        <f>VLOOKUP(A:A,'Product &amp; Group'!A:C,3,FALSE)</f>
        <v>Power  Chip</v>
      </c>
      <c r="D1277" s="69">
        <f>VLOOKUP(A:A,'2019-2017 Costs'!A:D,4,FALSE)</f>
        <v>8.31</v>
      </c>
      <c r="E1277" s="71">
        <f t="shared" si="70"/>
        <v>149.58000000000001</v>
      </c>
      <c r="F1277" s="71">
        <v>129.9</v>
      </c>
      <c r="G1277" s="71">
        <f t="shared" si="71"/>
        <v>-19.680000000000007</v>
      </c>
      <c r="H1277" s="72">
        <v>18</v>
      </c>
      <c r="I1277" s="73">
        <f t="shared" si="69"/>
        <v>-0.15150115473441114</v>
      </c>
      <c r="J1277" s="14"/>
      <c r="K1277" s="14"/>
      <c r="L1277" s="14"/>
      <c r="M1277" s="14"/>
    </row>
    <row r="1278" spans="1:13" x14ac:dyDescent="0.3">
      <c r="A1278" s="74">
        <v>45903</v>
      </c>
      <c r="B1278" s="68" t="str">
        <f>VLOOKUP(A:A,'Product &amp; Group'!A:C,2,FALSE)</f>
        <v>Circit Systems</v>
      </c>
      <c r="C1278" s="68" t="str">
        <f>VLOOKUP(A:A,'Product &amp; Group'!A:C,3,FALSE)</f>
        <v>Processor 610 Chip</v>
      </c>
      <c r="D1278" s="69">
        <f>VLOOKUP(A:A,'2019-2017 Costs'!A:D,4,FALSE)</f>
        <v>7.47</v>
      </c>
      <c r="E1278" s="71">
        <f t="shared" si="70"/>
        <v>821.69999999999993</v>
      </c>
      <c r="F1278" s="71">
        <v>675.03</v>
      </c>
      <c r="G1278" s="71">
        <f t="shared" si="71"/>
        <v>-146.66999999999996</v>
      </c>
      <c r="H1278" s="72">
        <v>110</v>
      </c>
      <c r="I1278" s="73">
        <f t="shared" si="69"/>
        <v>-0.21727923203413177</v>
      </c>
      <c r="J1278" s="14"/>
      <c r="K1278" s="14"/>
      <c r="L1278" s="14"/>
      <c r="M1278" s="14"/>
    </row>
    <row r="1279" spans="1:13" x14ac:dyDescent="0.3">
      <c r="A1279" s="74">
        <v>45905</v>
      </c>
      <c r="B1279" s="68" t="str">
        <f>VLOOKUP(A:A,'Product &amp; Group'!A:C,2,FALSE)</f>
        <v>Circit Systems</v>
      </c>
      <c r="C1279" s="68" t="str">
        <f>VLOOKUP(A:A,'Product &amp; Group'!A:C,3,FALSE)</f>
        <v>Processor 610 Chip</v>
      </c>
      <c r="D1279" s="69">
        <f>VLOOKUP(A:A,'2019-2017 Costs'!A:D,4,FALSE)</f>
        <v>0.255</v>
      </c>
      <c r="E1279" s="71">
        <f t="shared" si="70"/>
        <v>11.475</v>
      </c>
      <c r="F1279" s="71">
        <v>532.66</v>
      </c>
      <c r="G1279" s="71">
        <f t="shared" si="71"/>
        <v>521.18499999999995</v>
      </c>
      <c r="H1279" s="72">
        <v>45</v>
      </c>
      <c r="I1279" s="73">
        <f t="shared" si="69"/>
        <v>0.97845717718619751</v>
      </c>
      <c r="J1279" s="14"/>
      <c r="K1279" s="14"/>
      <c r="L1279" s="14"/>
      <c r="M1279" s="14"/>
    </row>
    <row r="1280" spans="1:13" x14ac:dyDescent="0.3">
      <c r="A1280" s="74">
        <v>45906</v>
      </c>
      <c r="B1280" s="68" t="str">
        <f>VLOOKUP(A:A,'Product &amp; Group'!A:C,2,FALSE)</f>
        <v>Circit Systems</v>
      </c>
      <c r="C1280" s="68" t="str">
        <f>VLOOKUP(A:A,'Product &amp; Group'!A:C,3,FALSE)</f>
        <v>Processor 610 Chip</v>
      </c>
      <c r="D1280" s="69">
        <f>VLOOKUP(A:A,'2019-2017 Costs'!A:D,4,FALSE)</f>
        <v>7.04</v>
      </c>
      <c r="E1280" s="71">
        <f t="shared" si="70"/>
        <v>1034.8800000000001</v>
      </c>
      <c r="F1280" s="71">
        <v>860.89</v>
      </c>
      <c r="G1280" s="71">
        <f t="shared" si="71"/>
        <v>-173.99000000000012</v>
      </c>
      <c r="H1280" s="72">
        <v>147</v>
      </c>
      <c r="I1280" s="73">
        <f t="shared" si="69"/>
        <v>-0.20210479852245947</v>
      </c>
      <c r="J1280" s="14"/>
      <c r="K1280" s="14"/>
      <c r="L1280" s="14"/>
      <c r="M1280" s="14"/>
    </row>
    <row r="1281" spans="1:13" x14ac:dyDescent="0.3">
      <c r="A1281" s="74">
        <v>45907</v>
      </c>
      <c r="B1281" s="68" t="str">
        <f>VLOOKUP(A:A,'Product &amp; Group'!A:C,2,FALSE)</f>
        <v>Circit Systems</v>
      </c>
      <c r="C1281" s="68" t="str">
        <f>VLOOKUP(A:A,'Product &amp; Group'!A:C,3,FALSE)</f>
        <v>SPECIALTY Dragon HybridULA</v>
      </c>
      <c r="D1281" s="69">
        <f>VLOOKUP(A:A,'2019-2017 Costs'!A:D,4,FALSE)</f>
        <v>13.49</v>
      </c>
      <c r="E1281" s="71">
        <f t="shared" si="70"/>
        <v>1902.09</v>
      </c>
      <c r="F1281" s="71">
        <v>370.74</v>
      </c>
      <c r="G1281" s="71">
        <f t="shared" si="71"/>
        <v>-1531.35</v>
      </c>
      <c r="H1281" s="72">
        <v>141</v>
      </c>
      <c r="I1281" s="73">
        <f t="shared" si="69"/>
        <v>-4.1305227383071692</v>
      </c>
      <c r="J1281" s="14"/>
      <c r="K1281" s="14"/>
      <c r="L1281" s="14"/>
      <c r="M1281" s="14"/>
    </row>
    <row r="1282" spans="1:13" x14ac:dyDescent="0.3">
      <c r="A1282" s="74">
        <v>45908</v>
      </c>
      <c r="B1282" s="68" t="str">
        <f>VLOOKUP(A:A,'Product &amp; Group'!A:C,2,FALSE)</f>
        <v>Circit Systems</v>
      </c>
      <c r="C1282" s="68" t="str">
        <f>VLOOKUP(A:A,'Product &amp; Group'!A:C,3,FALSE)</f>
        <v>Power CHIP/WHOLE PowerS</v>
      </c>
      <c r="D1282" s="69">
        <f>VLOOKUP(A:A,'2019-2017 Costs'!A:D,4,FALSE)</f>
        <v>0.51</v>
      </c>
      <c r="E1282" s="71">
        <f t="shared" si="70"/>
        <v>13.77</v>
      </c>
      <c r="F1282" s="71">
        <v>47.52</v>
      </c>
      <c r="G1282" s="71">
        <f t="shared" si="71"/>
        <v>33.75</v>
      </c>
      <c r="H1282" s="72">
        <v>27</v>
      </c>
      <c r="I1282" s="73">
        <f t="shared" ref="I1282:I1345" si="72">+G1282/F1282</f>
        <v>0.71022727272727271</v>
      </c>
      <c r="J1282" s="14"/>
      <c r="K1282" s="14"/>
      <c r="L1282" s="14"/>
      <c r="M1282" s="14"/>
    </row>
    <row r="1283" spans="1:13" x14ac:dyDescent="0.3">
      <c r="A1283" s="74">
        <v>45910</v>
      </c>
      <c r="B1283" s="68" t="str">
        <f>VLOOKUP(A:A,'Product &amp; Group'!A:C,2,FALSE)</f>
        <v>Circit Systems</v>
      </c>
      <c r="C1283" s="68" t="str">
        <f>VLOOKUP(A:A,'Product &amp; Group'!A:C,3,FALSE)</f>
        <v>Power CHIP/WHOLE PowerS</v>
      </c>
      <c r="D1283" s="69">
        <f>VLOOKUP(A:A,'2019-2017 Costs'!A:D,4,FALSE)</f>
        <v>5.6</v>
      </c>
      <c r="E1283" s="71">
        <f t="shared" si="70"/>
        <v>817.59999999999991</v>
      </c>
      <c r="F1283" s="71">
        <v>249.02</v>
      </c>
      <c r="G1283" s="71">
        <f t="shared" si="71"/>
        <v>-568.57999999999993</v>
      </c>
      <c r="H1283" s="72">
        <v>146</v>
      </c>
      <c r="I1283" s="73">
        <f t="shared" si="72"/>
        <v>-2.2832704200465823</v>
      </c>
      <c r="J1283" s="14"/>
      <c r="K1283" s="14"/>
      <c r="L1283" s="14"/>
      <c r="M1283" s="14"/>
    </row>
    <row r="1284" spans="1:13" x14ac:dyDescent="0.3">
      <c r="A1284" s="74">
        <v>45911</v>
      </c>
      <c r="B1284" s="68" t="str">
        <f>VLOOKUP(A:A,'Product &amp; Group'!A:C,2,FALSE)</f>
        <v>Circit Systems</v>
      </c>
      <c r="C1284" s="68" t="str">
        <f>VLOOKUP(A:A,'Product &amp; Group'!A:C,3,FALSE)</f>
        <v>Qrxt1975 Chip</v>
      </c>
      <c r="D1284" s="69">
        <f>VLOOKUP(A:A,'2019-2017 Costs'!A:D,4,FALSE)</f>
        <v>1.01</v>
      </c>
      <c r="E1284" s="71">
        <f t="shared" ref="E1284:E1347" si="73">D1284*H1284</f>
        <v>73.73</v>
      </c>
      <c r="F1284" s="71">
        <v>520.41</v>
      </c>
      <c r="G1284" s="71">
        <f t="shared" ref="G1284:G1347" si="74">F1284-E1284</f>
        <v>446.67999999999995</v>
      </c>
      <c r="H1284" s="72">
        <v>73</v>
      </c>
      <c r="I1284" s="73">
        <f t="shared" si="72"/>
        <v>0.85832324513364455</v>
      </c>
      <c r="J1284" s="14"/>
      <c r="K1284" s="14"/>
      <c r="L1284" s="14"/>
      <c r="M1284" s="14"/>
    </row>
    <row r="1285" spans="1:13" x14ac:dyDescent="0.3">
      <c r="A1285" s="74">
        <v>45912</v>
      </c>
      <c r="B1285" s="68" t="str">
        <f>VLOOKUP(A:A,'Product &amp; Group'!A:C,2,FALSE)</f>
        <v>Circit Systems</v>
      </c>
      <c r="C1285" s="68" t="str">
        <f>VLOOKUP(A:A,'Product &amp; Group'!A:C,3,FALSE)</f>
        <v>Qrxt1975 Chip</v>
      </c>
      <c r="D1285" s="69">
        <f>VLOOKUP(A:A,'2019-2017 Costs'!A:D,4,FALSE)</f>
        <v>6.93</v>
      </c>
      <c r="E1285" s="71">
        <f t="shared" si="73"/>
        <v>166.32</v>
      </c>
      <c r="F1285" s="71">
        <v>192.72</v>
      </c>
      <c r="G1285" s="71">
        <f t="shared" si="74"/>
        <v>26.400000000000006</v>
      </c>
      <c r="H1285" s="72">
        <v>24</v>
      </c>
      <c r="I1285" s="73">
        <f t="shared" si="72"/>
        <v>0.13698630136986303</v>
      </c>
      <c r="J1285" s="14"/>
      <c r="K1285" s="14"/>
    </row>
    <row r="1286" spans="1:13" x14ac:dyDescent="0.3">
      <c r="A1286" s="74">
        <v>45913</v>
      </c>
      <c r="B1286" s="68" t="str">
        <f>VLOOKUP(A:A,'Product &amp; Group'!A:C,2,FALSE)</f>
        <v>Circit Systems</v>
      </c>
      <c r="C1286" s="68" t="str">
        <f>VLOOKUP(A:A,'Product &amp; Group'!A:C,3,FALSE)</f>
        <v>Qrxt2525 Chip</v>
      </c>
      <c r="D1286" s="69">
        <f>VLOOKUP(A:A,'2019-2017 Costs'!A:D,4,FALSE)</f>
        <v>13.22</v>
      </c>
      <c r="E1286" s="71">
        <f t="shared" si="73"/>
        <v>661</v>
      </c>
      <c r="F1286" s="71">
        <v>75.34</v>
      </c>
      <c r="G1286" s="71">
        <f t="shared" si="74"/>
        <v>-585.66</v>
      </c>
      <c r="H1286" s="72">
        <v>50</v>
      </c>
      <c r="I1286" s="73">
        <f t="shared" si="72"/>
        <v>-7.773559861959118</v>
      </c>
      <c r="J1286" s="14"/>
      <c r="K1286" s="14"/>
    </row>
    <row r="1287" spans="1:13" x14ac:dyDescent="0.3">
      <c r="A1287" s="74">
        <v>45914</v>
      </c>
      <c r="B1287" s="68" t="str">
        <f>VLOOKUP(A:A,'Product &amp; Group'!A:C,2,FALSE)</f>
        <v>Circit Systems</v>
      </c>
      <c r="C1287" s="68" t="str">
        <f>VLOOKUP(A:A,'Product &amp; Group'!A:C,3,FALSE)</f>
        <v>Qrxt2525 Chip</v>
      </c>
      <c r="D1287" s="69">
        <f>VLOOKUP(A:A,'2019-2017 Costs'!A:D,4,FALSE)</f>
        <v>0.47</v>
      </c>
      <c r="E1287" s="71">
        <f t="shared" si="73"/>
        <v>35.72</v>
      </c>
      <c r="F1287" s="71">
        <v>405.57</v>
      </c>
      <c r="G1287" s="71">
        <f t="shared" si="74"/>
        <v>369.85</v>
      </c>
      <c r="H1287" s="72">
        <v>76</v>
      </c>
      <c r="I1287" s="73">
        <f t="shared" si="72"/>
        <v>0.91192642453830419</v>
      </c>
      <c r="J1287" s="14"/>
      <c r="K1287" s="14"/>
    </row>
    <row r="1288" spans="1:13" x14ac:dyDescent="0.3">
      <c r="A1288" s="74">
        <v>45916</v>
      </c>
      <c r="B1288" s="68" t="str">
        <f>VLOOKUP(A:A,'Product &amp; Group'!A:C,2,FALSE)</f>
        <v>Circit Systems</v>
      </c>
      <c r="C1288" s="68" t="str">
        <f>VLOOKUP(A:A,'Product &amp; Group'!A:C,3,FALSE)</f>
        <v>Qrxt2525 Chip</v>
      </c>
      <c r="D1288" s="69">
        <f>VLOOKUP(A:A,'2019-2017 Costs'!A:D,4,FALSE)</f>
        <v>7.27</v>
      </c>
      <c r="E1288" s="71">
        <f t="shared" si="73"/>
        <v>225.36999999999998</v>
      </c>
      <c r="F1288" s="71">
        <v>29.7</v>
      </c>
      <c r="G1288" s="71">
        <f t="shared" si="74"/>
        <v>-195.67</v>
      </c>
      <c r="H1288" s="72">
        <v>31</v>
      </c>
      <c r="I1288" s="73">
        <f t="shared" si="72"/>
        <v>-6.5882154882154875</v>
      </c>
      <c r="J1288" s="14"/>
      <c r="K1288" s="14"/>
    </row>
    <row r="1289" spans="1:13" x14ac:dyDescent="0.3">
      <c r="A1289" s="74">
        <v>45918</v>
      </c>
      <c r="B1289" s="68" t="str">
        <f>VLOOKUP(A:A,'Product &amp; Group'!A:C,2,FALSE)</f>
        <v>Circit Systems</v>
      </c>
      <c r="C1289" s="68" t="str">
        <f>VLOOKUP(A:A,'Product &amp; Group'!A:C,3,FALSE)</f>
        <v>Qrxt2525 Chip</v>
      </c>
      <c r="D1289" s="69">
        <f>VLOOKUP(A:A,'2019-2017 Costs'!A:D,4,FALSE)</f>
        <v>6.76</v>
      </c>
      <c r="E1289" s="71">
        <f t="shared" si="73"/>
        <v>101.39999999999999</v>
      </c>
      <c r="F1289" s="71">
        <v>27.4</v>
      </c>
      <c r="G1289" s="71">
        <f t="shared" si="74"/>
        <v>-74</v>
      </c>
      <c r="H1289" s="72">
        <v>15</v>
      </c>
      <c r="I1289" s="73">
        <f t="shared" si="72"/>
        <v>-2.7007299270072993</v>
      </c>
      <c r="J1289" s="14"/>
      <c r="K1289" s="14"/>
    </row>
    <row r="1290" spans="1:13" x14ac:dyDescent="0.3">
      <c r="A1290" s="74">
        <v>45919</v>
      </c>
      <c r="B1290" s="68" t="str">
        <f>VLOOKUP(A:A,'Product &amp; Group'!A:C,2,FALSE)</f>
        <v>Circit Systems</v>
      </c>
      <c r="C1290" s="68" t="str">
        <f>VLOOKUP(A:A,'Product &amp; Group'!A:C,3,FALSE)</f>
        <v>THE Computer FAMILY</v>
      </c>
      <c r="D1290" s="69">
        <f>VLOOKUP(A:A,'2019-2017 Costs'!A:D,4,FALSE)</f>
        <v>0.44</v>
      </c>
      <c r="E1290" s="71">
        <f t="shared" si="73"/>
        <v>71.28</v>
      </c>
      <c r="F1290" s="71">
        <v>935.78</v>
      </c>
      <c r="G1290" s="71">
        <f t="shared" si="74"/>
        <v>864.5</v>
      </c>
      <c r="H1290" s="72">
        <v>162</v>
      </c>
      <c r="I1290" s="73">
        <f t="shared" si="72"/>
        <v>0.9238282502297549</v>
      </c>
      <c r="J1290" s="14"/>
      <c r="K1290" s="14"/>
    </row>
    <row r="1291" spans="1:13" x14ac:dyDescent="0.3">
      <c r="A1291" s="74">
        <v>45920</v>
      </c>
      <c r="B1291" s="68" t="str">
        <f>VLOOKUP(A:A,'Product &amp; Group'!A:C,2,FALSE)</f>
        <v>Circit Systems</v>
      </c>
      <c r="C1291" s="68" t="str">
        <f>VLOOKUP(A:A,'Product &amp; Group'!A:C,3,FALSE)</f>
        <v>THE Computer FAMILY</v>
      </c>
      <c r="D1291" s="69">
        <f>VLOOKUP(A:A,'2019-2017 Costs'!A:D,4,FALSE)</f>
        <v>12.89</v>
      </c>
      <c r="E1291" s="71">
        <f t="shared" si="73"/>
        <v>1379.23</v>
      </c>
      <c r="F1291" s="71">
        <v>682.66</v>
      </c>
      <c r="G1291" s="71">
        <f t="shared" si="74"/>
        <v>-696.57</v>
      </c>
      <c r="H1291" s="72">
        <v>107</v>
      </c>
      <c r="I1291" s="73">
        <f t="shared" si="72"/>
        <v>-1.0203761755485894</v>
      </c>
      <c r="J1291" s="14"/>
      <c r="K1291" s="14"/>
    </row>
    <row r="1292" spans="1:13" x14ac:dyDescent="0.3">
      <c r="A1292" s="74">
        <v>45921</v>
      </c>
      <c r="B1292" s="68" t="str">
        <f>VLOOKUP(A:A,'Product &amp; Group'!A:C,2,FALSE)</f>
        <v>Circit Systems</v>
      </c>
      <c r="C1292" s="68" t="str">
        <f>VLOOKUP(A:A,'Product &amp; Group'!A:C,3,FALSE)</f>
        <v>THE Computer FAMILY</v>
      </c>
      <c r="D1292" s="69">
        <f>VLOOKUP(A:A,'2019-2017 Costs'!A:D,4,FALSE)</f>
        <v>6.31</v>
      </c>
      <c r="E1292" s="71">
        <f t="shared" si="73"/>
        <v>618.38</v>
      </c>
      <c r="F1292" s="71">
        <v>644.76</v>
      </c>
      <c r="G1292" s="71">
        <f t="shared" si="74"/>
        <v>26.379999999999995</v>
      </c>
      <c r="H1292" s="72">
        <v>98</v>
      </c>
      <c r="I1292" s="73">
        <f t="shared" si="72"/>
        <v>4.0914448787145598E-2</v>
      </c>
      <c r="J1292" s="14"/>
      <c r="K1292" s="14"/>
    </row>
    <row r="1293" spans="1:13" x14ac:dyDescent="0.3">
      <c r="A1293" s="74">
        <v>45922</v>
      </c>
      <c r="B1293" s="68" t="str">
        <f>VLOOKUP(A:A,'Product &amp; Group'!A:C,2,FALSE)</f>
        <v>Circit Systems</v>
      </c>
      <c r="C1293" s="68" t="str">
        <f>VLOOKUP(A:A,'Product &amp; Group'!A:C,3,FALSE)</f>
        <v>THE Computer FAMILY</v>
      </c>
      <c r="D1293" s="69">
        <f>VLOOKUP(A:A,'2019-2017 Costs'!A:D,4,FALSE)</f>
        <v>1.01</v>
      </c>
      <c r="E1293" s="71">
        <f t="shared" si="73"/>
        <v>294.92</v>
      </c>
      <c r="F1293" s="71">
        <v>1826.24</v>
      </c>
      <c r="G1293" s="71">
        <f t="shared" si="74"/>
        <v>1531.32</v>
      </c>
      <c r="H1293" s="72">
        <v>292</v>
      </c>
      <c r="I1293" s="73">
        <f t="shared" si="72"/>
        <v>0.83850972489924647</v>
      </c>
      <c r="J1293" s="14"/>
      <c r="K1293" s="14"/>
    </row>
    <row r="1294" spans="1:13" x14ac:dyDescent="0.3">
      <c r="A1294" s="74">
        <v>45923</v>
      </c>
      <c r="B1294" s="68" t="str">
        <f>VLOOKUP(A:A,'Product &amp; Group'!A:C,2,FALSE)</f>
        <v>Circit Systems</v>
      </c>
      <c r="C1294" s="68" t="str">
        <f>VLOOKUP(A:A,'Product &amp; Group'!A:C,3,FALSE)</f>
        <v>THE Computer FAMILY</v>
      </c>
      <c r="D1294" s="69">
        <f>VLOOKUP(A:A,'2019-2017 Costs'!A:D,4,FALSE)</f>
        <v>0.42</v>
      </c>
      <c r="E1294" s="71">
        <f t="shared" si="73"/>
        <v>13.02</v>
      </c>
      <c r="F1294" s="71">
        <v>350.6</v>
      </c>
      <c r="G1294" s="71">
        <f t="shared" si="74"/>
        <v>337.58000000000004</v>
      </c>
      <c r="H1294" s="72">
        <v>31</v>
      </c>
      <c r="I1294" s="73">
        <f t="shared" si="72"/>
        <v>0.96286366229321174</v>
      </c>
      <c r="J1294" s="14"/>
      <c r="K1294" s="14"/>
    </row>
    <row r="1295" spans="1:13" x14ac:dyDescent="0.3">
      <c r="A1295" s="74">
        <v>45924</v>
      </c>
      <c r="B1295" s="68" t="str">
        <f>VLOOKUP(A:A,'Product &amp; Group'!A:C,2,FALSE)</f>
        <v>Circit Systems</v>
      </c>
      <c r="C1295" s="68" t="str">
        <f>VLOOKUP(A:A,'Product &amp; Group'!A:C,3,FALSE)</f>
        <v>THE Computer FAMILY</v>
      </c>
      <c r="D1295" s="69">
        <f>VLOOKUP(A:A,'2019-2017 Costs'!A:D,4,FALSE)</f>
        <v>6.87</v>
      </c>
      <c r="E1295" s="71">
        <f t="shared" si="73"/>
        <v>68.7</v>
      </c>
      <c r="F1295" s="71">
        <v>59.62</v>
      </c>
      <c r="G1295" s="71">
        <f t="shared" si="74"/>
        <v>-9.0800000000000054</v>
      </c>
      <c r="H1295" s="72">
        <v>10</v>
      </c>
      <c r="I1295" s="73">
        <f t="shared" si="72"/>
        <v>-0.15229788661522989</v>
      </c>
      <c r="J1295" s="14"/>
      <c r="K1295" s="14"/>
    </row>
    <row r="1296" spans="1:13" x14ac:dyDescent="0.3">
      <c r="A1296" s="74">
        <v>45927</v>
      </c>
      <c r="B1296" s="68" t="str">
        <f>VLOOKUP(A:A,'Product &amp; Group'!A:C,2,FALSE)</f>
        <v>Circit Systems</v>
      </c>
      <c r="C1296" s="68" t="str">
        <f>VLOOKUP(A:A,'Product &amp; Group'!A:C,3,FALSE)</f>
        <v>THE Computer FAMILY</v>
      </c>
      <c r="D1296" s="69">
        <f>VLOOKUP(A:A,'2019-2017 Costs'!A:D,4,FALSE)</f>
        <v>5.42</v>
      </c>
      <c r="E1296" s="71">
        <f t="shared" si="73"/>
        <v>157.18</v>
      </c>
      <c r="F1296" s="71">
        <v>280.72000000000003</v>
      </c>
      <c r="G1296" s="71">
        <f t="shared" si="74"/>
        <v>123.54000000000002</v>
      </c>
      <c r="H1296" s="72">
        <v>29</v>
      </c>
      <c r="I1296" s="73">
        <f t="shared" si="72"/>
        <v>0.44008264462809921</v>
      </c>
      <c r="J1296" s="14"/>
      <c r="K1296" s="14"/>
      <c r="L1296" s="14"/>
      <c r="M1296" s="14"/>
    </row>
    <row r="1297" spans="1:13" x14ac:dyDescent="0.3">
      <c r="A1297" s="74">
        <v>45929</v>
      </c>
      <c r="B1297" s="68" t="str">
        <f>VLOOKUP(A:A,'Product &amp; Group'!A:C,2,FALSE)</f>
        <v>Circit Systems</v>
      </c>
      <c r="C1297" s="68" t="str">
        <f>VLOOKUP(A:A,'Product &amp; Group'!A:C,3,FALSE)</f>
        <v>THE Computer FAMILY</v>
      </c>
      <c r="D1297" s="69">
        <f>VLOOKUP(A:A,'2019-2017 Costs'!A:D,4,FALSE)</f>
        <v>0.38</v>
      </c>
      <c r="E1297" s="71">
        <f t="shared" si="73"/>
        <v>0.76</v>
      </c>
      <c r="F1297" s="71">
        <v>14.76</v>
      </c>
      <c r="G1297" s="71">
        <f t="shared" si="74"/>
        <v>14</v>
      </c>
      <c r="H1297" s="72">
        <v>2</v>
      </c>
      <c r="I1297" s="73">
        <f t="shared" si="72"/>
        <v>0.948509485094851</v>
      </c>
      <c r="J1297" s="14"/>
      <c r="K1297" s="14"/>
      <c r="L1297" s="14"/>
      <c r="M1297" s="14"/>
    </row>
    <row r="1298" spans="1:13" x14ac:dyDescent="0.3">
      <c r="A1298" s="74">
        <v>45941</v>
      </c>
      <c r="B1298" s="68" t="str">
        <f>VLOOKUP(A:A,'Product &amp; Group'!A:C,2,FALSE)</f>
        <v>Circit Systems</v>
      </c>
      <c r="C1298" s="68" t="str">
        <f>VLOOKUP(A:A,'Product &amp; Group'!A:C,3,FALSE)</f>
        <v>THE Computer FAMILY</v>
      </c>
      <c r="D1298" s="69">
        <f>VLOOKUP(A:A,'2019-2017 Costs'!A:D,4,FALSE)</f>
        <v>7.18</v>
      </c>
      <c r="E1298" s="71">
        <f t="shared" si="73"/>
        <v>129.24</v>
      </c>
      <c r="F1298" s="71">
        <v>101.57</v>
      </c>
      <c r="G1298" s="71">
        <f t="shared" si="74"/>
        <v>-27.670000000000016</v>
      </c>
      <c r="H1298" s="72">
        <v>18</v>
      </c>
      <c r="I1298" s="73">
        <f t="shared" si="72"/>
        <v>-0.27242295953529605</v>
      </c>
      <c r="J1298" s="14"/>
      <c r="K1298" s="14"/>
      <c r="L1298" s="14"/>
      <c r="M1298" s="14"/>
    </row>
    <row r="1299" spans="1:13" x14ac:dyDescent="0.3">
      <c r="A1299" s="74">
        <v>45943</v>
      </c>
      <c r="B1299" s="68" t="str">
        <f>VLOOKUP(A:A,'Product &amp; Group'!A:C,2,FALSE)</f>
        <v>Circit Systems</v>
      </c>
      <c r="C1299" s="68" t="str">
        <f>VLOOKUP(A:A,'Product &amp; Group'!A:C,3,FALSE)</f>
        <v>THE Computer FAMILY</v>
      </c>
      <c r="D1299" s="69">
        <f>VLOOKUP(A:A,'2019-2017 Costs'!A:D,4,FALSE)</f>
        <v>7.6</v>
      </c>
      <c r="E1299" s="71">
        <f t="shared" si="73"/>
        <v>30.4</v>
      </c>
      <c r="F1299" s="71">
        <v>24.24</v>
      </c>
      <c r="G1299" s="71">
        <f t="shared" si="74"/>
        <v>-6.16</v>
      </c>
      <c r="H1299" s="72">
        <v>4</v>
      </c>
      <c r="I1299" s="73">
        <f t="shared" si="72"/>
        <v>-0.25412541254125415</v>
      </c>
      <c r="J1299" s="14"/>
      <c r="K1299" s="14"/>
    </row>
    <row r="1300" spans="1:13" x14ac:dyDescent="0.3">
      <c r="A1300" s="74">
        <v>45945</v>
      </c>
      <c r="B1300" s="68" t="str">
        <f>VLOOKUP(A:A,'Product &amp; Group'!A:C,2,FALSE)</f>
        <v>Circit Systems</v>
      </c>
      <c r="C1300" s="68" t="str">
        <f>VLOOKUP(A:A,'Product &amp; Group'!A:C,3,FALSE)</f>
        <v>THE Computer FAMILY</v>
      </c>
      <c r="D1300" s="69">
        <f>VLOOKUP(A:A,'2019-2017 Costs'!A:D,4,FALSE)</f>
        <v>7.82</v>
      </c>
      <c r="E1300" s="71">
        <f t="shared" si="73"/>
        <v>656.88</v>
      </c>
      <c r="F1300" s="71">
        <v>446.31</v>
      </c>
      <c r="G1300" s="71">
        <f t="shared" si="74"/>
        <v>-210.57</v>
      </c>
      <c r="H1300" s="72">
        <v>84</v>
      </c>
      <c r="I1300" s="73">
        <f t="shared" si="72"/>
        <v>-0.47180211064058614</v>
      </c>
      <c r="J1300" s="14"/>
      <c r="K1300" s="14"/>
    </row>
    <row r="1301" spans="1:13" x14ac:dyDescent="0.3">
      <c r="A1301" s="74">
        <v>45947</v>
      </c>
      <c r="B1301" s="68" t="str">
        <f>VLOOKUP(A:A,'Product &amp; Group'!A:C,2,FALSE)</f>
        <v>Circit Systems</v>
      </c>
      <c r="C1301" s="68" t="str">
        <f>VLOOKUP(A:A,'Product &amp; Group'!A:C,3,FALSE)</f>
        <v>THE Computer FAMILY</v>
      </c>
      <c r="D1301" s="69">
        <f>VLOOKUP(A:A,'2019-2017 Costs'!A:D,4,FALSE)</f>
        <v>9.56</v>
      </c>
      <c r="E1301" s="71">
        <f t="shared" si="73"/>
        <v>688.32</v>
      </c>
      <c r="F1301" s="71">
        <v>641.52</v>
      </c>
      <c r="G1301" s="71">
        <f t="shared" si="74"/>
        <v>-46.800000000000068</v>
      </c>
      <c r="H1301" s="72">
        <v>72</v>
      </c>
      <c r="I1301" s="73">
        <f t="shared" si="72"/>
        <v>-7.2951739618406397E-2</v>
      </c>
      <c r="J1301" s="14"/>
      <c r="K1301" s="14"/>
    </row>
    <row r="1302" spans="1:13" x14ac:dyDescent="0.3">
      <c r="A1302" s="74">
        <v>46120</v>
      </c>
      <c r="B1302" s="68" t="str">
        <f>VLOOKUP(A:A,'Product &amp; Group'!A:C,2,FALSE)</f>
        <v>Circit Systems</v>
      </c>
      <c r="C1302" s="68" t="str">
        <f>VLOOKUP(A:A,'Product &amp; Group'!A:C,3,FALSE)</f>
        <v>THE Computer FAMILY</v>
      </c>
      <c r="D1302" s="69">
        <f>VLOOKUP(A:A,'2019-2017 Costs'!A:D,4,FALSE)</f>
        <v>1.01</v>
      </c>
      <c r="E1302" s="71">
        <f t="shared" si="73"/>
        <v>3.0300000000000002</v>
      </c>
      <c r="F1302" s="71">
        <v>24.36</v>
      </c>
      <c r="G1302" s="71">
        <f t="shared" si="74"/>
        <v>21.33</v>
      </c>
      <c r="H1302" s="72">
        <v>3</v>
      </c>
      <c r="I1302" s="73">
        <f t="shared" si="72"/>
        <v>0.87561576354679793</v>
      </c>
      <c r="J1302" s="14"/>
      <c r="K1302" s="14"/>
    </row>
    <row r="1303" spans="1:13" x14ac:dyDescent="0.3">
      <c r="A1303" s="74">
        <v>46871</v>
      </c>
      <c r="B1303" s="68" t="str">
        <f>VLOOKUP(A:A,'Product &amp; Group'!A:C,2,FALSE)</f>
        <v>Circit Systems</v>
      </c>
      <c r="C1303" s="68" t="str">
        <f>VLOOKUP(A:A,'Product &amp; Group'!A:C,3,FALSE)</f>
        <v>THE Computer FAMILY</v>
      </c>
      <c r="D1303" s="69">
        <f>VLOOKUP(A:A,'2019-2017 Costs'!A:D,4,FALSE)</f>
        <v>5.55</v>
      </c>
      <c r="E1303" s="71">
        <f t="shared" si="73"/>
        <v>66.599999999999994</v>
      </c>
      <c r="F1303" s="71">
        <v>111.14</v>
      </c>
      <c r="G1303" s="71">
        <f t="shared" si="74"/>
        <v>44.540000000000006</v>
      </c>
      <c r="H1303" s="72">
        <v>12</v>
      </c>
      <c r="I1303" s="73">
        <f t="shared" si="72"/>
        <v>0.40075580349109236</v>
      </c>
      <c r="J1303" s="14"/>
      <c r="K1303" s="14"/>
    </row>
    <row r="1304" spans="1:13" x14ac:dyDescent="0.3">
      <c r="A1304" s="74">
        <v>46875</v>
      </c>
      <c r="B1304" s="68" t="str">
        <f>VLOOKUP(A:A,'Product &amp; Group'!A:C,2,FALSE)</f>
        <v>Circit Systems</v>
      </c>
      <c r="C1304" s="68" t="str">
        <f>VLOOKUP(A:A,'Product &amp; Group'!A:C,3,FALSE)</f>
        <v>THE Computer FAMILY</v>
      </c>
      <c r="D1304" s="69">
        <f>VLOOKUP(A:A,'2019-2017 Costs'!A:D,4,FALSE)</f>
        <v>2.0299999999999998</v>
      </c>
      <c r="E1304" s="71">
        <f t="shared" si="73"/>
        <v>24.36</v>
      </c>
      <c r="F1304" s="71">
        <v>108.75</v>
      </c>
      <c r="G1304" s="71">
        <f t="shared" si="74"/>
        <v>84.39</v>
      </c>
      <c r="H1304" s="72">
        <v>12</v>
      </c>
      <c r="I1304" s="73">
        <f t="shared" si="72"/>
        <v>0.77600000000000002</v>
      </c>
      <c r="J1304" s="14"/>
      <c r="K1304" s="14"/>
    </row>
    <row r="1305" spans="1:13" x14ac:dyDescent="0.3">
      <c r="A1305" s="74">
        <v>46882</v>
      </c>
      <c r="B1305" s="68" t="str">
        <f>VLOOKUP(A:A,'Product &amp; Group'!A:C,2,FALSE)</f>
        <v>Circit Systems</v>
      </c>
      <c r="C1305" s="68" t="str">
        <f>VLOOKUP(A:A,'Product &amp; Group'!A:C,3,FALSE)</f>
        <v>THE Computer FAMILY</v>
      </c>
      <c r="D1305" s="69">
        <f>VLOOKUP(A:A,'2019-2017 Costs'!A:D,4,FALSE)</f>
        <v>1.01</v>
      </c>
      <c r="E1305" s="71">
        <f t="shared" si="73"/>
        <v>8.08</v>
      </c>
      <c r="F1305" s="71">
        <v>76.02</v>
      </c>
      <c r="G1305" s="71">
        <f t="shared" si="74"/>
        <v>67.94</v>
      </c>
      <c r="H1305" s="72">
        <v>8</v>
      </c>
      <c r="I1305" s="73">
        <f t="shared" si="72"/>
        <v>0.89371218100499872</v>
      </c>
      <c r="J1305" s="14"/>
      <c r="K1305" s="14"/>
    </row>
    <row r="1306" spans="1:13" x14ac:dyDescent="0.3">
      <c r="A1306" s="74">
        <v>46895</v>
      </c>
      <c r="B1306" s="68" t="str">
        <f>VLOOKUP(A:A,'Product &amp; Group'!A:C,2,FALSE)</f>
        <v>Circit Systems</v>
      </c>
      <c r="C1306" s="68" t="str">
        <f>VLOOKUP(A:A,'Product &amp; Group'!A:C,3,FALSE)</f>
        <v>THE Computer FAMILY</v>
      </c>
      <c r="D1306" s="69">
        <f>VLOOKUP(A:A,'2019-2017 Costs'!A:D,4,FALSE)</f>
        <v>8.6199999999999992</v>
      </c>
      <c r="E1306" s="71">
        <f t="shared" si="73"/>
        <v>301.7</v>
      </c>
      <c r="F1306" s="71">
        <v>331.1</v>
      </c>
      <c r="G1306" s="71">
        <f t="shared" si="74"/>
        <v>29.400000000000034</v>
      </c>
      <c r="H1306" s="72">
        <v>35</v>
      </c>
      <c r="I1306" s="73">
        <f t="shared" si="72"/>
        <v>8.8794926004228433E-2</v>
      </c>
      <c r="J1306" s="14"/>
      <c r="K1306" s="14"/>
      <c r="L1306" s="14"/>
      <c r="M1306" s="14"/>
    </row>
    <row r="1307" spans="1:13" x14ac:dyDescent="0.3">
      <c r="A1307" s="74">
        <v>46900</v>
      </c>
      <c r="B1307" s="68" t="str">
        <f>VLOOKUP(A:A,'Product &amp; Group'!A:C,2,FALSE)</f>
        <v>Circit Systems</v>
      </c>
      <c r="C1307" s="68" t="str">
        <f>VLOOKUP(A:A,'Product &amp; Group'!A:C,3,FALSE)</f>
        <v>THE Computer FAMILY</v>
      </c>
      <c r="D1307" s="69">
        <f>VLOOKUP(A:A,'2019-2017 Costs'!A:D,4,FALSE)</f>
        <v>1.01</v>
      </c>
      <c r="E1307" s="71">
        <f t="shared" si="73"/>
        <v>17.170000000000002</v>
      </c>
      <c r="F1307" s="71">
        <v>142.12</v>
      </c>
      <c r="G1307" s="71">
        <f t="shared" si="74"/>
        <v>124.95</v>
      </c>
      <c r="H1307" s="72">
        <v>17</v>
      </c>
      <c r="I1307" s="73">
        <f t="shared" si="72"/>
        <v>0.87918660287081341</v>
      </c>
      <c r="J1307" s="14"/>
      <c r="K1307" s="14"/>
      <c r="L1307" s="14"/>
      <c r="M1307" s="14"/>
    </row>
    <row r="1308" spans="1:13" x14ac:dyDescent="0.3">
      <c r="A1308" s="74">
        <v>46901</v>
      </c>
      <c r="B1308" s="68" t="str">
        <f>VLOOKUP(A:A,'Product &amp; Group'!A:C,2,FALSE)</f>
        <v>Circit Systems</v>
      </c>
      <c r="C1308" s="68" t="str">
        <f>VLOOKUP(A:A,'Product &amp; Group'!A:C,3,FALSE)</f>
        <v>THE Computer FAMILY</v>
      </c>
      <c r="D1308" s="69">
        <f>VLOOKUP(A:A,'2019-2017 Costs'!A:D,4,FALSE)</f>
        <v>1.05</v>
      </c>
      <c r="E1308" s="71">
        <f t="shared" si="73"/>
        <v>74.55</v>
      </c>
      <c r="F1308" s="71">
        <v>685.77</v>
      </c>
      <c r="G1308" s="71">
        <f t="shared" si="74"/>
        <v>611.22</v>
      </c>
      <c r="H1308" s="72">
        <v>71</v>
      </c>
      <c r="I1308" s="73">
        <f t="shared" si="72"/>
        <v>0.89129008268078225</v>
      </c>
      <c r="J1308" s="14"/>
      <c r="K1308" s="14"/>
    </row>
    <row r="1309" spans="1:13" x14ac:dyDescent="0.3">
      <c r="A1309" s="74">
        <v>46905</v>
      </c>
      <c r="B1309" s="68" t="str">
        <f>VLOOKUP(A:A,'Product &amp; Group'!A:C,2,FALSE)</f>
        <v>Circit Systems</v>
      </c>
      <c r="C1309" s="68" t="str">
        <f>VLOOKUP(A:A,'Product &amp; Group'!A:C,3,FALSE)</f>
        <v>THE Computer FAMILY</v>
      </c>
      <c r="D1309" s="69">
        <f>VLOOKUP(A:A,'2019-2017 Costs'!A:D,4,FALSE)</f>
        <v>1.85</v>
      </c>
      <c r="E1309" s="71">
        <f t="shared" si="73"/>
        <v>68.45</v>
      </c>
      <c r="F1309" s="71">
        <v>370.76</v>
      </c>
      <c r="G1309" s="71">
        <f t="shared" si="74"/>
        <v>302.31</v>
      </c>
      <c r="H1309" s="72">
        <v>37</v>
      </c>
      <c r="I1309" s="73">
        <f t="shared" si="72"/>
        <v>0.81537922105944549</v>
      </c>
      <c r="J1309" s="14"/>
      <c r="K1309" s="14"/>
    </row>
    <row r="1310" spans="1:13" x14ac:dyDescent="0.3">
      <c r="A1310" s="74">
        <v>46910</v>
      </c>
      <c r="B1310" s="68" t="str">
        <f>VLOOKUP(A:A,'Product &amp; Group'!A:C,2,FALSE)</f>
        <v>Circit Systems</v>
      </c>
      <c r="C1310" s="68" t="str">
        <f>VLOOKUP(A:A,'Product &amp; Group'!A:C,3,FALSE)</f>
        <v>THE Computer FAMILY</v>
      </c>
      <c r="D1310" s="69">
        <f>VLOOKUP(A:A,'2019-2017 Costs'!A:D,4,FALSE)</f>
        <v>1.01</v>
      </c>
      <c r="E1310" s="71">
        <f t="shared" si="73"/>
        <v>21.21</v>
      </c>
      <c r="F1310" s="71">
        <v>235.18</v>
      </c>
      <c r="G1310" s="71">
        <f t="shared" si="74"/>
        <v>213.97</v>
      </c>
      <c r="H1310" s="72">
        <v>21</v>
      </c>
      <c r="I1310" s="73">
        <f t="shared" si="72"/>
        <v>0.90981375967344158</v>
      </c>
      <c r="J1310" s="14"/>
      <c r="K1310" s="14"/>
      <c r="L1310" s="14"/>
      <c r="M1310" s="14"/>
    </row>
    <row r="1311" spans="1:13" x14ac:dyDescent="0.3">
      <c r="A1311" s="74">
        <v>46921</v>
      </c>
      <c r="B1311" s="68" t="str">
        <f>VLOOKUP(A:A,'Product &amp; Group'!A:C,2,FALSE)</f>
        <v>Circit Systems</v>
      </c>
      <c r="C1311" s="68" t="str">
        <f>VLOOKUP(A:A,'Product &amp; Group'!A:C,3,FALSE)</f>
        <v>ANTI-OXIDANT &amp; SPECIALTY Hybrid</v>
      </c>
      <c r="D1311" s="69">
        <f>VLOOKUP(A:A,'2019-2017 Costs'!A:D,4,FALSE)</f>
        <v>7.12</v>
      </c>
      <c r="E1311" s="71">
        <f t="shared" si="73"/>
        <v>64.08</v>
      </c>
      <c r="F1311" s="71">
        <v>26.03</v>
      </c>
      <c r="G1311" s="71">
        <f t="shared" si="74"/>
        <v>-38.049999999999997</v>
      </c>
      <c r="H1311" s="72">
        <v>9</v>
      </c>
      <c r="I1311" s="73">
        <f t="shared" si="72"/>
        <v>-1.4617748751440645</v>
      </c>
      <c r="J1311" s="14"/>
      <c r="K1311" s="14"/>
    </row>
    <row r="1312" spans="1:13" x14ac:dyDescent="0.3">
      <c r="A1312" s="67">
        <v>47130</v>
      </c>
      <c r="B1312" s="68" t="str">
        <f>VLOOKUP(A:A,'Product &amp; Group'!A:C,2,FALSE)</f>
        <v>Circit Systems</v>
      </c>
      <c r="C1312" s="68" t="str">
        <f>VLOOKUP(A:A,'Product &amp; Group'!A:C,3,FALSE)</f>
        <v>Circit Board ACTIVES: Hybrid</v>
      </c>
      <c r="D1312" s="69">
        <f>VLOOKUP(A:A,'2019-2017 Costs'!A:D,4,FALSE)</f>
        <v>3.1042830000000001</v>
      </c>
      <c r="E1312" s="71">
        <f t="shared" si="73"/>
        <v>279.38547</v>
      </c>
      <c r="F1312" s="71">
        <v>587.07000000000005</v>
      </c>
      <c r="G1312" s="71">
        <f t="shared" si="74"/>
        <v>307.68453000000005</v>
      </c>
      <c r="H1312" s="72">
        <v>90</v>
      </c>
      <c r="I1312" s="73">
        <f t="shared" si="72"/>
        <v>0.52410194695692169</v>
      </c>
      <c r="J1312" s="14"/>
      <c r="K1312" s="14"/>
    </row>
    <row r="1313" spans="1:13" x14ac:dyDescent="0.3">
      <c r="A1313" s="74">
        <v>47140</v>
      </c>
      <c r="B1313" s="68" t="str">
        <f>VLOOKUP(A:A,'Product &amp; Group'!A:C,2,FALSE)</f>
        <v>Circit Systems</v>
      </c>
      <c r="C1313" s="68" t="str">
        <f>VLOOKUP(A:A,'Product &amp; Group'!A:C,3,FALSE)</f>
        <v>Computerized EXTEND-X HA</v>
      </c>
      <c r="D1313" s="69">
        <f>VLOOKUP(A:A,'2019-2017 Costs'!A:D,4,FALSE)</f>
        <v>4.8</v>
      </c>
      <c r="E1313" s="71">
        <f t="shared" si="73"/>
        <v>144</v>
      </c>
      <c r="F1313" s="71">
        <v>332.3</v>
      </c>
      <c r="G1313" s="71">
        <f t="shared" si="74"/>
        <v>188.3</v>
      </c>
      <c r="H1313" s="72">
        <v>30</v>
      </c>
      <c r="I1313" s="73">
        <f t="shared" si="72"/>
        <v>0.5666566355702678</v>
      </c>
      <c r="J1313" s="14"/>
      <c r="K1313" s="14"/>
    </row>
    <row r="1314" spans="1:13" x14ac:dyDescent="0.3">
      <c r="A1314" s="74">
        <v>47150</v>
      </c>
      <c r="B1314" s="68" t="str">
        <f>VLOOKUP(A:A,'Product &amp; Group'!A:C,2,FALSE)</f>
        <v>Circit Systems</v>
      </c>
      <c r="C1314" s="68" t="str">
        <f>VLOOKUP(A:A,'Product &amp; Group'!A:C,3,FALSE)</f>
        <v>Circit Board KIDZ:STD CHILD Chip</v>
      </c>
      <c r="D1314" s="69">
        <f>VLOOKUP(A:A,'2019-2017 Costs'!A:D,4,FALSE)</f>
        <v>1.05</v>
      </c>
      <c r="E1314" s="71">
        <f t="shared" si="73"/>
        <v>15.75</v>
      </c>
      <c r="F1314" s="71">
        <v>29.21</v>
      </c>
      <c r="G1314" s="71">
        <f t="shared" si="74"/>
        <v>13.46</v>
      </c>
      <c r="H1314" s="72">
        <v>15</v>
      </c>
      <c r="I1314" s="73">
        <f t="shared" si="72"/>
        <v>0.46080109551523452</v>
      </c>
      <c r="J1314" s="14"/>
      <c r="K1314" s="14"/>
    </row>
    <row r="1315" spans="1:13" x14ac:dyDescent="0.3">
      <c r="A1315" s="74">
        <v>47230</v>
      </c>
      <c r="B1315" s="68" t="str">
        <f>VLOOKUP(A:A,'Product &amp; Group'!A:C,2,FALSE)</f>
        <v>Circit Systems</v>
      </c>
      <c r="C1315" s="68" t="str">
        <f>VLOOKUP(A:A,'Product &amp; Group'!A:C,3,FALSE)</f>
        <v>THE Computer FAMILY</v>
      </c>
      <c r="D1315" s="69">
        <f>VLOOKUP(A:A,'2019-2017 Costs'!A:D,4,FALSE)</f>
        <v>1.05</v>
      </c>
      <c r="E1315" s="71">
        <f t="shared" si="73"/>
        <v>100.80000000000001</v>
      </c>
      <c r="F1315" s="71">
        <v>349.59</v>
      </c>
      <c r="G1315" s="71">
        <f t="shared" si="74"/>
        <v>248.78999999999996</v>
      </c>
      <c r="H1315" s="72">
        <v>96</v>
      </c>
      <c r="I1315" s="73">
        <f t="shared" si="72"/>
        <v>0.71166223290139874</v>
      </c>
      <c r="J1315" s="14"/>
      <c r="K1315" s="14"/>
    </row>
    <row r="1316" spans="1:13" x14ac:dyDescent="0.3">
      <c r="A1316" s="74">
        <v>47351</v>
      </c>
      <c r="B1316" s="68" t="str">
        <f>VLOOKUP(A:A,'Product &amp; Group'!A:C,2,FALSE)</f>
        <v>Circit Systems</v>
      </c>
      <c r="C1316" s="68" t="str">
        <f>VLOOKUP(A:A,'Product &amp; Group'!A:C,3,FALSE)</f>
        <v>THE Computer FAMILY</v>
      </c>
      <c r="D1316" s="69">
        <f>VLOOKUP(A:A,'2019-2017 Costs'!A:D,4,FALSE)</f>
        <v>1.01</v>
      </c>
      <c r="E1316" s="71">
        <f t="shared" si="73"/>
        <v>103.02</v>
      </c>
      <c r="F1316" s="71">
        <v>399.56</v>
      </c>
      <c r="G1316" s="71">
        <f t="shared" si="74"/>
        <v>296.54000000000002</v>
      </c>
      <c r="H1316" s="72">
        <v>102</v>
      </c>
      <c r="I1316" s="73">
        <f t="shared" si="72"/>
        <v>0.74216638302132354</v>
      </c>
      <c r="J1316" s="14"/>
      <c r="K1316" s="14"/>
    </row>
    <row r="1317" spans="1:13" x14ac:dyDescent="0.3">
      <c r="A1317" s="74">
        <v>47411</v>
      </c>
      <c r="B1317" s="68" t="str">
        <f>VLOOKUP(A:A,'Product &amp; Group'!A:C,2,FALSE)</f>
        <v>Circit Systems</v>
      </c>
      <c r="C1317" s="68" t="str">
        <f>VLOOKUP(A:A,'Product &amp; Group'!A:C,3,FALSE)</f>
        <v>THE Computer FAMILY</v>
      </c>
      <c r="D1317" s="69">
        <f>VLOOKUP(A:A,'2019-2017 Costs'!A:D,4,FALSE)</f>
        <v>1.05</v>
      </c>
      <c r="E1317" s="71">
        <f t="shared" si="73"/>
        <v>52.5</v>
      </c>
      <c r="F1317" s="71">
        <v>198.09</v>
      </c>
      <c r="G1317" s="71">
        <f t="shared" si="74"/>
        <v>145.59</v>
      </c>
      <c r="H1317" s="72">
        <v>50</v>
      </c>
      <c r="I1317" s="73">
        <f t="shared" si="72"/>
        <v>0.73496895350598213</v>
      </c>
      <c r="J1317" s="14"/>
      <c r="K1317" s="14"/>
    </row>
    <row r="1318" spans="1:13" x14ac:dyDescent="0.3">
      <c r="A1318" s="74">
        <v>47412</v>
      </c>
      <c r="B1318" s="68" t="str">
        <f>VLOOKUP(A:A,'Product &amp; Group'!A:C,2,FALSE)</f>
        <v>Circit Systems</v>
      </c>
      <c r="C1318" s="68" t="str">
        <f>VLOOKUP(A:A,'Product &amp; Group'!A:C,3,FALSE)</f>
        <v>THE Computer FAMILY</v>
      </c>
      <c r="D1318" s="69">
        <f>VLOOKUP(A:A,'2019-2017 Costs'!A:D,4,FALSE)</f>
        <v>1.01</v>
      </c>
      <c r="E1318" s="71">
        <f t="shared" si="73"/>
        <v>44.44</v>
      </c>
      <c r="F1318" s="71">
        <v>163.13999999999999</v>
      </c>
      <c r="G1318" s="71">
        <f t="shared" si="74"/>
        <v>118.69999999999999</v>
      </c>
      <c r="H1318" s="72">
        <v>44</v>
      </c>
      <c r="I1318" s="73">
        <f t="shared" si="72"/>
        <v>0.72759592987617994</v>
      </c>
      <c r="J1318" s="14"/>
      <c r="K1318" s="14"/>
    </row>
    <row r="1319" spans="1:13" x14ac:dyDescent="0.3">
      <c r="A1319" s="74">
        <v>47419</v>
      </c>
      <c r="B1319" s="68" t="str">
        <f>VLOOKUP(A:A,'Product &amp; Group'!A:C,2,FALSE)</f>
        <v>Circit Systems</v>
      </c>
      <c r="C1319" s="68" t="str">
        <f>VLOOKUP(A:A,'Product &amp; Group'!A:C,3,FALSE)</f>
        <v>THE Computer FAMILY</v>
      </c>
      <c r="D1319" s="69">
        <f>VLOOKUP(A:A,'2019-2017 Costs'!A:D,4,FALSE)</f>
        <v>1.05</v>
      </c>
      <c r="E1319" s="71">
        <f t="shared" si="73"/>
        <v>28.35</v>
      </c>
      <c r="F1319" s="71">
        <v>126.56</v>
      </c>
      <c r="G1319" s="71">
        <f t="shared" si="74"/>
        <v>98.210000000000008</v>
      </c>
      <c r="H1319" s="72">
        <v>27</v>
      </c>
      <c r="I1319" s="73">
        <f t="shared" si="72"/>
        <v>0.77599557522123896</v>
      </c>
      <c r="J1319" s="14"/>
      <c r="K1319" s="14"/>
      <c r="L1319" s="14"/>
      <c r="M1319" s="14"/>
    </row>
    <row r="1320" spans="1:13" x14ac:dyDescent="0.3">
      <c r="A1320" s="74">
        <v>47432</v>
      </c>
      <c r="B1320" s="68" t="str">
        <f>VLOOKUP(A:A,'Product &amp; Group'!A:C,2,FALSE)</f>
        <v>Circit Systems</v>
      </c>
      <c r="C1320" s="68" t="str">
        <f>VLOOKUP(A:A,'Product &amp; Group'!A:C,3,FALSE)</f>
        <v>THE Computer FAMILY</v>
      </c>
      <c r="D1320" s="69">
        <f>VLOOKUP(A:A,'2019-2017 Costs'!A:D,4,FALSE)</f>
        <v>1.05</v>
      </c>
      <c r="E1320" s="71">
        <f t="shared" si="73"/>
        <v>24.150000000000002</v>
      </c>
      <c r="F1320" s="71">
        <v>110.84</v>
      </c>
      <c r="G1320" s="71">
        <f t="shared" si="74"/>
        <v>86.69</v>
      </c>
      <c r="H1320" s="72">
        <v>23</v>
      </c>
      <c r="I1320" s="73">
        <f t="shared" si="72"/>
        <v>0.78211836881992058</v>
      </c>
      <c r="J1320" s="14"/>
      <c r="K1320" s="14"/>
    </row>
    <row r="1321" spans="1:13" x14ac:dyDescent="0.3">
      <c r="A1321" s="74">
        <v>47442</v>
      </c>
      <c r="B1321" s="68" t="str">
        <f>VLOOKUP(A:A,'Product &amp; Group'!A:C,2,FALSE)</f>
        <v>Circit Systems</v>
      </c>
      <c r="C1321" s="68" t="str">
        <f>VLOOKUP(A:A,'Product &amp; Group'!A:C,3,FALSE)</f>
        <v>PROTEIN &amp; ENERGY Chip</v>
      </c>
      <c r="D1321" s="69">
        <f>VLOOKUP(A:A,'2019-2017 Costs'!A:D,4,FALSE)</f>
        <v>1.05</v>
      </c>
      <c r="E1321" s="71">
        <f t="shared" si="73"/>
        <v>15.75</v>
      </c>
      <c r="F1321" s="71">
        <v>39.270000000000003</v>
      </c>
      <c r="G1321" s="71">
        <f t="shared" si="74"/>
        <v>23.520000000000003</v>
      </c>
      <c r="H1321" s="72">
        <v>15</v>
      </c>
      <c r="I1321" s="73">
        <f t="shared" si="72"/>
        <v>0.59893048128342252</v>
      </c>
      <c r="J1321" s="14"/>
      <c r="K1321" s="14"/>
      <c r="L1321" s="14"/>
      <c r="M1321" s="14"/>
    </row>
    <row r="1322" spans="1:13" x14ac:dyDescent="0.3">
      <c r="A1322" s="74">
        <v>47443</v>
      </c>
      <c r="B1322" s="68" t="str">
        <f>VLOOKUP(A:A,'Product &amp; Group'!A:C,2,FALSE)</f>
        <v>Circit Systems</v>
      </c>
      <c r="C1322" s="68" t="str">
        <f>VLOOKUP(A:A,'Product &amp; Group'!A:C,3,FALSE)</f>
        <v>THE Computer FAMILY</v>
      </c>
      <c r="D1322" s="69">
        <f>VLOOKUP(A:A,'2019-2017 Costs'!A:D,4,FALSE)</f>
        <v>0.4335</v>
      </c>
      <c r="E1322" s="71">
        <f t="shared" si="73"/>
        <v>52.887</v>
      </c>
      <c r="F1322" s="71">
        <v>347.63</v>
      </c>
      <c r="G1322" s="71">
        <f t="shared" si="74"/>
        <v>294.74299999999999</v>
      </c>
      <c r="H1322" s="72">
        <v>122</v>
      </c>
      <c r="I1322" s="73">
        <f t="shared" si="72"/>
        <v>0.84786410839110549</v>
      </c>
      <c r="J1322" s="14"/>
      <c r="K1322" s="14"/>
      <c r="L1322" s="14"/>
      <c r="M1322" s="14"/>
    </row>
    <row r="1323" spans="1:13" x14ac:dyDescent="0.3">
      <c r="A1323" s="74">
        <v>47461</v>
      </c>
      <c r="B1323" s="68" t="str">
        <f>VLOOKUP(A:A,'Product &amp; Group'!A:C,2,FALSE)</f>
        <v>Circit Systems</v>
      </c>
      <c r="C1323" s="68" t="str">
        <f>VLOOKUP(A:A,'Product &amp; Group'!A:C,3,FALSE)</f>
        <v>Processor 413</v>
      </c>
      <c r="D1323" s="69">
        <f>VLOOKUP(A:A,'2019-2017 Costs'!A:D,4,FALSE)</f>
        <v>0.49299999999999994</v>
      </c>
      <c r="E1323" s="71">
        <f t="shared" si="73"/>
        <v>114.86899999999999</v>
      </c>
      <c r="F1323" s="71">
        <v>630.65</v>
      </c>
      <c r="G1323" s="71">
        <f t="shared" si="74"/>
        <v>515.78099999999995</v>
      </c>
      <c r="H1323" s="72">
        <v>233</v>
      </c>
      <c r="I1323" s="73">
        <f t="shared" si="72"/>
        <v>0.81785618013161021</v>
      </c>
      <c r="J1323" s="14"/>
      <c r="K1323" s="14"/>
    </row>
    <row r="1324" spans="1:13" x14ac:dyDescent="0.3">
      <c r="A1324" s="74">
        <v>47462</v>
      </c>
      <c r="B1324" s="68" t="str">
        <f>VLOOKUP(A:A,'Product &amp; Group'!A:C,2,FALSE)</f>
        <v>Expert Systems</v>
      </c>
      <c r="C1324" s="68" t="str">
        <f>VLOOKUP(A:A,'Product &amp; Group'!A:C,3,FALSE)</f>
        <v>SPECIALTIES</v>
      </c>
      <c r="D1324" s="69">
        <f>VLOOKUP(A:A,'2019-2017 Costs'!A:D,4,FALSE)</f>
        <v>1.05</v>
      </c>
      <c r="E1324" s="71">
        <f t="shared" si="73"/>
        <v>1904.7</v>
      </c>
      <c r="F1324" s="71">
        <v>5133.84</v>
      </c>
      <c r="G1324" s="71">
        <f t="shared" si="74"/>
        <v>3229.1400000000003</v>
      </c>
      <c r="H1324" s="72">
        <v>1814</v>
      </c>
      <c r="I1324" s="73">
        <f t="shared" si="72"/>
        <v>0.62899116450843817</v>
      </c>
    </row>
    <row r="1325" spans="1:13" x14ac:dyDescent="0.3">
      <c r="A1325" s="74">
        <v>47464</v>
      </c>
      <c r="B1325" s="68" t="str">
        <f>VLOOKUP(A:A,'Product &amp; Group'!A:C,2,FALSE)</f>
        <v>Expert Systems</v>
      </c>
      <c r="C1325" s="68" t="str">
        <f>VLOOKUP(A:A,'Product &amp; Group'!A:C,3,FALSE)</f>
        <v>SPECIALTIES</v>
      </c>
      <c r="D1325" s="69">
        <f>VLOOKUP(A:A,'2019-2017 Costs'!A:D,4,FALSE)</f>
        <v>1.05</v>
      </c>
      <c r="E1325" s="71">
        <f t="shared" si="73"/>
        <v>1904.7</v>
      </c>
      <c r="F1325" s="71">
        <v>12747.27</v>
      </c>
      <c r="G1325" s="71">
        <f t="shared" si="74"/>
        <v>10842.57</v>
      </c>
      <c r="H1325" s="72">
        <v>1814</v>
      </c>
      <c r="I1325" s="73">
        <f t="shared" si="72"/>
        <v>0.85057977119806827</v>
      </c>
    </row>
    <row r="1326" spans="1:13" x14ac:dyDescent="0.3">
      <c r="A1326" s="74">
        <v>47466</v>
      </c>
      <c r="B1326" s="68" t="str">
        <f>VLOOKUP(A:A,'Product &amp; Group'!A:C,2,FALSE)</f>
        <v>Expert Systems</v>
      </c>
      <c r="C1326" s="68" t="str">
        <f>VLOOKUP(A:A,'Product &amp; Group'!A:C,3,FALSE)</f>
        <v>2025 HybridULATIONS</v>
      </c>
      <c r="D1326" s="69">
        <f>VLOOKUP(A:A,'2019-2017 Costs'!A:D,4,FALSE)</f>
        <v>2.57</v>
      </c>
      <c r="E1326" s="71">
        <f t="shared" si="73"/>
        <v>2441.5</v>
      </c>
      <c r="F1326" s="71">
        <v>3936</v>
      </c>
      <c r="G1326" s="71">
        <f t="shared" si="74"/>
        <v>1494.5</v>
      </c>
      <c r="H1326" s="72">
        <v>950</v>
      </c>
      <c r="I1326" s="73">
        <f t="shared" si="72"/>
        <v>0.37970020325203252</v>
      </c>
    </row>
    <row r="1327" spans="1:13" x14ac:dyDescent="0.3">
      <c r="A1327" s="74">
        <v>47468</v>
      </c>
      <c r="B1327" s="68" t="str">
        <f>VLOOKUP(A:A,'Product &amp; Group'!A:C,2,FALSE)</f>
        <v>Expert Systems</v>
      </c>
      <c r="C1327" s="68" t="str">
        <f>VLOOKUP(A:A,'Product &amp; Group'!A:C,3,FALSE)</f>
        <v>2025 HybridULATIONS</v>
      </c>
      <c r="D1327" s="69">
        <f>VLOOKUP(A:A,'2019-2017 Costs'!A:D,4,FALSE)</f>
        <v>1.05</v>
      </c>
      <c r="E1327" s="71">
        <f t="shared" si="73"/>
        <v>581.70000000000005</v>
      </c>
      <c r="F1327" s="71">
        <v>3952.08</v>
      </c>
      <c r="G1327" s="71">
        <f t="shared" si="74"/>
        <v>3370.38</v>
      </c>
      <c r="H1327" s="72">
        <v>554</v>
      </c>
      <c r="I1327" s="73">
        <f t="shared" si="72"/>
        <v>0.85281168397400864</v>
      </c>
    </row>
    <row r="1328" spans="1:13" x14ac:dyDescent="0.3">
      <c r="A1328" s="74">
        <v>47611</v>
      </c>
      <c r="B1328" s="68" t="str">
        <f>VLOOKUP(A:A,'Product &amp; Group'!A:C,2,FALSE)</f>
        <v>Expert Systems</v>
      </c>
      <c r="C1328" s="68" t="str">
        <f>VLOOKUP(A:A,'Product &amp; Group'!A:C,3,FALSE)</f>
        <v>ANTI-OXIDANT &amp; SPECIALTY Hybrid</v>
      </c>
      <c r="D1328" s="69">
        <f>VLOOKUP(A:A,'2019-2017 Costs'!A:D,4,FALSE)</f>
        <v>3.5</v>
      </c>
      <c r="E1328" s="71">
        <f t="shared" si="73"/>
        <v>1939</v>
      </c>
      <c r="F1328" s="71">
        <v>2686.67</v>
      </c>
      <c r="G1328" s="71">
        <f t="shared" si="74"/>
        <v>747.67000000000007</v>
      </c>
      <c r="H1328" s="72">
        <v>554</v>
      </c>
      <c r="I1328" s="73">
        <f t="shared" si="72"/>
        <v>0.27828873661447073</v>
      </c>
    </row>
    <row r="1329" spans="1:9" x14ac:dyDescent="0.3">
      <c r="A1329" s="74">
        <v>47615</v>
      </c>
      <c r="B1329" s="68" t="str">
        <f>VLOOKUP(A:A,'Product &amp; Group'!A:C,2,FALSE)</f>
        <v>Expert Systems</v>
      </c>
      <c r="C1329" s="68" t="str">
        <f>VLOOKUP(A:A,'Product &amp; Group'!A:C,3,FALSE)</f>
        <v>ANTI-OXIDANT &amp; SPECIALTY Hybrid</v>
      </c>
      <c r="D1329" s="69">
        <f>VLOOKUP(A:A,'2019-2017 Costs'!A:D,4,FALSE)</f>
        <v>1.48</v>
      </c>
      <c r="E1329" s="71">
        <f t="shared" si="73"/>
        <v>14874</v>
      </c>
      <c r="F1329" s="71">
        <v>63631.25</v>
      </c>
      <c r="G1329" s="71">
        <f t="shared" si="74"/>
        <v>48757.25</v>
      </c>
      <c r="H1329" s="72">
        <v>10050</v>
      </c>
      <c r="I1329" s="73">
        <f t="shared" si="72"/>
        <v>0.76624693055691973</v>
      </c>
    </row>
    <row r="1330" spans="1:9" x14ac:dyDescent="0.3">
      <c r="A1330" s="74">
        <v>47620</v>
      </c>
      <c r="B1330" s="68" t="str">
        <f>VLOOKUP(A:A,'Product &amp; Group'!A:C,2,FALSE)</f>
        <v>Expert Systems</v>
      </c>
      <c r="C1330" s="68" t="str">
        <f>VLOOKUP(A:A,'Product &amp; Group'!A:C,3,FALSE)</f>
        <v>Hybrid ACID Chip</v>
      </c>
      <c r="D1330" s="69">
        <f>VLOOKUP(A:A,'2019-2017 Costs'!A:D,4,FALSE)</f>
        <v>1.01</v>
      </c>
      <c r="E1330" s="71">
        <f t="shared" si="73"/>
        <v>656.5</v>
      </c>
      <c r="F1330" s="71">
        <v>7863</v>
      </c>
      <c r="G1330" s="71">
        <f t="shared" si="74"/>
        <v>7206.5</v>
      </c>
      <c r="H1330" s="72">
        <v>650</v>
      </c>
      <c r="I1330" s="73">
        <f t="shared" si="72"/>
        <v>0.9165076942642757</v>
      </c>
    </row>
    <row r="1331" spans="1:9" x14ac:dyDescent="0.3">
      <c r="A1331" s="74">
        <v>47621</v>
      </c>
      <c r="B1331" s="68" t="str">
        <f>VLOOKUP(A:A,'Product &amp; Group'!A:C,2,FALSE)</f>
        <v>Expert Systems</v>
      </c>
      <c r="C1331" s="68" t="str">
        <f>VLOOKUP(A:A,'Product &amp; Group'!A:C,3,FALSE)</f>
        <v>Power CHIP/WHOLE PowerS</v>
      </c>
      <c r="D1331" s="69">
        <f>VLOOKUP(A:A,'2019-2017 Costs'!A:D,4,FALSE)</f>
        <v>8.5000000000000006E-3</v>
      </c>
      <c r="E1331" s="71">
        <f t="shared" si="73"/>
        <v>2.2610000000000001</v>
      </c>
      <c r="F1331" s="71">
        <v>1510.6</v>
      </c>
      <c r="G1331" s="71">
        <f t="shared" si="74"/>
        <v>1508.3389999999999</v>
      </c>
      <c r="H1331" s="72">
        <v>266</v>
      </c>
      <c r="I1331" s="73">
        <f t="shared" si="72"/>
        <v>0.99850324374420762</v>
      </c>
    </row>
    <row r="1332" spans="1:9" x14ac:dyDescent="0.3">
      <c r="A1332" s="74">
        <v>48701</v>
      </c>
      <c r="B1332" s="68" t="str">
        <f>VLOOKUP(A:A,'Product &amp; Group'!A:C,2,FALSE)</f>
        <v>Expert Systems</v>
      </c>
      <c r="C1332" s="68" t="str">
        <f>VLOOKUP(A:A,'Product &amp; Group'!A:C,3,FALSE)</f>
        <v>Processor 610 Chip</v>
      </c>
      <c r="D1332" s="69">
        <f>VLOOKUP(A:A,'2019-2017 Costs'!A:D,4,FALSE)</f>
        <v>6.23</v>
      </c>
      <c r="E1332" s="71">
        <f t="shared" si="73"/>
        <v>1214.8500000000001</v>
      </c>
      <c r="F1332" s="71">
        <v>967.8</v>
      </c>
      <c r="G1332" s="71">
        <f t="shared" si="74"/>
        <v>-247.05000000000018</v>
      </c>
      <c r="H1332" s="72">
        <v>195</v>
      </c>
      <c r="I1332" s="73">
        <f t="shared" si="72"/>
        <v>-0.25526968381897108</v>
      </c>
    </row>
    <row r="1333" spans="1:9" x14ac:dyDescent="0.3">
      <c r="A1333" s="74">
        <v>48705</v>
      </c>
      <c r="B1333" s="68" t="str">
        <f>VLOOKUP(A:A,'Product &amp; Group'!A:C,2,FALSE)</f>
        <v>Expert Systems</v>
      </c>
      <c r="C1333" s="68" t="str">
        <f>VLOOKUP(A:A,'Product &amp; Group'!A:C,3,FALSE)</f>
        <v>MULTI-Part Chip</v>
      </c>
      <c r="D1333" s="69">
        <f>VLOOKUP(A:A,'2019-2017 Costs'!A:D,4,FALSE)</f>
        <v>2.25</v>
      </c>
      <c r="E1333" s="71">
        <f t="shared" si="73"/>
        <v>4612.5</v>
      </c>
      <c r="F1333" s="71">
        <v>10142.25</v>
      </c>
      <c r="G1333" s="71">
        <f t="shared" si="74"/>
        <v>5529.75</v>
      </c>
      <c r="H1333" s="72">
        <v>2050</v>
      </c>
      <c r="I1333" s="73">
        <f t="shared" si="72"/>
        <v>0.54521925608223032</v>
      </c>
    </row>
    <row r="1334" spans="1:9" x14ac:dyDescent="0.3">
      <c r="A1334" s="74">
        <v>48791</v>
      </c>
      <c r="B1334" s="68" t="str">
        <f>VLOOKUP(A:A,'Product &amp; Group'!A:C,2,FALSE)</f>
        <v>Expert Systems</v>
      </c>
      <c r="C1334" s="68" t="str">
        <f>VLOOKUP(A:A,'Product &amp; Group'!A:C,3,FALSE)</f>
        <v>Part A &amp; D Chip</v>
      </c>
      <c r="D1334" s="69">
        <f>VLOOKUP(A:A,'2019-2017 Costs'!A:D,4,FALSE)</f>
        <v>1.05</v>
      </c>
      <c r="E1334" s="71">
        <f t="shared" si="73"/>
        <v>1312.5</v>
      </c>
      <c r="F1334" s="71">
        <v>7008.75</v>
      </c>
      <c r="G1334" s="71">
        <f t="shared" si="74"/>
        <v>5696.25</v>
      </c>
      <c r="H1334" s="72">
        <v>1250</v>
      </c>
      <c r="I1334" s="73">
        <f t="shared" si="72"/>
        <v>0.81273408239700373</v>
      </c>
    </row>
    <row r="1335" spans="1:9" x14ac:dyDescent="0.3">
      <c r="A1335" s="74">
        <v>49219</v>
      </c>
      <c r="B1335" s="68" t="str">
        <f>VLOOKUP(A:A,'Product &amp; Group'!A:C,2,FALSE)</f>
        <v>Expert Systems</v>
      </c>
      <c r="C1335" s="68" t="str">
        <f>VLOOKUP(A:A,'Product &amp; Group'!A:C,3,FALSE)</f>
        <v>Processor 413</v>
      </c>
      <c r="D1335" s="69">
        <f>VLOOKUP(A:A,'2019-2017 Costs'!A:D,4,FALSE)</f>
        <v>1.01</v>
      </c>
      <c r="E1335" s="71">
        <f t="shared" si="73"/>
        <v>1186.75</v>
      </c>
      <c r="F1335" s="71">
        <v>8357.25</v>
      </c>
      <c r="G1335" s="71">
        <f t="shared" si="74"/>
        <v>7170.5</v>
      </c>
      <c r="H1335" s="72">
        <v>1175</v>
      </c>
      <c r="I1335" s="73">
        <f t="shared" si="72"/>
        <v>0.8579975470399952</v>
      </c>
    </row>
    <row r="1336" spans="1:9" x14ac:dyDescent="0.3">
      <c r="A1336" s="74">
        <v>49229</v>
      </c>
      <c r="B1336" s="68" t="str">
        <f>VLOOKUP(A:A,'Product &amp; Group'!A:C,2,FALSE)</f>
        <v>Expert Systems</v>
      </c>
      <c r="C1336" s="68" t="str">
        <f>VLOOKUP(A:A,'Product &amp; Group'!A:C,3,FALSE)</f>
        <v>Processor 413</v>
      </c>
      <c r="D1336" s="69">
        <f>VLOOKUP(A:A,'2019-2017 Costs'!A:D,4,FALSE)</f>
        <v>1.01</v>
      </c>
      <c r="E1336" s="71">
        <f t="shared" si="73"/>
        <v>10150.5</v>
      </c>
      <c r="F1336" s="71">
        <v>30302.25</v>
      </c>
      <c r="G1336" s="71">
        <f t="shared" si="74"/>
        <v>20151.75</v>
      </c>
      <c r="H1336" s="72">
        <v>10050</v>
      </c>
      <c r="I1336" s="73">
        <f t="shared" si="72"/>
        <v>0.66502487439051561</v>
      </c>
    </row>
    <row r="1337" spans="1:9" x14ac:dyDescent="0.3">
      <c r="A1337" s="74">
        <v>49251</v>
      </c>
      <c r="B1337" s="68" t="str">
        <f>VLOOKUP(A:A,'Product &amp; Group'!A:C,2,FALSE)</f>
        <v>Expert Systems</v>
      </c>
      <c r="C1337" s="68" t="str">
        <f>VLOOKUP(A:A,'Product &amp; Group'!A:C,3,FALSE)</f>
        <v>Computerized EXTEND-X HA</v>
      </c>
      <c r="D1337" s="69">
        <f>VLOOKUP(A:A,'2019-2017 Costs'!A:D,4,FALSE)</f>
        <v>8.5000000000000006E-2</v>
      </c>
      <c r="E1337" s="71">
        <f t="shared" si="73"/>
        <v>267.83500000000004</v>
      </c>
      <c r="F1337" s="71">
        <v>9667.27</v>
      </c>
      <c r="G1337" s="71">
        <f t="shared" si="74"/>
        <v>9399.4350000000013</v>
      </c>
      <c r="H1337" s="72">
        <v>3151</v>
      </c>
      <c r="I1337" s="73">
        <f t="shared" si="72"/>
        <v>0.97229466022982713</v>
      </c>
    </row>
    <row r="1338" spans="1:9" x14ac:dyDescent="0.3">
      <c r="A1338" s="74">
        <v>49254</v>
      </c>
      <c r="B1338" s="68" t="str">
        <f>VLOOKUP(A:A,'Product &amp; Group'!A:C,2,FALSE)</f>
        <v>Expert Systems</v>
      </c>
      <c r="C1338" s="68" t="str">
        <f>VLOOKUP(A:A,'Product &amp; Group'!A:C,3,FALSE)</f>
        <v>Computerized EXTEND-X HA</v>
      </c>
      <c r="D1338" s="69">
        <f>VLOOKUP(A:A,'2019-2017 Costs'!A:D,4,FALSE)</f>
        <v>1.01</v>
      </c>
      <c r="E1338" s="71">
        <f t="shared" si="73"/>
        <v>959.5</v>
      </c>
      <c r="F1338" s="71">
        <v>7034.25</v>
      </c>
      <c r="G1338" s="71">
        <f t="shared" si="74"/>
        <v>6074.75</v>
      </c>
      <c r="H1338" s="72">
        <v>950</v>
      </c>
      <c r="I1338" s="73">
        <f t="shared" si="72"/>
        <v>0.86359597682766465</v>
      </c>
    </row>
    <row r="1339" spans="1:9" x14ac:dyDescent="0.3">
      <c r="A1339" s="74">
        <v>49265</v>
      </c>
      <c r="B1339" s="68" t="str">
        <f>VLOOKUP(A:A,'Product &amp; Group'!A:C,2,FALSE)</f>
        <v>Expert Systems</v>
      </c>
      <c r="C1339" s="68" t="str">
        <f>VLOOKUP(A:A,'Product &amp; Group'!A:C,3,FALSE)</f>
        <v>Computerized EXTEND-X HA</v>
      </c>
      <c r="D1339" s="69">
        <f>VLOOKUP(A:A,'2019-2017 Costs'!A:D,4,FALSE)</f>
        <v>5.0199999999999996</v>
      </c>
      <c r="E1339" s="71">
        <f t="shared" si="73"/>
        <v>2760.9999999999995</v>
      </c>
      <c r="F1339" s="71">
        <v>3627.25</v>
      </c>
      <c r="G1339" s="71">
        <f t="shared" si="74"/>
        <v>866.25000000000045</v>
      </c>
      <c r="H1339" s="72">
        <v>550</v>
      </c>
      <c r="I1339" s="73">
        <f t="shared" si="72"/>
        <v>0.23881728582259301</v>
      </c>
    </row>
    <row r="1340" spans="1:9" x14ac:dyDescent="0.3">
      <c r="A1340" s="74">
        <v>49271</v>
      </c>
      <c r="B1340" s="68" t="str">
        <f>VLOOKUP(A:A,'Product &amp; Group'!A:C,2,FALSE)</f>
        <v>Expert Systems</v>
      </c>
      <c r="C1340" s="68" t="str">
        <f>VLOOKUP(A:A,'Product &amp; Group'!A:C,3,FALSE)</f>
        <v>Computerized EXTEND-X HA</v>
      </c>
      <c r="D1340" s="69">
        <f>VLOOKUP(A:A,'2019-2017 Costs'!A:D,4,FALSE)</f>
        <v>1.36</v>
      </c>
      <c r="E1340" s="71">
        <f t="shared" si="73"/>
        <v>734.40000000000009</v>
      </c>
      <c r="F1340" s="71">
        <v>2002.55</v>
      </c>
      <c r="G1340" s="71">
        <f t="shared" si="74"/>
        <v>1268.1499999999999</v>
      </c>
      <c r="H1340" s="72">
        <v>540</v>
      </c>
      <c r="I1340" s="73">
        <f t="shared" si="72"/>
        <v>0.63326758383061588</v>
      </c>
    </row>
    <row r="1341" spans="1:9" x14ac:dyDescent="0.3">
      <c r="A1341" s="74">
        <v>49285</v>
      </c>
      <c r="B1341" s="68" t="str">
        <f>VLOOKUP(A:A,'Product &amp; Group'!A:C,2,FALSE)</f>
        <v>Expert Systems</v>
      </c>
      <c r="C1341" s="68" t="str">
        <f>VLOOKUP(A:A,'Product &amp; Group'!A:C,3,FALSE)</f>
        <v>HA:BOTANICAL Hybrid-COMBINATIONS</v>
      </c>
      <c r="D1341" s="69">
        <f>VLOOKUP(A:A,'2019-2017 Costs'!A:D,4,FALSE)</f>
        <v>3.68</v>
      </c>
      <c r="E1341" s="71">
        <f t="shared" si="73"/>
        <v>2568.6400000000003</v>
      </c>
      <c r="F1341" s="71">
        <v>2265.3599999999997</v>
      </c>
      <c r="G1341" s="71">
        <f t="shared" si="74"/>
        <v>-303.28000000000065</v>
      </c>
      <c r="H1341" s="72">
        <v>698</v>
      </c>
      <c r="I1341" s="73">
        <f t="shared" si="72"/>
        <v>-0.13387717625454704</v>
      </c>
    </row>
    <row r="1342" spans="1:9" x14ac:dyDescent="0.3">
      <c r="A1342" s="74">
        <v>49291</v>
      </c>
      <c r="B1342" s="68" t="str">
        <f>VLOOKUP(A:A,'Product &amp; Group'!A:C,2,FALSE)</f>
        <v>Expert Systems</v>
      </c>
      <c r="C1342" s="68" t="str">
        <f>VLOOKUP(A:A,'Product &amp; Group'!A:C,3,FALSE)</f>
        <v>HA:BOTANICAL Hybrid-COMBINATIONS</v>
      </c>
      <c r="D1342" s="69">
        <f>VLOOKUP(A:A,'2019-2017 Costs'!A:D,4,FALSE)</f>
        <v>12.29</v>
      </c>
      <c r="E1342" s="71">
        <f t="shared" si="73"/>
        <v>1179.8399999999999</v>
      </c>
      <c r="F1342" s="71">
        <v>469.69</v>
      </c>
      <c r="G1342" s="71">
        <f t="shared" si="74"/>
        <v>-710.14999999999986</v>
      </c>
      <c r="H1342" s="72">
        <v>96</v>
      </c>
      <c r="I1342" s="73">
        <f t="shared" si="72"/>
        <v>-1.5119546935212584</v>
      </c>
    </row>
    <row r="1343" spans="1:9" x14ac:dyDescent="0.3">
      <c r="A1343" s="74">
        <v>49295</v>
      </c>
      <c r="B1343" s="68" t="str">
        <f>VLOOKUP(A:A,'Product &amp; Group'!A:C,2,FALSE)</f>
        <v>Expert Systems</v>
      </c>
      <c r="C1343" s="68" t="str">
        <f>VLOOKUP(A:A,'Product &amp; Group'!A:C,3,FALSE)</f>
        <v>MULTI-Part Chip</v>
      </c>
      <c r="D1343" s="69">
        <f>VLOOKUP(A:A,'2019-2017 Costs'!A:D,4,FALSE)</f>
        <v>4.3499999999999996</v>
      </c>
      <c r="E1343" s="71">
        <f t="shared" si="73"/>
        <v>2392.5</v>
      </c>
      <c r="F1343" s="71">
        <v>1462.25</v>
      </c>
      <c r="G1343" s="71">
        <f t="shared" si="74"/>
        <v>-930.25</v>
      </c>
      <c r="H1343" s="72">
        <v>550</v>
      </c>
      <c r="I1343" s="73">
        <f t="shared" si="72"/>
        <v>-0.63617712429475126</v>
      </c>
    </row>
    <row r="1344" spans="1:9" x14ac:dyDescent="0.3">
      <c r="A1344" s="74">
        <v>49300</v>
      </c>
      <c r="B1344" s="68" t="str">
        <f>VLOOKUP(A:A,'Product &amp; Group'!A:C,2,FALSE)</f>
        <v>Expert Systems</v>
      </c>
      <c r="C1344" s="68" t="str">
        <f>VLOOKUP(A:A,'Product &amp; Group'!A:C,3,FALSE)</f>
        <v>Processor 610 Chip</v>
      </c>
      <c r="D1344" s="69">
        <f>VLOOKUP(A:A,'2019-2017 Costs'!A:D,4,FALSE)</f>
        <v>2.41</v>
      </c>
      <c r="E1344" s="71">
        <f t="shared" si="73"/>
        <v>1325.5</v>
      </c>
      <c r="F1344" s="71">
        <v>3157.25</v>
      </c>
      <c r="G1344" s="71">
        <f t="shared" si="74"/>
        <v>1831.75</v>
      </c>
      <c r="H1344" s="72">
        <v>550</v>
      </c>
      <c r="I1344" s="73">
        <f t="shared" si="72"/>
        <v>0.58017261857629265</v>
      </c>
    </row>
    <row r="1345" spans="1:9" x14ac:dyDescent="0.3">
      <c r="A1345" s="74">
        <v>49302</v>
      </c>
      <c r="B1345" s="68" t="str">
        <f>VLOOKUP(A:A,'Product &amp; Group'!A:C,2,FALSE)</f>
        <v>Expert Systems</v>
      </c>
      <c r="C1345" s="68" t="str">
        <f>VLOOKUP(A:A,'Product &amp; Group'!A:C,3,FALSE)</f>
        <v>Processor 610 Chip</v>
      </c>
      <c r="D1345" s="69">
        <f>VLOOKUP(A:A,'2019-2017 Costs'!A:D,4,FALSE)</f>
        <v>2.0699999999999998</v>
      </c>
      <c r="E1345" s="71">
        <f t="shared" si="73"/>
        <v>1138.5</v>
      </c>
      <c r="F1345" s="71">
        <v>8254.25</v>
      </c>
      <c r="G1345" s="71">
        <f t="shared" si="74"/>
        <v>7115.75</v>
      </c>
      <c r="H1345" s="72">
        <v>550</v>
      </c>
      <c r="I1345" s="73">
        <f t="shared" si="72"/>
        <v>0.8620710543053578</v>
      </c>
    </row>
    <row r="1346" spans="1:9" x14ac:dyDescent="0.3">
      <c r="A1346" s="74">
        <v>49304</v>
      </c>
      <c r="B1346" s="68" t="str">
        <f>VLOOKUP(A:A,'Product &amp; Group'!A:C,2,FALSE)</f>
        <v>Expert Systems</v>
      </c>
      <c r="C1346" s="68" t="str">
        <f>VLOOKUP(A:A,'Product &amp; Group'!A:C,3,FALSE)</f>
        <v>Processor 610 Chip</v>
      </c>
      <c r="D1346" s="69">
        <f>VLOOKUP(A:A,'2019-2017 Costs'!A:D,4,FALSE)</f>
        <v>1.05</v>
      </c>
      <c r="E1346" s="71">
        <f t="shared" si="73"/>
        <v>315</v>
      </c>
      <c r="F1346" s="71">
        <v>6154.25</v>
      </c>
      <c r="G1346" s="71">
        <f t="shared" si="74"/>
        <v>5839.25</v>
      </c>
      <c r="H1346" s="72">
        <v>300</v>
      </c>
      <c r="I1346" s="73">
        <f t="shared" ref="I1346:I1409" si="75">+G1346/F1346</f>
        <v>0.9488158589592558</v>
      </c>
    </row>
    <row r="1347" spans="1:9" x14ac:dyDescent="0.3">
      <c r="A1347" s="74">
        <v>49305</v>
      </c>
      <c r="B1347" s="68" t="str">
        <f>VLOOKUP(A:A,'Product &amp; Group'!A:C,2,FALSE)</f>
        <v>Expert Systems</v>
      </c>
      <c r="C1347" s="68" t="str">
        <f>VLOOKUP(A:A,'Product &amp; Group'!A:C,3,FALSE)</f>
        <v>Static FREE B-COMPLEX Chip</v>
      </c>
      <c r="D1347" s="69">
        <f>VLOOKUP(A:A,'2019-2017 Costs'!A:D,4,FALSE)</f>
        <v>1.05</v>
      </c>
      <c r="E1347" s="71">
        <f t="shared" si="73"/>
        <v>210</v>
      </c>
      <c r="F1347" s="71">
        <v>1867.21</v>
      </c>
      <c r="G1347" s="71">
        <f t="shared" si="74"/>
        <v>1657.21</v>
      </c>
      <c r="H1347" s="72">
        <v>200</v>
      </c>
      <c r="I1347" s="73">
        <f t="shared" si="75"/>
        <v>0.88753273600719795</v>
      </c>
    </row>
    <row r="1348" spans="1:9" x14ac:dyDescent="0.3">
      <c r="A1348" s="74">
        <v>49371</v>
      </c>
      <c r="B1348" s="68" t="str">
        <f>VLOOKUP(A:A,'Product &amp; Group'!A:C,2,FALSE)</f>
        <v>Expert Systems</v>
      </c>
      <c r="C1348" s="68" t="str">
        <f>VLOOKUP(A:A,'Product &amp; Group'!A:C,3,FALSE)</f>
        <v>Processor 414</v>
      </c>
      <c r="D1348" s="69">
        <f>VLOOKUP(A:A,'2019-2017 Costs'!A:D,4,FALSE)</f>
        <v>1.01</v>
      </c>
      <c r="E1348" s="71">
        <f t="shared" ref="E1348:E1411" si="76">D1348*H1348</f>
        <v>353.5</v>
      </c>
      <c r="F1348" s="71">
        <v>3432.17</v>
      </c>
      <c r="G1348" s="71">
        <f t="shared" ref="G1348:G1411" si="77">F1348-E1348</f>
        <v>3078.67</v>
      </c>
      <c r="H1348" s="72">
        <v>350</v>
      </c>
      <c r="I1348" s="73">
        <f t="shared" si="75"/>
        <v>0.89700393628520736</v>
      </c>
    </row>
    <row r="1349" spans="1:9" x14ac:dyDescent="0.3">
      <c r="A1349" s="74">
        <v>49375</v>
      </c>
      <c r="B1349" s="68" t="str">
        <f>VLOOKUP(A:A,'Product &amp; Group'!A:C,2,FALSE)</f>
        <v>Expert Systems</v>
      </c>
      <c r="C1349" s="68" t="str">
        <f>VLOOKUP(A:A,'Product &amp; Group'!A:C,3,FALSE)</f>
        <v>LECITHIN &amp; LIPOTROPIC Chip</v>
      </c>
      <c r="D1349" s="69">
        <f>VLOOKUP(A:A,'2019-2017 Costs'!A:D,4,FALSE)</f>
        <v>1.01</v>
      </c>
      <c r="E1349" s="71">
        <f t="shared" si="76"/>
        <v>195.94</v>
      </c>
      <c r="F1349" s="71">
        <v>1595.01</v>
      </c>
      <c r="G1349" s="71">
        <f t="shared" si="77"/>
        <v>1399.07</v>
      </c>
      <c r="H1349" s="72">
        <v>194</v>
      </c>
      <c r="I1349" s="73">
        <f t="shared" si="75"/>
        <v>0.87715437520767892</v>
      </c>
    </row>
    <row r="1350" spans="1:9" x14ac:dyDescent="0.3">
      <c r="A1350" s="74">
        <v>49381</v>
      </c>
      <c r="B1350" s="68" t="str">
        <f>VLOOKUP(A:A,'Product &amp; Group'!A:C,2,FALSE)</f>
        <v>Expert Systems</v>
      </c>
      <c r="C1350" s="68" t="str">
        <f>VLOOKUP(A:A,'Product &amp; Group'!A:C,3,FALSE)</f>
        <v>SPECIALTIES</v>
      </c>
      <c r="D1350" s="69">
        <f>VLOOKUP(A:A,'2019-2017 Costs'!A:D,4,FALSE)</f>
        <v>1.01</v>
      </c>
      <c r="E1350" s="71">
        <f t="shared" si="76"/>
        <v>53.53</v>
      </c>
      <c r="F1350" s="71">
        <v>324.25</v>
      </c>
      <c r="G1350" s="71">
        <f t="shared" si="77"/>
        <v>270.72000000000003</v>
      </c>
      <c r="H1350" s="72">
        <v>53</v>
      </c>
      <c r="I1350" s="73">
        <f t="shared" si="75"/>
        <v>0.83491133384734006</v>
      </c>
    </row>
    <row r="1351" spans="1:9" x14ac:dyDescent="0.3">
      <c r="A1351" s="74">
        <v>49385</v>
      </c>
      <c r="B1351" s="68" t="str">
        <f>VLOOKUP(A:A,'Product &amp; Group'!A:C,2,FALSE)</f>
        <v>Expert Systems</v>
      </c>
      <c r="C1351" s="68" t="str">
        <f>VLOOKUP(A:A,'Product &amp; Group'!A:C,3,FALSE)</f>
        <v>SPECIALTIES</v>
      </c>
      <c r="D1351" s="69">
        <f>VLOOKUP(A:A,'2019-2017 Costs'!A:D,4,FALSE)</f>
        <v>1.01</v>
      </c>
      <c r="E1351" s="71">
        <f t="shared" si="76"/>
        <v>59.59</v>
      </c>
      <c r="F1351" s="71">
        <v>403.09000000000003</v>
      </c>
      <c r="G1351" s="71">
        <f t="shared" si="77"/>
        <v>343.5</v>
      </c>
      <c r="H1351" s="72">
        <v>59</v>
      </c>
      <c r="I1351" s="73">
        <f t="shared" si="75"/>
        <v>0.85216700984891702</v>
      </c>
    </row>
    <row r="1352" spans="1:9" x14ac:dyDescent="0.3">
      <c r="A1352" s="74">
        <v>49461</v>
      </c>
      <c r="B1352" s="68" t="str">
        <f>VLOOKUP(A:A,'Product &amp; Group'!A:C,2,FALSE)</f>
        <v>Expert Systems</v>
      </c>
      <c r="C1352" s="68" t="str">
        <f>VLOOKUP(A:A,'Product &amp; Group'!A:C,3,FALSE)</f>
        <v>Part A &amp; D Chip</v>
      </c>
      <c r="D1352" s="69">
        <f>VLOOKUP(A:A,'2019-2017 Costs'!A:D,4,FALSE)</f>
        <v>5.0999999999999996</v>
      </c>
      <c r="E1352" s="71">
        <f t="shared" si="76"/>
        <v>2050.1999999999998</v>
      </c>
      <c r="F1352" s="71">
        <v>5115.59</v>
      </c>
      <c r="G1352" s="71">
        <f t="shared" si="77"/>
        <v>3065.3900000000003</v>
      </c>
      <c r="H1352" s="72">
        <v>402</v>
      </c>
      <c r="I1352" s="73">
        <f t="shared" si="75"/>
        <v>0.59922511381873844</v>
      </c>
    </row>
    <row r="1353" spans="1:9" x14ac:dyDescent="0.3">
      <c r="A1353" s="74">
        <v>49465</v>
      </c>
      <c r="B1353" s="68" t="str">
        <f>VLOOKUP(A:A,'Product &amp; Group'!A:C,2,FALSE)</f>
        <v>Power Systems</v>
      </c>
      <c r="C1353" s="68" t="str">
        <f>VLOOKUP(A:A,'Product &amp; Group'!A:C,3,FALSE)</f>
        <v>ONE BODE</v>
      </c>
      <c r="D1353" s="69">
        <f>VLOOKUP(A:A,'2019-2017 Costs'!A:D,4,FALSE)</f>
        <v>1.9</v>
      </c>
      <c r="E1353" s="71">
        <f t="shared" si="76"/>
        <v>380</v>
      </c>
      <c r="F1353" s="71">
        <v>2386.87</v>
      </c>
      <c r="G1353" s="71">
        <f t="shared" si="77"/>
        <v>2006.87</v>
      </c>
      <c r="H1353" s="72">
        <v>200</v>
      </c>
      <c r="I1353" s="73">
        <f t="shared" si="75"/>
        <v>0.84079568640101887</v>
      </c>
    </row>
    <row r="1354" spans="1:9" x14ac:dyDescent="0.3">
      <c r="A1354" s="74">
        <v>49561</v>
      </c>
      <c r="B1354" s="68" t="str">
        <f>VLOOKUP(A:A,'Product &amp; Group'!A:C,2,FALSE)</f>
        <v>Power Systems</v>
      </c>
      <c r="C1354" s="68" t="str">
        <f>VLOOKUP(A:A,'Product &amp; Group'!A:C,3,FALSE)</f>
        <v>ONE BODE</v>
      </c>
      <c r="D1354" s="69">
        <f>VLOOKUP(A:A,'2019-2017 Costs'!A:D,4,FALSE)</f>
        <v>3.48</v>
      </c>
      <c r="E1354" s="71">
        <f t="shared" si="76"/>
        <v>243.6</v>
      </c>
      <c r="F1354" s="71">
        <v>369.4</v>
      </c>
      <c r="G1354" s="71">
        <f t="shared" si="77"/>
        <v>125.79999999999998</v>
      </c>
      <c r="H1354" s="72">
        <v>70</v>
      </c>
      <c r="I1354" s="73">
        <f t="shared" si="75"/>
        <v>0.34055224688684349</v>
      </c>
    </row>
    <row r="1355" spans="1:9" x14ac:dyDescent="0.3">
      <c r="A1355" s="74">
        <v>49563</v>
      </c>
      <c r="B1355" s="68" t="str">
        <f>VLOOKUP(A:A,'Product &amp; Group'!A:C,2,FALSE)</f>
        <v>Power Systems</v>
      </c>
      <c r="C1355" s="68" t="str">
        <f>VLOOKUP(A:A,'Product &amp; Group'!A:C,3,FALSE)</f>
        <v>ONE BODE</v>
      </c>
      <c r="D1355" s="69">
        <f>VLOOKUP(A:A,'2019-2017 Costs'!A:D,4,FALSE)</f>
        <v>1.05</v>
      </c>
      <c r="E1355" s="71">
        <f t="shared" si="76"/>
        <v>70.350000000000009</v>
      </c>
      <c r="F1355" s="71">
        <v>373.40999999999997</v>
      </c>
      <c r="G1355" s="71">
        <f t="shared" si="77"/>
        <v>303.05999999999995</v>
      </c>
      <c r="H1355" s="72">
        <v>67</v>
      </c>
      <c r="I1355" s="73">
        <f t="shared" si="75"/>
        <v>0.811601189041536</v>
      </c>
    </row>
    <row r="1356" spans="1:9" x14ac:dyDescent="0.3">
      <c r="A1356" s="67">
        <v>49564</v>
      </c>
      <c r="B1356" s="68" t="str">
        <f>VLOOKUP(A:A,'Product &amp; Group'!A:C,2,FALSE)</f>
        <v>Power Systems</v>
      </c>
      <c r="C1356" s="68" t="str">
        <f>VLOOKUP(A:A,'Product &amp; Group'!A:C,3,FALSE)</f>
        <v>ONE BODE</v>
      </c>
      <c r="D1356" s="69">
        <f>VLOOKUP(A:A,'2019-2017 Costs'!A:D,4,FALSE)</f>
        <v>10.274994240000002</v>
      </c>
      <c r="E1356" s="71">
        <f t="shared" si="76"/>
        <v>5188.8720912000008</v>
      </c>
      <c r="F1356" s="71">
        <v>4353.45</v>
      </c>
      <c r="G1356" s="71">
        <f t="shared" si="77"/>
        <v>-835.42209120000098</v>
      </c>
      <c r="H1356" s="72">
        <v>505</v>
      </c>
      <c r="I1356" s="73">
        <f t="shared" si="75"/>
        <v>-0.19189885980084784</v>
      </c>
    </row>
    <row r="1357" spans="1:9" x14ac:dyDescent="0.3">
      <c r="A1357" s="74">
        <v>49565</v>
      </c>
      <c r="B1357" s="68" t="str">
        <f>VLOOKUP(A:A,'Product &amp; Group'!A:C,2,FALSE)</f>
        <v>Power Systems</v>
      </c>
      <c r="C1357" s="68" t="str">
        <f>VLOOKUP(A:A,'Product &amp; Group'!A:C,3,FALSE)</f>
        <v>ONE BODE</v>
      </c>
      <c r="D1357" s="69">
        <f>VLOOKUP(A:A,'2019-2017 Costs'!A:D,4,FALSE)</f>
        <v>1.05</v>
      </c>
      <c r="E1357" s="71">
        <f t="shared" si="76"/>
        <v>504</v>
      </c>
      <c r="F1357" s="71">
        <v>3144</v>
      </c>
      <c r="G1357" s="71">
        <f t="shared" si="77"/>
        <v>2640</v>
      </c>
      <c r="H1357" s="72">
        <v>480</v>
      </c>
      <c r="I1357" s="73">
        <f t="shared" si="75"/>
        <v>0.83969465648854957</v>
      </c>
    </row>
    <row r="1358" spans="1:9" x14ac:dyDescent="0.3">
      <c r="A1358" s="74">
        <v>49566</v>
      </c>
      <c r="B1358" s="68" t="str">
        <f>VLOOKUP(A:A,'Product &amp; Group'!A:C,2,FALSE)</f>
        <v>Power Systems</v>
      </c>
      <c r="C1358" s="68" t="str">
        <f>VLOOKUP(A:A,'Product &amp; Group'!A:C,3,FALSE)</f>
        <v>ONE BODE</v>
      </c>
      <c r="D1358" s="69">
        <f>VLOOKUP(A:A,'2019-2017 Costs'!A:D,4,FALSE)</f>
        <v>1.05</v>
      </c>
      <c r="E1358" s="71">
        <f t="shared" si="76"/>
        <v>56.7</v>
      </c>
      <c r="F1358" s="71">
        <v>322.56</v>
      </c>
      <c r="G1358" s="71">
        <f t="shared" si="77"/>
        <v>265.86</v>
      </c>
      <c r="H1358" s="72">
        <v>54</v>
      </c>
      <c r="I1358" s="73">
        <f t="shared" si="75"/>
        <v>0.82421875</v>
      </c>
    </row>
    <row r="1359" spans="1:9" x14ac:dyDescent="0.3">
      <c r="A1359" s="67">
        <v>49567</v>
      </c>
      <c r="B1359" s="68" t="str">
        <f>VLOOKUP(A:A,'Product &amp; Group'!A:C,2,FALSE)</f>
        <v>Power Systems</v>
      </c>
      <c r="C1359" s="68" t="str">
        <f>VLOOKUP(A:A,'Product &amp; Group'!A:C,3,FALSE)</f>
        <v>ONE BODE</v>
      </c>
      <c r="D1359" s="69">
        <f>VLOOKUP(A:A,'2019-2017 Costs'!A:D,4,FALSE)</f>
        <v>20.035225369600003</v>
      </c>
      <c r="E1359" s="71">
        <f t="shared" si="76"/>
        <v>5910.3914840320003</v>
      </c>
      <c r="F1359" s="71">
        <v>1832.89</v>
      </c>
      <c r="G1359" s="71">
        <f t="shared" si="77"/>
        <v>-4077.501484032</v>
      </c>
      <c r="H1359" s="72">
        <v>295</v>
      </c>
      <c r="I1359" s="73">
        <f t="shared" si="75"/>
        <v>-2.2246296744660072</v>
      </c>
    </row>
    <row r="1360" spans="1:9" x14ac:dyDescent="0.3">
      <c r="A1360" s="74">
        <v>95946</v>
      </c>
      <c r="B1360" s="68" t="str">
        <f>VLOOKUP(A:A,'Product &amp; Group'!A:C,2,FALSE)</f>
        <v>Power Systems</v>
      </c>
      <c r="C1360" s="68" t="str">
        <f>VLOOKUP(A:A,'Product &amp; Group'!A:C,3,FALSE)</f>
        <v>ONE BODE</v>
      </c>
      <c r="D1360" s="69">
        <f>VLOOKUP(A:A,'2019-2017 Costs'!A:D,4,FALSE)</f>
        <v>0.255</v>
      </c>
      <c r="E1360" s="71">
        <f t="shared" si="76"/>
        <v>219.3</v>
      </c>
      <c r="F1360" s="71">
        <v>3107.87</v>
      </c>
      <c r="G1360" s="71">
        <f t="shared" si="77"/>
        <v>2888.5699999999997</v>
      </c>
      <c r="H1360" s="72">
        <v>860</v>
      </c>
      <c r="I1360" s="73">
        <f t="shared" si="75"/>
        <v>0.92943720297181021</v>
      </c>
    </row>
    <row r="1361" spans="1:9" x14ac:dyDescent="0.3">
      <c r="A1361" s="74">
        <v>95947</v>
      </c>
      <c r="B1361" s="68" t="str">
        <f>VLOOKUP(A:A,'Product &amp; Group'!A:C,2,FALSE)</f>
        <v>Circit Systems</v>
      </c>
      <c r="C1361" s="68" t="str">
        <f>VLOOKUP(A:A,'Product &amp; Group'!A:C,3,FALSE)</f>
        <v>CLEANSING &amp; FIBER</v>
      </c>
      <c r="D1361" s="69">
        <f>VLOOKUP(A:A,'2019-2017 Costs'!A:D,4,FALSE)</f>
        <v>7.44</v>
      </c>
      <c r="E1361" s="71">
        <f t="shared" si="76"/>
        <v>1383.8400000000001</v>
      </c>
      <c r="F1361" s="71">
        <v>1004.51</v>
      </c>
      <c r="G1361" s="71">
        <f t="shared" si="77"/>
        <v>-379.33000000000015</v>
      </c>
      <c r="H1361" s="72">
        <v>186</v>
      </c>
      <c r="I1361" s="73">
        <f t="shared" si="75"/>
        <v>-0.37762690266896315</v>
      </c>
    </row>
    <row r="1362" spans="1:9" x14ac:dyDescent="0.3">
      <c r="A1362" s="74">
        <v>95948</v>
      </c>
      <c r="B1362" s="68" t="str">
        <f>VLOOKUP(A:A,'Product &amp; Group'!A:C,2,FALSE)</f>
        <v>Circit Systems</v>
      </c>
      <c r="C1362" s="68" t="str">
        <f>VLOOKUP(A:A,'Product &amp; Group'!A:C,3,FALSE)</f>
        <v>Part C Chip</v>
      </c>
      <c r="D1362" s="69">
        <f>VLOOKUP(A:A,'2019-2017 Costs'!A:D,4,FALSE)</f>
        <v>8.5000000000000006E-3</v>
      </c>
      <c r="E1362" s="71">
        <f t="shared" si="76"/>
        <v>13.277000000000001</v>
      </c>
      <c r="F1362" s="71">
        <v>7196.97</v>
      </c>
      <c r="G1362" s="71">
        <f t="shared" si="77"/>
        <v>7183.6930000000002</v>
      </c>
      <c r="H1362" s="72">
        <v>1562</v>
      </c>
      <c r="I1362" s="73">
        <f t="shared" si="75"/>
        <v>0.99815519586714962</v>
      </c>
    </row>
    <row r="1363" spans="1:9" x14ac:dyDescent="0.3">
      <c r="A1363" s="74">
        <v>95960</v>
      </c>
      <c r="B1363" s="68" t="str">
        <f>VLOOKUP(A:A,'Product &amp; Group'!A:C,2,FALSE)</f>
        <v>Circit Systems</v>
      </c>
      <c r="C1363" s="68" t="str">
        <f>VLOOKUP(A:A,'Product &amp; Group'!A:C,3,FALSE)</f>
        <v>Processor 413</v>
      </c>
      <c r="D1363" s="69">
        <f>VLOOKUP(A:A,'2019-2017 Costs'!A:D,4,FALSE)</f>
        <v>12.86</v>
      </c>
      <c r="E1363" s="71">
        <f t="shared" si="76"/>
        <v>2572</v>
      </c>
      <c r="F1363" s="71">
        <v>737.25</v>
      </c>
      <c r="G1363" s="71">
        <f t="shared" si="77"/>
        <v>-1834.75</v>
      </c>
      <c r="H1363" s="72">
        <v>200</v>
      </c>
      <c r="I1363" s="73">
        <f t="shared" si="75"/>
        <v>-2.4886402170227195</v>
      </c>
    </row>
    <row r="1364" spans="1:9" x14ac:dyDescent="0.3">
      <c r="A1364" s="74">
        <v>95961</v>
      </c>
      <c r="B1364" s="68" t="str">
        <f>VLOOKUP(A:A,'Product &amp; Group'!A:C,2,FALSE)</f>
        <v>Circit Systems</v>
      </c>
      <c r="C1364" s="68" t="str">
        <f>VLOOKUP(A:A,'Product &amp; Group'!A:C,3,FALSE)</f>
        <v>Processor 413</v>
      </c>
      <c r="D1364" s="69">
        <f>VLOOKUP(A:A,'2019-2017 Costs'!A:D,4,FALSE)</f>
        <v>20.07</v>
      </c>
      <c r="E1364" s="71">
        <f t="shared" si="76"/>
        <v>4014</v>
      </c>
      <c r="F1364" s="71">
        <v>564.75</v>
      </c>
      <c r="G1364" s="71">
        <f t="shared" si="77"/>
        <v>-3449.25</v>
      </c>
      <c r="H1364" s="72">
        <v>200</v>
      </c>
      <c r="I1364" s="73">
        <f t="shared" si="75"/>
        <v>-6.1075697211155378</v>
      </c>
    </row>
    <row r="1365" spans="1:9" x14ac:dyDescent="0.3">
      <c r="A1365" s="74">
        <v>95962</v>
      </c>
      <c r="B1365" s="68" t="str">
        <f>VLOOKUP(A:A,'Product &amp; Group'!A:C,2,FALSE)</f>
        <v>Circit Systems</v>
      </c>
      <c r="C1365" s="68" t="str">
        <f>VLOOKUP(A:A,'Product &amp; Group'!A:C,3,FALSE)</f>
        <v>Processor 413</v>
      </c>
      <c r="D1365" s="69">
        <f>VLOOKUP(A:A,'2019-2017 Costs'!A:D,4,FALSE)</f>
        <v>16.829999999999998</v>
      </c>
      <c r="E1365" s="71">
        <f t="shared" si="76"/>
        <v>1009.8</v>
      </c>
      <c r="F1365" s="71">
        <v>306.27499999999998</v>
      </c>
      <c r="G1365" s="71">
        <f t="shared" si="77"/>
        <v>-703.52499999999998</v>
      </c>
      <c r="H1365" s="72">
        <v>60</v>
      </c>
      <c r="I1365" s="73">
        <f t="shared" si="75"/>
        <v>-2.2970369765733412</v>
      </c>
    </row>
    <row r="1366" spans="1:9" x14ac:dyDescent="0.3">
      <c r="A1366" s="74">
        <v>95963</v>
      </c>
      <c r="B1366" s="68" t="str">
        <f>VLOOKUP(A:A,'Product &amp; Group'!A:C,2,FALSE)</f>
        <v>Circit Systems</v>
      </c>
      <c r="C1366" s="68" t="str">
        <f>VLOOKUP(A:A,'Product &amp; Group'!A:C,3,FALSE)</f>
        <v>Processor 413</v>
      </c>
      <c r="D1366" s="69">
        <f>VLOOKUP(A:A,'2019-2017 Costs'!A:D,4,FALSE)</f>
        <v>12.27</v>
      </c>
      <c r="E1366" s="71">
        <f t="shared" si="76"/>
        <v>1472.3999999999999</v>
      </c>
      <c r="F1366" s="71">
        <v>384.32500000000005</v>
      </c>
      <c r="G1366" s="71">
        <f t="shared" si="77"/>
        <v>-1088.0749999999998</v>
      </c>
      <c r="H1366" s="72">
        <v>120</v>
      </c>
      <c r="I1366" s="73">
        <f t="shared" si="75"/>
        <v>-2.8311325050413054</v>
      </c>
    </row>
    <row r="1367" spans="1:9" x14ac:dyDescent="0.3">
      <c r="A1367" s="74">
        <v>95964</v>
      </c>
      <c r="B1367" s="68" t="str">
        <f>VLOOKUP(A:A,'Product &amp; Group'!A:C,2,FALSE)</f>
        <v>Circit Systems</v>
      </c>
      <c r="C1367" s="68" t="str">
        <f>VLOOKUP(A:A,'Product &amp; Group'!A:C,3,FALSE)</f>
        <v>Processor 413</v>
      </c>
      <c r="D1367" s="69">
        <f>VLOOKUP(A:A,'2019-2017 Costs'!A:D,4,FALSE)</f>
        <v>1.01</v>
      </c>
      <c r="E1367" s="71">
        <f t="shared" si="76"/>
        <v>313.10000000000002</v>
      </c>
      <c r="F1367" s="71">
        <v>827.25</v>
      </c>
      <c r="G1367" s="71">
        <f t="shared" si="77"/>
        <v>514.15</v>
      </c>
      <c r="H1367" s="72">
        <v>310</v>
      </c>
      <c r="I1367" s="73">
        <f t="shared" si="75"/>
        <v>0.6215170746449078</v>
      </c>
    </row>
    <row r="1368" spans="1:9" x14ac:dyDescent="0.3">
      <c r="A1368" s="74">
        <v>95965</v>
      </c>
      <c r="B1368" s="68" t="str">
        <f>VLOOKUP(A:A,'Product &amp; Group'!A:C,2,FALSE)</f>
        <v>Circit Systems</v>
      </c>
      <c r="C1368" s="68" t="str">
        <f>VLOOKUP(A:A,'Product &amp; Group'!A:C,3,FALSE)</f>
        <v>Processor 413</v>
      </c>
      <c r="D1368" s="69">
        <f>VLOOKUP(A:A,'2019-2017 Costs'!A:D,4,FALSE)</f>
        <v>1.01</v>
      </c>
      <c r="E1368" s="71">
        <f t="shared" si="76"/>
        <v>80.8</v>
      </c>
      <c r="F1368" s="71">
        <v>333.75</v>
      </c>
      <c r="G1368" s="71">
        <f t="shared" si="77"/>
        <v>252.95</v>
      </c>
      <c r="H1368" s="72">
        <v>80</v>
      </c>
      <c r="I1368" s="73">
        <f t="shared" si="75"/>
        <v>0.75790262172284639</v>
      </c>
    </row>
    <row r="1369" spans="1:9" x14ac:dyDescent="0.3">
      <c r="A1369" s="74">
        <v>95966</v>
      </c>
      <c r="B1369" s="68" t="str">
        <f>VLOOKUP(A:A,'Product &amp; Group'!A:C,2,FALSE)</f>
        <v>Circit Systems</v>
      </c>
      <c r="C1369" s="68" t="str">
        <f>VLOOKUP(A:A,'Product &amp; Group'!A:C,3,FALSE)</f>
        <v>Processor 413</v>
      </c>
      <c r="D1369" s="69">
        <f>VLOOKUP(A:A,'2019-2017 Costs'!A:D,4,FALSE)</f>
        <v>1.01</v>
      </c>
      <c r="E1369" s="71">
        <f t="shared" si="76"/>
        <v>202</v>
      </c>
      <c r="F1369" s="71">
        <v>842.25</v>
      </c>
      <c r="G1369" s="71">
        <f t="shared" si="77"/>
        <v>640.25</v>
      </c>
      <c r="H1369" s="72">
        <v>200</v>
      </c>
      <c r="I1369" s="73">
        <f t="shared" si="75"/>
        <v>0.76016622143069157</v>
      </c>
    </row>
    <row r="1370" spans="1:9" x14ac:dyDescent="0.3">
      <c r="A1370" s="74">
        <v>96000</v>
      </c>
      <c r="B1370" s="68" t="str">
        <f>VLOOKUP(A:A,'Product &amp; Group'!A:C,2,FALSE)</f>
        <v>Circit Systems</v>
      </c>
      <c r="C1370" s="68" t="str">
        <f>VLOOKUP(A:A,'Product &amp; Group'!A:C,3,FALSE)</f>
        <v>Processor 413</v>
      </c>
      <c r="D1370" s="69">
        <f>VLOOKUP(A:A,'2019-2017 Costs'!A:D,4,FALSE)</f>
        <v>0.32300000000000001</v>
      </c>
      <c r="E1370" s="71">
        <f t="shared" si="76"/>
        <v>25.84</v>
      </c>
      <c r="F1370" s="71">
        <v>336.9</v>
      </c>
      <c r="G1370" s="71">
        <f t="shared" si="77"/>
        <v>311.06</v>
      </c>
      <c r="H1370" s="72">
        <v>80</v>
      </c>
      <c r="I1370" s="73">
        <f t="shared" si="75"/>
        <v>0.92330068269516186</v>
      </c>
    </row>
    <row r="1371" spans="1:9" x14ac:dyDescent="0.3">
      <c r="A1371" s="74">
        <v>96001</v>
      </c>
      <c r="B1371" s="68" t="str">
        <f>VLOOKUP(A:A,'Product &amp; Group'!A:C,2,FALSE)</f>
        <v>Circit Systems</v>
      </c>
      <c r="C1371" s="68" t="str">
        <f>VLOOKUP(A:A,'Product &amp; Group'!A:C,3,FALSE)</f>
        <v>Processor 413</v>
      </c>
      <c r="D1371" s="69">
        <f>VLOOKUP(A:A,'2019-2017 Costs'!A:D,4,FALSE)</f>
        <v>1.05</v>
      </c>
      <c r="E1371" s="71">
        <f t="shared" si="76"/>
        <v>384.3</v>
      </c>
      <c r="F1371" s="71">
        <v>1929.65</v>
      </c>
      <c r="G1371" s="71">
        <f t="shared" si="77"/>
        <v>1545.3500000000001</v>
      </c>
      <c r="H1371" s="72">
        <v>366</v>
      </c>
      <c r="I1371" s="73">
        <f t="shared" si="75"/>
        <v>0.80084471277174618</v>
      </c>
    </row>
    <row r="1372" spans="1:9" x14ac:dyDescent="0.3">
      <c r="A1372" s="74">
        <v>96002</v>
      </c>
      <c r="B1372" s="68" t="str">
        <f>VLOOKUP(A:A,'Product &amp; Group'!A:C,2,FALSE)</f>
        <v>Circit Systems</v>
      </c>
      <c r="C1372" s="68" t="str">
        <f>VLOOKUP(A:A,'Product &amp; Group'!A:C,3,FALSE)</f>
        <v>Processor 413</v>
      </c>
      <c r="D1372" s="69">
        <f>VLOOKUP(A:A,'2019-2017 Costs'!A:D,4,FALSE)</f>
        <v>0</v>
      </c>
      <c r="E1372" s="71">
        <f t="shared" si="76"/>
        <v>0</v>
      </c>
      <c r="F1372" s="71">
        <v>1074.75</v>
      </c>
      <c r="G1372" s="71">
        <f t="shared" si="77"/>
        <v>1074.75</v>
      </c>
      <c r="H1372" s="72">
        <v>200</v>
      </c>
      <c r="I1372" s="73">
        <f t="shared" si="75"/>
        <v>1</v>
      </c>
    </row>
    <row r="1373" spans="1:9" x14ac:dyDescent="0.3">
      <c r="A1373" s="74">
        <v>96003</v>
      </c>
      <c r="B1373" s="68" t="str">
        <f>VLOOKUP(A:A,'Product &amp; Group'!A:C,2,FALSE)</f>
        <v>Circit Systems</v>
      </c>
      <c r="C1373" s="68" t="str">
        <f>VLOOKUP(A:A,'Product &amp; Group'!A:C,3,FALSE)</f>
        <v>Processor 413</v>
      </c>
      <c r="D1373" s="69">
        <f>VLOOKUP(A:A,'2019-2017 Costs'!A:D,4,FALSE)</f>
        <v>1.05</v>
      </c>
      <c r="E1373" s="71">
        <f t="shared" si="76"/>
        <v>252</v>
      </c>
      <c r="F1373" s="71">
        <v>924.75</v>
      </c>
      <c r="G1373" s="71">
        <f t="shared" si="77"/>
        <v>672.75</v>
      </c>
      <c r="H1373" s="72">
        <v>240</v>
      </c>
      <c r="I1373" s="73">
        <f t="shared" si="75"/>
        <v>0.72749391727493917</v>
      </c>
    </row>
    <row r="1374" spans="1:9" x14ac:dyDescent="0.3">
      <c r="A1374" s="74">
        <v>96004</v>
      </c>
      <c r="B1374" s="68" t="str">
        <f>VLOOKUP(A:A,'Product &amp; Group'!A:C,2,FALSE)</f>
        <v>Circit Systems</v>
      </c>
      <c r="C1374" s="68" t="str">
        <f>VLOOKUP(A:A,'Product &amp; Group'!A:C,3,FALSE)</f>
        <v>Processor 413</v>
      </c>
      <c r="D1374" s="69">
        <f>VLOOKUP(A:A,'2019-2017 Costs'!A:D,4,FALSE)</f>
        <v>0.53549999999999998</v>
      </c>
      <c r="E1374" s="71">
        <f t="shared" si="76"/>
        <v>10736.775</v>
      </c>
      <c r="F1374" s="71">
        <v>6302.25</v>
      </c>
      <c r="G1374" s="71">
        <f t="shared" si="77"/>
        <v>-4434.5249999999996</v>
      </c>
      <c r="H1374" s="72">
        <v>20050</v>
      </c>
      <c r="I1374" s="73">
        <f t="shared" si="75"/>
        <v>-0.70364155658693317</v>
      </c>
    </row>
    <row r="1375" spans="1:9" x14ac:dyDescent="0.3">
      <c r="A1375" s="74">
        <v>96005</v>
      </c>
      <c r="B1375" s="68" t="str">
        <f>VLOOKUP(A:A,'Product &amp; Group'!A:C,2,FALSE)</f>
        <v>Circit Systems</v>
      </c>
      <c r="C1375" s="68" t="str">
        <f>VLOOKUP(A:A,'Product &amp; Group'!A:C,3,FALSE)</f>
        <v>Processor 413</v>
      </c>
      <c r="D1375" s="69">
        <f>VLOOKUP(A:A,'2019-2017 Costs'!A:D,4,FALSE)</f>
        <v>0.32300000000000001</v>
      </c>
      <c r="E1375" s="71">
        <f t="shared" si="76"/>
        <v>177.65</v>
      </c>
      <c r="F1375" s="71">
        <v>1472.25</v>
      </c>
      <c r="G1375" s="71">
        <f t="shared" si="77"/>
        <v>1294.5999999999999</v>
      </c>
      <c r="H1375" s="72">
        <v>550</v>
      </c>
      <c r="I1375" s="73">
        <f t="shared" si="75"/>
        <v>0.87933435218203426</v>
      </c>
    </row>
    <row r="1376" spans="1:9" x14ac:dyDescent="0.3">
      <c r="A1376" s="74">
        <v>96007</v>
      </c>
      <c r="B1376" s="68" t="str">
        <f>VLOOKUP(A:A,'Product &amp; Group'!A:C,2,FALSE)</f>
        <v>Circit Systems</v>
      </c>
      <c r="C1376" s="68" t="str">
        <f>VLOOKUP(A:A,'Product &amp; Group'!A:C,3,FALSE)</f>
        <v>Processor 610 Chip</v>
      </c>
      <c r="D1376" s="69">
        <f>VLOOKUP(A:A,'2019-2017 Costs'!A:D,4,FALSE)</f>
        <v>0</v>
      </c>
      <c r="E1376" s="71">
        <f t="shared" si="76"/>
        <v>0</v>
      </c>
      <c r="F1376" s="71">
        <v>1052.25</v>
      </c>
      <c r="G1376" s="71">
        <f t="shared" si="77"/>
        <v>1052.25</v>
      </c>
      <c r="H1376" s="72">
        <v>550</v>
      </c>
      <c r="I1376" s="73">
        <f t="shared" si="75"/>
        <v>1</v>
      </c>
    </row>
    <row r="1377" spans="1:9" x14ac:dyDescent="0.3">
      <c r="A1377" s="74">
        <v>96008</v>
      </c>
      <c r="B1377" s="68" t="str">
        <f>VLOOKUP(A:A,'Product &amp; Group'!A:C,2,FALSE)</f>
        <v>Circit Systems</v>
      </c>
      <c r="C1377" s="68" t="str">
        <f>VLOOKUP(A:A,'Product &amp; Group'!A:C,3,FALSE)</f>
        <v>Processor 610 Chip</v>
      </c>
      <c r="D1377" s="69">
        <f>VLOOKUP(A:A,'2019-2017 Costs'!A:D,4,FALSE)</f>
        <v>1.05</v>
      </c>
      <c r="E1377" s="71">
        <f t="shared" si="76"/>
        <v>220.5</v>
      </c>
      <c r="F1377" s="71">
        <v>654.75</v>
      </c>
      <c r="G1377" s="71">
        <f t="shared" si="77"/>
        <v>434.25</v>
      </c>
      <c r="H1377" s="72">
        <v>210</v>
      </c>
      <c r="I1377" s="73">
        <f t="shared" si="75"/>
        <v>0.66323024054982815</v>
      </c>
    </row>
    <row r="1378" spans="1:9" x14ac:dyDescent="0.3">
      <c r="A1378" s="74">
        <v>96009</v>
      </c>
      <c r="B1378" s="68" t="str">
        <f>VLOOKUP(A:A,'Product &amp; Group'!A:C,2,FALSE)</f>
        <v>Circit Systems</v>
      </c>
      <c r="C1378" s="68" t="str">
        <f>VLOOKUP(A:A,'Product &amp; Group'!A:C,3,FALSE)</f>
        <v>Processor 610 Chip</v>
      </c>
      <c r="D1378" s="69">
        <f>VLOOKUP(A:A,'2019-2017 Costs'!A:D,4,FALSE)</f>
        <v>0.54400000000000004</v>
      </c>
      <c r="E1378" s="71">
        <f t="shared" si="76"/>
        <v>223.04000000000002</v>
      </c>
      <c r="F1378" s="71">
        <v>602.25</v>
      </c>
      <c r="G1378" s="71">
        <f t="shared" si="77"/>
        <v>379.21</v>
      </c>
      <c r="H1378" s="72">
        <v>410</v>
      </c>
      <c r="I1378" s="73">
        <f t="shared" si="75"/>
        <v>0.62965545869655459</v>
      </c>
    </row>
    <row r="1379" spans="1:9" x14ac:dyDescent="0.3">
      <c r="A1379" s="74">
        <v>96010</v>
      </c>
      <c r="B1379" s="68" t="str">
        <f>VLOOKUP(A:A,'Product &amp; Group'!A:C,2,FALSE)</f>
        <v>Circit Systems</v>
      </c>
      <c r="C1379" s="68" t="str">
        <f>VLOOKUP(A:A,'Product &amp; Group'!A:C,3,FALSE)</f>
        <v>Power  Chip</v>
      </c>
      <c r="D1379" s="69">
        <f>VLOOKUP(A:A,'2019-2017 Costs'!A:D,4,FALSE)</f>
        <v>0.62049999999999994</v>
      </c>
      <c r="E1379" s="71">
        <f t="shared" si="76"/>
        <v>223.37999999999997</v>
      </c>
      <c r="F1379" s="71">
        <v>747.09999999999991</v>
      </c>
      <c r="G1379" s="71">
        <f t="shared" si="77"/>
        <v>523.71999999999991</v>
      </c>
      <c r="H1379" s="72">
        <v>360</v>
      </c>
      <c r="I1379" s="73">
        <f t="shared" si="75"/>
        <v>0.70100388167581307</v>
      </c>
    </row>
    <row r="1380" spans="1:9" x14ac:dyDescent="0.3">
      <c r="A1380" s="74">
        <v>96013</v>
      </c>
      <c r="B1380" s="68" t="str">
        <f>VLOOKUP(A:A,'Product &amp; Group'!A:C,2,FALSE)</f>
        <v>Circit Systems</v>
      </c>
      <c r="C1380" s="68" t="str">
        <f>VLOOKUP(A:A,'Product &amp; Group'!A:C,3,FALSE)</f>
        <v>Power  Chip</v>
      </c>
      <c r="D1380" s="69">
        <f>VLOOKUP(A:A,'2019-2017 Costs'!A:D,4,FALSE)</f>
        <v>8.7889999999999997</v>
      </c>
      <c r="E1380" s="71">
        <f t="shared" si="76"/>
        <v>3955.0499999999997</v>
      </c>
      <c r="F1380" s="71">
        <v>2250.25</v>
      </c>
      <c r="G1380" s="71">
        <f t="shared" si="77"/>
        <v>-1704.7999999999997</v>
      </c>
      <c r="H1380" s="72">
        <v>450</v>
      </c>
      <c r="I1380" s="73">
        <f t="shared" si="75"/>
        <v>-0.75760471058771239</v>
      </c>
    </row>
    <row r="1381" spans="1:9" x14ac:dyDescent="0.3">
      <c r="A1381" s="74">
        <v>96015</v>
      </c>
      <c r="B1381" s="68" t="str">
        <f>VLOOKUP(A:A,'Product &amp; Group'!A:C,2,FALSE)</f>
        <v>Circit Systems</v>
      </c>
      <c r="C1381" s="68" t="str">
        <f>VLOOKUP(A:A,'Product &amp; Group'!A:C,3,FALSE)</f>
        <v>Processor 610 Chip</v>
      </c>
      <c r="D1381" s="69">
        <f>VLOOKUP(A:A,'2019-2017 Costs'!A:D,4,FALSE)</f>
        <v>0.62049999999999994</v>
      </c>
      <c r="E1381" s="71">
        <f t="shared" si="76"/>
        <v>604.98749999999995</v>
      </c>
      <c r="F1381" s="71">
        <v>4427.75</v>
      </c>
      <c r="G1381" s="71">
        <f t="shared" si="77"/>
        <v>3822.7624999999998</v>
      </c>
      <c r="H1381" s="72">
        <v>975</v>
      </c>
      <c r="I1381" s="73">
        <f t="shared" si="75"/>
        <v>0.86336457568742586</v>
      </c>
    </row>
    <row r="1382" spans="1:9" x14ac:dyDescent="0.3">
      <c r="A1382" s="74">
        <v>96018</v>
      </c>
      <c r="B1382" s="68" t="str">
        <f>VLOOKUP(A:A,'Product &amp; Group'!A:C,2,FALSE)</f>
        <v>Circit Systems</v>
      </c>
      <c r="C1382" s="68" t="str">
        <f>VLOOKUP(A:A,'Product &amp; Group'!A:C,3,FALSE)</f>
        <v>Processor 610 Chip</v>
      </c>
      <c r="D1382" s="69">
        <f>VLOOKUP(A:A,'2019-2017 Costs'!A:D,4,FALSE)</f>
        <v>9.5090000000000003</v>
      </c>
      <c r="E1382" s="71">
        <f t="shared" si="76"/>
        <v>8691.2260000000006</v>
      </c>
      <c r="F1382" s="71">
        <v>6868.65</v>
      </c>
      <c r="G1382" s="71">
        <f t="shared" si="77"/>
        <v>-1822.5760000000009</v>
      </c>
      <c r="H1382" s="72">
        <v>914</v>
      </c>
      <c r="I1382" s="73">
        <f t="shared" si="75"/>
        <v>-0.26534704781871271</v>
      </c>
    </row>
    <row r="1383" spans="1:9" x14ac:dyDescent="0.3">
      <c r="A1383" s="74">
        <v>96110</v>
      </c>
      <c r="B1383" s="68" t="str">
        <f>VLOOKUP(A:A,'Product &amp; Group'!A:C,2,FALSE)</f>
        <v>Circit Systems</v>
      </c>
      <c r="C1383" s="68" t="str">
        <f>VLOOKUP(A:A,'Product &amp; Group'!A:C,3,FALSE)</f>
        <v>Processor 610 Chip</v>
      </c>
      <c r="D1383" s="69">
        <f>VLOOKUP(A:A,'2019-2017 Costs'!A:D,4,FALSE)</f>
        <v>0.01</v>
      </c>
      <c r="E1383" s="71">
        <f t="shared" si="76"/>
        <v>5.78</v>
      </c>
      <c r="F1383" s="71">
        <v>2905.29</v>
      </c>
      <c r="G1383" s="71">
        <f t="shared" si="77"/>
        <v>2899.5099999999998</v>
      </c>
      <c r="H1383" s="72">
        <v>578</v>
      </c>
      <c r="I1383" s="73">
        <f t="shared" si="75"/>
        <v>0.99801052562739001</v>
      </c>
    </row>
    <row r="1384" spans="1:9" x14ac:dyDescent="0.3">
      <c r="A1384" s="74">
        <v>96111</v>
      </c>
      <c r="B1384" s="68" t="str">
        <f>VLOOKUP(A:A,'Product &amp; Group'!A:C,2,FALSE)</f>
        <v>Circit Systems</v>
      </c>
      <c r="C1384" s="68" t="str">
        <f>VLOOKUP(A:A,'Product &amp; Group'!A:C,3,FALSE)</f>
        <v>SPECIALTY Dragon HybridULA</v>
      </c>
      <c r="D1384" s="69">
        <f>VLOOKUP(A:A,'2019-2017 Costs'!A:D,4,FALSE)</f>
        <v>0.01</v>
      </c>
      <c r="E1384" s="71">
        <f t="shared" si="76"/>
        <v>2</v>
      </c>
      <c r="F1384" s="71">
        <v>2037.75</v>
      </c>
      <c r="G1384" s="71">
        <f t="shared" si="77"/>
        <v>2035.75</v>
      </c>
      <c r="H1384" s="72">
        <v>200</v>
      </c>
      <c r="I1384" s="73">
        <f t="shared" si="75"/>
        <v>0.99901852533431479</v>
      </c>
    </row>
    <row r="1385" spans="1:9" x14ac:dyDescent="0.3">
      <c r="A1385" s="74">
        <v>59630</v>
      </c>
      <c r="B1385" s="68" t="str">
        <f>VLOOKUP(A:A,'Product &amp; Group'!A:C,2,FALSE)</f>
        <v>Circit Systems</v>
      </c>
      <c r="C1385" s="68" t="str">
        <f>VLOOKUP(A:A,'Product &amp; Group'!A:C,3,FALSE)</f>
        <v>Power CHIP/WHOLE PowerS</v>
      </c>
      <c r="D1385" s="69">
        <f>VLOOKUP(A:A,'2019-2017 Costs'!A:D,4,FALSE)</f>
        <v>0.38250000000000001</v>
      </c>
      <c r="E1385" s="71">
        <f t="shared" si="76"/>
        <v>404.685</v>
      </c>
      <c r="F1385" s="71">
        <v>6481.29</v>
      </c>
      <c r="G1385" s="71">
        <f t="shared" si="77"/>
        <v>6076.6049999999996</v>
      </c>
      <c r="H1385" s="72">
        <v>1058</v>
      </c>
      <c r="I1385" s="73">
        <f t="shared" si="75"/>
        <v>0.93756104108904237</v>
      </c>
    </row>
    <row r="1386" spans="1:9" x14ac:dyDescent="0.3">
      <c r="A1386" s="74">
        <v>60150</v>
      </c>
      <c r="B1386" s="68" t="str">
        <f>VLOOKUP(A:A,'Product &amp; Group'!A:C,2,FALSE)</f>
        <v>Circit Systems</v>
      </c>
      <c r="C1386" s="68" t="str">
        <f>VLOOKUP(A:A,'Product &amp; Group'!A:C,3,FALSE)</f>
        <v>Power CHIP/WHOLE PowerS</v>
      </c>
      <c r="D1386" s="69">
        <f>VLOOKUP(A:A,'2019-2017 Costs'!A:D,4,FALSE)</f>
        <v>1.01</v>
      </c>
      <c r="E1386" s="71">
        <f t="shared" si="76"/>
        <v>761.54</v>
      </c>
      <c r="F1386" s="71">
        <v>4779.6899999999996</v>
      </c>
      <c r="G1386" s="71">
        <f t="shared" si="77"/>
        <v>4018.1499999999996</v>
      </c>
      <c r="H1386" s="72">
        <v>754</v>
      </c>
      <c r="I1386" s="73">
        <f t="shared" si="75"/>
        <v>0.840671675359699</v>
      </c>
    </row>
    <row r="1387" spans="1:9" x14ac:dyDescent="0.3">
      <c r="A1387" s="74">
        <v>67280</v>
      </c>
      <c r="B1387" s="68" t="str">
        <f>VLOOKUP(A:A,'Product &amp; Group'!A:C,2,FALSE)</f>
        <v>Circit Systems</v>
      </c>
      <c r="C1387" s="68" t="str">
        <f>VLOOKUP(A:A,'Product &amp; Group'!A:C,3,FALSE)</f>
        <v>Qrxt1975 Chip</v>
      </c>
      <c r="D1387" s="69">
        <f>VLOOKUP(A:A,'2019-2017 Costs'!A:D,4,FALSE)</f>
        <v>0.45050000000000001</v>
      </c>
      <c r="E1387" s="71">
        <f t="shared" si="76"/>
        <v>58.565000000000005</v>
      </c>
      <c r="F1387" s="71">
        <v>1557.25</v>
      </c>
      <c r="G1387" s="71">
        <f t="shared" si="77"/>
        <v>1498.6849999999999</v>
      </c>
      <c r="H1387" s="72">
        <v>130</v>
      </c>
      <c r="I1387" s="73">
        <f t="shared" si="75"/>
        <v>0.96239203724514366</v>
      </c>
    </row>
    <row r="1388" spans="1:9" x14ac:dyDescent="0.3">
      <c r="A1388" s="74">
        <v>70521</v>
      </c>
      <c r="B1388" s="68" t="str">
        <f>VLOOKUP(A:A,'Product &amp; Group'!A:C,2,FALSE)</f>
        <v>Circit Systems</v>
      </c>
      <c r="C1388" s="68" t="str">
        <f>VLOOKUP(A:A,'Product &amp; Group'!A:C,3,FALSE)</f>
        <v>Qrxt1975 Chip</v>
      </c>
      <c r="D1388" s="69">
        <f>VLOOKUP(A:A,'2019-2017 Costs'!A:D,4,FALSE)</f>
        <v>0.29275999999999996</v>
      </c>
      <c r="E1388" s="71">
        <f t="shared" si="76"/>
        <v>420.40335999999996</v>
      </c>
      <c r="F1388" s="71">
        <v>6192.75</v>
      </c>
      <c r="G1388" s="71">
        <f t="shared" si="77"/>
        <v>5772.3466399999998</v>
      </c>
      <c r="H1388" s="72">
        <v>1436</v>
      </c>
      <c r="I1388" s="73">
        <f t="shared" si="75"/>
        <v>0.93211362318840574</v>
      </c>
    </row>
    <row r="1389" spans="1:9" x14ac:dyDescent="0.3">
      <c r="A1389" s="74">
        <v>70524</v>
      </c>
      <c r="B1389" s="68" t="str">
        <f>VLOOKUP(A:A,'Product &amp; Group'!A:C,2,FALSE)</f>
        <v>Circit Systems</v>
      </c>
      <c r="C1389" s="68" t="str">
        <f>VLOOKUP(A:A,'Product &amp; Group'!A:C,3,FALSE)</f>
        <v>Qrxt2525 Chip</v>
      </c>
      <c r="D1389" s="69">
        <f>VLOOKUP(A:A,'2019-2017 Costs'!A:D,4,FALSE)</f>
        <v>0.29348000000000002</v>
      </c>
      <c r="E1389" s="71">
        <f t="shared" si="76"/>
        <v>259.43632000000002</v>
      </c>
      <c r="F1389" s="71">
        <v>4013.55</v>
      </c>
      <c r="G1389" s="71">
        <f t="shared" si="77"/>
        <v>3754.1136800000004</v>
      </c>
      <c r="H1389" s="72">
        <v>884</v>
      </c>
      <c r="I1389" s="73">
        <f t="shared" si="75"/>
        <v>0.93535988837811912</v>
      </c>
    </row>
    <row r="1390" spans="1:9" x14ac:dyDescent="0.3">
      <c r="A1390" s="74">
        <v>70572</v>
      </c>
      <c r="B1390" s="68" t="str">
        <f>VLOOKUP(A:A,'Product &amp; Group'!A:C,2,FALSE)</f>
        <v>Circit Systems</v>
      </c>
      <c r="C1390" s="68" t="str">
        <f>VLOOKUP(A:A,'Product &amp; Group'!A:C,3,FALSE)</f>
        <v>Qrxt2525 Chip</v>
      </c>
      <c r="D1390" s="69">
        <f>VLOOKUP(A:A,'2019-2017 Costs'!A:D,4,FALSE)</f>
        <v>0.255</v>
      </c>
      <c r="E1390" s="71">
        <f t="shared" si="76"/>
        <v>366.18</v>
      </c>
      <c r="F1390" s="71">
        <v>6192.75</v>
      </c>
      <c r="G1390" s="71">
        <f t="shared" si="77"/>
        <v>5826.57</v>
      </c>
      <c r="H1390" s="72">
        <v>1436</v>
      </c>
      <c r="I1390" s="73">
        <f t="shared" si="75"/>
        <v>0.94086956521739129</v>
      </c>
    </row>
    <row r="1391" spans="1:9" x14ac:dyDescent="0.3">
      <c r="A1391" s="74">
        <v>70574</v>
      </c>
      <c r="B1391" s="68" t="str">
        <f>VLOOKUP(A:A,'Product &amp; Group'!A:C,2,FALSE)</f>
        <v>Circit Systems</v>
      </c>
      <c r="C1391" s="68" t="str">
        <f>VLOOKUP(A:A,'Product &amp; Group'!A:C,3,FALSE)</f>
        <v>Qrxt2525 Chip</v>
      </c>
      <c r="D1391" s="69">
        <f>VLOOKUP(A:A,'2019-2017 Costs'!A:D,4,FALSE)</f>
        <v>0.21249999999999999</v>
      </c>
      <c r="E1391" s="71">
        <f t="shared" si="76"/>
        <v>60.35</v>
      </c>
      <c r="F1391" s="71">
        <v>1343.55</v>
      </c>
      <c r="G1391" s="71">
        <f t="shared" si="77"/>
        <v>1283.2</v>
      </c>
      <c r="H1391" s="72">
        <v>284</v>
      </c>
      <c r="I1391" s="73">
        <f t="shared" si="75"/>
        <v>0.95508168657660686</v>
      </c>
    </row>
    <row r="1392" spans="1:9" x14ac:dyDescent="0.3">
      <c r="A1392" s="74">
        <v>70576</v>
      </c>
      <c r="B1392" s="68" t="str">
        <f>VLOOKUP(A:A,'Product &amp; Group'!A:C,2,FALSE)</f>
        <v>Circit Systems</v>
      </c>
      <c r="C1392" s="68" t="str">
        <f>VLOOKUP(A:A,'Product &amp; Group'!A:C,3,FALSE)</f>
        <v>Qrxt2525 Chip</v>
      </c>
      <c r="D1392" s="69">
        <f>VLOOKUP(A:A,'2019-2017 Costs'!A:D,4,FALSE)</f>
        <v>0.30599999999999999</v>
      </c>
      <c r="E1392" s="71">
        <f t="shared" si="76"/>
        <v>168.29999999999998</v>
      </c>
      <c r="F1392" s="71">
        <v>3067.25</v>
      </c>
      <c r="G1392" s="71">
        <f t="shared" si="77"/>
        <v>2898.95</v>
      </c>
      <c r="H1392" s="72">
        <v>550</v>
      </c>
      <c r="I1392" s="73">
        <f t="shared" si="75"/>
        <v>0.94513000244518697</v>
      </c>
    </row>
    <row r="1393" spans="1:9" x14ac:dyDescent="0.3">
      <c r="A1393" s="74">
        <v>70578</v>
      </c>
      <c r="B1393" s="68" t="str">
        <f>VLOOKUP(A:A,'Product &amp; Group'!A:C,2,FALSE)</f>
        <v>Circit Systems</v>
      </c>
      <c r="C1393" s="68" t="str">
        <f>VLOOKUP(A:A,'Product &amp; Group'!A:C,3,FALSE)</f>
        <v>THE Computer FAMILY</v>
      </c>
      <c r="D1393" s="69">
        <f>VLOOKUP(A:A,'2019-2017 Costs'!A:D,4,FALSE)</f>
        <v>0.24649999999999997</v>
      </c>
      <c r="E1393" s="71">
        <f t="shared" si="76"/>
        <v>628.57499999999993</v>
      </c>
      <c r="F1393" s="71">
        <v>12602.25</v>
      </c>
      <c r="G1393" s="71">
        <f t="shared" si="77"/>
        <v>11973.674999999999</v>
      </c>
      <c r="H1393" s="72">
        <v>2550</v>
      </c>
      <c r="I1393" s="73">
        <f t="shared" si="75"/>
        <v>0.9501220020234481</v>
      </c>
    </row>
    <row r="1394" spans="1:9" x14ac:dyDescent="0.3">
      <c r="A1394" s="74">
        <v>70579</v>
      </c>
      <c r="B1394" s="68" t="str">
        <f>VLOOKUP(A:A,'Product &amp; Group'!A:C,2,FALSE)</f>
        <v>Circit Systems</v>
      </c>
      <c r="C1394" s="68" t="str">
        <f>VLOOKUP(A:A,'Product &amp; Group'!A:C,3,FALSE)</f>
        <v>THE Computer FAMILY</v>
      </c>
      <c r="D1394" s="69">
        <f>VLOOKUP(A:A,'2019-2017 Costs'!A:D,4,FALSE)</f>
        <v>0.255</v>
      </c>
      <c r="E1394" s="71">
        <f t="shared" si="76"/>
        <v>1287.75</v>
      </c>
      <c r="F1394" s="71">
        <v>24052.25</v>
      </c>
      <c r="G1394" s="71">
        <f t="shared" si="77"/>
        <v>22764.5</v>
      </c>
      <c r="H1394" s="72">
        <v>5050</v>
      </c>
      <c r="I1394" s="73">
        <f t="shared" si="75"/>
        <v>0.94646031036597411</v>
      </c>
    </row>
    <row r="1395" spans="1:9" x14ac:dyDescent="0.3">
      <c r="A1395" s="74">
        <v>70581</v>
      </c>
      <c r="B1395" s="68" t="str">
        <f>VLOOKUP(A:A,'Product &amp; Group'!A:C,2,FALSE)</f>
        <v>Circit Systems</v>
      </c>
      <c r="C1395" s="68" t="str">
        <f>VLOOKUP(A:A,'Product &amp; Group'!A:C,3,FALSE)</f>
        <v>THE Computer FAMILY</v>
      </c>
      <c r="D1395" s="69">
        <f>VLOOKUP(A:A,'2019-2017 Costs'!A:D,4,FALSE)</f>
        <v>0.24</v>
      </c>
      <c r="E1395" s="71">
        <f t="shared" si="76"/>
        <v>115.67999999999999</v>
      </c>
      <c r="F1395" s="71">
        <v>2721.45</v>
      </c>
      <c r="G1395" s="71">
        <f t="shared" si="77"/>
        <v>2605.77</v>
      </c>
      <c r="H1395" s="72">
        <v>482</v>
      </c>
      <c r="I1395" s="73">
        <f t="shared" si="75"/>
        <v>0.95749324808466085</v>
      </c>
    </row>
    <row r="1396" spans="1:9" x14ac:dyDescent="0.3">
      <c r="A1396" s="74">
        <v>71145</v>
      </c>
      <c r="B1396" s="68" t="str">
        <f>VLOOKUP(A:A,'Product &amp; Group'!A:C,2,FALSE)</f>
        <v>Circit Systems</v>
      </c>
      <c r="C1396" s="68" t="str">
        <f>VLOOKUP(A:A,'Product &amp; Group'!A:C,3,FALSE)</f>
        <v>THE Computer FAMILY</v>
      </c>
      <c r="D1396" s="69">
        <f>VLOOKUP(A:A,'2019-2017 Costs'!A:D,4,FALSE)</f>
        <v>1.01</v>
      </c>
      <c r="E1396" s="71">
        <f t="shared" si="76"/>
        <v>1223.1099999999999</v>
      </c>
      <c r="F1396" s="71">
        <v>8429.25</v>
      </c>
      <c r="G1396" s="71">
        <f t="shared" si="77"/>
        <v>7206.14</v>
      </c>
      <c r="H1396" s="72">
        <v>1211</v>
      </c>
      <c r="I1396" s="73">
        <f t="shared" si="75"/>
        <v>0.85489693626360597</v>
      </c>
    </row>
    <row r="1397" spans="1:9" x14ac:dyDescent="0.3">
      <c r="A1397" s="74">
        <v>72444</v>
      </c>
      <c r="B1397" s="68" t="str">
        <f>VLOOKUP(A:A,'Product &amp; Group'!A:C,2,FALSE)</f>
        <v>Circit Systems</v>
      </c>
      <c r="C1397" s="68" t="str">
        <f>VLOOKUP(A:A,'Product &amp; Group'!A:C,3,FALSE)</f>
        <v>THE Computer FAMILY</v>
      </c>
      <c r="D1397" s="69">
        <f>VLOOKUP(A:A,'2019-2017 Costs'!A:D,4,FALSE)</f>
        <v>5.9500000000000004E-2</v>
      </c>
      <c r="E1397" s="71">
        <f t="shared" si="76"/>
        <v>19.040000000000003</v>
      </c>
      <c r="F1397" s="71">
        <v>2246.25</v>
      </c>
      <c r="G1397" s="71">
        <f t="shared" si="77"/>
        <v>2227.21</v>
      </c>
      <c r="H1397" s="72">
        <v>320</v>
      </c>
      <c r="I1397" s="73">
        <f t="shared" si="75"/>
        <v>0.99152365052865887</v>
      </c>
    </row>
    <row r="1398" spans="1:9" x14ac:dyDescent="0.3">
      <c r="A1398" s="74">
        <v>72461</v>
      </c>
      <c r="B1398" s="68" t="str">
        <f>VLOOKUP(A:A,'Product &amp; Group'!A:C,2,FALSE)</f>
        <v>Circit Systems</v>
      </c>
      <c r="C1398" s="68" t="str">
        <f>VLOOKUP(A:A,'Product &amp; Group'!A:C,3,FALSE)</f>
        <v>THE Computer FAMILY</v>
      </c>
      <c r="D1398" s="69">
        <f>VLOOKUP(A:A,'2019-2017 Costs'!A:D,4,FALSE)</f>
        <v>4.74</v>
      </c>
      <c r="E1398" s="71">
        <f t="shared" si="76"/>
        <v>4010.04</v>
      </c>
      <c r="F1398" s="71">
        <v>5476.25</v>
      </c>
      <c r="G1398" s="71">
        <f t="shared" si="77"/>
        <v>1466.21</v>
      </c>
      <c r="H1398" s="72">
        <v>846</v>
      </c>
      <c r="I1398" s="73">
        <f t="shared" si="75"/>
        <v>0.2677397854371148</v>
      </c>
    </row>
    <row r="1399" spans="1:9" x14ac:dyDescent="0.3">
      <c r="A1399" s="74">
        <v>72463</v>
      </c>
      <c r="B1399" s="68" t="str">
        <f>VLOOKUP(A:A,'Product &amp; Group'!A:C,2,FALSE)</f>
        <v>Circit Systems</v>
      </c>
      <c r="C1399" s="68" t="str">
        <f>VLOOKUP(A:A,'Product &amp; Group'!A:C,3,FALSE)</f>
        <v>THE Computer FAMILY</v>
      </c>
      <c r="D1399" s="69">
        <f>VLOOKUP(A:A,'2019-2017 Costs'!A:D,4,FALSE)</f>
        <v>1.05</v>
      </c>
      <c r="E1399" s="71">
        <f t="shared" si="76"/>
        <v>562.80000000000007</v>
      </c>
      <c r="F1399" s="71">
        <v>3179.37</v>
      </c>
      <c r="G1399" s="71">
        <f t="shared" si="77"/>
        <v>2616.5699999999997</v>
      </c>
      <c r="H1399" s="72">
        <v>536</v>
      </c>
      <c r="I1399" s="73">
        <f t="shared" si="75"/>
        <v>0.82298379867709637</v>
      </c>
    </row>
    <row r="1400" spans="1:9" x14ac:dyDescent="0.3">
      <c r="A1400" s="74">
        <v>72465</v>
      </c>
      <c r="B1400" s="68" t="str">
        <f>VLOOKUP(A:A,'Product &amp; Group'!A:C,2,FALSE)</f>
        <v>Circit Systems</v>
      </c>
      <c r="C1400" s="68" t="str">
        <f>VLOOKUP(A:A,'Product &amp; Group'!A:C,3,FALSE)</f>
        <v>THE Computer FAMILY</v>
      </c>
      <c r="D1400" s="69">
        <f>VLOOKUP(A:A,'2019-2017 Costs'!A:D,4,FALSE)</f>
        <v>7.6499999999999999E-2</v>
      </c>
      <c r="E1400" s="71">
        <f t="shared" si="76"/>
        <v>61.353000000000002</v>
      </c>
      <c r="F1400" s="71">
        <v>4776.6499999999996</v>
      </c>
      <c r="G1400" s="71">
        <f t="shared" si="77"/>
        <v>4715.2969999999996</v>
      </c>
      <c r="H1400" s="72">
        <v>802</v>
      </c>
      <c r="I1400" s="73">
        <f t="shared" si="75"/>
        <v>0.98715564255283517</v>
      </c>
    </row>
    <row r="1401" spans="1:9" x14ac:dyDescent="0.3">
      <c r="A1401" s="74">
        <v>72473</v>
      </c>
      <c r="B1401" s="68" t="str">
        <f>VLOOKUP(A:A,'Product &amp; Group'!A:C,2,FALSE)</f>
        <v>Circit Systems</v>
      </c>
      <c r="C1401" s="68" t="str">
        <f>VLOOKUP(A:A,'Product &amp; Group'!A:C,3,FALSE)</f>
        <v>THE Computer FAMILY</v>
      </c>
      <c r="D1401" s="69">
        <f>VLOOKUP(A:A,'2019-2017 Costs'!A:D,4,FALSE)</f>
        <v>1.05</v>
      </c>
      <c r="E1401" s="71">
        <f t="shared" si="76"/>
        <v>404.25</v>
      </c>
      <c r="F1401" s="71">
        <v>1039.25</v>
      </c>
      <c r="G1401" s="71">
        <f t="shared" si="77"/>
        <v>635</v>
      </c>
      <c r="H1401" s="72">
        <v>385</v>
      </c>
      <c r="I1401" s="73">
        <f t="shared" si="75"/>
        <v>0.61101756074091895</v>
      </c>
    </row>
    <row r="1402" spans="1:9" x14ac:dyDescent="0.3">
      <c r="A1402" s="74">
        <v>72531</v>
      </c>
      <c r="B1402" s="68" t="str">
        <f>VLOOKUP(A:A,'Product &amp; Group'!A:C,2,FALSE)</f>
        <v>Circit Systems</v>
      </c>
      <c r="C1402" s="68" t="str">
        <f>VLOOKUP(A:A,'Product &amp; Group'!A:C,3,FALSE)</f>
        <v>THE Computer FAMILY</v>
      </c>
      <c r="D1402" s="69">
        <f>VLOOKUP(A:A,'2019-2017 Costs'!A:D,4,FALSE)</f>
        <v>5.9</v>
      </c>
      <c r="E1402" s="71">
        <f t="shared" si="76"/>
        <v>3268.6000000000004</v>
      </c>
      <c r="F1402" s="71">
        <v>3704.25</v>
      </c>
      <c r="G1402" s="71">
        <f t="shared" si="77"/>
        <v>435.64999999999964</v>
      </c>
      <c r="H1402" s="72">
        <v>554</v>
      </c>
      <c r="I1402" s="73">
        <f t="shared" si="75"/>
        <v>0.11760815279746227</v>
      </c>
    </row>
    <row r="1403" spans="1:9" x14ac:dyDescent="0.3">
      <c r="A1403" s="74">
        <v>72537</v>
      </c>
      <c r="B1403" s="68" t="str">
        <f>VLOOKUP(A:A,'Product &amp; Group'!A:C,2,FALSE)</f>
        <v>Circit Systems</v>
      </c>
      <c r="C1403" s="68" t="str">
        <f>VLOOKUP(A:A,'Product &amp; Group'!A:C,3,FALSE)</f>
        <v>THE Computer FAMILY</v>
      </c>
      <c r="D1403" s="69">
        <f>VLOOKUP(A:A,'2019-2017 Costs'!A:D,4,FALSE)</f>
        <v>0.15</v>
      </c>
      <c r="E1403" s="71">
        <f t="shared" si="76"/>
        <v>30</v>
      </c>
      <c r="F1403" s="71">
        <v>1544.25</v>
      </c>
      <c r="G1403" s="71">
        <f t="shared" si="77"/>
        <v>1514.25</v>
      </c>
      <c r="H1403" s="72">
        <v>200</v>
      </c>
      <c r="I1403" s="73">
        <f t="shared" si="75"/>
        <v>0.98057309373482271</v>
      </c>
    </row>
    <row r="1404" spans="1:9" x14ac:dyDescent="0.3">
      <c r="A1404" s="74">
        <v>72997</v>
      </c>
      <c r="B1404" s="68" t="str">
        <f>VLOOKUP(A:A,'Product &amp; Group'!A:C,2,FALSE)</f>
        <v>Circit Systems</v>
      </c>
      <c r="C1404" s="68" t="str">
        <f>VLOOKUP(A:A,'Product &amp; Group'!A:C,3,FALSE)</f>
        <v>THE Computer FAMILY</v>
      </c>
      <c r="D1404" s="69">
        <f>VLOOKUP(A:A,'2019-2017 Costs'!A:D,4,FALSE)</f>
        <v>7.6499999999999999E-2</v>
      </c>
      <c r="E1404" s="71">
        <f t="shared" si="76"/>
        <v>15.299999999999999</v>
      </c>
      <c r="F1404" s="71">
        <v>2027.25</v>
      </c>
      <c r="G1404" s="71">
        <f t="shared" si="77"/>
        <v>2011.95</v>
      </c>
      <c r="H1404" s="72">
        <v>200</v>
      </c>
      <c r="I1404" s="73">
        <f t="shared" si="75"/>
        <v>0.99245283018867925</v>
      </c>
    </row>
    <row r="1405" spans="1:9" x14ac:dyDescent="0.3">
      <c r="A1405" s="74">
        <v>73000</v>
      </c>
      <c r="B1405" s="68" t="str">
        <f>VLOOKUP(A:A,'Product &amp; Group'!A:C,2,FALSE)</f>
        <v>Circit Systems</v>
      </c>
      <c r="C1405" s="68" t="str">
        <f>VLOOKUP(A:A,'Product &amp; Group'!A:C,3,FALSE)</f>
        <v>THE Computer FAMILY</v>
      </c>
      <c r="D1405" s="69">
        <f>VLOOKUP(A:A,'2019-2017 Costs'!A:D,4,FALSE)</f>
        <v>1.01</v>
      </c>
      <c r="E1405" s="71">
        <f t="shared" si="76"/>
        <v>202</v>
      </c>
      <c r="F1405" s="71">
        <v>2027.25</v>
      </c>
      <c r="G1405" s="71">
        <f t="shared" si="77"/>
        <v>1825.25</v>
      </c>
      <c r="H1405" s="72">
        <v>200</v>
      </c>
      <c r="I1405" s="73">
        <f t="shared" si="75"/>
        <v>0.90035762732766067</v>
      </c>
    </row>
    <row r="1406" spans="1:9" x14ac:dyDescent="0.3">
      <c r="A1406" s="74">
        <v>73051</v>
      </c>
      <c r="B1406" s="68" t="str">
        <f>VLOOKUP(A:A,'Product &amp; Group'!A:C,2,FALSE)</f>
        <v>Circit Systems</v>
      </c>
      <c r="C1406" s="68" t="str">
        <f>VLOOKUP(A:A,'Product &amp; Group'!A:C,3,FALSE)</f>
        <v>THE Computer FAMILY</v>
      </c>
      <c r="D1406" s="69">
        <f>VLOOKUP(A:A,'2019-2017 Costs'!A:D,4,FALSE)</f>
        <v>0.31</v>
      </c>
      <c r="E1406" s="71">
        <f t="shared" si="76"/>
        <v>149.41999999999999</v>
      </c>
      <c r="F1406" s="71">
        <v>2691.21</v>
      </c>
      <c r="G1406" s="71">
        <f t="shared" si="77"/>
        <v>2541.79</v>
      </c>
      <c r="H1406" s="72">
        <v>482</v>
      </c>
      <c r="I1406" s="73">
        <f t="shared" si="75"/>
        <v>0.94447850595085481</v>
      </c>
    </row>
    <row r="1407" spans="1:9" x14ac:dyDescent="0.3">
      <c r="A1407" s="74">
        <v>73054</v>
      </c>
      <c r="B1407" s="68" t="str">
        <f>VLOOKUP(A:A,'Product &amp; Group'!A:C,2,FALSE)</f>
        <v>Circit Systems</v>
      </c>
      <c r="C1407" s="68" t="str">
        <f>VLOOKUP(A:A,'Product &amp; Group'!A:C,3,FALSE)</f>
        <v>THE Computer FAMILY</v>
      </c>
      <c r="D1407" s="69">
        <f>VLOOKUP(A:A,'2019-2017 Costs'!A:D,4,FALSE)</f>
        <v>1.01</v>
      </c>
      <c r="E1407" s="71">
        <f t="shared" si="76"/>
        <v>698.92</v>
      </c>
      <c r="F1407" s="71">
        <v>2170.4700000000003</v>
      </c>
      <c r="G1407" s="71">
        <f t="shared" si="77"/>
        <v>1471.5500000000002</v>
      </c>
      <c r="H1407" s="72">
        <v>692</v>
      </c>
      <c r="I1407" s="73">
        <f t="shared" si="75"/>
        <v>0.67798679548669183</v>
      </c>
    </row>
    <row r="1408" spans="1:9" x14ac:dyDescent="0.3">
      <c r="A1408" s="74">
        <v>73057</v>
      </c>
      <c r="B1408" s="68" t="str">
        <f>VLOOKUP(A:A,'Product &amp; Group'!A:C,2,FALSE)</f>
        <v>Circit Systems</v>
      </c>
      <c r="C1408" s="68" t="str">
        <f>VLOOKUP(A:A,'Product &amp; Group'!A:C,3,FALSE)</f>
        <v>THE Computer FAMILY</v>
      </c>
      <c r="D1408" s="69">
        <f>VLOOKUP(A:A,'2019-2017 Costs'!A:D,4,FALSE)</f>
        <v>0.24</v>
      </c>
      <c r="E1408" s="71">
        <f t="shared" si="76"/>
        <v>110.88</v>
      </c>
      <c r="F1408" s="71">
        <v>3672.41</v>
      </c>
      <c r="G1408" s="71">
        <f t="shared" si="77"/>
        <v>3561.5299999999997</v>
      </c>
      <c r="H1408" s="72">
        <v>462</v>
      </c>
      <c r="I1408" s="73">
        <f t="shared" si="75"/>
        <v>0.96980729275870614</v>
      </c>
    </row>
    <row r="1409" spans="1:9" x14ac:dyDescent="0.3">
      <c r="A1409" s="74">
        <v>73086</v>
      </c>
      <c r="B1409" s="68" t="str">
        <f>VLOOKUP(A:A,'Product &amp; Group'!A:C,2,FALSE)</f>
        <v>Circit Systems</v>
      </c>
      <c r="C1409" s="68" t="str">
        <f>VLOOKUP(A:A,'Product &amp; Group'!A:C,3,FALSE)</f>
        <v>THE Computer FAMILY</v>
      </c>
      <c r="D1409" s="69">
        <f>VLOOKUP(A:A,'2019-2017 Costs'!A:D,4,FALSE)</f>
        <v>0.21</v>
      </c>
      <c r="E1409" s="71">
        <f t="shared" si="76"/>
        <v>101.22</v>
      </c>
      <c r="F1409" s="71">
        <v>4579.05</v>
      </c>
      <c r="G1409" s="71">
        <f t="shared" si="77"/>
        <v>4477.83</v>
      </c>
      <c r="H1409" s="72">
        <v>482</v>
      </c>
      <c r="I1409" s="73">
        <f t="shared" si="75"/>
        <v>0.97789497821600546</v>
      </c>
    </row>
    <row r="1410" spans="1:9" x14ac:dyDescent="0.3">
      <c r="A1410" s="74">
        <v>73087</v>
      </c>
      <c r="B1410" s="68" t="str">
        <f>VLOOKUP(A:A,'Product &amp; Group'!A:C,2,FALSE)</f>
        <v>Circit Systems</v>
      </c>
      <c r="C1410" s="68" t="str">
        <f>VLOOKUP(A:A,'Product &amp; Group'!A:C,3,FALSE)</f>
        <v>THE Computer FAMILY</v>
      </c>
      <c r="D1410" s="69">
        <f>VLOOKUP(A:A,'2019-2017 Costs'!A:D,4,FALSE)</f>
        <v>7.6499999999999999E-2</v>
      </c>
      <c r="E1410" s="71">
        <f t="shared" si="76"/>
        <v>60.052500000000002</v>
      </c>
      <c r="F1410" s="71">
        <v>7578.75</v>
      </c>
      <c r="G1410" s="71">
        <f t="shared" si="77"/>
        <v>7518.6975000000002</v>
      </c>
      <c r="H1410" s="72">
        <v>785</v>
      </c>
      <c r="I1410" s="73">
        <f t="shared" ref="I1410:I1473" si="78">+G1410/F1410</f>
        <v>0.99207619990103912</v>
      </c>
    </row>
    <row r="1411" spans="1:9" x14ac:dyDescent="0.3">
      <c r="A1411" s="74">
        <v>73093</v>
      </c>
      <c r="B1411" s="68" t="str">
        <f>VLOOKUP(A:A,'Product &amp; Group'!A:C,2,FALSE)</f>
        <v>Circit Systems</v>
      </c>
      <c r="C1411" s="68" t="str">
        <f>VLOOKUP(A:A,'Product &amp; Group'!A:C,3,FALSE)</f>
        <v>THE Computer FAMILY</v>
      </c>
      <c r="D1411" s="69">
        <f>VLOOKUP(A:A,'2019-2017 Costs'!A:D,4,FALSE)</f>
        <v>0.24228</v>
      </c>
      <c r="E1411" s="71">
        <f t="shared" si="76"/>
        <v>116.77896</v>
      </c>
      <c r="F1411" s="71">
        <v>6998.25</v>
      </c>
      <c r="G1411" s="71">
        <f t="shared" si="77"/>
        <v>6881.4710400000004</v>
      </c>
      <c r="H1411" s="72">
        <v>482</v>
      </c>
      <c r="I1411" s="73">
        <f t="shared" si="78"/>
        <v>0.98331311970849855</v>
      </c>
    </row>
    <row r="1412" spans="1:9" x14ac:dyDescent="0.3">
      <c r="A1412" s="74">
        <v>73095</v>
      </c>
      <c r="B1412" s="68" t="str">
        <f>VLOOKUP(A:A,'Product &amp; Group'!A:C,2,FALSE)</f>
        <v>Circit Systems</v>
      </c>
      <c r="C1412" s="68" t="str">
        <f>VLOOKUP(A:A,'Product &amp; Group'!A:C,3,FALSE)</f>
        <v>THE Computer FAMILY</v>
      </c>
      <c r="D1412" s="69">
        <f>VLOOKUP(A:A,'2019-2017 Costs'!A:D,4,FALSE)</f>
        <v>0.221</v>
      </c>
      <c r="E1412" s="71">
        <f t="shared" ref="E1412:E1475" si="79">D1412*H1412</f>
        <v>85.305999999999997</v>
      </c>
      <c r="F1412" s="71">
        <v>7022.25</v>
      </c>
      <c r="G1412" s="71">
        <f t="shared" ref="G1412:G1475" si="80">F1412-E1412</f>
        <v>6936.9440000000004</v>
      </c>
      <c r="H1412" s="72">
        <v>386</v>
      </c>
      <c r="I1412" s="73">
        <f t="shared" si="78"/>
        <v>0.98785204172451857</v>
      </c>
    </row>
    <row r="1413" spans="1:9" x14ac:dyDescent="0.3">
      <c r="A1413" s="74">
        <v>73262</v>
      </c>
      <c r="B1413" s="68" t="str">
        <f>VLOOKUP(A:A,'Product &amp; Group'!A:C,2,FALSE)</f>
        <v>Circit Systems</v>
      </c>
      <c r="C1413" s="68" t="str">
        <f>VLOOKUP(A:A,'Product &amp; Group'!A:C,3,FALSE)</f>
        <v>THE Computer FAMILY</v>
      </c>
      <c r="D1413" s="69">
        <f>VLOOKUP(A:A,'2019-2017 Costs'!A:D,4,FALSE)</f>
        <v>2.36</v>
      </c>
      <c r="E1413" s="71">
        <f t="shared" si="79"/>
        <v>552.24</v>
      </c>
      <c r="F1413" s="71">
        <v>2350.17</v>
      </c>
      <c r="G1413" s="71">
        <f t="shared" si="80"/>
        <v>1797.93</v>
      </c>
      <c r="H1413" s="72">
        <v>234</v>
      </c>
      <c r="I1413" s="73">
        <f t="shared" si="78"/>
        <v>0.76502125378164132</v>
      </c>
    </row>
    <row r="1414" spans="1:9" x14ac:dyDescent="0.3">
      <c r="A1414" s="74">
        <v>73285</v>
      </c>
      <c r="B1414" s="68" t="str">
        <f>VLOOKUP(A:A,'Product &amp; Group'!A:C,2,FALSE)</f>
        <v>Circit Systems</v>
      </c>
      <c r="C1414" s="68" t="str">
        <f>VLOOKUP(A:A,'Product &amp; Group'!A:C,3,FALSE)</f>
        <v>ANTI-OXIDANT &amp; SPECIALTY Hybrid</v>
      </c>
      <c r="D1414" s="69">
        <f>VLOOKUP(A:A,'2019-2017 Costs'!A:D,4,FALSE)</f>
        <v>0.17849999999999999</v>
      </c>
      <c r="E1414" s="71">
        <f t="shared" si="79"/>
        <v>58.726499999999994</v>
      </c>
      <c r="F1414" s="71">
        <v>2433.33</v>
      </c>
      <c r="G1414" s="71">
        <f t="shared" si="80"/>
        <v>2374.6034999999997</v>
      </c>
      <c r="H1414" s="72">
        <v>329</v>
      </c>
      <c r="I1414" s="73">
        <f t="shared" si="78"/>
        <v>0.97586578885724495</v>
      </c>
    </row>
    <row r="1415" spans="1:9" x14ac:dyDescent="0.3">
      <c r="A1415" s="74">
        <v>73348</v>
      </c>
      <c r="B1415" s="68" t="str">
        <f>VLOOKUP(A:A,'Product &amp; Group'!A:C,2,FALSE)</f>
        <v>Circit Systems</v>
      </c>
      <c r="C1415" s="68" t="str">
        <f>VLOOKUP(A:A,'Product &amp; Group'!A:C,3,FALSE)</f>
        <v>Circit Board ACTIVES: Hybrid</v>
      </c>
      <c r="D1415" s="69">
        <f>VLOOKUP(A:A,'2019-2017 Costs'!A:D,4,FALSE)</f>
        <v>7.6499999999999999E-2</v>
      </c>
      <c r="E1415" s="71">
        <f t="shared" si="79"/>
        <v>43.6815</v>
      </c>
      <c r="F1415" s="71">
        <v>3594.97</v>
      </c>
      <c r="G1415" s="71">
        <f t="shared" si="80"/>
        <v>3551.2884999999997</v>
      </c>
      <c r="H1415" s="72">
        <v>571</v>
      </c>
      <c r="I1415" s="73">
        <f t="shared" si="78"/>
        <v>0.98784927273384748</v>
      </c>
    </row>
    <row r="1416" spans="1:9" x14ac:dyDescent="0.3">
      <c r="A1416" s="67">
        <v>73603</v>
      </c>
      <c r="B1416" s="68" t="str">
        <f>VLOOKUP(A:A,'Product &amp; Group'!A:C,2,FALSE)</f>
        <v>Circit Systems</v>
      </c>
      <c r="C1416" s="68" t="str">
        <f>VLOOKUP(A:A,'Product &amp; Group'!A:C,3,FALSE)</f>
        <v>Computerized EXTEND-X HA</v>
      </c>
      <c r="D1416" s="69">
        <f>VLOOKUP(A:A,'2019-2017 Costs'!A:D,4,FALSE)</f>
        <v>6.1556950000000006</v>
      </c>
      <c r="E1416" s="71">
        <f t="shared" si="79"/>
        <v>21938.896980000001</v>
      </c>
      <c r="F1416" s="71">
        <v>21561.95</v>
      </c>
      <c r="G1416" s="71">
        <f t="shared" si="80"/>
        <v>-376.94698000000062</v>
      </c>
      <c r="H1416" s="72">
        <v>3564</v>
      </c>
      <c r="I1416" s="73">
        <f t="shared" si="78"/>
        <v>-1.7482044991292561E-2</v>
      </c>
    </row>
    <row r="1417" spans="1:9" x14ac:dyDescent="0.3">
      <c r="A1417" s="74">
        <v>73627</v>
      </c>
      <c r="B1417" s="68" t="str">
        <f>VLOOKUP(A:A,'Product &amp; Group'!A:C,2,FALSE)</f>
        <v>Circit Systems</v>
      </c>
      <c r="C1417" s="68" t="str">
        <f>VLOOKUP(A:A,'Product &amp; Group'!A:C,3,FALSE)</f>
        <v>Circit Board KIDZ:STD CHILD Chip</v>
      </c>
      <c r="D1417" s="69">
        <f>VLOOKUP(A:A,'2019-2017 Costs'!A:D,4,FALSE)</f>
        <v>7.0000000000000007E-2</v>
      </c>
      <c r="E1417" s="71">
        <f t="shared" si="79"/>
        <v>576.66000000000008</v>
      </c>
      <c r="F1417" s="71">
        <v>52705.45</v>
      </c>
      <c r="G1417" s="71">
        <f t="shared" si="80"/>
        <v>52128.789999999994</v>
      </c>
      <c r="H1417" s="72">
        <v>8238</v>
      </c>
      <c r="I1417" s="73">
        <f t="shared" si="78"/>
        <v>0.98905881649810401</v>
      </c>
    </row>
    <row r="1418" spans="1:9" x14ac:dyDescent="0.3">
      <c r="A1418" s="74">
        <v>73641</v>
      </c>
      <c r="B1418" s="68" t="str">
        <f>VLOOKUP(A:A,'Product &amp; Group'!A:C,2,FALSE)</f>
        <v>Circit Systems</v>
      </c>
      <c r="C1418" s="68" t="str">
        <f>VLOOKUP(A:A,'Product &amp; Group'!A:C,3,FALSE)</f>
        <v>THE Computer FAMILY</v>
      </c>
      <c r="D1418" s="69">
        <f>VLOOKUP(A:A,'2019-2017 Costs'!A:D,4,FALSE)</f>
        <v>9.8699999999999992</v>
      </c>
      <c r="E1418" s="71">
        <f t="shared" si="79"/>
        <v>1973.9999999999998</v>
      </c>
      <c r="F1418" s="71">
        <v>1164.75</v>
      </c>
      <c r="G1418" s="71">
        <f t="shared" si="80"/>
        <v>-809.24999999999977</v>
      </c>
      <c r="H1418" s="72">
        <v>200</v>
      </c>
      <c r="I1418" s="73">
        <f t="shared" si="78"/>
        <v>-0.69478428847392126</v>
      </c>
    </row>
    <row r="1419" spans="1:9" x14ac:dyDescent="0.3">
      <c r="A1419" s="74">
        <v>73653</v>
      </c>
      <c r="B1419" s="68" t="str">
        <f>VLOOKUP(A:A,'Product &amp; Group'!A:C,2,FALSE)</f>
        <v>Circit Systems</v>
      </c>
      <c r="C1419" s="68" t="str">
        <f>VLOOKUP(A:A,'Product &amp; Group'!A:C,3,FALSE)</f>
        <v>THE Computer FAMILY</v>
      </c>
      <c r="D1419" s="69">
        <f>VLOOKUP(A:A,'2019-2017 Costs'!A:D,4,FALSE)</f>
        <v>1.05</v>
      </c>
      <c r="E1419" s="71">
        <f t="shared" si="79"/>
        <v>1102.5</v>
      </c>
      <c r="F1419" s="71">
        <v>2302.25</v>
      </c>
      <c r="G1419" s="71">
        <f t="shared" si="80"/>
        <v>1199.75</v>
      </c>
      <c r="H1419" s="72">
        <v>1050</v>
      </c>
      <c r="I1419" s="73">
        <f t="shared" si="78"/>
        <v>0.52112064284938642</v>
      </c>
    </row>
    <row r="1420" spans="1:9" x14ac:dyDescent="0.3">
      <c r="A1420" s="74">
        <v>73954</v>
      </c>
      <c r="B1420" s="68" t="str">
        <f>VLOOKUP(A:A,'Product &amp; Group'!A:C,2,FALSE)</f>
        <v>Circit Systems</v>
      </c>
      <c r="C1420" s="68" t="str">
        <f>VLOOKUP(A:A,'Product &amp; Group'!A:C,3,FALSE)</f>
        <v>THE Computer FAMILY</v>
      </c>
      <c r="D1420" s="69">
        <f>VLOOKUP(A:A,'2019-2017 Costs'!A:D,4,FALSE)</f>
        <v>0.1275</v>
      </c>
      <c r="E1420" s="71">
        <f t="shared" si="79"/>
        <v>3831.375</v>
      </c>
      <c r="F1420" s="71">
        <v>94802.25</v>
      </c>
      <c r="G1420" s="71">
        <f t="shared" si="80"/>
        <v>90970.875</v>
      </c>
      <c r="H1420" s="72">
        <v>30050</v>
      </c>
      <c r="I1420" s="73">
        <f t="shared" si="78"/>
        <v>0.95958561110100238</v>
      </c>
    </row>
    <row r="1421" spans="1:9" x14ac:dyDescent="0.3">
      <c r="A1421" s="74">
        <v>73956</v>
      </c>
      <c r="B1421" s="68" t="str">
        <f>VLOOKUP(A:A,'Product &amp; Group'!A:C,2,FALSE)</f>
        <v>Circit Systems</v>
      </c>
      <c r="C1421" s="68" t="str">
        <f>VLOOKUP(A:A,'Product &amp; Group'!A:C,3,FALSE)</f>
        <v>THE Computer FAMILY</v>
      </c>
      <c r="D1421" s="69">
        <f>VLOOKUP(A:A,'2019-2017 Costs'!A:D,4,FALSE)</f>
        <v>9.35E-2</v>
      </c>
      <c r="E1421" s="71">
        <f t="shared" si="79"/>
        <v>939.67499999999995</v>
      </c>
      <c r="F1421" s="71">
        <v>27302.25</v>
      </c>
      <c r="G1421" s="71">
        <f t="shared" si="80"/>
        <v>26362.575000000001</v>
      </c>
      <c r="H1421" s="72">
        <v>10050</v>
      </c>
      <c r="I1421" s="73">
        <f t="shared" si="78"/>
        <v>0.96558250693624159</v>
      </c>
    </row>
    <row r="1422" spans="1:9" x14ac:dyDescent="0.3">
      <c r="A1422" s="74">
        <v>74326</v>
      </c>
      <c r="B1422" s="68" t="str">
        <f>VLOOKUP(A:A,'Product &amp; Group'!A:C,2,FALSE)</f>
        <v>Circit Systems</v>
      </c>
      <c r="C1422" s="68" t="str">
        <f>VLOOKUP(A:A,'Product &amp; Group'!A:C,3,FALSE)</f>
        <v>THE Computer FAMILY</v>
      </c>
      <c r="D1422" s="69">
        <f>VLOOKUP(A:A,'2019-2017 Costs'!A:D,4,FALSE)</f>
        <v>0.14450000000000002</v>
      </c>
      <c r="E1422" s="71">
        <f t="shared" si="79"/>
        <v>80.053000000000011</v>
      </c>
      <c r="F1422" s="71">
        <v>1789.05</v>
      </c>
      <c r="G1422" s="71">
        <f t="shared" si="80"/>
        <v>1708.9969999999998</v>
      </c>
      <c r="H1422" s="72">
        <v>554</v>
      </c>
      <c r="I1422" s="73">
        <f t="shared" si="78"/>
        <v>0.95525390570414459</v>
      </c>
    </row>
    <row r="1423" spans="1:9" x14ac:dyDescent="0.3">
      <c r="A1423" s="74">
        <v>74328</v>
      </c>
      <c r="B1423" s="68" t="str">
        <f>VLOOKUP(A:A,'Product &amp; Group'!A:C,2,FALSE)</f>
        <v>Circit Systems</v>
      </c>
      <c r="C1423" s="68" t="str">
        <f>VLOOKUP(A:A,'Product &amp; Group'!A:C,3,FALSE)</f>
        <v>THE Computer FAMILY</v>
      </c>
      <c r="D1423" s="69">
        <f>VLOOKUP(A:A,'2019-2017 Costs'!A:D,4,FALSE)</f>
        <v>0.17</v>
      </c>
      <c r="E1423" s="71">
        <f t="shared" si="79"/>
        <v>94.18</v>
      </c>
      <c r="F1423" s="71">
        <v>8467.0499999999993</v>
      </c>
      <c r="G1423" s="71">
        <f t="shared" si="80"/>
        <v>8372.869999999999</v>
      </c>
      <c r="H1423" s="72">
        <v>554</v>
      </c>
      <c r="I1423" s="73">
        <f t="shared" si="78"/>
        <v>0.98887688155851206</v>
      </c>
    </row>
    <row r="1424" spans="1:9" x14ac:dyDescent="0.3">
      <c r="A1424" s="74">
        <v>74329</v>
      </c>
      <c r="B1424" s="68" t="str">
        <f>VLOOKUP(A:A,'Product &amp; Group'!A:C,2,FALSE)</f>
        <v>Circit Systems</v>
      </c>
      <c r="C1424" s="68" t="str">
        <f>VLOOKUP(A:A,'Product &amp; Group'!A:C,3,FALSE)</f>
        <v>PROTEIN &amp; ENERGY Chip</v>
      </c>
      <c r="D1424" s="69">
        <f>VLOOKUP(A:A,'2019-2017 Costs'!A:D,4,FALSE)</f>
        <v>0.24649999999999997</v>
      </c>
      <c r="E1424" s="71">
        <f t="shared" si="79"/>
        <v>198.67899999999997</v>
      </c>
      <c r="F1424" s="71">
        <v>7098.69</v>
      </c>
      <c r="G1424" s="71">
        <f t="shared" si="80"/>
        <v>6900.0109999999995</v>
      </c>
      <c r="H1424" s="72">
        <v>806</v>
      </c>
      <c r="I1424" s="73">
        <f t="shared" si="78"/>
        <v>0.97201187824795843</v>
      </c>
    </row>
    <row r="1425" spans="1:9" x14ac:dyDescent="0.3">
      <c r="A1425" s="74">
        <v>74452</v>
      </c>
      <c r="B1425" s="68" t="str">
        <f>VLOOKUP(A:A,'Product &amp; Group'!A:C,2,FALSE)</f>
        <v>Circit Systems</v>
      </c>
      <c r="C1425" s="68" t="str">
        <f>VLOOKUP(A:A,'Product &amp; Group'!A:C,3,FALSE)</f>
        <v>THE Computer FAMILY</v>
      </c>
      <c r="D1425" s="69">
        <f>VLOOKUP(A:A,'2019-2017 Costs'!A:D,4,FALSE)</f>
        <v>0.13</v>
      </c>
      <c r="E1425" s="71">
        <f t="shared" si="79"/>
        <v>39.26</v>
      </c>
      <c r="F1425" s="71">
        <v>3177.57</v>
      </c>
      <c r="G1425" s="71">
        <f t="shared" si="80"/>
        <v>3138.31</v>
      </c>
      <c r="H1425" s="72">
        <v>302</v>
      </c>
      <c r="I1425" s="73">
        <f t="shared" si="78"/>
        <v>0.98764464669543073</v>
      </c>
    </row>
    <row r="1426" spans="1:9" x14ac:dyDescent="0.3">
      <c r="A1426" s="74">
        <v>74454</v>
      </c>
      <c r="B1426" s="68" t="str">
        <f>VLOOKUP(A:A,'Product &amp; Group'!A:C,2,FALSE)</f>
        <v>Circit Systems</v>
      </c>
      <c r="C1426" s="68" t="str">
        <f>VLOOKUP(A:A,'Product &amp; Group'!A:C,3,FALSE)</f>
        <v>Processor 414</v>
      </c>
      <c r="D1426" s="69">
        <f>VLOOKUP(A:A,'2019-2017 Costs'!A:D,4,FALSE)</f>
        <v>0.1275</v>
      </c>
      <c r="E1426" s="71">
        <f t="shared" si="79"/>
        <v>83.894999999999996</v>
      </c>
      <c r="F1426" s="71">
        <v>7099.69</v>
      </c>
      <c r="G1426" s="71">
        <f t="shared" si="80"/>
        <v>7015.7949999999992</v>
      </c>
      <c r="H1426" s="72">
        <v>658</v>
      </c>
      <c r="I1426" s="73">
        <f t="shared" si="78"/>
        <v>0.98818328687590584</v>
      </c>
    </row>
    <row r="1427" spans="1:9" x14ac:dyDescent="0.3">
      <c r="A1427" s="74">
        <v>74460</v>
      </c>
      <c r="B1427" s="68" t="str">
        <f>VLOOKUP(A:A,'Product &amp; Group'!A:C,2,FALSE)</f>
        <v>Expert Systems</v>
      </c>
      <c r="C1427" s="68" t="str">
        <f>VLOOKUP(A:A,'Product &amp; Group'!A:C,3,FALSE)</f>
        <v>SPECIALTIES</v>
      </c>
      <c r="D1427" s="69">
        <f>VLOOKUP(A:A,'2019-2017 Costs'!A:D,4,FALSE)</f>
        <v>1.01</v>
      </c>
      <c r="E1427" s="71">
        <f t="shared" si="79"/>
        <v>206.04</v>
      </c>
      <c r="F1427" s="71">
        <v>1176.97</v>
      </c>
      <c r="G1427" s="71">
        <f t="shared" si="80"/>
        <v>970.93000000000006</v>
      </c>
      <c r="H1427" s="72">
        <v>204</v>
      </c>
      <c r="I1427" s="73">
        <f t="shared" si="78"/>
        <v>0.8249403128372006</v>
      </c>
    </row>
    <row r="1428" spans="1:9" x14ac:dyDescent="0.3">
      <c r="A1428" s="74">
        <v>74470</v>
      </c>
      <c r="B1428" s="68" t="str">
        <f>VLOOKUP(A:A,'Product &amp; Group'!A:C,2,FALSE)</f>
        <v>Expert Systems</v>
      </c>
      <c r="C1428" s="68" t="str">
        <f>VLOOKUP(A:A,'Product &amp; Group'!A:C,3,FALSE)</f>
        <v>SPECIALTIES</v>
      </c>
      <c r="D1428" s="69">
        <f>VLOOKUP(A:A,'2019-2017 Costs'!A:D,4,FALSE)</f>
        <v>0.34849999999999998</v>
      </c>
      <c r="E1428" s="71">
        <f t="shared" si="79"/>
        <v>21393.717999999997</v>
      </c>
      <c r="F1428" s="71">
        <v>144432.45000000001</v>
      </c>
      <c r="G1428" s="71">
        <f t="shared" si="80"/>
        <v>123038.73200000002</v>
      </c>
      <c r="H1428" s="72">
        <v>61388</v>
      </c>
      <c r="I1428" s="73">
        <f t="shared" si="78"/>
        <v>0.85187734473797272</v>
      </c>
    </row>
    <row r="1429" spans="1:9" x14ac:dyDescent="0.3">
      <c r="A1429" s="74">
        <v>74509</v>
      </c>
      <c r="B1429" s="68" t="str">
        <f>VLOOKUP(A:A,'Product &amp; Group'!A:C,2,FALSE)</f>
        <v>Expert Systems</v>
      </c>
      <c r="C1429" s="68" t="str">
        <f>VLOOKUP(A:A,'Product &amp; Group'!A:C,3,FALSE)</f>
        <v>2025 HybridULATIONS</v>
      </c>
      <c r="D1429" s="69">
        <f>VLOOKUP(A:A,'2019-2017 Costs'!A:D,4,FALSE)</f>
        <v>0.33150000000000002</v>
      </c>
      <c r="E1429" s="71">
        <f t="shared" si="79"/>
        <v>100.113</v>
      </c>
      <c r="F1429" s="71">
        <v>2318.25</v>
      </c>
      <c r="G1429" s="71">
        <f t="shared" si="80"/>
        <v>2218.1370000000002</v>
      </c>
      <c r="H1429" s="72">
        <v>302</v>
      </c>
      <c r="I1429" s="73">
        <f t="shared" si="78"/>
        <v>0.95681527013911361</v>
      </c>
    </row>
    <row r="1430" spans="1:9" x14ac:dyDescent="0.3">
      <c r="A1430" s="74">
        <v>74561</v>
      </c>
      <c r="B1430" s="68" t="str">
        <f>VLOOKUP(A:A,'Product &amp; Group'!A:C,2,FALSE)</f>
        <v>Expert Systems</v>
      </c>
      <c r="C1430" s="68" t="str">
        <f>VLOOKUP(A:A,'Product &amp; Group'!A:C,3,FALSE)</f>
        <v>2025 HybridULATIONS</v>
      </c>
      <c r="D1430" s="69">
        <f>VLOOKUP(A:A,'2019-2017 Costs'!A:D,4,FALSE)</f>
        <v>1.01</v>
      </c>
      <c r="E1430" s="71">
        <f t="shared" si="79"/>
        <v>321.18</v>
      </c>
      <c r="F1430" s="71">
        <v>2580.25</v>
      </c>
      <c r="G1430" s="71">
        <f t="shared" si="80"/>
        <v>2259.0700000000002</v>
      </c>
      <c r="H1430" s="72">
        <v>318</v>
      </c>
      <c r="I1430" s="73">
        <f t="shared" si="78"/>
        <v>0.87552368956496474</v>
      </c>
    </row>
    <row r="1431" spans="1:9" x14ac:dyDescent="0.3">
      <c r="A1431" s="74">
        <v>74580</v>
      </c>
      <c r="B1431" s="68" t="str">
        <f>VLOOKUP(A:A,'Product &amp; Group'!A:C,2,FALSE)</f>
        <v>Expert Systems</v>
      </c>
      <c r="C1431" s="68" t="str">
        <f>VLOOKUP(A:A,'Product &amp; Group'!A:C,3,FALSE)</f>
        <v>ANTI-OXIDANT &amp; SPECIALTY Hybrid</v>
      </c>
      <c r="D1431" s="69">
        <f>VLOOKUP(A:A,'2019-2017 Costs'!A:D,4,FALSE)</f>
        <v>1.05</v>
      </c>
      <c r="E1431" s="71">
        <f t="shared" si="79"/>
        <v>449.40000000000003</v>
      </c>
      <c r="F1431" s="71">
        <v>3704.25</v>
      </c>
      <c r="G1431" s="71">
        <f t="shared" si="80"/>
        <v>3254.85</v>
      </c>
      <c r="H1431" s="72">
        <v>428</v>
      </c>
      <c r="I1431" s="73">
        <f t="shared" si="78"/>
        <v>0.87867989471552943</v>
      </c>
    </row>
    <row r="1432" spans="1:9" x14ac:dyDescent="0.3">
      <c r="A1432" s="74">
        <v>74687</v>
      </c>
      <c r="B1432" s="68" t="str">
        <f>VLOOKUP(A:A,'Product &amp; Group'!A:C,2,FALSE)</f>
        <v>Expert Systems</v>
      </c>
      <c r="C1432" s="68" t="str">
        <f>VLOOKUP(A:A,'Product &amp; Group'!A:C,3,FALSE)</f>
        <v>ANTI-OXIDANT &amp; SPECIALTY Hybrid</v>
      </c>
      <c r="D1432" s="69">
        <f>VLOOKUP(A:A,'2019-2017 Costs'!A:D,4,FALSE)</f>
        <v>0.27</v>
      </c>
      <c r="E1432" s="71">
        <f t="shared" si="79"/>
        <v>553.5</v>
      </c>
      <c r="F1432" s="71">
        <v>4542.25</v>
      </c>
      <c r="G1432" s="71">
        <f t="shared" si="80"/>
        <v>3988.75</v>
      </c>
      <c r="H1432" s="72">
        <v>2050</v>
      </c>
      <c r="I1432" s="73">
        <f t="shared" si="78"/>
        <v>0.87814409158456708</v>
      </c>
    </row>
    <row r="1433" spans="1:9" x14ac:dyDescent="0.3">
      <c r="A1433" s="74">
        <v>74754</v>
      </c>
      <c r="B1433" s="68" t="str">
        <f>VLOOKUP(A:A,'Product &amp; Group'!A:C,2,FALSE)</f>
        <v>Expert Systems</v>
      </c>
      <c r="C1433" s="68" t="str">
        <f>VLOOKUP(A:A,'Product &amp; Group'!A:C,3,FALSE)</f>
        <v>Hybrid ACID Chip</v>
      </c>
      <c r="D1433" s="69">
        <f>VLOOKUP(A:A,'2019-2017 Costs'!A:D,4,FALSE)</f>
        <v>0.1275</v>
      </c>
      <c r="E1433" s="71">
        <f t="shared" si="79"/>
        <v>261.375</v>
      </c>
      <c r="F1433" s="71">
        <v>5342.25</v>
      </c>
      <c r="G1433" s="71">
        <f t="shared" si="80"/>
        <v>5080.875</v>
      </c>
      <c r="H1433" s="72">
        <v>2050</v>
      </c>
      <c r="I1433" s="73">
        <f t="shared" si="78"/>
        <v>0.95107398568019097</v>
      </c>
    </row>
    <row r="1434" spans="1:9" x14ac:dyDescent="0.3">
      <c r="A1434" s="74">
        <v>74760</v>
      </c>
      <c r="B1434" s="68" t="str">
        <f>VLOOKUP(A:A,'Product &amp; Group'!A:C,2,FALSE)</f>
        <v>Expert Systems</v>
      </c>
      <c r="C1434" s="68" t="str">
        <f>VLOOKUP(A:A,'Product &amp; Group'!A:C,3,FALSE)</f>
        <v>Power CHIP/WHOLE PowerS</v>
      </c>
      <c r="D1434" s="69">
        <f>VLOOKUP(A:A,'2019-2017 Costs'!A:D,4,FALSE)</f>
        <v>7.0000000000000007E-2</v>
      </c>
      <c r="E1434" s="71">
        <f t="shared" si="79"/>
        <v>87.500000000000014</v>
      </c>
      <c r="F1434" s="71">
        <v>3962.25</v>
      </c>
      <c r="G1434" s="71">
        <f t="shared" si="80"/>
        <v>3874.75</v>
      </c>
      <c r="H1434" s="72">
        <v>1250</v>
      </c>
      <c r="I1434" s="73">
        <f t="shared" si="78"/>
        <v>0.97791658779733737</v>
      </c>
    </row>
    <row r="1435" spans="1:9" x14ac:dyDescent="0.3">
      <c r="A1435" s="74">
        <v>74761</v>
      </c>
      <c r="B1435" s="68" t="str">
        <f>VLOOKUP(A:A,'Product &amp; Group'!A:C,2,FALSE)</f>
        <v>Expert Systems</v>
      </c>
      <c r="C1435" s="68" t="str">
        <f>VLOOKUP(A:A,'Product &amp; Group'!A:C,3,FALSE)</f>
        <v>Processor 610 Chip</v>
      </c>
      <c r="D1435" s="69">
        <f>VLOOKUP(A:A,'2019-2017 Costs'!A:D,4,FALSE)</f>
        <v>7.0000000000000007E-2</v>
      </c>
      <c r="E1435" s="71">
        <f t="shared" si="79"/>
        <v>23.03</v>
      </c>
      <c r="F1435" s="71">
        <v>2653.98</v>
      </c>
      <c r="G1435" s="71">
        <f t="shared" si="80"/>
        <v>2630.95</v>
      </c>
      <c r="H1435" s="72">
        <v>329</v>
      </c>
      <c r="I1435" s="73">
        <f t="shared" si="78"/>
        <v>0.991322466635016</v>
      </c>
    </row>
    <row r="1436" spans="1:9" x14ac:dyDescent="0.3">
      <c r="A1436" s="74">
        <v>74781</v>
      </c>
      <c r="B1436" s="68" t="str">
        <f>VLOOKUP(A:A,'Product &amp; Group'!A:C,2,FALSE)</f>
        <v>Expert Systems</v>
      </c>
      <c r="C1436" s="68" t="str">
        <f>VLOOKUP(A:A,'Product &amp; Group'!A:C,3,FALSE)</f>
        <v>MULTI-Part Chip</v>
      </c>
      <c r="D1436" s="69">
        <f>VLOOKUP(A:A,'2019-2017 Costs'!A:D,4,FALSE)</f>
        <v>1.05</v>
      </c>
      <c r="E1436" s="71">
        <f t="shared" si="79"/>
        <v>473.55</v>
      </c>
      <c r="F1436" s="71">
        <v>3690.7</v>
      </c>
      <c r="G1436" s="71">
        <f t="shared" si="80"/>
        <v>3217.1499999999996</v>
      </c>
      <c r="H1436" s="72">
        <v>451</v>
      </c>
      <c r="I1436" s="73">
        <f t="shared" si="78"/>
        <v>0.87169100712601943</v>
      </c>
    </row>
    <row r="1437" spans="1:9" x14ac:dyDescent="0.3">
      <c r="A1437" s="74">
        <v>74870</v>
      </c>
      <c r="B1437" s="68" t="str">
        <f>VLOOKUP(A:A,'Product &amp; Group'!A:C,2,FALSE)</f>
        <v>Expert Systems</v>
      </c>
      <c r="C1437" s="68" t="str">
        <f>VLOOKUP(A:A,'Product &amp; Group'!A:C,3,FALSE)</f>
        <v>Part A &amp; D Chip</v>
      </c>
      <c r="D1437" s="69">
        <f>VLOOKUP(A:A,'2019-2017 Costs'!A:D,4,FALSE)</f>
        <v>0.13600000000000001</v>
      </c>
      <c r="E1437" s="71">
        <f t="shared" si="79"/>
        <v>88.4</v>
      </c>
      <c r="F1437" s="71">
        <v>4532.25</v>
      </c>
      <c r="G1437" s="71">
        <f t="shared" si="80"/>
        <v>4443.8500000000004</v>
      </c>
      <c r="H1437" s="72">
        <v>650</v>
      </c>
      <c r="I1437" s="73">
        <f t="shared" si="78"/>
        <v>0.980495338959678</v>
      </c>
    </row>
    <row r="1438" spans="1:9" x14ac:dyDescent="0.3">
      <c r="A1438" s="74">
        <v>75201</v>
      </c>
      <c r="B1438" s="68" t="str">
        <f>VLOOKUP(A:A,'Product &amp; Group'!A:C,2,FALSE)</f>
        <v>Expert Systems</v>
      </c>
      <c r="C1438" s="68" t="str">
        <f>VLOOKUP(A:A,'Product &amp; Group'!A:C,3,FALSE)</f>
        <v>Processor 413</v>
      </c>
      <c r="D1438" s="69">
        <f>VLOOKUP(A:A,'2019-2017 Costs'!A:D,4,FALSE)</f>
        <v>1.01</v>
      </c>
      <c r="E1438" s="71">
        <f t="shared" si="79"/>
        <v>73.73</v>
      </c>
      <c r="F1438" s="71">
        <v>1302.25</v>
      </c>
      <c r="G1438" s="71">
        <f t="shared" si="80"/>
        <v>1228.52</v>
      </c>
      <c r="H1438" s="72">
        <v>73</v>
      </c>
      <c r="I1438" s="73">
        <f t="shared" si="78"/>
        <v>0.94338260702630061</v>
      </c>
    </row>
    <row r="1439" spans="1:9" x14ac:dyDescent="0.3">
      <c r="A1439" s="74">
        <v>75221</v>
      </c>
      <c r="B1439" s="68" t="str">
        <f>VLOOKUP(A:A,'Product &amp; Group'!A:C,2,FALSE)</f>
        <v>Expert Systems</v>
      </c>
      <c r="C1439" s="68" t="str">
        <f>VLOOKUP(A:A,'Product &amp; Group'!A:C,3,FALSE)</f>
        <v>Processor 413</v>
      </c>
      <c r="D1439" s="69">
        <f>VLOOKUP(A:A,'2019-2017 Costs'!A:D,4,FALSE)</f>
        <v>1.01</v>
      </c>
      <c r="E1439" s="71">
        <f t="shared" si="79"/>
        <v>73.73</v>
      </c>
      <c r="F1439" s="71">
        <v>1027.25</v>
      </c>
      <c r="G1439" s="71">
        <f t="shared" si="80"/>
        <v>953.52</v>
      </c>
      <c r="H1439" s="72">
        <v>73</v>
      </c>
      <c r="I1439" s="73">
        <f t="shared" si="78"/>
        <v>0.92822584570455102</v>
      </c>
    </row>
    <row r="1440" spans="1:9" x14ac:dyDescent="0.3">
      <c r="A1440" s="74">
        <v>75251</v>
      </c>
      <c r="B1440" s="68" t="str">
        <f>VLOOKUP(A:A,'Product &amp; Group'!A:C,2,FALSE)</f>
        <v>Expert Systems</v>
      </c>
      <c r="C1440" s="68" t="str">
        <f>VLOOKUP(A:A,'Product &amp; Group'!A:C,3,FALSE)</f>
        <v>Computerized EXTEND-X HA</v>
      </c>
      <c r="D1440" s="69">
        <f>VLOOKUP(A:A,'2019-2017 Costs'!A:D,4,FALSE)</f>
        <v>1.01</v>
      </c>
      <c r="E1440" s="71">
        <f t="shared" si="79"/>
        <v>73.73</v>
      </c>
      <c r="F1440" s="71">
        <v>1202.25</v>
      </c>
      <c r="G1440" s="71">
        <f t="shared" si="80"/>
        <v>1128.52</v>
      </c>
      <c r="H1440" s="72">
        <v>73</v>
      </c>
      <c r="I1440" s="73">
        <f t="shared" si="78"/>
        <v>0.93867332085672694</v>
      </c>
    </row>
    <row r="1441" spans="1:9" x14ac:dyDescent="0.3">
      <c r="A1441" s="74">
        <v>75501</v>
      </c>
      <c r="B1441" s="68" t="str">
        <f>VLOOKUP(A:A,'Product &amp; Group'!A:C,2,FALSE)</f>
        <v>Expert Systems</v>
      </c>
      <c r="C1441" s="68" t="str">
        <f>VLOOKUP(A:A,'Product &amp; Group'!A:C,3,FALSE)</f>
        <v>Computerized EXTEND-X HA</v>
      </c>
      <c r="D1441" s="69">
        <f>VLOOKUP(A:A,'2019-2017 Costs'!A:D,4,FALSE)</f>
        <v>0.53549999999999998</v>
      </c>
      <c r="E1441" s="71">
        <f t="shared" si="79"/>
        <v>38.555999999999997</v>
      </c>
      <c r="F1441" s="71">
        <v>520.92999999999995</v>
      </c>
      <c r="G1441" s="71">
        <f t="shared" si="80"/>
        <v>482.37399999999997</v>
      </c>
      <c r="H1441" s="72">
        <v>72</v>
      </c>
      <c r="I1441" s="73">
        <f t="shared" si="78"/>
        <v>0.92598621695813255</v>
      </c>
    </row>
    <row r="1442" spans="1:9" x14ac:dyDescent="0.3">
      <c r="A1442" s="74">
        <v>75601</v>
      </c>
      <c r="B1442" s="68" t="str">
        <f>VLOOKUP(A:A,'Product &amp; Group'!A:C,2,FALSE)</f>
        <v>Expert Systems</v>
      </c>
      <c r="C1442" s="68" t="str">
        <f>VLOOKUP(A:A,'Product &amp; Group'!A:C,3,FALSE)</f>
        <v>Computerized EXTEND-X HA</v>
      </c>
      <c r="D1442" s="69">
        <f>VLOOKUP(A:A,'2019-2017 Costs'!A:D,4,FALSE)</f>
        <v>1.01</v>
      </c>
      <c r="E1442" s="71">
        <f t="shared" si="79"/>
        <v>70.7</v>
      </c>
      <c r="F1442" s="71">
        <v>758.3</v>
      </c>
      <c r="G1442" s="71">
        <f t="shared" si="80"/>
        <v>687.59999999999991</v>
      </c>
      <c r="H1442" s="72">
        <v>70</v>
      </c>
      <c r="I1442" s="73">
        <f t="shared" si="78"/>
        <v>0.90676513253329805</v>
      </c>
    </row>
    <row r="1443" spans="1:9" x14ac:dyDescent="0.3">
      <c r="A1443" s="74">
        <v>75621</v>
      </c>
      <c r="B1443" s="68" t="str">
        <f>VLOOKUP(A:A,'Product &amp; Group'!A:C,2,FALSE)</f>
        <v>Expert Systems</v>
      </c>
      <c r="C1443" s="68" t="str">
        <f>VLOOKUP(A:A,'Product &amp; Group'!A:C,3,FALSE)</f>
        <v>Computerized EXTEND-X HA</v>
      </c>
      <c r="D1443" s="69">
        <f>VLOOKUP(A:A,'2019-2017 Costs'!A:D,4,FALSE)</f>
        <v>1.01</v>
      </c>
      <c r="E1443" s="71">
        <f t="shared" si="79"/>
        <v>72.72</v>
      </c>
      <c r="F1443" s="71">
        <v>576.755</v>
      </c>
      <c r="G1443" s="71">
        <f t="shared" si="80"/>
        <v>504.03499999999997</v>
      </c>
      <c r="H1443" s="72">
        <v>72</v>
      </c>
      <c r="I1443" s="73">
        <f t="shared" si="78"/>
        <v>0.87391526731454428</v>
      </c>
    </row>
    <row r="1444" spans="1:9" x14ac:dyDescent="0.3">
      <c r="A1444" s="74">
        <v>75701</v>
      </c>
      <c r="B1444" s="68" t="str">
        <f>VLOOKUP(A:A,'Product &amp; Group'!A:C,2,FALSE)</f>
        <v>Expert Systems</v>
      </c>
      <c r="C1444" s="68" t="str">
        <f>VLOOKUP(A:A,'Product &amp; Group'!A:C,3,FALSE)</f>
        <v>HA:BOTANICAL Hybrid-COMBINATIONS</v>
      </c>
      <c r="D1444" s="69">
        <f>VLOOKUP(A:A,'2019-2017 Costs'!A:D,4,FALSE)</f>
        <v>1.01</v>
      </c>
      <c r="E1444" s="71">
        <f t="shared" si="79"/>
        <v>72.72</v>
      </c>
      <c r="F1444" s="71">
        <v>530.55499999999995</v>
      </c>
      <c r="G1444" s="71">
        <f t="shared" si="80"/>
        <v>457.83499999999992</v>
      </c>
      <c r="H1444" s="72">
        <v>72</v>
      </c>
      <c r="I1444" s="73">
        <f t="shared" si="78"/>
        <v>0.86293598213191836</v>
      </c>
    </row>
    <row r="1445" spans="1:9" x14ac:dyDescent="0.3">
      <c r="A1445" s="74">
        <v>76615</v>
      </c>
      <c r="B1445" s="68" t="str">
        <f>VLOOKUP(A:A,'Product &amp; Group'!A:C,2,FALSE)</f>
        <v>Expert Systems</v>
      </c>
      <c r="C1445" s="68" t="str">
        <f>VLOOKUP(A:A,'Product &amp; Group'!A:C,3,FALSE)</f>
        <v>HA:BOTANICAL Hybrid-COMBINATIONS</v>
      </c>
      <c r="D1445" s="69">
        <f>VLOOKUP(A:A,'2019-2017 Costs'!A:D,4,FALSE)</f>
        <v>1.01</v>
      </c>
      <c r="E1445" s="71">
        <f t="shared" si="79"/>
        <v>72.72</v>
      </c>
      <c r="F1445" s="71">
        <v>513.23</v>
      </c>
      <c r="G1445" s="71">
        <f t="shared" si="80"/>
        <v>440.51</v>
      </c>
      <c r="H1445" s="72">
        <v>72</v>
      </c>
      <c r="I1445" s="73">
        <f t="shared" si="78"/>
        <v>0.85830914015158888</v>
      </c>
    </row>
    <row r="1446" spans="1:9" x14ac:dyDescent="0.3">
      <c r="A1446" s="74">
        <v>77412</v>
      </c>
      <c r="B1446" s="68" t="str">
        <f>VLOOKUP(A:A,'Product &amp; Group'!A:C,2,FALSE)</f>
        <v>Expert Systems</v>
      </c>
      <c r="C1446" s="68" t="str">
        <f>VLOOKUP(A:A,'Product &amp; Group'!A:C,3,FALSE)</f>
        <v>MULTI-Part Chip</v>
      </c>
      <c r="D1446" s="69">
        <f>VLOOKUP(A:A,'2019-2017 Costs'!A:D,4,FALSE)</f>
        <v>0.1275</v>
      </c>
      <c r="E1446" s="71">
        <f t="shared" si="79"/>
        <v>67.575000000000003</v>
      </c>
      <c r="F1446" s="71">
        <v>3523.05</v>
      </c>
      <c r="G1446" s="71">
        <f t="shared" si="80"/>
        <v>3455.4750000000004</v>
      </c>
      <c r="H1446" s="72">
        <v>530</v>
      </c>
      <c r="I1446" s="73">
        <f t="shared" si="78"/>
        <v>0.98081917656575979</v>
      </c>
    </row>
    <row r="1447" spans="1:9" x14ac:dyDescent="0.3">
      <c r="A1447" s="74">
        <v>77460</v>
      </c>
      <c r="B1447" s="68" t="str">
        <f>VLOOKUP(A:A,'Product &amp; Group'!A:C,2,FALSE)</f>
        <v>Expert Systems</v>
      </c>
      <c r="C1447" s="68" t="str">
        <f>VLOOKUP(A:A,'Product &amp; Group'!A:C,3,FALSE)</f>
        <v>Processor 610 Chip</v>
      </c>
      <c r="D1447" s="69">
        <f>VLOOKUP(A:A,'2019-2017 Costs'!A:D,4,FALSE)</f>
        <v>7.6499999999999999E-2</v>
      </c>
      <c r="E1447" s="71">
        <f t="shared" si="79"/>
        <v>9.4094999999999995</v>
      </c>
      <c r="F1447" s="71">
        <v>538.26</v>
      </c>
      <c r="G1447" s="71">
        <f t="shared" si="80"/>
        <v>528.85050000000001</v>
      </c>
      <c r="H1447" s="72">
        <v>123</v>
      </c>
      <c r="I1447" s="73">
        <f t="shared" si="78"/>
        <v>0.98251867127410553</v>
      </c>
    </row>
    <row r="1448" spans="1:9" x14ac:dyDescent="0.3">
      <c r="A1448" s="74">
        <v>77468</v>
      </c>
      <c r="B1448" s="68" t="str">
        <f>VLOOKUP(A:A,'Product &amp; Group'!A:C,2,FALSE)</f>
        <v>Expert Systems</v>
      </c>
      <c r="C1448" s="68" t="str">
        <f>VLOOKUP(A:A,'Product &amp; Group'!A:C,3,FALSE)</f>
        <v>Processor 610 Chip</v>
      </c>
      <c r="D1448" s="69">
        <f>VLOOKUP(A:A,'2019-2017 Costs'!A:D,4,FALSE)</f>
        <v>0.1275</v>
      </c>
      <c r="E1448" s="71">
        <f t="shared" si="79"/>
        <v>27.285</v>
      </c>
      <c r="F1448" s="71">
        <v>643.26</v>
      </c>
      <c r="G1448" s="71">
        <f t="shared" si="80"/>
        <v>615.97500000000002</v>
      </c>
      <c r="H1448" s="72">
        <v>214</v>
      </c>
      <c r="I1448" s="73">
        <f t="shared" si="78"/>
        <v>0.95758324783135906</v>
      </c>
    </row>
    <row r="1449" spans="1:9" x14ac:dyDescent="0.3">
      <c r="A1449" s="74">
        <v>77562</v>
      </c>
      <c r="B1449" s="68" t="str">
        <f>VLOOKUP(A:A,'Product &amp; Group'!A:C,2,FALSE)</f>
        <v>Expert Systems</v>
      </c>
      <c r="C1449" s="68" t="str">
        <f>VLOOKUP(A:A,'Product &amp; Group'!A:C,3,FALSE)</f>
        <v>Processor 610 Chip</v>
      </c>
      <c r="D1449" s="69">
        <f>VLOOKUP(A:A,'2019-2017 Costs'!A:D,4,FALSE)</f>
        <v>5.0999999999999997E-2</v>
      </c>
      <c r="E1449" s="71">
        <f t="shared" si="79"/>
        <v>4.335</v>
      </c>
      <c r="F1449" s="71">
        <v>502.83000000000004</v>
      </c>
      <c r="G1449" s="71">
        <f t="shared" si="80"/>
        <v>498.49500000000006</v>
      </c>
      <c r="H1449" s="72">
        <v>85</v>
      </c>
      <c r="I1449" s="73">
        <f t="shared" si="78"/>
        <v>0.99137879601455769</v>
      </c>
    </row>
    <row r="1450" spans="1:9" x14ac:dyDescent="0.3">
      <c r="A1450" s="74">
        <v>77570</v>
      </c>
      <c r="B1450" s="68" t="str">
        <f>VLOOKUP(A:A,'Product &amp; Group'!A:C,2,FALSE)</f>
        <v>Expert Systems</v>
      </c>
      <c r="C1450" s="68" t="str">
        <f>VLOOKUP(A:A,'Product &amp; Group'!A:C,3,FALSE)</f>
        <v>Static FREE B-COMPLEX Chip</v>
      </c>
      <c r="D1450" s="69">
        <f>VLOOKUP(A:A,'2019-2017 Costs'!A:D,4,FALSE)</f>
        <v>0.1275</v>
      </c>
      <c r="E1450" s="71">
        <f t="shared" si="79"/>
        <v>34.552500000000002</v>
      </c>
      <c r="F1450" s="71">
        <v>800.81</v>
      </c>
      <c r="G1450" s="71">
        <f t="shared" si="80"/>
        <v>766.25749999999994</v>
      </c>
      <c r="H1450" s="72">
        <v>271</v>
      </c>
      <c r="I1450" s="73">
        <f t="shared" si="78"/>
        <v>0.95685306127545855</v>
      </c>
    </row>
    <row r="1451" spans="1:9" x14ac:dyDescent="0.3">
      <c r="A1451" s="74">
        <v>78380</v>
      </c>
      <c r="B1451" s="68" t="str">
        <f>VLOOKUP(A:A,'Product &amp; Group'!A:C,2,FALSE)</f>
        <v>Expert Systems</v>
      </c>
      <c r="C1451" s="68" t="str">
        <f>VLOOKUP(A:A,'Product &amp; Group'!A:C,3,FALSE)</f>
        <v>Processor 415</v>
      </c>
      <c r="D1451" s="69">
        <f>VLOOKUP(A:A,'2019-2017 Costs'!A:D,4,FALSE)</f>
        <v>1.05</v>
      </c>
      <c r="E1451" s="71">
        <f t="shared" si="79"/>
        <v>299.25</v>
      </c>
      <c r="F1451" s="71">
        <v>1056.96</v>
      </c>
      <c r="G1451" s="71">
        <f t="shared" si="80"/>
        <v>757.71</v>
      </c>
      <c r="H1451" s="72">
        <v>285</v>
      </c>
      <c r="I1451" s="73">
        <f t="shared" si="78"/>
        <v>0.71687670299727524</v>
      </c>
    </row>
    <row r="1452" spans="1:9" x14ac:dyDescent="0.3">
      <c r="A1452" s="74">
        <v>79955</v>
      </c>
      <c r="B1452" s="68" t="str">
        <f>VLOOKUP(A:A,'Product &amp; Group'!A:C,2,FALSE)</f>
        <v>Expert Systems</v>
      </c>
      <c r="C1452" s="68" t="str">
        <f>VLOOKUP(A:A,'Product &amp; Group'!A:C,3,FALSE)</f>
        <v>LECITHIN &amp; LIPOTROPIC Chip</v>
      </c>
      <c r="D1452" s="69">
        <f>VLOOKUP(A:A,'2019-2017 Costs'!A:D,4,FALSE)</f>
        <v>0.153</v>
      </c>
      <c r="E1452" s="71">
        <f t="shared" si="79"/>
        <v>26.622</v>
      </c>
      <c r="F1452" s="71">
        <v>684.17000000000007</v>
      </c>
      <c r="G1452" s="71">
        <f t="shared" si="80"/>
        <v>657.54800000000012</v>
      </c>
      <c r="H1452" s="72">
        <v>174</v>
      </c>
      <c r="I1452" s="73">
        <f t="shared" si="78"/>
        <v>0.96108861832585479</v>
      </c>
    </row>
    <row r="1453" spans="1:9" x14ac:dyDescent="0.3">
      <c r="A1453" s="74">
        <v>79958</v>
      </c>
      <c r="B1453" s="68" t="str">
        <f>VLOOKUP(A:A,'Product &amp; Group'!A:C,2,FALSE)</f>
        <v>Expert Systems</v>
      </c>
      <c r="C1453" s="68" t="str">
        <f>VLOOKUP(A:A,'Product &amp; Group'!A:C,3,FALSE)</f>
        <v>SPECIALTIES</v>
      </c>
      <c r="D1453" s="69">
        <f>VLOOKUP(A:A,'2019-2017 Costs'!A:D,4,FALSE)</f>
        <v>0.17</v>
      </c>
      <c r="E1453" s="71">
        <f t="shared" si="79"/>
        <v>59.84</v>
      </c>
      <c r="F1453" s="71">
        <v>1216.06</v>
      </c>
      <c r="G1453" s="71">
        <f t="shared" si="80"/>
        <v>1156.22</v>
      </c>
      <c r="H1453" s="72">
        <v>352</v>
      </c>
      <c r="I1453" s="73">
        <f t="shared" si="78"/>
        <v>0.95079190171537598</v>
      </c>
    </row>
    <row r="1454" spans="1:9" x14ac:dyDescent="0.3">
      <c r="A1454" s="74">
        <v>79964</v>
      </c>
      <c r="B1454" s="68" t="str">
        <f>VLOOKUP(A:A,'Product &amp; Group'!A:C,2,FALSE)</f>
        <v>Expert Systems</v>
      </c>
      <c r="C1454" s="68" t="str">
        <f>VLOOKUP(A:A,'Product &amp; Group'!A:C,3,FALSE)</f>
        <v>SPECIALTIES</v>
      </c>
      <c r="D1454" s="69">
        <f>VLOOKUP(A:A,'2019-2017 Costs'!A:D,4,FALSE)</f>
        <v>5.0999999999999997E-2</v>
      </c>
      <c r="E1454" s="71">
        <f t="shared" si="79"/>
        <v>56.966999999999999</v>
      </c>
      <c r="F1454" s="71">
        <v>3318.58</v>
      </c>
      <c r="G1454" s="71">
        <f t="shared" si="80"/>
        <v>3261.6129999999998</v>
      </c>
      <c r="H1454" s="72">
        <v>1117</v>
      </c>
      <c r="I1454" s="73">
        <f t="shared" si="78"/>
        <v>0.98283392294294547</v>
      </c>
    </row>
    <row r="1455" spans="1:9" x14ac:dyDescent="0.3">
      <c r="A1455" s="74">
        <v>79968</v>
      </c>
      <c r="B1455" s="68" t="str">
        <f>VLOOKUP(A:A,'Product &amp; Group'!A:C,2,FALSE)</f>
        <v>Expert Systems</v>
      </c>
      <c r="C1455" s="68" t="str">
        <f>VLOOKUP(A:A,'Product &amp; Group'!A:C,3,FALSE)</f>
        <v>Part A &amp; D Chip</v>
      </c>
      <c r="D1455" s="69">
        <f>VLOOKUP(A:A,'2019-2017 Costs'!A:D,4,FALSE)</f>
        <v>0.06</v>
      </c>
      <c r="E1455" s="71">
        <f t="shared" si="79"/>
        <v>52.5</v>
      </c>
      <c r="F1455" s="71">
        <v>4331.0200000000004</v>
      </c>
      <c r="G1455" s="71">
        <f t="shared" si="80"/>
        <v>4278.5200000000004</v>
      </c>
      <c r="H1455" s="72">
        <v>875</v>
      </c>
      <c r="I1455" s="73">
        <f t="shared" si="78"/>
        <v>0.98787814417850761</v>
      </c>
    </row>
    <row r="1456" spans="1:9" x14ac:dyDescent="0.3">
      <c r="A1456" s="74">
        <v>79969</v>
      </c>
      <c r="B1456" s="68" t="str">
        <f>VLOOKUP(A:A,'Product &amp; Group'!A:C,2,FALSE)</f>
        <v>Power Systems</v>
      </c>
      <c r="C1456" s="68" t="str">
        <f>VLOOKUP(A:A,'Product &amp; Group'!A:C,3,FALSE)</f>
        <v>ONE BODE</v>
      </c>
      <c r="D1456" s="69">
        <f>VLOOKUP(A:A,'2019-2017 Costs'!A:D,4,FALSE)</f>
        <v>7.0000000000000007E-2</v>
      </c>
      <c r="E1456" s="71">
        <f t="shared" si="79"/>
        <v>7.7700000000000005</v>
      </c>
      <c r="F1456" s="71">
        <v>476.07</v>
      </c>
      <c r="G1456" s="71">
        <f t="shared" si="80"/>
        <v>468.3</v>
      </c>
      <c r="H1456" s="72">
        <v>111</v>
      </c>
      <c r="I1456" s="73">
        <f t="shared" si="78"/>
        <v>0.98367887075430083</v>
      </c>
    </row>
    <row r="1457" spans="1:9" x14ac:dyDescent="0.3">
      <c r="A1457" s="74">
        <v>79974</v>
      </c>
      <c r="B1457" s="68" t="str">
        <f>VLOOKUP(A:A,'Product &amp; Group'!A:C,2,FALSE)</f>
        <v>Power Systems</v>
      </c>
      <c r="C1457" s="68" t="str">
        <f>VLOOKUP(A:A,'Product &amp; Group'!A:C,3,FALSE)</f>
        <v>ONE BODE</v>
      </c>
      <c r="D1457" s="69">
        <f>VLOOKUP(A:A,'2019-2017 Costs'!A:D,4,FALSE)</f>
        <v>0.09</v>
      </c>
      <c r="E1457" s="71">
        <f t="shared" si="79"/>
        <v>10.17</v>
      </c>
      <c r="F1457" s="71">
        <v>520.61</v>
      </c>
      <c r="G1457" s="71">
        <f t="shared" si="80"/>
        <v>510.44</v>
      </c>
      <c r="H1457" s="72">
        <v>113</v>
      </c>
      <c r="I1457" s="73">
        <f t="shared" si="78"/>
        <v>0.98046522348783161</v>
      </c>
    </row>
    <row r="1458" spans="1:9" x14ac:dyDescent="0.3">
      <c r="A1458" s="74">
        <v>79984</v>
      </c>
      <c r="B1458" s="68" t="str">
        <f>VLOOKUP(A:A,'Product &amp; Group'!A:C,2,FALSE)</f>
        <v>Power Systems</v>
      </c>
      <c r="C1458" s="68" t="str">
        <f>VLOOKUP(A:A,'Product &amp; Group'!A:C,3,FALSE)</f>
        <v>ONE BODE</v>
      </c>
      <c r="D1458" s="69">
        <f>VLOOKUP(A:A,'2019-2017 Costs'!A:D,4,FALSE)</f>
        <v>0.09</v>
      </c>
      <c r="E1458" s="71">
        <f t="shared" si="79"/>
        <v>27.27</v>
      </c>
      <c r="F1458" s="71">
        <v>752.99</v>
      </c>
      <c r="G1458" s="71">
        <f t="shared" si="80"/>
        <v>725.72</v>
      </c>
      <c r="H1458" s="72">
        <v>303</v>
      </c>
      <c r="I1458" s="73">
        <f t="shared" si="78"/>
        <v>0.96378437960663488</v>
      </c>
    </row>
    <row r="1459" spans="1:9" x14ac:dyDescent="0.3">
      <c r="A1459" s="74">
        <v>79990</v>
      </c>
      <c r="B1459" s="68" t="str">
        <f>VLOOKUP(A:A,'Product &amp; Group'!A:C,2,FALSE)</f>
        <v>Power Systems</v>
      </c>
      <c r="C1459" s="68" t="str">
        <f>VLOOKUP(A:A,'Product &amp; Group'!A:C,3,FALSE)</f>
        <v>ONE BODE</v>
      </c>
      <c r="D1459" s="69">
        <f>VLOOKUP(A:A,'2019-2017 Costs'!A:D,4,FALSE)</f>
        <v>0.11</v>
      </c>
      <c r="E1459" s="71">
        <f t="shared" si="79"/>
        <v>55.44</v>
      </c>
      <c r="F1459" s="71">
        <v>1246.1100000000001</v>
      </c>
      <c r="G1459" s="71">
        <f t="shared" si="80"/>
        <v>1190.67</v>
      </c>
      <c r="H1459" s="72">
        <v>504</v>
      </c>
      <c r="I1459" s="73">
        <f t="shared" si="78"/>
        <v>0.95550954570623781</v>
      </c>
    </row>
    <row r="1460" spans="1:9" x14ac:dyDescent="0.3">
      <c r="A1460" s="74">
        <v>79996</v>
      </c>
      <c r="B1460" s="68" t="str">
        <f>VLOOKUP(A:A,'Product &amp; Group'!A:C,2,FALSE)</f>
        <v>Power Systems</v>
      </c>
      <c r="C1460" s="68" t="str">
        <f>VLOOKUP(A:A,'Product &amp; Group'!A:C,3,FALSE)</f>
        <v>ONE BODE</v>
      </c>
      <c r="D1460" s="69">
        <f>VLOOKUP(A:A,'2019-2017 Costs'!A:D,4,FALSE)</f>
        <v>7.0000000000000007E-2</v>
      </c>
      <c r="E1460" s="71">
        <f t="shared" si="79"/>
        <v>22.820000000000004</v>
      </c>
      <c r="F1460" s="71">
        <v>1067.19</v>
      </c>
      <c r="G1460" s="71">
        <f t="shared" si="80"/>
        <v>1044.3700000000001</v>
      </c>
      <c r="H1460" s="72">
        <v>326</v>
      </c>
      <c r="I1460" s="73">
        <f t="shared" si="78"/>
        <v>0.97861674116136776</v>
      </c>
    </row>
    <row r="1461" spans="1:9" x14ac:dyDescent="0.3">
      <c r="A1461" s="74">
        <v>79998</v>
      </c>
      <c r="B1461" s="68" t="str">
        <f>VLOOKUP(A:A,'Product &amp; Group'!A:C,2,FALSE)</f>
        <v>Power Systems</v>
      </c>
      <c r="C1461" s="68" t="str">
        <f>VLOOKUP(A:A,'Product &amp; Group'!A:C,3,FALSE)</f>
        <v>ONE BODE</v>
      </c>
      <c r="D1461" s="69">
        <f>VLOOKUP(A:A,'2019-2017 Costs'!A:D,4,FALSE)</f>
        <v>0.09</v>
      </c>
      <c r="E1461" s="71">
        <f t="shared" si="79"/>
        <v>36.18</v>
      </c>
      <c r="F1461" s="71">
        <v>3353.5</v>
      </c>
      <c r="G1461" s="71">
        <f t="shared" si="80"/>
        <v>3317.32</v>
      </c>
      <c r="H1461" s="72">
        <v>402</v>
      </c>
      <c r="I1461" s="73">
        <f t="shared" si="78"/>
        <v>0.98921127180557633</v>
      </c>
    </row>
    <row r="1462" spans="1:9" x14ac:dyDescent="0.3">
      <c r="A1462" s="74">
        <v>79999</v>
      </c>
      <c r="B1462" s="68" t="str">
        <f>VLOOKUP(A:A,'Product &amp; Group'!A:C,2,FALSE)</f>
        <v>Power Systems</v>
      </c>
      <c r="C1462" s="68" t="str">
        <f>VLOOKUP(A:A,'Product &amp; Group'!A:C,3,FALSE)</f>
        <v>ONE BODE</v>
      </c>
      <c r="D1462" s="69">
        <f>VLOOKUP(A:A,'2019-2017 Costs'!A:D,4,FALSE)</f>
        <v>0.1105</v>
      </c>
      <c r="E1462" s="71">
        <f t="shared" si="79"/>
        <v>28.73</v>
      </c>
      <c r="F1462" s="71">
        <v>944.47</v>
      </c>
      <c r="G1462" s="71">
        <f t="shared" si="80"/>
        <v>915.74</v>
      </c>
      <c r="H1462" s="72">
        <v>260</v>
      </c>
      <c r="I1462" s="73">
        <f t="shared" si="78"/>
        <v>0.96958082310713944</v>
      </c>
    </row>
    <row r="1463" spans="1:9" x14ac:dyDescent="0.3">
      <c r="A1463" s="74">
        <v>83086</v>
      </c>
      <c r="B1463" s="68" t="str">
        <f>VLOOKUP(A:A,'Product &amp; Group'!A:C,2,FALSE)</f>
        <v>Power Systems</v>
      </c>
      <c r="C1463" s="68" t="str">
        <f>VLOOKUP(A:A,'Product &amp; Group'!A:C,3,FALSE)</f>
        <v>ONE BODE</v>
      </c>
      <c r="D1463" s="69">
        <f>VLOOKUP(A:A,'2019-2017 Costs'!A:D,4,FALSE)</f>
        <v>1.01</v>
      </c>
      <c r="E1463" s="71">
        <f t="shared" si="79"/>
        <v>164.63</v>
      </c>
      <c r="F1463" s="71">
        <v>1841.09</v>
      </c>
      <c r="G1463" s="71">
        <f t="shared" si="80"/>
        <v>1676.46</v>
      </c>
      <c r="H1463" s="72">
        <v>163</v>
      </c>
      <c r="I1463" s="73">
        <f t="shared" si="78"/>
        <v>0.9105801454573107</v>
      </c>
    </row>
    <row r="1464" spans="1:9" x14ac:dyDescent="0.3">
      <c r="A1464" s="74">
        <v>83087</v>
      </c>
      <c r="B1464" s="68" t="str">
        <f>VLOOKUP(A:A,'Product &amp; Group'!A:C,2,FALSE)</f>
        <v>Circit Systems</v>
      </c>
      <c r="C1464" s="68" t="str">
        <f>VLOOKUP(A:A,'Product &amp; Group'!A:C,3,FALSE)</f>
        <v>CLEANSING &amp; FIBER</v>
      </c>
      <c r="D1464" s="69">
        <f>VLOOKUP(A:A,'2019-2017 Costs'!A:D,4,FALSE)</f>
        <v>2.0099999999999998</v>
      </c>
      <c r="E1464" s="71">
        <f t="shared" si="79"/>
        <v>309.53999999999996</v>
      </c>
      <c r="F1464" s="71">
        <v>702.21</v>
      </c>
      <c r="G1464" s="71">
        <f t="shared" si="80"/>
        <v>392.67000000000007</v>
      </c>
      <c r="H1464" s="72">
        <v>154</v>
      </c>
      <c r="I1464" s="73">
        <f t="shared" si="78"/>
        <v>0.55919169479215625</v>
      </c>
    </row>
    <row r="1465" spans="1:9" x14ac:dyDescent="0.3">
      <c r="A1465" s="74">
        <v>84328</v>
      </c>
      <c r="B1465" s="68" t="str">
        <f>VLOOKUP(A:A,'Product &amp; Group'!A:C,2,FALSE)</f>
        <v>Circit Systems</v>
      </c>
      <c r="C1465" s="68" t="str">
        <f>VLOOKUP(A:A,'Product &amp; Group'!A:C,3,FALSE)</f>
        <v>Part C Chip</v>
      </c>
      <c r="D1465" s="69">
        <f>VLOOKUP(A:A,'2019-2017 Costs'!A:D,4,FALSE)</f>
        <v>1.05</v>
      </c>
      <c r="E1465" s="71">
        <f t="shared" si="79"/>
        <v>71.400000000000006</v>
      </c>
      <c r="F1465" s="71">
        <v>432.15</v>
      </c>
      <c r="G1465" s="71">
        <f t="shared" si="80"/>
        <v>360.75</v>
      </c>
      <c r="H1465" s="72">
        <v>68</v>
      </c>
      <c r="I1465" s="73">
        <f t="shared" si="78"/>
        <v>0.83477959041999306</v>
      </c>
    </row>
    <row r="1466" spans="1:9" x14ac:dyDescent="0.3">
      <c r="A1466" s="74">
        <v>84329</v>
      </c>
      <c r="B1466" s="68" t="str">
        <f>VLOOKUP(A:A,'Product &amp; Group'!A:C,2,FALSE)</f>
        <v>Circit Systems</v>
      </c>
      <c r="C1466" s="68" t="str">
        <f>VLOOKUP(A:A,'Product &amp; Group'!A:C,3,FALSE)</f>
        <v>Processor 413</v>
      </c>
      <c r="D1466" s="69">
        <f>VLOOKUP(A:A,'2019-2017 Costs'!A:D,4,FALSE)</f>
        <v>1.05</v>
      </c>
      <c r="E1466" s="71">
        <f t="shared" si="79"/>
        <v>168</v>
      </c>
      <c r="F1466" s="71">
        <v>977.28</v>
      </c>
      <c r="G1466" s="71">
        <f t="shared" si="80"/>
        <v>809.28</v>
      </c>
      <c r="H1466" s="72">
        <v>160</v>
      </c>
      <c r="I1466" s="73">
        <f t="shared" si="78"/>
        <v>0.82809430255402749</v>
      </c>
    </row>
    <row r="1467" spans="1:9" x14ac:dyDescent="0.3">
      <c r="A1467" s="74">
        <v>89905</v>
      </c>
      <c r="B1467" s="68" t="str">
        <f>VLOOKUP(A:A,'Product &amp; Group'!A:C,2,FALSE)</f>
        <v>Circit Systems</v>
      </c>
      <c r="C1467" s="68" t="str">
        <f>VLOOKUP(A:A,'Product &amp; Group'!A:C,3,FALSE)</f>
        <v>Processor 413</v>
      </c>
      <c r="D1467" s="69">
        <f>VLOOKUP(A:A,'2019-2017 Costs'!A:D,4,FALSE)</f>
        <v>1.01</v>
      </c>
      <c r="E1467" s="71">
        <f t="shared" si="79"/>
        <v>95.95</v>
      </c>
      <c r="F1467" s="71">
        <v>834.91</v>
      </c>
      <c r="G1467" s="71">
        <f t="shared" si="80"/>
        <v>738.95999999999992</v>
      </c>
      <c r="H1467" s="72">
        <v>95</v>
      </c>
      <c r="I1467" s="73">
        <f t="shared" si="78"/>
        <v>0.88507743349582579</v>
      </c>
    </row>
    <row r="1468" spans="1:9" x14ac:dyDescent="0.3">
      <c r="A1468" s="74">
        <v>89910</v>
      </c>
      <c r="B1468" s="68" t="str">
        <f>VLOOKUP(A:A,'Product &amp; Group'!A:C,2,FALSE)</f>
        <v>Circit Systems</v>
      </c>
      <c r="C1468" s="68" t="str">
        <f>VLOOKUP(A:A,'Product &amp; Group'!A:C,3,FALSE)</f>
        <v>Processor 413</v>
      </c>
      <c r="D1468" s="69">
        <f>VLOOKUP(A:A,'2019-2017 Costs'!A:D,4,FALSE)</f>
        <v>1.01</v>
      </c>
      <c r="E1468" s="71">
        <f t="shared" si="79"/>
        <v>198.97</v>
      </c>
      <c r="F1468" s="71">
        <v>1163.1399999999999</v>
      </c>
      <c r="G1468" s="71">
        <f t="shared" si="80"/>
        <v>964.16999999999985</v>
      </c>
      <c r="H1468" s="72">
        <v>197</v>
      </c>
      <c r="I1468" s="73">
        <f t="shared" si="78"/>
        <v>0.82893718726894439</v>
      </c>
    </row>
    <row r="1469" spans="1:9" x14ac:dyDescent="0.3">
      <c r="A1469" s="74">
        <v>89958</v>
      </c>
      <c r="B1469" s="68" t="str">
        <f>VLOOKUP(A:A,'Product &amp; Group'!A:C,2,FALSE)</f>
        <v>Circit Systems</v>
      </c>
      <c r="C1469" s="68" t="str">
        <f>VLOOKUP(A:A,'Product &amp; Group'!A:C,3,FALSE)</f>
        <v>Processor 413</v>
      </c>
      <c r="D1469" s="69">
        <f>VLOOKUP(A:A,'2019-2017 Costs'!A:D,4,FALSE)</f>
        <v>1.05</v>
      </c>
      <c r="E1469" s="71">
        <f t="shared" si="79"/>
        <v>200.55</v>
      </c>
      <c r="F1469" s="71">
        <v>672.99</v>
      </c>
      <c r="G1469" s="71">
        <f t="shared" si="80"/>
        <v>472.44</v>
      </c>
      <c r="H1469" s="72">
        <v>191</v>
      </c>
      <c r="I1469" s="73">
        <f t="shared" si="78"/>
        <v>0.70200151562430346</v>
      </c>
    </row>
    <row r="1470" spans="1:9" x14ac:dyDescent="0.3">
      <c r="A1470" s="74">
        <v>90030</v>
      </c>
      <c r="B1470" s="68" t="str">
        <f>VLOOKUP(A:A,'Product &amp; Group'!A:C,2,FALSE)</f>
        <v>Circit Systems</v>
      </c>
      <c r="C1470" s="68" t="str">
        <f>VLOOKUP(A:A,'Product &amp; Group'!A:C,3,FALSE)</f>
        <v>Processor 413</v>
      </c>
      <c r="D1470" s="69">
        <f>VLOOKUP(A:A,'2019-2017 Costs'!A:D,4,FALSE)</f>
        <v>1.05</v>
      </c>
      <c r="E1470" s="71">
        <f t="shared" si="79"/>
        <v>80.850000000000009</v>
      </c>
      <c r="F1470" s="71">
        <v>349.77</v>
      </c>
      <c r="G1470" s="71">
        <f t="shared" si="80"/>
        <v>268.91999999999996</v>
      </c>
      <c r="H1470" s="72">
        <v>77</v>
      </c>
      <c r="I1470" s="73">
        <f t="shared" si="78"/>
        <v>0.76884810018011829</v>
      </c>
    </row>
    <row r="1471" spans="1:9" x14ac:dyDescent="0.3">
      <c r="A1471" s="74">
        <v>90523</v>
      </c>
      <c r="B1471" s="68" t="str">
        <f>VLOOKUP(A:A,'Product &amp; Group'!A:C,2,FALSE)</f>
        <v>Circit Systems</v>
      </c>
      <c r="C1471" s="68" t="str">
        <f>VLOOKUP(A:A,'Product &amp; Group'!A:C,3,FALSE)</f>
        <v>Processor 413</v>
      </c>
      <c r="D1471" s="69">
        <f>VLOOKUP(A:A,'2019-2017 Costs'!A:D,4,FALSE)</f>
        <v>6.53</v>
      </c>
      <c r="E1471" s="71">
        <f t="shared" si="79"/>
        <v>1279.8800000000001</v>
      </c>
      <c r="F1471" s="71">
        <v>551.27</v>
      </c>
      <c r="G1471" s="71">
        <f t="shared" si="80"/>
        <v>-728.61000000000013</v>
      </c>
      <c r="H1471" s="72">
        <v>196</v>
      </c>
      <c r="I1471" s="73">
        <f t="shared" si="78"/>
        <v>-1.3216935439984039</v>
      </c>
    </row>
    <row r="1472" spans="1:9" x14ac:dyDescent="0.3">
      <c r="A1472" s="74">
        <v>90529</v>
      </c>
      <c r="B1472" s="68" t="str">
        <f>VLOOKUP(A:A,'Product &amp; Group'!A:C,2,FALSE)</f>
        <v>Circit Systems</v>
      </c>
      <c r="C1472" s="68" t="str">
        <f>VLOOKUP(A:A,'Product &amp; Group'!A:C,3,FALSE)</f>
        <v>Processor 413</v>
      </c>
      <c r="D1472" s="69">
        <f>VLOOKUP(A:A,'2019-2017 Costs'!A:D,4,FALSE)</f>
        <v>5.98</v>
      </c>
      <c r="E1472" s="71">
        <f t="shared" si="79"/>
        <v>735.54000000000008</v>
      </c>
      <c r="F1472" s="71">
        <v>822.66</v>
      </c>
      <c r="G1472" s="71">
        <f t="shared" si="80"/>
        <v>87.119999999999891</v>
      </c>
      <c r="H1472" s="72">
        <v>123</v>
      </c>
      <c r="I1472" s="73">
        <f t="shared" si="78"/>
        <v>0.10590037196411628</v>
      </c>
    </row>
    <row r="1473" spans="1:9" x14ac:dyDescent="0.3">
      <c r="A1473" s="74">
        <v>90535</v>
      </c>
      <c r="B1473" s="68" t="str">
        <f>VLOOKUP(A:A,'Product &amp; Group'!A:C,2,FALSE)</f>
        <v>Circit Systems</v>
      </c>
      <c r="C1473" s="68" t="str">
        <f>VLOOKUP(A:A,'Product &amp; Group'!A:C,3,FALSE)</f>
        <v>Processor 413</v>
      </c>
      <c r="D1473" s="69">
        <f>VLOOKUP(A:A,'2019-2017 Costs'!A:D,4,FALSE)</f>
        <v>7.29</v>
      </c>
      <c r="E1473" s="71">
        <f t="shared" si="79"/>
        <v>539.46</v>
      </c>
      <c r="F1473" s="71">
        <v>494.97</v>
      </c>
      <c r="G1473" s="71">
        <f t="shared" si="80"/>
        <v>-44.490000000000009</v>
      </c>
      <c r="H1473" s="72">
        <v>74</v>
      </c>
      <c r="I1473" s="73">
        <f t="shared" si="78"/>
        <v>-8.9884235408206573E-2</v>
      </c>
    </row>
    <row r="1474" spans="1:9" x14ac:dyDescent="0.3">
      <c r="A1474" s="74">
        <v>90536</v>
      </c>
      <c r="B1474" s="68" t="str">
        <f>VLOOKUP(A:A,'Product &amp; Group'!A:C,2,FALSE)</f>
        <v>Circit Systems</v>
      </c>
      <c r="C1474" s="68" t="str">
        <f>VLOOKUP(A:A,'Product &amp; Group'!A:C,3,FALSE)</f>
        <v>Processor 413</v>
      </c>
      <c r="D1474" s="69">
        <f>VLOOKUP(A:A,'2019-2017 Costs'!A:D,4,FALSE)</f>
        <v>7.42</v>
      </c>
      <c r="E1474" s="71">
        <f t="shared" si="79"/>
        <v>742</v>
      </c>
      <c r="F1474" s="71">
        <v>377.59000000000003</v>
      </c>
      <c r="G1474" s="71">
        <f t="shared" si="80"/>
        <v>-364.40999999999997</v>
      </c>
      <c r="H1474" s="72">
        <v>100</v>
      </c>
      <c r="I1474" s="73">
        <f t="shared" ref="I1474:I1537" si="81">+G1474/F1474</f>
        <v>-0.96509441457665701</v>
      </c>
    </row>
    <row r="1475" spans="1:9" x14ac:dyDescent="0.3">
      <c r="A1475" s="74">
        <v>90537</v>
      </c>
      <c r="B1475" s="68" t="str">
        <f>VLOOKUP(A:A,'Product &amp; Group'!A:C,2,FALSE)</f>
        <v>Circit Systems</v>
      </c>
      <c r="C1475" s="68" t="str">
        <f>VLOOKUP(A:A,'Product &amp; Group'!A:C,3,FALSE)</f>
        <v>Processor 413</v>
      </c>
      <c r="D1475" s="69">
        <f>VLOOKUP(A:A,'2019-2017 Costs'!A:D,4,FALSE)</f>
        <v>7.41</v>
      </c>
      <c r="E1475" s="71">
        <f t="shared" si="79"/>
        <v>933.66</v>
      </c>
      <c r="F1475" s="71">
        <v>707.81999999999994</v>
      </c>
      <c r="G1475" s="71">
        <f t="shared" si="80"/>
        <v>-225.84000000000003</v>
      </c>
      <c r="H1475" s="72">
        <v>126</v>
      </c>
      <c r="I1475" s="73">
        <f t="shared" si="81"/>
        <v>-0.31906416885648903</v>
      </c>
    </row>
    <row r="1476" spans="1:9" x14ac:dyDescent="0.3">
      <c r="A1476" s="74">
        <v>90538</v>
      </c>
      <c r="B1476" s="68" t="str">
        <f>VLOOKUP(A:A,'Product &amp; Group'!A:C,2,FALSE)</f>
        <v>Circit Systems</v>
      </c>
      <c r="C1476" s="68" t="str">
        <f>VLOOKUP(A:A,'Product &amp; Group'!A:C,3,FALSE)</f>
        <v>Processor 413</v>
      </c>
      <c r="D1476" s="69">
        <f>VLOOKUP(A:A,'2019-2017 Costs'!A:D,4,FALSE)</f>
        <v>7.61</v>
      </c>
      <c r="E1476" s="71">
        <f t="shared" ref="E1476:E1539" si="82">D1476*H1476</f>
        <v>616.41000000000008</v>
      </c>
      <c r="F1476" s="71">
        <v>331.95</v>
      </c>
      <c r="G1476" s="71">
        <f t="shared" ref="G1476:G1539" si="83">F1476-E1476</f>
        <v>-284.46000000000009</v>
      </c>
      <c r="H1476" s="72">
        <v>81</v>
      </c>
      <c r="I1476" s="73">
        <f t="shared" si="81"/>
        <v>-0.85693628558517876</v>
      </c>
    </row>
    <row r="1477" spans="1:9" x14ac:dyDescent="0.3">
      <c r="A1477" s="74">
        <v>90540</v>
      </c>
      <c r="B1477" s="68" t="str">
        <f>VLOOKUP(A:A,'Product &amp; Group'!A:C,2,FALSE)</f>
        <v>Circit Systems</v>
      </c>
      <c r="C1477" s="68" t="str">
        <f>VLOOKUP(A:A,'Product &amp; Group'!A:C,3,FALSE)</f>
        <v>Processor 413</v>
      </c>
      <c r="D1477" s="69">
        <f>VLOOKUP(A:A,'2019-2017 Costs'!A:D,4,FALSE)</f>
        <v>1.01</v>
      </c>
      <c r="E1477" s="71">
        <f t="shared" si="82"/>
        <v>65.650000000000006</v>
      </c>
      <c r="F1477" s="71">
        <v>329.65</v>
      </c>
      <c r="G1477" s="71">
        <f t="shared" si="83"/>
        <v>264</v>
      </c>
      <c r="H1477" s="72">
        <v>65</v>
      </c>
      <c r="I1477" s="73">
        <f t="shared" si="81"/>
        <v>0.80084938571211894</v>
      </c>
    </row>
    <row r="1478" spans="1:9" x14ac:dyDescent="0.3">
      <c r="A1478" s="74">
        <v>90541</v>
      </c>
      <c r="B1478" s="68" t="str">
        <f>VLOOKUP(A:A,'Product &amp; Group'!A:C,2,FALSE)</f>
        <v>Circit Systems</v>
      </c>
      <c r="C1478" s="68" t="str">
        <f>VLOOKUP(A:A,'Product &amp; Group'!A:C,3,FALSE)</f>
        <v>Processor 413</v>
      </c>
      <c r="D1478" s="69">
        <f>VLOOKUP(A:A,'2019-2017 Costs'!A:D,4,FALSE)</f>
        <v>1.01</v>
      </c>
      <c r="E1478" s="71">
        <f t="shared" si="82"/>
        <v>214.12</v>
      </c>
      <c r="F1478" s="71">
        <v>1238.03</v>
      </c>
      <c r="G1478" s="71">
        <f t="shared" si="83"/>
        <v>1023.91</v>
      </c>
      <c r="H1478" s="72">
        <v>212</v>
      </c>
      <c r="I1478" s="73">
        <f t="shared" si="81"/>
        <v>0.8270478098269024</v>
      </c>
    </row>
    <row r="1479" spans="1:9" x14ac:dyDescent="0.3">
      <c r="A1479" s="67">
        <v>90542</v>
      </c>
      <c r="B1479" s="68" t="str">
        <f>VLOOKUP(A:A,'Product &amp; Group'!A:C,2,FALSE)</f>
        <v>Circit Systems</v>
      </c>
      <c r="C1479" s="68" t="str">
        <f>VLOOKUP(A:A,'Product &amp; Group'!A:C,3,FALSE)</f>
        <v>Processor 610 Chip</v>
      </c>
      <c r="D1479" s="69">
        <f>VLOOKUP(A:A,'2019-2017 Costs'!A:D,4,FALSE)</f>
        <v>7.5378940000000005</v>
      </c>
      <c r="E1479" s="71">
        <f t="shared" si="82"/>
        <v>1183.4493580000001</v>
      </c>
      <c r="F1479" s="71">
        <v>984.91</v>
      </c>
      <c r="G1479" s="71">
        <f t="shared" si="83"/>
        <v>-198.53935800000011</v>
      </c>
      <c r="H1479" s="72">
        <v>157</v>
      </c>
      <c r="I1479" s="73">
        <f t="shared" si="81"/>
        <v>-0.20158121858850059</v>
      </c>
    </row>
    <row r="1480" spans="1:9" x14ac:dyDescent="0.3">
      <c r="A1480" s="74">
        <v>90543</v>
      </c>
      <c r="B1480" s="68" t="str">
        <f>VLOOKUP(A:A,'Product &amp; Group'!A:C,2,FALSE)</f>
        <v>Circit Systems</v>
      </c>
      <c r="C1480" s="68" t="str">
        <f>VLOOKUP(A:A,'Product &amp; Group'!A:C,3,FALSE)</f>
        <v>Processor 610 Chip</v>
      </c>
      <c r="D1480" s="69">
        <f>VLOOKUP(A:A,'2019-2017 Costs'!A:D,4,FALSE)</f>
        <v>6.75</v>
      </c>
      <c r="E1480" s="71">
        <f t="shared" si="82"/>
        <v>999</v>
      </c>
      <c r="F1480" s="71">
        <v>947.01</v>
      </c>
      <c r="G1480" s="71">
        <f t="shared" si="83"/>
        <v>-51.990000000000009</v>
      </c>
      <c r="H1480" s="72">
        <v>148</v>
      </c>
      <c r="I1480" s="73">
        <f t="shared" si="81"/>
        <v>-5.4899103494155298E-2</v>
      </c>
    </row>
    <row r="1481" spans="1:9" x14ac:dyDescent="0.3">
      <c r="A1481" s="74">
        <v>90550</v>
      </c>
      <c r="B1481" s="68" t="str">
        <f>VLOOKUP(A:A,'Product &amp; Group'!A:C,2,FALSE)</f>
        <v>Circit Systems</v>
      </c>
      <c r="C1481" s="68" t="str">
        <f>VLOOKUP(A:A,'Product &amp; Group'!A:C,3,FALSE)</f>
        <v>Processor 610 Chip</v>
      </c>
      <c r="D1481" s="69">
        <f>VLOOKUP(A:A,'2019-2017 Costs'!A:D,4,FALSE)</f>
        <v>1.05</v>
      </c>
      <c r="E1481" s="71">
        <f t="shared" si="82"/>
        <v>359.1</v>
      </c>
      <c r="F1481" s="71">
        <v>2128.4899999999998</v>
      </c>
      <c r="G1481" s="71">
        <f t="shared" si="83"/>
        <v>1769.3899999999999</v>
      </c>
      <c r="H1481" s="72">
        <v>342</v>
      </c>
      <c r="I1481" s="73">
        <f t="shared" si="81"/>
        <v>0.83128884796264024</v>
      </c>
    </row>
    <row r="1482" spans="1:9" x14ac:dyDescent="0.3">
      <c r="A1482" s="67">
        <v>90551</v>
      </c>
      <c r="B1482" s="68" t="str">
        <f>VLOOKUP(A:A,'Product &amp; Group'!A:C,2,FALSE)</f>
        <v>Circit Systems</v>
      </c>
      <c r="C1482" s="68" t="str">
        <f>VLOOKUP(A:A,'Product &amp; Group'!A:C,3,FALSE)</f>
        <v>Power  Chip</v>
      </c>
      <c r="D1482" s="69">
        <f>VLOOKUP(A:A,'2019-2017 Costs'!A:D,4,FALSE)</f>
        <v>6.3747319999999998</v>
      </c>
      <c r="E1482" s="71">
        <f t="shared" si="82"/>
        <v>516.35329200000001</v>
      </c>
      <c r="F1482" s="71">
        <v>652.85</v>
      </c>
      <c r="G1482" s="71">
        <f t="shared" si="83"/>
        <v>136.49670800000001</v>
      </c>
      <c r="H1482" s="72">
        <v>81</v>
      </c>
      <c r="I1482" s="73">
        <f t="shared" si="81"/>
        <v>0.20907820785785403</v>
      </c>
    </row>
    <row r="1483" spans="1:9" x14ac:dyDescent="0.3">
      <c r="A1483" s="74">
        <v>90559</v>
      </c>
      <c r="B1483" s="68" t="str">
        <f>VLOOKUP(A:A,'Product &amp; Group'!A:C,2,FALSE)</f>
        <v>Circit Systems</v>
      </c>
      <c r="C1483" s="68" t="str">
        <f>VLOOKUP(A:A,'Product &amp; Group'!A:C,3,FALSE)</f>
        <v>Power  Chip</v>
      </c>
      <c r="D1483" s="69">
        <f>VLOOKUP(A:A,'2019-2017 Costs'!A:D,4,FALSE)</f>
        <v>1.01</v>
      </c>
      <c r="E1483" s="71">
        <f t="shared" si="82"/>
        <v>60.6</v>
      </c>
      <c r="F1483" s="71">
        <v>361.87</v>
      </c>
      <c r="G1483" s="71">
        <f t="shared" si="83"/>
        <v>301.27</v>
      </c>
      <c r="H1483" s="72">
        <v>60</v>
      </c>
      <c r="I1483" s="73">
        <f t="shared" si="81"/>
        <v>0.83253654627352358</v>
      </c>
    </row>
    <row r="1484" spans="1:9" x14ac:dyDescent="0.3">
      <c r="A1484" s="74">
        <v>90585</v>
      </c>
      <c r="B1484" s="68" t="str">
        <f>VLOOKUP(A:A,'Product &amp; Group'!A:C,2,FALSE)</f>
        <v>Circit Systems</v>
      </c>
      <c r="C1484" s="68" t="str">
        <f>VLOOKUP(A:A,'Product &amp; Group'!A:C,3,FALSE)</f>
        <v>Processor 610 Chip</v>
      </c>
      <c r="D1484" s="69">
        <f>VLOOKUP(A:A,'2019-2017 Costs'!A:D,4,FALSE)</f>
        <v>4.03</v>
      </c>
      <c r="E1484" s="71">
        <f t="shared" si="82"/>
        <v>318.37</v>
      </c>
      <c r="F1484" s="71">
        <v>582.97</v>
      </c>
      <c r="G1484" s="71">
        <f t="shared" si="83"/>
        <v>264.60000000000002</v>
      </c>
      <c r="H1484" s="72">
        <v>79</v>
      </c>
      <c r="I1484" s="73">
        <f t="shared" si="81"/>
        <v>0.45388270408425824</v>
      </c>
    </row>
    <row r="1485" spans="1:9" x14ac:dyDescent="0.3">
      <c r="A1485" s="74">
        <v>90586</v>
      </c>
      <c r="B1485" s="68" t="str">
        <f>VLOOKUP(A:A,'Product &amp; Group'!A:C,2,FALSE)</f>
        <v>Circit Systems</v>
      </c>
      <c r="C1485" s="68" t="str">
        <f>VLOOKUP(A:A,'Product &amp; Group'!A:C,3,FALSE)</f>
        <v>Processor 610 Chip</v>
      </c>
      <c r="D1485" s="69">
        <f>VLOOKUP(A:A,'2019-2017 Costs'!A:D,4,FALSE)</f>
        <v>1.05</v>
      </c>
      <c r="E1485" s="71">
        <f t="shared" si="82"/>
        <v>54.6</v>
      </c>
      <c r="F1485" s="71">
        <v>317.01</v>
      </c>
      <c r="G1485" s="71">
        <f t="shared" si="83"/>
        <v>262.40999999999997</v>
      </c>
      <c r="H1485" s="72">
        <v>52</v>
      </c>
      <c r="I1485" s="73">
        <f t="shared" si="81"/>
        <v>0.82776568562505903</v>
      </c>
    </row>
    <row r="1486" spans="1:9" x14ac:dyDescent="0.3">
      <c r="A1486" s="74">
        <v>90591</v>
      </c>
      <c r="B1486" s="68" t="str">
        <f>VLOOKUP(A:A,'Product &amp; Group'!A:C,2,FALSE)</f>
        <v>Circit Systems</v>
      </c>
      <c r="C1486" s="68" t="str">
        <f>VLOOKUP(A:A,'Product &amp; Group'!A:C,3,FALSE)</f>
        <v>Processor 610 Chip</v>
      </c>
      <c r="D1486" s="69">
        <f>VLOOKUP(A:A,'2019-2017 Costs'!A:D,4,FALSE)</f>
        <v>1.05</v>
      </c>
      <c r="E1486" s="71">
        <f t="shared" si="82"/>
        <v>71.400000000000006</v>
      </c>
      <c r="F1486" s="71">
        <v>403.82</v>
      </c>
      <c r="G1486" s="71">
        <f t="shared" si="83"/>
        <v>332.41999999999996</v>
      </c>
      <c r="H1486" s="72">
        <v>68</v>
      </c>
      <c r="I1486" s="73">
        <f t="shared" si="81"/>
        <v>0.82318854935367236</v>
      </c>
    </row>
    <row r="1487" spans="1:9" x14ac:dyDescent="0.3">
      <c r="A1487" s="74">
        <v>90597</v>
      </c>
      <c r="B1487" s="68" t="str">
        <f>VLOOKUP(A:A,'Product &amp; Group'!A:C,2,FALSE)</f>
        <v>Circit Systems</v>
      </c>
      <c r="C1487" s="68" t="str">
        <f>VLOOKUP(A:A,'Product &amp; Group'!A:C,3,FALSE)</f>
        <v>SPECIALTY Dragon HybridULA</v>
      </c>
      <c r="D1487" s="69">
        <f>VLOOKUP(A:A,'2019-2017 Costs'!A:D,4,FALSE)</f>
        <v>3.6</v>
      </c>
      <c r="E1487" s="71">
        <f t="shared" si="82"/>
        <v>194.4</v>
      </c>
      <c r="F1487" s="71">
        <v>326.49</v>
      </c>
      <c r="G1487" s="71">
        <f t="shared" si="83"/>
        <v>132.09</v>
      </c>
      <c r="H1487" s="72">
        <v>54</v>
      </c>
      <c r="I1487" s="73">
        <f t="shared" si="81"/>
        <v>0.40457594413305153</v>
      </c>
    </row>
    <row r="1488" spans="1:9" x14ac:dyDescent="0.3">
      <c r="A1488" s="74">
        <v>90599</v>
      </c>
      <c r="B1488" s="68" t="str">
        <f>VLOOKUP(A:A,'Product &amp; Group'!A:C,2,FALSE)</f>
        <v>Circit Systems</v>
      </c>
      <c r="C1488" s="68" t="str">
        <f>VLOOKUP(A:A,'Product &amp; Group'!A:C,3,FALSE)</f>
        <v>Power CHIP/WHOLE PowerS</v>
      </c>
      <c r="D1488" s="69">
        <f>VLOOKUP(A:A,'2019-2017 Costs'!A:D,4,FALSE)</f>
        <v>2.2200000000000002</v>
      </c>
      <c r="E1488" s="71">
        <f t="shared" si="82"/>
        <v>297.48</v>
      </c>
      <c r="F1488" s="71">
        <v>748.56</v>
      </c>
      <c r="G1488" s="71">
        <f t="shared" si="83"/>
        <v>451.07999999999993</v>
      </c>
      <c r="H1488" s="72">
        <v>134</v>
      </c>
      <c r="I1488" s="73">
        <f t="shared" si="81"/>
        <v>0.60259698621352997</v>
      </c>
    </row>
    <row r="1489" spans="1:9" x14ac:dyDescent="0.3">
      <c r="A1489" s="74">
        <v>90602</v>
      </c>
      <c r="B1489" s="68" t="str">
        <f>VLOOKUP(A:A,'Product &amp; Group'!A:C,2,FALSE)</f>
        <v>Circit Systems</v>
      </c>
      <c r="C1489" s="68" t="str">
        <f>VLOOKUP(A:A,'Product &amp; Group'!A:C,3,FALSE)</f>
        <v>Power CHIP/WHOLE PowerS</v>
      </c>
      <c r="D1489" s="69">
        <f>VLOOKUP(A:A,'2019-2017 Costs'!A:D,4,FALSE)</f>
        <v>1.05</v>
      </c>
      <c r="E1489" s="71">
        <f t="shared" si="82"/>
        <v>128.1</v>
      </c>
      <c r="F1489" s="71">
        <v>943.77</v>
      </c>
      <c r="G1489" s="71">
        <f t="shared" si="83"/>
        <v>815.67</v>
      </c>
      <c r="H1489" s="72">
        <v>122</v>
      </c>
      <c r="I1489" s="73">
        <f t="shared" si="81"/>
        <v>0.86426777710671032</v>
      </c>
    </row>
    <row r="1490" spans="1:9" x14ac:dyDescent="0.3">
      <c r="A1490" s="67">
        <v>90706</v>
      </c>
      <c r="B1490" s="68" t="str">
        <f>VLOOKUP(A:A,'Product &amp; Group'!A:C,2,FALSE)</f>
        <v>Circit Systems</v>
      </c>
      <c r="C1490" s="68" t="str">
        <f>VLOOKUP(A:A,'Product &amp; Group'!A:C,3,FALSE)</f>
        <v>Qrxt1975 Chip</v>
      </c>
      <c r="D1490" s="69">
        <f>VLOOKUP(A:A,'2019-2017 Costs'!A:D,4,FALSE)</f>
        <v>12.610123814400001</v>
      </c>
      <c r="E1490" s="71">
        <f t="shared" si="82"/>
        <v>668.33656216320003</v>
      </c>
      <c r="F1490" s="71">
        <v>326.61</v>
      </c>
      <c r="G1490" s="71">
        <f t="shared" si="83"/>
        <v>-341.72656216320001</v>
      </c>
      <c r="H1490" s="72">
        <v>53</v>
      </c>
      <c r="I1490" s="73">
        <f t="shared" si="81"/>
        <v>-1.0462832190171765</v>
      </c>
    </row>
    <row r="1491" spans="1:9" x14ac:dyDescent="0.3">
      <c r="A1491" s="67">
        <v>90711</v>
      </c>
      <c r="B1491" s="68" t="str">
        <f>VLOOKUP(A:A,'Product &amp; Group'!A:C,2,FALSE)</f>
        <v>Circit Systems</v>
      </c>
      <c r="C1491" s="68" t="str">
        <f>VLOOKUP(A:A,'Product &amp; Group'!A:C,3,FALSE)</f>
        <v>Qrxt1975 Chip</v>
      </c>
      <c r="D1491" s="69">
        <f>VLOOKUP(A:A,'2019-2017 Costs'!A:D,4,FALSE)</f>
        <v>6.8128059999999993</v>
      </c>
      <c r="E1491" s="71">
        <f t="shared" si="82"/>
        <v>422.39397199999996</v>
      </c>
      <c r="F1491" s="71">
        <v>413.39</v>
      </c>
      <c r="G1491" s="71">
        <f t="shared" si="83"/>
        <v>-9.0039719999999761</v>
      </c>
      <c r="H1491" s="72">
        <v>62</v>
      </c>
      <c r="I1491" s="73">
        <f t="shared" si="81"/>
        <v>-2.1780817146036375E-2</v>
      </c>
    </row>
    <row r="1492" spans="1:9" x14ac:dyDescent="0.3">
      <c r="A1492" s="67">
        <v>90749</v>
      </c>
      <c r="B1492" s="68" t="str">
        <f>VLOOKUP(A:A,'Product &amp; Group'!A:C,2,FALSE)</f>
        <v>Circit Systems</v>
      </c>
      <c r="C1492" s="68" t="str">
        <f>VLOOKUP(A:A,'Product &amp; Group'!A:C,3,FALSE)</f>
        <v>Qrxt2525 Chip</v>
      </c>
      <c r="D1492" s="69">
        <f>VLOOKUP(A:A,'2019-2017 Costs'!A:D,4,FALSE)</f>
        <v>6.3445200000000002</v>
      </c>
      <c r="E1492" s="71">
        <f t="shared" si="82"/>
        <v>393.36024000000003</v>
      </c>
      <c r="F1492" s="71">
        <v>411</v>
      </c>
      <c r="G1492" s="71">
        <f t="shared" si="83"/>
        <v>17.639759999999967</v>
      </c>
      <c r="H1492" s="72">
        <v>62</v>
      </c>
      <c r="I1492" s="73">
        <f t="shared" si="81"/>
        <v>4.2919124087591159E-2</v>
      </c>
    </row>
    <row r="1493" spans="1:9" x14ac:dyDescent="0.3">
      <c r="A1493" s="74">
        <v>90810</v>
      </c>
      <c r="B1493" s="68" t="str">
        <f>VLOOKUP(A:A,'Product &amp; Group'!A:C,2,FALSE)</f>
        <v>Circit Systems</v>
      </c>
      <c r="C1493" s="68" t="str">
        <f>VLOOKUP(A:A,'Product &amp; Group'!A:C,3,FALSE)</f>
        <v>Qrxt2525 Chip</v>
      </c>
      <c r="D1493" s="69">
        <f>VLOOKUP(A:A,'2019-2017 Costs'!A:D,4,FALSE)</f>
        <v>1.05</v>
      </c>
      <c r="E1493" s="71">
        <f t="shared" si="82"/>
        <v>60.900000000000006</v>
      </c>
      <c r="F1493" s="71">
        <v>378.27</v>
      </c>
      <c r="G1493" s="71">
        <f t="shared" si="83"/>
        <v>317.37</v>
      </c>
      <c r="H1493" s="72">
        <v>58</v>
      </c>
      <c r="I1493" s="73">
        <f t="shared" si="81"/>
        <v>0.83900388611309384</v>
      </c>
    </row>
    <row r="1494" spans="1:9" x14ac:dyDescent="0.3">
      <c r="A1494" s="74">
        <v>90959</v>
      </c>
      <c r="B1494" s="68" t="str">
        <f>VLOOKUP(A:A,'Product &amp; Group'!A:C,2,FALSE)</f>
        <v>Circit Systems</v>
      </c>
      <c r="C1494" s="68" t="str">
        <f>VLOOKUP(A:A,'Product &amp; Group'!A:C,3,FALSE)</f>
        <v>Qrxt2525 Chip</v>
      </c>
      <c r="D1494" s="69">
        <f>VLOOKUP(A:A,'2019-2017 Costs'!A:D,4,FALSE)</f>
        <v>8.5000000000000006E-3</v>
      </c>
      <c r="E1494" s="71">
        <f t="shared" si="82"/>
        <v>0.72250000000000003</v>
      </c>
      <c r="F1494" s="71">
        <v>633.35</v>
      </c>
      <c r="G1494" s="71">
        <f t="shared" si="83"/>
        <v>632.62750000000005</v>
      </c>
      <c r="H1494" s="72">
        <v>85</v>
      </c>
      <c r="I1494" s="73">
        <f t="shared" si="81"/>
        <v>0.99885924054630149</v>
      </c>
    </row>
    <row r="1495" spans="1:9" x14ac:dyDescent="0.3">
      <c r="A1495" s="74">
        <v>91051</v>
      </c>
      <c r="B1495" s="68" t="str">
        <f>VLOOKUP(A:A,'Product &amp; Group'!A:C,2,FALSE)</f>
        <v>Circit Systems</v>
      </c>
      <c r="C1495" s="68" t="str">
        <f>VLOOKUP(A:A,'Product &amp; Group'!A:C,3,FALSE)</f>
        <v>Qrxt2525 Chip</v>
      </c>
      <c r="D1495" s="69">
        <f>VLOOKUP(A:A,'2019-2017 Costs'!A:D,4,FALSE)</f>
        <v>1.05</v>
      </c>
      <c r="E1495" s="71">
        <f t="shared" si="82"/>
        <v>70.350000000000009</v>
      </c>
      <c r="F1495" s="71">
        <v>444.37</v>
      </c>
      <c r="G1495" s="71">
        <f t="shared" si="83"/>
        <v>374.02</v>
      </c>
      <c r="H1495" s="72">
        <v>67</v>
      </c>
      <c r="I1495" s="73">
        <f t="shared" si="81"/>
        <v>0.84168598240205228</v>
      </c>
    </row>
    <row r="1496" spans="1:9" x14ac:dyDescent="0.3">
      <c r="A1496" s="74">
        <v>91054</v>
      </c>
      <c r="B1496" s="68" t="str">
        <f>VLOOKUP(A:A,'Product &amp; Group'!A:C,2,FALSE)</f>
        <v>Circit Systems</v>
      </c>
      <c r="C1496" s="68" t="str">
        <f>VLOOKUP(A:A,'Product &amp; Group'!A:C,3,FALSE)</f>
        <v>THE Computer FAMILY</v>
      </c>
      <c r="D1496" s="69">
        <f>VLOOKUP(A:A,'2019-2017 Costs'!A:D,4,FALSE)</f>
        <v>1.78</v>
      </c>
      <c r="E1496" s="71">
        <f t="shared" si="82"/>
        <v>215.38</v>
      </c>
      <c r="F1496" s="71">
        <v>988.02</v>
      </c>
      <c r="G1496" s="71">
        <f t="shared" si="83"/>
        <v>772.64</v>
      </c>
      <c r="H1496" s="72">
        <v>121</v>
      </c>
      <c r="I1496" s="73">
        <f t="shared" si="81"/>
        <v>0.78200846136717883</v>
      </c>
    </row>
    <row r="1497" spans="1:9" x14ac:dyDescent="0.3">
      <c r="A1497" s="74">
        <v>91055</v>
      </c>
      <c r="B1497" s="68" t="str">
        <f>VLOOKUP(A:A,'Product &amp; Group'!A:C,2,FALSE)</f>
        <v>Circit Systems</v>
      </c>
      <c r="C1497" s="68" t="str">
        <f>VLOOKUP(A:A,'Product &amp; Group'!A:C,3,FALSE)</f>
        <v>THE Computer FAMILY</v>
      </c>
      <c r="D1497" s="69">
        <f>VLOOKUP(A:A,'2019-2017 Costs'!A:D,4,FALSE)</f>
        <v>1.05</v>
      </c>
      <c r="E1497" s="71">
        <f t="shared" si="82"/>
        <v>91.350000000000009</v>
      </c>
      <c r="F1497" s="71">
        <v>673.01</v>
      </c>
      <c r="G1497" s="71">
        <f t="shared" si="83"/>
        <v>581.66</v>
      </c>
      <c r="H1497" s="72">
        <v>87</v>
      </c>
      <c r="I1497" s="73">
        <f t="shared" si="81"/>
        <v>0.8642665042124188</v>
      </c>
    </row>
    <row r="1498" spans="1:9" x14ac:dyDescent="0.3">
      <c r="A1498" s="74">
        <v>91057</v>
      </c>
      <c r="B1498" s="68" t="str">
        <f>VLOOKUP(A:A,'Product &amp; Group'!A:C,2,FALSE)</f>
        <v>Circit Systems</v>
      </c>
      <c r="C1498" s="68" t="str">
        <f>VLOOKUP(A:A,'Product &amp; Group'!A:C,3,FALSE)</f>
        <v>THE Computer FAMILY</v>
      </c>
      <c r="D1498" s="69">
        <f>VLOOKUP(A:A,'2019-2017 Costs'!A:D,4,FALSE)</f>
        <v>8.02</v>
      </c>
      <c r="E1498" s="71">
        <f t="shared" si="82"/>
        <v>569.41999999999996</v>
      </c>
      <c r="F1498" s="71">
        <v>537.43000000000006</v>
      </c>
      <c r="G1498" s="71">
        <f t="shared" si="83"/>
        <v>-31.989999999999895</v>
      </c>
      <c r="H1498" s="72">
        <v>71</v>
      </c>
      <c r="I1498" s="73">
        <f t="shared" si="81"/>
        <v>-5.9524031036599916E-2</v>
      </c>
    </row>
    <row r="1499" spans="1:9" x14ac:dyDescent="0.3">
      <c r="A1499" s="67">
        <v>91058</v>
      </c>
      <c r="B1499" s="68" t="str">
        <f>VLOOKUP(A:A,'Product &amp; Group'!A:C,2,FALSE)</f>
        <v>Circit Systems</v>
      </c>
      <c r="C1499" s="68" t="str">
        <f>VLOOKUP(A:A,'Product &amp; Group'!A:C,3,FALSE)</f>
        <v>THE Computer FAMILY</v>
      </c>
      <c r="D1499" s="69">
        <f>VLOOKUP(A:A,'2019-2017 Costs'!A:D,4,FALSE)</f>
        <v>16.349383590399999</v>
      </c>
      <c r="E1499" s="71">
        <f t="shared" si="82"/>
        <v>964.61363183359992</v>
      </c>
      <c r="F1499" s="71">
        <v>328.28</v>
      </c>
      <c r="G1499" s="71">
        <f t="shared" si="83"/>
        <v>-636.33363183359995</v>
      </c>
      <c r="H1499" s="72">
        <v>59</v>
      </c>
      <c r="I1499" s="73">
        <f t="shared" si="81"/>
        <v>-1.9383868399951261</v>
      </c>
    </row>
    <row r="1500" spans="1:9" x14ac:dyDescent="0.3">
      <c r="A1500" s="74">
        <v>91141</v>
      </c>
      <c r="B1500" s="68" t="str">
        <f>VLOOKUP(A:A,'Product &amp; Group'!A:C,2,FALSE)</f>
        <v>Circit Systems</v>
      </c>
      <c r="C1500" s="68" t="str">
        <f>VLOOKUP(A:A,'Product &amp; Group'!A:C,3,FALSE)</f>
        <v>THE Computer FAMILY</v>
      </c>
      <c r="D1500" s="69">
        <f>VLOOKUP(A:A,'2019-2017 Costs'!A:D,4,FALSE)</f>
        <v>1.05</v>
      </c>
      <c r="E1500" s="71">
        <f t="shared" si="82"/>
        <v>147</v>
      </c>
      <c r="F1500" s="71">
        <v>889.32</v>
      </c>
      <c r="G1500" s="71">
        <f t="shared" si="83"/>
        <v>742.32</v>
      </c>
      <c r="H1500" s="72">
        <v>140</v>
      </c>
      <c r="I1500" s="73">
        <f t="shared" si="81"/>
        <v>0.83470516799352312</v>
      </c>
    </row>
    <row r="1501" spans="1:9" x14ac:dyDescent="0.3">
      <c r="A1501" s="74">
        <v>91734</v>
      </c>
      <c r="B1501" s="68" t="str">
        <f>VLOOKUP(A:A,'Product &amp; Group'!A:C,2,FALSE)</f>
        <v>Circit Systems</v>
      </c>
      <c r="C1501" s="68" t="str">
        <f>VLOOKUP(A:A,'Product &amp; Group'!A:C,3,FALSE)</f>
        <v>THE Computer FAMILY</v>
      </c>
      <c r="D1501" s="69">
        <f>VLOOKUP(A:A,'2019-2017 Costs'!A:D,4,FALSE)</f>
        <v>8.14</v>
      </c>
      <c r="E1501" s="71">
        <f t="shared" si="82"/>
        <v>651.20000000000005</v>
      </c>
      <c r="F1501" s="71">
        <v>634.54999999999995</v>
      </c>
      <c r="G1501" s="71">
        <f t="shared" si="83"/>
        <v>-16.650000000000091</v>
      </c>
      <c r="H1501" s="72">
        <v>80</v>
      </c>
      <c r="I1501" s="73">
        <f t="shared" si="81"/>
        <v>-2.6239067055393733E-2</v>
      </c>
    </row>
    <row r="1502" spans="1:9" x14ac:dyDescent="0.3">
      <c r="A1502" s="74">
        <v>92724</v>
      </c>
      <c r="B1502" s="68" t="str">
        <f>VLOOKUP(A:A,'Product &amp; Group'!A:C,2,FALSE)</f>
        <v>Circit Systems</v>
      </c>
      <c r="C1502" s="68" t="str">
        <f>VLOOKUP(A:A,'Product &amp; Group'!A:C,3,FALSE)</f>
        <v>THE Computer FAMILY</v>
      </c>
      <c r="D1502" s="69">
        <f>VLOOKUP(A:A,'2019-2017 Costs'!A:D,4,FALSE)</f>
        <v>1.05</v>
      </c>
      <c r="E1502" s="71">
        <f t="shared" si="82"/>
        <v>68.25</v>
      </c>
      <c r="F1502" s="71">
        <v>331.46</v>
      </c>
      <c r="G1502" s="71">
        <f t="shared" si="83"/>
        <v>263.20999999999998</v>
      </c>
      <c r="H1502" s="72">
        <v>65</v>
      </c>
      <c r="I1502" s="73">
        <f t="shared" si="81"/>
        <v>0.79409280154468109</v>
      </c>
    </row>
    <row r="1503" spans="1:9" x14ac:dyDescent="0.3">
      <c r="A1503" s="74">
        <v>93000</v>
      </c>
      <c r="B1503" s="68" t="str">
        <f>VLOOKUP(A:A,'Product &amp; Group'!A:C,2,FALSE)</f>
        <v>Circit Systems</v>
      </c>
      <c r="C1503" s="68" t="str">
        <f>VLOOKUP(A:A,'Product &amp; Group'!A:C,3,FALSE)</f>
        <v>THE Computer FAMILY</v>
      </c>
      <c r="D1503" s="69">
        <f>VLOOKUP(A:A,'2019-2017 Costs'!A:D,4,FALSE)</f>
        <v>1.01</v>
      </c>
      <c r="E1503" s="71">
        <f t="shared" si="82"/>
        <v>147.46</v>
      </c>
      <c r="F1503" s="71">
        <v>651.83999999999992</v>
      </c>
      <c r="G1503" s="71">
        <f t="shared" si="83"/>
        <v>504.37999999999988</v>
      </c>
      <c r="H1503" s="72">
        <v>146</v>
      </c>
      <c r="I1503" s="73">
        <f t="shared" si="81"/>
        <v>0.77377884143348052</v>
      </c>
    </row>
    <row r="1504" spans="1:9" x14ac:dyDescent="0.3">
      <c r="A1504" s="67">
        <v>93003</v>
      </c>
      <c r="B1504" s="68" t="str">
        <f>VLOOKUP(A:A,'Product &amp; Group'!A:C,2,FALSE)</f>
        <v>Circit Systems</v>
      </c>
      <c r="C1504" s="68" t="str">
        <f>VLOOKUP(A:A,'Product &amp; Group'!A:C,3,FALSE)</f>
        <v>THE Computer FAMILY</v>
      </c>
      <c r="D1504" s="69">
        <f>VLOOKUP(A:A,'2019-2017 Costs'!A:D,4,FALSE)</f>
        <v>13.8845245952</v>
      </c>
      <c r="E1504" s="71">
        <f t="shared" si="82"/>
        <v>2110.4477384704001</v>
      </c>
      <c r="F1504" s="71">
        <v>701.81</v>
      </c>
      <c r="G1504" s="71">
        <f t="shared" si="83"/>
        <v>-1408.6377384704001</v>
      </c>
      <c r="H1504" s="72">
        <v>152</v>
      </c>
      <c r="I1504" s="73">
        <f t="shared" si="81"/>
        <v>-2.0071497107057468</v>
      </c>
    </row>
    <row r="1505" spans="1:9" x14ac:dyDescent="0.3">
      <c r="A1505" s="74">
        <v>93053</v>
      </c>
      <c r="B1505" s="68" t="str">
        <f>VLOOKUP(A:A,'Product &amp; Group'!A:C,2,FALSE)</f>
        <v>Circit Systems</v>
      </c>
      <c r="C1505" s="68" t="str">
        <f>VLOOKUP(A:A,'Product &amp; Group'!A:C,3,FALSE)</f>
        <v>THE Computer FAMILY</v>
      </c>
      <c r="D1505" s="69">
        <f>VLOOKUP(A:A,'2019-2017 Costs'!A:D,4,FALSE)</f>
        <v>4.58</v>
      </c>
      <c r="E1505" s="71">
        <f t="shared" si="82"/>
        <v>458</v>
      </c>
      <c r="F1505" s="71">
        <v>500.34000000000003</v>
      </c>
      <c r="G1505" s="71">
        <f t="shared" si="83"/>
        <v>42.340000000000032</v>
      </c>
      <c r="H1505" s="72">
        <v>100</v>
      </c>
      <c r="I1505" s="73">
        <f t="shared" si="81"/>
        <v>8.4622456729424048E-2</v>
      </c>
    </row>
    <row r="1506" spans="1:9" x14ac:dyDescent="0.3">
      <c r="A1506" s="74">
        <v>93059</v>
      </c>
      <c r="B1506" s="68" t="str">
        <f>VLOOKUP(A:A,'Product &amp; Group'!A:C,2,FALSE)</f>
        <v>Circit Systems</v>
      </c>
      <c r="C1506" s="68" t="str">
        <f>VLOOKUP(A:A,'Product &amp; Group'!A:C,3,FALSE)</f>
        <v>THE Computer FAMILY</v>
      </c>
      <c r="D1506" s="69">
        <f>VLOOKUP(A:A,'2019-2017 Costs'!A:D,4,FALSE)</f>
        <v>5.37</v>
      </c>
      <c r="E1506" s="71">
        <f t="shared" si="82"/>
        <v>504.78000000000003</v>
      </c>
      <c r="F1506" s="71">
        <v>465.39</v>
      </c>
      <c r="G1506" s="71">
        <f t="shared" si="83"/>
        <v>-39.390000000000043</v>
      </c>
      <c r="H1506" s="72">
        <v>94</v>
      </c>
      <c r="I1506" s="73">
        <f t="shared" si="81"/>
        <v>-8.4638690130858091E-2</v>
      </c>
    </row>
    <row r="1507" spans="1:9" x14ac:dyDescent="0.3">
      <c r="A1507" s="74">
        <v>93326</v>
      </c>
      <c r="B1507" s="68" t="str">
        <f>VLOOKUP(A:A,'Product &amp; Group'!A:C,2,FALSE)</f>
        <v>Circit Systems</v>
      </c>
      <c r="C1507" s="68" t="str">
        <f>VLOOKUP(A:A,'Product &amp; Group'!A:C,3,FALSE)</f>
        <v>THE Computer FAMILY</v>
      </c>
      <c r="D1507" s="69">
        <f>VLOOKUP(A:A,'2019-2017 Costs'!A:D,4,FALSE)</f>
        <v>1.05</v>
      </c>
      <c r="E1507" s="71">
        <f t="shared" si="82"/>
        <v>80.850000000000009</v>
      </c>
      <c r="F1507" s="71">
        <v>428.81</v>
      </c>
      <c r="G1507" s="71">
        <f t="shared" si="83"/>
        <v>347.96</v>
      </c>
      <c r="H1507" s="72">
        <v>77</v>
      </c>
      <c r="I1507" s="73">
        <f t="shared" si="81"/>
        <v>0.81145495674074763</v>
      </c>
    </row>
    <row r="1508" spans="1:9" x14ac:dyDescent="0.3">
      <c r="A1508" s="74">
        <v>93371</v>
      </c>
      <c r="B1508" s="68" t="str">
        <f>VLOOKUP(A:A,'Product &amp; Group'!A:C,2,FALSE)</f>
        <v>Circit Systems</v>
      </c>
      <c r="C1508" s="68" t="str">
        <f>VLOOKUP(A:A,'Product &amp; Group'!A:C,3,FALSE)</f>
        <v>THE Computer FAMILY</v>
      </c>
      <c r="D1508" s="69">
        <f>VLOOKUP(A:A,'2019-2017 Costs'!A:D,4,FALSE)</f>
        <v>1.05</v>
      </c>
      <c r="E1508" s="71">
        <f t="shared" si="82"/>
        <v>76.650000000000006</v>
      </c>
      <c r="F1508" s="71">
        <v>413.09000000000003</v>
      </c>
      <c r="G1508" s="71">
        <f t="shared" si="83"/>
        <v>336.44000000000005</v>
      </c>
      <c r="H1508" s="72">
        <v>73</v>
      </c>
      <c r="I1508" s="73">
        <f t="shared" si="81"/>
        <v>0.81444721489263849</v>
      </c>
    </row>
    <row r="1509" spans="1:9" x14ac:dyDescent="0.3">
      <c r="A1509" s="74">
        <v>93696</v>
      </c>
      <c r="B1509" s="68" t="str">
        <f>VLOOKUP(A:A,'Product &amp; Group'!A:C,2,FALSE)</f>
        <v>Circit Systems</v>
      </c>
      <c r="C1509" s="68" t="str">
        <f>VLOOKUP(A:A,'Product &amp; Group'!A:C,3,FALSE)</f>
        <v>THE Computer FAMILY</v>
      </c>
      <c r="D1509" s="69">
        <f>VLOOKUP(A:A,'2019-2017 Costs'!A:D,4,FALSE)</f>
        <v>1.01</v>
      </c>
      <c r="E1509" s="71">
        <f t="shared" si="82"/>
        <v>65.650000000000006</v>
      </c>
      <c r="F1509" s="71">
        <v>341.52</v>
      </c>
      <c r="G1509" s="71">
        <f t="shared" si="83"/>
        <v>275.87</v>
      </c>
      <c r="H1509" s="72">
        <v>65</v>
      </c>
      <c r="I1509" s="73">
        <f t="shared" si="81"/>
        <v>0.80777114078238466</v>
      </c>
    </row>
    <row r="1510" spans="1:9" x14ac:dyDescent="0.3">
      <c r="A1510" s="74">
        <v>93711</v>
      </c>
      <c r="B1510" s="68" t="str">
        <f>VLOOKUP(A:A,'Product &amp; Group'!A:C,2,FALSE)</f>
        <v>Circit Systems</v>
      </c>
      <c r="C1510" s="68" t="str">
        <f>VLOOKUP(A:A,'Product &amp; Group'!A:C,3,FALSE)</f>
        <v>THE Computer FAMILY</v>
      </c>
      <c r="D1510" s="69">
        <f>VLOOKUP(A:A,'2019-2017 Costs'!A:D,4,FALSE)</f>
        <v>7.31</v>
      </c>
      <c r="E1510" s="71">
        <f t="shared" si="82"/>
        <v>1257.32</v>
      </c>
      <c r="F1510" s="71">
        <v>649.88</v>
      </c>
      <c r="G1510" s="71">
        <f t="shared" si="83"/>
        <v>-607.43999999999994</v>
      </c>
      <c r="H1510" s="72">
        <v>172</v>
      </c>
      <c r="I1510" s="73">
        <f t="shared" si="81"/>
        <v>-0.934695636117437</v>
      </c>
    </row>
    <row r="1511" spans="1:9" x14ac:dyDescent="0.3">
      <c r="A1511" s="74">
        <v>93712</v>
      </c>
      <c r="B1511" s="68" t="str">
        <f>VLOOKUP(A:A,'Product &amp; Group'!A:C,2,FALSE)</f>
        <v>Circit Systems</v>
      </c>
      <c r="C1511" s="68" t="str">
        <f>VLOOKUP(A:A,'Product &amp; Group'!A:C,3,FALSE)</f>
        <v>THE Computer FAMILY</v>
      </c>
      <c r="D1511" s="69">
        <f>VLOOKUP(A:A,'2019-2017 Costs'!A:D,4,FALSE)</f>
        <v>4.93</v>
      </c>
      <c r="E1511" s="71">
        <f t="shared" si="82"/>
        <v>1395.1899999999998</v>
      </c>
      <c r="F1511" s="71">
        <v>932.9</v>
      </c>
      <c r="G1511" s="71">
        <f t="shared" si="83"/>
        <v>-462.28999999999985</v>
      </c>
      <c r="H1511" s="72">
        <v>283</v>
      </c>
      <c r="I1511" s="73">
        <f t="shared" si="81"/>
        <v>-0.49554078679386843</v>
      </c>
    </row>
    <row r="1512" spans="1:9" x14ac:dyDescent="0.3">
      <c r="A1512" s="74">
        <v>93713</v>
      </c>
      <c r="B1512" s="68" t="str">
        <f>VLOOKUP(A:A,'Product &amp; Group'!A:C,2,FALSE)</f>
        <v>Circit Systems</v>
      </c>
      <c r="C1512" s="68" t="str">
        <f>VLOOKUP(A:A,'Product &amp; Group'!A:C,3,FALSE)</f>
        <v>THE Computer FAMILY</v>
      </c>
      <c r="D1512" s="69">
        <f>VLOOKUP(A:A,'2019-2017 Costs'!A:D,4,FALSE)</f>
        <v>5.13</v>
      </c>
      <c r="E1512" s="71">
        <f t="shared" si="82"/>
        <v>9562.32</v>
      </c>
      <c r="F1512" s="71">
        <v>5436.09</v>
      </c>
      <c r="G1512" s="71">
        <f t="shared" si="83"/>
        <v>-4126.2299999999996</v>
      </c>
      <c r="H1512" s="72">
        <v>1864</v>
      </c>
      <c r="I1512" s="73">
        <f t="shared" si="81"/>
        <v>-0.75904372444164825</v>
      </c>
    </row>
    <row r="1513" spans="1:9" x14ac:dyDescent="0.3">
      <c r="A1513" s="74">
        <v>93714</v>
      </c>
      <c r="B1513" s="68" t="str">
        <f>VLOOKUP(A:A,'Product &amp; Group'!A:C,2,FALSE)</f>
        <v>Circit Systems</v>
      </c>
      <c r="C1513" s="68" t="str">
        <f>VLOOKUP(A:A,'Product &amp; Group'!A:C,3,FALSE)</f>
        <v>THE Computer FAMILY</v>
      </c>
      <c r="D1513" s="69">
        <f>VLOOKUP(A:A,'2019-2017 Costs'!A:D,4,FALSE)</f>
        <v>6.31</v>
      </c>
      <c r="E1513" s="71">
        <f t="shared" si="82"/>
        <v>11761.84</v>
      </c>
      <c r="F1513" s="71">
        <v>13049.52</v>
      </c>
      <c r="G1513" s="71">
        <f t="shared" si="83"/>
        <v>1287.6800000000003</v>
      </c>
      <c r="H1513" s="72">
        <v>1864</v>
      </c>
      <c r="I1513" s="73">
        <f t="shared" si="81"/>
        <v>9.8676426412619034E-2</v>
      </c>
    </row>
    <row r="1514" spans="1:9" x14ac:dyDescent="0.3">
      <c r="A1514" s="74">
        <v>93770</v>
      </c>
      <c r="B1514" s="68" t="str">
        <f>VLOOKUP(A:A,'Product &amp; Group'!A:C,2,FALSE)</f>
        <v>Circit Systems</v>
      </c>
      <c r="C1514" s="68" t="str">
        <f>VLOOKUP(A:A,'Product &amp; Group'!A:C,3,FALSE)</f>
        <v>THE Computer FAMILY</v>
      </c>
      <c r="D1514" s="69">
        <f>VLOOKUP(A:A,'2019-2017 Costs'!A:D,4,FALSE)</f>
        <v>8.42</v>
      </c>
      <c r="E1514" s="71">
        <f t="shared" si="82"/>
        <v>8420</v>
      </c>
      <c r="F1514" s="71">
        <v>4238.25</v>
      </c>
      <c r="G1514" s="71">
        <f t="shared" si="83"/>
        <v>-4181.75</v>
      </c>
      <c r="H1514" s="72">
        <v>1000</v>
      </c>
      <c r="I1514" s="73">
        <f t="shared" si="81"/>
        <v>-0.98666902613106822</v>
      </c>
    </row>
    <row r="1515" spans="1:9" x14ac:dyDescent="0.3">
      <c r="A1515" s="74">
        <v>94327</v>
      </c>
      <c r="B1515" s="68" t="str">
        <f>VLOOKUP(A:A,'Product &amp; Group'!A:C,2,FALSE)</f>
        <v>Circit Systems</v>
      </c>
      <c r="C1515" s="68" t="str">
        <f>VLOOKUP(A:A,'Product &amp; Group'!A:C,3,FALSE)</f>
        <v>THE Computer FAMILY</v>
      </c>
      <c r="D1515" s="69">
        <f>VLOOKUP(A:A,'2019-2017 Costs'!A:D,4,FALSE)</f>
        <v>5.51</v>
      </c>
      <c r="E1515" s="71">
        <f t="shared" si="82"/>
        <v>3328.04</v>
      </c>
      <c r="F1515" s="71">
        <v>4254.33</v>
      </c>
      <c r="G1515" s="71">
        <f t="shared" si="83"/>
        <v>926.29</v>
      </c>
      <c r="H1515" s="72">
        <v>604</v>
      </c>
      <c r="I1515" s="73">
        <f t="shared" si="81"/>
        <v>0.21772876105050618</v>
      </c>
    </row>
    <row r="1516" spans="1:9" x14ac:dyDescent="0.3">
      <c r="A1516" s="74">
        <v>94330</v>
      </c>
      <c r="B1516" s="68" t="str">
        <f>VLOOKUP(A:A,'Product &amp; Group'!A:C,2,FALSE)</f>
        <v>Circit Systems</v>
      </c>
      <c r="C1516" s="68" t="str">
        <f>VLOOKUP(A:A,'Product &amp; Group'!A:C,3,FALSE)</f>
        <v>THE Computer FAMILY</v>
      </c>
      <c r="D1516" s="69">
        <f>VLOOKUP(A:A,'2019-2017 Costs'!A:D,4,FALSE)</f>
        <v>2.65</v>
      </c>
      <c r="E1516" s="71">
        <f t="shared" si="82"/>
        <v>1600.6</v>
      </c>
      <c r="F1516" s="71">
        <v>2988.92</v>
      </c>
      <c r="G1516" s="71">
        <f t="shared" si="83"/>
        <v>1388.3200000000002</v>
      </c>
      <c r="H1516" s="72">
        <v>604</v>
      </c>
      <c r="I1516" s="73">
        <f t="shared" si="81"/>
        <v>0.46448884546926655</v>
      </c>
    </row>
    <row r="1517" spans="1:9" x14ac:dyDescent="0.3">
      <c r="A1517" s="74">
        <v>94331</v>
      </c>
      <c r="B1517" s="68" t="str">
        <f>VLOOKUP(A:A,'Product &amp; Group'!A:C,2,FALSE)</f>
        <v>Circit Systems</v>
      </c>
      <c r="C1517" s="68" t="str">
        <f>VLOOKUP(A:A,'Product &amp; Group'!A:C,3,FALSE)</f>
        <v>ANTI-OXIDANT &amp; SPECIALTY Hybrid</v>
      </c>
      <c r="D1517" s="69">
        <f>VLOOKUP(A:A,'2019-2017 Costs'!A:D,4,FALSE)</f>
        <v>10.64</v>
      </c>
      <c r="E1517" s="71">
        <f t="shared" si="82"/>
        <v>107464</v>
      </c>
      <c r="F1517" s="71">
        <v>63933.5</v>
      </c>
      <c r="G1517" s="71">
        <f t="shared" si="83"/>
        <v>-43530.5</v>
      </c>
      <c r="H1517" s="72">
        <v>10100</v>
      </c>
      <c r="I1517" s="73">
        <f t="shared" si="81"/>
        <v>-0.68087153057473782</v>
      </c>
    </row>
    <row r="1518" spans="1:9" x14ac:dyDescent="0.3">
      <c r="A1518" s="74">
        <v>94332</v>
      </c>
      <c r="B1518" s="68" t="str">
        <f>VLOOKUP(A:A,'Product &amp; Group'!A:C,2,FALSE)</f>
        <v>Circit Systems</v>
      </c>
      <c r="C1518" s="68" t="str">
        <f>VLOOKUP(A:A,'Product &amp; Group'!A:C,3,FALSE)</f>
        <v>Circit Board ACTIVES: Hybrid</v>
      </c>
      <c r="D1518" s="69">
        <f>VLOOKUP(A:A,'2019-2017 Costs'!A:D,4,FALSE)</f>
        <v>18.93</v>
      </c>
      <c r="E1518" s="71">
        <f t="shared" si="82"/>
        <v>13251</v>
      </c>
      <c r="F1518" s="71">
        <v>8165.25</v>
      </c>
      <c r="G1518" s="71">
        <f t="shared" si="83"/>
        <v>-5085.75</v>
      </c>
      <c r="H1518" s="72">
        <v>700</v>
      </c>
      <c r="I1518" s="73">
        <f t="shared" si="81"/>
        <v>-0.6228529438780197</v>
      </c>
    </row>
    <row r="1519" spans="1:9" x14ac:dyDescent="0.3">
      <c r="A1519" s="74">
        <v>94559</v>
      </c>
      <c r="B1519" s="68" t="str">
        <f>VLOOKUP(A:A,'Product &amp; Group'!A:C,2,FALSE)</f>
        <v>Circit Systems</v>
      </c>
      <c r="C1519" s="68" t="str">
        <f>VLOOKUP(A:A,'Product &amp; Group'!A:C,3,FALSE)</f>
        <v>Computerized EXTEND-X HA</v>
      </c>
      <c r="D1519" s="69">
        <f>VLOOKUP(A:A,'2019-2017 Costs'!A:D,4,FALSE)</f>
        <v>1.05</v>
      </c>
      <c r="E1519" s="71">
        <f t="shared" si="82"/>
        <v>331.8</v>
      </c>
      <c r="F1519" s="71">
        <v>1812.85</v>
      </c>
      <c r="G1519" s="71">
        <f t="shared" si="83"/>
        <v>1481.05</v>
      </c>
      <c r="H1519" s="72">
        <v>316</v>
      </c>
      <c r="I1519" s="73">
        <f t="shared" si="81"/>
        <v>0.81697327412637566</v>
      </c>
    </row>
    <row r="1520" spans="1:9" x14ac:dyDescent="0.3">
      <c r="A1520" s="74">
        <v>94590</v>
      </c>
      <c r="B1520" s="68" t="str">
        <f>VLOOKUP(A:A,'Product &amp; Group'!A:C,2,FALSE)</f>
        <v>Circit Systems</v>
      </c>
      <c r="C1520" s="68" t="str">
        <f>VLOOKUP(A:A,'Product &amp; Group'!A:C,3,FALSE)</f>
        <v>Circit Board KIDZ:STD CHILD Chip</v>
      </c>
      <c r="D1520" s="69">
        <f>VLOOKUP(A:A,'2019-2017 Costs'!A:D,4,FALSE)</f>
        <v>2.6</v>
      </c>
      <c r="E1520" s="71">
        <f t="shared" si="82"/>
        <v>637</v>
      </c>
      <c r="F1520" s="71">
        <v>1270.05</v>
      </c>
      <c r="G1520" s="71">
        <f t="shared" si="83"/>
        <v>633.04999999999995</v>
      </c>
      <c r="H1520" s="72">
        <v>245</v>
      </c>
      <c r="I1520" s="73">
        <f t="shared" si="81"/>
        <v>0.49844494311247589</v>
      </c>
    </row>
    <row r="1521" spans="1:9" x14ac:dyDescent="0.3">
      <c r="A1521" s="74">
        <v>94592</v>
      </c>
      <c r="B1521" s="68" t="str">
        <f>VLOOKUP(A:A,'Product &amp; Group'!A:C,2,FALSE)</f>
        <v>Circit Systems</v>
      </c>
      <c r="C1521" s="68" t="str">
        <f>VLOOKUP(A:A,'Product &amp; Group'!A:C,3,FALSE)</f>
        <v>THE Computer FAMILY</v>
      </c>
      <c r="D1521" s="69">
        <f>VLOOKUP(A:A,'2019-2017 Costs'!A:D,4,FALSE)</f>
        <v>2.58</v>
      </c>
      <c r="E1521" s="71">
        <f t="shared" si="82"/>
        <v>5418</v>
      </c>
      <c r="F1521" s="71">
        <v>10444.5</v>
      </c>
      <c r="G1521" s="71">
        <f t="shared" si="83"/>
        <v>5026.5</v>
      </c>
      <c r="H1521" s="72">
        <v>2100</v>
      </c>
      <c r="I1521" s="73">
        <f t="shared" si="81"/>
        <v>0.48125807841447654</v>
      </c>
    </row>
    <row r="1522" spans="1:9" x14ac:dyDescent="0.3">
      <c r="A1522" s="74">
        <v>94594</v>
      </c>
      <c r="B1522" s="68" t="str">
        <f>VLOOKUP(A:A,'Product &amp; Group'!A:C,2,FALSE)</f>
        <v>Circit Systems</v>
      </c>
      <c r="C1522" s="68" t="str">
        <f>VLOOKUP(A:A,'Product &amp; Group'!A:C,3,FALSE)</f>
        <v>THE Computer FAMILY</v>
      </c>
      <c r="D1522" s="69">
        <f>VLOOKUP(A:A,'2019-2017 Costs'!A:D,4,FALSE)</f>
        <v>2.5299999999999998</v>
      </c>
      <c r="E1522" s="71">
        <f t="shared" si="82"/>
        <v>3288.9999999999995</v>
      </c>
      <c r="F1522" s="71">
        <v>7311</v>
      </c>
      <c r="G1522" s="71">
        <f t="shared" si="83"/>
        <v>4022.0000000000005</v>
      </c>
      <c r="H1522" s="72">
        <v>1300</v>
      </c>
      <c r="I1522" s="73">
        <f t="shared" si="81"/>
        <v>0.55012994118451652</v>
      </c>
    </row>
    <row r="1523" spans="1:9" x14ac:dyDescent="0.3">
      <c r="A1523" s="74">
        <v>94596</v>
      </c>
      <c r="B1523" s="68" t="str">
        <f>VLOOKUP(A:A,'Product &amp; Group'!A:C,2,FALSE)</f>
        <v>Circit Systems</v>
      </c>
      <c r="C1523" s="68" t="str">
        <f>VLOOKUP(A:A,'Product &amp; Group'!A:C,3,FALSE)</f>
        <v>THE Computer FAMILY</v>
      </c>
      <c r="D1523" s="69">
        <f>VLOOKUP(A:A,'2019-2017 Costs'!A:D,4,FALSE)</f>
        <v>2.8</v>
      </c>
      <c r="E1523" s="71">
        <f t="shared" si="82"/>
        <v>3430</v>
      </c>
      <c r="F1523" s="71">
        <v>8659.5</v>
      </c>
      <c r="G1523" s="71">
        <f t="shared" si="83"/>
        <v>5229.5</v>
      </c>
      <c r="H1523" s="72">
        <v>1225</v>
      </c>
      <c r="I1523" s="73">
        <f t="shared" si="81"/>
        <v>0.60390322766903404</v>
      </c>
    </row>
    <row r="1524" spans="1:9" x14ac:dyDescent="0.3">
      <c r="A1524" s="74">
        <v>94602</v>
      </c>
      <c r="B1524" s="68" t="str">
        <f>VLOOKUP(A:A,'Product &amp; Group'!A:C,2,FALSE)</f>
        <v>Circit Systems</v>
      </c>
      <c r="C1524" s="68" t="str">
        <f>VLOOKUP(A:A,'Product &amp; Group'!A:C,3,FALSE)</f>
        <v>THE Computer FAMILY</v>
      </c>
      <c r="D1524" s="69">
        <f>VLOOKUP(A:A,'2019-2017 Costs'!A:D,4,FALSE)</f>
        <v>0.40799999999999997</v>
      </c>
      <c r="E1524" s="71">
        <f t="shared" si="82"/>
        <v>4120.8</v>
      </c>
      <c r="F1524" s="71">
        <v>30604.5</v>
      </c>
      <c r="G1524" s="71">
        <f t="shared" si="83"/>
        <v>26483.7</v>
      </c>
      <c r="H1524" s="72">
        <v>10100</v>
      </c>
      <c r="I1524" s="73">
        <f t="shared" si="81"/>
        <v>0.86535313434298877</v>
      </c>
    </row>
    <row r="1525" spans="1:9" x14ac:dyDescent="0.3">
      <c r="A1525" s="74">
        <v>94604</v>
      </c>
      <c r="B1525" s="68" t="str">
        <f>VLOOKUP(A:A,'Product &amp; Group'!A:C,2,FALSE)</f>
        <v>Circit Systems</v>
      </c>
      <c r="C1525" s="68" t="str">
        <f>VLOOKUP(A:A,'Product &amp; Group'!A:C,3,FALSE)</f>
        <v>THE Computer FAMILY</v>
      </c>
      <c r="D1525" s="69">
        <f>VLOOKUP(A:A,'2019-2017 Costs'!A:D,4,FALSE)</f>
        <v>4.7300000000000004</v>
      </c>
      <c r="E1525" s="71">
        <f t="shared" si="82"/>
        <v>15140.730000000001</v>
      </c>
      <c r="F1525" s="71">
        <v>9969.52</v>
      </c>
      <c r="G1525" s="71">
        <f t="shared" si="83"/>
        <v>-5171.2100000000009</v>
      </c>
      <c r="H1525" s="72">
        <v>3201</v>
      </c>
      <c r="I1525" s="73">
        <f t="shared" si="81"/>
        <v>-0.51870200370729991</v>
      </c>
    </row>
    <row r="1526" spans="1:9" x14ac:dyDescent="0.3">
      <c r="A1526" s="74">
        <v>94606</v>
      </c>
      <c r="B1526" s="68" t="str">
        <f>VLOOKUP(A:A,'Product &amp; Group'!A:C,2,FALSE)</f>
        <v>Circit Systems</v>
      </c>
      <c r="C1526" s="68" t="str">
        <f>VLOOKUP(A:A,'Product &amp; Group'!A:C,3,FALSE)</f>
        <v>THE Computer FAMILY</v>
      </c>
      <c r="D1526" s="69">
        <f>VLOOKUP(A:A,'2019-2017 Costs'!A:D,4,FALSE)</f>
        <v>5.82</v>
      </c>
      <c r="E1526" s="71">
        <f t="shared" si="82"/>
        <v>5820</v>
      </c>
      <c r="F1526" s="71">
        <v>7336.5</v>
      </c>
      <c r="G1526" s="71">
        <f t="shared" si="83"/>
        <v>1516.5</v>
      </c>
      <c r="H1526" s="72">
        <v>1000</v>
      </c>
      <c r="I1526" s="73">
        <f t="shared" si="81"/>
        <v>0.20670619505213658</v>
      </c>
    </row>
    <row r="1527" spans="1:9" x14ac:dyDescent="0.3">
      <c r="A1527" s="74">
        <v>94608</v>
      </c>
      <c r="B1527" s="68" t="str">
        <f>VLOOKUP(A:A,'Product &amp; Group'!A:C,2,FALSE)</f>
        <v>Circit Systems</v>
      </c>
      <c r="C1527" s="68" t="str">
        <f>VLOOKUP(A:A,'Product &amp; Group'!A:C,3,FALSE)</f>
        <v>PROTEIN &amp; ENERGY Chip</v>
      </c>
      <c r="D1527" s="69">
        <f>VLOOKUP(A:A,'2019-2017 Costs'!A:D,4,FALSE)</f>
        <v>5.89</v>
      </c>
      <c r="E1527" s="71">
        <f t="shared" si="82"/>
        <v>3534</v>
      </c>
      <c r="F1527" s="71">
        <v>3929.5</v>
      </c>
      <c r="G1527" s="71">
        <f t="shared" si="83"/>
        <v>395.5</v>
      </c>
      <c r="H1527" s="72">
        <v>600</v>
      </c>
      <c r="I1527" s="73">
        <f t="shared" si="81"/>
        <v>0.10064893752385799</v>
      </c>
    </row>
    <row r="1528" spans="1:9" x14ac:dyDescent="0.3">
      <c r="A1528" s="74">
        <v>94609</v>
      </c>
      <c r="B1528" s="68" t="str">
        <f>VLOOKUP(A:A,'Product &amp; Group'!A:C,2,FALSE)</f>
        <v>Circit Systems</v>
      </c>
      <c r="C1528" s="68" t="str">
        <f>VLOOKUP(A:A,'Product &amp; Group'!A:C,3,FALSE)</f>
        <v>THE Computer FAMILY</v>
      </c>
      <c r="D1528" s="69">
        <f>VLOOKUP(A:A,'2019-2017 Costs'!A:D,4,FALSE)</f>
        <v>5.82</v>
      </c>
      <c r="E1528" s="71">
        <f t="shared" si="82"/>
        <v>3433.8</v>
      </c>
      <c r="F1528" s="71">
        <v>2304.8000000000002</v>
      </c>
      <c r="G1528" s="71">
        <f t="shared" si="83"/>
        <v>-1129</v>
      </c>
      <c r="H1528" s="72">
        <v>590</v>
      </c>
      <c r="I1528" s="73">
        <f t="shared" si="81"/>
        <v>-0.48984727525164867</v>
      </c>
    </row>
    <row r="1529" spans="1:9" x14ac:dyDescent="0.3">
      <c r="A1529" s="74">
        <v>94611</v>
      </c>
      <c r="B1529" s="68" t="str">
        <f>VLOOKUP(A:A,'Product &amp; Group'!A:C,2,FALSE)</f>
        <v>Circit Systems</v>
      </c>
      <c r="C1529" s="68" t="str">
        <f>VLOOKUP(A:A,'Product &amp; Group'!A:C,3,FALSE)</f>
        <v>Processor 415</v>
      </c>
      <c r="D1529" s="69">
        <f>VLOOKUP(A:A,'2019-2017 Costs'!A:D,4,FALSE)</f>
        <v>6.44</v>
      </c>
      <c r="E1529" s="71">
        <f t="shared" si="82"/>
        <v>4817.12</v>
      </c>
      <c r="F1529" s="71">
        <v>2567.6099999999997</v>
      </c>
      <c r="G1529" s="71">
        <f t="shared" si="83"/>
        <v>-2249.5100000000002</v>
      </c>
      <c r="H1529" s="72">
        <v>748</v>
      </c>
      <c r="I1529" s="73">
        <f t="shared" si="81"/>
        <v>-0.87611046849015251</v>
      </c>
    </row>
    <row r="1530" spans="1:9" x14ac:dyDescent="0.3">
      <c r="A1530" s="74">
        <v>94614</v>
      </c>
      <c r="B1530" s="68" t="str">
        <f>VLOOKUP(A:A,'Product &amp; Group'!A:C,2,FALSE)</f>
        <v>Expert Systems</v>
      </c>
      <c r="C1530" s="68" t="str">
        <f>VLOOKUP(A:A,'Product &amp; Group'!A:C,3,FALSE)</f>
        <v>SPECIALTIES</v>
      </c>
      <c r="D1530" s="69">
        <f>VLOOKUP(A:A,'2019-2017 Costs'!A:D,4,FALSE)</f>
        <v>5.82</v>
      </c>
      <c r="E1530" s="71">
        <f t="shared" si="82"/>
        <v>849.72</v>
      </c>
      <c r="F1530" s="71">
        <v>771.94</v>
      </c>
      <c r="G1530" s="71">
        <f t="shared" si="83"/>
        <v>-77.779999999999973</v>
      </c>
      <c r="H1530" s="72">
        <v>146</v>
      </c>
      <c r="I1530" s="73">
        <f t="shared" si="81"/>
        <v>-0.10075912635697071</v>
      </c>
    </row>
    <row r="1531" spans="1:9" x14ac:dyDescent="0.3">
      <c r="A1531" s="74">
        <v>94621</v>
      </c>
      <c r="B1531" s="68" t="str">
        <f>VLOOKUP(A:A,'Product &amp; Group'!A:C,2,FALSE)</f>
        <v>Expert Systems</v>
      </c>
      <c r="C1531" s="68" t="str">
        <f>VLOOKUP(A:A,'Product &amp; Group'!A:C,3,FALSE)</f>
        <v>SPECIALTIES</v>
      </c>
      <c r="D1531" s="69">
        <f>VLOOKUP(A:A,'2019-2017 Costs'!A:D,4,FALSE)</f>
        <v>6</v>
      </c>
      <c r="E1531" s="71">
        <f t="shared" si="82"/>
        <v>3600</v>
      </c>
      <c r="F1531" s="71">
        <v>1764.5</v>
      </c>
      <c r="G1531" s="71">
        <f t="shared" si="83"/>
        <v>-1835.5</v>
      </c>
      <c r="H1531" s="72">
        <v>600</v>
      </c>
      <c r="I1531" s="73">
        <f t="shared" si="81"/>
        <v>-1.0402380277699066</v>
      </c>
    </row>
    <row r="1532" spans="1:9" x14ac:dyDescent="0.3">
      <c r="A1532" s="74">
        <v>94622</v>
      </c>
      <c r="B1532" s="68" t="str">
        <f>VLOOKUP(A:A,'Product &amp; Group'!A:C,2,FALSE)</f>
        <v>Expert Systems</v>
      </c>
      <c r="C1532" s="68" t="str">
        <f>VLOOKUP(A:A,'Product &amp; Group'!A:C,3,FALSE)</f>
        <v>2025 HybridULATIONS</v>
      </c>
      <c r="D1532" s="69">
        <f>VLOOKUP(A:A,'2019-2017 Costs'!A:D,4,FALSE)</f>
        <v>5.84</v>
      </c>
      <c r="E1532" s="71">
        <f t="shared" si="82"/>
        <v>3504</v>
      </c>
      <c r="F1532" s="71">
        <v>3459.5</v>
      </c>
      <c r="G1532" s="71">
        <f t="shared" si="83"/>
        <v>-44.5</v>
      </c>
      <c r="H1532" s="72">
        <v>600</v>
      </c>
      <c r="I1532" s="73">
        <f t="shared" si="81"/>
        <v>-1.2863130510189334E-2</v>
      </c>
    </row>
    <row r="1533" spans="1:9" x14ac:dyDescent="0.3">
      <c r="A1533" s="74">
        <v>94623</v>
      </c>
      <c r="B1533" s="68" t="str">
        <f>VLOOKUP(A:A,'Product &amp; Group'!A:C,2,FALSE)</f>
        <v>Expert Systems</v>
      </c>
      <c r="C1533" s="68" t="str">
        <f>VLOOKUP(A:A,'Product &amp; Group'!A:C,3,FALSE)</f>
        <v>2025 HybridULATIONS</v>
      </c>
      <c r="D1533" s="69">
        <f>VLOOKUP(A:A,'2019-2017 Costs'!A:D,4,FALSE)</f>
        <v>6.29</v>
      </c>
      <c r="E1533" s="71">
        <f t="shared" si="82"/>
        <v>3774</v>
      </c>
      <c r="F1533" s="71">
        <v>8556.5</v>
      </c>
      <c r="G1533" s="71">
        <f t="shared" si="83"/>
        <v>4782.5</v>
      </c>
      <c r="H1533" s="72">
        <v>600</v>
      </c>
      <c r="I1533" s="73">
        <f t="shared" si="81"/>
        <v>0.55893180622918248</v>
      </c>
    </row>
    <row r="1534" spans="1:9" x14ac:dyDescent="0.3">
      <c r="A1534" s="74">
        <v>94725</v>
      </c>
      <c r="B1534" s="68" t="str">
        <f>VLOOKUP(A:A,'Product &amp; Group'!A:C,2,FALSE)</f>
        <v>Expert Systems</v>
      </c>
      <c r="C1534" s="68" t="str">
        <f>VLOOKUP(A:A,'Product &amp; Group'!A:C,3,FALSE)</f>
        <v>ANTI-OXIDANT &amp; SPECIALTY Hybrid</v>
      </c>
      <c r="D1534" s="69">
        <f>VLOOKUP(A:A,'2019-2017 Costs'!A:D,4,FALSE)</f>
        <v>8.5000000000000006E-3</v>
      </c>
      <c r="E1534" s="71">
        <f t="shared" si="82"/>
        <v>2.9750000000000001</v>
      </c>
      <c r="F1534" s="71">
        <v>6456.5</v>
      </c>
      <c r="G1534" s="71">
        <f t="shared" si="83"/>
        <v>6453.5249999999996</v>
      </c>
      <c r="H1534" s="72">
        <v>350</v>
      </c>
      <c r="I1534" s="73">
        <f t="shared" si="81"/>
        <v>0.99953922403779127</v>
      </c>
    </row>
    <row r="1535" spans="1:9" x14ac:dyDescent="0.3">
      <c r="A1535" s="74">
        <v>94726</v>
      </c>
      <c r="B1535" s="68" t="str">
        <f>VLOOKUP(A:A,'Product &amp; Group'!A:C,2,FALSE)</f>
        <v>Expert Systems</v>
      </c>
      <c r="C1535" s="68" t="str">
        <f>VLOOKUP(A:A,'Product &amp; Group'!A:C,3,FALSE)</f>
        <v>ANTI-OXIDANT &amp; SPECIALTY Hybrid</v>
      </c>
      <c r="D1535" s="69">
        <f>VLOOKUP(A:A,'2019-2017 Costs'!A:D,4,FALSE)</f>
        <v>8.5000000000000006E-3</v>
      </c>
      <c r="E1535" s="71">
        <f t="shared" si="82"/>
        <v>2.125</v>
      </c>
      <c r="F1535" s="71">
        <v>2169.46</v>
      </c>
      <c r="G1535" s="71">
        <f t="shared" si="83"/>
        <v>2167.335</v>
      </c>
      <c r="H1535" s="72">
        <v>250</v>
      </c>
      <c r="I1535" s="73">
        <f t="shared" si="81"/>
        <v>0.99902049357904732</v>
      </c>
    </row>
    <row r="1536" spans="1:9" x14ac:dyDescent="0.3">
      <c r="A1536" s="74">
        <v>94727</v>
      </c>
      <c r="B1536" s="68" t="str">
        <f>VLOOKUP(A:A,'Product &amp; Group'!A:C,2,FALSE)</f>
        <v>Expert Systems</v>
      </c>
      <c r="C1536" s="68" t="str">
        <f>VLOOKUP(A:A,'Product &amp; Group'!A:C,3,FALSE)</f>
        <v>Hybrid ACID Chip</v>
      </c>
      <c r="D1536" s="69">
        <f>VLOOKUP(A:A,'2019-2017 Costs'!A:D,4,FALSE)</f>
        <v>8.5000000000000006E-3</v>
      </c>
      <c r="E1536" s="71">
        <f t="shared" si="82"/>
        <v>3.4000000000000004</v>
      </c>
      <c r="F1536" s="71">
        <v>3734.42</v>
      </c>
      <c r="G1536" s="71">
        <f t="shared" si="83"/>
        <v>3731.02</v>
      </c>
      <c r="H1536" s="72">
        <v>400</v>
      </c>
      <c r="I1536" s="73">
        <f t="shared" si="81"/>
        <v>0.99908955072005823</v>
      </c>
    </row>
    <row r="1537" spans="1:9" x14ac:dyDescent="0.3">
      <c r="A1537" s="74">
        <v>94730</v>
      </c>
      <c r="B1537" s="68" t="str">
        <f>VLOOKUP(A:A,'Product &amp; Group'!A:C,2,FALSE)</f>
        <v>Expert Systems</v>
      </c>
      <c r="C1537" s="68" t="str">
        <f>VLOOKUP(A:A,'Product &amp; Group'!A:C,3,FALSE)</f>
        <v>Power CHIP/WHOLE PowerS</v>
      </c>
      <c r="D1537" s="69">
        <f>VLOOKUP(A:A,'2019-2017 Costs'!A:D,4,FALSE)</f>
        <v>1.05</v>
      </c>
      <c r="E1537" s="71">
        <f t="shared" si="82"/>
        <v>256.2</v>
      </c>
      <c r="F1537" s="71">
        <v>1897.26</v>
      </c>
      <c r="G1537" s="71">
        <f t="shared" si="83"/>
        <v>1641.06</v>
      </c>
      <c r="H1537" s="72">
        <v>244</v>
      </c>
      <c r="I1537" s="73">
        <f t="shared" si="81"/>
        <v>0.86496315739540175</v>
      </c>
    </row>
    <row r="1538" spans="1:9" x14ac:dyDescent="0.3">
      <c r="A1538" s="74">
        <v>94732</v>
      </c>
      <c r="B1538" s="68" t="str">
        <f>VLOOKUP(A:A,'Product &amp; Group'!A:C,2,FALSE)</f>
        <v>Expert Systems</v>
      </c>
      <c r="C1538" s="68" t="str">
        <f>VLOOKUP(A:A,'Product &amp; Group'!A:C,3,FALSE)</f>
        <v>Processor 610 Chip</v>
      </c>
      <c r="D1538" s="69">
        <f>VLOOKUP(A:A,'2019-2017 Costs'!A:D,4,FALSE)</f>
        <v>1.05</v>
      </c>
      <c r="E1538" s="71">
        <f t="shared" si="82"/>
        <v>108.15</v>
      </c>
      <c r="F1538" s="71">
        <v>626.5</v>
      </c>
      <c r="G1538" s="71">
        <f t="shared" si="83"/>
        <v>518.35</v>
      </c>
      <c r="H1538" s="72">
        <v>103</v>
      </c>
      <c r="I1538" s="73">
        <f t="shared" ref="I1538:I1601" si="84">+G1538/F1538</f>
        <v>0.8273743016759777</v>
      </c>
    </row>
    <row r="1539" spans="1:9" x14ac:dyDescent="0.3">
      <c r="A1539" s="74">
        <v>94733</v>
      </c>
      <c r="B1539" s="68" t="str">
        <f>VLOOKUP(A:A,'Product &amp; Group'!A:C,2,FALSE)</f>
        <v>Expert Systems</v>
      </c>
      <c r="C1539" s="68" t="str">
        <f>VLOOKUP(A:A,'Product &amp; Group'!A:C,3,FALSE)</f>
        <v>MULTI-Part Chip</v>
      </c>
      <c r="D1539" s="69">
        <f>VLOOKUP(A:A,'2019-2017 Costs'!A:D,4,FALSE)</f>
        <v>1.05</v>
      </c>
      <c r="E1539" s="71">
        <f t="shared" si="82"/>
        <v>114.45</v>
      </c>
      <c r="F1539" s="71">
        <v>705.34</v>
      </c>
      <c r="G1539" s="71">
        <f t="shared" si="83"/>
        <v>590.89</v>
      </c>
      <c r="H1539" s="72">
        <v>109</v>
      </c>
      <c r="I1539" s="73">
        <f t="shared" si="84"/>
        <v>0.83773782856494738</v>
      </c>
    </row>
    <row r="1540" spans="1:9" x14ac:dyDescent="0.3">
      <c r="A1540" s="74">
        <v>94735</v>
      </c>
      <c r="B1540" s="68" t="str">
        <f>VLOOKUP(A:A,'Product &amp; Group'!A:C,2,FALSE)</f>
        <v>Expert Systems</v>
      </c>
      <c r="C1540" s="68" t="str">
        <f>VLOOKUP(A:A,'Product &amp; Group'!A:C,3,FALSE)</f>
        <v>Part A &amp; D Chip</v>
      </c>
      <c r="D1540" s="69">
        <f>VLOOKUP(A:A,'2019-2017 Costs'!A:D,4,FALSE)</f>
        <v>1.05</v>
      </c>
      <c r="E1540" s="71">
        <f t="shared" ref="E1540:E1603" si="85">D1540*H1540</f>
        <v>474.6</v>
      </c>
      <c r="F1540" s="71">
        <v>5417.84</v>
      </c>
      <c r="G1540" s="71">
        <f t="shared" ref="G1540:G1603" si="86">F1540-E1540</f>
        <v>4943.24</v>
      </c>
      <c r="H1540" s="72">
        <v>452</v>
      </c>
      <c r="I1540" s="73">
        <f t="shared" si="84"/>
        <v>0.9124005138579212</v>
      </c>
    </row>
    <row r="1541" spans="1:9" x14ac:dyDescent="0.3">
      <c r="A1541" s="74">
        <v>94736</v>
      </c>
      <c r="B1541" s="68" t="str">
        <f>VLOOKUP(A:A,'Product &amp; Group'!A:C,2,FALSE)</f>
        <v>Expert Systems</v>
      </c>
      <c r="C1541" s="68" t="str">
        <f>VLOOKUP(A:A,'Product &amp; Group'!A:C,3,FALSE)</f>
        <v>Processor 413</v>
      </c>
      <c r="D1541" s="69">
        <f>VLOOKUP(A:A,'2019-2017 Costs'!A:D,4,FALSE)</f>
        <v>1.05</v>
      </c>
      <c r="E1541" s="71">
        <f t="shared" si="85"/>
        <v>262.5</v>
      </c>
      <c r="F1541" s="71">
        <v>2689.12</v>
      </c>
      <c r="G1541" s="71">
        <f t="shared" si="86"/>
        <v>2426.62</v>
      </c>
      <c r="H1541" s="72">
        <v>250</v>
      </c>
      <c r="I1541" s="73">
        <f t="shared" si="84"/>
        <v>0.90238442315701795</v>
      </c>
    </row>
    <row r="1542" spans="1:9" x14ac:dyDescent="0.3">
      <c r="A1542" s="74">
        <v>94737</v>
      </c>
      <c r="B1542" s="68" t="str">
        <f>VLOOKUP(A:A,'Product &amp; Group'!A:C,2,FALSE)</f>
        <v>Expert Systems</v>
      </c>
      <c r="C1542" s="68" t="str">
        <f>VLOOKUP(A:A,'Product &amp; Group'!A:C,3,FALSE)</f>
        <v>Processor 413</v>
      </c>
      <c r="D1542" s="69">
        <f>VLOOKUP(A:A,'2019-2017 Costs'!A:D,4,FALSE)</f>
        <v>1.05</v>
      </c>
      <c r="E1542" s="71">
        <f t="shared" si="85"/>
        <v>126</v>
      </c>
      <c r="F1542" s="71">
        <v>671.65</v>
      </c>
      <c r="G1542" s="71">
        <f t="shared" si="86"/>
        <v>545.65</v>
      </c>
      <c r="H1542" s="72">
        <v>120</v>
      </c>
      <c r="I1542" s="73">
        <f t="shared" si="84"/>
        <v>0.81240229286086507</v>
      </c>
    </row>
    <row r="1543" spans="1:9" x14ac:dyDescent="0.3">
      <c r="A1543" s="74">
        <v>94740</v>
      </c>
      <c r="B1543" s="68" t="str">
        <f>VLOOKUP(A:A,'Product &amp; Group'!A:C,2,FALSE)</f>
        <v>Expert Systems</v>
      </c>
      <c r="C1543" s="68" t="str">
        <f>VLOOKUP(A:A,'Product &amp; Group'!A:C,3,FALSE)</f>
        <v>Computerized EXTEND-X HA</v>
      </c>
      <c r="D1543" s="69">
        <f>VLOOKUP(A:A,'2019-2017 Costs'!A:D,4,FALSE)</f>
        <v>1.05</v>
      </c>
      <c r="E1543" s="71">
        <f t="shared" si="85"/>
        <v>122.85000000000001</v>
      </c>
      <c r="F1543" s="71">
        <v>675.66</v>
      </c>
      <c r="G1543" s="71">
        <f t="shared" si="86"/>
        <v>552.80999999999995</v>
      </c>
      <c r="H1543" s="72">
        <v>117</v>
      </c>
      <c r="I1543" s="73">
        <f t="shared" si="84"/>
        <v>0.81817778172453592</v>
      </c>
    </row>
    <row r="1544" spans="1:9" x14ac:dyDescent="0.3">
      <c r="A1544" s="74">
        <v>94742</v>
      </c>
      <c r="B1544" s="68" t="str">
        <f>VLOOKUP(A:A,'Product &amp; Group'!A:C,2,FALSE)</f>
        <v>Expert Systems</v>
      </c>
      <c r="C1544" s="68" t="str">
        <f>VLOOKUP(A:A,'Product &amp; Group'!A:C,3,FALSE)</f>
        <v>Computerized EXTEND-X HA</v>
      </c>
      <c r="D1544" s="69">
        <f>VLOOKUP(A:A,'2019-2017 Costs'!A:D,4,FALSE)</f>
        <v>1.05</v>
      </c>
      <c r="E1544" s="71">
        <f t="shared" si="85"/>
        <v>582.75</v>
      </c>
      <c r="F1544" s="71">
        <v>4655.7</v>
      </c>
      <c r="G1544" s="71">
        <f t="shared" si="86"/>
        <v>4072.95</v>
      </c>
      <c r="H1544" s="72">
        <v>555</v>
      </c>
      <c r="I1544" s="73">
        <f t="shared" si="84"/>
        <v>0.87483085250338299</v>
      </c>
    </row>
    <row r="1545" spans="1:9" x14ac:dyDescent="0.3">
      <c r="A1545" s="74">
        <v>94745</v>
      </c>
      <c r="B1545" s="68" t="str">
        <f>VLOOKUP(A:A,'Product &amp; Group'!A:C,2,FALSE)</f>
        <v>Expert Systems</v>
      </c>
      <c r="C1545" s="68" t="str">
        <f>VLOOKUP(A:A,'Product &amp; Group'!A:C,3,FALSE)</f>
        <v>Computerized EXTEND-X HA</v>
      </c>
      <c r="D1545" s="69">
        <f>VLOOKUP(A:A,'2019-2017 Costs'!A:D,4,FALSE)</f>
        <v>1.01</v>
      </c>
      <c r="E1545" s="71">
        <f t="shared" si="85"/>
        <v>535.29999999999995</v>
      </c>
      <c r="F1545" s="71">
        <v>3446.25</v>
      </c>
      <c r="G1545" s="71">
        <f t="shared" si="86"/>
        <v>2910.95</v>
      </c>
      <c r="H1545" s="72">
        <v>530</v>
      </c>
      <c r="I1545" s="73">
        <f t="shared" si="84"/>
        <v>0.84467174464998185</v>
      </c>
    </row>
    <row r="1546" spans="1:9" x14ac:dyDescent="0.3">
      <c r="A1546" s="74">
        <v>94748</v>
      </c>
      <c r="B1546" s="68" t="str">
        <f>VLOOKUP(A:A,'Product &amp; Group'!A:C,2,FALSE)</f>
        <v>Expert Systems</v>
      </c>
      <c r="C1546" s="68" t="str">
        <f>VLOOKUP(A:A,'Product &amp; Group'!A:C,3,FALSE)</f>
        <v>Computerized EXTEND-X HA</v>
      </c>
      <c r="D1546" s="69">
        <f>VLOOKUP(A:A,'2019-2017 Costs'!A:D,4,FALSE)</f>
        <v>1.05</v>
      </c>
      <c r="E1546" s="71">
        <f t="shared" si="85"/>
        <v>109.2</v>
      </c>
      <c r="F1546" s="71">
        <v>624.80999999999995</v>
      </c>
      <c r="G1546" s="71">
        <f t="shared" si="86"/>
        <v>515.6099999999999</v>
      </c>
      <c r="H1546" s="72">
        <v>104</v>
      </c>
      <c r="I1546" s="73">
        <f t="shared" si="84"/>
        <v>0.82522686896816622</v>
      </c>
    </row>
    <row r="1547" spans="1:9" x14ac:dyDescent="0.3">
      <c r="A1547" s="74">
        <v>94750</v>
      </c>
      <c r="B1547" s="68" t="str">
        <f>VLOOKUP(A:A,'Product &amp; Group'!A:C,2,FALSE)</f>
        <v>Expert Systems</v>
      </c>
      <c r="C1547" s="68" t="str">
        <f>VLOOKUP(A:A,'Product &amp; Group'!A:C,3,FALSE)</f>
        <v>HA:BOTANICAL Hybrid-COMBINATIONS</v>
      </c>
      <c r="D1547" s="69">
        <f>VLOOKUP(A:A,'2019-2017 Costs'!A:D,4,FALSE)</f>
        <v>1.05</v>
      </c>
      <c r="E1547" s="71">
        <f t="shared" si="85"/>
        <v>362.25</v>
      </c>
      <c r="F1547" s="71">
        <v>2135.1400000000003</v>
      </c>
      <c r="G1547" s="71">
        <f t="shared" si="86"/>
        <v>1772.8900000000003</v>
      </c>
      <c r="H1547" s="72">
        <v>345</v>
      </c>
      <c r="I1547" s="73">
        <f t="shared" si="84"/>
        <v>0.83033899416431711</v>
      </c>
    </row>
    <row r="1548" spans="1:9" x14ac:dyDescent="0.3">
      <c r="A1548" s="74">
        <v>94751</v>
      </c>
      <c r="B1548" s="68" t="str">
        <f>VLOOKUP(A:A,'Product &amp; Group'!A:C,2,FALSE)</f>
        <v>Expert Systems</v>
      </c>
      <c r="C1548" s="68" t="str">
        <f>VLOOKUP(A:A,'Product &amp; Group'!A:C,3,FALSE)</f>
        <v>HA:BOTANICAL Hybrid-COMBINATIONS</v>
      </c>
      <c r="D1548" s="69">
        <f>VLOOKUP(A:A,'2019-2017 Costs'!A:D,4,FALSE)</f>
        <v>1.01</v>
      </c>
      <c r="E1548" s="71">
        <f t="shared" si="85"/>
        <v>919.1</v>
      </c>
      <c r="F1548" s="71">
        <v>3410.12</v>
      </c>
      <c r="G1548" s="71">
        <f t="shared" si="86"/>
        <v>2491.02</v>
      </c>
      <c r="H1548" s="72">
        <v>910</v>
      </c>
      <c r="I1548" s="73">
        <f t="shared" si="84"/>
        <v>0.73047869283192379</v>
      </c>
    </row>
    <row r="1549" spans="1:9" x14ac:dyDescent="0.3">
      <c r="A1549" s="74">
        <v>94752</v>
      </c>
      <c r="B1549" s="68" t="str">
        <f>VLOOKUP(A:A,'Product &amp; Group'!A:C,2,FALSE)</f>
        <v>Expert Systems</v>
      </c>
      <c r="C1549" s="68" t="str">
        <f>VLOOKUP(A:A,'Product &amp; Group'!A:C,3,FALSE)</f>
        <v>MULTI-Part Chip</v>
      </c>
      <c r="D1549" s="69">
        <f>VLOOKUP(A:A,'2019-2017 Costs'!A:D,4,FALSE)</f>
        <v>1.01</v>
      </c>
      <c r="E1549" s="71">
        <f t="shared" si="85"/>
        <v>238.36</v>
      </c>
      <c r="F1549" s="71">
        <v>1306.76</v>
      </c>
      <c r="G1549" s="71">
        <f t="shared" si="86"/>
        <v>1068.4000000000001</v>
      </c>
      <c r="H1549" s="72">
        <v>236</v>
      </c>
      <c r="I1549" s="73">
        <f t="shared" si="84"/>
        <v>0.81759466160580374</v>
      </c>
    </row>
    <row r="1550" spans="1:9" x14ac:dyDescent="0.3">
      <c r="A1550" s="74">
        <v>94753</v>
      </c>
      <c r="B1550" s="68" t="str">
        <f>VLOOKUP(A:A,'Product &amp; Group'!A:C,2,FALSE)</f>
        <v>Expert Systems</v>
      </c>
      <c r="C1550" s="68" t="str">
        <f>VLOOKUP(A:A,'Product &amp; Group'!A:C,3,FALSE)</f>
        <v>Processor 610 Chip</v>
      </c>
      <c r="D1550" s="69">
        <f>VLOOKUP(A:A,'2019-2017 Costs'!A:D,4,FALSE)</f>
        <v>1.05</v>
      </c>
      <c r="E1550" s="71">
        <f t="shared" si="85"/>
        <v>1692.6000000000001</v>
      </c>
      <c r="F1550" s="71">
        <v>7499.22</v>
      </c>
      <c r="G1550" s="71">
        <f t="shared" si="86"/>
        <v>5806.62</v>
      </c>
      <c r="H1550" s="72">
        <v>1612</v>
      </c>
      <c r="I1550" s="73">
        <f t="shared" si="84"/>
        <v>0.77429652683879124</v>
      </c>
    </row>
    <row r="1551" spans="1:9" x14ac:dyDescent="0.3">
      <c r="A1551" s="74">
        <v>94754</v>
      </c>
      <c r="B1551" s="68" t="str">
        <f>VLOOKUP(A:A,'Product &amp; Group'!A:C,2,FALSE)</f>
        <v>Expert Systems</v>
      </c>
      <c r="C1551" s="68" t="str">
        <f>VLOOKUP(A:A,'Product &amp; Group'!A:C,3,FALSE)</f>
        <v>Processor 610 Chip</v>
      </c>
      <c r="D1551" s="69">
        <f>VLOOKUP(A:A,'2019-2017 Costs'!A:D,4,FALSE)</f>
        <v>1.05</v>
      </c>
      <c r="E1551" s="71">
        <f t="shared" si="85"/>
        <v>262.5</v>
      </c>
      <c r="F1551" s="71">
        <v>1039.5</v>
      </c>
      <c r="G1551" s="71">
        <f t="shared" si="86"/>
        <v>777</v>
      </c>
      <c r="H1551" s="72">
        <v>250</v>
      </c>
      <c r="I1551" s="73">
        <f t="shared" si="84"/>
        <v>0.74747474747474751</v>
      </c>
    </row>
    <row r="1552" spans="1:9" x14ac:dyDescent="0.3">
      <c r="A1552" s="74">
        <v>94756</v>
      </c>
      <c r="B1552" s="68" t="str">
        <f>VLOOKUP(A:A,'Product &amp; Group'!A:C,2,FALSE)</f>
        <v>Expert Systems</v>
      </c>
      <c r="C1552" s="68" t="str">
        <f>VLOOKUP(A:A,'Product &amp; Group'!A:C,3,FALSE)</f>
        <v>Processor 610 Chip</v>
      </c>
      <c r="D1552" s="69">
        <f>VLOOKUP(A:A,'2019-2017 Costs'!A:D,4,FALSE)</f>
        <v>1.05</v>
      </c>
      <c r="E1552" s="71">
        <f t="shared" si="85"/>
        <v>262.5</v>
      </c>
      <c r="F1552" s="71">
        <v>867</v>
      </c>
      <c r="G1552" s="71">
        <f t="shared" si="86"/>
        <v>604.5</v>
      </c>
      <c r="H1552" s="72">
        <v>250</v>
      </c>
      <c r="I1552" s="73">
        <f t="shared" si="84"/>
        <v>0.69723183391003463</v>
      </c>
    </row>
    <row r="1553" spans="1:9" x14ac:dyDescent="0.3">
      <c r="A1553" s="74">
        <v>94757</v>
      </c>
      <c r="B1553" s="68" t="str">
        <f>VLOOKUP(A:A,'Product &amp; Group'!A:C,2,FALSE)</f>
        <v>Expert Systems</v>
      </c>
      <c r="C1553" s="68" t="str">
        <f>VLOOKUP(A:A,'Product &amp; Group'!A:C,3,FALSE)</f>
        <v>Static FREE B-COMPLEX Chip</v>
      </c>
      <c r="D1553" s="69">
        <f>VLOOKUP(A:A,'2019-2017 Costs'!A:D,4,FALSE)</f>
        <v>1.05</v>
      </c>
      <c r="E1553" s="71">
        <f t="shared" si="85"/>
        <v>115.5</v>
      </c>
      <c r="F1553" s="71">
        <v>608.52499999999998</v>
      </c>
      <c r="G1553" s="71">
        <f t="shared" si="86"/>
        <v>493.02499999999998</v>
      </c>
      <c r="H1553" s="72">
        <v>110</v>
      </c>
      <c r="I1553" s="73">
        <f t="shared" si="84"/>
        <v>0.81019678731358613</v>
      </c>
    </row>
    <row r="1554" spans="1:9" x14ac:dyDescent="0.3">
      <c r="A1554" s="74">
        <v>94758</v>
      </c>
      <c r="B1554" s="68" t="str">
        <f>VLOOKUP(A:A,'Product &amp; Group'!A:C,2,FALSE)</f>
        <v>Expert Systems</v>
      </c>
      <c r="C1554" s="68" t="str">
        <f>VLOOKUP(A:A,'Product &amp; Group'!A:C,3,FALSE)</f>
        <v>Processor 416</v>
      </c>
      <c r="D1554" s="69">
        <f>VLOOKUP(A:A,'2019-2017 Costs'!A:D,4,FALSE)</f>
        <v>1.05</v>
      </c>
      <c r="E1554" s="71">
        <f t="shared" si="85"/>
        <v>178.5</v>
      </c>
      <c r="F1554" s="71">
        <v>686.57500000000005</v>
      </c>
      <c r="G1554" s="71">
        <f t="shared" si="86"/>
        <v>508.07500000000005</v>
      </c>
      <c r="H1554" s="72">
        <v>170</v>
      </c>
      <c r="I1554" s="73">
        <f t="shared" si="84"/>
        <v>0.74001383679860178</v>
      </c>
    </row>
    <row r="1555" spans="1:9" x14ac:dyDescent="0.3">
      <c r="A1555" s="74">
        <v>94762</v>
      </c>
      <c r="B1555" s="68" t="str">
        <f>VLOOKUP(A:A,'Product &amp; Group'!A:C,2,FALSE)</f>
        <v>Expert Systems</v>
      </c>
      <c r="C1555" s="68" t="str">
        <f>VLOOKUP(A:A,'Product &amp; Group'!A:C,3,FALSE)</f>
        <v>LECITHIN &amp; LIPOTROPIC Chip</v>
      </c>
      <c r="D1555" s="69">
        <f>VLOOKUP(A:A,'2019-2017 Costs'!A:D,4,FALSE)</f>
        <v>1.05</v>
      </c>
      <c r="E1555" s="71">
        <f t="shared" si="85"/>
        <v>378</v>
      </c>
      <c r="F1555" s="71">
        <v>1129.5</v>
      </c>
      <c r="G1555" s="71">
        <f t="shared" si="86"/>
        <v>751.5</v>
      </c>
      <c r="H1555" s="72">
        <v>360</v>
      </c>
      <c r="I1555" s="73">
        <f t="shared" si="84"/>
        <v>0.66533864541832666</v>
      </c>
    </row>
    <row r="1556" spans="1:9" x14ac:dyDescent="0.3">
      <c r="A1556" s="74">
        <v>95002</v>
      </c>
      <c r="B1556" s="68" t="str">
        <f>VLOOKUP(A:A,'Product &amp; Group'!A:C,2,FALSE)</f>
        <v>Expert Systems</v>
      </c>
      <c r="C1556" s="68" t="str">
        <f>VLOOKUP(A:A,'Product &amp; Group'!A:C,3,FALSE)</f>
        <v>SPECIALTIES</v>
      </c>
      <c r="D1556" s="69">
        <f>VLOOKUP(A:A,'2019-2017 Costs'!A:D,4,FALSE)</f>
        <v>1.75</v>
      </c>
      <c r="E1556" s="71">
        <f t="shared" si="85"/>
        <v>227.5</v>
      </c>
      <c r="F1556" s="71">
        <v>636</v>
      </c>
      <c r="G1556" s="71">
        <f t="shared" si="86"/>
        <v>408.5</v>
      </c>
      <c r="H1556" s="72">
        <v>130</v>
      </c>
      <c r="I1556" s="73">
        <f t="shared" si="84"/>
        <v>0.64229559748427678</v>
      </c>
    </row>
    <row r="1557" spans="1:9" x14ac:dyDescent="0.3">
      <c r="A1557" s="74">
        <v>95003</v>
      </c>
      <c r="B1557" s="68" t="str">
        <f>VLOOKUP(A:A,'Product &amp; Group'!A:C,2,FALSE)</f>
        <v>Expert Systems</v>
      </c>
      <c r="C1557" s="68" t="str">
        <f>VLOOKUP(A:A,'Product &amp; Group'!A:C,3,FALSE)</f>
        <v>SPECIALTIES</v>
      </c>
      <c r="D1557" s="69">
        <f>VLOOKUP(A:A,'2019-2017 Costs'!A:D,4,FALSE)</f>
        <v>1.05</v>
      </c>
      <c r="E1557" s="71">
        <f t="shared" si="85"/>
        <v>262.5</v>
      </c>
      <c r="F1557" s="71">
        <v>1144.5</v>
      </c>
      <c r="G1557" s="71">
        <f t="shared" si="86"/>
        <v>882</v>
      </c>
      <c r="H1557" s="72">
        <v>250</v>
      </c>
      <c r="I1557" s="73">
        <f t="shared" si="84"/>
        <v>0.77064220183486243</v>
      </c>
    </row>
    <row r="1558" spans="1:9" x14ac:dyDescent="0.3">
      <c r="A1558" s="74">
        <v>95004</v>
      </c>
      <c r="B1558" s="68" t="str">
        <f>VLOOKUP(A:A,'Product &amp; Group'!A:C,2,FALSE)</f>
        <v>Expert Systems</v>
      </c>
      <c r="C1558" s="68" t="str">
        <f>VLOOKUP(A:A,'Product &amp; Group'!A:C,3,FALSE)</f>
        <v>Part A &amp; D Chip</v>
      </c>
      <c r="D1558" s="69">
        <f>VLOOKUP(A:A,'2019-2017 Costs'!A:D,4,FALSE)</f>
        <v>2.46</v>
      </c>
      <c r="E1558" s="71">
        <f t="shared" si="85"/>
        <v>319.8</v>
      </c>
      <c r="F1558" s="71">
        <v>639.15</v>
      </c>
      <c r="G1558" s="71">
        <f t="shared" si="86"/>
        <v>319.34999999999997</v>
      </c>
      <c r="H1558" s="72">
        <v>130</v>
      </c>
      <c r="I1558" s="73">
        <f t="shared" si="84"/>
        <v>0.49964796996010324</v>
      </c>
    </row>
    <row r="1559" spans="1:9" x14ac:dyDescent="0.3">
      <c r="A1559" s="67">
        <v>95301</v>
      </c>
      <c r="B1559" s="68" t="str">
        <f>VLOOKUP(A:A,'Product &amp; Group'!A:C,2,FALSE)</f>
        <v>Power Systems</v>
      </c>
      <c r="C1559" s="68" t="str">
        <f>VLOOKUP(A:A,'Product &amp; Group'!A:C,3,FALSE)</f>
        <v>ONE BODE</v>
      </c>
      <c r="D1559" s="69">
        <f>VLOOKUP(A:A,'2019-2017 Costs'!A:D,4,FALSE)</f>
        <v>5.4381599999999999</v>
      </c>
      <c r="E1559" s="71">
        <f t="shared" si="85"/>
        <v>2262.2745599999998</v>
      </c>
      <c r="F1559" s="71">
        <v>2231.9</v>
      </c>
      <c r="G1559" s="71">
        <f t="shared" si="86"/>
        <v>-30.374559999999747</v>
      </c>
      <c r="H1559" s="72">
        <v>416</v>
      </c>
      <c r="I1559" s="73">
        <f t="shared" si="84"/>
        <v>-1.3609283570052307E-2</v>
      </c>
    </row>
    <row r="1560" spans="1:9" x14ac:dyDescent="0.3">
      <c r="A1560" s="67">
        <v>95303</v>
      </c>
      <c r="B1560" s="68" t="str">
        <f>VLOOKUP(A:A,'Product &amp; Group'!A:C,2,FALSE)</f>
        <v>Power Systems</v>
      </c>
      <c r="C1560" s="68" t="str">
        <f>VLOOKUP(A:A,'Product &amp; Group'!A:C,3,FALSE)</f>
        <v>ONE BODE</v>
      </c>
      <c r="D1560" s="69">
        <f>VLOOKUP(A:A,'2019-2017 Costs'!A:D,4,FALSE)</f>
        <v>5.1360399999999995</v>
      </c>
      <c r="E1560" s="71">
        <f t="shared" si="85"/>
        <v>1284.0099999999998</v>
      </c>
      <c r="F1560" s="71">
        <v>1377</v>
      </c>
      <c r="G1560" s="71">
        <f t="shared" si="86"/>
        <v>92.990000000000236</v>
      </c>
      <c r="H1560" s="72">
        <v>250</v>
      </c>
      <c r="I1560" s="73">
        <f t="shared" si="84"/>
        <v>6.7530864197531029E-2</v>
      </c>
    </row>
    <row r="1561" spans="1:9" x14ac:dyDescent="0.3">
      <c r="A1561" s="67">
        <v>95305</v>
      </c>
      <c r="B1561" s="68" t="str">
        <f>VLOOKUP(A:A,'Product &amp; Group'!A:C,2,FALSE)</f>
        <v>Power Systems</v>
      </c>
      <c r="C1561" s="68" t="str">
        <f>VLOOKUP(A:A,'Product &amp; Group'!A:C,3,FALSE)</f>
        <v>ONE BODE</v>
      </c>
      <c r="D1561" s="69">
        <f>VLOOKUP(A:A,'2019-2017 Costs'!A:D,4,FALSE)</f>
        <v>5.1662520000000001</v>
      </c>
      <c r="E1561" s="71">
        <f t="shared" si="85"/>
        <v>1498.21308</v>
      </c>
      <c r="F1561" s="71">
        <v>1227</v>
      </c>
      <c r="G1561" s="71">
        <f t="shared" si="86"/>
        <v>-271.21307999999999</v>
      </c>
      <c r="H1561" s="72">
        <v>290</v>
      </c>
      <c r="I1561" s="73">
        <f t="shared" si="84"/>
        <v>-0.22103755501222494</v>
      </c>
    </row>
    <row r="1562" spans="1:9" x14ac:dyDescent="0.3">
      <c r="A1562" s="74">
        <v>95592</v>
      </c>
      <c r="B1562" s="68" t="str">
        <f>VLOOKUP(A:A,'Product &amp; Group'!A:C,2,FALSE)</f>
        <v>Power Systems</v>
      </c>
      <c r="C1562" s="68" t="str">
        <f>VLOOKUP(A:A,'Product &amp; Group'!A:C,3,FALSE)</f>
        <v>ONE BODE</v>
      </c>
      <c r="D1562" s="69">
        <f>VLOOKUP(A:A,'2019-2017 Costs'!A:D,4,FALSE)</f>
        <v>1.05</v>
      </c>
      <c r="E1562" s="71">
        <f t="shared" si="85"/>
        <v>21105</v>
      </c>
      <c r="F1562" s="71">
        <v>6604.5</v>
      </c>
      <c r="G1562" s="71">
        <f t="shared" si="86"/>
        <v>-14500.5</v>
      </c>
      <c r="H1562" s="72">
        <v>20100</v>
      </c>
      <c r="I1562" s="73">
        <f t="shared" si="84"/>
        <v>-2.1955484896661366</v>
      </c>
    </row>
    <row r="1563" spans="1:9" x14ac:dyDescent="0.3">
      <c r="A1563" s="74">
        <v>95594</v>
      </c>
      <c r="B1563" s="68" t="str">
        <f>VLOOKUP(A:A,'Product &amp; Group'!A:C,2,FALSE)</f>
        <v>Power Systems</v>
      </c>
      <c r="C1563" s="68" t="str">
        <f>VLOOKUP(A:A,'Product &amp; Group'!A:C,3,FALSE)</f>
        <v>ONE BODE</v>
      </c>
      <c r="D1563" s="69">
        <f>VLOOKUP(A:A,'2019-2017 Costs'!A:D,4,FALSE)</f>
        <v>9.41</v>
      </c>
      <c r="E1563" s="71">
        <f t="shared" si="85"/>
        <v>5646</v>
      </c>
      <c r="F1563" s="71">
        <v>1774.5</v>
      </c>
      <c r="G1563" s="71">
        <f t="shared" si="86"/>
        <v>-3871.5</v>
      </c>
      <c r="H1563" s="72">
        <v>600</v>
      </c>
      <c r="I1563" s="73">
        <f t="shared" si="84"/>
        <v>-2.1817413355874895</v>
      </c>
    </row>
    <row r="1564" spans="1:9" x14ac:dyDescent="0.3">
      <c r="A1564" s="74">
        <v>95596</v>
      </c>
      <c r="B1564" s="68" t="str">
        <f>VLOOKUP(A:A,'Product &amp; Group'!A:C,2,FALSE)</f>
        <v>Power Systems</v>
      </c>
      <c r="C1564" s="68" t="str">
        <f>VLOOKUP(A:A,'Product &amp; Group'!A:C,3,FALSE)</f>
        <v>ONE BODE</v>
      </c>
      <c r="D1564" s="69">
        <f>VLOOKUP(A:A,'2019-2017 Costs'!A:D,4,FALSE)</f>
        <v>9.39</v>
      </c>
      <c r="E1564" s="71">
        <f t="shared" si="85"/>
        <v>5634</v>
      </c>
      <c r="F1564" s="71">
        <v>1354.5</v>
      </c>
      <c r="G1564" s="71">
        <f t="shared" si="86"/>
        <v>-4279.5</v>
      </c>
      <c r="H1564" s="72">
        <v>600</v>
      </c>
      <c r="I1564" s="73">
        <f t="shared" si="84"/>
        <v>-3.1594684385382061</v>
      </c>
    </row>
    <row r="1565" spans="1:9" x14ac:dyDescent="0.3">
      <c r="A1565" s="74">
        <v>95598</v>
      </c>
      <c r="B1565" s="68" t="str">
        <f>VLOOKUP(A:A,'Product &amp; Group'!A:C,2,FALSE)</f>
        <v>Power Systems</v>
      </c>
      <c r="C1565" s="68" t="str">
        <f>VLOOKUP(A:A,'Product &amp; Group'!A:C,3,FALSE)</f>
        <v>ONE BODE</v>
      </c>
      <c r="D1565" s="69">
        <f>VLOOKUP(A:A,'2019-2017 Costs'!A:D,4,FALSE)</f>
        <v>1.05</v>
      </c>
      <c r="E1565" s="71">
        <f t="shared" si="85"/>
        <v>273</v>
      </c>
      <c r="F1565" s="71">
        <v>957</v>
      </c>
      <c r="G1565" s="71">
        <f t="shared" si="86"/>
        <v>684</v>
      </c>
      <c r="H1565" s="72">
        <v>260</v>
      </c>
      <c r="I1565" s="73">
        <f t="shared" si="84"/>
        <v>0.71473354231974917</v>
      </c>
    </row>
    <row r="1566" spans="1:9" x14ac:dyDescent="0.3">
      <c r="A1566" s="74">
        <v>95601</v>
      </c>
      <c r="B1566" s="68" t="str">
        <f>VLOOKUP(A:A,'Product &amp; Group'!A:C,2,FALSE)</f>
        <v>Power Systems</v>
      </c>
      <c r="C1566" s="68" t="str">
        <f>VLOOKUP(A:A,'Product &amp; Group'!A:C,3,FALSE)</f>
        <v>ONE BODE</v>
      </c>
      <c r="D1566" s="69">
        <f>VLOOKUP(A:A,'2019-2017 Costs'!A:D,4,FALSE)</f>
        <v>8.89</v>
      </c>
      <c r="E1566" s="71">
        <f t="shared" si="85"/>
        <v>4089.4</v>
      </c>
      <c r="F1566" s="71">
        <v>904.5</v>
      </c>
      <c r="G1566" s="71">
        <f t="shared" si="86"/>
        <v>-3184.9</v>
      </c>
      <c r="H1566" s="72">
        <v>460</v>
      </c>
      <c r="I1566" s="73">
        <f t="shared" si="84"/>
        <v>-3.5211719181868437</v>
      </c>
    </row>
    <row r="1567" spans="1:9" x14ac:dyDescent="0.3">
      <c r="A1567" s="74">
        <v>95603</v>
      </c>
      <c r="B1567" s="68" t="str">
        <f>VLOOKUP(A:A,'Product &amp; Group'!A:C,2,FALSE)</f>
        <v>Circit Systems</v>
      </c>
      <c r="C1567" s="68" t="str">
        <f>VLOOKUP(A:A,'Product &amp; Group'!A:C,3,FALSE)</f>
        <v>CLEANSING &amp; FIBER</v>
      </c>
      <c r="D1567" s="69">
        <f>VLOOKUP(A:A,'2019-2017 Costs'!A:D,4,FALSE)</f>
        <v>1.05</v>
      </c>
      <c r="E1567" s="71">
        <f t="shared" si="85"/>
        <v>430.5</v>
      </c>
      <c r="F1567" s="71">
        <v>1049.3499999999999</v>
      </c>
      <c r="G1567" s="71">
        <f t="shared" si="86"/>
        <v>618.84999999999991</v>
      </c>
      <c r="H1567" s="72">
        <v>410</v>
      </c>
      <c r="I1567" s="73">
        <f t="shared" si="84"/>
        <v>0.58974603325868391</v>
      </c>
    </row>
    <row r="1568" spans="1:9" x14ac:dyDescent="0.3">
      <c r="A1568" s="74">
        <v>95605</v>
      </c>
      <c r="B1568" s="68" t="str">
        <f>VLOOKUP(A:A,'Product &amp; Group'!A:C,2,FALSE)</f>
        <v>Circit Systems</v>
      </c>
      <c r="C1568" s="68" t="str">
        <f>VLOOKUP(A:A,'Product &amp; Group'!A:C,3,FALSE)</f>
        <v>Part C Chip</v>
      </c>
      <c r="D1568" s="69">
        <f>VLOOKUP(A:A,'2019-2017 Costs'!A:D,4,FALSE)</f>
        <v>1.05</v>
      </c>
      <c r="E1568" s="71">
        <f t="shared" si="85"/>
        <v>525</v>
      </c>
      <c r="F1568" s="71">
        <v>2552.5</v>
      </c>
      <c r="G1568" s="71">
        <f t="shared" si="86"/>
        <v>2027.5</v>
      </c>
      <c r="H1568" s="72">
        <v>500</v>
      </c>
      <c r="I1568" s="73">
        <f t="shared" si="84"/>
        <v>0.79431929480901076</v>
      </c>
    </row>
    <row r="1569" spans="1:9" x14ac:dyDescent="0.3">
      <c r="A1569" s="74">
        <v>95607</v>
      </c>
      <c r="B1569" s="68" t="str">
        <f>VLOOKUP(A:A,'Product &amp; Group'!A:C,2,FALSE)</f>
        <v>Circit Systems</v>
      </c>
      <c r="C1569" s="68" t="str">
        <f>VLOOKUP(A:A,'Product &amp; Group'!A:C,3,FALSE)</f>
        <v>Processor 413</v>
      </c>
      <c r="D1569" s="69">
        <f>VLOOKUP(A:A,'2019-2017 Costs'!A:D,4,FALSE)</f>
        <v>1.05</v>
      </c>
      <c r="E1569" s="71">
        <f t="shared" si="85"/>
        <v>1076.25</v>
      </c>
      <c r="F1569" s="71">
        <v>4730</v>
      </c>
      <c r="G1569" s="71">
        <f t="shared" si="86"/>
        <v>3653.75</v>
      </c>
      <c r="H1569" s="72">
        <v>1025</v>
      </c>
      <c r="I1569" s="73">
        <f t="shared" si="84"/>
        <v>0.77246300211416485</v>
      </c>
    </row>
    <row r="1570" spans="1:9" x14ac:dyDescent="0.3">
      <c r="A1570" s="74">
        <v>95608</v>
      </c>
      <c r="B1570" s="68" t="str">
        <f>VLOOKUP(A:A,'Product &amp; Group'!A:C,2,FALSE)</f>
        <v>Circit Systems</v>
      </c>
      <c r="C1570" s="68" t="str">
        <f>VLOOKUP(A:A,'Product &amp; Group'!A:C,3,FALSE)</f>
        <v>Processor 413</v>
      </c>
      <c r="D1570" s="69">
        <f>VLOOKUP(A:A,'2019-2017 Costs'!A:D,4,FALSE)</f>
        <v>1.05</v>
      </c>
      <c r="E1570" s="71">
        <f t="shared" si="85"/>
        <v>1012.2</v>
      </c>
      <c r="F1570" s="71">
        <v>7170.9</v>
      </c>
      <c r="G1570" s="71">
        <f t="shared" si="86"/>
        <v>6158.7</v>
      </c>
      <c r="H1570" s="72">
        <v>964</v>
      </c>
      <c r="I1570" s="73">
        <f t="shared" si="84"/>
        <v>0.85884616993682805</v>
      </c>
    </row>
    <row r="1571" spans="1:9" x14ac:dyDescent="0.3">
      <c r="A1571" s="74">
        <v>95609</v>
      </c>
      <c r="B1571" s="68" t="str">
        <f>VLOOKUP(A:A,'Product &amp; Group'!A:C,2,FALSE)</f>
        <v>Circit Systems</v>
      </c>
      <c r="C1571" s="68" t="str">
        <f>VLOOKUP(A:A,'Product &amp; Group'!A:C,3,FALSE)</f>
        <v>Processor 413</v>
      </c>
      <c r="D1571" s="69">
        <f>VLOOKUP(A:A,'2019-2017 Costs'!A:D,4,FALSE)</f>
        <v>1.05</v>
      </c>
      <c r="E1571" s="71">
        <f t="shared" si="85"/>
        <v>659.4</v>
      </c>
      <c r="F1571" s="71">
        <v>3207.54</v>
      </c>
      <c r="G1571" s="71">
        <f t="shared" si="86"/>
        <v>2548.14</v>
      </c>
      <c r="H1571" s="72">
        <v>628</v>
      </c>
      <c r="I1571" s="73">
        <f t="shared" si="84"/>
        <v>0.79442189341364411</v>
      </c>
    </row>
    <row r="1572" spans="1:9" x14ac:dyDescent="0.3">
      <c r="A1572" s="74">
        <v>95611</v>
      </c>
      <c r="B1572" s="68" t="str">
        <f>VLOOKUP(A:A,'Product &amp; Group'!A:C,2,FALSE)</f>
        <v>Circit Systems</v>
      </c>
      <c r="C1572" s="68" t="str">
        <f>VLOOKUP(A:A,'Product &amp; Group'!A:C,3,FALSE)</f>
        <v>Processor 413</v>
      </c>
      <c r="D1572" s="69">
        <f>VLOOKUP(A:A,'2019-2017 Costs'!A:D,4,FALSE)</f>
        <v>1.05</v>
      </c>
      <c r="E1572" s="71">
        <f t="shared" si="85"/>
        <v>262.5</v>
      </c>
      <c r="F1572" s="71">
        <v>2340</v>
      </c>
      <c r="G1572" s="71">
        <f t="shared" si="86"/>
        <v>2077.5</v>
      </c>
      <c r="H1572" s="72">
        <v>250</v>
      </c>
      <c r="I1572" s="73">
        <f t="shared" si="84"/>
        <v>0.88782051282051277</v>
      </c>
    </row>
    <row r="1573" spans="1:9" x14ac:dyDescent="0.3">
      <c r="A1573" s="74">
        <v>95612</v>
      </c>
      <c r="B1573" s="68" t="str">
        <f>VLOOKUP(A:A,'Product &amp; Group'!A:C,2,FALSE)</f>
        <v>Circit Systems</v>
      </c>
      <c r="C1573" s="68" t="str">
        <f>VLOOKUP(A:A,'Product &amp; Group'!A:C,3,FALSE)</f>
        <v>Processor 413</v>
      </c>
      <c r="D1573" s="69">
        <f>VLOOKUP(A:A,'2019-2017 Costs'!A:D,4,FALSE)</f>
        <v>18.690000000000001</v>
      </c>
      <c r="E1573" s="71">
        <f t="shared" si="85"/>
        <v>20708.52</v>
      </c>
      <c r="F1573" s="71">
        <v>6783.54</v>
      </c>
      <c r="G1573" s="71">
        <f t="shared" si="86"/>
        <v>-13924.98</v>
      </c>
      <c r="H1573" s="72">
        <v>1108</v>
      </c>
      <c r="I1573" s="73">
        <f t="shared" si="84"/>
        <v>-2.052760063329766</v>
      </c>
    </row>
    <row r="1574" spans="1:9" x14ac:dyDescent="0.3">
      <c r="A1574" s="74">
        <v>95821</v>
      </c>
      <c r="B1574" s="68" t="str">
        <f>VLOOKUP(A:A,'Product &amp; Group'!A:C,2,FALSE)</f>
        <v>Circit Systems</v>
      </c>
      <c r="C1574" s="68" t="str">
        <f>VLOOKUP(A:A,'Product &amp; Group'!A:C,3,FALSE)</f>
        <v>Processor 413</v>
      </c>
      <c r="D1574" s="69">
        <f>VLOOKUP(A:A,'2019-2017 Costs'!A:D,4,FALSE)</f>
        <v>2.62</v>
      </c>
      <c r="E1574" s="71">
        <f t="shared" si="85"/>
        <v>2106.48</v>
      </c>
      <c r="F1574" s="71">
        <v>5081.9399999999996</v>
      </c>
      <c r="G1574" s="71">
        <f t="shared" si="86"/>
        <v>2975.4599999999996</v>
      </c>
      <c r="H1574" s="72">
        <v>804</v>
      </c>
      <c r="I1574" s="73">
        <f t="shared" si="84"/>
        <v>0.58549687717682619</v>
      </c>
    </row>
    <row r="1575" spans="1:9" x14ac:dyDescent="0.3">
      <c r="A1575" s="74">
        <v>95831</v>
      </c>
      <c r="B1575" s="68" t="str">
        <f>VLOOKUP(A:A,'Product &amp; Group'!A:C,2,FALSE)</f>
        <v>Circit Systems</v>
      </c>
      <c r="C1575" s="68" t="str">
        <f>VLOOKUP(A:A,'Product &amp; Group'!A:C,3,FALSE)</f>
        <v>Processor 413</v>
      </c>
      <c r="D1575" s="69">
        <f>VLOOKUP(A:A,'2019-2017 Costs'!A:D,4,FALSE)</f>
        <v>2.64</v>
      </c>
      <c r="E1575" s="71">
        <f t="shared" si="85"/>
        <v>475.20000000000005</v>
      </c>
      <c r="F1575" s="71">
        <v>1859.5</v>
      </c>
      <c r="G1575" s="71">
        <f t="shared" si="86"/>
        <v>1384.3</v>
      </c>
      <c r="H1575" s="72">
        <v>180</v>
      </c>
      <c r="I1575" s="73">
        <f t="shared" si="84"/>
        <v>0.74444743210540465</v>
      </c>
    </row>
    <row r="1576" spans="1:9" x14ac:dyDescent="0.3">
      <c r="A1576" s="74">
        <v>95832</v>
      </c>
      <c r="B1576" s="68" t="str">
        <f>VLOOKUP(A:A,'Product &amp; Group'!A:C,2,FALSE)</f>
        <v>Circit Systems</v>
      </c>
      <c r="C1576" s="68" t="str">
        <f>VLOOKUP(A:A,'Product &amp; Group'!A:C,3,FALSE)</f>
        <v>Processor 413</v>
      </c>
      <c r="D1576" s="69">
        <f>VLOOKUP(A:A,'2019-2017 Costs'!A:D,4,FALSE)</f>
        <v>2.89</v>
      </c>
      <c r="E1576" s="71">
        <f t="shared" si="85"/>
        <v>4294.54</v>
      </c>
      <c r="F1576" s="71">
        <v>6495</v>
      </c>
      <c r="G1576" s="71">
        <f t="shared" si="86"/>
        <v>2200.46</v>
      </c>
      <c r="H1576" s="72">
        <v>1486</v>
      </c>
      <c r="I1576" s="73">
        <f t="shared" si="84"/>
        <v>0.33879291762894537</v>
      </c>
    </row>
    <row r="1577" spans="1:9" x14ac:dyDescent="0.3">
      <c r="A1577" s="74">
        <v>95841</v>
      </c>
      <c r="B1577" s="68" t="str">
        <f>VLOOKUP(A:A,'Product &amp; Group'!A:C,2,FALSE)</f>
        <v>Circit Systems</v>
      </c>
      <c r="C1577" s="68" t="str">
        <f>VLOOKUP(A:A,'Product &amp; Group'!A:C,3,FALSE)</f>
        <v>Processor 413</v>
      </c>
      <c r="D1577" s="69">
        <f>VLOOKUP(A:A,'2019-2017 Costs'!A:D,4,FALSE)</f>
        <v>2.82</v>
      </c>
      <c r="E1577" s="71">
        <f t="shared" si="85"/>
        <v>2633.8799999999997</v>
      </c>
      <c r="F1577" s="71">
        <v>4315.8</v>
      </c>
      <c r="G1577" s="71">
        <f t="shared" si="86"/>
        <v>1681.9200000000005</v>
      </c>
      <c r="H1577" s="72">
        <v>934</v>
      </c>
      <c r="I1577" s="73">
        <f t="shared" si="84"/>
        <v>0.38971222021409713</v>
      </c>
    </row>
    <row r="1578" spans="1:9" x14ac:dyDescent="0.3">
      <c r="A1578" s="74">
        <v>95848</v>
      </c>
      <c r="B1578" s="68" t="str">
        <f>VLOOKUP(A:A,'Product &amp; Group'!A:C,2,FALSE)</f>
        <v>Circit Systems</v>
      </c>
      <c r="C1578" s="68" t="str">
        <f>VLOOKUP(A:A,'Product &amp; Group'!A:C,3,FALSE)</f>
        <v>Processor 413</v>
      </c>
      <c r="D1578" s="69">
        <f>VLOOKUP(A:A,'2019-2017 Costs'!A:D,4,FALSE)</f>
        <v>4.5</v>
      </c>
      <c r="E1578" s="71">
        <f t="shared" si="85"/>
        <v>6687</v>
      </c>
      <c r="F1578" s="71">
        <v>6495</v>
      </c>
      <c r="G1578" s="71">
        <f t="shared" si="86"/>
        <v>-192</v>
      </c>
      <c r="H1578" s="72">
        <v>1486</v>
      </c>
      <c r="I1578" s="73">
        <f t="shared" si="84"/>
        <v>-2.9561200923787528E-2</v>
      </c>
    </row>
    <row r="1579" spans="1:9" x14ac:dyDescent="0.3">
      <c r="A1579" s="74">
        <v>95861</v>
      </c>
      <c r="B1579" s="68" t="str">
        <f>VLOOKUP(A:A,'Product &amp; Group'!A:C,2,FALSE)</f>
        <v>Circit Systems</v>
      </c>
      <c r="C1579" s="68" t="str">
        <f>VLOOKUP(A:A,'Product &amp; Group'!A:C,3,FALSE)</f>
        <v>Processor 413</v>
      </c>
      <c r="D1579" s="69">
        <f>VLOOKUP(A:A,'2019-2017 Costs'!A:D,4,FALSE)</f>
        <v>3.11</v>
      </c>
      <c r="E1579" s="71">
        <f t="shared" si="85"/>
        <v>1038.74</v>
      </c>
      <c r="F1579" s="71">
        <v>1645.8</v>
      </c>
      <c r="G1579" s="71">
        <f t="shared" si="86"/>
        <v>607.05999999999995</v>
      </c>
      <c r="H1579" s="72">
        <v>334</v>
      </c>
      <c r="I1579" s="73">
        <f t="shared" si="84"/>
        <v>0.36885405274030864</v>
      </c>
    </row>
    <row r="1580" spans="1:9" x14ac:dyDescent="0.3">
      <c r="A1580" s="74">
        <v>95862</v>
      </c>
      <c r="B1580" s="68" t="str">
        <f>VLOOKUP(A:A,'Product &amp; Group'!A:C,2,FALSE)</f>
        <v>Circit Systems</v>
      </c>
      <c r="C1580" s="68" t="str">
        <f>VLOOKUP(A:A,'Product &amp; Group'!A:C,3,FALSE)</f>
        <v>Processor 413</v>
      </c>
      <c r="D1580" s="69">
        <f>VLOOKUP(A:A,'2019-2017 Costs'!A:D,4,FALSE)</f>
        <v>1.05</v>
      </c>
      <c r="E1580" s="71">
        <f t="shared" si="85"/>
        <v>630</v>
      </c>
      <c r="F1580" s="71">
        <v>3369.5</v>
      </c>
      <c r="G1580" s="71">
        <f t="shared" si="86"/>
        <v>2739.5</v>
      </c>
      <c r="H1580" s="72">
        <v>600</v>
      </c>
      <c r="I1580" s="73">
        <f t="shared" si="84"/>
        <v>0.81302863926398572</v>
      </c>
    </row>
    <row r="1581" spans="1:9" x14ac:dyDescent="0.3">
      <c r="A1581" s="74">
        <v>95872</v>
      </c>
      <c r="B1581" s="68" t="str">
        <f>VLOOKUP(A:A,'Product &amp; Group'!A:C,2,FALSE)</f>
        <v>Circit Systems</v>
      </c>
      <c r="C1581" s="68" t="str">
        <f>VLOOKUP(A:A,'Product &amp; Group'!A:C,3,FALSE)</f>
        <v>Processor 413</v>
      </c>
      <c r="D1581" s="69">
        <f>VLOOKUP(A:A,'2019-2017 Costs'!A:D,4,FALSE)</f>
        <v>2.5299999999999998</v>
      </c>
      <c r="E1581" s="71">
        <f t="shared" si="85"/>
        <v>6577.9999999999991</v>
      </c>
      <c r="F1581" s="71">
        <v>12904.5</v>
      </c>
      <c r="G1581" s="71">
        <f t="shared" si="86"/>
        <v>6326.5000000000009</v>
      </c>
      <c r="H1581" s="72">
        <v>2600</v>
      </c>
      <c r="I1581" s="73">
        <f t="shared" si="84"/>
        <v>0.49025533728544313</v>
      </c>
    </row>
    <row r="1582" spans="1:9" x14ac:dyDescent="0.3">
      <c r="A1582" s="74">
        <v>95873</v>
      </c>
      <c r="B1582" s="68" t="str">
        <f>VLOOKUP(A:A,'Product &amp; Group'!A:C,2,FALSE)</f>
        <v>Circit Systems</v>
      </c>
      <c r="C1582" s="68" t="str">
        <f>VLOOKUP(A:A,'Product &amp; Group'!A:C,3,FALSE)</f>
        <v>Processor 610 Chip</v>
      </c>
      <c r="D1582" s="69">
        <f>VLOOKUP(A:A,'2019-2017 Costs'!A:D,4,FALSE)</f>
        <v>5.73</v>
      </c>
      <c r="E1582" s="71">
        <f t="shared" si="85"/>
        <v>29223.000000000004</v>
      </c>
      <c r="F1582" s="71">
        <v>24354.5</v>
      </c>
      <c r="G1582" s="71">
        <f t="shared" si="86"/>
        <v>-4868.5000000000036</v>
      </c>
      <c r="H1582" s="72">
        <v>5100</v>
      </c>
      <c r="I1582" s="73">
        <f t="shared" si="84"/>
        <v>-0.19990145558315728</v>
      </c>
    </row>
    <row r="1583" spans="1:9" x14ac:dyDescent="0.3">
      <c r="A1583" s="74">
        <v>95876</v>
      </c>
      <c r="B1583" s="68" t="str">
        <f>VLOOKUP(A:A,'Product &amp; Group'!A:C,2,FALSE)</f>
        <v>Circit Systems</v>
      </c>
      <c r="C1583" s="68" t="str">
        <f>VLOOKUP(A:A,'Product &amp; Group'!A:C,3,FALSE)</f>
        <v>Processor 610 Chip</v>
      </c>
      <c r="D1583" s="69">
        <f>VLOOKUP(A:A,'2019-2017 Costs'!A:D,4,FALSE)</f>
        <v>2.71</v>
      </c>
      <c r="E1583" s="71">
        <f t="shared" si="85"/>
        <v>1441.72</v>
      </c>
      <c r="F1583" s="71">
        <v>3023.7</v>
      </c>
      <c r="G1583" s="71">
        <f t="shared" si="86"/>
        <v>1581.9799999999998</v>
      </c>
      <c r="H1583" s="72">
        <v>532</v>
      </c>
      <c r="I1583" s="73">
        <f t="shared" si="84"/>
        <v>0.52319343850249689</v>
      </c>
    </row>
    <row r="1584" spans="1:9" x14ac:dyDescent="0.3">
      <c r="A1584" s="74">
        <v>95877</v>
      </c>
      <c r="B1584" s="68" t="str">
        <f>VLOOKUP(A:A,'Product &amp; Group'!A:C,2,FALSE)</f>
        <v>Circit Systems</v>
      </c>
      <c r="C1584" s="68" t="str">
        <f>VLOOKUP(A:A,'Product &amp; Group'!A:C,3,FALSE)</f>
        <v>Processor 610 Chip</v>
      </c>
      <c r="D1584" s="69">
        <f>VLOOKUP(A:A,'2019-2017 Costs'!A:D,4,FALSE)</f>
        <v>3.27</v>
      </c>
      <c r="E1584" s="71">
        <f t="shared" si="85"/>
        <v>4123.47</v>
      </c>
      <c r="F1584" s="71">
        <v>8731.5</v>
      </c>
      <c r="G1584" s="71">
        <f t="shared" si="86"/>
        <v>4608.03</v>
      </c>
      <c r="H1584" s="72">
        <v>1261</v>
      </c>
      <c r="I1584" s="73">
        <f t="shared" si="84"/>
        <v>0.52774780965469847</v>
      </c>
    </row>
    <row r="1585" spans="1:9" x14ac:dyDescent="0.3">
      <c r="A1585" s="74">
        <v>95879</v>
      </c>
      <c r="B1585" s="68" t="str">
        <f>VLOOKUP(A:A,'Product &amp; Group'!A:C,2,FALSE)</f>
        <v>Circit Systems</v>
      </c>
      <c r="C1585" s="68" t="str">
        <f>VLOOKUP(A:A,'Product &amp; Group'!A:C,3,FALSE)</f>
        <v>Power  Chip</v>
      </c>
      <c r="D1585" s="69">
        <f>VLOOKUP(A:A,'2019-2017 Costs'!A:D,4,FALSE)</f>
        <v>4.07</v>
      </c>
      <c r="E1585" s="71">
        <f t="shared" si="85"/>
        <v>1505.9</v>
      </c>
      <c r="F1585" s="71">
        <v>2548.5</v>
      </c>
      <c r="G1585" s="71">
        <f t="shared" si="86"/>
        <v>1042.5999999999999</v>
      </c>
      <c r="H1585" s="72">
        <v>370</v>
      </c>
      <c r="I1585" s="73">
        <f t="shared" si="84"/>
        <v>0.40910339415342356</v>
      </c>
    </row>
    <row r="1586" spans="1:9" x14ac:dyDescent="0.3">
      <c r="A1586" s="74">
        <v>95880</v>
      </c>
      <c r="B1586" s="68" t="str">
        <f>VLOOKUP(A:A,'Product &amp; Group'!A:C,2,FALSE)</f>
        <v>Circit Systems</v>
      </c>
      <c r="C1586" s="68" t="str">
        <f>VLOOKUP(A:A,'Product &amp; Group'!A:C,3,FALSE)</f>
        <v>Power  Chip</v>
      </c>
      <c r="D1586" s="69">
        <f>VLOOKUP(A:A,'2019-2017 Costs'!A:D,4,FALSE)</f>
        <v>2.87</v>
      </c>
      <c r="E1586" s="71">
        <f t="shared" si="85"/>
        <v>2571.52</v>
      </c>
      <c r="F1586" s="71">
        <v>5778.5</v>
      </c>
      <c r="G1586" s="71">
        <f t="shared" si="86"/>
        <v>3206.98</v>
      </c>
      <c r="H1586" s="72">
        <v>896</v>
      </c>
      <c r="I1586" s="73">
        <f t="shared" si="84"/>
        <v>0.55498485766202299</v>
      </c>
    </row>
    <row r="1587" spans="1:9" x14ac:dyDescent="0.3">
      <c r="A1587" s="74">
        <v>95881</v>
      </c>
      <c r="B1587" s="68" t="str">
        <f>VLOOKUP(A:A,'Product &amp; Group'!A:C,2,FALSE)</f>
        <v>Circit Systems</v>
      </c>
      <c r="C1587" s="68" t="str">
        <f>VLOOKUP(A:A,'Product &amp; Group'!A:C,3,FALSE)</f>
        <v>Processor 610 Chip</v>
      </c>
      <c r="D1587" s="69">
        <f>VLOOKUP(A:A,'2019-2017 Costs'!A:D,4,FALSE)</f>
        <v>2.62</v>
      </c>
      <c r="E1587" s="71">
        <f t="shared" si="85"/>
        <v>1535.3200000000002</v>
      </c>
      <c r="F1587" s="71">
        <v>3481.62</v>
      </c>
      <c r="G1587" s="71">
        <f t="shared" si="86"/>
        <v>1946.2999999999997</v>
      </c>
      <c r="H1587" s="72">
        <v>586</v>
      </c>
      <c r="I1587" s="73">
        <f t="shared" si="84"/>
        <v>0.55902137510699035</v>
      </c>
    </row>
    <row r="1588" spans="1:9" x14ac:dyDescent="0.3">
      <c r="A1588" s="74">
        <v>95883</v>
      </c>
      <c r="B1588" s="68" t="str">
        <f>VLOOKUP(A:A,'Product &amp; Group'!A:C,2,FALSE)</f>
        <v>Circit Systems</v>
      </c>
      <c r="C1588" s="68" t="str">
        <f>VLOOKUP(A:A,'Product &amp; Group'!A:C,3,FALSE)</f>
        <v>Processor 610 Chip</v>
      </c>
      <c r="D1588" s="69">
        <f>VLOOKUP(A:A,'2019-2017 Costs'!A:D,4,FALSE)</f>
        <v>1.05</v>
      </c>
      <c r="E1588" s="71">
        <f t="shared" si="85"/>
        <v>894.6</v>
      </c>
      <c r="F1588" s="71">
        <v>5078.8999999999996</v>
      </c>
      <c r="G1588" s="71">
        <f t="shared" si="86"/>
        <v>4184.2999999999993</v>
      </c>
      <c r="H1588" s="72">
        <v>852</v>
      </c>
      <c r="I1588" s="73">
        <f t="shared" si="84"/>
        <v>0.82385949713520634</v>
      </c>
    </row>
    <row r="1589" spans="1:9" x14ac:dyDescent="0.3">
      <c r="A1589" s="74">
        <v>95886</v>
      </c>
      <c r="B1589" s="68" t="str">
        <f>VLOOKUP(A:A,'Product &amp; Group'!A:C,2,FALSE)</f>
        <v>Circit Systems</v>
      </c>
      <c r="C1589" s="68" t="str">
        <f>VLOOKUP(A:A,'Product &amp; Group'!A:C,3,FALSE)</f>
        <v>Processor 610 Chip</v>
      </c>
      <c r="D1589" s="69">
        <f>VLOOKUP(A:A,'2019-2017 Costs'!A:D,4,FALSE)</f>
        <v>1.05</v>
      </c>
      <c r="E1589" s="71">
        <f t="shared" si="85"/>
        <v>456.75</v>
      </c>
      <c r="F1589" s="71">
        <v>1341.5</v>
      </c>
      <c r="G1589" s="71">
        <f t="shared" si="86"/>
        <v>884.75</v>
      </c>
      <c r="H1589" s="72">
        <v>435</v>
      </c>
      <c r="I1589" s="73">
        <f t="shared" si="84"/>
        <v>0.65952292210212449</v>
      </c>
    </row>
    <row r="1590" spans="1:9" x14ac:dyDescent="0.3">
      <c r="A1590" s="74">
        <v>95887</v>
      </c>
      <c r="B1590" s="68" t="str">
        <f>VLOOKUP(A:A,'Product &amp; Group'!A:C,2,FALSE)</f>
        <v>Circit Systems</v>
      </c>
      <c r="C1590" s="68" t="str">
        <f>VLOOKUP(A:A,'Product &amp; Group'!A:C,3,FALSE)</f>
        <v>SPECIALTY Dragon HybridULA</v>
      </c>
      <c r="D1590" s="69">
        <f>VLOOKUP(A:A,'2019-2017 Costs'!A:D,4,FALSE)</f>
        <v>3.71</v>
      </c>
      <c r="E1590" s="71">
        <f t="shared" si="85"/>
        <v>2240.84</v>
      </c>
      <c r="F1590" s="71">
        <v>4006.5</v>
      </c>
      <c r="G1590" s="71">
        <f t="shared" si="86"/>
        <v>1765.6599999999999</v>
      </c>
      <c r="H1590" s="72">
        <v>604</v>
      </c>
      <c r="I1590" s="73">
        <f t="shared" si="84"/>
        <v>0.44069886434543865</v>
      </c>
    </row>
    <row r="1591" spans="1:9" x14ac:dyDescent="0.3">
      <c r="A1591" s="74">
        <v>95888</v>
      </c>
      <c r="B1591" s="68" t="str">
        <f>VLOOKUP(A:A,'Product &amp; Group'!A:C,2,FALSE)</f>
        <v>Circit Systems</v>
      </c>
      <c r="C1591" s="68" t="str">
        <f>VLOOKUP(A:A,'Product &amp; Group'!A:C,3,FALSE)</f>
        <v>Power CHIP/WHOLE PowerS</v>
      </c>
      <c r="D1591" s="69">
        <f>VLOOKUP(A:A,'2019-2017 Costs'!A:D,4,FALSE)</f>
        <v>0.42</v>
      </c>
      <c r="E1591" s="71">
        <f t="shared" si="85"/>
        <v>105</v>
      </c>
      <c r="F1591" s="71">
        <v>1846.5</v>
      </c>
      <c r="G1591" s="71">
        <f t="shared" si="86"/>
        <v>1741.5</v>
      </c>
      <c r="H1591" s="72">
        <v>250</v>
      </c>
      <c r="I1591" s="73">
        <f t="shared" si="84"/>
        <v>0.94313566206336308</v>
      </c>
    </row>
    <row r="1592" spans="1:9" x14ac:dyDescent="0.3">
      <c r="A1592" s="74">
        <v>95889</v>
      </c>
      <c r="B1592" s="68" t="str">
        <f>VLOOKUP(A:A,'Product &amp; Group'!A:C,2,FALSE)</f>
        <v>Circit Systems</v>
      </c>
      <c r="C1592" s="68" t="str">
        <f>VLOOKUP(A:A,'Product &amp; Group'!A:C,3,FALSE)</f>
        <v>Power CHIP/WHOLE PowerS</v>
      </c>
      <c r="D1592" s="69">
        <f>VLOOKUP(A:A,'2019-2017 Costs'!A:D,4,FALSE)</f>
        <v>0.30599999999999999</v>
      </c>
      <c r="E1592" s="71">
        <f t="shared" si="85"/>
        <v>76.5</v>
      </c>
      <c r="F1592" s="71">
        <v>2329.5</v>
      </c>
      <c r="G1592" s="71">
        <f t="shared" si="86"/>
        <v>2253</v>
      </c>
      <c r="H1592" s="72">
        <v>250</v>
      </c>
      <c r="I1592" s="73">
        <f t="shared" si="84"/>
        <v>0.96716033483580166</v>
      </c>
    </row>
    <row r="1593" spans="1:9" x14ac:dyDescent="0.3">
      <c r="A1593" s="74">
        <v>95890</v>
      </c>
      <c r="B1593" s="68" t="str">
        <f>VLOOKUP(A:A,'Product &amp; Group'!A:C,2,FALSE)</f>
        <v>Circit Systems</v>
      </c>
      <c r="C1593" s="68" t="str">
        <f>VLOOKUP(A:A,'Product &amp; Group'!A:C,3,FALSE)</f>
        <v>Qrxt1975 Chip</v>
      </c>
      <c r="D1593" s="69">
        <f>VLOOKUP(A:A,'2019-2017 Costs'!A:D,4,FALSE)</f>
        <v>2.6</v>
      </c>
      <c r="E1593" s="71">
        <f t="shared" si="85"/>
        <v>650</v>
      </c>
      <c r="F1593" s="71">
        <v>2329.5</v>
      </c>
      <c r="G1593" s="71">
        <f t="shared" si="86"/>
        <v>1679.5</v>
      </c>
      <c r="H1593" s="72">
        <v>250</v>
      </c>
      <c r="I1593" s="73">
        <f t="shared" si="84"/>
        <v>0.72097016527151747</v>
      </c>
    </row>
    <row r="1594" spans="1:9" x14ac:dyDescent="0.3">
      <c r="A1594" s="74">
        <v>95891</v>
      </c>
      <c r="B1594" s="68" t="str">
        <f>VLOOKUP(A:A,'Product &amp; Group'!A:C,2,FALSE)</f>
        <v>Circit Systems</v>
      </c>
      <c r="C1594" s="68" t="str">
        <f>VLOOKUP(A:A,'Product &amp; Group'!A:C,3,FALSE)</f>
        <v>Qrxt1975 Chip</v>
      </c>
      <c r="D1594" s="69">
        <f>VLOOKUP(A:A,'2019-2017 Costs'!A:D,4,FALSE)</f>
        <v>6.09</v>
      </c>
      <c r="E1594" s="71">
        <f t="shared" si="85"/>
        <v>3239.88</v>
      </c>
      <c r="F1594" s="71">
        <v>2993.46</v>
      </c>
      <c r="G1594" s="71">
        <f t="shared" si="86"/>
        <v>-246.42000000000007</v>
      </c>
      <c r="H1594" s="72">
        <v>532</v>
      </c>
      <c r="I1594" s="73">
        <f t="shared" si="84"/>
        <v>-8.2319456414984685E-2</v>
      </c>
    </row>
    <row r="1595" spans="1:9" x14ac:dyDescent="0.3">
      <c r="A1595" s="74">
        <v>95892</v>
      </c>
      <c r="B1595" s="68" t="str">
        <f>VLOOKUP(A:A,'Product &amp; Group'!A:C,2,FALSE)</f>
        <v>Circit Systems</v>
      </c>
      <c r="C1595" s="68" t="str">
        <f>VLOOKUP(A:A,'Product &amp; Group'!A:C,3,FALSE)</f>
        <v>Qrxt2525 Chip</v>
      </c>
      <c r="D1595" s="69">
        <f>VLOOKUP(A:A,'2019-2017 Costs'!A:D,4,FALSE)</f>
        <v>6.24</v>
      </c>
      <c r="E1595" s="71">
        <f t="shared" si="85"/>
        <v>4630.08</v>
      </c>
      <c r="F1595" s="71">
        <v>2472.7200000000003</v>
      </c>
      <c r="G1595" s="71">
        <f t="shared" si="86"/>
        <v>-2157.3599999999997</v>
      </c>
      <c r="H1595" s="72">
        <v>742</v>
      </c>
      <c r="I1595" s="73">
        <f t="shared" si="84"/>
        <v>-0.87246433077744323</v>
      </c>
    </row>
    <row r="1596" spans="1:9" x14ac:dyDescent="0.3">
      <c r="A1596" s="74">
        <v>95893</v>
      </c>
      <c r="B1596" s="68" t="str">
        <f>VLOOKUP(A:A,'Product &amp; Group'!A:C,2,FALSE)</f>
        <v>Circit Systems</v>
      </c>
      <c r="C1596" s="68" t="str">
        <f>VLOOKUP(A:A,'Product &amp; Group'!A:C,3,FALSE)</f>
        <v>Qrxt2525 Chip</v>
      </c>
      <c r="D1596" s="69">
        <f>VLOOKUP(A:A,'2019-2017 Costs'!A:D,4,FALSE)</f>
        <v>0.4335</v>
      </c>
      <c r="E1596" s="71">
        <f t="shared" si="85"/>
        <v>221.952</v>
      </c>
      <c r="F1596" s="71">
        <v>3974.66</v>
      </c>
      <c r="G1596" s="71">
        <f t="shared" si="86"/>
        <v>3752.7079999999996</v>
      </c>
      <c r="H1596" s="72">
        <v>512</v>
      </c>
      <c r="I1596" s="73">
        <f t="shared" si="84"/>
        <v>0.9441582424660222</v>
      </c>
    </row>
    <row r="1597" spans="1:9" x14ac:dyDescent="0.3">
      <c r="A1597" s="74">
        <v>95894</v>
      </c>
      <c r="B1597" s="68" t="str">
        <f>VLOOKUP(A:A,'Product &amp; Group'!A:C,2,FALSE)</f>
        <v>Circit Systems</v>
      </c>
      <c r="C1597" s="68" t="str">
        <f>VLOOKUP(A:A,'Product &amp; Group'!A:C,3,FALSE)</f>
        <v>Qrxt2525 Chip</v>
      </c>
      <c r="D1597" s="69">
        <f>VLOOKUP(A:A,'2019-2017 Costs'!A:D,4,FALSE)</f>
        <v>3.36</v>
      </c>
      <c r="E1597" s="71">
        <f t="shared" si="85"/>
        <v>1787.52</v>
      </c>
      <c r="F1597" s="71">
        <v>4881.3</v>
      </c>
      <c r="G1597" s="71">
        <f t="shared" si="86"/>
        <v>3093.78</v>
      </c>
      <c r="H1597" s="72">
        <v>532</v>
      </c>
      <c r="I1597" s="73">
        <f t="shared" si="84"/>
        <v>0.63380247065330964</v>
      </c>
    </row>
    <row r="1598" spans="1:9" x14ac:dyDescent="0.3">
      <c r="A1598" s="74">
        <v>95895</v>
      </c>
      <c r="B1598" s="68" t="str">
        <f>VLOOKUP(A:A,'Product &amp; Group'!A:C,2,FALSE)</f>
        <v>Circit Systems</v>
      </c>
      <c r="C1598" s="68" t="str">
        <f>VLOOKUP(A:A,'Product &amp; Group'!A:C,3,FALSE)</f>
        <v>Qrxt2525 Chip</v>
      </c>
      <c r="D1598" s="69">
        <f>VLOOKUP(A:A,'2019-2017 Costs'!A:D,4,FALSE)</f>
        <v>1.05</v>
      </c>
      <c r="E1598" s="71">
        <f t="shared" si="85"/>
        <v>876.75</v>
      </c>
      <c r="F1598" s="71">
        <v>7881</v>
      </c>
      <c r="G1598" s="71">
        <f t="shared" si="86"/>
        <v>7004.25</v>
      </c>
      <c r="H1598" s="72">
        <v>835</v>
      </c>
      <c r="I1598" s="73">
        <f t="shared" si="84"/>
        <v>0.88875142748382185</v>
      </c>
    </row>
    <row r="1599" spans="1:9" x14ac:dyDescent="0.3">
      <c r="A1599" s="74">
        <v>95896</v>
      </c>
      <c r="B1599" s="68" t="str">
        <f>VLOOKUP(A:A,'Product &amp; Group'!A:C,2,FALSE)</f>
        <v>Circit Systems</v>
      </c>
      <c r="C1599" s="68" t="str">
        <f>VLOOKUP(A:A,'Product &amp; Group'!A:C,3,FALSE)</f>
        <v>THE Computer FAMILY</v>
      </c>
      <c r="D1599" s="69">
        <f>VLOOKUP(A:A,'2019-2017 Costs'!A:D,4,FALSE)</f>
        <v>0.36</v>
      </c>
      <c r="E1599" s="71">
        <f t="shared" si="85"/>
        <v>191.51999999999998</v>
      </c>
      <c r="F1599" s="71">
        <v>7300.5</v>
      </c>
      <c r="G1599" s="71">
        <f t="shared" si="86"/>
        <v>7108.98</v>
      </c>
      <c r="H1599" s="72">
        <v>532</v>
      </c>
      <c r="I1599" s="73">
        <f t="shared" si="84"/>
        <v>0.97376618039860274</v>
      </c>
    </row>
    <row r="1600" spans="1:9" x14ac:dyDescent="0.3">
      <c r="A1600" s="74">
        <v>95897</v>
      </c>
      <c r="B1600" s="68" t="str">
        <f>VLOOKUP(A:A,'Product &amp; Group'!A:C,2,FALSE)</f>
        <v>Circit Systems</v>
      </c>
      <c r="C1600" s="68" t="str">
        <f>VLOOKUP(A:A,'Product &amp; Group'!A:C,3,FALSE)</f>
        <v>THE Computer FAMILY</v>
      </c>
      <c r="D1600" s="69">
        <f>VLOOKUP(A:A,'2019-2017 Costs'!A:D,4,FALSE)</f>
        <v>5.62</v>
      </c>
      <c r="E1600" s="71">
        <f t="shared" si="85"/>
        <v>2450.3200000000002</v>
      </c>
      <c r="F1600" s="71">
        <v>7324.5</v>
      </c>
      <c r="G1600" s="71">
        <f t="shared" si="86"/>
        <v>4874.18</v>
      </c>
      <c r="H1600" s="72">
        <v>436</v>
      </c>
      <c r="I1600" s="73">
        <f t="shared" si="84"/>
        <v>0.6654624889070927</v>
      </c>
    </row>
    <row r="1601" spans="1:9" x14ac:dyDescent="0.3">
      <c r="A1601" s="74">
        <v>95898</v>
      </c>
      <c r="B1601" s="68" t="str">
        <f>VLOOKUP(A:A,'Product &amp; Group'!A:C,2,FALSE)</f>
        <v>Circit Systems</v>
      </c>
      <c r="C1601" s="68" t="str">
        <f>VLOOKUP(A:A,'Product &amp; Group'!A:C,3,FALSE)</f>
        <v>THE Computer FAMILY</v>
      </c>
      <c r="D1601" s="69">
        <f>VLOOKUP(A:A,'2019-2017 Costs'!A:D,4,FALSE)</f>
        <v>1.05</v>
      </c>
      <c r="E1601" s="71">
        <f t="shared" si="85"/>
        <v>298.2</v>
      </c>
      <c r="F1601" s="71">
        <v>2652.42</v>
      </c>
      <c r="G1601" s="71">
        <f t="shared" si="86"/>
        <v>2354.2200000000003</v>
      </c>
      <c r="H1601" s="72">
        <v>284</v>
      </c>
      <c r="I1601" s="73">
        <f t="shared" si="84"/>
        <v>0.88757436605062556</v>
      </c>
    </row>
    <row r="1602" spans="1:9" x14ac:dyDescent="0.3">
      <c r="A1602" s="74">
        <v>95899</v>
      </c>
      <c r="B1602" s="68" t="str">
        <f>VLOOKUP(A:A,'Product &amp; Group'!A:C,2,FALSE)</f>
        <v>Circit Systems</v>
      </c>
      <c r="C1602" s="68" t="str">
        <f>VLOOKUP(A:A,'Product &amp; Group'!A:C,3,FALSE)</f>
        <v>THE Computer FAMILY</v>
      </c>
      <c r="D1602" s="69">
        <f>VLOOKUP(A:A,'2019-2017 Costs'!A:D,4,FALSE)</f>
        <v>1.01</v>
      </c>
      <c r="E1602" s="71">
        <f t="shared" si="85"/>
        <v>382.79</v>
      </c>
      <c r="F1602" s="71">
        <v>2735.58</v>
      </c>
      <c r="G1602" s="71">
        <f t="shared" si="86"/>
        <v>2352.79</v>
      </c>
      <c r="H1602" s="72">
        <v>379</v>
      </c>
      <c r="I1602" s="73">
        <f t="shared" ref="I1602:I1625" si="87">+G1602/F1602</f>
        <v>0.86006989377024257</v>
      </c>
    </row>
    <row r="1603" spans="1:9" x14ac:dyDescent="0.3">
      <c r="A1603" s="74">
        <v>95900</v>
      </c>
      <c r="B1603" s="68" t="str">
        <f>VLOOKUP(A:A,'Product &amp; Group'!A:C,2,FALSE)</f>
        <v>Circit Systems</v>
      </c>
      <c r="C1603" s="68" t="str">
        <f>VLOOKUP(A:A,'Product &amp; Group'!A:C,3,FALSE)</f>
        <v>THE Computer FAMILY</v>
      </c>
      <c r="D1603" s="69">
        <f>VLOOKUP(A:A,'2019-2017 Costs'!A:D,4,FALSE)</f>
        <v>3.11</v>
      </c>
      <c r="E1603" s="71">
        <f t="shared" si="85"/>
        <v>1931.31</v>
      </c>
      <c r="F1603" s="71">
        <v>3897.22</v>
      </c>
      <c r="G1603" s="71">
        <f t="shared" si="86"/>
        <v>1965.9099999999999</v>
      </c>
      <c r="H1603" s="72">
        <v>621</v>
      </c>
      <c r="I1603" s="73">
        <f t="shared" si="87"/>
        <v>0.50443906169012787</v>
      </c>
    </row>
    <row r="1604" spans="1:9" x14ac:dyDescent="0.3">
      <c r="A1604" s="74">
        <v>95901</v>
      </c>
      <c r="B1604" s="68" t="str">
        <f>VLOOKUP(A:A,'Product &amp; Group'!A:C,2,FALSE)</f>
        <v>Circit Systems</v>
      </c>
      <c r="C1604" s="68" t="str">
        <f>VLOOKUP(A:A,'Product &amp; Group'!A:C,3,FALSE)</f>
        <v>THE Computer FAMILY</v>
      </c>
      <c r="D1604" s="69">
        <f>VLOOKUP(A:A,'2019-2017 Costs'!A:D,4,FALSE)</f>
        <v>1.01</v>
      </c>
      <c r="E1604" s="71">
        <f t="shared" ref="E1604:E1625" si="88">D1604*H1604</f>
        <v>3650.14</v>
      </c>
      <c r="F1604" s="71">
        <v>21864.2</v>
      </c>
      <c r="G1604" s="71">
        <f t="shared" ref="G1604:G1625" si="89">F1604-E1604</f>
        <v>18214.060000000001</v>
      </c>
      <c r="H1604" s="72">
        <v>3614</v>
      </c>
      <c r="I1604" s="73">
        <f t="shared" si="87"/>
        <v>0.83305403353427065</v>
      </c>
    </row>
    <row r="1605" spans="1:9" x14ac:dyDescent="0.3">
      <c r="A1605" s="74">
        <v>95902</v>
      </c>
      <c r="B1605" s="68" t="str">
        <f>VLOOKUP(A:A,'Product &amp; Group'!A:C,2,FALSE)</f>
        <v>Circit Systems</v>
      </c>
      <c r="C1605" s="68" t="str">
        <f>VLOOKUP(A:A,'Product &amp; Group'!A:C,3,FALSE)</f>
        <v>THE Computer FAMILY</v>
      </c>
      <c r="D1605" s="69">
        <f>VLOOKUP(A:A,'2019-2017 Costs'!A:D,4,FALSE)</f>
        <v>1.01</v>
      </c>
      <c r="E1605" s="71">
        <f t="shared" si="88"/>
        <v>8370.8799999999992</v>
      </c>
      <c r="F1605" s="71">
        <v>53007.7</v>
      </c>
      <c r="G1605" s="71">
        <f t="shared" si="89"/>
        <v>44636.82</v>
      </c>
      <c r="H1605" s="72">
        <v>8288</v>
      </c>
      <c r="I1605" s="73">
        <f t="shared" si="87"/>
        <v>0.84208181075579591</v>
      </c>
    </row>
    <row r="1606" spans="1:9" x14ac:dyDescent="0.3">
      <c r="A1606" s="74">
        <v>95903</v>
      </c>
      <c r="B1606" s="68" t="str">
        <f>VLOOKUP(A:A,'Product &amp; Group'!A:C,2,FALSE)</f>
        <v>Circit Systems</v>
      </c>
      <c r="C1606" s="68" t="str">
        <f>VLOOKUP(A:A,'Product &amp; Group'!A:C,3,FALSE)</f>
        <v>THE Computer FAMILY</v>
      </c>
      <c r="D1606" s="69">
        <f>VLOOKUP(A:A,'2019-2017 Costs'!A:D,4,FALSE)</f>
        <v>4.2</v>
      </c>
      <c r="E1606" s="71">
        <f t="shared" si="88"/>
        <v>1050</v>
      </c>
      <c r="F1606" s="71">
        <v>1467</v>
      </c>
      <c r="G1606" s="71">
        <f t="shared" si="89"/>
        <v>417</v>
      </c>
      <c r="H1606" s="72">
        <v>250</v>
      </c>
      <c r="I1606" s="73">
        <f t="shared" si="87"/>
        <v>0.28425357873210633</v>
      </c>
    </row>
    <row r="1607" spans="1:9" x14ac:dyDescent="0.3">
      <c r="A1607" s="74">
        <v>95905</v>
      </c>
      <c r="B1607" s="68" t="str">
        <f>VLOOKUP(A:A,'Product &amp; Group'!A:C,2,FALSE)</f>
        <v>Circit Systems</v>
      </c>
      <c r="C1607" s="68" t="str">
        <f>VLOOKUP(A:A,'Product &amp; Group'!A:C,3,FALSE)</f>
        <v>THE Computer FAMILY</v>
      </c>
      <c r="D1607" s="69">
        <f>VLOOKUP(A:A,'2019-2017 Costs'!A:D,4,FALSE)</f>
        <v>0.30599999999999999</v>
      </c>
      <c r="E1607" s="71">
        <f t="shared" si="88"/>
        <v>336.59999999999997</v>
      </c>
      <c r="F1607" s="71">
        <v>2604.5</v>
      </c>
      <c r="G1607" s="71">
        <f t="shared" si="89"/>
        <v>2267.9</v>
      </c>
      <c r="H1607" s="72">
        <v>1100</v>
      </c>
      <c r="I1607" s="73">
        <f t="shared" si="87"/>
        <v>0.870762142445767</v>
      </c>
    </row>
    <row r="1608" spans="1:9" x14ac:dyDescent="0.3">
      <c r="A1608" s="74">
        <v>95906</v>
      </c>
      <c r="B1608" s="68" t="str">
        <f>VLOOKUP(A:A,'Product &amp; Group'!A:C,2,FALSE)</f>
        <v>Circit Systems</v>
      </c>
      <c r="C1608" s="68" t="str">
        <f>VLOOKUP(A:A,'Product &amp; Group'!A:C,3,FALSE)</f>
        <v>THE Computer FAMILY</v>
      </c>
      <c r="D1608" s="69">
        <f>VLOOKUP(A:A,'2019-2017 Costs'!A:D,4,FALSE)</f>
        <v>4.2</v>
      </c>
      <c r="E1608" s="71">
        <f t="shared" si="88"/>
        <v>126420</v>
      </c>
      <c r="F1608" s="71">
        <v>95104.5</v>
      </c>
      <c r="G1608" s="71">
        <f t="shared" si="89"/>
        <v>-31315.5</v>
      </c>
      <c r="H1608" s="72">
        <v>30100</v>
      </c>
      <c r="I1608" s="73">
        <f t="shared" si="87"/>
        <v>-0.32927464000126178</v>
      </c>
    </row>
    <row r="1609" spans="1:9" x14ac:dyDescent="0.3">
      <c r="A1609" s="74">
        <v>95909</v>
      </c>
      <c r="B1609" s="68" t="str">
        <f>VLOOKUP(A:A,'Product &amp; Group'!A:C,2,FALSE)</f>
        <v>Circit Systems</v>
      </c>
      <c r="C1609" s="68" t="str">
        <f>VLOOKUP(A:A,'Product &amp; Group'!A:C,3,FALSE)</f>
        <v>THE Computer FAMILY</v>
      </c>
      <c r="D1609" s="69">
        <f>VLOOKUP(A:A,'2019-2017 Costs'!A:D,4,FALSE)</f>
        <v>1.05</v>
      </c>
      <c r="E1609" s="71">
        <f t="shared" si="88"/>
        <v>10605</v>
      </c>
      <c r="F1609" s="71">
        <v>27604.5</v>
      </c>
      <c r="G1609" s="71">
        <f t="shared" si="89"/>
        <v>16999.5</v>
      </c>
      <c r="H1609" s="72">
        <v>10100</v>
      </c>
      <c r="I1609" s="73">
        <f t="shared" si="87"/>
        <v>0.61582350703689615</v>
      </c>
    </row>
    <row r="1610" spans="1:9" x14ac:dyDescent="0.3">
      <c r="A1610" s="74">
        <v>95910</v>
      </c>
      <c r="B1610" s="68" t="str">
        <f>VLOOKUP(A:A,'Product &amp; Group'!A:C,2,FALSE)</f>
        <v>Circit Systems</v>
      </c>
      <c r="C1610" s="68" t="str">
        <f>VLOOKUP(A:A,'Product &amp; Group'!A:C,3,FALSE)</f>
        <v>THE Computer FAMILY</v>
      </c>
      <c r="D1610" s="69">
        <f>VLOOKUP(A:A,'2019-2017 Costs'!A:D,4,FALSE)</f>
        <v>1.01</v>
      </c>
      <c r="E1610" s="71">
        <f t="shared" si="88"/>
        <v>610.04</v>
      </c>
      <c r="F1610" s="71">
        <v>2091.3000000000002</v>
      </c>
      <c r="G1610" s="71">
        <f t="shared" si="89"/>
        <v>1481.2600000000002</v>
      </c>
      <c r="H1610" s="72">
        <v>604</v>
      </c>
      <c r="I1610" s="73">
        <f t="shared" si="87"/>
        <v>0.70829627504423087</v>
      </c>
    </row>
    <row r="1611" spans="1:9" x14ac:dyDescent="0.3">
      <c r="A1611" s="74">
        <v>95911</v>
      </c>
      <c r="B1611" s="68" t="str">
        <f>VLOOKUP(A:A,'Product &amp; Group'!A:C,2,FALSE)</f>
        <v>Circit Systems</v>
      </c>
      <c r="C1611" s="68" t="str">
        <f>VLOOKUP(A:A,'Product &amp; Group'!A:C,3,FALSE)</f>
        <v>THE Computer FAMILY</v>
      </c>
      <c r="D1611" s="69">
        <f>VLOOKUP(A:A,'2019-2017 Costs'!A:D,4,FALSE)</f>
        <v>1.86</v>
      </c>
      <c r="E1611" s="71">
        <f t="shared" si="88"/>
        <v>1123.44</v>
      </c>
      <c r="F1611" s="71">
        <v>8769.2999999999993</v>
      </c>
      <c r="G1611" s="71">
        <f t="shared" si="89"/>
        <v>7645.8599999999988</v>
      </c>
      <c r="H1611" s="72">
        <v>604</v>
      </c>
      <c r="I1611" s="73">
        <f t="shared" si="87"/>
        <v>0.87188943245184902</v>
      </c>
    </row>
    <row r="1612" spans="1:9" x14ac:dyDescent="0.3">
      <c r="A1612" s="74">
        <v>95914</v>
      </c>
      <c r="B1612" s="68" t="str">
        <f>VLOOKUP(A:A,'Product &amp; Group'!A:C,2,FALSE)</f>
        <v>Circit Systems</v>
      </c>
      <c r="C1612" s="68" t="str">
        <f>VLOOKUP(A:A,'Product &amp; Group'!A:C,3,FALSE)</f>
        <v>THE Computer FAMILY</v>
      </c>
      <c r="D1612" s="69">
        <f>VLOOKUP(A:A,'2019-2017 Costs'!A:D,4,FALSE)</f>
        <v>4.09</v>
      </c>
      <c r="E1612" s="71">
        <f t="shared" si="88"/>
        <v>3501.04</v>
      </c>
      <c r="F1612" s="71">
        <v>7400.94</v>
      </c>
      <c r="G1612" s="71">
        <f t="shared" si="89"/>
        <v>3899.8999999999996</v>
      </c>
      <c r="H1612" s="72">
        <v>856</v>
      </c>
      <c r="I1612" s="73">
        <f t="shared" si="87"/>
        <v>0.526946577056428</v>
      </c>
    </row>
    <row r="1613" spans="1:9" x14ac:dyDescent="0.3">
      <c r="A1613" s="74">
        <v>95917</v>
      </c>
      <c r="B1613" s="68" t="str">
        <f>VLOOKUP(A:A,'Product &amp; Group'!A:C,2,FALSE)</f>
        <v>Circit Systems</v>
      </c>
      <c r="C1613" s="68" t="str">
        <f>VLOOKUP(A:A,'Product &amp; Group'!A:C,3,FALSE)</f>
        <v>THE Computer FAMILY</v>
      </c>
      <c r="D1613" s="69">
        <f>VLOOKUP(A:A,'2019-2017 Costs'!A:D,4,FALSE)</f>
        <v>3.91</v>
      </c>
      <c r="E1613" s="71">
        <f t="shared" si="88"/>
        <v>1376.3200000000002</v>
      </c>
      <c r="F1613" s="71">
        <v>3479.82</v>
      </c>
      <c r="G1613" s="71">
        <f t="shared" si="89"/>
        <v>2103.5</v>
      </c>
      <c r="H1613" s="72">
        <v>352</v>
      </c>
      <c r="I1613" s="73">
        <f t="shared" si="87"/>
        <v>0.60448528946899549</v>
      </c>
    </row>
    <row r="1614" spans="1:9" x14ac:dyDescent="0.3">
      <c r="A1614" s="74">
        <v>95919</v>
      </c>
      <c r="B1614" s="68" t="str">
        <f>VLOOKUP(A:A,'Product &amp; Group'!A:C,2,FALSE)</f>
        <v>Circit Systems</v>
      </c>
      <c r="C1614" s="68" t="str">
        <f>VLOOKUP(A:A,'Product &amp; Group'!A:C,3,FALSE)</f>
        <v>THE Computer FAMILY</v>
      </c>
      <c r="D1614" s="69">
        <f>VLOOKUP(A:A,'2019-2017 Costs'!A:D,4,FALSE)</f>
        <v>4.16</v>
      </c>
      <c r="E1614" s="71">
        <f t="shared" si="88"/>
        <v>2945.28</v>
      </c>
      <c r="F1614" s="71">
        <v>7401.94</v>
      </c>
      <c r="G1614" s="71">
        <f t="shared" si="89"/>
        <v>4456.66</v>
      </c>
      <c r="H1614" s="72">
        <v>708</v>
      </c>
      <c r="I1614" s="73">
        <f t="shared" si="87"/>
        <v>0.60209350521620009</v>
      </c>
    </row>
    <row r="1615" spans="1:9" x14ac:dyDescent="0.3">
      <c r="A1615" s="74">
        <v>95922</v>
      </c>
      <c r="B1615" s="68" t="str">
        <f>VLOOKUP(A:A,'Product &amp; Group'!A:C,2,FALSE)</f>
        <v>Circit Systems</v>
      </c>
      <c r="C1615" s="68" t="str">
        <f>VLOOKUP(A:A,'Product &amp; Group'!A:C,3,FALSE)</f>
        <v>THE Computer FAMILY</v>
      </c>
      <c r="D1615" s="69">
        <f>VLOOKUP(A:A,'2019-2017 Costs'!A:D,4,FALSE)</f>
        <v>1.01</v>
      </c>
      <c r="E1615" s="71">
        <f t="shared" si="88"/>
        <v>256.54000000000002</v>
      </c>
      <c r="F1615" s="71">
        <v>1479.22</v>
      </c>
      <c r="G1615" s="71">
        <f t="shared" si="89"/>
        <v>1222.68</v>
      </c>
      <c r="H1615" s="72">
        <v>254</v>
      </c>
      <c r="I1615" s="73">
        <f t="shared" si="87"/>
        <v>0.82657076026554543</v>
      </c>
    </row>
    <row r="1616" spans="1:9" x14ac:dyDescent="0.3">
      <c r="A1616" s="74">
        <v>95923</v>
      </c>
      <c r="B1616" s="68" t="str">
        <f>VLOOKUP(A:A,'Product &amp; Group'!A:C,2,FALSE)</f>
        <v>Circit Systems</v>
      </c>
      <c r="C1616" s="68" t="str">
        <f>VLOOKUP(A:A,'Product &amp; Group'!A:C,3,FALSE)</f>
        <v>THE Computer FAMILY</v>
      </c>
      <c r="D1616" s="69">
        <f>VLOOKUP(A:A,'2019-2017 Costs'!A:D,4,FALSE)</f>
        <v>3.69</v>
      </c>
      <c r="E1616" s="71">
        <f t="shared" si="88"/>
        <v>226706.22</v>
      </c>
      <c r="F1616" s="71">
        <v>144734.70000000001</v>
      </c>
      <c r="G1616" s="71">
        <f t="shared" si="89"/>
        <v>-81971.51999999999</v>
      </c>
      <c r="H1616" s="72">
        <v>61438</v>
      </c>
      <c r="I1616" s="73">
        <f t="shared" si="87"/>
        <v>-0.56635706572093614</v>
      </c>
    </row>
    <row r="1617" spans="1:9" x14ac:dyDescent="0.3">
      <c r="A1617" s="74">
        <v>95924</v>
      </c>
      <c r="B1617" s="68" t="str">
        <f>VLOOKUP(A:A,'Product &amp; Group'!A:C,2,FALSE)</f>
        <v>Circit Systems</v>
      </c>
      <c r="C1617" s="68" t="str">
        <f>VLOOKUP(A:A,'Product &amp; Group'!A:C,3,FALSE)</f>
        <v>THE Computer FAMILY</v>
      </c>
      <c r="D1617" s="69">
        <f>VLOOKUP(A:A,'2019-2017 Costs'!A:D,4,FALSE)</f>
        <v>4.2699999999999996</v>
      </c>
      <c r="E1617" s="71">
        <f t="shared" si="88"/>
        <v>1503.04</v>
      </c>
      <c r="F1617" s="71">
        <v>2620.5</v>
      </c>
      <c r="G1617" s="71">
        <f t="shared" si="89"/>
        <v>1117.46</v>
      </c>
      <c r="H1617" s="72">
        <v>352</v>
      </c>
      <c r="I1617" s="73">
        <f t="shared" si="87"/>
        <v>0.42643007059721427</v>
      </c>
    </row>
    <row r="1618" spans="1:9" x14ac:dyDescent="0.3">
      <c r="A1618" s="74">
        <v>95925</v>
      </c>
      <c r="B1618" s="68" t="str">
        <f>VLOOKUP(A:A,'Product &amp; Group'!A:C,2,FALSE)</f>
        <v>Circit Systems</v>
      </c>
      <c r="C1618" s="68" t="str">
        <f>VLOOKUP(A:A,'Product &amp; Group'!A:C,3,FALSE)</f>
        <v>THE Computer FAMILY</v>
      </c>
      <c r="D1618" s="69">
        <f>VLOOKUP(A:A,'2019-2017 Costs'!A:D,4,FALSE)</f>
        <v>0.51</v>
      </c>
      <c r="E1618" s="71">
        <f t="shared" si="88"/>
        <v>187.68</v>
      </c>
      <c r="F1618" s="71">
        <v>2882.5</v>
      </c>
      <c r="G1618" s="71">
        <f t="shared" si="89"/>
        <v>2694.82</v>
      </c>
      <c r="H1618" s="72">
        <v>368</v>
      </c>
      <c r="I1618" s="73">
        <f t="shared" si="87"/>
        <v>0.93488985255854296</v>
      </c>
    </row>
    <row r="1619" spans="1:9" x14ac:dyDescent="0.3">
      <c r="A1619" s="74">
        <v>95929</v>
      </c>
      <c r="B1619" s="68" t="str">
        <f>VLOOKUP(A:A,'Product &amp; Group'!A:C,2,FALSE)</f>
        <v>Circit Systems</v>
      </c>
      <c r="C1619" s="68" t="str">
        <f>VLOOKUP(A:A,'Product &amp; Group'!A:C,3,FALSE)</f>
        <v>THE Computer FAMILY</v>
      </c>
      <c r="D1619" s="69">
        <f>VLOOKUP(A:A,'2019-2017 Costs'!A:D,4,FALSE)</f>
        <v>3.22</v>
      </c>
      <c r="E1619" s="71">
        <f t="shared" si="88"/>
        <v>1539.16</v>
      </c>
      <c r="F1619" s="71">
        <v>4006.5</v>
      </c>
      <c r="G1619" s="71">
        <f t="shared" si="89"/>
        <v>2467.34</v>
      </c>
      <c r="H1619" s="72">
        <v>478</v>
      </c>
      <c r="I1619" s="73">
        <f t="shared" si="87"/>
        <v>0.6158342693123674</v>
      </c>
    </row>
    <row r="1620" spans="1:9" x14ac:dyDescent="0.3">
      <c r="A1620" s="74">
        <v>95940</v>
      </c>
      <c r="B1620" s="68" t="str">
        <f>VLOOKUP(A:A,'Product &amp; Group'!A:C,2,FALSE)</f>
        <v>Circit Systems</v>
      </c>
      <c r="C1620" s="68" t="str">
        <f>VLOOKUP(A:A,'Product &amp; Group'!A:C,3,FALSE)</f>
        <v>ANTI-OXIDANT &amp; SPECIALTY Hybrid</v>
      </c>
      <c r="D1620" s="69">
        <f>VLOOKUP(A:A,'2019-2017 Costs'!A:D,4,FALSE)</f>
        <v>2.4900000000000002</v>
      </c>
      <c r="E1620" s="71">
        <f t="shared" si="88"/>
        <v>5229</v>
      </c>
      <c r="F1620" s="71">
        <v>4844.5</v>
      </c>
      <c r="G1620" s="71">
        <f t="shared" si="89"/>
        <v>-384.5</v>
      </c>
      <c r="H1620" s="72">
        <v>2100</v>
      </c>
      <c r="I1620" s="73">
        <f t="shared" si="87"/>
        <v>-7.9368355867478591E-2</v>
      </c>
    </row>
    <row r="1621" spans="1:9" x14ac:dyDescent="0.3">
      <c r="A1621" s="74">
        <v>95941</v>
      </c>
      <c r="B1621" s="68" t="str">
        <f>VLOOKUP(A:A,'Product &amp; Group'!A:C,2,FALSE)</f>
        <v>Circit Systems</v>
      </c>
      <c r="C1621" s="68" t="str">
        <f>VLOOKUP(A:A,'Product &amp; Group'!A:C,3,FALSE)</f>
        <v>Circit Board ACTIVES: Hybrid</v>
      </c>
      <c r="D1621" s="69">
        <f>VLOOKUP(A:A,'2019-2017 Costs'!A:D,4,FALSE)</f>
        <v>5.91</v>
      </c>
      <c r="E1621" s="71">
        <f t="shared" si="88"/>
        <v>12411</v>
      </c>
      <c r="F1621" s="71">
        <v>5644.5</v>
      </c>
      <c r="G1621" s="71">
        <f t="shared" si="89"/>
        <v>-6766.5</v>
      </c>
      <c r="H1621" s="72">
        <v>2100</v>
      </c>
      <c r="I1621" s="73">
        <f t="shared" si="87"/>
        <v>-1.1987775710868986</v>
      </c>
    </row>
    <row r="1622" spans="1:9" x14ac:dyDescent="0.3">
      <c r="A1622" s="74">
        <v>95942</v>
      </c>
      <c r="B1622" s="68" t="str">
        <f>VLOOKUP(A:A,'Product &amp; Group'!A:C,2,FALSE)</f>
        <v>Circit Systems</v>
      </c>
      <c r="C1622" s="68" t="str">
        <f>VLOOKUP(A:A,'Product &amp; Group'!A:C,3,FALSE)</f>
        <v>Computerized EXTEND-X HA</v>
      </c>
      <c r="D1622" s="69">
        <f>VLOOKUP(A:A,'2019-2017 Costs'!A:D,4,FALSE)</f>
        <v>0.62</v>
      </c>
      <c r="E1622" s="71">
        <f t="shared" si="88"/>
        <v>806</v>
      </c>
      <c r="F1622" s="71">
        <v>4264.5</v>
      </c>
      <c r="G1622" s="71">
        <f t="shared" si="89"/>
        <v>3458.5</v>
      </c>
      <c r="H1622" s="72">
        <v>1300</v>
      </c>
      <c r="I1622" s="73">
        <f t="shared" si="87"/>
        <v>0.81099777230624925</v>
      </c>
    </row>
    <row r="1623" spans="1:9" x14ac:dyDescent="0.3">
      <c r="A1623" s="74">
        <v>95943</v>
      </c>
      <c r="B1623" s="68" t="str">
        <f>VLOOKUP(A:A,'Product &amp; Group'!A:C,2,FALSE)</f>
        <v>Circit Systems</v>
      </c>
      <c r="C1623" s="68" t="str">
        <f>VLOOKUP(A:A,'Product &amp; Group'!A:C,3,FALSE)</f>
        <v>Circit Board KIDZ:STD CHILD Chip</v>
      </c>
      <c r="D1623" s="69">
        <f>VLOOKUP(A:A,'2019-2017 Costs'!A:D,4,FALSE)</f>
        <v>5.98</v>
      </c>
      <c r="E1623" s="71">
        <f t="shared" si="88"/>
        <v>2266.42</v>
      </c>
      <c r="F1623" s="71">
        <v>2956.23</v>
      </c>
      <c r="G1623" s="71">
        <f t="shared" si="89"/>
        <v>689.81</v>
      </c>
      <c r="H1623" s="72">
        <v>379</v>
      </c>
      <c r="I1623" s="73">
        <f t="shared" si="87"/>
        <v>0.23334111351281867</v>
      </c>
    </row>
    <row r="1624" spans="1:9" x14ac:dyDescent="0.3">
      <c r="A1624" s="74">
        <v>95944</v>
      </c>
      <c r="B1624" s="68" t="str">
        <f>VLOOKUP(A:A,'Product &amp; Group'!A:C,2,FALSE)</f>
        <v>Circit Systems</v>
      </c>
      <c r="C1624" s="68" t="str">
        <f>VLOOKUP(A:A,'Product &amp; Group'!A:C,3,FALSE)</f>
        <v>THE Computer FAMILY</v>
      </c>
      <c r="D1624" s="69">
        <f>VLOOKUP(A:A,'2019-2017 Costs'!A:D,4,FALSE)</f>
        <v>0.255</v>
      </c>
      <c r="E1624" s="71">
        <f t="shared" si="88"/>
        <v>127.755</v>
      </c>
      <c r="F1624" s="71">
        <v>3992.95</v>
      </c>
      <c r="G1624" s="71">
        <f t="shared" si="89"/>
        <v>3865.1949999999997</v>
      </c>
      <c r="H1624" s="72">
        <v>501</v>
      </c>
      <c r="I1624" s="73">
        <f t="shared" si="87"/>
        <v>0.96800485856321761</v>
      </c>
    </row>
    <row r="1625" spans="1:9" ht="15" thickBot="1" x14ac:dyDescent="0.35">
      <c r="A1625" s="75">
        <v>95945</v>
      </c>
      <c r="B1625" s="76" t="str">
        <f>VLOOKUP(A:A,'Product &amp; Group'!A:C,2,FALSE)</f>
        <v>Circit Systems</v>
      </c>
      <c r="C1625" s="76" t="str">
        <f>VLOOKUP(A:A,'Product &amp; Group'!A:C,3,FALSE)</f>
        <v>THE Computer FAMILY</v>
      </c>
      <c r="D1625" s="77">
        <f>VLOOKUP(A:A,'2019-2017 Costs'!A:D,4,FALSE)</f>
        <v>6.31</v>
      </c>
      <c r="E1625" s="78">
        <f t="shared" si="88"/>
        <v>4417</v>
      </c>
      <c r="F1625" s="78">
        <v>4834.5</v>
      </c>
      <c r="G1625" s="78">
        <f t="shared" si="89"/>
        <v>417.5</v>
      </c>
      <c r="H1625" s="79">
        <v>700</v>
      </c>
      <c r="I1625" s="80">
        <f t="shared" si="87"/>
        <v>8.6358465198055637E-2</v>
      </c>
    </row>
  </sheetData>
  <mergeCells count="6">
    <mergeCell ref="AJ1:AM1"/>
    <mergeCell ref="K1:N1"/>
    <mergeCell ref="P1:S1"/>
    <mergeCell ref="U1:X1"/>
    <mergeCell ref="Z1:AC1"/>
    <mergeCell ref="AE1:AH1"/>
  </mergeCells>
  <pageMargins left="0.7" right="0.7" top="0.75" bottom="0.75" header="0.3" footer="0.3"/>
  <pageSetup scale="65" fitToHeight="0" orientation="portrait" r:id="rId1"/>
  <headerFooter>
    <oddHeader>&amp;A</oddHeader>
    <oddFooter>Page &amp;P of &amp;N</oddFooter>
  </headerFooter>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E13131"/>
  <sheetViews>
    <sheetView workbookViewId="0">
      <pane ySplit="1" topLeftCell="A2" activePane="bottomLeft" state="frozen"/>
      <selection pane="bottomLeft" activeCell="A2" sqref="A2"/>
    </sheetView>
  </sheetViews>
  <sheetFormatPr defaultColWidth="11.5546875" defaultRowHeight="14.4" x14ac:dyDescent="0.3"/>
  <cols>
    <col min="1" max="1" width="11.77734375" style="2" bestFit="1" customWidth="1"/>
    <col min="2" max="4" width="11.44140625" style="2" bestFit="1" customWidth="1"/>
    <col min="5" max="256" width="8.77734375" customWidth="1"/>
  </cols>
  <sheetData>
    <row r="1" spans="1:5" ht="18.600000000000001" thickBot="1" x14ac:dyDescent="0.4">
      <c r="A1" s="18" t="s">
        <v>275</v>
      </c>
      <c r="B1" s="32" t="s">
        <v>1288</v>
      </c>
      <c r="C1" s="31" t="s">
        <v>1289</v>
      </c>
      <c r="D1" s="30" t="s">
        <v>1290</v>
      </c>
    </row>
    <row r="2" spans="1:5" s="9" customFormat="1" x14ac:dyDescent="0.3">
      <c r="A2" s="9">
        <v>900</v>
      </c>
      <c r="B2" s="12">
        <v>1.6199999999999999</v>
      </c>
      <c r="C2" s="12">
        <v>1.5509999999999999</v>
      </c>
      <c r="D2" s="12">
        <v>1.38039</v>
      </c>
      <c r="E2" s="12"/>
    </row>
    <row r="3" spans="1:5" s="9" customFormat="1" x14ac:dyDescent="0.3">
      <c r="A3" s="9">
        <v>963</v>
      </c>
      <c r="B3" s="12">
        <v>4.7</v>
      </c>
      <c r="C3" s="12">
        <v>4.4462000000000002</v>
      </c>
      <c r="D3" s="12">
        <v>3.9571180000000004</v>
      </c>
    </row>
    <row r="4" spans="1:5" s="9" customFormat="1" x14ac:dyDescent="0.3">
      <c r="A4" s="9">
        <v>964</v>
      </c>
      <c r="B4" s="12">
        <v>6.2299999999999995</v>
      </c>
      <c r="C4" s="12">
        <v>5.8843999999999994</v>
      </c>
      <c r="D4" s="12">
        <v>5.2371159999999994</v>
      </c>
    </row>
    <row r="5" spans="1:5" s="9" customFormat="1" x14ac:dyDescent="0.3">
      <c r="A5" s="9">
        <v>970</v>
      </c>
      <c r="B5" s="12">
        <v>4.05</v>
      </c>
      <c r="C5" s="12">
        <v>3.8351999999999999</v>
      </c>
      <c r="D5" s="12">
        <v>3.4133279999999999</v>
      </c>
    </row>
    <row r="6" spans="1:5" s="9" customFormat="1" x14ac:dyDescent="0.3">
      <c r="A6" s="9">
        <v>981</v>
      </c>
      <c r="B6" s="12">
        <v>0.78999999999999992</v>
      </c>
      <c r="C6" s="12">
        <v>0.77079999999999993</v>
      </c>
      <c r="D6" s="12">
        <v>0.68601199999999996</v>
      </c>
    </row>
    <row r="7" spans="1:5" s="9" customFormat="1" x14ac:dyDescent="0.3">
      <c r="A7" s="9">
        <v>991</v>
      </c>
      <c r="B7" s="12">
        <v>0.41000000000000003</v>
      </c>
      <c r="C7" s="12">
        <v>0.41359999999999997</v>
      </c>
      <c r="D7" s="12">
        <v>0.36810399999999999</v>
      </c>
    </row>
    <row r="8" spans="1:5" s="9" customFormat="1" x14ac:dyDescent="0.3">
      <c r="A8" s="9">
        <v>1001</v>
      </c>
      <c r="B8" s="12">
        <v>0.83</v>
      </c>
      <c r="C8" s="12">
        <v>0.8083999999999999</v>
      </c>
      <c r="D8" s="12">
        <v>0.71947599999999989</v>
      </c>
    </row>
    <row r="9" spans="1:5" s="9" customFormat="1" x14ac:dyDescent="0.3">
      <c r="A9" s="9">
        <v>1010</v>
      </c>
      <c r="B9" s="12">
        <v>1</v>
      </c>
      <c r="C9" s="12">
        <v>0.96819999999999995</v>
      </c>
      <c r="D9" s="12">
        <v>0.86169799999999996</v>
      </c>
    </row>
    <row r="10" spans="1:5" s="9" customFormat="1" x14ac:dyDescent="0.3">
      <c r="A10" s="9">
        <v>1020</v>
      </c>
      <c r="B10" s="12">
        <v>0.85</v>
      </c>
      <c r="C10" s="12">
        <v>0.82719999999999994</v>
      </c>
      <c r="D10" s="12">
        <v>0.73620799999999997</v>
      </c>
    </row>
    <row r="11" spans="1:5" s="9" customFormat="1" x14ac:dyDescent="0.3">
      <c r="A11" s="9">
        <v>1040</v>
      </c>
      <c r="B11" s="12">
        <v>1.6099999999999999</v>
      </c>
      <c r="C11" s="12">
        <v>1.5415999999999999</v>
      </c>
      <c r="D11" s="12">
        <v>1.3720239999999999</v>
      </c>
    </row>
    <row r="12" spans="1:5" s="9" customFormat="1" x14ac:dyDescent="0.3">
      <c r="A12" s="9">
        <v>1042</v>
      </c>
      <c r="B12" s="12">
        <v>1.56</v>
      </c>
      <c r="C12" s="12">
        <v>1.4945999999999999</v>
      </c>
      <c r="D12" s="12">
        <v>1.3301939999999999</v>
      </c>
    </row>
    <row r="13" spans="1:5" s="9" customFormat="1" x14ac:dyDescent="0.3">
      <c r="A13" s="9">
        <v>1043</v>
      </c>
      <c r="B13" s="12">
        <v>1.9999999999999998</v>
      </c>
      <c r="C13" s="12">
        <v>1.9081999999999997</v>
      </c>
      <c r="D13" s="12">
        <v>1.6982979999999996</v>
      </c>
    </row>
    <row r="14" spans="1:5" s="9" customFormat="1" x14ac:dyDescent="0.3">
      <c r="A14" s="9">
        <v>1044</v>
      </c>
      <c r="B14" s="12">
        <v>2.6100000000000003</v>
      </c>
      <c r="C14" s="12">
        <v>2.4815999999999998</v>
      </c>
      <c r="D14" s="12">
        <v>2.2086239999999999</v>
      </c>
    </row>
    <row r="15" spans="1:5" s="9" customFormat="1" x14ac:dyDescent="0.3">
      <c r="A15" s="9">
        <v>1045</v>
      </c>
      <c r="B15" s="12">
        <v>5.1499999999999995</v>
      </c>
      <c r="C15" s="12">
        <v>4.8691999999999993</v>
      </c>
      <c r="D15" s="12">
        <v>4.3335879999999998</v>
      </c>
    </row>
    <row r="16" spans="1:5" s="9" customFormat="1" x14ac:dyDescent="0.3">
      <c r="A16" s="9">
        <v>1046</v>
      </c>
      <c r="B16" s="12">
        <v>1.24</v>
      </c>
      <c r="C16" s="12">
        <v>1.1938</v>
      </c>
      <c r="D16" s="12">
        <v>1.0624819999999999</v>
      </c>
    </row>
    <row r="17" spans="1:4" s="9" customFormat="1" x14ac:dyDescent="0.3">
      <c r="A17" s="9">
        <v>1047</v>
      </c>
      <c r="B17" s="12">
        <v>1.3499999999999999</v>
      </c>
      <c r="C17" s="12">
        <v>1.2971999999999999</v>
      </c>
      <c r="D17" s="12">
        <v>1.1545079999999999</v>
      </c>
    </row>
    <row r="18" spans="1:4" s="9" customFormat="1" x14ac:dyDescent="0.3">
      <c r="A18" s="9">
        <v>1049</v>
      </c>
      <c r="B18" s="12">
        <v>2.4000000000000004</v>
      </c>
      <c r="C18" s="12">
        <v>2.2842000000000002</v>
      </c>
      <c r="D18" s="12">
        <v>2.0329380000000001</v>
      </c>
    </row>
    <row r="19" spans="1:4" s="9" customFormat="1" x14ac:dyDescent="0.3">
      <c r="A19" s="9">
        <v>1067</v>
      </c>
      <c r="B19" s="12">
        <v>2.64</v>
      </c>
      <c r="C19" s="12">
        <v>2.5097999999999998</v>
      </c>
      <c r="D19" s="12">
        <v>2.2337219999999998</v>
      </c>
    </row>
    <row r="20" spans="1:4" s="9" customFormat="1" x14ac:dyDescent="0.3">
      <c r="A20" s="9">
        <v>1068</v>
      </c>
      <c r="B20" s="12">
        <v>5.18</v>
      </c>
      <c r="C20" s="12">
        <v>4.8973999999999993</v>
      </c>
      <c r="D20" s="12">
        <v>4.3586859999999996</v>
      </c>
    </row>
    <row r="21" spans="1:4" s="9" customFormat="1" x14ac:dyDescent="0.3">
      <c r="A21" s="9">
        <v>1070</v>
      </c>
      <c r="B21" s="12">
        <v>1.59</v>
      </c>
      <c r="C21" s="12">
        <v>1.5227999999999999</v>
      </c>
      <c r="D21" s="12">
        <v>1.3552919999999999</v>
      </c>
    </row>
    <row r="22" spans="1:4" s="9" customFormat="1" x14ac:dyDescent="0.3">
      <c r="A22" s="9">
        <v>1080</v>
      </c>
      <c r="B22" s="12">
        <v>2.3400000000000003</v>
      </c>
      <c r="C22" s="12">
        <v>2.2277999999999998</v>
      </c>
      <c r="D22" s="12">
        <v>1.9827419999999998</v>
      </c>
    </row>
    <row r="23" spans="1:4" s="9" customFormat="1" x14ac:dyDescent="0.3">
      <c r="A23" s="9">
        <v>1084</v>
      </c>
      <c r="B23" s="12">
        <v>1.79</v>
      </c>
      <c r="C23" s="12">
        <v>1.7107999999999999</v>
      </c>
      <c r="D23" s="12">
        <v>1.5226119999999999</v>
      </c>
    </row>
    <row r="24" spans="1:4" s="9" customFormat="1" x14ac:dyDescent="0.3">
      <c r="A24" s="9">
        <v>1085</v>
      </c>
      <c r="B24" s="12">
        <v>2.5100000000000002</v>
      </c>
      <c r="C24" s="12">
        <v>2.3875999999999999</v>
      </c>
      <c r="D24" s="12">
        <v>2.1249639999999999</v>
      </c>
    </row>
    <row r="25" spans="1:4" s="9" customFormat="1" x14ac:dyDescent="0.3">
      <c r="A25" s="9">
        <v>1086</v>
      </c>
      <c r="B25" s="12">
        <v>2.6100000000000003</v>
      </c>
      <c r="C25" s="12">
        <v>2.4815999999999998</v>
      </c>
      <c r="D25" s="12">
        <v>2.2086239999999999</v>
      </c>
    </row>
    <row r="26" spans="1:4" s="9" customFormat="1" x14ac:dyDescent="0.3">
      <c r="A26" s="9">
        <v>1087</v>
      </c>
      <c r="B26" s="12">
        <v>3.8400000000000003</v>
      </c>
      <c r="C26" s="12">
        <v>3.6377999999999999</v>
      </c>
      <c r="D26" s="12">
        <v>3.2376420000000001</v>
      </c>
    </row>
    <row r="27" spans="1:4" s="9" customFormat="1" x14ac:dyDescent="0.3">
      <c r="A27" s="9">
        <v>1091</v>
      </c>
      <c r="B27" s="12">
        <v>3.02</v>
      </c>
      <c r="C27" s="12">
        <v>2.8669999999999995</v>
      </c>
      <c r="D27" s="12">
        <v>2.5516299999999998</v>
      </c>
    </row>
    <row r="28" spans="1:4" s="9" customFormat="1" x14ac:dyDescent="0.3">
      <c r="A28" s="9">
        <v>1092</v>
      </c>
      <c r="B28" s="12">
        <v>4.46</v>
      </c>
      <c r="C28" s="12">
        <v>4.2206000000000001</v>
      </c>
      <c r="D28" s="12">
        <v>3.7563340000000003</v>
      </c>
    </row>
    <row r="29" spans="1:4" s="9" customFormat="1" x14ac:dyDescent="0.3">
      <c r="A29" s="9">
        <v>1093</v>
      </c>
      <c r="B29" s="12">
        <v>2.3800000000000003</v>
      </c>
      <c r="C29" s="12">
        <v>2.2654000000000001</v>
      </c>
      <c r="D29" s="12">
        <v>2.0162059999999999</v>
      </c>
    </row>
    <row r="30" spans="1:4" s="9" customFormat="1" x14ac:dyDescent="0.3">
      <c r="A30" s="3">
        <v>1097</v>
      </c>
      <c r="B30" s="16">
        <v>1.27</v>
      </c>
      <c r="C30" s="12">
        <v>1.05</v>
      </c>
      <c r="D30" s="12">
        <v>1.01</v>
      </c>
    </row>
    <row r="31" spans="1:4" s="9" customFormat="1" x14ac:dyDescent="0.3">
      <c r="A31" s="9">
        <v>1098</v>
      </c>
      <c r="B31" s="12">
        <v>1.8699999999999999</v>
      </c>
      <c r="C31" s="12">
        <v>1.7859999999999998</v>
      </c>
      <c r="D31" s="12">
        <v>1.58954</v>
      </c>
    </row>
    <row r="32" spans="1:4" s="9" customFormat="1" x14ac:dyDescent="0.3">
      <c r="A32" s="3">
        <v>1099</v>
      </c>
      <c r="B32" s="16">
        <v>1.45</v>
      </c>
      <c r="C32" s="12">
        <v>1.05</v>
      </c>
      <c r="D32" s="12">
        <v>1.01</v>
      </c>
    </row>
    <row r="33" spans="1:4" s="9" customFormat="1" x14ac:dyDescent="0.3">
      <c r="A33" s="3">
        <v>1110</v>
      </c>
      <c r="B33" s="16">
        <v>0.98</v>
      </c>
      <c r="C33" s="12">
        <v>1.05</v>
      </c>
      <c r="D33" s="12">
        <v>1.01</v>
      </c>
    </row>
    <row r="34" spans="1:4" s="9" customFormat="1" x14ac:dyDescent="0.3">
      <c r="A34" s="3">
        <v>1112</v>
      </c>
      <c r="B34" s="16">
        <v>0.98</v>
      </c>
      <c r="C34" s="12">
        <v>1.05</v>
      </c>
      <c r="D34" s="12">
        <v>1.01</v>
      </c>
    </row>
    <row r="35" spans="1:4" s="9" customFormat="1" x14ac:dyDescent="0.3">
      <c r="A35" s="3">
        <v>1114</v>
      </c>
      <c r="B35" s="16">
        <v>0.98</v>
      </c>
      <c r="C35" s="12">
        <v>1.05</v>
      </c>
      <c r="D35" s="12">
        <v>1.01</v>
      </c>
    </row>
    <row r="36" spans="1:4" s="9" customFormat="1" x14ac:dyDescent="0.3">
      <c r="A36" s="3">
        <v>1116</v>
      </c>
      <c r="B36" s="16">
        <v>0.98</v>
      </c>
      <c r="C36" s="12">
        <v>1.05</v>
      </c>
      <c r="D36" s="12">
        <v>1.01</v>
      </c>
    </row>
    <row r="37" spans="1:4" s="9" customFormat="1" x14ac:dyDescent="0.3">
      <c r="A37" s="3">
        <v>1118</v>
      </c>
      <c r="B37" s="16">
        <v>0.98</v>
      </c>
      <c r="C37" s="12">
        <v>1.05</v>
      </c>
      <c r="D37" s="12">
        <v>1.01</v>
      </c>
    </row>
    <row r="38" spans="1:4" s="9" customFormat="1" x14ac:dyDescent="0.3">
      <c r="A38" s="9">
        <v>1120</v>
      </c>
      <c r="B38" s="12">
        <v>6.2799999999999994</v>
      </c>
      <c r="C38" s="12">
        <v>5.9313999999999991</v>
      </c>
      <c r="D38" s="12">
        <v>5.2789459999999995</v>
      </c>
    </row>
    <row r="39" spans="1:4" s="9" customFormat="1" x14ac:dyDescent="0.3">
      <c r="A39" s="9">
        <v>1125</v>
      </c>
      <c r="B39" s="12">
        <v>2.99</v>
      </c>
      <c r="C39" s="12">
        <v>2.8388</v>
      </c>
      <c r="D39" s="12">
        <v>2.526532</v>
      </c>
    </row>
    <row r="40" spans="1:4" s="9" customFormat="1" x14ac:dyDescent="0.3">
      <c r="A40" s="9">
        <v>1132</v>
      </c>
      <c r="B40" s="12">
        <v>4.41</v>
      </c>
      <c r="C40" s="12">
        <v>4.1736000000000004</v>
      </c>
      <c r="D40" s="12">
        <v>3.7145040000000003</v>
      </c>
    </row>
    <row r="41" spans="1:4" s="9" customFormat="1" x14ac:dyDescent="0.3">
      <c r="A41" s="3">
        <v>1136</v>
      </c>
      <c r="B41" s="16">
        <v>1.19</v>
      </c>
      <c r="C41" s="12">
        <v>1.05</v>
      </c>
      <c r="D41" s="12">
        <v>1.01</v>
      </c>
    </row>
    <row r="42" spans="1:4" s="9" customFormat="1" x14ac:dyDescent="0.3">
      <c r="A42" s="3">
        <v>1137</v>
      </c>
      <c r="B42" s="16">
        <v>2.2400000000000002</v>
      </c>
      <c r="C42" s="12">
        <v>1.05</v>
      </c>
      <c r="D42" s="12">
        <v>1.01</v>
      </c>
    </row>
    <row r="43" spans="1:4" s="9" customFormat="1" x14ac:dyDescent="0.3">
      <c r="A43" s="9">
        <v>1138</v>
      </c>
      <c r="B43" s="12">
        <v>1.64</v>
      </c>
      <c r="C43" s="12">
        <v>1.5697999999999999</v>
      </c>
      <c r="D43" s="12">
        <v>1.397122</v>
      </c>
    </row>
    <row r="44" spans="1:4" s="9" customFormat="1" x14ac:dyDescent="0.3">
      <c r="A44" s="9">
        <v>1139</v>
      </c>
      <c r="B44" s="12">
        <v>4.47</v>
      </c>
      <c r="C44" s="12">
        <v>4.2299999999999995</v>
      </c>
      <c r="D44" s="12">
        <v>3.7646999999999995</v>
      </c>
    </row>
    <row r="45" spans="1:4" s="9" customFormat="1" x14ac:dyDescent="0.3">
      <c r="A45" s="9">
        <v>1140</v>
      </c>
      <c r="B45" s="12">
        <v>6.88</v>
      </c>
      <c r="C45" s="12">
        <v>6.4954000000000001</v>
      </c>
      <c r="D45" s="12">
        <v>5.7809059999999999</v>
      </c>
    </row>
    <row r="46" spans="1:4" s="9" customFormat="1" x14ac:dyDescent="0.3">
      <c r="A46" s="9">
        <v>1145</v>
      </c>
      <c r="B46" s="12">
        <v>1.84</v>
      </c>
      <c r="C46" s="12">
        <v>1.7578</v>
      </c>
      <c r="D46" s="12">
        <v>1.5644420000000001</v>
      </c>
    </row>
    <row r="47" spans="1:4" s="9" customFormat="1" x14ac:dyDescent="0.3">
      <c r="A47" s="9">
        <v>1146</v>
      </c>
      <c r="B47" s="12">
        <v>3.54</v>
      </c>
      <c r="C47" s="12">
        <v>3.3557999999999995</v>
      </c>
      <c r="D47" s="12">
        <v>2.9866619999999995</v>
      </c>
    </row>
    <row r="48" spans="1:4" s="9" customFormat="1" x14ac:dyDescent="0.3">
      <c r="A48" s="9">
        <v>1229</v>
      </c>
      <c r="B48" s="12">
        <v>2.27</v>
      </c>
      <c r="C48" s="12">
        <v>2.1619999999999999</v>
      </c>
      <c r="D48" s="12">
        <v>1.92418</v>
      </c>
    </row>
    <row r="49" spans="1:4" s="9" customFormat="1" x14ac:dyDescent="0.3">
      <c r="A49" s="9">
        <v>1230</v>
      </c>
      <c r="B49" s="12">
        <v>4.3499999999999996</v>
      </c>
      <c r="C49" s="12">
        <v>4.1171999999999995</v>
      </c>
      <c r="D49" s="12">
        <v>3.6643079999999997</v>
      </c>
    </row>
    <row r="50" spans="1:4" s="9" customFormat="1" x14ac:dyDescent="0.3">
      <c r="A50" s="9">
        <v>1231</v>
      </c>
      <c r="B50" s="12">
        <v>6.5</v>
      </c>
      <c r="C50" s="12">
        <v>6.1382000000000003</v>
      </c>
      <c r="D50" s="12">
        <v>5.4629980000000007</v>
      </c>
    </row>
    <row r="51" spans="1:4" s="9" customFormat="1" x14ac:dyDescent="0.3">
      <c r="A51" s="9">
        <v>1250</v>
      </c>
      <c r="B51" s="12">
        <v>1.79</v>
      </c>
      <c r="C51" s="12">
        <v>1.7107999999999999</v>
      </c>
      <c r="D51" s="12">
        <v>1.5226119999999999</v>
      </c>
    </row>
    <row r="52" spans="1:4" s="9" customFormat="1" x14ac:dyDescent="0.3">
      <c r="A52" s="9">
        <v>1260</v>
      </c>
      <c r="B52" s="12">
        <v>3.4600000000000004</v>
      </c>
      <c r="C52" s="12">
        <v>3.2806000000000002</v>
      </c>
      <c r="D52" s="12">
        <v>2.9197340000000001</v>
      </c>
    </row>
    <row r="53" spans="1:4" s="9" customFormat="1" x14ac:dyDescent="0.3">
      <c r="A53" s="9">
        <v>1261</v>
      </c>
      <c r="B53" s="12">
        <v>5.13</v>
      </c>
      <c r="C53" s="12">
        <v>4.8503999999999996</v>
      </c>
      <c r="D53" s="12">
        <v>4.3168559999999996</v>
      </c>
    </row>
    <row r="54" spans="1:4" s="9" customFormat="1" x14ac:dyDescent="0.3">
      <c r="A54" s="9">
        <v>1310</v>
      </c>
      <c r="B54" s="12">
        <v>2.02</v>
      </c>
      <c r="C54" s="12">
        <v>1.9269999999999998</v>
      </c>
      <c r="D54" s="12">
        <v>1.7150299999999998</v>
      </c>
    </row>
    <row r="55" spans="1:4" s="9" customFormat="1" x14ac:dyDescent="0.3">
      <c r="A55" s="9">
        <v>1320</v>
      </c>
      <c r="B55" s="12">
        <v>2.95</v>
      </c>
      <c r="C55" s="12">
        <v>2.8011999999999997</v>
      </c>
      <c r="D55" s="12">
        <v>2.4930679999999996</v>
      </c>
    </row>
    <row r="56" spans="1:4" s="9" customFormat="1" x14ac:dyDescent="0.3">
      <c r="A56" s="9">
        <v>1330</v>
      </c>
      <c r="B56" s="12">
        <v>5.8</v>
      </c>
      <c r="C56" s="12">
        <v>5.4802</v>
      </c>
      <c r="D56" s="12">
        <v>4.8773780000000002</v>
      </c>
    </row>
    <row r="57" spans="1:4" s="9" customFormat="1" x14ac:dyDescent="0.3">
      <c r="A57" s="3">
        <v>1370</v>
      </c>
      <c r="B57" s="16">
        <v>1.53</v>
      </c>
      <c r="C57" s="12">
        <v>1.05</v>
      </c>
      <c r="D57" s="12">
        <v>1.56</v>
      </c>
    </row>
    <row r="58" spans="1:4" s="9" customFormat="1" x14ac:dyDescent="0.3">
      <c r="A58" s="3">
        <v>1380</v>
      </c>
      <c r="B58" s="16">
        <v>2.23</v>
      </c>
      <c r="C58" s="12">
        <v>1.05</v>
      </c>
      <c r="D58" s="12">
        <v>2.2599999999999998</v>
      </c>
    </row>
    <row r="59" spans="1:4" s="9" customFormat="1" x14ac:dyDescent="0.3">
      <c r="A59" s="3">
        <v>1400</v>
      </c>
      <c r="B59" s="16">
        <v>1.43</v>
      </c>
      <c r="C59" s="12">
        <v>1.05</v>
      </c>
      <c r="D59" s="12">
        <v>1.01</v>
      </c>
    </row>
    <row r="60" spans="1:4" s="9" customFormat="1" x14ac:dyDescent="0.3">
      <c r="A60" s="3">
        <v>1410</v>
      </c>
      <c r="B60" s="16">
        <v>2.0900000000000003</v>
      </c>
      <c r="C60" s="12">
        <v>1.05</v>
      </c>
      <c r="D60" s="12">
        <v>1.01</v>
      </c>
    </row>
    <row r="61" spans="1:4" s="9" customFormat="1" x14ac:dyDescent="0.3">
      <c r="A61" s="9">
        <v>1430</v>
      </c>
      <c r="B61" s="12">
        <v>2.79</v>
      </c>
      <c r="C61" s="12">
        <v>2.6507999999999998</v>
      </c>
      <c r="D61" s="12">
        <v>2.3592119999999999</v>
      </c>
    </row>
    <row r="62" spans="1:4" s="9" customFormat="1" x14ac:dyDescent="0.3">
      <c r="A62" s="9">
        <v>1440</v>
      </c>
      <c r="B62" s="12">
        <v>4.1099999999999994</v>
      </c>
      <c r="C62" s="12">
        <v>3.8915999999999995</v>
      </c>
      <c r="D62" s="12">
        <v>3.4635239999999996</v>
      </c>
    </row>
    <row r="63" spans="1:4" s="9" customFormat="1" x14ac:dyDescent="0.3">
      <c r="A63" s="9">
        <v>1450</v>
      </c>
      <c r="B63" s="12">
        <v>8.120000000000001</v>
      </c>
      <c r="C63" s="12">
        <v>7.6609999999999996</v>
      </c>
      <c r="D63" s="12">
        <v>6.8182899999999993</v>
      </c>
    </row>
    <row r="64" spans="1:4" s="9" customFormat="1" x14ac:dyDescent="0.3">
      <c r="A64" s="3">
        <v>1451</v>
      </c>
      <c r="B64" s="16">
        <v>2.33</v>
      </c>
      <c r="C64" s="12">
        <v>1.05</v>
      </c>
      <c r="D64" s="12">
        <v>1.01</v>
      </c>
    </row>
    <row r="65" spans="1:4" s="9" customFormat="1" x14ac:dyDescent="0.3">
      <c r="A65" s="3">
        <v>1452</v>
      </c>
      <c r="B65" s="16">
        <v>1.02</v>
      </c>
      <c r="C65" s="12">
        <v>1.05</v>
      </c>
      <c r="D65" s="12">
        <v>1.05</v>
      </c>
    </row>
    <row r="66" spans="1:4" s="9" customFormat="1" x14ac:dyDescent="0.3">
      <c r="A66" s="9">
        <v>1454</v>
      </c>
      <c r="B66" s="12">
        <v>4.1499999999999995</v>
      </c>
      <c r="C66" s="12">
        <v>3.9291999999999994</v>
      </c>
      <c r="D66" s="12">
        <v>3.4969879999999995</v>
      </c>
    </row>
    <row r="67" spans="1:4" s="9" customFormat="1" x14ac:dyDescent="0.3">
      <c r="A67" s="9">
        <v>1455</v>
      </c>
      <c r="B67" s="12">
        <v>6.1899999999999995</v>
      </c>
      <c r="C67" s="12">
        <v>5.8467999999999991</v>
      </c>
      <c r="D67" s="12">
        <v>5.2036519999999991</v>
      </c>
    </row>
    <row r="68" spans="1:4" s="9" customFormat="1" x14ac:dyDescent="0.3">
      <c r="A68" s="9">
        <v>1480</v>
      </c>
      <c r="B68" s="12">
        <v>1.18</v>
      </c>
      <c r="C68" s="12">
        <v>1.1374</v>
      </c>
      <c r="D68" s="12">
        <v>1.012286</v>
      </c>
    </row>
    <row r="69" spans="1:4" s="9" customFormat="1" x14ac:dyDescent="0.3">
      <c r="A69" s="9">
        <v>1490</v>
      </c>
      <c r="B69" s="12">
        <v>2.1900000000000004</v>
      </c>
      <c r="C69" s="12">
        <v>2.0868000000000002</v>
      </c>
      <c r="D69" s="12">
        <v>1.8572520000000001</v>
      </c>
    </row>
    <row r="70" spans="1:4" s="9" customFormat="1" x14ac:dyDescent="0.3">
      <c r="A70" s="9">
        <v>1500</v>
      </c>
      <c r="B70" s="12">
        <v>2.08</v>
      </c>
      <c r="C70" s="12">
        <v>1.9833999999999998</v>
      </c>
      <c r="D70" s="12">
        <v>1.765226</v>
      </c>
    </row>
    <row r="71" spans="1:4" s="9" customFormat="1" x14ac:dyDescent="0.3">
      <c r="A71" s="9">
        <v>1600</v>
      </c>
      <c r="B71" s="12">
        <v>0.95</v>
      </c>
      <c r="C71" s="12">
        <v>0.92119999999999991</v>
      </c>
      <c r="D71" s="12">
        <v>0.81986799999999993</v>
      </c>
    </row>
    <row r="72" spans="1:4" s="9" customFormat="1" x14ac:dyDescent="0.3">
      <c r="A72" s="9">
        <v>1605</v>
      </c>
      <c r="B72" s="12">
        <v>2.58</v>
      </c>
      <c r="C72" s="12">
        <v>2.4533999999999998</v>
      </c>
      <c r="D72" s="12">
        <v>2.1835260000000001</v>
      </c>
    </row>
    <row r="73" spans="1:4" s="9" customFormat="1" x14ac:dyDescent="0.3">
      <c r="A73" s="9">
        <v>1630</v>
      </c>
      <c r="B73" s="12">
        <v>1.44</v>
      </c>
      <c r="C73" s="12">
        <v>1.3817999999999999</v>
      </c>
      <c r="D73" s="12">
        <v>1.2298019999999998</v>
      </c>
    </row>
    <row r="74" spans="1:4" s="9" customFormat="1" x14ac:dyDescent="0.3">
      <c r="A74" s="9">
        <v>1635</v>
      </c>
      <c r="B74" s="12">
        <v>2.39</v>
      </c>
      <c r="C74" s="12">
        <v>2.2747999999999999</v>
      </c>
      <c r="D74" s="12">
        <v>2.024572</v>
      </c>
    </row>
    <row r="75" spans="1:4" s="9" customFormat="1" x14ac:dyDescent="0.3">
      <c r="A75" s="3">
        <v>1640</v>
      </c>
      <c r="B75" s="16">
        <v>0.43999999999999995</v>
      </c>
      <c r="C75" s="12">
        <v>0.47</v>
      </c>
      <c r="D75" s="12">
        <v>0.39949999999999997</v>
      </c>
    </row>
    <row r="76" spans="1:4" s="9" customFormat="1" x14ac:dyDescent="0.3">
      <c r="A76" s="9">
        <v>1650</v>
      </c>
      <c r="B76" s="12">
        <v>0.90999999999999992</v>
      </c>
      <c r="C76" s="12">
        <v>0.88359999999999994</v>
      </c>
      <c r="D76" s="12">
        <v>0.78640399999999999</v>
      </c>
    </row>
    <row r="77" spans="1:4" s="9" customFormat="1" x14ac:dyDescent="0.3">
      <c r="A77" s="9">
        <v>1652</v>
      </c>
      <c r="B77" s="12">
        <v>1.79</v>
      </c>
      <c r="C77" s="12">
        <v>1.7107999999999999</v>
      </c>
      <c r="D77" s="12">
        <v>1.5226119999999999</v>
      </c>
    </row>
    <row r="78" spans="1:4" s="9" customFormat="1" x14ac:dyDescent="0.3">
      <c r="A78" s="9">
        <v>1665</v>
      </c>
      <c r="B78" s="12">
        <v>2.4700000000000002</v>
      </c>
      <c r="C78" s="12">
        <v>2.3499999999999996</v>
      </c>
      <c r="D78" s="12">
        <v>2.0914999999999999</v>
      </c>
    </row>
    <row r="79" spans="1:4" s="9" customFormat="1" x14ac:dyDescent="0.3">
      <c r="A79" s="9">
        <v>1666</v>
      </c>
      <c r="B79" s="12">
        <v>3.62</v>
      </c>
      <c r="C79" s="12">
        <v>3.4309999999999996</v>
      </c>
      <c r="D79" s="12">
        <v>3.0535899999999998</v>
      </c>
    </row>
    <row r="80" spans="1:4" s="9" customFormat="1" x14ac:dyDescent="0.3">
      <c r="A80" s="9">
        <v>1710</v>
      </c>
      <c r="B80" s="12">
        <v>0.94</v>
      </c>
      <c r="C80" s="12">
        <v>0.91179999999999994</v>
      </c>
      <c r="D80" s="12">
        <v>0.81150199999999995</v>
      </c>
    </row>
    <row r="81" spans="1:4" s="9" customFormat="1" x14ac:dyDescent="0.3">
      <c r="A81" s="9">
        <v>1720</v>
      </c>
      <c r="B81" s="12">
        <v>1.55</v>
      </c>
      <c r="C81" s="12">
        <v>1.4852000000000001</v>
      </c>
      <c r="D81" s="12">
        <v>1.321828</v>
      </c>
    </row>
    <row r="82" spans="1:4" s="9" customFormat="1" x14ac:dyDescent="0.3">
      <c r="A82" s="9">
        <v>1730</v>
      </c>
      <c r="B82" s="12">
        <v>1.82</v>
      </c>
      <c r="C82" s="12">
        <v>1.7389999999999999</v>
      </c>
      <c r="D82" s="12">
        <v>1.5477099999999999</v>
      </c>
    </row>
    <row r="83" spans="1:4" s="9" customFormat="1" x14ac:dyDescent="0.3">
      <c r="A83" s="9">
        <v>1731</v>
      </c>
      <c r="B83" s="12">
        <v>1.79</v>
      </c>
      <c r="C83" s="12">
        <v>1.7107999999999999</v>
      </c>
      <c r="D83" s="12">
        <v>1.5226119999999999</v>
      </c>
    </row>
    <row r="84" spans="1:4" s="9" customFormat="1" x14ac:dyDescent="0.3">
      <c r="A84" s="9">
        <v>1732</v>
      </c>
      <c r="B84" s="12">
        <v>3.79</v>
      </c>
      <c r="C84" s="12">
        <v>3.5907999999999998</v>
      </c>
      <c r="D84" s="12">
        <v>3.1958119999999997</v>
      </c>
    </row>
    <row r="85" spans="1:4" s="9" customFormat="1" x14ac:dyDescent="0.3">
      <c r="A85" s="9">
        <v>1733</v>
      </c>
      <c r="B85" s="12">
        <v>1.83</v>
      </c>
      <c r="C85" s="12">
        <v>1.7484</v>
      </c>
      <c r="D85" s="12">
        <v>1.556076</v>
      </c>
    </row>
    <row r="86" spans="1:4" s="9" customFormat="1" x14ac:dyDescent="0.3">
      <c r="A86" s="9">
        <v>1735</v>
      </c>
      <c r="B86" s="12">
        <v>1.99</v>
      </c>
      <c r="C86" s="12">
        <v>1.8987999999999998</v>
      </c>
      <c r="D86" s="12">
        <v>1.6899319999999998</v>
      </c>
    </row>
    <row r="87" spans="1:4" s="9" customFormat="1" x14ac:dyDescent="0.3">
      <c r="A87" s="9">
        <v>1736</v>
      </c>
      <c r="B87" s="12">
        <v>3.85</v>
      </c>
      <c r="C87" s="12">
        <v>3.6471999999999998</v>
      </c>
      <c r="D87" s="12">
        <v>3.2460079999999998</v>
      </c>
    </row>
    <row r="88" spans="1:4" s="9" customFormat="1" x14ac:dyDescent="0.3">
      <c r="A88" s="9">
        <v>1737</v>
      </c>
      <c r="B88" s="12">
        <v>1.05</v>
      </c>
      <c r="C88" s="12">
        <v>1.0152000000000001</v>
      </c>
      <c r="D88" s="12">
        <v>0.90352800000000011</v>
      </c>
    </row>
    <row r="89" spans="1:4" s="9" customFormat="1" x14ac:dyDescent="0.3">
      <c r="A89" s="9">
        <v>1790</v>
      </c>
      <c r="B89" s="12">
        <v>0.44999999999999996</v>
      </c>
      <c r="C89" s="12">
        <v>0.45119999999999993</v>
      </c>
      <c r="D89" s="12">
        <v>0.40156799999999993</v>
      </c>
    </row>
    <row r="90" spans="1:4" s="9" customFormat="1" x14ac:dyDescent="0.3">
      <c r="A90" s="9">
        <v>1791</v>
      </c>
      <c r="B90" s="12">
        <v>0.33999999999999997</v>
      </c>
      <c r="C90" s="12">
        <v>0.3478</v>
      </c>
      <c r="D90" s="12">
        <v>0.30954199999999998</v>
      </c>
    </row>
    <row r="91" spans="1:4" s="9" customFormat="1" x14ac:dyDescent="0.3">
      <c r="A91" s="9">
        <v>1792</v>
      </c>
      <c r="B91" s="12">
        <v>0.4</v>
      </c>
      <c r="C91" s="12">
        <v>0.40419999999999995</v>
      </c>
      <c r="D91" s="12">
        <v>0.35973799999999995</v>
      </c>
    </row>
    <row r="92" spans="1:4" s="9" customFormat="1" x14ac:dyDescent="0.3">
      <c r="A92" s="9">
        <v>1850</v>
      </c>
      <c r="B92" s="12">
        <v>0.53999999999999992</v>
      </c>
      <c r="C92" s="12">
        <v>0.53579999999999994</v>
      </c>
      <c r="D92" s="12">
        <v>0.47686199999999995</v>
      </c>
    </row>
    <row r="93" spans="1:4" s="9" customFormat="1" x14ac:dyDescent="0.3">
      <c r="A93" s="9">
        <v>1890</v>
      </c>
      <c r="B93" s="12">
        <v>1.7</v>
      </c>
      <c r="C93" s="12">
        <v>1.6261999999999999</v>
      </c>
      <c r="D93" s="12">
        <v>1.4473179999999999</v>
      </c>
    </row>
    <row r="94" spans="1:4" s="9" customFormat="1" x14ac:dyDescent="0.3">
      <c r="A94" s="9">
        <v>1930</v>
      </c>
      <c r="B94" s="12">
        <v>3.27</v>
      </c>
      <c r="C94" s="12">
        <v>3.1019999999999999</v>
      </c>
      <c r="D94" s="12">
        <v>2.76078</v>
      </c>
    </row>
    <row r="95" spans="1:4" s="9" customFormat="1" x14ac:dyDescent="0.3">
      <c r="A95" s="3">
        <v>2010</v>
      </c>
      <c r="B95" s="16">
        <v>0.64</v>
      </c>
      <c r="C95" s="12">
        <v>0.67</v>
      </c>
      <c r="D95" s="12">
        <v>0.56950000000000001</v>
      </c>
    </row>
    <row r="96" spans="1:4" s="9" customFormat="1" x14ac:dyDescent="0.3">
      <c r="A96" s="9">
        <v>2030</v>
      </c>
      <c r="B96" s="12">
        <v>1.29</v>
      </c>
      <c r="C96" s="12">
        <v>1.2407999999999999</v>
      </c>
      <c r="D96" s="12">
        <v>1.104312</v>
      </c>
    </row>
    <row r="97" spans="1:4" s="9" customFormat="1" x14ac:dyDescent="0.3">
      <c r="A97" s="9">
        <v>2041</v>
      </c>
      <c r="B97" s="12">
        <v>1.78</v>
      </c>
      <c r="C97" s="12">
        <v>1.7014</v>
      </c>
      <c r="D97" s="12">
        <v>1.514246</v>
      </c>
    </row>
    <row r="98" spans="1:4" s="9" customFormat="1" x14ac:dyDescent="0.3">
      <c r="A98" s="9">
        <v>2060</v>
      </c>
      <c r="B98" s="12">
        <v>1.91</v>
      </c>
      <c r="C98" s="12">
        <v>1.8235999999999999</v>
      </c>
      <c r="D98" s="12">
        <v>1.6230039999999999</v>
      </c>
    </row>
    <row r="99" spans="1:4" s="9" customFormat="1" x14ac:dyDescent="0.3">
      <c r="A99" s="9">
        <v>2100</v>
      </c>
      <c r="B99" s="12">
        <v>2.2200000000000002</v>
      </c>
      <c r="C99" s="12">
        <v>2.1149999999999998</v>
      </c>
      <c r="D99" s="12">
        <v>1.8823499999999997</v>
      </c>
    </row>
    <row r="100" spans="1:4" s="9" customFormat="1" x14ac:dyDescent="0.3">
      <c r="A100" s="3">
        <v>2130</v>
      </c>
      <c r="B100" s="16">
        <v>0.78</v>
      </c>
      <c r="C100" s="16">
        <v>1.05</v>
      </c>
      <c r="D100" s="16">
        <v>0.81</v>
      </c>
    </row>
    <row r="101" spans="1:4" s="9" customFormat="1" x14ac:dyDescent="0.3">
      <c r="A101" s="3">
        <v>2132</v>
      </c>
      <c r="B101" s="16">
        <v>1.67</v>
      </c>
      <c r="C101" s="16">
        <v>1.05</v>
      </c>
      <c r="D101" s="16">
        <v>1.01</v>
      </c>
    </row>
    <row r="102" spans="1:4" s="9" customFormat="1" x14ac:dyDescent="0.3">
      <c r="A102" s="3">
        <v>2134</v>
      </c>
      <c r="B102" s="16">
        <v>3.16</v>
      </c>
      <c r="C102" s="16">
        <v>3.5</v>
      </c>
      <c r="D102" s="16">
        <v>2.98</v>
      </c>
    </row>
    <row r="103" spans="1:4" s="9" customFormat="1" x14ac:dyDescent="0.3">
      <c r="A103" s="3">
        <v>2136</v>
      </c>
      <c r="B103" s="16">
        <v>3.5700000000000003</v>
      </c>
      <c r="C103" s="16">
        <v>3.88</v>
      </c>
      <c r="D103" s="16">
        <v>2.79</v>
      </c>
    </row>
    <row r="104" spans="1:4" s="9" customFormat="1" x14ac:dyDescent="0.3">
      <c r="A104" s="3">
        <v>2137</v>
      </c>
      <c r="B104" s="16">
        <v>3.31</v>
      </c>
      <c r="C104" s="16">
        <v>3.62</v>
      </c>
      <c r="D104" s="16">
        <v>3.35</v>
      </c>
    </row>
    <row r="105" spans="1:4" s="9" customFormat="1" x14ac:dyDescent="0.3">
      <c r="A105" s="3">
        <v>2210</v>
      </c>
      <c r="B105" s="16">
        <v>7.7</v>
      </c>
      <c r="C105" s="16">
        <v>9.4</v>
      </c>
      <c r="D105" s="16">
        <v>9.14</v>
      </c>
    </row>
    <row r="106" spans="1:4" s="9" customFormat="1" x14ac:dyDescent="0.3">
      <c r="A106" s="3">
        <v>2212</v>
      </c>
      <c r="B106" s="16">
        <v>4.0999999999999996</v>
      </c>
      <c r="C106" s="16">
        <v>4.62</v>
      </c>
      <c r="D106" s="16">
        <v>3.66</v>
      </c>
    </row>
    <row r="107" spans="1:4" s="9" customFormat="1" x14ac:dyDescent="0.3">
      <c r="A107" s="3">
        <v>2220</v>
      </c>
      <c r="B107" s="16">
        <v>4</v>
      </c>
      <c r="C107" s="16">
        <v>4.67</v>
      </c>
      <c r="D107" s="16">
        <v>2.29</v>
      </c>
    </row>
    <row r="108" spans="1:4" s="9" customFormat="1" x14ac:dyDescent="0.3">
      <c r="A108" s="3">
        <v>2221</v>
      </c>
      <c r="B108" s="16">
        <v>5.92</v>
      </c>
      <c r="C108" s="16">
        <v>6.92</v>
      </c>
      <c r="D108" s="16">
        <v>3.35</v>
      </c>
    </row>
    <row r="109" spans="1:4" s="9" customFormat="1" x14ac:dyDescent="0.3">
      <c r="A109" s="3">
        <v>2240</v>
      </c>
      <c r="B109" s="16">
        <v>1.06</v>
      </c>
      <c r="C109" s="16">
        <v>1.05</v>
      </c>
      <c r="D109" s="16">
        <v>1.01</v>
      </c>
    </row>
    <row r="110" spans="1:4" s="9" customFormat="1" x14ac:dyDescent="0.3">
      <c r="A110" s="3">
        <v>2250</v>
      </c>
      <c r="B110" s="16">
        <v>1.58</v>
      </c>
      <c r="C110" s="16">
        <v>1.05</v>
      </c>
      <c r="D110" s="16">
        <v>1.01</v>
      </c>
    </row>
    <row r="111" spans="1:4" s="9" customFormat="1" x14ac:dyDescent="0.3">
      <c r="A111" s="3">
        <v>2280</v>
      </c>
      <c r="B111" s="16">
        <v>3.1900000000000004</v>
      </c>
      <c r="C111" s="16">
        <v>3.68</v>
      </c>
      <c r="D111" s="16">
        <v>1.85</v>
      </c>
    </row>
    <row r="112" spans="1:4" s="9" customFormat="1" x14ac:dyDescent="0.3">
      <c r="A112" s="3">
        <v>2290</v>
      </c>
      <c r="B112" s="16">
        <v>6.29</v>
      </c>
      <c r="C112" s="16">
        <v>7.29</v>
      </c>
      <c r="D112" s="16">
        <v>3.63</v>
      </c>
    </row>
    <row r="113" spans="1:4" s="9" customFormat="1" x14ac:dyDescent="0.3">
      <c r="A113" s="3">
        <v>2300</v>
      </c>
      <c r="B113" s="16">
        <v>2.3200000000000003</v>
      </c>
      <c r="C113" s="16">
        <v>2.67</v>
      </c>
      <c r="D113" s="16">
        <v>1.43</v>
      </c>
    </row>
    <row r="114" spans="1:4" s="9" customFormat="1" x14ac:dyDescent="0.3">
      <c r="A114" s="3">
        <v>2301</v>
      </c>
      <c r="B114" s="16">
        <v>3.43</v>
      </c>
      <c r="C114" s="16">
        <v>3.92</v>
      </c>
      <c r="D114" s="16">
        <v>2.0699999999999998</v>
      </c>
    </row>
    <row r="115" spans="1:4" s="9" customFormat="1" x14ac:dyDescent="0.3">
      <c r="A115" s="3">
        <v>2310</v>
      </c>
      <c r="B115" s="16">
        <v>6.7399999999999993</v>
      </c>
      <c r="C115" s="16">
        <v>7.72</v>
      </c>
      <c r="D115" s="16">
        <v>4</v>
      </c>
    </row>
    <row r="116" spans="1:4" s="9" customFormat="1" x14ac:dyDescent="0.3">
      <c r="A116" s="3">
        <v>2312</v>
      </c>
      <c r="B116" s="16">
        <v>4.67</v>
      </c>
      <c r="C116" s="16">
        <v>5.24</v>
      </c>
      <c r="D116" s="16">
        <v>3.49</v>
      </c>
    </row>
    <row r="117" spans="1:4" s="9" customFormat="1" x14ac:dyDescent="0.3">
      <c r="A117" s="3">
        <v>2313</v>
      </c>
      <c r="B117" s="16">
        <v>9.17</v>
      </c>
      <c r="C117" s="16">
        <v>10.32</v>
      </c>
      <c r="D117" s="16">
        <v>6.83</v>
      </c>
    </row>
    <row r="118" spans="1:4" s="9" customFormat="1" x14ac:dyDescent="0.3">
      <c r="A118" s="3">
        <v>2320</v>
      </c>
      <c r="B118" s="16">
        <v>1.65</v>
      </c>
      <c r="C118" s="16">
        <v>1.92</v>
      </c>
      <c r="D118" s="16">
        <v>1.01</v>
      </c>
    </row>
    <row r="119" spans="1:4" s="9" customFormat="1" x14ac:dyDescent="0.3">
      <c r="A119" s="3">
        <v>2330</v>
      </c>
      <c r="B119" s="16">
        <v>1.82</v>
      </c>
      <c r="C119" s="16">
        <v>1.05</v>
      </c>
      <c r="D119" s="16">
        <v>1.85</v>
      </c>
    </row>
    <row r="120" spans="1:4" s="9" customFormat="1" x14ac:dyDescent="0.3">
      <c r="A120" s="3">
        <v>2331</v>
      </c>
      <c r="B120" s="16">
        <v>1.99</v>
      </c>
      <c r="C120" s="16">
        <v>2.2599999999999998</v>
      </c>
      <c r="D120" s="16">
        <v>1.3</v>
      </c>
    </row>
    <row r="121" spans="1:4" s="9" customFormat="1" x14ac:dyDescent="0.3">
      <c r="A121" s="3">
        <v>2332</v>
      </c>
      <c r="B121" s="16">
        <v>3.85</v>
      </c>
      <c r="C121" s="16">
        <v>4.34</v>
      </c>
      <c r="D121" s="16">
        <v>2.4300000000000002</v>
      </c>
    </row>
    <row r="122" spans="1:4" s="9" customFormat="1" x14ac:dyDescent="0.3">
      <c r="A122" s="3">
        <v>2333</v>
      </c>
      <c r="B122" s="16">
        <v>3.04</v>
      </c>
      <c r="C122" s="16">
        <v>3.05</v>
      </c>
      <c r="D122" s="16">
        <v>2.2400000000000002</v>
      </c>
    </row>
    <row r="123" spans="1:4" s="9" customFormat="1" x14ac:dyDescent="0.3">
      <c r="A123" s="3">
        <v>2334</v>
      </c>
      <c r="B123" s="16">
        <v>1.02</v>
      </c>
      <c r="C123" s="16">
        <v>1.05</v>
      </c>
      <c r="D123" s="16">
        <v>1.05</v>
      </c>
    </row>
    <row r="124" spans="1:4" s="9" customFormat="1" x14ac:dyDescent="0.3">
      <c r="A124" s="3">
        <v>2440</v>
      </c>
      <c r="B124" s="16">
        <v>2.3000000000000003</v>
      </c>
      <c r="C124" s="16">
        <v>2.65</v>
      </c>
      <c r="D124" s="16">
        <v>1.47</v>
      </c>
    </row>
    <row r="125" spans="1:4" s="9" customFormat="1" x14ac:dyDescent="0.3">
      <c r="A125" s="3">
        <v>2441</v>
      </c>
      <c r="B125" s="16">
        <v>3.4000000000000004</v>
      </c>
      <c r="C125" s="16">
        <v>3.89</v>
      </c>
      <c r="D125" s="16">
        <v>2.13</v>
      </c>
    </row>
    <row r="126" spans="1:4" s="9" customFormat="1" x14ac:dyDescent="0.3">
      <c r="A126" s="3">
        <v>2442</v>
      </c>
      <c r="B126" s="16">
        <v>1.99</v>
      </c>
      <c r="C126" s="16">
        <v>1.98</v>
      </c>
      <c r="D126" s="16">
        <v>1.68</v>
      </c>
    </row>
    <row r="127" spans="1:4" s="9" customFormat="1" x14ac:dyDescent="0.3">
      <c r="A127" s="3">
        <v>2443</v>
      </c>
      <c r="B127" s="16">
        <v>2.95</v>
      </c>
      <c r="C127" s="16">
        <v>2.95</v>
      </c>
      <c r="D127" s="16">
        <v>2.48</v>
      </c>
    </row>
    <row r="128" spans="1:4" s="9" customFormat="1" x14ac:dyDescent="0.3">
      <c r="A128" s="3">
        <v>2444</v>
      </c>
      <c r="B128" s="16">
        <v>1.69</v>
      </c>
      <c r="C128" s="16">
        <v>1.78</v>
      </c>
      <c r="D128" s="16">
        <v>1.33</v>
      </c>
    </row>
    <row r="129" spans="1:4" s="9" customFormat="1" x14ac:dyDescent="0.3">
      <c r="A129" s="3">
        <v>2446</v>
      </c>
      <c r="B129" s="16">
        <v>3.1900000000000004</v>
      </c>
      <c r="C129" s="16">
        <v>3.39</v>
      </c>
      <c r="D129" s="16">
        <v>2.48</v>
      </c>
    </row>
    <row r="130" spans="1:4" s="9" customFormat="1" x14ac:dyDescent="0.3">
      <c r="A130" s="3">
        <v>2447</v>
      </c>
      <c r="B130" s="16">
        <v>3.2100000000000004</v>
      </c>
      <c r="C130" s="16">
        <v>3.38</v>
      </c>
      <c r="D130" s="16">
        <v>2.5099999999999998</v>
      </c>
    </row>
    <row r="131" spans="1:4" s="9" customFormat="1" x14ac:dyDescent="0.3">
      <c r="A131" s="3">
        <v>2449</v>
      </c>
      <c r="B131" s="16">
        <v>6.2299999999999995</v>
      </c>
      <c r="C131" s="16">
        <v>6.63</v>
      </c>
      <c r="D131" s="16">
        <v>4.71</v>
      </c>
    </row>
    <row r="132" spans="1:4" s="9" customFormat="1" x14ac:dyDescent="0.3">
      <c r="A132" s="3">
        <v>2450</v>
      </c>
      <c r="B132" s="16">
        <v>1.76</v>
      </c>
      <c r="C132" s="16">
        <v>1.89</v>
      </c>
      <c r="D132" s="16">
        <v>1.41</v>
      </c>
    </row>
    <row r="133" spans="1:4" s="9" customFormat="1" x14ac:dyDescent="0.3">
      <c r="A133" s="3">
        <v>2452</v>
      </c>
      <c r="B133" s="16">
        <v>3.3600000000000003</v>
      </c>
      <c r="C133" s="16">
        <v>3.61</v>
      </c>
      <c r="D133" s="16">
        <v>2.63</v>
      </c>
    </row>
    <row r="134" spans="1:4" s="9" customFormat="1" x14ac:dyDescent="0.3">
      <c r="A134" s="3">
        <v>2460</v>
      </c>
      <c r="B134" s="16">
        <v>3.54</v>
      </c>
      <c r="C134" s="16">
        <v>3.8</v>
      </c>
      <c r="D134" s="16">
        <v>2.81</v>
      </c>
    </row>
    <row r="135" spans="1:4" s="9" customFormat="1" x14ac:dyDescent="0.3">
      <c r="A135" s="3">
        <v>2462</v>
      </c>
      <c r="B135" s="16">
        <v>5.96</v>
      </c>
      <c r="C135" s="16">
        <v>6.36</v>
      </c>
      <c r="D135" s="16">
        <v>4.53</v>
      </c>
    </row>
    <row r="136" spans="1:4" s="9" customFormat="1" x14ac:dyDescent="0.3">
      <c r="A136" s="3">
        <v>2465</v>
      </c>
      <c r="B136" s="16">
        <v>3.31</v>
      </c>
      <c r="C136" s="16">
        <v>3.56</v>
      </c>
      <c r="D136" s="16">
        <v>2.68</v>
      </c>
    </row>
    <row r="137" spans="1:4" s="9" customFormat="1" x14ac:dyDescent="0.3">
      <c r="A137" s="3">
        <v>2467</v>
      </c>
      <c r="B137" s="16">
        <v>6.4899999999999993</v>
      </c>
      <c r="C137" s="16">
        <v>6.96</v>
      </c>
      <c r="D137" s="16">
        <v>5.17</v>
      </c>
    </row>
    <row r="138" spans="1:4" s="9" customFormat="1" x14ac:dyDescent="0.3">
      <c r="A138" s="3">
        <v>2468</v>
      </c>
      <c r="B138" s="16">
        <v>4.26</v>
      </c>
      <c r="C138" s="16">
        <v>4.59</v>
      </c>
      <c r="D138" s="16">
        <v>3.51</v>
      </c>
    </row>
    <row r="139" spans="1:4" s="9" customFormat="1" x14ac:dyDescent="0.3">
      <c r="A139" s="3">
        <v>2471</v>
      </c>
      <c r="B139" s="16">
        <v>0.98</v>
      </c>
      <c r="C139" s="16">
        <v>1.03</v>
      </c>
      <c r="D139" s="16">
        <v>0.85</v>
      </c>
    </row>
    <row r="140" spans="1:4" s="9" customFormat="1" x14ac:dyDescent="0.3">
      <c r="A140" s="3">
        <v>2472</v>
      </c>
      <c r="B140" s="16">
        <v>1.8499999999999999</v>
      </c>
      <c r="C140" s="16">
        <v>1.94</v>
      </c>
      <c r="D140" s="16">
        <v>1.56</v>
      </c>
    </row>
    <row r="141" spans="1:4" s="9" customFormat="1" x14ac:dyDescent="0.3">
      <c r="A141" s="3">
        <v>2474</v>
      </c>
      <c r="B141" s="16">
        <v>1.83</v>
      </c>
      <c r="C141" s="16">
        <v>1.95</v>
      </c>
      <c r="D141" s="16">
        <v>1.54</v>
      </c>
    </row>
    <row r="142" spans="1:4" s="9" customFormat="1" x14ac:dyDescent="0.3">
      <c r="A142" s="3">
        <v>2475</v>
      </c>
      <c r="B142" s="16">
        <v>3.45</v>
      </c>
      <c r="C142" s="16">
        <v>3.7</v>
      </c>
      <c r="D142" s="16">
        <v>2.86</v>
      </c>
    </row>
    <row r="143" spans="1:4" s="9" customFormat="1" x14ac:dyDescent="0.3">
      <c r="A143" s="3">
        <v>2477</v>
      </c>
      <c r="B143" s="16">
        <v>4.12</v>
      </c>
      <c r="C143" s="16">
        <v>4.62</v>
      </c>
      <c r="D143" s="16">
        <v>2.74</v>
      </c>
    </row>
    <row r="144" spans="1:4" s="9" customFormat="1" x14ac:dyDescent="0.3">
      <c r="A144" s="3">
        <v>2478</v>
      </c>
      <c r="B144" s="16">
        <v>8.15</v>
      </c>
      <c r="C144" s="16">
        <v>9.15</v>
      </c>
      <c r="D144" s="16">
        <v>5.34</v>
      </c>
    </row>
    <row r="145" spans="1:4" s="9" customFormat="1" x14ac:dyDescent="0.3">
      <c r="A145" s="3">
        <v>2479</v>
      </c>
      <c r="B145" s="16">
        <v>3.0900000000000003</v>
      </c>
      <c r="C145" s="16">
        <v>3.43</v>
      </c>
      <c r="D145" s="16">
        <v>2.13</v>
      </c>
    </row>
    <row r="146" spans="1:4" s="9" customFormat="1" x14ac:dyDescent="0.3">
      <c r="A146" s="3">
        <v>2480</v>
      </c>
      <c r="B146" s="16">
        <v>4.5999999999999996</v>
      </c>
      <c r="C146" s="16">
        <v>5.0999999999999996</v>
      </c>
      <c r="D146" s="16">
        <v>3.16</v>
      </c>
    </row>
    <row r="147" spans="1:4" s="9" customFormat="1" x14ac:dyDescent="0.3">
      <c r="A147" s="3">
        <v>2481</v>
      </c>
      <c r="B147" s="16">
        <v>9.0500000000000007</v>
      </c>
      <c r="C147" s="16">
        <v>10.119999999999999</v>
      </c>
      <c r="D147" s="16">
        <v>6.15</v>
      </c>
    </row>
    <row r="148" spans="1:4" s="9" customFormat="1" x14ac:dyDescent="0.3">
      <c r="A148" s="3">
        <v>2483</v>
      </c>
      <c r="B148" s="16">
        <v>3.6700000000000004</v>
      </c>
      <c r="C148" s="16">
        <v>3.96</v>
      </c>
      <c r="D148" s="16">
        <v>3.06</v>
      </c>
    </row>
    <row r="149" spans="1:4" s="9" customFormat="1" x14ac:dyDescent="0.3">
      <c r="A149" s="3">
        <v>2484</v>
      </c>
      <c r="B149" s="16">
        <v>7.1899999999999995</v>
      </c>
      <c r="C149" s="16">
        <v>7.77</v>
      </c>
      <c r="D149" s="16">
        <v>5.96</v>
      </c>
    </row>
    <row r="150" spans="1:4" s="9" customFormat="1" x14ac:dyDescent="0.3">
      <c r="A150" s="3">
        <v>2486</v>
      </c>
      <c r="B150" s="16">
        <v>3.77</v>
      </c>
      <c r="C150" s="16">
        <v>4.03</v>
      </c>
      <c r="D150" s="16">
        <v>2.5099999999999998</v>
      </c>
    </row>
    <row r="151" spans="1:4" s="9" customFormat="1" x14ac:dyDescent="0.3">
      <c r="A151" s="3">
        <v>2500</v>
      </c>
      <c r="B151" s="16">
        <v>0.87</v>
      </c>
      <c r="C151" s="16">
        <v>1.05</v>
      </c>
      <c r="D151" s="16">
        <v>0.89</v>
      </c>
    </row>
    <row r="152" spans="1:4" s="9" customFormat="1" x14ac:dyDescent="0.3">
      <c r="A152" s="3">
        <v>2510</v>
      </c>
      <c r="B152" s="16">
        <v>1.1499999999999999</v>
      </c>
      <c r="C152" s="16">
        <v>1.05</v>
      </c>
      <c r="D152" s="16">
        <v>1.01</v>
      </c>
    </row>
    <row r="153" spans="1:4" s="9" customFormat="1" x14ac:dyDescent="0.3">
      <c r="A153" s="3">
        <v>2520</v>
      </c>
      <c r="B153" s="16">
        <v>1.34</v>
      </c>
      <c r="C153" s="16">
        <v>1.36</v>
      </c>
      <c r="D153" s="16">
        <v>1.33</v>
      </c>
    </row>
    <row r="154" spans="1:4" s="9" customFormat="1" x14ac:dyDescent="0.3">
      <c r="A154" s="3">
        <v>2550</v>
      </c>
      <c r="B154" s="16">
        <v>1.71</v>
      </c>
      <c r="C154" s="16">
        <v>1.05</v>
      </c>
      <c r="D154" s="16">
        <v>1.49</v>
      </c>
    </row>
    <row r="155" spans="1:4" s="9" customFormat="1" x14ac:dyDescent="0.3">
      <c r="A155" s="3">
        <v>2560</v>
      </c>
      <c r="B155" s="16">
        <v>2.1300000000000003</v>
      </c>
      <c r="C155" s="16">
        <v>2.15</v>
      </c>
      <c r="D155" s="16">
        <v>1.96</v>
      </c>
    </row>
    <row r="156" spans="1:4" s="9" customFormat="1" x14ac:dyDescent="0.3">
      <c r="A156" s="3">
        <v>2561</v>
      </c>
      <c r="B156" s="16">
        <v>3.14</v>
      </c>
      <c r="C156" s="16">
        <v>3.16</v>
      </c>
      <c r="D156" s="16">
        <v>2.87</v>
      </c>
    </row>
    <row r="157" spans="1:4" s="9" customFormat="1" x14ac:dyDescent="0.3">
      <c r="A157" s="3">
        <v>2563</v>
      </c>
      <c r="B157" s="16">
        <v>1.25</v>
      </c>
      <c r="C157" s="16">
        <v>1.33</v>
      </c>
      <c r="D157" s="16">
        <v>1.03</v>
      </c>
    </row>
    <row r="158" spans="1:4" s="9" customFormat="1" x14ac:dyDescent="0.3">
      <c r="A158" s="3">
        <v>2564</v>
      </c>
      <c r="B158" s="16">
        <v>1.8699999999999999</v>
      </c>
      <c r="C158" s="16">
        <v>1.97</v>
      </c>
      <c r="D158" s="16">
        <v>1.5</v>
      </c>
    </row>
    <row r="159" spans="1:4" s="9" customFormat="1" x14ac:dyDescent="0.3">
      <c r="A159" s="3">
        <v>2650</v>
      </c>
      <c r="B159" s="16">
        <v>1.28</v>
      </c>
      <c r="C159" s="16">
        <v>1.05</v>
      </c>
      <c r="D159" s="16">
        <v>1.01</v>
      </c>
    </row>
    <row r="160" spans="1:4" s="9" customFormat="1" x14ac:dyDescent="0.3">
      <c r="A160" s="3">
        <v>2670</v>
      </c>
      <c r="B160" s="16">
        <v>2.1500000000000004</v>
      </c>
      <c r="C160" s="16">
        <v>1.67</v>
      </c>
      <c r="D160" s="16">
        <v>1.36</v>
      </c>
    </row>
    <row r="161" spans="1:4" s="9" customFormat="1" x14ac:dyDescent="0.3">
      <c r="A161" s="3">
        <v>2680</v>
      </c>
      <c r="B161" s="16">
        <v>4.16</v>
      </c>
      <c r="C161" s="16">
        <v>3.16</v>
      </c>
      <c r="D161" s="16">
        <v>2.5499999999999998</v>
      </c>
    </row>
    <row r="162" spans="1:4" s="9" customFormat="1" x14ac:dyDescent="0.3">
      <c r="A162" s="3">
        <v>2690</v>
      </c>
      <c r="B162" s="16">
        <v>1.94</v>
      </c>
      <c r="C162" s="16">
        <v>1.05</v>
      </c>
      <c r="D162" s="16">
        <v>1.18</v>
      </c>
    </row>
    <row r="163" spans="1:4" s="9" customFormat="1" x14ac:dyDescent="0.3">
      <c r="A163" s="3">
        <v>2700</v>
      </c>
      <c r="B163" s="16">
        <v>1.02</v>
      </c>
      <c r="C163" s="16">
        <v>1.05</v>
      </c>
      <c r="D163" s="16">
        <v>1.05</v>
      </c>
    </row>
    <row r="164" spans="1:4" s="9" customFormat="1" x14ac:dyDescent="0.3">
      <c r="A164" s="3">
        <v>2701</v>
      </c>
      <c r="B164" s="16">
        <v>5.6499999999999995</v>
      </c>
      <c r="C164" s="16">
        <v>5.67</v>
      </c>
      <c r="D164" s="16">
        <v>3.29</v>
      </c>
    </row>
    <row r="165" spans="1:4" s="9" customFormat="1" x14ac:dyDescent="0.3">
      <c r="A165" s="3">
        <v>2710</v>
      </c>
      <c r="B165" s="16">
        <v>1.02</v>
      </c>
      <c r="C165" s="16">
        <v>1.05</v>
      </c>
      <c r="D165" s="16">
        <v>1.05</v>
      </c>
    </row>
    <row r="166" spans="1:4" s="9" customFormat="1" x14ac:dyDescent="0.3">
      <c r="A166" s="3">
        <v>2711</v>
      </c>
      <c r="B166" s="16">
        <v>1.02</v>
      </c>
      <c r="C166" s="16">
        <v>1.05</v>
      </c>
      <c r="D166" s="16">
        <v>1.05</v>
      </c>
    </row>
    <row r="167" spans="1:4" s="9" customFormat="1" x14ac:dyDescent="0.3">
      <c r="A167" s="3">
        <v>2715</v>
      </c>
      <c r="B167" s="16">
        <v>3.25</v>
      </c>
      <c r="C167" s="16">
        <v>3.27</v>
      </c>
      <c r="D167" s="16">
        <v>2.63</v>
      </c>
    </row>
    <row r="168" spans="1:4" s="9" customFormat="1" x14ac:dyDescent="0.3">
      <c r="A168" s="3">
        <v>2716</v>
      </c>
      <c r="B168" s="16">
        <v>4.8099999999999996</v>
      </c>
      <c r="C168" s="16">
        <v>4.83</v>
      </c>
      <c r="D168" s="16">
        <v>3.88</v>
      </c>
    </row>
    <row r="169" spans="1:4" s="9" customFormat="1" x14ac:dyDescent="0.3">
      <c r="A169" s="3">
        <v>2720</v>
      </c>
      <c r="B169" s="16">
        <v>3.8000000000000003</v>
      </c>
      <c r="C169" s="16">
        <v>3.02</v>
      </c>
      <c r="D169" s="16">
        <v>3.01</v>
      </c>
    </row>
    <row r="170" spans="1:4" s="9" customFormat="1" x14ac:dyDescent="0.3">
      <c r="A170" s="3">
        <v>2730</v>
      </c>
      <c r="B170" s="16">
        <v>5.66</v>
      </c>
      <c r="C170" s="16">
        <v>4.5</v>
      </c>
      <c r="D170" s="16">
        <v>4.47</v>
      </c>
    </row>
    <row r="171" spans="1:4" s="9" customFormat="1" x14ac:dyDescent="0.3">
      <c r="A171" s="3">
        <v>2740</v>
      </c>
      <c r="B171" s="16">
        <v>1.96</v>
      </c>
      <c r="C171" s="16">
        <v>1.46</v>
      </c>
      <c r="D171" s="16">
        <v>1.45</v>
      </c>
    </row>
    <row r="172" spans="1:4" s="9" customFormat="1" x14ac:dyDescent="0.3">
      <c r="A172" s="3">
        <v>2750</v>
      </c>
      <c r="B172" s="16">
        <v>1.02</v>
      </c>
      <c r="C172" s="16">
        <v>1.05</v>
      </c>
      <c r="D172" s="16">
        <v>1.05</v>
      </c>
    </row>
    <row r="173" spans="1:4" s="9" customFormat="1" x14ac:dyDescent="0.3">
      <c r="A173" s="3">
        <v>2760</v>
      </c>
      <c r="B173" s="16">
        <v>2.1800000000000002</v>
      </c>
      <c r="C173" s="16">
        <v>1.81</v>
      </c>
      <c r="D173" s="16">
        <v>1.46</v>
      </c>
    </row>
    <row r="174" spans="1:4" s="9" customFormat="1" x14ac:dyDescent="0.3">
      <c r="A174" s="3">
        <v>2770</v>
      </c>
      <c r="B174" s="16">
        <v>3.23</v>
      </c>
      <c r="C174" s="16">
        <v>2.67</v>
      </c>
      <c r="D174" s="16">
        <v>2.15</v>
      </c>
    </row>
    <row r="175" spans="1:4" s="9" customFormat="1" x14ac:dyDescent="0.3">
      <c r="A175" s="3">
        <v>2771</v>
      </c>
      <c r="B175" s="16">
        <v>6.3599999999999994</v>
      </c>
      <c r="C175" s="16">
        <v>5.19</v>
      </c>
      <c r="D175" s="16">
        <v>4.17</v>
      </c>
    </row>
    <row r="176" spans="1:4" s="9" customFormat="1" x14ac:dyDescent="0.3">
      <c r="A176" s="3">
        <v>2772</v>
      </c>
      <c r="B176" s="16">
        <v>1.02</v>
      </c>
      <c r="C176" s="16">
        <v>1.05</v>
      </c>
      <c r="D176" s="16">
        <v>1.05</v>
      </c>
    </row>
    <row r="177" spans="1:4" s="9" customFormat="1" x14ac:dyDescent="0.3">
      <c r="A177" s="3">
        <v>2775</v>
      </c>
      <c r="B177" s="16">
        <v>4.3</v>
      </c>
      <c r="C177" s="16">
        <v>4.32</v>
      </c>
      <c r="D177" s="16">
        <v>4.74</v>
      </c>
    </row>
    <row r="178" spans="1:4" s="9" customFormat="1" x14ac:dyDescent="0.3">
      <c r="A178" s="3">
        <v>2776</v>
      </c>
      <c r="B178" s="16">
        <v>6.3999999999999995</v>
      </c>
      <c r="C178" s="16">
        <v>6.41</v>
      </c>
      <c r="D178" s="16">
        <v>7.04</v>
      </c>
    </row>
    <row r="179" spans="1:4" s="9" customFormat="1" x14ac:dyDescent="0.3">
      <c r="A179" s="3">
        <v>2819</v>
      </c>
      <c r="B179" s="16">
        <v>1.76</v>
      </c>
      <c r="C179" s="16">
        <v>1.05</v>
      </c>
      <c r="D179" s="16">
        <v>1.01</v>
      </c>
    </row>
    <row r="180" spans="1:4" s="9" customFormat="1" x14ac:dyDescent="0.3">
      <c r="A180" s="3">
        <v>2820</v>
      </c>
      <c r="B180" s="16">
        <v>7.67</v>
      </c>
      <c r="C180" s="16">
        <v>7.67</v>
      </c>
      <c r="D180" s="16">
        <v>7.86</v>
      </c>
    </row>
    <row r="181" spans="1:4" s="9" customFormat="1" x14ac:dyDescent="0.3">
      <c r="A181" s="3">
        <v>2840</v>
      </c>
      <c r="B181" s="16">
        <v>2.02</v>
      </c>
      <c r="C181" s="16">
        <v>1.05</v>
      </c>
      <c r="D181" s="16">
        <v>1.01</v>
      </c>
    </row>
    <row r="182" spans="1:4" s="9" customFormat="1" x14ac:dyDescent="0.3">
      <c r="A182" s="3">
        <v>2845</v>
      </c>
      <c r="B182" s="16">
        <v>1.59</v>
      </c>
      <c r="C182" s="16">
        <v>1.05</v>
      </c>
      <c r="D182" s="16">
        <v>1.62</v>
      </c>
    </row>
    <row r="183" spans="1:4" s="9" customFormat="1" x14ac:dyDescent="0.3">
      <c r="A183" s="3">
        <v>2860</v>
      </c>
      <c r="B183" s="16">
        <v>0.90999999999999992</v>
      </c>
      <c r="C183" s="16">
        <v>1.05</v>
      </c>
      <c r="D183" s="16">
        <v>1.01</v>
      </c>
    </row>
    <row r="184" spans="1:4" s="9" customFormat="1" x14ac:dyDescent="0.3">
      <c r="A184" s="3">
        <v>2950</v>
      </c>
      <c r="B184" s="16">
        <v>0.80999999999999994</v>
      </c>
      <c r="C184" s="16">
        <v>1.05</v>
      </c>
      <c r="D184" s="16">
        <v>0.84</v>
      </c>
    </row>
    <row r="185" spans="1:4" s="9" customFormat="1" x14ac:dyDescent="0.3">
      <c r="A185" s="3">
        <v>2958</v>
      </c>
      <c r="B185" s="16">
        <v>1.84</v>
      </c>
      <c r="C185" s="16">
        <v>1.86</v>
      </c>
      <c r="D185" s="16">
        <v>1.86</v>
      </c>
    </row>
    <row r="186" spans="1:4" s="9" customFormat="1" x14ac:dyDescent="0.3">
      <c r="A186" s="3">
        <v>2960</v>
      </c>
      <c r="B186" s="16">
        <v>1.76</v>
      </c>
      <c r="C186" s="16">
        <v>1.05</v>
      </c>
      <c r="D186" s="16">
        <v>1.01</v>
      </c>
    </row>
    <row r="187" spans="1:4" s="9" customFormat="1" x14ac:dyDescent="0.3">
      <c r="A187" s="3">
        <v>2962</v>
      </c>
      <c r="B187" s="16">
        <v>1.02</v>
      </c>
      <c r="C187" s="16">
        <v>1.05</v>
      </c>
      <c r="D187" s="16">
        <v>1.05</v>
      </c>
    </row>
    <row r="188" spans="1:4" s="9" customFormat="1" x14ac:dyDescent="0.3">
      <c r="A188" s="3">
        <v>2992</v>
      </c>
      <c r="B188" s="16">
        <v>2.37</v>
      </c>
      <c r="C188" s="16">
        <v>1.05</v>
      </c>
      <c r="D188" s="16">
        <v>1.01</v>
      </c>
    </row>
    <row r="189" spans="1:4" s="9" customFormat="1" x14ac:dyDescent="0.3">
      <c r="A189" s="3">
        <v>2993</v>
      </c>
      <c r="B189" s="16">
        <v>1.02</v>
      </c>
      <c r="C189" s="16">
        <v>1.05</v>
      </c>
      <c r="D189" s="16">
        <v>1.05</v>
      </c>
    </row>
    <row r="190" spans="1:4" s="9" customFormat="1" x14ac:dyDescent="0.3">
      <c r="A190" s="3">
        <v>2994</v>
      </c>
      <c r="B190" s="16">
        <v>2.8000000000000003</v>
      </c>
      <c r="C190" s="16">
        <v>2.84</v>
      </c>
      <c r="D190" s="16">
        <v>2.21</v>
      </c>
    </row>
    <row r="191" spans="1:4" s="9" customFormat="1" x14ac:dyDescent="0.3">
      <c r="A191" s="3">
        <v>2996</v>
      </c>
      <c r="B191" s="16">
        <v>5.47</v>
      </c>
      <c r="C191" s="16">
        <v>5.52</v>
      </c>
      <c r="D191" s="16">
        <v>4.2699999999999996</v>
      </c>
    </row>
    <row r="192" spans="1:4" s="9" customFormat="1" x14ac:dyDescent="0.3">
      <c r="A192" s="3">
        <v>2997</v>
      </c>
      <c r="B192" s="16">
        <v>0.98</v>
      </c>
      <c r="C192" s="16">
        <v>1.05</v>
      </c>
      <c r="D192" s="16">
        <v>1.01</v>
      </c>
    </row>
    <row r="193" spans="1:4" s="9" customFormat="1" x14ac:dyDescent="0.3">
      <c r="A193" s="3">
        <v>2998</v>
      </c>
      <c r="B193" s="16">
        <v>2.16</v>
      </c>
      <c r="C193" s="16">
        <v>2.1800000000000002</v>
      </c>
      <c r="D193" s="16">
        <v>1.87</v>
      </c>
    </row>
    <row r="194" spans="1:4" s="9" customFormat="1" x14ac:dyDescent="0.3">
      <c r="A194" s="3">
        <v>2999</v>
      </c>
      <c r="B194" s="16">
        <v>4.17</v>
      </c>
      <c r="C194" s="16">
        <v>4.18</v>
      </c>
      <c r="D194" s="16">
        <v>3.54</v>
      </c>
    </row>
    <row r="195" spans="1:4" s="9" customFormat="1" x14ac:dyDescent="0.3">
      <c r="A195" s="3">
        <v>3000</v>
      </c>
      <c r="B195" s="16">
        <v>2.74</v>
      </c>
      <c r="C195" s="16">
        <v>2.7</v>
      </c>
      <c r="D195" s="16">
        <v>2.46</v>
      </c>
    </row>
    <row r="196" spans="1:4" s="9" customFormat="1" x14ac:dyDescent="0.3">
      <c r="A196" s="3">
        <v>3001</v>
      </c>
      <c r="B196" s="16">
        <v>5.37</v>
      </c>
      <c r="C196" s="16">
        <v>5.34</v>
      </c>
      <c r="D196" s="16">
        <v>4.7</v>
      </c>
    </row>
    <row r="197" spans="1:4" s="9" customFormat="1" x14ac:dyDescent="0.3">
      <c r="A197" s="3">
        <v>3002</v>
      </c>
      <c r="B197" s="16">
        <v>1.02</v>
      </c>
      <c r="C197" s="16">
        <v>1.05</v>
      </c>
      <c r="D197" s="16">
        <v>1.05</v>
      </c>
    </row>
    <row r="198" spans="1:4" s="9" customFormat="1" x14ac:dyDescent="0.3">
      <c r="A198" s="3">
        <v>3003</v>
      </c>
      <c r="B198" s="16">
        <v>1.02</v>
      </c>
      <c r="C198" s="16">
        <v>1.05</v>
      </c>
      <c r="D198" s="16">
        <v>1.05</v>
      </c>
    </row>
    <row r="199" spans="1:4" s="9" customFormat="1" x14ac:dyDescent="0.3">
      <c r="A199" s="3">
        <v>3004</v>
      </c>
      <c r="B199" s="16">
        <v>5.79</v>
      </c>
      <c r="C199" s="16">
        <v>5.78</v>
      </c>
      <c r="D199" s="16">
        <v>5.14</v>
      </c>
    </row>
    <row r="200" spans="1:4" s="9" customFormat="1" x14ac:dyDescent="0.3">
      <c r="A200" s="3">
        <v>3006</v>
      </c>
      <c r="B200" s="16">
        <v>4.8899999999999997</v>
      </c>
      <c r="C200" s="16">
        <v>4.9400000000000004</v>
      </c>
      <c r="D200" s="16">
        <v>4.47</v>
      </c>
    </row>
    <row r="201" spans="1:4" s="9" customFormat="1" x14ac:dyDescent="0.3">
      <c r="A201" s="3">
        <v>3007</v>
      </c>
      <c r="B201" s="16">
        <v>2.1900000000000004</v>
      </c>
      <c r="C201" s="16">
        <v>2.27</v>
      </c>
      <c r="D201" s="16">
        <v>2.36</v>
      </c>
    </row>
    <row r="202" spans="1:4" s="9" customFormat="1" x14ac:dyDescent="0.3">
      <c r="A202" s="3">
        <v>3008</v>
      </c>
      <c r="B202" s="16">
        <v>4.2699999999999996</v>
      </c>
      <c r="C202" s="16">
        <v>4.4400000000000004</v>
      </c>
      <c r="D202" s="16">
        <v>4.59</v>
      </c>
    </row>
    <row r="203" spans="1:4" s="9" customFormat="1" x14ac:dyDescent="0.3">
      <c r="A203" s="3">
        <v>3009</v>
      </c>
      <c r="B203" s="16">
        <v>6.3199999999999994</v>
      </c>
      <c r="C203" s="16">
        <v>6.57</v>
      </c>
      <c r="D203" s="16">
        <v>6.77</v>
      </c>
    </row>
    <row r="204" spans="1:4" s="9" customFormat="1" x14ac:dyDescent="0.3">
      <c r="A204" s="3">
        <v>3010</v>
      </c>
      <c r="B204" s="16">
        <v>3.24</v>
      </c>
      <c r="C204" s="16">
        <v>3.36</v>
      </c>
      <c r="D204" s="16">
        <v>3.44</v>
      </c>
    </row>
    <row r="205" spans="1:4" s="9" customFormat="1" x14ac:dyDescent="0.3">
      <c r="A205" s="3">
        <v>3011</v>
      </c>
      <c r="B205" s="16">
        <v>6.39</v>
      </c>
      <c r="C205" s="16">
        <v>6.63</v>
      </c>
      <c r="D205" s="16">
        <v>6.73</v>
      </c>
    </row>
    <row r="206" spans="1:4" s="9" customFormat="1" x14ac:dyDescent="0.3">
      <c r="A206" s="3">
        <v>3012</v>
      </c>
      <c r="B206" s="16">
        <v>9.4500000000000011</v>
      </c>
      <c r="C206" s="16">
        <v>9.83</v>
      </c>
      <c r="D206" s="16">
        <v>10.01</v>
      </c>
    </row>
    <row r="207" spans="1:4" s="9" customFormat="1" x14ac:dyDescent="0.3">
      <c r="A207" s="3">
        <v>3013</v>
      </c>
      <c r="B207" s="16">
        <v>21.07</v>
      </c>
      <c r="C207" s="16">
        <v>21.1</v>
      </c>
      <c r="D207" s="16">
        <v>19.84</v>
      </c>
    </row>
    <row r="208" spans="1:4" s="9" customFormat="1" x14ac:dyDescent="0.3">
      <c r="A208" s="3">
        <v>3020</v>
      </c>
      <c r="B208" s="16">
        <v>3.39</v>
      </c>
      <c r="C208" s="16">
        <v>3.52</v>
      </c>
      <c r="D208" s="16">
        <v>3.66</v>
      </c>
    </row>
    <row r="209" spans="1:4" s="9" customFormat="1" x14ac:dyDescent="0.3">
      <c r="A209" s="3">
        <v>3021</v>
      </c>
      <c r="B209" s="16">
        <v>6.6899999999999995</v>
      </c>
      <c r="C209" s="16">
        <v>6.94</v>
      </c>
      <c r="D209" s="16">
        <v>7.19</v>
      </c>
    </row>
    <row r="210" spans="1:4" s="9" customFormat="1" x14ac:dyDescent="0.3">
      <c r="A210" s="3">
        <v>3022</v>
      </c>
      <c r="B210" s="16">
        <v>9.9300000000000015</v>
      </c>
      <c r="C210" s="16">
        <v>10.32</v>
      </c>
      <c r="D210" s="16">
        <v>10.7</v>
      </c>
    </row>
    <row r="211" spans="1:4" s="9" customFormat="1" x14ac:dyDescent="0.3">
      <c r="A211" s="3">
        <v>3023</v>
      </c>
      <c r="B211" s="16">
        <v>19.759999999999998</v>
      </c>
      <c r="C211" s="16">
        <v>20.49</v>
      </c>
      <c r="D211" s="16">
        <v>21.29</v>
      </c>
    </row>
    <row r="212" spans="1:4" s="9" customFormat="1" x14ac:dyDescent="0.3">
      <c r="A212" s="3">
        <v>3024</v>
      </c>
      <c r="B212" s="16">
        <v>6.62</v>
      </c>
      <c r="C212" s="16">
        <v>6.87</v>
      </c>
      <c r="D212" s="16">
        <v>6.93</v>
      </c>
    </row>
    <row r="213" spans="1:4" s="9" customFormat="1" x14ac:dyDescent="0.3">
      <c r="A213" s="3">
        <v>3025</v>
      </c>
      <c r="B213" s="16">
        <v>9.8500000000000014</v>
      </c>
      <c r="C213" s="16">
        <v>10.220000000000001</v>
      </c>
      <c r="D213" s="16">
        <v>10.32</v>
      </c>
    </row>
    <row r="214" spans="1:4" s="9" customFormat="1" x14ac:dyDescent="0.3">
      <c r="A214" s="3">
        <v>3027</v>
      </c>
      <c r="B214" s="16">
        <v>2.72</v>
      </c>
      <c r="C214" s="16">
        <v>2.85</v>
      </c>
      <c r="D214" s="16">
        <v>2.91</v>
      </c>
    </row>
    <row r="215" spans="1:4" s="9" customFormat="1" x14ac:dyDescent="0.3">
      <c r="A215" s="3">
        <v>3028</v>
      </c>
      <c r="B215" s="16">
        <v>5.3599999999999994</v>
      </c>
      <c r="C215" s="16">
        <v>5.62</v>
      </c>
      <c r="D215" s="16">
        <v>5.69</v>
      </c>
    </row>
    <row r="216" spans="1:4" s="9" customFormat="1" x14ac:dyDescent="0.3">
      <c r="A216" s="3">
        <v>3029</v>
      </c>
      <c r="B216" s="16">
        <v>7.95</v>
      </c>
      <c r="C216" s="16">
        <v>8.32</v>
      </c>
      <c r="D216" s="16">
        <v>8.4499999999999993</v>
      </c>
    </row>
    <row r="217" spans="1:4" s="9" customFormat="1" x14ac:dyDescent="0.3">
      <c r="A217" s="3">
        <v>3030</v>
      </c>
      <c r="B217" s="16">
        <v>3.27</v>
      </c>
      <c r="C217" s="16">
        <v>3.39</v>
      </c>
      <c r="D217" s="16">
        <v>3.57</v>
      </c>
    </row>
    <row r="218" spans="1:4" s="9" customFormat="1" x14ac:dyDescent="0.3">
      <c r="A218" s="3">
        <v>3031</v>
      </c>
      <c r="B218" s="16">
        <v>6.43</v>
      </c>
      <c r="C218" s="16">
        <v>6.68</v>
      </c>
      <c r="D218" s="16">
        <v>7</v>
      </c>
    </row>
    <row r="219" spans="1:4" s="9" customFormat="1" x14ac:dyDescent="0.3">
      <c r="A219" s="3">
        <v>3032</v>
      </c>
      <c r="B219" s="16">
        <v>9.5400000000000009</v>
      </c>
      <c r="C219" s="16">
        <v>9.91</v>
      </c>
      <c r="D219" s="16">
        <v>10.4</v>
      </c>
    </row>
    <row r="220" spans="1:4" s="9" customFormat="1" x14ac:dyDescent="0.3">
      <c r="A220" s="3">
        <v>3033</v>
      </c>
      <c r="B220" s="16">
        <v>18.959999999999997</v>
      </c>
      <c r="C220" s="16">
        <v>19.66</v>
      </c>
      <c r="D220" s="16">
        <v>20.67</v>
      </c>
    </row>
    <row r="221" spans="1:4" s="9" customFormat="1" x14ac:dyDescent="0.3">
      <c r="A221" s="3">
        <v>3034</v>
      </c>
      <c r="B221" s="16">
        <v>1.02</v>
      </c>
      <c r="C221" s="16">
        <v>1.05</v>
      </c>
      <c r="D221" s="16">
        <v>1.05</v>
      </c>
    </row>
    <row r="222" spans="1:4" s="9" customFormat="1" x14ac:dyDescent="0.3">
      <c r="A222" s="3">
        <v>3035</v>
      </c>
      <c r="B222" s="16">
        <v>1.02</v>
      </c>
      <c r="C222" s="16">
        <v>1.05</v>
      </c>
      <c r="D222" s="16">
        <v>1.05</v>
      </c>
    </row>
    <row r="223" spans="1:4" s="9" customFormat="1" x14ac:dyDescent="0.3">
      <c r="A223" s="3">
        <v>3036</v>
      </c>
      <c r="B223" s="16">
        <v>1.02</v>
      </c>
      <c r="C223" s="16">
        <v>1.05</v>
      </c>
      <c r="D223" s="16">
        <v>1.05</v>
      </c>
    </row>
    <row r="224" spans="1:4" s="9" customFormat="1" x14ac:dyDescent="0.3">
      <c r="A224" s="3">
        <v>3037</v>
      </c>
      <c r="B224" s="16">
        <v>2.6100000000000003</v>
      </c>
      <c r="C224" s="16">
        <v>1.05</v>
      </c>
      <c r="D224" s="16">
        <v>1.01</v>
      </c>
    </row>
    <row r="225" spans="1:4" s="9" customFormat="1" x14ac:dyDescent="0.3">
      <c r="A225" s="3">
        <v>3038</v>
      </c>
      <c r="B225" s="16">
        <v>3.79</v>
      </c>
      <c r="C225" s="16">
        <v>3.83</v>
      </c>
      <c r="D225" s="16">
        <v>3.81</v>
      </c>
    </row>
    <row r="226" spans="1:4" s="9" customFormat="1" x14ac:dyDescent="0.3">
      <c r="A226" s="3">
        <v>3039</v>
      </c>
      <c r="B226" s="16">
        <v>7.45</v>
      </c>
      <c r="C226" s="16">
        <v>7.53</v>
      </c>
      <c r="D226" s="16">
        <v>7.52</v>
      </c>
    </row>
    <row r="227" spans="1:4" s="9" customFormat="1" x14ac:dyDescent="0.3">
      <c r="A227" s="3">
        <v>3040</v>
      </c>
      <c r="B227" s="16">
        <v>3.3600000000000003</v>
      </c>
      <c r="C227" s="16">
        <v>3.49</v>
      </c>
      <c r="D227" s="16">
        <v>3.66</v>
      </c>
    </row>
    <row r="228" spans="1:4" s="9" customFormat="1" x14ac:dyDescent="0.3">
      <c r="A228" s="3">
        <v>3041</v>
      </c>
      <c r="B228" s="16">
        <v>6.63</v>
      </c>
      <c r="C228" s="16">
        <v>6.88</v>
      </c>
      <c r="D228" s="16">
        <v>7.17</v>
      </c>
    </row>
    <row r="229" spans="1:4" s="9" customFormat="1" x14ac:dyDescent="0.3">
      <c r="A229" s="3">
        <v>3042</v>
      </c>
      <c r="B229" s="16">
        <v>9.84</v>
      </c>
      <c r="C229" s="16">
        <v>10.23</v>
      </c>
      <c r="D229" s="16">
        <v>10.68</v>
      </c>
    </row>
    <row r="230" spans="1:4" s="9" customFormat="1" x14ac:dyDescent="0.3">
      <c r="A230" s="3">
        <v>3043</v>
      </c>
      <c r="B230" s="16">
        <v>19.559999999999999</v>
      </c>
      <c r="C230" s="16">
        <v>20.29</v>
      </c>
      <c r="D230" s="16">
        <v>21.27</v>
      </c>
    </row>
    <row r="231" spans="1:4" s="9" customFormat="1" x14ac:dyDescent="0.3">
      <c r="A231" s="3">
        <v>3045</v>
      </c>
      <c r="B231" s="16">
        <v>4.9399999999999995</v>
      </c>
      <c r="C231" s="16">
        <v>5.26</v>
      </c>
      <c r="D231" s="16">
        <v>5.04</v>
      </c>
    </row>
    <row r="232" spans="1:4" s="9" customFormat="1" x14ac:dyDescent="0.3">
      <c r="A232" s="3">
        <v>3046</v>
      </c>
      <c r="B232" s="16">
        <v>9.6900000000000013</v>
      </c>
      <c r="C232" s="16">
        <v>10.35</v>
      </c>
      <c r="D232" s="16">
        <v>9.92</v>
      </c>
    </row>
    <row r="233" spans="1:4" s="9" customFormat="1" x14ac:dyDescent="0.3">
      <c r="A233" s="3">
        <v>3047</v>
      </c>
      <c r="B233" s="16">
        <v>1.02</v>
      </c>
      <c r="C233" s="16">
        <v>1.05</v>
      </c>
      <c r="D233" s="16">
        <v>1.05</v>
      </c>
    </row>
    <row r="234" spans="1:4" s="9" customFormat="1" x14ac:dyDescent="0.3">
      <c r="A234" s="9">
        <v>3048</v>
      </c>
      <c r="B234" s="12">
        <v>4.79</v>
      </c>
      <c r="C234" s="12">
        <v>4.0006000000000004</v>
      </c>
      <c r="D234" s="12">
        <v>3.6405460000000005</v>
      </c>
    </row>
    <row r="235" spans="1:4" s="9" customFormat="1" x14ac:dyDescent="0.3">
      <c r="A235" s="3">
        <v>3049</v>
      </c>
      <c r="B235" s="16">
        <v>9.49</v>
      </c>
      <c r="C235" s="16">
        <v>9.51</v>
      </c>
      <c r="D235" s="16">
        <v>8.1</v>
      </c>
    </row>
    <row r="236" spans="1:4" s="9" customFormat="1" x14ac:dyDescent="0.3">
      <c r="A236" s="3">
        <v>3050</v>
      </c>
      <c r="B236" s="16">
        <v>7.6499999999999995</v>
      </c>
      <c r="C236" s="16">
        <v>8.02</v>
      </c>
      <c r="D236" s="16">
        <v>8.18</v>
      </c>
    </row>
    <row r="237" spans="1:4" s="9" customFormat="1" x14ac:dyDescent="0.3">
      <c r="A237" s="3">
        <v>3051</v>
      </c>
      <c r="B237" s="16">
        <v>7.14</v>
      </c>
      <c r="C237" s="16">
        <v>7.15</v>
      </c>
      <c r="D237" s="16">
        <v>6.88</v>
      </c>
    </row>
    <row r="238" spans="1:4" s="9" customFormat="1" x14ac:dyDescent="0.3">
      <c r="A238" s="3">
        <v>3052</v>
      </c>
      <c r="B238" s="16">
        <v>12.620000000000001</v>
      </c>
      <c r="C238" s="16">
        <v>12.99</v>
      </c>
      <c r="D238" s="16">
        <v>12.45</v>
      </c>
    </row>
    <row r="239" spans="1:4" s="9" customFormat="1" x14ac:dyDescent="0.3">
      <c r="A239" s="3">
        <v>3054</v>
      </c>
      <c r="B239" s="16">
        <v>5.7799999999999994</v>
      </c>
      <c r="C239" s="16">
        <v>6.01</v>
      </c>
      <c r="D239" s="16">
        <v>5.54</v>
      </c>
    </row>
    <row r="240" spans="1:4" s="9" customFormat="1" x14ac:dyDescent="0.3">
      <c r="A240" s="3">
        <v>3056</v>
      </c>
      <c r="B240" s="16">
        <v>1.81</v>
      </c>
      <c r="C240" s="16">
        <v>1.89</v>
      </c>
      <c r="D240" s="16">
        <v>1.48</v>
      </c>
    </row>
    <row r="241" spans="1:4" s="9" customFormat="1" x14ac:dyDescent="0.3">
      <c r="A241" s="3">
        <v>3057</v>
      </c>
      <c r="B241" s="16">
        <v>5.0199999999999996</v>
      </c>
      <c r="C241" s="16">
        <v>5.24</v>
      </c>
      <c r="D241" s="16">
        <v>4.43</v>
      </c>
    </row>
    <row r="242" spans="1:4" s="9" customFormat="1" x14ac:dyDescent="0.3">
      <c r="A242" s="3">
        <v>3058</v>
      </c>
      <c r="B242" s="16">
        <v>9.07</v>
      </c>
      <c r="C242" s="16">
        <v>9.4700000000000006</v>
      </c>
      <c r="D242" s="16">
        <v>8.07</v>
      </c>
    </row>
    <row r="243" spans="1:4" s="9" customFormat="1" x14ac:dyDescent="0.3">
      <c r="A243" s="3">
        <v>3060</v>
      </c>
      <c r="B243" s="16">
        <v>6.05</v>
      </c>
      <c r="C243" s="16">
        <v>6.67</v>
      </c>
      <c r="D243" s="16">
        <v>5.76</v>
      </c>
    </row>
    <row r="244" spans="1:4" s="9" customFormat="1" x14ac:dyDescent="0.3">
      <c r="A244" s="3">
        <v>3061</v>
      </c>
      <c r="B244" s="16">
        <v>8.99</v>
      </c>
      <c r="C244" s="16">
        <v>9.92</v>
      </c>
      <c r="D244" s="16">
        <v>8.56</v>
      </c>
    </row>
    <row r="245" spans="1:4" s="9" customFormat="1" x14ac:dyDescent="0.3">
      <c r="A245" s="3">
        <v>3062</v>
      </c>
      <c r="B245" s="16">
        <v>17.84</v>
      </c>
      <c r="C245" s="16">
        <v>19.64</v>
      </c>
      <c r="D245" s="16">
        <v>16.98</v>
      </c>
    </row>
    <row r="246" spans="1:4" s="9" customFormat="1" x14ac:dyDescent="0.3">
      <c r="A246" s="3">
        <v>3082</v>
      </c>
      <c r="B246" s="16">
        <v>3.79</v>
      </c>
      <c r="C246" s="16">
        <v>3.92</v>
      </c>
      <c r="D246" s="16">
        <v>3.69</v>
      </c>
    </row>
    <row r="247" spans="1:4" s="9" customFormat="1" x14ac:dyDescent="0.3">
      <c r="A247" s="3">
        <v>3084</v>
      </c>
      <c r="B247" s="16">
        <v>3.93</v>
      </c>
      <c r="C247" s="16">
        <v>3.81</v>
      </c>
      <c r="D247" s="16">
        <v>3.76</v>
      </c>
    </row>
    <row r="248" spans="1:4" s="9" customFormat="1" x14ac:dyDescent="0.3">
      <c r="A248" s="3">
        <v>3085</v>
      </c>
      <c r="B248" s="16">
        <v>7.66</v>
      </c>
      <c r="C248" s="16">
        <v>7.42</v>
      </c>
      <c r="D248" s="16">
        <v>7.32</v>
      </c>
    </row>
    <row r="249" spans="1:4" s="9" customFormat="1" x14ac:dyDescent="0.3">
      <c r="A249" s="3">
        <v>3086</v>
      </c>
      <c r="B249" s="16">
        <v>6.04</v>
      </c>
      <c r="C249" s="16">
        <v>5.65</v>
      </c>
      <c r="D249" s="16">
        <v>5.24</v>
      </c>
    </row>
    <row r="250" spans="1:4" s="9" customFormat="1" x14ac:dyDescent="0.3">
      <c r="A250" s="3">
        <v>3087</v>
      </c>
      <c r="B250" s="16">
        <v>4.3</v>
      </c>
      <c r="C250" s="16">
        <v>4.34</v>
      </c>
      <c r="D250" s="16">
        <v>3.47</v>
      </c>
    </row>
    <row r="251" spans="1:4" s="9" customFormat="1" x14ac:dyDescent="0.3">
      <c r="A251" s="3">
        <v>3088</v>
      </c>
      <c r="B251" s="16">
        <v>5.43</v>
      </c>
      <c r="C251" s="16">
        <v>5.38</v>
      </c>
      <c r="D251" s="16">
        <v>1.01</v>
      </c>
    </row>
    <row r="252" spans="1:4" s="9" customFormat="1" x14ac:dyDescent="0.3">
      <c r="A252" s="3">
        <v>3089</v>
      </c>
      <c r="B252" s="16">
        <v>8.48</v>
      </c>
      <c r="C252" s="16">
        <v>8.49</v>
      </c>
      <c r="D252" s="16">
        <v>6.79</v>
      </c>
    </row>
    <row r="253" spans="1:4" s="9" customFormat="1" x14ac:dyDescent="0.3">
      <c r="A253" s="3">
        <v>3091</v>
      </c>
      <c r="B253" s="16">
        <v>3.1</v>
      </c>
      <c r="C253" s="16">
        <v>3.23</v>
      </c>
      <c r="D253" s="16">
        <v>3.12</v>
      </c>
    </row>
    <row r="254" spans="1:4" s="9" customFormat="1" x14ac:dyDescent="0.3">
      <c r="A254" s="3">
        <v>3092</v>
      </c>
      <c r="B254" s="16">
        <v>5.96</v>
      </c>
      <c r="C254" s="16">
        <v>6.2</v>
      </c>
      <c r="D254" s="16">
        <v>6.01</v>
      </c>
    </row>
    <row r="255" spans="1:4" s="9" customFormat="1" x14ac:dyDescent="0.3">
      <c r="A255" s="3">
        <v>3093</v>
      </c>
      <c r="B255" s="16">
        <v>5.6099999999999994</v>
      </c>
      <c r="C255" s="16">
        <v>5.76</v>
      </c>
      <c r="D255" s="16">
        <v>5.56</v>
      </c>
    </row>
    <row r="256" spans="1:4" s="9" customFormat="1" x14ac:dyDescent="0.3">
      <c r="A256" s="3">
        <v>3095</v>
      </c>
      <c r="B256" s="16">
        <v>5.8199999999999994</v>
      </c>
      <c r="C256" s="16">
        <v>5.98</v>
      </c>
      <c r="D256" s="16">
        <v>5.55</v>
      </c>
    </row>
    <row r="257" spans="1:4" s="9" customFormat="1" x14ac:dyDescent="0.3">
      <c r="A257" s="3">
        <v>3162</v>
      </c>
      <c r="B257" s="16">
        <v>1.77</v>
      </c>
      <c r="C257" s="16">
        <v>1.83</v>
      </c>
      <c r="D257" s="16">
        <v>1.75</v>
      </c>
    </row>
    <row r="258" spans="1:4" s="9" customFormat="1" x14ac:dyDescent="0.3">
      <c r="A258" s="3">
        <v>3163</v>
      </c>
      <c r="B258" s="16">
        <v>3.5</v>
      </c>
      <c r="C258" s="16">
        <v>3.63</v>
      </c>
      <c r="D258" s="16">
        <v>3.38</v>
      </c>
    </row>
    <row r="259" spans="1:4" s="9" customFormat="1" x14ac:dyDescent="0.3">
      <c r="A259" s="3">
        <v>3220</v>
      </c>
      <c r="B259" s="16">
        <v>4.17</v>
      </c>
      <c r="C259" s="16">
        <v>4.34</v>
      </c>
      <c r="D259" s="16">
        <v>3.89</v>
      </c>
    </row>
    <row r="260" spans="1:4" s="9" customFormat="1" x14ac:dyDescent="0.3">
      <c r="A260" s="3">
        <v>3230</v>
      </c>
      <c r="B260" s="16">
        <v>6.1899999999999995</v>
      </c>
      <c r="C260" s="16">
        <v>6.52</v>
      </c>
      <c r="D260" s="16">
        <v>5.84</v>
      </c>
    </row>
    <row r="261" spans="1:4" s="9" customFormat="1" x14ac:dyDescent="0.3">
      <c r="A261" s="3">
        <v>3285</v>
      </c>
      <c r="B261" s="16">
        <v>5.2799999999999994</v>
      </c>
      <c r="C261" s="16">
        <v>5.3</v>
      </c>
      <c r="D261" s="16">
        <v>5.29</v>
      </c>
    </row>
    <row r="262" spans="1:4" s="9" customFormat="1" x14ac:dyDescent="0.3">
      <c r="A262" s="3">
        <v>3293</v>
      </c>
      <c r="B262" s="16">
        <v>8.89</v>
      </c>
      <c r="C262" s="16">
        <v>9.01</v>
      </c>
      <c r="D262" s="16">
        <v>8.11</v>
      </c>
    </row>
    <row r="263" spans="1:4" s="9" customFormat="1" x14ac:dyDescent="0.3">
      <c r="A263" s="3">
        <v>3294</v>
      </c>
      <c r="B263" s="16">
        <v>7.05</v>
      </c>
      <c r="C263" s="16">
        <v>7.1</v>
      </c>
      <c r="D263" s="16">
        <v>6.07</v>
      </c>
    </row>
    <row r="264" spans="1:4" s="9" customFormat="1" x14ac:dyDescent="0.3">
      <c r="A264" s="3">
        <v>3295</v>
      </c>
      <c r="B264" s="16">
        <v>1.02</v>
      </c>
      <c r="C264" s="16">
        <v>1.05</v>
      </c>
      <c r="D264" s="16">
        <v>1.05</v>
      </c>
    </row>
    <row r="265" spans="1:4" s="9" customFormat="1" x14ac:dyDescent="0.3">
      <c r="A265" s="3">
        <v>3299</v>
      </c>
      <c r="B265" s="16">
        <v>1.02</v>
      </c>
      <c r="C265" s="16">
        <v>1.05</v>
      </c>
      <c r="D265" s="16">
        <v>1.05</v>
      </c>
    </row>
    <row r="266" spans="1:4" s="9" customFormat="1" x14ac:dyDescent="0.3">
      <c r="A266" s="3">
        <v>3300</v>
      </c>
      <c r="B266" s="16">
        <v>1.84</v>
      </c>
      <c r="C266" s="16">
        <v>1.86</v>
      </c>
      <c r="D266" s="16">
        <v>1.57</v>
      </c>
    </row>
    <row r="267" spans="1:4" s="9" customFormat="1" x14ac:dyDescent="0.3">
      <c r="A267" s="3">
        <v>3301</v>
      </c>
      <c r="B267" s="16">
        <v>3.5700000000000003</v>
      </c>
      <c r="C267" s="16">
        <v>3.75</v>
      </c>
      <c r="D267" s="16">
        <v>3.06</v>
      </c>
    </row>
    <row r="268" spans="1:4" s="9" customFormat="1" x14ac:dyDescent="0.3">
      <c r="A268" s="3">
        <v>3304</v>
      </c>
      <c r="B268" s="16">
        <v>1.0900000000000001</v>
      </c>
      <c r="C268" s="16">
        <v>1.05</v>
      </c>
      <c r="D268" s="16">
        <v>1.01</v>
      </c>
    </row>
    <row r="269" spans="1:4" s="9" customFormat="1" x14ac:dyDescent="0.3">
      <c r="A269" s="3">
        <v>3305</v>
      </c>
      <c r="B269" s="16">
        <v>2.0900000000000003</v>
      </c>
      <c r="C269" s="16">
        <v>1.05</v>
      </c>
      <c r="D269" s="16">
        <v>1.01</v>
      </c>
    </row>
    <row r="270" spans="1:4" s="9" customFormat="1" x14ac:dyDescent="0.3">
      <c r="A270" s="3">
        <v>3306</v>
      </c>
      <c r="B270" s="16">
        <v>1.9</v>
      </c>
      <c r="C270" s="16">
        <v>1.73</v>
      </c>
      <c r="D270" s="16">
        <v>1.63</v>
      </c>
    </row>
    <row r="271" spans="1:4" s="9" customFormat="1" x14ac:dyDescent="0.3">
      <c r="A271" s="3">
        <v>3310</v>
      </c>
      <c r="B271" s="16">
        <v>2.5500000000000003</v>
      </c>
      <c r="C271" s="16">
        <v>2.57</v>
      </c>
      <c r="D271" s="16">
        <v>2.6</v>
      </c>
    </row>
    <row r="272" spans="1:4" s="9" customFormat="1" x14ac:dyDescent="0.3">
      <c r="A272" s="3">
        <v>3311</v>
      </c>
      <c r="B272" s="16">
        <v>4.8599999999999994</v>
      </c>
      <c r="C272" s="16">
        <v>5.3</v>
      </c>
      <c r="D272" s="16">
        <v>5.0199999999999996</v>
      </c>
    </row>
    <row r="273" spans="1:4" s="9" customFormat="1" x14ac:dyDescent="0.3">
      <c r="A273" s="3">
        <v>3330</v>
      </c>
      <c r="B273" s="16">
        <v>2.2400000000000002</v>
      </c>
      <c r="C273" s="16">
        <v>1.05</v>
      </c>
      <c r="D273" s="16">
        <v>1.01</v>
      </c>
    </row>
    <row r="274" spans="1:4" s="9" customFormat="1" x14ac:dyDescent="0.3">
      <c r="A274" s="3">
        <v>3340</v>
      </c>
      <c r="B274" s="16">
        <v>1.02</v>
      </c>
      <c r="C274" s="16">
        <v>1.05</v>
      </c>
      <c r="D274" s="16">
        <v>1.05</v>
      </c>
    </row>
    <row r="275" spans="1:4" s="9" customFormat="1" x14ac:dyDescent="0.3">
      <c r="A275" s="3">
        <v>3341</v>
      </c>
      <c r="B275" s="16">
        <v>2.1900000000000004</v>
      </c>
      <c r="C275" s="16">
        <v>2.2400000000000002</v>
      </c>
      <c r="D275" s="16">
        <v>1.97</v>
      </c>
    </row>
    <row r="276" spans="1:4" s="9" customFormat="1" x14ac:dyDescent="0.3">
      <c r="A276" s="3">
        <v>3342</v>
      </c>
      <c r="B276" s="16">
        <v>1.02</v>
      </c>
      <c r="C276" s="16">
        <v>1.05</v>
      </c>
      <c r="D276" s="16">
        <v>1.05</v>
      </c>
    </row>
    <row r="277" spans="1:4" s="9" customFormat="1" x14ac:dyDescent="0.3">
      <c r="A277" s="3">
        <v>3343</v>
      </c>
      <c r="B277" s="16">
        <v>1.45</v>
      </c>
      <c r="C277" s="16">
        <v>1.41</v>
      </c>
      <c r="D277" s="16">
        <v>1.1100000000000001</v>
      </c>
    </row>
    <row r="278" spans="1:4" s="9" customFormat="1" x14ac:dyDescent="0.3">
      <c r="A278" s="3">
        <v>3344</v>
      </c>
      <c r="B278" s="16">
        <v>2.72</v>
      </c>
      <c r="C278" s="16">
        <v>2.73</v>
      </c>
      <c r="D278" s="16">
        <v>2.14</v>
      </c>
    </row>
    <row r="279" spans="1:4" s="9" customFormat="1" x14ac:dyDescent="0.3">
      <c r="A279" s="3">
        <v>3345</v>
      </c>
      <c r="B279" s="16">
        <v>1.67</v>
      </c>
      <c r="C279" s="16">
        <v>1.69</v>
      </c>
      <c r="D279" s="16">
        <v>1.5</v>
      </c>
    </row>
    <row r="280" spans="1:4" s="9" customFormat="1" x14ac:dyDescent="0.3">
      <c r="A280" s="3">
        <v>3346</v>
      </c>
      <c r="B280" s="16">
        <v>3.2600000000000002</v>
      </c>
      <c r="C280" s="16">
        <v>3.22</v>
      </c>
      <c r="D280" s="16">
        <v>2.83</v>
      </c>
    </row>
    <row r="281" spans="1:4" s="9" customFormat="1" x14ac:dyDescent="0.3">
      <c r="A281" s="3">
        <v>3348</v>
      </c>
      <c r="B281" s="16">
        <v>1.26</v>
      </c>
      <c r="C281" s="16">
        <v>1.28</v>
      </c>
      <c r="D281" s="16">
        <v>1.02</v>
      </c>
    </row>
    <row r="282" spans="1:4" s="9" customFormat="1" x14ac:dyDescent="0.3">
      <c r="A282" s="3">
        <v>3349</v>
      </c>
      <c r="B282" s="16">
        <v>2.3400000000000003</v>
      </c>
      <c r="C282" s="16">
        <v>1.05</v>
      </c>
      <c r="D282" s="16">
        <v>1.93</v>
      </c>
    </row>
    <row r="283" spans="1:4" s="9" customFormat="1" x14ac:dyDescent="0.3">
      <c r="A283" s="3">
        <v>3350</v>
      </c>
      <c r="B283" s="16">
        <v>2.48</v>
      </c>
      <c r="C283" s="16">
        <v>2.48</v>
      </c>
      <c r="D283" s="16">
        <v>2.37</v>
      </c>
    </row>
    <row r="284" spans="1:4" s="9" customFormat="1" x14ac:dyDescent="0.3">
      <c r="A284" s="3">
        <v>3360</v>
      </c>
      <c r="B284" s="16">
        <v>4.8199999999999994</v>
      </c>
      <c r="C284" s="16">
        <v>4.82</v>
      </c>
      <c r="D284" s="16">
        <v>4.57</v>
      </c>
    </row>
    <row r="285" spans="1:4" s="9" customFormat="1" x14ac:dyDescent="0.3">
      <c r="A285" s="3">
        <v>3361</v>
      </c>
      <c r="B285" s="16">
        <v>2.16</v>
      </c>
      <c r="C285" s="16">
        <v>1.05</v>
      </c>
      <c r="D285" s="16">
        <v>1.01</v>
      </c>
    </row>
    <row r="286" spans="1:4" s="9" customFormat="1" x14ac:dyDescent="0.3">
      <c r="A286" s="3">
        <v>3363</v>
      </c>
      <c r="B286" s="16">
        <v>1.4</v>
      </c>
      <c r="C286" s="16">
        <v>1.42</v>
      </c>
      <c r="D286" s="16">
        <v>1.35</v>
      </c>
    </row>
    <row r="287" spans="1:4" s="9" customFormat="1" x14ac:dyDescent="0.3">
      <c r="A287" s="3">
        <v>3364</v>
      </c>
      <c r="B287" s="16">
        <v>2.64</v>
      </c>
      <c r="C287" s="16">
        <v>2.68</v>
      </c>
      <c r="D287" s="16">
        <v>2.5299999999999998</v>
      </c>
    </row>
    <row r="288" spans="1:4" s="9" customFormat="1" x14ac:dyDescent="0.3">
      <c r="A288" s="3">
        <v>3365</v>
      </c>
      <c r="B288" s="16">
        <v>1.67</v>
      </c>
      <c r="C288" s="16">
        <v>1.69</v>
      </c>
      <c r="D288" s="16">
        <v>1.33</v>
      </c>
    </row>
    <row r="289" spans="1:4" s="9" customFormat="1" x14ac:dyDescent="0.3">
      <c r="A289" s="3">
        <v>3366</v>
      </c>
      <c r="B289" s="16">
        <v>3.22</v>
      </c>
      <c r="C289" s="16">
        <v>3.3</v>
      </c>
      <c r="D289" s="16">
        <v>2.56</v>
      </c>
    </row>
    <row r="290" spans="1:4" s="9" customFormat="1" x14ac:dyDescent="0.3">
      <c r="A290" s="3">
        <v>3367</v>
      </c>
      <c r="B290" s="16">
        <v>2.23</v>
      </c>
      <c r="C290" s="16">
        <v>2.25</v>
      </c>
      <c r="D290" s="16">
        <v>2.1</v>
      </c>
    </row>
    <row r="291" spans="1:4" s="9" customFormat="1" x14ac:dyDescent="0.3">
      <c r="A291" s="3">
        <v>3368</v>
      </c>
      <c r="B291" s="16">
        <v>4.2799999999999994</v>
      </c>
      <c r="C291" s="16">
        <v>4.33</v>
      </c>
      <c r="D291" s="16">
        <v>4.01</v>
      </c>
    </row>
    <row r="292" spans="1:4" s="9" customFormat="1" x14ac:dyDescent="0.3">
      <c r="A292" s="3">
        <v>3369</v>
      </c>
      <c r="B292" s="16">
        <v>2.1900000000000004</v>
      </c>
      <c r="C292" s="16">
        <v>2.0499999999999998</v>
      </c>
      <c r="D292" s="16">
        <v>2.08</v>
      </c>
    </row>
    <row r="293" spans="1:4" s="9" customFormat="1" x14ac:dyDescent="0.3">
      <c r="A293" s="3">
        <v>3370</v>
      </c>
      <c r="B293" s="16">
        <v>1.32</v>
      </c>
      <c r="C293" s="16">
        <v>1.34</v>
      </c>
      <c r="D293" s="16">
        <v>1.35</v>
      </c>
    </row>
    <row r="294" spans="1:4" s="9" customFormat="1" x14ac:dyDescent="0.3">
      <c r="A294" s="9">
        <v>3371</v>
      </c>
      <c r="B294" s="16">
        <v>0.39</v>
      </c>
      <c r="C294" s="16">
        <v>0.315</v>
      </c>
      <c r="D294" s="16">
        <v>0.26774999999999999</v>
      </c>
    </row>
    <row r="295" spans="1:4" s="9" customFormat="1" x14ac:dyDescent="0.3">
      <c r="A295" s="3">
        <v>3380</v>
      </c>
      <c r="B295" s="16">
        <v>2.52</v>
      </c>
      <c r="C295" s="16">
        <v>1.05</v>
      </c>
      <c r="D295" s="16">
        <v>2.5099999999999998</v>
      </c>
    </row>
    <row r="296" spans="1:4" s="9" customFormat="1" x14ac:dyDescent="0.3">
      <c r="A296" s="3">
        <v>3410</v>
      </c>
      <c r="B296" s="16">
        <v>0.82</v>
      </c>
      <c r="C296" s="16">
        <v>0.86</v>
      </c>
      <c r="D296" s="16">
        <v>0.81</v>
      </c>
    </row>
    <row r="297" spans="1:4" s="9" customFormat="1" x14ac:dyDescent="0.3">
      <c r="A297" s="3">
        <v>3420</v>
      </c>
      <c r="B297" s="16">
        <v>1.49</v>
      </c>
      <c r="C297" s="16">
        <v>1.48</v>
      </c>
      <c r="D297" s="16">
        <v>1.44</v>
      </c>
    </row>
    <row r="298" spans="1:4" s="9" customFormat="1" x14ac:dyDescent="0.3">
      <c r="A298" s="3">
        <v>3421</v>
      </c>
      <c r="B298" s="16">
        <v>1.81</v>
      </c>
      <c r="C298" s="16">
        <v>1.83</v>
      </c>
      <c r="D298" s="16">
        <v>1.7</v>
      </c>
    </row>
    <row r="299" spans="1:4" s="9" customFormat="1" x14ac:dyDescent="0.3">
      <c r="A299" s="3">
        <v>3430</v>
      </c>
      <c r="B299" s="16">
        <v>0.53</v>
      </c>
      <c r="C299" s="16">
        <v>0.57999999999999996</v>
      </c>
      <c r="D299" s="16">
        <v>0.52</v>
      </c>
    </row>
    <row r="300" spans="1:4" s="9" customFormat="1" x14ac:dyDescent="0.3">
      <c r="A300" s="3">
        <v>3450</v>
      </c>
      <c r="B300" s="16">
        <v>1.95</v>
      </c>
      <c r="C300" s="16">
        <v>1.96</v>
      </c>
      <c r="D300" s="16">
        <v>1.86</v>
      </c>
    </row>
    <row r="301" spans="1:4" s="9" customFormat="1" x14ac:dyDescent="0.3">
      <c r="A301" s="3">
        <v>3460</v>
      </c>
      <c r="B301" s="16">
        <v>1.02</v>
      </c>
      <c r="C301" s="16">
        <v>1.05</v>
      </c>
      <c r="D301" s="16">
        <v>1.05</v>
      </c>
    </row>
    <row r="302" spans="1:4" s="9" customFormat="1" x14ac:dyDescent="0.3">
      <c r="A302" s="3">
        <v>3484</v>
      </c>
      <c r="B302" s="16">
        <v>0.71</v>
      </c>
      <c r="C302" s="16">
        <v>1.05</v>
      </c>
      <c r="D302" s="16">
        <v>0.7</v>
      </c>
    </row>
    <row r="303" spans="1:4" s="9" customFormat="1" x14ac:dyDescent="0.3">
      <c r="A303" s="3">
        <v>3486</v>
      </c>
      <c r="B303" s="16">
        <v>2.0900000000000003</v>
      </c>
      <c r="C303" s="16">
        <v>2.13</v>
      </c>
      <c r="D303" s="16">
        <v>2.08</v>
      </c>
    </row>
    <row r="304" spans="1:4" s="9" customFormat="1" x14ac:dyDescent="0.3">
      <c r="A304" s="3">
        <v>3487</v>
      </c>
      <c r="B304" s="16">
        <v>4.0699999999999994</v>
      </c>
      <c r="C304" s="16">
        <v>4.1100000000000003</v>
      </c>
      <c r="D304" s="16">
        <v>4.01</v>
      </c>
    </row>
    <row r="305" spans="1:4" s="9" customFormat="1" x14ac:dyDescent="0.3">
      <c r="A305" s="3">
        <v>3490</v>
      </c>
      <c r="B305" s="16">
        <v>0.63</v>
      </c>
      <c r="C305" s="16">
        <v>0.67</v>
      </c>
      <c r="D305" s="16">
        <v>0.56000000000000005</v>
      </c>
    </row>
    <row r="306" spans="1:4" s="9" customFormat="1" x14ac:dyDescent="0.3">
      <c r="A306" s="3">
        <v>3500</v>
      </c>
      <c r="B306" s="16">
        <v>1.04</v>
      </c>
      <c r="C306" s="16">
        <v>1.05</v>
      </c>
      <c r="D306" s="16">
        <v>0.94</v>
      </c>
    </row>
    <row r="307" spans="1:4" s="9" customFormat="1" x14ac:dyDescent="0.3">
      <c r="A307" s="3">
        <v>3501</v>
      </c>
      <c r="B307" s="16">
        <v>2.4700000000000002</v>
      </c>
      <c r="C307" s="16">
        <v>2.56</v>
      </c>
      <c r="D307" s="16">
        <v>2.71</v>
      </c>
    </row>
    <row r="308" spans="1:4" s="9" customFormat="1" x14ac:dyDescent="0.3">
      <c r="A308" s="3">
        <v>3550</v>
      </c>
      <c r="B308" s="16">
        <v>0.57999999999999996</v>
      </c>
      <c r="C308" s="16">
        <v>0.6</v>
      </c>
      <c r="D308" s="16">
        <v>0.5</v>
      </c>
    </row>
    <row r="309" spans="1:4" s="9" customFormat="1" x14ac:dyDescent="0.3">
      <c r="A309" s="3">
        <v>3560</v>
      </c>
      <c r="B309" s="16">
        <v>1.06</v>
      </c>
      <c r="C309" s="16">
        <v>1.08</v>
      </c>
      <c r="D309" s="16">
        <v>0.88</v>
      </c>
    </row>
    <row r="310" spans="1:4" s="9" customFormat="1" x14ac:dyDescent="0.3">
      <c r="A310" s="3">
        <v>3624</v>
      </c>
      <c r="B310" s="16">
        <v>1.3499999999999999</v>
      </c>
      <c r="C310" s="16">
        <v>1.36</v>
      </c>
      <c r="D310" s="16">
        <v>1.34</v>
      </c>
    </row>
    <row r="311" spans="1:4" s="9" customFormat="1" x14ac:dyDescent="0.3">
      <c r="A311" s="3">
        <v>3625</v>
      </c>
      <c r="B311" s="16">
        <v>2.5500000000000003</v>
      </c>
      <c r="C311" s="16">
        <v>2.54</v>
      </c>
      <c r="D311" s="16">
        <v>2.5</v>
      </c>
    </row>
    <row r="312" spans="1:4" s="9" customFormat="1" x14ac:dyDescent="0.3">
      <c r="A312" s="3">
        <v>3627</v>
      </c>
      <c r="B312" s="16">
        <v>0.99</v>
      </c>
      <c r="C312" s="16">
        <v>0.97</v>
      </c>
      <c r="D312" s="16">
        <v>0.94</v>
      </c>
    </row>
    <row r="313" spans="1:4" s="9" customFormat="1" x14ac:dyDescent="0.3">
      <c r="A313" s="3">
        <v>3630</v>
      </c>
      <c r="B313" s="16">
        <v>0.6</v>
      </c>
      <c r="C313" s="16">
        <v>0.64</v>
      </c>
      <c r="D313" s="16">
        <v>0.59</v>
      </c>
    </row>
    <row r="314" spans="1:4" s="9" customFormat="1" x14ac:dyDescent="0.3">
      <c r="A314" s="3">
        <v>3641</v>
      </c>
      <c r="B314" s="16">
        <v>1.1099999999999999</v>
      </c>
      <c r="C314" s="16">
        <v>1.1499999999999999</v>
      </c>
      <c r="D314" s="16">
        <v>1.1200000000000001</v>
      </c>
    </row>
    <row r="315" spans="1:4" s="9" customFormat="1" x14ac:dyDescent="0.3">
      <c r="A315" s="3">
        <v>3642</v>
      </c>
      <c r="B315" s="16">
        <v>2.2400000000000002</v>
      </c>
      <c r="C315" s="16">
        <v>2.2599999999999998</v>
      </c>
      <c r="D315" s="16">
        <v>2.19</v>
      </c>
    </row>
    <row r="316" spans="1:4" s="9" customFormat="1" x14ac:dyDescent="0.3">
      <c r="A316" s="3">
        <v>3645</v>
      </c>
      <c r="B316" s="16">
        <v>1.8</v>
      </c>
      <c r="C316" s="16">
        <v>1.81</v>
      </c>
      <c r="D316" s="16">
        <v>1.81</v>
      </c>
    </row>
    <row r="317" spans="1:4" s="9" customFormat="1" x14ac:dyDescent="0.3">
      <c r="A317" s="3">
        <v>3646</v>
      </c>
      <c r="B317" s="16">
        <v>3.5</v>
      </c>
      <c r="C317" s="16">
        <v>3.49</v>
      </c>
      <c r="D317" s="16">
        <v>3.48</v>
      </c>
    </row>
    <row r="318" spans="1:4" s="9" customFormat="1" x14ac:dyDescent="0.3">
      <c r="A318" s="3">
        <v>3660</v>
      </c>
      <c r="B318" s="16">
        <v>3.3200000000000003</v>
      </c>
      <c r="C318" s="16">
        <v>3.34</v>
      </c>
      <c r="D318" s="16">
        <v>3.18</v>
      </c>
    </row>
    <row r="319" spans="1:4" s="9" customFormat="1" x14ac:dyDescent="0.3">
      <c r="A319" s="3">
        <v>3661</v>
      </c>
      <c r="B319" s="16">
        <v>1.65</v>
      </c>
      <c r="C319" s="16">
        <v>1.05</v>
      </c>
      <c r="D319" s="16">
        <v>1.68</v>
      </c>
    </row>
    <row r="320" spans="1:4" s="9" customFormat="1" x14ac:dyDescent="0.3">
      <c r="A320" s="3">
        <v>3662</v>
      </c>
      <c r="B320" s="16">
        <v>1.02</v>
      </c>
      <c r="C320" s="16">
        <v>1.05</v>
      </c>
      <c r="D320" s="16">
        <v>1.05</v>
      </c>
    </row>
    <row r="321" spans="1:4" s="9" customFormat="1" x14ac:dyDescent="0.3">
      <c r="A321" s="3">
        <v>3664</v>
      </c>
      <c r="B321" s="16">
        <v>1.6099999999999999</v>
      </c>
      <c r="C321" s="16">
        <v>1.05</v>
      </c>
      <c r="D321" s="16">
        <v>1.64</v>
      </c>
    </row>
    <row r="322" spans="1:4" s="9" customFormat="1" x14ac:dyDescent="0.3">
      <c r="A322" s="3">
        <v>3666</v>
      </c>
      <c r="B322" s="16">
        <v>1.29</v>
      </c>
      <c r="C322" s="16">
        <v>1.05</v>
      </c>
      <c r="D322" s="16">
        <v>1.32</v>
      </c>
    </row>
    <row r="323" spans="1:4" s="9" customFormat="1" x14ac:dyDescent="0.3">
      <c r="A323" s="3">
        <v>3667</v>
      </c>
      <c r="B323" s="16">
        <v>1.0900000000000001</v>
      </c>
      <c r="C323" s="16">
        <v>1.05</v>
      </c>
      <c r="D323" s="16">
        <v>1.1200000000000001</v>
      </c>
    </row>
    <row r="324" spans="1:4" s="9" customFormat="1" x14ac:dyDescent="0.3">
      <c r="A324" s="3">
        <v>3668</v>
      </c>
      <c r="B324" s="16">
        <v>1</v>
      </c>
      <c r="C324" s="16">
        <v>1.05</v>
      </c>
      <c r="D324" s="16">
        <v>1.03</v>
      </c>
    </row>
    <row r="325" spans="1:4" s="9" customFormat="1" x14ac:dyDescent="0.3">
      <c r="A325" s="3">
        <v>3669</v>
      </c>
      <c r="B325" s="16">
        <v>0.67999999999999994</v>
      </c>
      <c r="C325" s="16">
        <v>0.71</v>
      </c>
      <c r="D325" s="16">
        <v>0.60349999999999993</v>
      </c>
    </row>
    <row r="326" spans="1:4" s="9" customFormat="1" x14ac:dyDescent="0.3">
      <c r="A326" s="3">
        <v>3671</v>
      </c>
      <c r="B326" s="16">
        <v>0.72</v>
      </c>
      <c r="C326" s="16">
        <v>1.05</v>
      </c>
      <c r="D326" s="16">
        <v>0.75</v>
      </c>
    </row>
    <row r="327" spans="1:4" s="9" customFormat="1" x14ac:dyDescent="0.3">
      <c r="A327" s="3">
        <v>3672</v>
      </c>
      <c r="B327" s="16">
        <v>1.02</v>
      </c>
      <c r="C327" s="16">
        <v>1.05</v>
      </c>
      <c r="D327" s="16">
        <v>1.05</v>
      </c>
    </row>
    <row r="328" spans="1:4" s="9" customFormat="1" x14ac:dyDescent="0.3">
      <c r="A328" s="3">
        <v>3674</v>
      </c>
      <c r="B328" s="16">
        <v>1.89</v>
      </c>
      <c r="C328" s="16">
        <v>1.05</v>
      </c>
      <c r="D328" s="16">
        <v>1.92</v>
      </c>
    </row>
    <row r="329" spans="1:4" s="9" customFormat="1" x14ac:dyDescent="0.3">
      <c r="A329" s="3">
        <v>3690</v>
      </c>
      <c r="B329" s="16">
        <v>6.96</v>
      </c>
      <c r="C329" s="16">
        <v>8.15</v>
      </c>
      <c r="D329" s="16">
        <v>4.9000000000000004</v>
      </c>
    </row>
    <row r="330" spans="1:4" s="9" customFormat="1" x14ac:dyDescent="0.3">
      <c r="A330" s="3">
        <v>3691</v>
      </c>
      <c r="B330" s="16">
        <v>13.75</v>
      </c>
      <c r="C330" s="16">
        <v>16.14</v>
      </c>
      <c r="D330" s="16">
        <v>9.65</v>
      </c>
    </row>
    <row r="331" spans="1:4" s="9" customFormat="1" x14ac:dyDescent="0.3">
      <c r="A331" s="3">
        <v>3711</v>
      </c>
      <c r="B331" s="16">
        <v>185.68</v>
      </c>
      <c r="C331" s="16">
        <v>194.47</v>
      </c>
      <c r="D331" s="16">
        <v>190.53</v>
      </c>
    </row>
    <row r="332" spans="1:4" s="9" customFormat="1" x14ac:dyDescent="0.3">
      <c r="A332" s="3">
        <v>3712</v>
      </c>
      <c r="B332" s="16">
        <v>152.93</v>
      </c>
      <c r="C332" s="16">
        <v>169.38</v>
      </c>
      <c r="D332" s="16">
        <v>149.66</v>
      </c>
    </row>
    <row r="333" spans="1:4" s="9" customFormat="1" x14ac:dyDescent="0.3">
      <c r="A333" s="3">
        <v>3713</v>
      </c>
      <c r="B333" s="16">
        <v>151.66</v>
      </c>
      <c r="C333" s="16">
        <v>160.44999999999999</v>
      </c>
      <c r="D333" s="16">
        <v>155.69</v>
      </c>
    </row>
    <row r="334" spans="1:4" s="9" customFormat="1" x14ac:dyDescent="0.3">
      <c r="A334" s="3">
        <v>3714</v>
      </c>
      <c r="B334" s="16">
        <v>207.04</v>
      </c>
      <c r="C334" s="16">
        <v>207.07</v>
      </c>
      <c r="D334" s="16">
        <v>187.12</v>
      </c>
    </row>
    <row r="335" spans="1:4" s="9" customFormat="1" x14ac:dyDescent="0.3">
      <c r="A335" s="3">
        <v>3721</v>
      </c>
      <c r="B335" s="16">
        <v>1.02</v>
      </c>
      <c r="C335" s="16">
        <v>1.05</v>
      </c>
      <c r="D335" s="16">
        <v>1.05</v>
      </c>
    </row>
    <row r="336" spans="1:4" s="9" customFormat="1" x14ac:dyDescent="0.3">
      <c r="A336" s="9">
        <v>3723</v>
      </c>
      <c r="B336" s="12">
        <v>5.42</v>
      </c>
      <c r="C336" s="12">
        <v>4.5235000000000003</v>
      </c>
      <c r="D336" s="12">
        <v>4.1163850000000002</v>
      </c>
    </row>
    <row r="337" spans="1:4" s="9" customFormat="1" x14ac:dyDescent="0.3">
      <c r="A337" s="9">
        <v>3769</v>
      </c>
      <c r="B337" s="12">
        <v>3.31</v>
      </c>
      <c r="C337" s="12">
        <v>2.7721999999999998</v>
      </c>
      <c r="D337" s="12">
        <v>2.5227019999999998</v>
      </c>
    </row>
    <row r="338" spans="1:4" s="9" customFormat="1" x14ac:dyDescent="0.3">
      <c r="A338" s="3">
        <v>3770</v>
      </c>
      <c r="B338" s="16">
        <v>2.4700000000000002</v>
      </c>
      <c r="C338" s="16">
        <v>2.25</v>
      </c>
      <c r="D338" s="16">
        <v>2</v>
      </c>
    </row>
    <row r="339" spans="1:4" s="9" customFormat="1" x14ac:dyDescent="0.3">
      <c r="A339" s="3">
        <v>3772</v>
      </c>
      <c r="B339" s="16">
        <v>2.56</v>
      </c>
      <c r="C339" s="16">
        <v>2.67</v>
      </c>
      <c r="D339" s="16">
        <v>1.01</v>
      </c>
    </row>
    <row r="340" spans="1:4" s="9" customFormat="1" x14ac:dyDescent="0.3">
      <c r="A340" s="3">
        <v>3773</v>
      </c>
      <c r="B340" s="16">
        <v>4.59</v>
      </c>
      <c r="C340" s="16">
        <v>4.68</v>
      </c>
      <c r="D340" s="16">
        <v>4.29</v>
      </c>
    </row>
    <row r="341" spans="1:4" s="9" customFormat="1" x14ac:dyDescent="0.3">
      <c r="A341" s="3">
        <v>3774</v>
      </c>
      <c r="B341" s="16">
        <v>4.16</v>
      </c>
      <c r="C341" s="16">
        <v>4.38</v>
      </c>
      <c r="D341" s="16">
        <v>4.13</v>
      </c>
    </row>
    <row r="342" spans="1:4" s="9" customFormat="1" x14ac:dyDescent="0.3">
      <c r="A342" s="3">
        <v>3775</v>
      </c>
      <c r="B342" s="16">
        <v>2.4500000000000002</v>
      </c>
      <c r="C342" s="16">
        <v>1.05</v>
      </c>
      <c r="D342" s="16">
        <v>2.48</v>
      </c>
    </row>
    <row r="343" spans="1:4" s="9" customFormat="1" x14ac:dyDescent="0.3">
      <c r="A343" s="3">
        <v>3776</v>
      </c>
      <c r="B343" s="16">
        <v>5.2399999999999993</v>
      </c>
      <c r="C343" s="16">
        <v>5.14</v>
      </c>
      <c r="D343" s="16">
        <v>4.9000000000000004</v>
      </c>
    </row>
    <row r="344" spans="1:4" s="9" customFormat="1" x14ac:dyDescent="0.3">
      <c r="A344" s="3">
        <v>3777</v>
      </c>
      <c r="B344" s="16">
        <v>1.02</v>
      </c>
      <c r="C344" s="16">
        <v>1.05</v>
      </c>
      <c r="D344" s="16">
        <v>1.05</v>
      </c>
    </row>
    <row r="345" spans="1:4" s="9" customFormat="1" x14ac:dyDescent="0.3">
      <c r="A345" s="3">
        <v>3778</v>
      </c>
      <c r="B345" s="16">
        <v>2.25</v>
      </c>
      <c r="C345" s="16">
        <v>2.27</v>
      </c>
      <c r="D345" s="16">
        <v>2.2599999999999998</v>
      </c>
    </row>
    <row r="346" spans="1:4" s="9" customFormat="1" x14ac:dyDescent="0.3">
      <c r="A346" s="3">
        <v>3780</v>
      </c>
      <c r="B346" s="16">
        <v>1.25</v>
      </c>
      <c r="C346" s="16">
        <v>1.23</v>
      </c>
      <c r="D346" s="16">
        <v>1.2</v>
      </c>
    </row>
    <row r="347" spans="1:4" s="9" customFormat="1" x14ac:dyDescent="0.3">
      <c r="A347" s="3">
        <v>3781</v>
      </c>
      <c r="B347" s="16">
        <v>1.89</v>
      </c>
      <c r="C347" s="16">
        <v>1.05</v>
      </c>
      <c r="D347" s="16">
        <v>1.01</v>
      </c>
    </row>
    <row r="348" spans="1:4" s="9" customFormat="1" x14ac:dyDescent="0.3">
      <c r="A348" s="3">
        <v>3783</v>
      </c>
      <c r="B348" s="16">
        <v>0.5</v>
      </c>
      <c r="C348" s="16">
        <v>0.53</v>
      </c>
      <c r="D348" s="16">
        <v>0.45050000000000001</v>
      </c>
    </row>
    <row r="349" spans="1:4" s="9" customFormat="1" x14ac:dyDescent="0.3">
      <c r="A349" s="3">
        <v>3785</v>
      </c>
      <c r="B349" s="16">
        <v>2.06</v>
      </c>
      <c r="C349" s="16">
        <v>2.02</v>
      </c>
      <c r="D349" s="16">
        <v>1.92</v>
      </c>
    </row>
    <row r="350" spans="1:4" s="9" customFormat="1" x14ac:dyDescent="0.3">
      <c r="A350" s="3">
        <v>3787</v>
      </c>
      <c r="B350" s="16">
        <v>1.43</v>
      </c>
      <c r="C350" s="16">
        <v>1.05</v>
      </c>
      <c r="D350" s="16">
        <v>1.45</v>
      </c>
    </row>
    <row r="351" spans="1:4" s="9" customFormat="1" x14ac:dyDescent="0.3">
      <c r="A351" s="3">
        <v>3870</v>
      </c>
      <c r="B351" s="16">
        <v>2.89</v>
      </c>
      <c r="C351" s="16">
        <v>1.73</v>
      </c>
      <c r="D351" s="16">
        <v>1.56</v>
      </c>
    </row>
    <row r="352" spans="1:4" s="9" customFormat="1" x14ac:dyDescent="0.3">
      <c r="A352" s="3">
        <v>3940</v>
      </c>
      <c r="B352" s="16">
        <v>1.17</v>
      </c>
      <c r="C352" s="16">
        <v>1.21</v>
      </c>
      <c r="D352" s="16">
        <v>1.1299999999999999</v>
      </c>
    </row>
    <row r="353" spans="1:4" s="9" customFormat="1" x14ac:dyDescent="0.3">
      <c r="A353" s="3">
        <v>3950</v>
      </c>
      <c r="B353" s="16">
        <v>1.3</v>
      </c>
      <c r="C353" s="16">
        <v>1.28</v>
      </c>
      <c r="D353" s="16">
        <v>1.1299999999999999</v>
      </c>
    </row>
    <row r="354" spans="1:4" s="9" customFormat="1" x14ac:dyDescent="0.3">
      <c r="A354" s="3">
        <v>3952</v>
      </c>
      <c r="B354" s="16">
        <v>4.8099999999999996</v>
      </c>
      <c r="C354" s="16">
        <v>5.8</v>
      </c>
      <c r="D354" s="16">
        <v>4.54</v>
      </c>
    </row>
    <row r="355" spans="1:4" s="9" customFormat="1" x14ac:dyDescent="0.3">
      <c r="A355" s="3">
        <v>3953</v>
      </c>
      <c r="B355" s="16">
        <v>7.1899999999999995</v>
      </c>
      <c r="C355" s="16">
        <v>8.64</v>
      </c>
      <c r="D355" s="16">
        <v>6.75</v>
      </c>
    </row>
    <row r="356" spans="1:4" s="9" customFormat="1" x14ac:dyDescent="0.3">
      <c r="A356" s="3">
        <v>3954</v>
      </c>
      <c r="B356" s="16">
        <v>1.38</v>
      </c>
      <c r="C356" s="16">
        <v>1.05</v>
      </c>
      <c r="D356" s="16">
        <v>1.01</v>
      </c>
    </row>
    <row r="357" spans="1:4" s="9" customFormat="1" x14ac:dyDescent="0.3">
      <c r="A357" s="3">
        <v>3955</v>
      </c>
      <c r="B357" s="16">
        <v>1.02</v>
      </c>
      <c r="C357" s="16">
        <v>1.05</v>
      </c>
      <c r="D357" s="16">
        <v>1.05</v>
      </c>
    </row>
    <row r="358" spans="1:4" s="9" customFormat="1" x14ac:dyDescent="0.3">
      <c r="A358" s="3">
        <v>3956</v>
      </c>
      <c r="B358" s="16">
        <v>2.54</v>
      </c>
      <c r="C358" s="16">
        <v>2.81</v>
      </c>
      <c r="D358" s="16">
        <v>2.3199999999999998</v>
      </c>
    </row>
    <row r="359" spans="1:4" s="9" customFormat="1" x14ac:dyDescent="0.3">
      <c r="A359" s="3">
        <v>3957</v>
      </c>
      <c r="B359" s="16">
        <v>4.87</v>
      </c>
      <c r="C359" s="16">
        <v>5.46</v>
      </c>
      <c r="D359" s="16">
        <v>4.43</v>
      </c>
    </row>
    <row r="360" spans="1:4" s="9" customFormat="1" x14ac:dyDescent="0.3">
      <c r="A360" s="3">
        <v>3960</v>
      </c>
      <c r="B360" s="16">
        <v>1.89</v>
      </c>
      <c r="C360" s="16">
        <v>1.89</v>
      </c>
      <c r="D360" s="16">
        <v>1.63</v>
      </c>
    </row>
    <row r="361" spans="1:4" s="9" customFormat="1" x14ac:dyDescent="0.3">
      <c r="A361" s="3">
        <v>3962</v>
      </c>
      <c r="B361" s="16">
        <v>2.7</v>
      </c>
      <c r="C361" s="16">
        <v>2.71</v>
      </c>
      <c r="D361" s="16">
        <v>2.79</v>
      </c>
    </row>
    <row r="362" spans="1:4" s="9" customFormat="1" x14ac:dyDescent="0.3">
      <c r="A362" s="3">
        <v>3963</v>
      </c>
      <c r="B362" s="16">
        <v>1.02</v>
      </c>
      <c r="C362" s="16">
        <v>1.05</v>
      </c>
      <c r="D362" s="16">
        <v>1.05</v>
      </c>
    </row>
    <row r="363" spans="1:4" s="9" customFormat="1" x14ac:dyDescent="0.3">
      <c r="A363" s="3">
        <v>3964</v>
      </c>
      <c r="B363" s="16">
        <v>3.4600000000000004</v>
      </c>
      <c r="C363" s="16">
        <v>3.42</v>
      </c>
      <c r="D363" s="16">
        <v>3.46</v>
      </c>
    </row>
    <row r="364" spans="1:4" s="9" customFormat="1" x14ac:dyDescent="0.3">
      <c r="A364" s="3">
        <v>3965</v>
      </c>
      <c r="B364" s="16">
        <v>3.4000000000000004</v>
      </c>
      <c r="C364" s="16">
        <v>3.42</v>
      </c>
      <c r="D364" s="16">
        <v>2.29</v>
      </c>
    </row>
    <row r="365" spans="1:4" s="9" customFormat="1" x14ac:dyDescent="0.3">
      <c r="A365" s="3">
        <v>3966</v>
      </c>
      <c r="B365" s="16">
        <v>5.0299999999999994</v>
      </c>
      <c r="C365" s="16">
        <v>5.07</v>
      </c>
      <c r="D365" s="16">
        <v>3.35</v>
      </c>
    </row>
    <row r="366" spans="1:4" s="9" customFormat="1" x14ac:dyDescent="0.3">
      <c r="A366" s="3">
        <v>3967</v>
      </c>
      <c r="B366" s="16">
        <v>2.3800000000000003</v>
      </c>
      <c r="C366" s="16">
        <v>2.4</v>
      </c>
      <c r="D366" s="16">
        <v>2.42</v>
      </c>
    </row>
    <row r="367" spans="1:4" s="9" customFormat="1" x14ac:dyDescent="0.3">
      <c r="A367" s="3">
        <v>3968</v>
      </c>
      <c r="B367" s="16">
        <v>3.5</v>
      </c>
      <c r="C367" s="16">
        <v>3.54</v>
      </c>
      <c r="D367" s="16">
        <v>3.51</v>
      </c>
    </row>
    <row r="368" spans="1:4" s="9" customFormat="1" x14ac:dyDescent="0.3">
      <c r="A368" s="3">
        <v>3969</v>
      </c>
      <c r="B368" s="16">
        <v>4.6399999999999997</v>
      </c>
      <c r="C368" s="16">
        <v>4.6900000000000004</v>
      </c>
      <c r="D368" s="16">
        <v>4.68</v>
      </c>
    </row>
    <row r="369" spans="1:4" s="9" customFormat="1" x14ac:dyDescent="0.3">
      <c r="A369" s="3">
        <v>3970</v>
      </c>
      <c r="B369" s="16">
        <v>1</v>
      </c>
      <c r="C369" s="16">
        <v>1.05</v>
      </c>
      <c r="D369" s="16">
        <v>1.01</v>
      </c>
    </row>
    <row r="370" spans="1:4" s="9" customFormat="1" x14ac:dyDescent="0.3">
      <c r="A370" s="3">
        <v>3971</v>
      </c>
      <c r="B370" s="16">
        <v>6.09</v>
      </c>
      <c r="C370" s="16">
        <v>6.29</v>
      </c>
      <c r="D370" s="16">
        <v>6.27</v>
      </c>
    </row>
    <row r="371" spans="1:4" s="9" customFormat="1" x14ac:dyDescent="0.3">
      <c r="A371" s="3">
        <v>3972</v>
      </c>
      <c r="B371" s="16">
        <v>-1.9999999999999997E-2</v>
      </c>
      <c r="C371" s="16">
        <v>0.01</v>
      </c>
      <c r="D371" s="16">
        <v>8.5000000000000006E-3</v>
      </c>
    </row>
    <row r="372" spans="1:4" s="9" customFormat="1" x14ac:dyDescent="0.3">
      <c r="A372" s="3">
        <v>3981</v>
      </c>
      <c r="B372" s="16">
        <v>1.74</v>
      </c>
      <c r="C372" s="16">
        <v>1.05</v>
      </c>
      <c r="D372" s="16">
        <v>1.77</v>
      </c>
    </row>
    <row r="373" spans="1:4" s="9" customFormat="1" x14ac:dyDescent="0.3">
      <c r="A373" s="3">
        <v>4080</v>
      </c>
      <c r="B373" s="16">
        <v>2.0700000000000003</v>
      </c>
      <c r="C373" s="16">
        <v>1.05</v>
      </c>
      <c r="D373" s="16">
        <v>1.01</v>
      </c>
    </row>
    <row r="374" spans="1:4" s="9" customFormat="1" x14ac:dyDescent="0.3">
      <c r="A374" s="3">
        <v>4160</v>
      </c>
      <c r="B374" s="16">
        <v>1.6099999999999999</v>
      </c>
      <c r="C374" s="16">
        <v>1.55</v>
      </c>
      <c r="D374" s="16">
        <v>1.53</v>
      </c>
    </row>
    <row r="375" spans="1:4" s="9" customFormat="1" x14ac:dyDescent="0.3">
      <c r="A375" s="3">
        <v>4170</v>
      </c>
      <c r="B375" s="16">
        <v>3.1</v>
      </c>
      <c r="C375" s="16">
        <v>2.93</v>
      </c>
      <c r="D375" s="16">
        <v>2.92</v>
      </c>
    </row>
    <row r="376" spans="1:4" s="9" customFormat="1" x14ac:dyDescent="0.3">
      <c r="A376" s="3">
        <v>4171</v>
      </c>
      <c r="B376" s="16">
        <v>4.0199999999999996</v>
      </c>
      <c r="C376" s="16">
        <v>3.8</v>
      </c>
      <c r="D376" s="16">
        <v>3.79</v>
      </c>
    </row>
    <row r="377" spans="1:4" s="9" customFormat="1" x14ac:dyDescent="0.3">
      <c r="A377" s="3">
        <v>4173</v>
      </c>
      <c r="B377" s="16">
        <v>3.7100000000000004</v>
      </c>
      <c r="C377" s="16">
        <v>3.73</v>
      </c>
      <c r="D377" s="16">
        <v>3.7</v>
      </c>
    </row>
    <row r="378" spans="1:4" s="9" customFormat="1" x14ac:dyDescent="0.3">
      <c r="A378" s="3">
        <v>4175</v>
      </c>
      <c r="B378" s="16">
        <v>2.14</v>
      </c>
      <c r="C378" s="16">
        <v>1.05</v>
      </c>
      <c r="D378" s="16">
        <v>1.01</v>
      </c>
    </row>
    <row r="379" spans="1:4" s="9" customFormat="1" x14ac:dyDescent="0.3">
      <c r="A379" s="3">
        <v>4176</v>
      </c>
      <c r="B379" s="16">
        <v>3.08</v>
      </c>
      <c r="C379" s="16">
        <v>3.09</v>
      </c>
      <c r="D379" s="16">
        <v>3.08</v>
      </c>
    </row>
    <row r="380" spans="1:4" s="9" customFormat="1" x14ac:dyDescent="0.3">
      <c r="A380" s="3">
        <v>4177</v>
      </c>
      <c r="B380" s="16">
        <v>1.02</v>
      </c>
      <c r="C380" s="16">
        <v>1.05</v>
      </c>
      <c r="D380" s="16">
        <v>1.05</v>
      </c>
    </row>
    <row r="381" spans="1:4" s="9" customFormat="1" x14ac:dyDescent="0.3">
      <c r="A381" s="3">
        <v>4178</v>
      </c>
      <c r="B381" s="16">
        <v>2.54</v>
      </c>
      <c r="C381" s="16">
        <v>1.05</v>
      </c>
      <c r="D381" s="16">
        <v>1.01</v>
      </c>
    </row>
    <row r="382" spans="1:4" s="9" customFormat="1" x14ac:dyDescent="0.3">
      <c r="A382" s="3">
        <v>4180</v>
      </c>
      <c r="B382" s="16">
        <v>1.7</v>
      </c>
      <c r="C382" s="16">
        <v>1.05</v>
      </c>
      <c r="D382" s="16">
        <v>1.39</v>
      </c>
    </row>
    <row r="383" spans="1:4" s="9" customFormat="1" x14ac:dyDescent="0.3">
      <c r="A383" s="3">
        <v>4210</v>
      </c>
      <c r="B383" s="16">
        <v>5.8999999999999995</v>
      </c>
      <c r="C383" s="16">
        <v>6.13</v>
      </c>
      <c r="D383" s="16">
        <v>5.31</v>
      </c>
    </row>
    <row r="384" spans="1:4" s="9" customFormat="1" x14ac:dyDescent="0.3">
      <c r="A384" s="3">
        <v>4220</v>
      </c>
      <c r="B384" s="16">
        <v>1.02</v>
      </c>
      <c r="C384" s="16">
        <v>1.05</v>
      </c>
      <c r="D384" s="16">
        <v>1.05</v>
      </c>
    </row>
    <row r="385" spans="1:4" s="9" customFormat="1" x14ac:dyDescent="0.3">
      <c r="A385" s="3">
        <v>4325</v>
      </c>
      <c r="B385" s="16">
        <v>7.6899999999999995</v>
      </c>
      <c r="C385" s="16">
        <v>7.55</v>
      </c>
      <c r="D385" s="16">
        <v>7.15</v>
      </c>
    </row>
    <row r="386" spans="1:4" s="9" customFormat="1" x14ac:dyDescent="0.3">
      <c r="A386" s="3">
        <v>4326</v>
      </c>
      <c r="B386" s="16">
        <v>5.34</v>
      </c>
      <c r="C386" s="16">
        <v>5.41</v>
      </c>
      <c r="D386" s="16">
        <v>5.16</v>
      </c>
    </row>
    <row r="387" spans="1:4" s="9" customFormat="1" x14ac:dyDescent="0.3">
      <c r="A387" s="3">
        <v>4327</v>
      </c>
      <c r="B387" s="16">
        <v>9.66</v>
      </c>
      <c r="C387" s="16">
        <v>9.64</v>
      </c>
      <c r="D387" s="16">
        <v>9.3800000000000008</v>
      </c>
    </row>
    <row r="388" spans="1:4" s="9" customFormat="1" x14ac:dyDescent="0.3">
      <c r="A388" s="3">
        <v>4328</v>
      </c>
      <c r="B388" s="16">
        <v>6.63</v>
      </c>
      <c r="C388" s="16">
        <v>6.6</v>
      </c>
      <c r="D388" s="16">
        <v>6.13</v>
      </c>
    </row>
    <row r="389" spans="1:4" s="9" customFormat="1" x14ac:dyDescent="0.3">
      <c r="A389" s="3">
        <v>4329</v>
      </c>
      <c r="B389" s="16">
        <v>7.72</v>
      </c>
      <c r="C389" s="16">
        <v>8.19</v>
      </c>
      <c r="D389" s="16">
        <v>7.44</v>
      </c>
    </row>
    <row r="390" spans="1:4" s="9" customFormat="1" x14ac:dyDescent="0.3">
      <c r="A390" s="3">
        <v>4330</v>
      </c>
      <c r="B390" s="16">
        <v>4.79</v>
      </c>
      <c r="C390" s="16">
        <v>5.14</v>
      </c>
      <c r="D390" s="16">
        <v>4.22</v>
      </c>
    </row>
    <row r="391" spans="1:4" s="9" customFormat="1" x14ac:dyDescent="0.3">
      <c r="A391" s="3">
        <v>4332</v>
      </c>
      <c r="B391" s="16">
        <v>5.8999999999999995</v>
      </c>
      <c r="C391" s="16">
        <v>5.45</v>
      </c>
      <c r="D391" s="16">
        <v>5.44</v>
      </c>
    </row>
    <row r="392" spans="1:4" s="9" customFormat="1" x14ac:dyDescent="0.3">
      <c r="A392" s="3">
        <v>4335</v>
      </c>
      <c r="B392" s="16">
        <v>2.4600000000000004</v>
      </c>
      <c r="C392" s="16">
        <v>1.05</v>
      </c>
      <c r="D392" s="16">
        <v>2.38</v>
      </c>
    </row>
    <row r="393" spans="1:4" s="9" customFormat="1" x14ac:dyDescent="0.3">
      <c r="A393" s="3">
        <v>4337</v>
      </c>
      <c r="B393" s="16">
        <v>1.02</v>
      </c>
      <c r="C393" s="16">
        <v>1.05</v>
      </c>
      <c r="D393" s="16">
        <v>1.05</v>
      </c>
    </row>
    <row r="394" spans="1:4" s="9" customFormat="1" x14ac:dyDescent="0.3">
      <c r="A394" s="3">
        <v>4338</v>
      </c>
      <c r="B394" s="16">
        <v>8.23</v>
      </c>
      <c r="C394" s="16">
        <v>8.68</v>
      </c>
      <c r="D394" s="16">
        <v>8.52</v>
      </c>
    </row>
    <row r="395" spans="1:4" s="9" customFormat="1" x14ac:dyDescent="0.3">
      <c r="A395" s="3">
        <v>4363</v>
      </c>
      <c r="B395" s="16">
        <v>1.02</v>
      </c>
      <c r="C395" s="16">
        <v>1.05</v>
      </c>
      <c r="D395" s="16">
        <v>1.05</v>
      </c>
    </row>
    <row r="396" spans="1:4" s="9" customFormat="1" x14ac:dyDescent="0.3">
      <c r="A396" s="3">
        <v>4370</v>
      </c>
      <c r="B396" s="16">
        <v>1.46</v>
      </c>
      <c r="C396" s="16">
        <v>1.48</v>
      </c>
      <c r="D396" s="16">
        <v>1.21</v>
      </c>
    </row>
    <row r="397" spans="1:4" s="9" customFormat="1" x14ac:dyDescent="0.3">
      <c r="A397" s="3">
        <v>4380</v>
      </c>
      <c r="B397" s="16">
        <v>1.32</v>
      </c>
      <c r="C397" s="16">
        <v>1.05</v>
      </c>
      <c r="D397" s="16">
        <v>0.94</v>
      </c>
    </row>
    <row r="398" spans="1:4" s="9" customFormat="1" x14ac:dyDescent="0.3">
      <c r="A398" s="3">
        <v>4382</v>
      </c>
      <c r="B398" s="16">
        <v>1.02</v>
      </c>
      <c r="C398" s="16">
        <v>1.05</v>
      </c>
      <c r="D398" s="16">
        <v>1.05</v>
      </c>
    </row>
    <row r="399" spans="1:4" s="9" customFormat="1" x14ac:dyDescent="0.3">
      <c r="A399" s="3">
        <v>4383</v>
      </c>
      <c r="B399" s="16">
        <v>6.97</v>
      </c>
      <c r="C399" s="16">
        <v>6.97</v>
      </c>
      <c r="D399" s="16">
        <v>1.01</v>
      </c>
    </row>
    <row r="400" spans="1:4" s="9" customFormat="1" x14ac:dyDescent="0.3">
      <c r="A400" s="3">
        <v>4384</v>
      </c>
      <c r="B400" s="16">
        <v>7.42</v>
      </c>
      <c r="C400" s="16">
        <v>7.6</v>
      </c>
      <c r="D400" s="16">
        <v>1.01</v>
      </c>
    </row>
    <row r="401" spans="1:4" s="9" customFormat="1" x14ac:dyDescent="0.3">
      <c r="A401" s="3">
        <v>4385</v>
      </c>
      <c r="B401" s="16">
        <v>14.190000000000001</v>
      </c>
      <c r="C401" s="16">
        <v>14.7</v>
      </c>
      <c r="D401" s="16">
        <v>1.01</v>
      </c>
    </row>
    <row r="402" spans="1:4" s="9" customFormat="1" x14ac:dyDescent="0.3">
      <c r="A402" s="3">
        <v>4400</v>
      </c>
      <c r="B402" s="16">
        <v>1.55</v>
      </c>
      <c r="C402" s="16">
        <v>1.57</v>
      </c>
      <c r="D402" s="16">
        <v>1.32</v>
      </c>
    </row>
    <row r="403" spans="1:4" s="9" customFormat="1" x14ac:dyDescent="0.3">
      <c r="A403" s="3">
        <v>4406</v>
      </c>
      <c r="B403" s="16">
        <v>4.13</v>
      </c>
      <c r="C403" s="16">
        <v>4.12</v>
      </c>
      <c r="D403" s="16">
        <v>4.01</v>
      </c>
    </row>
    <row r="404" spans="1:4" s="9" customFormat="1" x14ac:dyDescent="0.3">
      <c r="A404" s="3">
        <v>4408</v>
      </c>
      <c r="B404" s="16">
        <v>1.69</v>
      </c>
      <c r="C404" s="16">
        <v>1.71</v>
      </c>
      <c r="D404" s="16">
        <v>1.55</v>
      </c>
    </row>
    <row r="405" spans="1:4" s="9" customFormat="1" x14ac:dyDescent="0.3">
      <c r="A405" s="3">
        <v>4409</v>
      </c>
      <c r="B405" s="16">
        <v>2.4500000000000002</v>
      </c>
      <c r="C405" s="16">
        <v>2.4500000000000002</v>
      </c>
      <c r="D405" s="16">
        <v>2.25</v>
      </c>
    </row>
    <row r="406" spans="1:4" s="9" customFormat="1" x14ac:dyDescent="0.3">
      <c r="A406" s="3">
        <v>4410</v>
      </c>
      <c r="B406" s="16">
        <v>1.46</v>
      </c>
      <c r="C406" s="16">
        <v>1.05</v>
      </c>
      <c r="D406" s="16">
        <v>1.32</v>
      </c>
    </row>
    <row r="407" spans="1:4" s="9" customFormat="1" x14ac:dyDescent="0.3">
      <c r="A407" s="3">
        <v>4411</v>
      </c>
      <c r="B407" s="16">
        <v>1.02</v>
      </c>
      <c r="C407" s="16">
        <v>1.05</v>
      </c>
      <c r="D407" s="16">
        <v>1.05</v>
      </c>
    </row>
    <row r="408" spans="1:4" s="9" customFormat="1" x14ac:dyDescent="0.3">
      <c r="A408" s="3">
        <v>4420</v>
      </c>
      <c r="B408" s="16">
        <v>0.61</v>
      </c>
      <c r="C408" s="16">
        <v>0.64</v>
      </c>
      <c r="D408" s="16">
        <v>0.54400000000000004</v>
      </c>
    </row>
    <row r="409" spans="1:4" s="9" customFormat="1" x14ac:dyDescent="0.3">
      <c r="A409" s="3">
        <v>4428</v>
      </c>
      <c r="B409" s="16">
        <v>10.66</v>
      </c>
      <c r="C409" s="16">
        <v>10.66</v>
      </c>
      <c r="D409" s="16">
        <v>1.01</v>
      </c>
    </row>
    <row r="410" spans="1:4" s="9" customFormat="1" x14ac:dyDescent="0.3">
      <c r="A410" s="9">
        <v>4429</v>
      </c>
      <c r="B410" s="12">
        <v>3.45</v>
      </c>
      <c r="C410" s="12">
        <v>2.8883999999999999</v>
      </c>
      <c r="D410" s="12">
        <v>2.628444</v>
      </c>
    </row>
    <row r="411" spans="1:4" s="9" customFormat="1" x14ac:dyDescent="0.3">
      <c r="A411" s="3">
        <v>4431</v>
      </c>
      <c r="B411" s="16">
        <v>2.8600000000000003</v>
      </c>
      <c r="C411" s="16">
        <v>3.04</v>
      </c>
      <c r="D411" s="16">
        <v>3.03</v>
      </c>
    </row>
    <row r="412" spans="1:4" s="9" customFormat="1" x14ac:dyDescent="0.3">
      <c r="A412" s="3">
        <v>4440</v>
      </c>
      <c r="B412" s="16">
        <v>2.1300000000000003</v>
      </c>
      <c r="C412" s="16">
        <v>2.17</v>
      </c>
      <c r="D412" s="16">
        <v>2.06</v>
      </c>
    </row>
    <row r="413" spans="1:4" s="9" customFormat="1" x14ac:dyDescent="0.3">
      <c r="A413" s="3">
        <v>4450</v>
      </c>
      <c r="B413" s="16">
        <v>2.81</v>
      </c>
      <c r="C413" s="16">
        <v>2.79</v>
      </c>
      <c r="D413" s="16">
        <v>2.35</v>
      </c>
    </row>
    <row r="414" spans="1:4" s="9" customFormat="1" x14ac:dyDescent="0.3">
      <c r="A414" s="3">
        <v>4451</v>
      </c>
      <c r="B414" s="16">
        <v>9.56</v>
      </c>
      <c r="C414" s="16">
        <v>9.49</v>
      </c>
      <c r="D414" s="16">
        <v>9.42</v>
      </c>
    </row>
    <row r="415" spans="1:4" s="9" customFormat="1" x14ac:dyDescent="0.3">
      <c r="A415" s="3">
        <v>4452</v>
      </c>
      <c r="B415" s="16">
        <v>3.3200000000000003</v>
      </c>
      <c r="C415" s="16">
        <v>3.25</v>
      </c>
      <c r="D415" s="16">
        <v>2.76</v>
      </c>
    </row>
    <row r="416" spans="1:4" s="9" customFormat="1" x14ac:dyDescent="0.3">
      <c r="A416" s="3">
        <v>4453</v>
      </c>
      <c r="B416" s="16">
        <v>6.5</v>
      </c>
      <c r="C416" s="16">
        <v>6.34</v>
      </c>
      <c r="D416" s="16">
        <v>5.34</v>
      </c>
    </row>
    <row r="417" spans="1:4" s="9" customFormat="1" x14ac:dyDescent="0.3">
      <c r="A417" s="3">
        <v>4454</v>
      </c>
      <c r="B417" s="16">
        <v>4.7799999999999994</v>
      </c>
      <c r="C417" s="16">
        <v>4.79</v>
      </c>
      <c r="D417" s="16">
        <v>4.7699999999999996</v>
      </c>
    </row>
    <row r="418" spans="1:4" s="9" customFormat="1" x14ac:dyDescent="0.3">
      <c r="A418" s="3">
        <v>4455</v>
      </c>
      <c r="B418" s="16">
        <v>1</v>
      </c>
      <c r="C418" s="16">
        <v>0.99</v>
      </c>
      <c r="D418" s="16">
        <v>0.9</v>
      </c>
    </row>
    <row r="419" spans="1:4" s="9" customFormat="1" x14ac:dyDescent="0.3">
      <c r="A419" s="3">
        <v>4457</v>
      </c>
      <c r="B419" s="16">
        <v>3.1500000000000004</v>
      </c>
      <c r="C419" s="16">
        <v>3.3</v>
      </c>
      <c r="D419" s="16">
        <v>3.15</v>
      </c>
    </row>
    <row r="420" spans="1:4" s="9" customFormat="1" x14ac:dyDescent="0.3">
      <c r="A420" s="9">
        <v>4458</v>
      </c>
      <c r="B420" s="12">
        <v>6.25</v>
      </c>
      <c r="C420" s="12">
        <v>5.2123999999999997</v>
      </c>
      <c r="D420" s="12">
        <v>4.7432840000000001</v>
      </c>
    </row>
    <row r="421" spans="1:4" s="9" customFormat="1" x14ac:dyDescent="0.3">
      <c r="A421" s="3">
        <v>4459</v>
      </c>
      <c r="B421" s="16">
        <v>4.67</v>
      </c>
      <c r="C421" s="16">
        <v>4.63</v>
      </c>
      <c r="D421" s="16">
        <v>4.5999999999999996</v>
      </c>
    </row>
    <row r="422" spans="1:4" s="9" customFormat="1" x14ac:dyDescent="0.3">
      <c r="A422" s="3">
        <v>4460</v>
      </c>
      <c r="B422" s="16">
        <v>0.83</v>
      </c>
      <c r="C422" s="16">
        <v>0.84</v>
      </c>
      <c r="D422" s="16">
        <v>0.83</v>
      </c>
    </row>
    <row r="423" spans="1:4" s="9" customFormat="1" x14ac:dyDescent="0.3">
      <c r="A423" s="3">
        <v>4462</v>
      </c>
      <c r="B423" s="16">
        <v>1.6199999999999999</v>
      </c>
      <c r="C423" s="16">
        <v>1.62</v>
      </c>
      <c r="D423" s="16">
        <v>1.53</v>
      </c>
    </row>
    <row r="424" spans="1:4" s="9" customFormat="1" x14ac:dyDescent="0.3">
      <c r="A424" s="3">
        <v>4467</v>
      </c>
      <c r="B424" s="16">
        <v>2.62</v>
      </c>
      <c r="C424" s="16">
        <v>2.56</v>
      </c>
      <c r="D424" s="16">
        <v>2.48</v>
      </c>
    </row>
    <row r="425" spans="1:4" s="9" customFormat="1" x14ac:dyDescent="0.3">
      <c r="A425" s="3">
        <v>4469</v>
      </c>
      <c r="B425" s="16">
        <v>1.8499999999999999</v>
      </c>
      <c r="C425" s="16">
        <v>1.05</v>
      </c>
      <c r="D425" s="16">
        <v>1.88</v>
      </c>
    </row>
    <row r="426" spans="1:4" s="9" customFormat="1" x14ac:dyDescent="0.3">
      <c r="A426" s="3">
        <v>4480</v>
      </c>
      <c r="B426" s="16">
        <v>1.9999999999999998</v>
      </c>
      <c r="C426" s="16">
        <v>2.0099999999999998</v>
      </c>
      <c r="D426" s="16">
        <v>2</v>
      </c>
    </row>
    <row r="427" spans="1:4" s="9" customFormat="1" x14ac:dyDescent="0.3">
      <c r="A427" s="3">
        <v>4481</v>
      </c>
      <c r="B427" s="16">
        <v>3.8600000000000003</v>
      </c>
      <c r="C427" s="16">
        <v>3.88</v>
      </c>
      <c r="D427" s="16">
        <v>3.86</v>
      </c>
    </row>
    <row r="428" spans="1:4" s="9" customFormat="1" x14ac:dyDescent="0.3">
      <c r="A428" s="3">
        <v>4483</v>
      </c>
      <c r="B428" s="16">
        <v>1.02</v>
      </c>
      <c r="C428" s="16">
        <v>1.05</v>
      </c>
      <c r="D428" s="16">
        <v>1.05</v>
      </c>
    </row>
    <row r="429" spans="1:4" s="9" customFormat="1" x14ac:dyDescent="0.3">
      <c r="A429" s="3">
        <v>4484</v>
      </c>
      <c r="B429" s="16">
        <v>1.02</v>
      </c>
      <c r="C429" s="16">
        <v>1.05</v>
      </c>
      <c r="D429" s="16">
        <v>1.05</v>
      </c>
    </row>
    <row r="430" spans="1:4" s="9" customFormat="1" x14ac:dyDescent="0.3">
      <c r="A430" s="3">
        <v>4485</v>
      </c>
      <c r="B430" s="16">
        <v>3.3400000000000003</v>
      </c>
      <c r="C430" s="16">
        <v>3.36</v>
      </c>
      <c r="D430" s="16">
        <v>3.34</v>
      </c>
    </row>
    <row r="431" spans="1:4" s="9" customFormat="1" x14ac:dyDescent="0.3">
      <c r="A431" s="9">
        <v>4486</v>
      </c>
      <c r="B431" s="12">
        <v>6.75</v>
      </c>
      <c r="C431" s="12">
        <v>5.6273999999999997</v>
      </c>
      <c r="D431" s="12">
        <v>5.1209340000000001</v>
      </c>
    </row>
    <row r="432" spans="1:4" s="9" customFormat="1" x14ac:dyDescent="0.3">
      <c r="A432" s="9">
        <v>4488</v>
      </c>
      <c r="B432" s="12">
        <v>3.22</v>
      </c>
      <c r="C432" s="12">
        <v>2.6974999999999998</v>
      </c>
      <c r="D432" s="12">
        <v>2.4547249999999998</v>
      </c>
    </row>
    <row r="433" spans="1:4" s="9" customFormat="1" x14ac:dyDescent="0.3">
      <c r="A433" s="9">
        <v>4489</v>
      </c>
      <c r="B433" s="12">
        <v>6.34</v>
      </c>
      <c r="C433" s="12">
        <v>5.2870999999999997</v>
      </c>
      <c r="D433" s="12">
        <v>4.811261</v>
      </c>
    </row>
    <row r="434" spans="1:4" s="9" customFormat="1" x14ac:dyDescent="0.3">
      <c r="A434" s="3">
        <v>4490</v>
      </c>
      <c r="B434" s="16">
        <v>1.25</v>
      </c>
      <c r="C434" s="16">
        <v>1.27</v>
      </c>
      <c r="D434" s="16">
        <v>1.22</v>
      </c>
    </row>
    <row r="435" spans="1:4" s="9" customFormat="1" x14ac:dyDescent="0.3">
      <c r="A435" s="3">
        <v>4500</v>
      </c>
      <c r="B435" s="16">
        <v>2.39</v>
      </c>
      <c r="C435" s="16">
        <v>2.4900000000000002</v>
      </c>
      <c r="D435" s="16">
        <v>2.31</v>
      </c>
    </row>
    <row r="436" spans="1:4" s="9" customFormat="1" x14ac:dyDescent="0.3">
      <c r="A436" s="3">
        <v>4501</v>
      </c>
      <c r="B436" s="16">
        <v>1.32</v>
      </c>
      <c r="C436" s="16">
        <v>1.05</v>
      </c>
      <c r="D436" s="16">
        <v>2.1</v>
      </c>
    </row>
    <row r="437" spans="1:4" s="9" customFormat="1" x14ac:dyDescent="0.3">
      <c r="A437" s="3">
        <v>4559</v>
      </c>
      <c r="B437" s="16">
        <v>0.52</v>
      </c>
      <c r="C437" s="16">
        <v>0.55000000000000004</v>
      </c>
      <c r="D437" s="16">
        <v>0.53</v>
      </c>
    </row>
    <row r="438" spans="1:4" s="9" customFormat="1" x14ac:dyDescent="0.3">
      <c r="A438" s="3">
        <v>4561</v>
      </c>
      <c r="B438" s="16">
        <v>11.38</v>
      </c>
      <c r="C438" s="16">
        <v>11.09</v>
      </c>
      <c r="D438" s="16">
        <v>10.11</v>
      </c>
    </row>
    <row r="439" spans="1:4" s="9" customFormat="1" x14ac:dyDescent="0.3">
      <c r="A439" s="3">
        <v>4563</v>
      </c>
      <c r="B439" s="16">
        <v>12.360000000000001</v>
      </c>
      <c r="C439" s="16">
        <v>12.12</v>
      </c>
      <c r="D439" s="16">
        <v>11.21</v>
      </c>
    </row>
    <row r="440" spans="1:4" s="9" customFormat="1" x14ac:dyDescent="0.3">
      <c r="A440" s="3">
        <v>4565</v>
      </c>
      <c r="B440" s="16">
        <v>13.99</v>
      </c>
      <c r="C440" s="16">
        <v>13.38</v>
      </c>
      <c r="D440" s="16">
        <v>12.4</v>
      </c>
    </row>
    <row r="441" spans="1:4" s="9" customFormat="1" x14ac:dyDescent="0.3">
      <c r="A441" s="3">
        <v>4567</v>
      </c>
      <c r="B441" s="16">
        <v>11.950000000000001</v>
      </c>
      <c r="C441" s="16">
        <v>11.74</v>
      </c>
      <c r="D441" s="16">
        <v>10.79</v>
      </c>
    </row>
    <row r="442" spans="1:4" s="9" customFormat="1" x14ac:dyDescent="0.3">
      <c r="A442" s="3">
        <v>4570</v>
      </c>
      <c r="B442" s="16">
        <v>4.6099999999999994</v>
      </c>
      <c r="C442" s="16">
        <v>4.5599999999999996</v>
      </c>
      <c r="D442" s="16">
        <v>4.1100000000000003</v>
      </c>
    </row>
    <row r="443" spans="1:4" s="9" customFormat="1" x14ac:dyDescent="0.3">
      <c r="A443" s="3">
        <v>4571</v>
      </c>
      <c r="B443" s="16">
        <v>8.5</v>
      </c>
      <c r="C443" s="16">
        <v>8.36</v>
      </c>
      <c r="D443" s="16">
        <v>7.58</v>
      </c>
    </row>
    <row r="444" spans="1:4" s="9" customFormat="1" x14ac:dyDescent="0.3">
      <c r="A444" s="3">
        <v>4573</v>
      </c>
      <c r="B444" s="16">
        <v>5.46</v>
      </c>
      <c r="C444" s="16">
        <v>5.38</v>
      </c>
      <c r="D444" s="16">
        <v>4.67</v>
      </c>
    </row>
    <row r="445" spans="1:4" s="9" customFormat="1" x14ac:dyDescent="0.3">
      <c r="A445" s="3">
        <v>4574</v>
      </c>
      <c r="B445" s="16">
        <v>10.17</v>
      </c>
      <c r="C445" s="16">
        <v>9.9499999999999993</v>
      </c>
      <c r="D445" s="16">
        <v>8.69</v>
      </c>
    </row>
    <row r="446" spans="1:4" s="9" customFormat="1" x14ac:dyDescent="0.3">
      <c r="A446" s="3">
        <v>4576</v>
      </c>
      <c r="B446" s="16">
        <v>5.84</v>
      </c>
      <c r="C446" s="16">
        <v>5.76</v>
      </c>
      <c r="D446" s="16">
        <v>5.16</v>
      </c>
    </row>
    <row r="447" spans="1:4" s="9" customFormat="1" x14ac:dyDescent="0.3">
      <c r="A447" s="3">
        <v>4577</v>
      </c>
      <c r="B447" s="16">
        <v>10.9</v>
      </c>
      <c r="C447" s="16">
        <v>10.73</v>
      </c>
      <c r="D447" s="16">
        <v>9.64</v>
      </c>
    </row>
    <row r="448" spans="1:4" s="9" customFormat="1" x14ac:dyDescent="0.3">
      <c r="A448" s="3">
        <v>4580</v>
      </c>
      <c r="B448" s="16">
        <v>5.1499999999999995</v>
      </c>
      <c r="C448" s="16">
        <v>5.09</v>
      </c>
      <c r="D448" s="16">
        <v>4.3099999999999996</v>
      </c>
    </row>
    <row r="449" spans="1:4" s="9" customFormat="1" x14ac:dyDescent="0.3">
      <c r="A449" s="3">
        <v>4581</v>
      </c>
      <c r="B449" s="16">
        <v>9.1000000000000014</v>
      </c>
      <c r="C449" s="16">
        <v>8.9499999999999993</v>
      </c>
      <c r="D449" s="16">
        <v>7.96</v>
      </c>
    </row>
    <row r="450" spans="1:4" s="9" customFormat="1" x14ac:dyDescent="0.3">
      <c r="A450" s="3">
        <v>4583</v>
      </c>
      <c r="B450" s="16">
        <v>5.1899999999999995</v>
      </c>
      <c r="C450" s="16">
        <v>5.13</v>
      </c>
      <c r="D450" s="16">
        <v>4.5999999999999996</v>
      </c>
    </row>
    <row r="451" spans="1:4" s="9" customFormat="1" x14ac:dyDescent="0.3">
      <c r="A451" s="3">
        <v>4584</v>
      </c>
      <c r="B451" s="16">
        <v>9.6800000000000015</v>
      </c>
      <c r="C451" s="16">
        <v>9.4700000000000006</v>
      </c>
      <c r="D451" s="16">
        <v>8.58</v>
      </c>
    </row>
    <row r="452" spans="1:4" s="9" customFormat="1" x14ac:dyDescent="0.3">
      <c r="A452" s="3">
        <v>4585</v>
      </c>
      <c r="B452" s="16">
        <v>5.8999999999999995</v>
      </c>
      <c r="C452" s="16">
        <v>6.2</v>
      </c>
      <c r="D452" s="16">
        <v>5.56</v>
      </c>
    </row>
    <row r="453" spans="1:4" s="9" customFormat="1" x14ac:dyDescent="0.3">
      <c r="A453" s="3">
        <v>4586</v>
      </c>
      <c r="B453" s="16">
        <v>7.13</v>
      </c>
      <c r="C453" s="16">
        <v>7.07</v>
      </c>
      <c r="D453" s="16">
        <v>6.49</v>
      </c>
    </row>
    <row r="454" spans="1:4" s="9" customFormat="1" x14ac:dyDescent="0.3">
      <c r="A454" s="3">
        <v>4587</v>
      </c>
      <c r="B454" s="16">
        <v>7.66</v>
      </c>
      <c r="C454" s="16">
        <v>7.63</v>
      </c>
      <c r="D454" s="16">
        <v>7.04</v>
      </c>
    </row>
    <row r="455" spans="1:4" s="9" customFormat="1" x14ac:dyDescent="0.3">
      <c r="A455" s="3">
        <v>4588</v>
      </c>
      <c r="B455" s="16">
        <v>14.520000000000001</v>
      </c>
      <c r="C455" s="16">
        <v>14.47</v>
      </c>
      <c r="D455" s="16">
        <v>13</v>
      </c>
    </row>
    <row r="456" spans="1:4" s="9" customFormat="1" x14ac:dyDescent="0.3">
      <c r="A456" s="3">
        <v>4589</v>
      </c>
      <c r="B456" s="16">
        <v>5.6099999999999994</v>
      </c>
      <c r="C456" s="16">
        <v>5.63</v>
      </c>
      <c r="D456" s="16">
        <v>5.18</v>
      </c>
    </row>
    <row r="457" spans="1:4" s="9" customFormat="1" x14ac:dyDescent="0.3">
      <c r="A457" s="3">
        <v>4590</v>
      </c>
      <c r="B457" s="16">
        <v>5.0599999999999996</v>
      </c>
      <c r="C457" s="16">
        <v>4.96</v>
      </c>
      <c r="D457" s="16">
        <v>4.58</v>
      </c>
    </row>
    <row r="458" spans="1:4" s="9" customFormat="1" x14ac:dyDescent="0.3">
      <c r="A458" s="3">
        <v>4592</v>
      </c>
      <c r="B458" s="16">
        <v>4.8099999999999996</v>
      </c>
      <c r="C458" s="16">
        <v>5.05</v>
      </c>
      <c r="D458" s="16">
        <v>4.51</v>
      </c>
    </row>
    <row r="459" spans="1:4" s="9" customFormat="1" x14ac:dyDescent="0.3">
      <c r="A459" s="3">
        <v>4594</v>
      </c>
      <c r="B459" s="16">
        <v>4.97</v>
      </c>
      <c r="C459" s="16">
        <v>4.87</v>
      </c>
      <c r="D459" s="16">
        <v>4.47</v>
      </c>
    </row>
    <row r="460" spans="1:4" s="9" customFormat="1" x14ac:dyDescent="0.3">
      <c r="A460" s="3">
        <v>4596</v>
      </c>
      <c r="B460" s="16">
        <v>5.6099999999999994</v>
      </c>
      <c r="C460" s="16">
        <v>5.51</v>
      </c>
      <c r="D460" s="16">
        <v>4.9800000000000004</v>
      </c>
    </row>
    <row r="461" spans="1:4" s="9" customFormat="1" x14ac:dyDescent="0.3">
      <c r="A461" s="3">
        <v>4600</v>
      </c>
      <c r="B461" s="16">
        <v>1.02</v>
      </c>
      <c r="C461" s="16">
        <v>1.05</v>
      </c>
      <c r="D461" s="16">
        <v>1.05</v>
      </c>
    </row>
    <row r="462" spans="1:4" s="9" customFormat="1" x14ac:dyDescent="0.3">
      <c r="A462" s="3">
        <v>4603</v>
      </c>
      <c r="B462" s="16">
        <v>1.02</v>
      </c>
      <c r="C462" s="16">
        <v>1.05</v>
      </c>
      <c r="D462" s="16">
        <v>1.05</v>
      </c>
    </row>
    <row r="463" spans="1:4" s="9" customFormat="1" x14ac:dyDescent="0.3">
      <c r="A463" s="3">
        <v>4604</v>
      </c>
      <c r="B463" s="16">
        <v>6.13</v>
      </c>
      <c r="C463" s="16">
        <v>6.22</v>
      </c>
      <c r="D463" s="16">
        <v>8.9600000000000009</v>
      </c>
    </row>
    <row r="464" spans="1:4" s="9" customFormat="1" x14ac:dyDescent="0.3">
      <c r="A464" s="3">
        <v>4606</v>
      </c>
      <c r="B464" s="16">
        <v>6.1899999999999995</v>
      </c>
      <c r="C464" s="16">
        <v>6.29</v>
      </c>
      <c r="D464" s="16">
        <v>9.18</v>
      </c>
    </row>
    <row r="465" spans="1:4" s="9" customFormat="1" x14ac:dyDescent="0.3">
      <c r="A465" s="3">
        <v>4608</v>
      </c>
      <c r="B465" s="16">
        <v>6.97</v>
      </c>
      <c r="C465" s="16">
        <v>6.8</v>
      </c>
      <c r="D465" s="16">
        <v>9.36</v>
      </c>
    </row>
    <row r="466" spans="1:4" s="9" customFormat="1" x14ac:dyDescent="0.3">
      <c r="A466" s="3">
        <v>4609</v>
      </c>
      <c r="B466" s="16">
        <v>7.41</v>
      </c>
      <c r="C466" s="16">
        <v>7.49</v>
      </c>
      <c r="D466" s="16">
        <v>9.82</v>
      </c>
    </row>
    <row r="467" spans="1:4" s="9" customFormat="1" x14ac:dyDescent="0.3">
      <c r="A467" s="3">
        <v>4611</v>
      </c>
      <c r="B467" s="16">
        <v>8.24</v>
      </c>
      <c r="C467" s="16">
        <v>8.36</v>
      </c>
      <c r="D467" s="16">
        <v>10.91</v>
      </c>
    </row>
    <row r="468" spans="1:4" x14ac:dyDescent="0.3">
      <c r="A468" s="3">
        <v>4612</v>
      </c>
      <c r="B468" s="16">
        <v>1.8599999999999999</v>
      </c>
      <c r="C468" s="16">
        <v>1.05</v>
      </c>
      <c r="D468" s="16">
        <v>1.01</v>
      </c>
    </row>
    <row r="469" spans="1:4" x14ac:dyDescent="0.3">
      <c r="A469" s="3">
        <v>4614</v>
      </c>
      <c r="B469" s="16">
        <v>7.59</v>
      </c>
      <c r="C469" s="16">
        <v>7.67</v>
      </c>
      <c r="D469" s="16">
        <v>9.82</v>
      </c>
    </row>
    <row r="470" spans="1:4" x14ac:dyDescent="0.3">
      <c r="A470" s="3">
        <v>4621</v>
      </c>
      <c r="B470" s="16">
        <v>6.84</v>
      </c>
      <c r="C470" s="16">
        <v>6.93</v>
      </c>
      <c r="D470" s="16">
        <v>9.8699999999999992</v>
      </c>
    </row>
    <row r="471" spans="1:4" x14ac:dyDescent="0.3">
      <c r="A471" s="3">
        <v>4622</v>
      </c>
      <c r="B471" s="16">
        <v>6.6099999999999994</v>
      </c>
      <c r="C471" s="16">
        <v>6.71</v>
      </c>
      <c r="D471" s="16">
        <v>9.7799999999999994</v>
      </c>
    </row>
    <row r="472" spans="1:4" x14ac:dyDescent="0.3">
      <c r="A472" s="3">
        <v>4623</v>
      </c>
      <c r="B472" s="16">
        <v>7.5</v>
      </c>
      <c r="C472" s="16">
        <v>7.58</v>
      </c>
      <c r="D472" s="16">
        <v>10.36</v>
      </c>
    </row>
    <row r="473" spans="1:4" x14ac:dyDescent="0.3">
      <c r="A473" s="3">
        <v>4678</v>
      </c>
      <c r="B473" s="16">
        <v>2.04</v>
      </c>
      <c r="C473" s="16">
        <v>2.06</v>
      </c>
      <c r="D473" s="16">
        <v>1.99</v>
      </c>
    </row>
    <row r="474" spans="1:4" x14ac:dyDescent="0.3">
      <c r="A474" s="3">
        <v>4679</v>
      </c>
      <c r="B474" s="16">
        <v>3.04</v>
      </c>
      <c r="C474" s="16">
        <v>3.03</v>
      </c>
      <c r="D474" s="16">
        <v>2.93</v>
      </c>
    </row>
    <row r="475" spans="1:4" x14ac:dyDescent="0.3">
      <c r="A475" s="3">
        <v>4682</v>
      </c>
      <c r="B475" s="16">
        <v>2.41</v>
      </c>
      <c r="C475" s="16">
        <v>1.05</v>
      </c>
      <c r="D475" s="16">
        <v>1.01</v>
      </c>
    </row>
    <row r="476" spans="1:4" x14ac:dyDescent="0.3">
      <c r="A476" s="3">
        <v>4683</v>
      </c>
      <c r="B476" s="16">
        <v>1.02</v>
      </c>
      <c r="C476" s="16">
        <v>1.05</v>
      </c>
      <c r="D476" s="16">
        <v>1.05</v>
      </c>
    </row>
    <row r="477" spans="1:4" x14ac:dyDescent="0.3">
      <c r="A477" s="3">
        <v>4687</v>
      </c>
      <c r="B477" s="16">
        <v>5.58</v>
      </c>
      <c r="C477" s="16">
        <v>5.63</v>
      </c>
      <c r="D477" s="16">
        <v>5.58</v>
      </c>
    </row>
    <row r="478" spans="1:4" x14ac:dyDescent="0.3">
      <c r="A478" s="3">
        <v>4688</v>
      </c>
      <c r="B478" s="16">
        <v>5.2799999999999994</v>
      </c>
      <c r="C478" s="16">
        <v>6.11</v>
      </c>
      <c r="D478" s="16">
        <v>6.01</v>
      </c>
    </row>
    <row r="479" spans="1:4" x14ac:dyDescent="0.3">
      <c r="A479" s="3">
        <v>4689</v>
      </c>
      <c r="B479" s="16">
        <v>6.0699999999999994</v>
      </c>
      <c r="C479" s="16">
        <v>6.42</v>
      </c>
      <c r="D479" s="16">
        <v>6.37</v>
      </c>
    </row>
    <row r="480" spans="1:4" x14ac:dyDescent="0.3">
      <c r="A480" s="3">
        <v>4690</v>
      </c>
      <c r="B480" s="16">
        <v>0.98</v>
      </c>
      <c r="C480" s="16">
        <v>1.05</v>
      </c>
      <c r="D480" s="16">
        <v>1.01</v>
      </c>
    </row>
    <row r="481" spans="1:4" x14ac:dyDescent="0.3">
      <c r="A481" s="3">
        <v>4691</v>
      </c>
      <c r="B481" s="16">
        <v>2.8000000000000003</v>
      </c>
      <c r="C481" s="16">
        <v>2.8</v>
      </c>
      <c r="D481" s="16">
        <v>2.71</v>
      </c>
    </row>
    <row r="482" spans="1:4" x14ac:dyDescent="0.3">
      <c r="A482" s="3">
        <v>4692</v>
      </c>
      <c r="B482" s="16">
        <v>4.83</v>
      </c>
      <c r="C482" s="16">
        <v>5.0599999999999996</v>
      </c>
      <c r="D482" s="16">
        <v>4.75</v>
      </c>
    </row>
    <row r="483" spans="1:4" x14ac:dyDescent="0.3">
      <c r="A483" s="3">
        <v>4699</v>
      </c>
      <c r="B483" s="16">
        <v>1.02</v>
      </c>
      <c r="C483" s="16">
        <v>1.05</v>
      </c>
      <c r="D483" s="16">
        <v>1.05</v>
      </c>
    </row>
    <row r="484" spans="1:4" x14ac:dyDescent="0.3">
      <c r="A484" s="3">
        <v>4709</v>
      </c>
      <c r="B484" s="16">
        <v>4.09</v>
      </c>
      <c r="C484" s="16">
        <v>4.1900000000000004</v>
      </c>
      <c r="D484" s="16">
        <v>4.17</v>
      </c>
    </row>
    <row r="485" spans="1:4" x14ac:dyDescent="0.3">
      <c r="A485" s="3">
        <v>4711</v>
      </c>
      <c r="B485" s="16">
        <v>2.72</v>
      </c>
      <c r="C485" s="16">
        <v>2.77</v>
      </c>
      <c r="D485" s="16">
        <v>2.64</v>
      </c>
    </row>
    <row r="486" spans="1:4" x14ac:dyDescent="0.3">
      <c r="A486" s="9">
        <v>4712</v>
      </c>
      <c r="B486" s="12">
        <v>3.75</v>
      </c>
      <c r="C486" s="12">
        <v>3.1373999999999995</v>
      </c>
      <c r="D486" s="12">
        <v>2.8550339999999998</v>
      </c>
    </row>
    <row r="487" spans="1:4" x14ac:dyDescent="0.3">
      <c r="A487" s="3">
        <v>4715</v>
      </c>
      <c r="B487" s="16">
        <v>5.5699999999999994</v>
      </c>
      <c r="C487" s="16">
        <v>5.78</v>
      </c>
      <c r="D487" s="16">
        <v>5.35</v>
      </c>
    </row>
    <row r="488" spans="1:4" x14ac:dyDescent="0.3">
      <c r="A488" s="3">
        <v>4717</v>
      </c>
      <c r="B488" s="16">
        <v>6.64</v>
      </c>
      <c r="C488" s="16">
        <v>6.62</v>
      </c>
      <c r="D488" s="16">
        <v>5.84</v>
      </c>
    </row>
    <row r="489" spans="1:4" x14ac:dyDescent="0.3">
      <c r="A489" s="3">
        <v>4719</v>
      </c>
      <c r="B489" s="16">
        <v>1.02</v>
      </c>
      <c r="C489" s="16">
        <v>1.05</v>
      </c>
      <c r="D489" s="16">
        <v>1.05</v>
      </c>
    </row>
    <row r="490" spans="1:4" x14ac:dyDescent="0.3">
      <c r="A490" s="3">
        <v>4723</v>
      </c>
      <c r="B490" s="16">
        <v>1.02</v>
      </c>
      <c r="C490" s="16">
        <v>1.05</v>
      </c>
      <c r="D490" s="16">
        <v>1.05</v>
      </c>
    </row>
    <row r="491" spans="1:4" x14ac:dyDescent="0.3">
      <c r="A491" s="3">
        <v>4728</v>
      </c>
      <c r="B491" s="16">
        <v>5.3</v>
      </c>
      <c r="C491" s="16">
        <v>5.29</v>
      </c>
      <c r="D491" s="16">
        <v>4.8899999999999997</v>
      </c>
    </row>
    <row r="492" spans="1:4" x14ac:dyDescent="0.3">
      <c r="A492" s="3">
        <v>4731</v>
      </c>
      <c r="B492" s="16">
        <v>5.26</v>
      </c>
      <c r="C492" s="16">
        <v>5.27</v>
      </c>
      <c r="D492" s="16">
        <v>4.62</v>
      </c>
    </row>
    <row r="493" spans="1:4" x14ac:dyDescent="0.3">
      <c r="A493" s="3">
        <v>4734</v>
      </c>
      <c r="B493" s="16">
        <v>5.8599999999999994</v>
      </c>
      <c r="C493" s="16">
        <v>5.82</v>
      </c>
      <c r="D493" s="16">
        <v>5.04</v>
      </c>
    </row>
    <row r="494" spans="1:4" x14ac:dyDescent="0.3">
      <c r="A494" s="3">
        <v>4735</v>
      </c>
      <c r="B494" s="16">
        <v>1.02</v>
      </c>
      <c r="C494" s="16">
        <v>1.05</v>
      </c>
      <c r="D494" s="16">
        <v>1.05</v>
      </c>
    </row>
    <row r="495" spans="1:4" x14ac:dyDescent="0.3">
      <c r="A495" s="3">
        <v>4736</v>
      </c>
      <c r="B495" s="16">
        <v>1.02</v>
      </c>
      <c r="C495" s="16">
        <v>1.05</v>
      </c>
      <c r="D495" s="16">
        <v>1.05</v>
      </c>
    </row>
    <row r="496" spans="1:4" x14ac:dyDescent="0.3">
      <c r="A496" s="3">
        <v>4737</v>
      </c>
      <c r="B496" s="16">
        <v>1.02</v>
      </c>
      <c r="C496" s="16">
        <v>1.05</v>
      </c>
      <c r="D496" s="16">
        <v>1.05</v>
      </c>
    </row>
    <row r="497" spans="1:4" x14ac:dyDescent="0.3">
      <c r="A497" s="3">
        <v>4740</v>
      </c>
      <c r="B497" s="16">
        <v>1.02</v>
      </c>
      <c r="C497" s="16">
        <v>1.05</v>
      </c>
      <c r="D497" s="16">
        <v>1.05</v>
      </c>
    </row>
    <row r="498" spans="1:4" x14ac:dyDescent="0.3">
      <c r="A498" s="3">
        <v>4741</v>
      </c>
      <c r="B498" s="16">
        <v>1.02</v>
      </c>
      <c r="C498" s="16">
        <v>1.05</v>
      </c>
      <c r="D498" s="16">
        <v>1.05</v>
      </c>
    </row>
    <row r="499" spans="1:4" x14ac:dyDescent="0.3">
      <c r="A499" s="3">
        <v>4742</v>
      </c>
      <c r="B499" s="16">
        <v>1.02</v>
      </c>
      <c r="C499" s="16">
        <v>1.05</v>
      </c>
      <c r="D499" s="16">
        <v>1.05</v>
      </c>
    </row>
    <row r="500" spans="1:4" x14ac:dyDescent="0.3">
      <c r="A500" s="3">
        <v>4743</v>
      </c>
      <c r="B500" s="16">
        <v>1.02</v>
      </c>
      <c r="C500" s="16">
        <v>1.05</v>
      </c>
      <c r="D500" s="16">
        <v>1.05</v>
      </c>
    </row>
    <row r="501" spans="1:4" x14ac:dyDescent="0.3">
      <c r="A501" s="3">
        <v>4744</v>
      </c>
      <c r="B501" s="16">
        <v>1.02</v>
      </c>
      <c r="C501" s="16">
        <v>1.05</v>
      </c>
      <c r="D501" s="16">
        <v>1.05</v>
      </c>
    </row>
    <row r="502" spans="1:4" x14ac:dyDescent="0.3">
      <c r="A502" s="3">
        <v>4745</v>
      </c>
      <c r="B502" s="16">
        <v>1.02</v>
      </c>
      <c r="C502" s="16">
        <v>1.05</v>
      </c>
      <c r="D502" s="16">
        <v>1.05</v>
      </c>
    </row>
    <row r="503" spans="1:4" x14ac:dyDescent="0.3">
      <c r="A503" s="3">
        <v>4746</v>
      </c>
      <c r="B503" s="16">
        <v>1.02</v>
      </c>
      <c r="C503" s="16">
        <v>1.05</v>
      </c>
      <c r="D503" s="16">
        <v>1.05</v>
      </c>
    </row>
    <row r="504" spans="1:4" x14ac:dyDescent="0.3">
      <c r="A504" s="3">
        <v>4749</v>
      </c>
      <c r="B504" s="16">
        <v>2.04</v>
      </c>
      <c r="C504" s="16">
        <v>2.0499999999999998</v>
      </c>
      <c r="D504" s="16">
        <v>1.71</v>
      </c>
    </row>
    <row r="505" spans="1:4" x14ac:dyDescent="0.3">
      <c r="A505" s="3">
        <v>4751</v>
      </c>
      <c r="B505" s="16">
        <v>1.02</v>
      </c>
      <c r="C505" s="16">
        <v>1.05</v>
      </c>
      <c r="D505" s="16">
        <v>1.05</v>
      </c>
    </row>
    <row r="506" spans="1:4" x14ac:dyDescent="0.3">
      <c r="A506" s="3">
        <v>4752</v>
      </c>
      <c r="B506" s="16">
        <v>1.02</v>
      </c>
      <c r="C506" s="16">
        <v>1.05</v>
      </c>
      <c r="D506" s="16">
        <v>1.05</v>
      </c>
    </row>
    <row r="507" spans="1:4" x14ac:dyDescent="0.3">
      <c r="A507" s="3">
        <v>4754</v>
      </c>
      <c r="B507" s="16">
        <v>1.02</v>
      </c>
      <c r="C507" s="16">
        <v>1.05</v>
      </c>
      <c r="D507" s="16">
        <v>1.05</v>
      </c>
    </row>
    <row r="508" spans="1:4" x14ac:dyDescent="0.3">
      <c r="A508" s="3">
        <v>4755</v>
      </c>
      <c r="B508" s="16">
        <v>1.02</v>
      </c>
      <c r="C508" s="16">
        <v>1.05</v>
      </c>
      <c r="D508" s="16">
        <v>1.05</v>
      </c>
    </row>
    <row r="509" spans="1:4" x14ac:dyDescent="0.3">
      <c r="A509" s="3">
        <v>4756</v>
      </c>
      <c r="B509" s="16">
        <v>2.2400000000000002</v>
      </c>
      <c r="C509" s="16">
        <v>1.05</v>
      </c>
      <c r="D509" s="16">
        <v>2.27</v>
      </c>
    </row>
    <row r="510" spans="1:4" x14ac:dyDescent="0.3">
      <c r="A510" s="3">
        <v>4758</v>
      </c>
      <c r="B510" s="16">
        <v>2.4500000000000002</v>
      </c>
      <c r="C510" s="16">
        <v>2.4700000000000002</v>
      </c>
      <c r="D510" s="16">
        <v>2.44</v>
      </c>
    </row>
    <row r="511" spans="1:4" x14ac:dyDescent="0.3">
      <c r="A511" s="3">
        <v>4760</v>
      </c>
      <c r="B511" s="16">
        <v>0.87</v>
      </c>
      <c r="C511" s="16">
        <v>0.89</v>
      </c>
      <c r="D511" s="16">
        <v>0.88</v>
      </c>
    </row>
    <row r="512" spans="1:4" x14ac:dyDescent="0.3">
      <c r="A512" s="3">
        <v>4762</v>
      </c>
      <c r="B512" s="16">
        <v>1.82</v>
      </c>
      <c r="C512" s="16">
        <v>1.05</v>
      </c>
      <c r="D512" s="16">
        <v>1.74</v>
      </c>
    </row>
    <row r="513" spans="1:4" x14ac:dyDescent="0.3">
      <c r="A513" s="3">
        <v>4832</v>
      </c>
      <c r="B513" s="16">
        <v>5.26</v>
      </c>
      <c r="C513" s="16">
        <v>5.24</v>
      </c>
      <c r="D513" s="16">
        <v>1.01</v>
      </c>
    </row>
    <row r="514" spans="1:4" x14ac:dyDescent="0.3">
      <c r="A514" s="3">
        <v>4833</v>
      </c>
      <c r="B514" s="16">
        <v>6.77</v>
      </c>
      <c r="C514" s="16">
        <v>6.85</v>
      </c>
      <c r="D514" s="16">
        <v>1.01</v>
      </c>
    </row>
    <row r="515" spans="1:4" x14ac:dyDescent="0.3">
      <c r="A515" s="3">
        <v>4834</v>
      </c>
      <c r="B515" s="16">
        <v>3.5</v>
      </c>
      <c r="C515" s="16">
        <v>3.74</v>
      </c>
      <c r="D515" s="16">
        <v>3.34</v>
      </c>
    </row>
    <row r="516" spans="1:4" x14ac:dyDescent="0.3">
      <c r="A516" s="3">
        <v>4835</v>
      </c>
      <c r="B516" s="16">
        <v>0.57999999999999996</v>
      </c>
      <c r="C516" s="16">
        <v>0.61</v>
      </c>
      <c r="D516" s="16">
        <v>0.51849999999999996</v>
      </c>
    </row>
    <row r="517" spans="1:4" x14ac:dyDescent="0.3">
      <c r="A517" s="3">
        <v>4838</v>
      </c>
      <c r="B517" s="16">
        <v>4.3899999999999997</v>
      </c>
      <c r="C517" s="16">
        <v>4.43</v>
      </c>
      <c r="D517" s="16">
        <v>4.33</v>
      </c>
    </row>
    <row r="518" spans="1:4" x14ac:dyDescent="0.3">
      <c r="A518" s="3">
        <v>4840</v>
      </c>
      <c r="B518" s="16">
        <v>2.95</v>
      </c>
      <c r="C518" s="16">
        <v>2.9</v>
      </c>
      <c r="D518" s="16">
        <v>2.79</v>
      </c>
    </row>
    <row r="519" spans="1:4" x14ac:dyDescent="0.3">
      <c r="A519" s="3">
        <v>4841</v>
      </c>
      <c r="B519" s="16">
        <v>3.77</v>
      </c>
      <c r="C519" s="16">
        <v>4.04</v>
      </c>
      <c r="D519" s="16">
        <v>3.95</v>
      </c>
    </row>
    <row r="520" spans="1:4" x14ac:dyDescent="0.3">
      <c r="A520" s="3">
        <v>4842</v>
      </c>
      <c r="B520" s="16">
        <v>5.56</v>
      </c>
      <c r="C520" s="16">
        <v>5.97</v>
      </c>
      <c r="D520" s="16">
        <v>5.86</v>
      </c>
    </row>
    <row r="521" spans="1:4" x14ac:dyDescent="0.3">
      <c r="A521" s="3">
        <v>4843</v>
      </c>
      <c r="B521" s="16">
        <v>4.3099999999999996</v>
      </c>
      <c r="C521" s="16">
        <v>4.5599999999999996</v>
      </c>
      <c r="D521" s="16">
        <v>1.01</v>
      </c>
    </row>
    <row r="522" spans="1:4" x14ac:dyDescent="0.3">
      <c r="A522" s="3">
        <v>4844</v>
      </c>
      <c r="B522" s="16">
        <v>6.4399999999999995</v>
      </c>
      <c r="C522" s="16">
        <v>6.22</v>
      </c>
      <c r="D522" s="16">
        <v>5.24</v>
      </c>
    </row>
    <row r="523" spans="1:4" x14ac:dyDescent="0.3">
      <c r="A523" s="3">
        <v>4855</v>
      </c>
      <c r="B523" s="16">
        <v>2.27</v>
      </c>
      <c r="C523" s="16">
        <v>2.3199999999999998</v>
      </c>
      <c r="D523" s="16">
        <v>2.15</v>
      </c>
    </row>
    <row r="524" spans="1:4" x14ac:dyDescent="0.3">
      <c r="A524" s="3">
        <v>4856</v>
      </c>
      <c r="B524" s="16">
        <v>3.35</v>
      </c>
      <c r="C524" s="16">
        <v>3.42</v>
      </c>
      <c r="D524" s="16">
        <v>3.16</v>
      </c>
    </row>
    <row r="525" spans="1:4" x14ac:dyDescent="0.3">
      <c r="A525" s="3">
        <v>4865</v>
      </c>
      <c r="B525" s="16">
        <v>4.93</v>
      </c>
      <c r="C525" s="16">
        <v>5.09</v>
      </c>
      <c r="D525" s="16">
        <v>5.26</v>
      </c>
    </row>
    <row r="526" spans="1:4" x14ac:dyDescent="0.3">
      <c r="A526" s="3">
        <v>4866</v>
      </c>
      <c r="B526" s="16">
        <v>7.29</v>
      </c>
      <c r="C526" s="16">
        <v>7.54</v>
      </c>
      <c r="D526" s="16">
        <v>7.82</v>
      </c>
    </row>
    <row r="527" spans="1:4" x14ac:dyDescent="0.3">
      <c r="A527" s="3">
        <v>4870</v>
      </c>
      <c r="B527" s="16">
        <v>3.29</v>
      </c>
      <c r="C527" s="16">
        <v>3.3</v>
      </c>
      <c r="D527" s="16">
        <v>3.35</v>
      </c>
    </row>
    <row r="528" spans="1:4" x14ac:dyDescent="0.3">
      <c r="A528" s="9">
        <v>4871</v>
      </c>
      <c r="B528" s="12">
        <v>4.9799999999999995</v>
      </c>
      <c r="C528" s="12">
        <v>4.1582999999999997</v>
      </c>
      <c r="D528" s="12">
        <v>3.7840529999999997</v>
      </c>
    </row>
    <row r="529" spans="1:4" x14ac:dyDescent="0.3">
      <c r="A529" s="3">
        <v>4879</v>
      </c>
      <c r="B529" s="16">
        <v>5.29</v>
      </c>
      <c r="C529" s="16">
        <v>5.35</v>
      </c>
      <c r="D529" s="16">
        <v>4.4000000000000004</v>
      </c>
    </row>
    <row r="530" spans="1:4" x14ac:dyDescent="0.3">
      <c r="A530" s="3">
        <v>4911</v>
      </c>
      <c r="B530" s="16">
        <v>1.3</v>
      </c>
      <c r="C530" s="16">
        <v>1.05</v>
      </c>
      <c r="D530" s="16">
        <v>1.01</v>
      </c>
    </row>
    <row r="531" spans="1:4" x14ac:dyDescent="0.3">
      <c r="A531" s="3">
        <v>4913</v>
      </c>
      <c r="B531" s="16">
        <v>2.98</v>
      </c>
      <c r="C531" s="16">
        <v>3</v>
      </c>
      <c r="D531" s="16">
        <v>2.74</v>
      </c>
    </row>
    <row r="532" spans="1:4" x14ac:dyDescent="0.3">
      <c r="A532" s="9">
        <v>4914</v>
      </c>
      <c r="B532" s="12">
        <v>4.4399999999999995</v>
      </c>
      <c r="C532" s="12">
        <v>3.7100999999999997</v>
      </c>
      <c r="D532" s="12">
        <v>3.3761909999999999</v>
      </c>
    </row>
    <row r="533" spans="1:4" x14ac:dyDescent="0.3">
      <c r="A533" s="3">
        <v>4917</v>
      </c>
      <c r="B533" s="16">
        <v>1.02</v>
      </c>
      <c r="C533" s="16">
        <v>1.05</v>
      </c>
      <c r="D533" s="16">
        <v>1.05</v>
      </c>
    </row>
    <row r="534" spans="1:4" x14ac:dyDescent="0.3">
      <c r="A534" s="3">
        <v>4918</v>
      </c>
      <c r="B534" s="16">
        <v>2.99</v>
      </c>
      <c r="C534" s="16">
        <v>3.03</v>
      </c>
      <c r="D534" s="16">
        <v>3.08</v>
      </c>
    </row>
    <row r="535" spans="1:4" x14ac:dyDescent="0.3">
      <c r="A535" s="3">
        <v>4919</v>
      </c>
      <c r="B535" s="16">
        <v>1</v>
      </c>
      <c r="C535" s="16">
        <v>1.05</v>
      </c>
      <c r="D535" s="16">
        <v>0.83</v>
      </c>
    </row>
    <row r="536" spans="1:4" x14ac:dyDescent="0.3">
      <c r="A536" s="3">
        <v>4920</v>
      </c>
      <c r="B536" s="16">
        <v>7.45</v>
      </c>
      <c r="C536" s="16">
        <v>7.22</v>
      </c>
      <c r="D536" s="16">
        <v>6.73</v>
      </c>
    </row>
    <row r="537" spans="1:4" x14ac:dyDescent="0.3">
      <c r="A537" s="3">
        <v>4921</v>
      </c>
      <c r="B537" s="16">
        <v>1.76</v>
      </c>
      <c r="C537" s="16">
        <v>1.61</v>
      </c>
      <c r="D537" s="16">
        <v>1.55</v>
      </c>
    </row>
    <row r="538" spans="1:4" x14ac:dyDescent="0.3">
      <c r="A538" s="3">
        <v>4922</v>
      </c>
      <c r="B538" s="16">
        <v>2.5100000000000002</v>
      </c>
      <c r="C538" s="16">
        <v>2.42</v>
      </c>
      <c r="D538" s="16">
        <v>2.19</v>
      </c>
    </row>
    <row r="539" spans="1:4" x14ac:dyDescent="0.3">
      <c r="A539" s="3">
        <v>4923</v>
      </c>
      <c r="B539" s="16">
        <v>6.7299999999999995</v>
      </c>
      <c r="C539" s="16">
        <v>6.62</v>
      </c>
      <c r="D539" s="16">
        <v>6.12</v>
      </c>
    </row>
    <row r="540" spans="1:4" x14ac:dyDescent="0.3">
      <c r="A540" s="3">
        <v>4924</v>
      </c>
      <c r="B540" s="16">
        <v>13.21</v>
      </c>
      <c r="C540" s="16">
        <v>12.98</v>
      </c>
      <c r="D540" s="16">
        <v>12.02</v>
      </c>
    </row>
    <row r="541" spans="1:4" x14ac:dyDescent="0.3">
      <c r="A541" s="3">
        <v>4925</v>
      </c>
      <c r="B541" s="16">
        <v>1.9</v>
      </c>
      <c r="C541" s="16">
        <v>1.96</v>
      </c>
      <c r="D541" s="16">
        <v>2.79</v>
      </c>
    </row>
    <row r="542" spans="1:4" x14ac:dyDescent="0.3">
      <c r="A542" s="3">
        <v>4926</v>
      </c>
      <c r="B542" s="16">
        <v>4.34</v>
      </c>
      <c r="C542" s="16">
        <v>4.55</v>
      </c>
      <c r="D542" s="16">
        <v>3.98</v>
      </c>
    </row>
    <row r="543" spans="1:4" x14ac:dyDescent="0.3">
      <c r="A543" s="3">
        <v>4927</v>
      </c>
      <c r="B543" s="16">
        <v>12.15</v>
      </c>
      <c r="C543" s="16">
        <v>9</v>
      </c>
      <c r="D543" s="16">
        <v>9.2799999999999994</v>
      </c>
    </row>
    <row r="544" spans="1:4" x14ac:dyDescent="0.3">
      <c r="A544" s="3">
        <v>4928</v>
      </c>
      <c r="B544" s="16">
        <v>11.600000000000001</v>
      </c>
      <c r="C544" s="16">
        <v>11.5</v>
      </c>
      <c r="D544" s="16">
        <v>11.33</v>
      </c>
    </row>
    <row r="545" spans="1:4" x14ac:dyDescent="0.3">
      <c r="A545" s="3">
        <v>4929</v>
      </c>
      <c r="B545" s="16">
        <v>1.88</v>
      </c>
      <c r="C545" s="16">
        <v>1.05</v>
      </c>
      <c r="D545" s="16">
        <v>2.79</v>
      </c>
    </row>
    <row r="546" spans="1:4" x14ac:dyDescent="0.3">
      <c r="A546" s="3">
        <v>4930</v>
      </c>
      <c r="B546" s="16">
        <v>11.49</v>
      </c>
      <c r="C546" s="16">
        <v>11.4</v>
      </c>
      <c r="D546" s="16">
        <v>10.94</v>
      </c>
    </row>
    <row r="547" spans="1:4" x14ac:dyDescent="0.3">
      <c r="A547" s="3">
        <v>4931</v>
      </c>
      <c r="B547" s="16">
        <v>2.5100000000000002</v>
      </c>
      <c r="C547" s="16">
        <v>2.67</v>
      </c>
      <c r="D547" s="16">
        <v>2.44</v>
      </c>
    </row>
    <row r="548" spans="1:4" x14ac:dyDescent="0.3">
      <c r="A548" s="9">
        <v>4932</v>
      </c>
      <c r="B548" s="12">
        <v>5.3199999999999994</v>
      </c>
      <c r="C548" s="12">
        <v>4.4404999999999992</v>
      </c>
      <c r="D548" s="12">
        <v>4.0408549999999996</v>
      </c>
    </row>
    <row r="549" spans="1:4" x14ac:dyDescent="0.3">
      <c r="A549" s="9">
        <v>4935</v>
      </c>
      <c r="B549" s="12">
        <v>7.52</v>
      </c>
      <c r="C549" s="12">
        <v>6.2664999999999997</v>
      </c>
      <c r="D549" s="12">
        <v>5.702515</v>
      </c>
    </row>
    <row r="550" spans="1:4" x14ac:dyDescent="0.3">
      <c r="A550" s="3">
        <v>4937</v>
      </c>
      <c r="B550" s="16">
        <v>1.02</v>
      </c>
      <c r="C550" s="16">
        <v>1.05</v>
      </c>
      <c r="D550" s="16">
        <v>1.05</v>
      </c>
    </row>
    <row r="551" spans="1:4" x14ac:dyDescent="0.3">
      <c r="A551" s="3">
        <v>4938</v>
      </c>
      <c r="B551" s="16">
        <v>4.55</v>
      </c>
      <c r="C551" s="16">
        <v>4.5199999999999996</v>
      </c>
      <c r="D551" s="16">
        <v>4.93</v>
      </c>
    </row>
    <row r="552" spans="1:4" x14ac:dyDescent="0.3">
      <c r="A552" s="3">
        <v>4956</v>
      </c>
      <c r="B552" s="16">
        <v>1.29</v>
      </c>
      <c r="C552" s="16">
        <v>1.81</v>
      </c>
      <c r="D552" s="16">
        <v>1.81</v>
      </c>
    </row>
    <row r="553" spans="1:4" x14ac:dyDescent="0.3">
      <c r="A553" s="3">
        <v>4961</v>
      </c>
      <c r="B553" s="16">
        <v>9.4400000000000013</v>
      </c>
      <c r="C553" s="16">
        <v>9.31</v>
      </c>
      <c r="D553" s="16">
        <v>7.98</v>
      </c>
    </row>
    <row r="554" spans="1:4" x14ac:dyDescent="0.3">
      <c r="A554" s="3">
        <v>4965</v>
      </c>
      <c r="B554" s="16">
        <v>3.6100000000000003</v>
      </c>
      <c r="C554" s="16">
        <v>3.81</v>
      </c>
      <c r="D554" s="16">
        <v>3.18</v>
      </c>
    </row>
    <row r="555" spans="1:4" x14ac:dyDescent="0.3">
      <c r="A555" s="3">
        <v>4966</v>
      </c>
      <c r="B555" s="16">
        <v>5.39</v>
      </c>
      <c r="C555" s="16">
        <v>5.64</v>
      </c>
      <c r="D555" s="16">
        <v>4.6900000000000004</v>
      </c>
    </row>
    <row r="556" spans="1:4" x14ac:dyDescent="0.3">
      <c r="A556" s="3">
        <v>4967</v>
      </c>
      <c r="B556" s="16">
        <v>2.3000000000000003</v>
      </c>
      <c r="C556" s="16">
        <v>2.34</v>
      </c>
      <c r="D556" s="16">
        <v>2</v>
      </c>
    </row>
    <row r="557" spans="1:4" x14ac:dyDescent="0.3">
      <c r="A557" s="3">
        <v>4968</v>
      </c>
      <c r="B557" s="16">
        <v>2.12</v>
      </c>
      <c r="C557" s="16">
        <v>2.19</v>
      </c>
      <c r="D557" s="16">
        <v>1.61</v>
      </c>
    </row>
    <row r="558" spans="1:4" x14ac:dyDescent="0.3">
      <c r="A558" s="3">
        <v>4970</v>
      </c>
      <c r="B558" s="16">
        <v>3.12</v>
      </c>
      <c r="C558" s="16">
        <v>3.08</v>
      </c>
      <c r="D558" s="16">
        <v>2.95</v>
      </c>
    </row>
    <row r="559" spans="1:4" x14ac:dyDescent="0.3">
      <c r="A559" s="3">
        <v>4975</v>
      </c>
      <c r="B559" s="16">
        <v>1.45</v>
      </c>
      <c r="C559" s="16">
        <v>1.48</v>
      </c>
      <c r="D559" s="16">
        <v>1.49</v>
      </c>
    </row>
    <row r="560" spans="1:4" x14ac:dyDescent="0.3">
      <c r="A560" s="3">
        <v>4976</v>
      </c>
      <c r="B560" s="16">
        <v>-1.9999999999999997E-2</v>
      </c>
      <c r="C560" s="16">
        <v>0.01</v>
      </c>
      <c r="D560" s="16">
        <v>8.5000000000000006E-3</v>
      </c>
    </row>
    <row r="561" spans="1:4" x14ac:dyDescent="0.3">
      <c r="A561" s="3">
        <v>4977</v>
      </c>
      <c r="B561" s="16">
        <v>2.2800000000000002</v>
      </c>
      <c r="C561" s="16">
        <v>2.31</v>
      </c>
      <c r="D561" s="16">
        <v>2.21</v>
      </c>
    </row>
    <row r="562" spans="1:4" x14ac:dyDescent="0.3">
      <c r="A562" s="3">
        <v>4978</v>
      </c>
      <c r="B562" s="16">
        <v>2.3000000000000003</v>
      </c>
      <c r="C562" s="16">
        <v>1.05</v>
      </c>
      <c r="D562" s="16">
        <v>2.33</v>
      </c>
    </row>
    <row r="563" spans="1:4" x14ac:dyDescent="0.3">
      <c r="A563" s="3">
        <v>4979</v>
      </c>
      <c r="B563" s="16">
        <v>2.72</v>
      </c>
      <c r="C563" s="16">
        <v>2.71</v>
      </c>
      <c r="D563" s="16">
        <v>2.74</v>
      </c>
    </row>
    <row r="564" spans="1:4" x14ac:dyDescent="0.3">
      <c r="A564" s="3">
        <v>4981</v>
      </c>
      <c r="B564" s="16">
        <v>0.94</v>
      </c>
      <c r="C564" s="16">
        <v>1.01</v>
      </c>
      <c r="D564" s="16">
        <v>0.83</v>
      </c>
    </row>
    <row r="565" spans="1:4" x14ac:dyDescent="0.3">
      <c r="A565" s="3">
        <v>4983</v>
      </c>
      <c r="B565" s="16">
        <v>2.3600000000000003</v>
      </c>
      <c r="C565" s="16">
        <v>2.4</v>
      </c>
      <c r="D565" s="16">
        <v>2.5</v>
      </c>
    </row>
    <row r="566" spans="1:4" x14ac:dyDescent="0.3">
      <c r="A566" s="9">
        <v>4985</v>
      </c>
      <c r="B566" s="12">
        <v>4.5699999999999994</v>
      </c>
      <c r="C566" s="12">
        <v>3.8179999999999996</v>
      </c>
      <c r="D566" s="12">
        <v>3.4743799999999996</v>
      </c>
    </row>
    <row r="567" spans="1:4" x14ac:dyDescent="0.3">
      <c r="A567" s="3">
        <v>4987</v>
      </c>
      <c r="B567" s="16">
        <v>1.02</v>
      </c>
      <c r="C567" s="16">
        <v>1.05</v>
      </c>
      <c r="D567" s="16">
        <v>1.05</v>
      </c>
    </row>
    <row r="568" spans="1:4" x14ac:dyDescent="0.3">
      <c r="A568" s="9">
        <v>4989</v>
      </c>
      <c r="B568" s="12">
        <v>4.09</v>
      </c>
      <c r="C568" s="12">
        <v>3.4196</v>
      </c>
      <c r="D568" s="12">
        <v>3.1118360000000003</v>
      </c>
    </row>
    <row r="569" spans="1:4" x14ac:dyDescent="0.3">
      <c r="A569" s="9">
        <v>4990</v>
      </c>
      <c r="B569" s="12">
        <v>9.76</v>
      </c>
      <c r="C569" s="12">
        <v>8.1256999999999984</v>
      </c>
      <c r="D569" s="12">
        <v>7.3943869999999992</v>
      </c>
    </row>
    <row r="570" spans="1:4" x14ac:dyDescent="0.3">
      <c r="A570" s="3">
        <v>4991</v>
      </c>
      <c r="B570" s="16">
        <v>9.3000000000000007</v>
      </c>
      <c r="C570" s="16">
        <v>9.5399999999999991</v>
      </c>
      <c r="D570" s="16">
        <v>9.7899999999999991</v>
      </c>
    </row>
    <row r="571" spans="1:4" x14ac:dyDescent="0.3">
      <c r="A571" s="3">
        <v>4993</v>
      </c>
      <c r="B571" s="16">
        <v>8.92</v>
      </c>
      <c r="C571" s="16">
        <v>8.94</v>
      </c>
      <c r="D571" s="16">
        <v>8.5299999999999994</v>
      </c>
    </row>
    <row r="572" spans="1:4" x14ac:dyDescent="0.3">
      <c r="A572" s="3">
        <v>4995</v>
      </c>
      <c r="B572" s="16">
        <v>6.7</v>
      </c>
      <c r="C572" s="16">
        <v>6.72</v>
      </c>
      <c r="D572" s="16">
        <v>6.72</v>
      </c>
    </row>
    <row r="573" spans="1:4" x14ac:dyDescent="0.3">
      <c r="A573" s="3">
        <v>4997</v>
      </c>
      <c r="B573" s="16">
        <v>3.79</v>
      </c>
      <c r="C573" s="16">
        <v>3.81</v>
      </c>
      <c r="D573" s="16">
        <v>3.87</v>
      </c>
    </row>
    <row r="574" spans="1:4" x14ac:dyDescent="0.3">
      <c r="A574" s="3">
        <v>4999</v>
      </c>
      <c r="B574" s="16">
        <v>4.2299999999999995</v>
      </c>
      <c r="C574" s="16">
        <v>4.25</v>
      </c>
      <c r="D574" s="16">
        <v>4.24</v>
      </c>
    </row>
    <row r="575" spans="1:4" x14ac:dyDescent="0.3">
      <c r="A575" s="3">
        <v>5003</v>
      </c>
      <c r="B575" s="16">
        <v>7.71</v>
      </c>
      <c r="C575" s="16">
        <v>7.8</v>
      </c>
      <c r="D575" s="16">
        <v>8.0500000000000007</v>
      </c>
    </row>
    <row r="576" spans="1:4" x14ac:dyDescent="0.3">
      <c r="A576" s="3">
        <v>5005</v>
      </c>
      <c r="B576" s="16">
        <v>1.82</v>
      </c>
      <c r="C576" s="16">
        <v>1.05</v>
      </c>
      <c r="D576" s="16">
        <v>1.01</v>
      </c>
    </row>
    <row r="577" spans="1:4" x14ac:dyDescent="0.3">
      <c r="A577" s="3">
        <v>5007</v>
      </c>
      <c r="B577" s="16">
        <v>8.1300000000000008</v>
      </c>
      <c r="C577" s="16">
        <v>7.95</v>
      </c>
      <c r="D577" s="16">
        <v>6.13</v>
      </c>
    </row>
    <row r="578" spans="1:4" x14ac:dyDescent="0.3">
      <c r="A578" s="3">
        <v>5010</v>
      </c>
      <c r="B578" s="16">
        <v>1.02</v>
      </c>
      <c r="C578" s="16">
        <v>1.05</v>
      </c>
      <c r="D578" s="16">
        <v>1.05</v>
      </c>
    </row>
    <row r="579" spans="1:4" x14ac:dyDescent="0.3">
      <c r="A579" s="3">
        <v>5012</v>
      </c>
      <c r="B579" s="16">
        <v>1.02</v>
      </c>
      <c r="C579" s="16">
        <v>1.05</v>
      </c>
      <c r="D579" s="16">
        <v>1.05</v>
      </c>
    </row>
    <row r="580" spans="1:4" x14ac:dyDescent="0.3">
      <c r="A580" s="3">
        <v>5014</v>
      </c>
      <c r="B580" s="16">
        <v>1.02</v>
      </c>
      <c r="C580" s="16">
        <v>1.05</v>
      </c>
      <c r="D580" s="16">
        <v>1.05</v>
      </c>
    </row>
    <row r="581" spans="1:4" x14ac:dyDescent="0.3">
      <c r="A581" s="3">
        <v>5016</v>
      </c>
      <c r="B581" s="16">
        <v>1.02</v>
      </c>
      <c r="C581" s="16">
        <v>1.05</v>
      </c>
      <c r="D581" s="16">
        <v>1.05</v>
      </c>
    </row>
    <row r="582" spans="1:4" x14ac:dyDescent="0.3">
      <c r="A582" s="3">
        <v>5018</v>
      </c>
      <c r="B582" s="16">
        <v>1.02</v>
      </c>
      <c r="C582" s="16">
        <v>1.05</v>
      </c>
      <c r="D582" s="16">
        <v>1.05</v>
      </c>
    </row>
    <row r="583" spans="1:4" x14ac:dyDescent="0.3">
      <c r="A583" s="3">
        <v>5091</v>
      </c>
      <c r="B583" s="16">
        <v>1.7</v>
      </c>
      <c r="C583" s="16">
        <v>1.72</v>
      </c>
      <c r="D583" s="16">
        <v>1.78</v>
      </c>
    </row>
    <row r="584" spans="1:4" x14ac:dyDescent="0.3">
      <c r="A584" s="3">
        <v>5108</v>
      </c>
      <c r="B584" s="16">
        <v>0.90999999999999992</v>
      </c>
      <c r="C584" s="16">
        <v>1.05</v>
      </c>
      <c r="D584" s="16">
        <v>1.01</v>
      </c>
    </row>
    <row r="585" spans="1:4" x14ac:dyDescent="0.3">
      <c r="A585" s="3">
        <v>5109</v>
      </c>
      <c r="B585" s="16">
        <v>2.3000000000000003</v>
      </c>
      <c r="C585" s="16">
        <v>1.05</v>
      </c>
      <c r="D585" s="16">
        <v>2.31</v>
      </c>
    </row>
    <row r="586" spans="1:4" x14ac:dyDescent="0.3">
      <c r="A586" s="9">
        <v>5121</v>
      </c>
      <c r="B586" s="12">
        <v>3.3200000000000003</v>
      </c>
      <c r="C586" s="12">
        <v>2.7805</v>
      </c>
      <c r="D586" s="12">
        <v>2.5302549999999999</v>
      </c>
    </row>
    <row r="587" spans="1:4" x14ac:dyDescent="0.3">
      <c r="A587" s="3">
        <v>5144</v>
      </c>
      <c r="B587" s="16">
        <v>1.49</v>
      </c>
      <c r="C587" s="16">
        <v>1.05</v>
      </c>
      <c r="D587" s="16">
        <v>1.52</v>
      </c>
    </row>
    <row r="588" spans="1:4" x14ac:dyDescent="0.3">
      <c r="A588" s="3">
        <v>5148</v>
      </c>
      <c r="B588" s="16">
        <v>0.92999999999999994</v>
      </c>
      <c r="C588" s="16">
        <v>1.05</v>
      </c>
      <c r="D588" s="16">
        <v>1.01</v>
      </c>
    </row>
    <row r="589" spans="1:4" x14ac:dyDescent="0.3">
      <c r="A589" s="3">
        <v>5149</v>
      </c>
      <c r="B589" s="16">
        <v>1.75</v>
      </c>
      <c r="C589" s="16">
        <v>1.05</v>
      </c>
      <c r="D589" s="16">
        <v>1.01</v>
      </c>
    </row>
    <row r="590" spans="1:4" x14ac:dyDescent="0.3">
      <c r="A590" s="3">
        <v>5153</v>
      </c>
      <c r="B590" s="16">
        <v>2.12</v>
      </c>
      <c r="C590" s="16">
        <v>2.13</v>
      </c>
      <c r="D590" s="16">
        <v>2.4300000000000002</v>
      </c>
    </row>
    <row r="591" spans="1:4" x14ac:dyDescent="0.3">
      <c r="A591" s="3">
        <v>5154</v>
      </c>
      <c r="B591" s="16">
        <v>3.14</v>
      </c>
      <c r="C591" s="16">
        <v>3.15</v>
      </c>
      <c r="D591" s="16">
        <v>3.61</v>
      </c>
    </row>
    <row r="592" spans="1:4" x14ac:dyDescent="0.3">
      <c r="A592" s="3">
        <v>5160</v>
      </c>
      <c r="B592" s="16">
        <v>5.18</v>
      </c>
      <c r="C592" s="16">
        <v>5.15</v>
      </c>
      <c r="D592" s="16">
        <v>5.15</v>
      </c>
    </row>
    <row r="593" spans="1:4" x14ac:dyDescent="0.3">
      <c r="A593" s="3">
        <v>5180</v>
      </c>
      <c r="B593" s="16">
        <v>6.83</v>
      </c>
      <c r="C593" s="16">
        <v>7.48</v>
      </c>
      <c r="D593" s="16">
        <v>7.82</v>
      </c>
    </row>
    <row r="594" spans="1:4" x14ac:dyDescent="0.3">
      <c r="A594" s="3">
        <v>5190</v>
      </c>
      <c r="B594" s="16">
        <v>0.99</v>
      </c>
      <c r="C594" s="16">
        <v>1.05</v>
      </c>
      <c r="D594" s="16">
        <v>1.01</v>
      </c>
    </row>
    <row r="595" spans="1:4" x14ac:dyDescent="0.3">
      <c r="A595" s="3">
        <v>5191</v>
      </c>
      <c r="B595" s="16">
        <v>1.43</v>
      </c>
      <c r="C595" s="16">
        <v>1.05</v>
      </c>
      <c r="D595" s="16">
        <v>1.01</v>
      </c>
    </row>
    <row r="596" spans="1:4" x14ac:dyDescent="0.3">
      <c r="A596" s="3">
        <v>5201</v>
      </c>
      <c r="B596" s="16">
        <v>4.4799999999999995</v>
      </c>
      <c r="C596" s="16">
        <v>3</v>
      </c>
      <c r="D596" s="16">
        <v>4.47</v>
      </c>
    </row>
    <row r="597" spans="1:4" x14ac:dyDescent="0.3">
      <c r="A597" s="3">
        <v>5211</v>
      </c>
      <c r="B597" s="16">
        <v>8.14</v>
      </c>
      <c r="C597" s="16">
        <v>8.15</v>
      </c>
      <c r="D597" s="16">
        <v>8.14</v>
      </c>
    </row>
    <row r="598" spans="1:4" x14ac:dyDescent="0.3">
      <c r="A598" s="3">
        <v>5220</v>
      </c>
      <c r="B598" s="16">
        <v>7</v>
      </c>
      <c r="C598" s="16">
        <v>6.84</v>
      </c>
      <c r="D598" s="16">
        <v>1.01</v>
      </c>
    </row>
    <row r="599" spans="1:4" x14ac:dyDescent="0.3">
      <c r="A599" s="3">
        <v>5224</v>
      </c>
      <c r="B599" s="16">
        <v>7.12</v>
      </c>
      <c r="C599" s="16">
        <v>6.95</v>
      </c>
      <c r="D599" s="16">
        <v>1.01</v>
      </c>
    </row>
    <row r="600" spans="1:4" x14ac:dyDescent="0.3">
      <c r="A600" s="3">
        <v>5240</v>
      </c>
      <c r="B600" s="16">
        <v>1.38</v>
      </c>
      <c r="C600" s="16">
        <v>1.05</v>
      </c>
      <c r="D600" s="16">
        <v>1.41</v>
      </c>
    </row>
    <row r="601" spans="1:4" x14ac:dyDescent="0.3">
      <c r="A601" s="3">
        <v>5250</v>
      </c>
      <c r="B601" s="16">
        <v>1.02</v>
      </c>
      <c r="C601" s="16">
        <v>1.05</v>
      </c>
      <c r="D601" s="16">
        <v>1.05</v>
      </c>
    </row>
    <row r="602" spans="1:4" x14ac:dyDescent="0.3">
      <c r="A602" s="3">
        <v>5609</v>
      </c>
      <c r="B602" s="16">
        <v>0.4</v>
      </c>
      <c r="C602" s="16">
        <v>0.43</v>
      </c>
      <c r="D602" s="16">
        <v>1.01</v>
      </c>
    </row>
    <row r="603" spans="1:4" x14ac:dyDescent="0.3">
      <c r="A603" s="3">
        <v>5901</v>
      </c>
      <c r="B603" s="16">
        <v>2.4700000000000002</v>
      </c>
      <c r="C603" s="16">
        <v>2.25</v>
      </c>
      <c r="D603" s="16">
        <v>2</v>
      </c>
    </row>
    <row r="604" spans="1:4" x14ac:dyDescent="0.3">
      <c r="A604" s="9">
        <v>5902</v>
      </c>
      <c r="B604" s="12">
        <v>115.50360000000002</v>
      </c>
      <c r="C604" s="12">
        <f>+B604*0.92</f>
        <v>106.26331200000003</v>
      </c>
      <c r="D604" s="12">
        <f>+C604*0.98</f>
        <v>104.13804576000003</v>
      </c>
    </row>
    <row r="605" spans="1:4" x14ac:dyDescent="0.3">
      <c r="A605" s="9">
        <v>5903</v>
      </c>
      <c r="B605" s="12">
        <v>115.50360000000002</v>
      </c>
      <c r="C605" s="12">
        <f>+B605*0.92</f>
        <v>106.26331200000003</v>
      </c>
      <c r="D605" s="12">
        <f>+C605*0.98</f>
        <v>104.13804576000003</v>
      </c>
    </row>
    <row r="606" spans="1:4" x14ac:dyDescent="0.3">
      <c r="A606" s="3">
        <v>5907</v>
      </c>
      <c r="B606" s="16">
        <v>1.02</v>
      </c>
      <c r="C606" s="16">
        <v>1.05</v>
      </c>
      <c r="D606" s="16">
        <v>1.05</v>
      </c>
    </row>
    <row r="607" spans="1:4" x14ac:dyDescent="0.3">
      <c r="A607" s="3">
        <v>5908</v>
      </c>
      <c r="B607" s="16">
        <v>1.02</v>
      </c>
      <c r="C607" s="16">
        <v>1.05</v>
      </c>
      <c r="D607" s="16">
        <v>1.05</v>
      </c>
    </row>
    <row r="608" spans="1:4" x14ac:dyDescent="0.3">
      <c r="A608" s="3">
        <v>5909</v>
      </c>
      <c r="B608" s="16">
        <v>1.02</v>
      </c>
      <c r="C608" s="16">
        <v>1.05</v>
      </c>
      <c r="D608" s="16">
        <v>1.05</v>
      </c>
    </row>
    <row r="609" spans="1:4" x14ac:dyDescent="0.3">
      <c r="A609" s="3">
        <v>5910</v>
      </c>
      <c r="B609" s="16">
        <v>1.1199999999999999</v>
      </c>
      <c r="C609" s="16">
        <v>1.05</v>
      </c>
      <c r="D609" s="16">
        <v>1.1499999999999999</v>
      </c>
    </row>
    <row r="610" spans="1:4" x14ac:dyDescent="0.3">
      <c r="A610" s="3">
        <v>5912</v>
      </c>
      <c r="B610" s="16">
        <v>1.02</v>
      </c>
      <c r="C610" s="16">
        <v>1.05</v>
      </c>
      <c r="D610" s="16">
        <v>1.05</v>
      </c>
    </row>
    <row r="611" spans="1:4" x14ac:dyDescent="0.3">
      <c r="A611" s="3">
        <v>5913</v>
      </c>
      <c r="B611" s="16">
        <v>1.02</v>
      </c>
      <c r="C611" s="16">
        <v>1.05</v>
      </c>
      <c r="D611" s="16">
        <v>1.05</v>
      </c>
    </row>
    <row r="612" spans="1:4" x14ac:dyDescent="0.3">
      <c r="A612" s="3">
        <v>5914</v>
      </c>
      <c r="B612" s="16">
        <v>0.98</v>
      </c>
      <c r="C612" s="16">
        <v>1.05</v>
      </c>
      <c r="D612" s="16">
        <v>1.01</v>
      </c>
    </row>
    <row r="613" spans="1:4" x14ac:dyDescent="0.3">
      <c r="A613" s="3">
        <v>5918</v>
      </c>
      <c r="B613" s="16">
        <v>1.2</v>
      </c>
      <c r="C613" s="16">
        <v>1.05</v>
      </c>
      <c r="D613" s="16">
        <v>1.23</v>
      </c>
    </row>
    <row r="614" spans="1:4" x14ac:dyDescent="0.3">
      <c r="A614" s="3">
        <v>5920</v>
      </c>
      <c r="B614" s="16">
        <v>1.48</v>
      </c>
      <c r="C614" s="16">
        <v>1.05</v>
      </c>
      <c r="D614" s="16">
        <v>1.04</v>
      </c>
    </row>
    <row r="615" spans="1:4" x14ac:dyDescent="0.3">
      <c r="A615" s="3">
        <v>5930</v>
      </c>
      <c r="B615" s="16">
        <v>2.5700000000000003</v>
      </c>
      <c r="C615" s="16">
        <v>1.05</v>
      </c>
      <c r="D615" s="16">
        <v>1.55</v>
      </c>
    </row>
    <row r="616" spans="1:4" x14ac:dyDescent="0.3">
      <c r="A616" s="3">
        <v>5950</v>
      </c>
      <c r="B616" s="16">
        <v>0.45999999999999996</v>
      </c>
      <c r="C616" s="16">
        <v>0.49</v>
      </c>
      <c r="D616" s="16">
        <v>0.41649999999999998</v>
      </c>
    </row>
    <row r="617" spans="1:4" x14ac:dyDescent="0.3">
      <c r="A617" s="3">
        <v>5960</v>
      </c>
      <c r="B617" s="16">
        <v>0.47</v>
      </c>
      <c r="C617" s="16">
        <v>0.5</v>
      </c>
      <c r="D617" s="16">
        <v>0.42499999999999999</v>
      </c>
    </row>
    <row r="618" spans="1:4" x14ac:dyDescent="0.3">
      <c r="A618" s="3">
        <v>5961</v>
      </c>
      <c r="B618" s="16">
        <v>0.65999999999999992</v>
      </c>
      <c r="C618" s="16">
        <v>0.67</v>
      </c>
      <c r="D618" s="16">
        <v>0.63</v>
      </c>
    </row>
    <row r="619" spans="1:4" x14ac:dyDescent="0.3">
      <c r="A619" s="3">
        <v>5962</v>
      </c>
      <c r="B619" s="16">
        <v>0.49</v>
      </c>
      <c r="C619" s="16">
        <v>0.52</v>
      </c>
      <c r="D619" s="16">
        <v>0.48</v>
      </c>
    </row>
    <row r="620" spans="1:4" x14ac:dyDescent="0.3">
      <c r="A620" s="3">
        <v>5963</v>
      </c>
      <c r="B620" s="16">
        <v>0.56999999999999995</v>
      </c>
      <c r="C620" s="16">
        <v>0.54</v>
      </c>
      <c r="D620" s="16">
        <v>0.5</v>
      </c>
    </row>
    <row r="621" spans="1:4" x14ac:dyDescent="0.3">
      <c r="A621" s="3">
        <v>5970</v>
      </c>
      <c r="B621" s="16">
        <v>1.89</v>
      </c>
      <c r="C621" s="16">
        <v>1.05</v>
      </c>
      <c r="D621" s="16">
        <v>1.9</v>
      </c>
    </row>
    <row r="622" spans="1:4" x14ac:dyDescent="0.3">
      <c r="A622" s="3">
        <v>5990</v>
      </c>
      <c r="B622" s="16">
        <v>2.12</v>
      </c>
      <c r="C622" s="16">
        <v>1.48</v>
      </c>
      <c r="D622" s="16">
        <v>1.02</v>
      </c>
    </row>
    <row r="623" spans="1:4" x14ac:dyDescent="0.3">
      <c r="A623" s="3">
        <v>5992</v>
      </c>
      <c r="B623" s="16">
        <v>1.39</v>
      </c>
      <c r="C623" s="16">
        <v>1.05</v>
      </c>
      <c r="D623" s="16">
        <v>1.42</v>
      </c>
    </row>
    <row r="624" spans="1:4" x14ac:dyDescent="0.3">
      <c r="A624" s="3">
        <v>6010</v>
      </c>
      <c r="B624" s="16">
        <v>1.1199999999999999</v>
      </c>
      <c r="C624" s="16">
        <v>1.05</v>
      </c>
      <c r="D624" s="16">
        <v>1.1599999999999999</v>
      </c>
    </row>
    <row r="625" spans="1:4" x14ac:dyDescent="0.3">
      <c r="A625" s="3">
        <v>6015</v>
      </c>
      <c r="B625" s="16">
        <v>0.80999999999999994</v>
      </c>
      <c r="C625" s="16">
        <v>1.05</v>
      </c>
      <c r="D625" s="16">
        <v>1.01</v>
      </c>
    </row>
    <row r="626" spans="1:4" x14ac:dyDescent="0.3">
      <c r="A626" s="3">
        <v>6020</v>
      </c>
      <c r="B626" s="16">
        <v>1.04</v>
      </c>
      <c r="C626" s="16">
        <v>1.05</v>
      </c>
      <c r="D626" s="16">
        <v>1.06</v>
      </c>
    </row>
    <row r="627" spans="1:4" x14ac:dyDescent="0.3">
      <c r="A627" s="3">
        <v>6030</v>
      </c>
      <c r="B627" s="16">
        <v>1.02</v>
      </c>
      <c r="C627" s="16">
        <v>1.05</v>
      </c>
      <c r="D627" s="16">
        <v>1.05</v>
      </c>
    </row>
    <row r="628" spans="1:4" x14ac:dyDescent="0.3">
      <c r="A628" s="3">
        <v>6032</v>
      </c>
      <c r="B628" s="16">
        <v>1.02</v>
      </c>
      <c r="C628" s="16">
        <v>1.05</v>
      </c>
      <c r="D628" s="16">
        <v>1.05</v>
      </c>
    </row>
    <row r="629" spans="1:4" x14ac:dyDescent="0.3">
      <c r="A629" s="3">
        <v>6034</v>
      </c>
      <c r="B629" s="16">
        <v>1.44</v>
      </c>
      <c r="C629" s="16">
        <v>1.48</v>
      </c>
      <c r="D629" s="16">
        <v>1.36</v>
      </c>
    </row>
    <row r="630" spans="1:4" x14ac:dyDescent="0.3">
      <c r="A630" s="3">
        <v>6036</v>
      </c>
      <c r="B630" s="16">
        <v>9.2800000000000011</v>
      </c>
      <c r="C630" s="16">
        <v>9.32</v>
      </c>
      <c r="D630" s="16">
        <v>9.1999999999999993</v>
      </c>
    </row>
    <row r="631" spans="1:4" x14ac:dyDescent="0.3">
      <c r="A631" s="3">
        <v>6400</v>
      </c>
      <c r="B631" s="16">
        <v>2.1100000000000003</v>
      </c>
      <c r="C631" s="16">
        <v>1.05</v>
      </c>
      <c r="D631" s="16">
        <v>2</v>
      </c>
    </row>
    <row r="632" spans="1:4" x14ac:dyDescent="0.3">
      <c r="A632" s="3">
        <v>6405</v>
      </c>
      <c r="B632" s="16">
        <v>1.02</v>
      </c>
      <c r="C632" s="16">
        <v>1.05</v>
      </c>
      <c r="D632" s="16">
        <v>1.05</v>
      </c>
    </row>
    <row r="633" spans="1:4" x14ac:dyDescent="0.3">
      <c r="A633" s="9">
        <v>6410</v>
      </c>
      <c r="B633" s="12">
        <v>5.8599999999999994</v>
      </c>
      <c r="C633" s="12">
        <v>4.8886999999999992</v>
      </c>
      <c r="D633" s="12">
        <v>4.4487169999999994</v>
      </c>
    </row>
    <row r="634" spans="1:4" x14ac:dyDescent="0.3">
      <c r="A634" s="3">
        <v>6415</v>
      </c>
      <c r="B634" s="16">
        <v>0.98</v>
      </c>
      <c r="C634" s="16">
        <v>1.05</v>
      </c>
      <c r="D634" s="16">
        <v>1.01</v>
      </c>
    </row>
    <row r="635" spans="1:4" x14ac:dyDescent="0.3">
      <c r="A635" s="3">
        <v>6420</v>
      </c>
      <c r="B635" s="16">
        <v>1.5</v>
      </c>
      <c r="C635" s="16">
        <v>1.05</v>
      </c>
      <c r="D635" s="16">
        <v>1.36</v>
      </c>
    </row>
    <row r="636" spans="1:4" x14ac:dyDescent="0.3">
      <c r="A636" s="3">
        <v>6425</v>
      </c>
      <c r="B636" s="16">
        <v>1.02</v>
      </c>
      <c r="C636" s="16">
        <v>1.05</v>
      </c>
      <c r="D636" s="16">
        <v>1.05</v>
      </c>
    </row>
    <row r="637" spans="1:4" x14ac:dyDescent="0.3">
      <c r="A637" s="3">
        <v>6430</v>
      </c>
      <c r="B637" s="16">
        <v>2.5300000000000002</v>
      </c>
      <c r="C637" s="16">
        <v>1.05</v>
      </c>
      <c r="D637" s="16">
        <v>2.39</v>
      </c>
    </row>
    <row r="638" spans="1:4" x14ac:dyDescent="0.3">
      <c r="A638" s="3">
        <v>6435</v>
      </c>
      <c r="B638" s="16">
        <v>2.33</v>
      </c>
      <c r="C638" s="16">
        <v>1.05</v>
      </c>
      <c r="D638" s="16">
        <v>2.21</v>
      </c>
    </row>
    <row r="639" spans="1:4" x14ac:dyDescent="0.3">
      <c r="A639" s="3">
        <v>6440</v>
      </c>
      <c r="B639" s="16">
        <v>1.02</v>
      </c>
      <c r="C639" s="16">
        <v>1.05</v>
      </c>
      <c r="D639" s="16">
        <v>1.01</v>
      </c>
    </row>
    <row r="640" spans="1:4" x14ac:dyDescent="0.3">
      <c r="A640" s="3">
        <v>6445</v>
      </c>
      <c r="B640" s="16">
        <v>2.2600000000000002</v>
      </c>
      <c r="C640" s="16">
        <v>1.05</v>
      </c>
      <c r="D640" s="16">
        <v>2.14</v>
      </c>
    </row>
    <row r="641" spans="1:4" x14ac:dyDescent="0.3">
      <c r="A641" s="3">
        <v>6447</v>
      </c>
      <c r="B641" s="16">
        <v>1.89</v>
      </c>
      <c r="C641" s="16">
        <v>1.05</v>
      </c>
      <c r="D641" s="16">
        <v>1.92</v>
      </c>
    </row>
    <row r="642" spans="1:4" x14ac:dyDescent="0.3">
      <c r="A642" s="3">
        <v>6449</v>
      </c>
      <c r="B642" s="16">
        <v>2.4500000000000002</v>
      </c>
      <c r="C642" s="16">
        <v>1.05</v>
      </c>
      <c r="D642" s="16">
        <v>2.3199999999999998</v>
      </c>
    </row>
    <row r="643" spans="1:4" x14ac:dyDescent="0.3">
      <c r="A643" s="9">
        <v>6451</v>
      </c>
      <c r="B643" s="12">
        <v>3.58</v>
      </c>
      <c r="C643" s="12">
        <v>2.9962999999999997</v>
      </c>
      <c r="D643" s="12">
        <v>2.7266329999999996</v>
      </c>
    </row>
    <row r="644" spans="1:4" x14ac:dyDescent="0.3">
      <c r="A644" s="3">
        <v>6500</v>
      </c>
      <c r="B644" s="16">
        <v>1.99</v>
      </c>
      <c r="C644" s="16">
        <v>1.05</v>
      </c>
      <c r="D644" s="16">
        <v>1.89</v>
      </c>
    </row>
    <row r="645" spans="1:4" x14ac:dyDescent="0.3">
      <c r="A645" s="3">
        <v>6505</v>
      </c>
      <c r="B645" s="16">
        <v>1.99</v>
      </c>
      <c r="C645" s="16">
        <v>1.05</v>
      </c>
      <c r="D645" s="16">
        <v>1.89</v>
      </c>
    </row>
    <row r="646" spans="1:4" x14ac:dyDescent="0.3">
      <c r="A646" s="3">
        <v>6510</v>
      </c>
      <c r="B646" s="16">
        <v>2.0900000000000003</v>
      </c>
      <c r="C646" s="16">
        <v>1.05</v>
      </c>
      <c r="D646" s="16">
        <v>1.98</v>
      </c>
    </row>
    <row r="647" spans="1:4" x14ac:dyDescent="0.3">
      <c r="A647" s="3">
        <v>6600</v>
      </c>
      <c r="B647" s="16">
        <v>0.64</v>
      </c>
      <c r="C647" s="16">
        <v>0.67</v>
      </c>
      <c r="D647" s="16">
        <v>0.56950000000000001</v>
      </c>
    </row>
    <row r="648" spans="1:4" x14ac:dyDescent="0.3">
      <c r="A648" s="3">
        <v>6601</v>
      </c>
      <c r="B648" s="16">
        <v>0.89</v>
      </c>
      <c r="C648" s="16">
        <v>0.86</v>
      </c>
      <c r="D648" s="16">
        <v>0.86</v>
      </c>
    </row>
    <row r="649" spans="1:4" x14ac:dyDescent="0.3">
      <c r="A649" s="3">
        <v>6606</v>
      </c>
      <c r="B649" s="16">
        <v>2.25</v>
      </c>
      <c r="C649" s="16">
        <v>1.05</v>
      </c>
      <c r="D649" s="16">
        <v>2.13</v>
      </c>
    </row>
    <row r="650" spans="1:4" x14ac:dyDescent="0.3">
      <c r="A650" s="3">
        <v>6610</v>
      </c>
      <c r="B650" s="16">
        <v>0.95</v>
      </c>
      <c r="C650" s="16">
        <v>1.05</v>
      </c>
      <c r="D650" s="16">
        <v>0.92</v>
      </c>
    </row>
    <row r="651" spans="1:4" x14ac:dyDescent="0.3">
      <c r="A651" s="3">
        <v>6615</v>
      </c>
      <c r="B651" s="16">
        <v>1.02</v>
      </c>
      <c r="C651" s="16">
        <v>1.05</v>
      </c>
      <c r="D651" s="16">
        <v>1.05</v>
      </c>
    </row>
    <row r="652" spans="1:4" x14ac:dyDescent="0.3">
      <c r="A652" s="3">
        <v>6620</v>
      </c>
      <c r="B652" s="16">
        <v>1.02</v>
      </c>
      <c r="C652" s="16">
        <v>1.05</v>
      </c>
      <c r="D652" s="16">
        <v>1.05</v>
      </c>
    </row>
    <row r="653" spans="1:4" x14ac:dyDescent="0.3">
      <c r="A653" s="9">
        <v>6622</v>
      </c>
      <c r="B653" s="12">
        <v>3.8200000000000003</v>
      </c>
      <c r="C653" s="12">
        <v>3.1955</v>
      </c>
      <c r="D653" s="12">
        <v>2.907905</v>
      </c>
    </row>
    <row r="654" spans="1:4" x14ac:dyDescent="0.3">
      <c r="A654" s="3">
        <v>6630</v>
      </c>
      <c r="B654" s="16">
        <v>2.79</v>
      </c>
      <c r="C654" s="16">
        <v>2.64</v>
      </c>
      <c r="D654" s="16">
        <v>2.64</v>
      </c>
    </row>
    <row r="655" spans="1:4" x14ac:dyDescent="0.3">
      <c r="A655" s="3">
        <v>6631</v>
      </c>
      <c r="B655" s="16">
        <v>0.71</v>
      </c>
      <c r="C655" s="16">
        <v>1.05</v>
      </c>
      <c r="D655" s="16">
        <v>0.74</v>
      </c>
    </row>
    <row r="656" spans="1:4" x14ac:dyDescent="0.3">
      <c r="A656" s="9">
        <v>6632</v>
      </c>
      <c r="B656" s="12">
        <v>3.3600000000000003</v>
      </c>
      <c r="C656" s="12">
        <v>2.8136999999999999</v>
      </c>
      <c r="D656" s="12">
        <v>2.560467</v>
      </c>
    </row>
    <row r="657" spans="1:4" x14ac:dyDescent="0.3">
      <c r="A657" s="3">
        <v>6633</v>
      </c>
      <c r="B657" s="16">
        <v>1.02</v>
      </c>
      <c r="C657" s="16">
        <v>1.05</v>
      </c>
      <c r="D657" s="16">
        <v>1.05</v>
      </c>
    </row>
    <row r="658" spans="1:4" x14ac:dyDescent="0.3">
      <c r="A658" s="3">
        <v>6634</v>
      </c>
      <c r="B658" s="16">
        <v>1.02</v>
      </c>
      <c r="C658" s="16">
        <v>1.05</v>
      </c>
      <c r="D658" s="16">
        <v>1.05</v>
      </c>
    </row>
    <row r="659" spans="1:4" x14ac:dyDescent="0.3">
      <c r="A659" s="3">
        <v>6640</v>
      </c>
      <c r="B659" s="16">
        <v>1.56</v>
      </c>
      <c r="C659" s="16">
        <v>1.05</v>
      </c>
      <c r="D659" s="16">
        <v>1.49</v>
      </c>
    </row>
    <row r="660" spans="1:4" x14ac:dyDescent="0.3">
      <c r="A660" s="3">
        <v>6645</v>
      </c>
      <c r="B660" s="16">
        <v>1.56</v>
      </c>
      <c r="C660" s="16">
        <v>1.05</v>
      </c>
      <c r="D660" s="16">
        <v>1.49</v>
      </c>
    </row>
    <row r="661" spans="1:4" x14ac:dyDescent="0.3">
      <c r="A661" s="3">
        <v>6650</v>
      </c>
      <c r="B661" s="16">
        <v>1.56</v>
      </c>
      <c r="C661" s="16">
        <v>1.05</v>
      </c>
      <c r="D661" s="16">
        <v>1.49</v>
      </c>
    </row>
    <row r="662" spans="1:4" x14ac:dyDescent="0.3">
      <c r="A662" s="3">
        <v>6655</v>
      </c>
      <c r="B662" s="16">
        <v>1.0900000000000001</v>
      </c>
      <c r="C662" s="16">
        <v>1.05</v>
      </c>
      <c r="D662" s="16">
        <v>1.01</v>
      </c>
    </row>
    <row r="663" spans="1:4" x14ac:dyDescent="0.3">
      <c r="A663" s="3">
        <v>6660</v>
      </c>
      <c r="B663" s="16">
        <v>1.02</v>
      </c>
      <c r="C663" s="16">
        <v>1.05</v>
      </c>
      <c r="D663" s="16">
        <v>1.05</v>
      </c>
    </row>
    <row r="664" spans="1:4" x14ac:dyDescent="0.3">
      <c r="A664" s="3">
        <v>6670</v>
      </c>
      <c r="B664" s="16">
        <v>2.33</v>
      </c>
      <c r="C664" s="16">
        <v>1.05</v>
      </c>
      <c r="D664" s="16">
        <v>2.21</v>
      </c>
    </row>
    <row r="665" spans="1:4" x14ac:dyDescent="0.3">
      <c r="A665" s="3">
        <v>6675</v>
      </c>
      <c r="B665" s="16">
        <v>1.02</v>
      </c>
      <c r="C665" s="16">
        <v>1.05</v>
      </c>
      <c r="D665" s="16">
        <v>1.05</v>
      </c>
    </row>
    <row r="666" spans="1:4" x14ac:dyDescent="0.3">
      <c r="A666" s="3">
        <v>6685</v>
      </c>
      <c r="B666" s="16">
        <v>1.02</v>
      </c>
      <c r="C666" s="16">
        <v>1.05</v>
      </c>
      <c r="D666" s="16">
        <v>1.05</v>
      </c>
    </row>
    <row r="667" spans="1:4" x14ac:dyDescent="0.3">
      <c r="A667" s="3">
        <v>6690</v>
      </c>
      <c r="B667" s="16">
        <v>1.9999999999999998</v>
      </c>
      <c r="C667" s="16">
        <v>1.94</v>
      </c>
      <c r="D667" s="16">
        <v>1.9</v>
      </c>
    </row>
    <row r="668" spans="1:4" x14ac:dyDescent="0.3">
      <c r="A668" s="9">
        <v>6692</v>
      </c>
      <c r="B668" s="12">
        <v>5.34</v>
      </c>
      <c r="C668" s="12">
        <v>4.4570999999999996</v>
      </c>
      <c r="D668" s="12">
        <v>4.0559609999999999</v>
      </c>
    </row>
    <row r="669" spans="1:4" x14ac:dyDescent="0.3">
      <c r="A669" s="9">
        <v>6694</v>
      </c>
      <c r="B669" s="12">
        <v>3.6900000000000004</v>
      </c>
      <c r="C669" s="12">
        <v>3.0876000000000001</v>
      </c>
      <c r="D669" s="12">
        <v>2.8097160000000003</v>
      </c>
    </row>
    <row r="670" spans="1:4" x14ac:dyDescent="0.3">
      <c r="A670" s="3">
        <v>6695</v>
      </c>
      <c r="B670" s="16">
        <v>2.4700000000000002</v>
      </c>
      <c r="C670" s="16">
        <v>2.25</v>
      </c>
      <c r="D670" s="16">
        <v>2</v>
      </c>
    </row>
    <row r="671" spans="1:4" x14ac:dyDescent="0.3">
      <c r="A671" s="3">
        <v>6696</v>
      </c>
      <c r="B671" s="16">
        <v>1.02</v>
      </c>
      <c r="C671" s="16">
        <v>1.05</v>
      </c>
      <c r="D671" s="16">
        <v>1.05</v>
      </c>
    </row>
    <row r="672" spans="1:4" x14ac:dyDescent="0.3">
      <c r="A672" s="3">
        <v>6700</v>
      </c>
      <c r="B672" s="16">
        <v>0.85</v>
      </c>
      <c r="C672" s="16">
        <v>1.05</v>
      </c>
      <c r="D672" s="16">
        <v>0.88</v>
      </c>
    </row>
    <row r="673" spans="1:4" x14ac:dyDescent="0.3">
      <c r="A673" s="3">
        <v>6702</v>
      </c>
      <c r="B673" s="16">
        <v>0.85</v>
      </c>
      <c r="C673" s="16">
        <v>1.05</v>
      </c>
      <c r="D673" s="16">
        <v>0.88</v>
      </c>
    </row>
    <row r="674" spans="1:4" x14ac:dyDescent="0.3">
      <c r="A674" s="3">
        <v>6703</v>
      </c>
      <c r="B674" s="16">
        <v>1.82</v>
      </c>
      <c r="C674" s="16">
        <v>1.84</v>
      </c>
      <c r="D674" s="16">
        <v>1.84</v>
      </c>
    </row>
    <row r="675" spans="1:4" x14ac:dyDescent="0.3">
      <c r="A675" s="3">
        <v>6704</v>
      </c>
      <c r="B675" s="16">
        <v>1.82</v>
      </c>
      <c r="C675" s="16">
        <v>1.84</v>
      </c>
      <c r="D675" s="16">
        <v>1.84</v>
      </c>
    </row>
    <row r="676" spans="1:4" x14ac:dyDescent="0.3">
      <c r="A676" s="3">
        <v>6705</v>
      </c>
      <c r="B676" s="16">
        <v>1.82</v>
      </c>
      <c r="C676" s="16">
        <v>1.84</v>
      </c>
      <c r="D676" s="16">
        <v>1.84</v>
      </c>
    </row>
    <row r="677" spans="1:4" x14ac:dyDescent="0.3">
      <c r="A677" s="3">
        <v>6710</v>
      </c>
      <c r="B677" s="16">
        <v>1.5999999999999999</v>
      </c>
      <c r="C677" s="16">
        <v>1.05</v>
      </c>
      <c r="D677" s="16">
        <v>1.52</v>
      </c>
    </row>
    <row r="678" spans="1:4" x14ac:dyDescent="0.3">
      <c r="A678" s="3">
        <v>6715</v>
      </c>
      <c r="B678" s="16">
        <v>1.38</v>
      </c>
      <c r="C678" s="16">
        <v>1.05</v>
      </c>
      <c r="D678" s="16">
        <v>1.41</v>
      </c>
    </row>
    <row r="679" spans="1:4" x14ac:dyDescent="0.3">
      <c r="A679" s="3">
        <v>6720</v>
      </c>
      <c r="B679" s="16">
        <v>2.1500000000000004</v>
      </c>
      <c r="C679" s="16">
        <v>2.04</v>
      </c>
      <c r="D679" s="16">
        <v>2.04</v>
      </c>
    </row>
    <row r="680" spans="1:4" x14ac:dyDescent="0.3">
      <c r="A680" s="3">
        <v>6725</v>
      </c>
      <c r="B680" s="16">
        <v>1.49</v>
      </c>
      <c r="C680" s="16">
        <v>1.42</v>
      </c>
      <c r="D680" s="16">
        <v>1.42</v>
      </c>
    </row>
    <row r="681" spans="1:4" x14ac:dyDescent="0.3">
      <c r="A681" s="3">
        <v>6728</v>
      </c>
      <c r="B681" s="16">
        <v>0.67999999999999994</v>
      </c>
      <c r="C681" s="16">
        <v>0.67</v>
      </c>
      <c r="D681" s="16">
        <v>0.82</v>
      </c>
    </row>
    <row r="682" spans="1:4" x14ac:dyDescent="0.3">
      <c r="A682" s="3">
        <v>6730</v>
      </c>
      <c r="B682" s="16">
        <v>1.5999999999999999</v>
      </c>
      <c r="C682" s="16">
        <v>1.52</v>
      </c>
      <c r="D682" s="16">
        <v>1.52</v>
      </c>
    </row>
    <row r="683" spans="1:4" x14ac:dyDescent="0.3">
      <c r="A683" s="3">
        <v>6735</v>
      </c>
      <c r="B683" s="16">
        <v>1.76</v>
      </c>
      <c r="C683" s="16">
        <v>1.05</v>
      </c>
      <c r="D683" s="16">
        <v>1.67</v>
      </c>
    </row>
    <row r="684" spans="1:4" x14ac:dyDescent="0.3">
      <c r="A684" s="3">
        <v>6760</v>
      </c>
      <c r="B684" s="16">
        <v>2.12</v>
      </c>
      <c r="C684" s="16">
        <v>1.05</v>
      </c>
      <c r="D684" s="16">
        <v>1.01</v>
      </c>
    </row>
    <row r="685" spans="1:4" x14ac:dyDescent="0.3">
      <c r="A685" s="3">
        <v>6762</v>
      </c>
      <c r="B685" s="16">
        <v>2.12</v>
      </c>
      <c r="C685" s="16">
        <v>1.05</v>
      </c>
      <c r="D685" s="16">
        <v>1.01</v>
      </c>
    </row>
    <row r="686" spans="1:4" x14ac:dyDescent="0.3">
      <c r="A686" s="3">
        <v>6764</v>
      </c>
      <c r="B686" s="16">
        <v>1.02</v>
      </c>
      <c r="C686" s="16">
        <v>1.05</v>
      </c>
      <c r="D686" s="16">
        <v>1.05</v>
      </c>
    </row>
    <row r="687" spans="1:4" x14ac:dyDescent="0.3">
      <c r="A687" s="3">
        <v>6800</v>
      </c>
      <c r="B687" s="16">
        <v>1.02</v>
      </c>
      <c r="C687" s="16">
        <v>1.05</v>
      </c>
      <c r="D687" s="16">
        <v>1.05</v>
      </c>
    </row>
    <row r="688" spans="1:4" x14ac:dyDescent="0.3">
      <c r="A688" s="3">
        <v>6802</v>
      </c>
      <c r="B688" s="16">
        <v>1.51</v>
      </c>
      <c r="C688" s="16">
        <v>1.05</v>
      </c>
      <c r="D688" s="16">
        <v>1.44</v>
      </c>
    </row>
    <row r="689" spans="1:4" x14ac:dyDescent="0.3">
      <c r="A689" s="3">
        <v>6804</v>
      </c>
      <c r="B689" s="16">
        <v>1.02</v>
      </c>
      <c r="C689" s="16">
        <v>1.05</v>
      </c>
      <c r="D689" s="16">
        <v>1.05</v>
      </c>
    </row>
    <row r="690" spans="1:4" x14ac:dyDescent="0.3">
      <c r="A690" s="3">
        <v>6806</v>
      </c>
      <c r="B690" s="16">
        <v>1.02</v>
      </c>
      <c r="C690" s="16">
        <v>1.05</v>
      </c>
      <c r="D690" s="16">
        <v>1.05</v>
      </c>
    </row>
    <row r="691" spans="1:4" x14ac:dyDescent="0.3">
      <c r="A691" s="3">
        <v>6808</v>
      </c>
      <c r="B691" s="16">
        <v>1.77</v>
      </c>
      <c r="C691" s="16">
        <v>1.05</v>
      </c>
      <c r="D691" s="16">
        <v>1.68</v>
      </c>
    </row>
    <row r="692" spans="1:4" x14ac:dyDescent="0.3">
      <c r="A692" s="3">
        <v>6810</v>
      </c>
      <c r="B692" s="16">
        <v>1.51</v>
      </c>
      <c r="C692" s="16">
        <v>1.44</v>
      </c>
      <c r="D692" s="16">
        <v>1.44</v>
      </c>
    </row>
    <row r="693" spans="1:4" x14ac:dyDescent="0.3">
      <c r="A693" s="3">
        <v>6812</v>
      </c>
      <c r="B693" s="16">
        <v>1.41</v>
      </c>
      <c r="C693" s="16">
        <v>1.05</v>
      </c>
      <c r="D693" s="16">
        <v>1.44</v>
      </c>
    </row>
    <row r="694" spans="1:4" x14ac:dyDescent="0.3">
      <c r="A694" s="3">
        <v>6814</v>
      </c>
      <c r="B694" s="16">
        <v>1.77</v>
      </c>
      <c r="C694" s="16">
        <v>1.05</v>
      </c>
      <c r="D694" s="16">
        <v>1.68</v>
      </c>
    </row>
    <row r="695" spans="1:4" x14ac:dyDescent="0.3">
      <c r="A695" s="3">
        <v>6816</v>
      </c>
      <c r="B695" s="16">
        <v>2.2800000000000002</v>
      </c>
      <c r="C695" s="16">
        <v>2.16</v>
      </c>
      <c r="D695" s="16">
        <v>2.16</v>
      </c>
    </row>
    <row r="696" spans="1:4" x14ac:dyDescent="0.3">
      <c r="A696" s="3">
        <v>6818</v>
      </c>
      <c r="B696" s="16">
        <v>2.2800000000000002</v>
      </c>
      <c r="C696" s="16">
        <v>1.05</v>
      </c>
      <c r="D696" s="16">
        <v>2.16</v>
      </c>
    </row>
    <row r="697" spans="1:4" x14ac:dyDescent="0.3">
      <c r="A697" s="3">
        <v>6820</v>
      </c>
      <c r="B697" s="16">
        <v>1.9</v>
      </c>
      <c r="C697" s="16">
        <v>1.8</v>
      </c>
      <c r="D697" s="16">
        <v>1.8</v>
      </c>
    </row>
    <row r="698" spans="1:4" x14ac:dyDescent="0.3">
      <c r="A698" s="3">
        <v>6822</v>
      </c>
      <c r="B698" s="16">
        <v>1.02</v>
      </c>
      <c r="C698" s="16">
        <v>1.05</v>
      </c>
      <c r="D698" s="16">
        <v>1.05</v>
      </c>
    </row>
    <row r="699" spans="1:4" x14ac:dyDescent="0.3">
      <c r="A699" s="3">
        <v>6840</v>
      </c>
      <c r="B699" s="16">
        <v>1.02</v>
      </c>
      <c r="C699" s="16">
        <v>1.05</v>
      </c>
      <c r="D699" s="16">
        <v>1.05</v>
      </c>
    </row>
    <row r="700" spans="1:4" x14ac:dyDescent="0.3">
      <c r="A700" s="3">
        <v>6842</v>
      </c>
      <c r="B700" s="16">
        <v>1.02</v>
      </c>
      <c r="C700" s="16">
        <v>1.05</v>
      </c>
      <c r="D700" s="16">
        <v>1.05</v>
      </c>
    </row>
    <row r="701" spans="1:4" x14ac:dyDescent="0.3">
      <c r="A701" s="3">
        <v>6844</v>
      </c>
      <c r="B701" s="16">
        <v>1.02</v>
      </c>
      <c r="C701" s="16">
        <v>1.05</v>
      </c>
      <c r="D701" s="16">
        <v>1.05</v>
      </c>
    </row>
    <row r="702" spans="1:4" x14ac:dyDescent="0.3">
      <c r="A702" s="3">
        <v>6850</v>
      </c>
      <c r="B702" s="16">
        <v>0.98</v>
      </c>
      <c r="C702" s="16">
        <v>1.05</v>
      </c>
      <c r="D702" s="16">
        <v>1.01</v>
      </c>
    </row>
    <row r="703" spans="1:4" x14ac:dyDescent="0.3">
      <c r="A703" s="3">
        <v>6856</v>
      </c>
      <c r="B703" s="16">
        <v>0.98</v>
      </c>
      <c r="C703" s="16">
        <v>1.05</v>
      </c>
      <c r="D703" s="16">
        <v>1.01</v>
      </c>
    </row>
    <row r="704" spans="1:4" x14ac:dyDescent="0.3">
      <c r="A704" s="3">
        <v>6860</v>
      </c>
      <c r="B704" s="16">
        <v>1.02</v>
      </c>
      <c r="C704" s="16">
        <v>1.05</v>
      </c>
      <c r="D704" s="16">
        <v>1.05</v>
      </c>
    </row>
    <row r="705" spans="1:4" x14ac:dyDescent="0.3">
      <c r="A705" s="3">
        <v>6862</v>
      </c>
      <c r="B705" s="16">
        <v>1.02</v>
      </c>
      <c r="C705" s="16">
        <v>1.05</v>
      </c>
      <c r="D705" s="16">
        <v>1.05</v>
      </c>
    </row>
    <row r="706" spans="1:4" x14ac:dyDescent="0.3">
      <c r="A706" s="3">
        <v>6866</v>
      </c>
      <c r="B706" s="16">
        <v>1.02</v>
      </c>
      <c r="C706" s="16">
        <v>1.05</v>
      </c>
      <c r="D706" s="16">
        <v>1.05</v>
      </c>
    </row>
    <row r="707" spans="1:4" x14ac:dyDescent="0.3">
      <c r="A707" s="3">
        <v>6868</v>
      </c>
      <c r="B707" s="16">
        <v>1.02</v>
      </c>
      <c r="C707" s="16">
        <v>1.05</v>
      </c>
      <c r="D707" s="16">
        <v>1.05</v>
      </c>
    </row>
    <row r="708" spans="1:4" x14ac:dyDescent="0.3">
      <c r="A708" s="3">
        <v>6874</v>
      </c>
      <c r="B708" s="16">
        <v>1.02</v>
      </c>
      <c r="C708" s="16">
        <v>1.05</v>
      </c>
      <c r="D708" s="16">
        <v>1.05</v>
      </c>
    </row>
    <row r="709" spans="1:4" x14ac:dyDescent="0.3">
      <c r="A709" s="3">
        <v>6876</v>
      </c>
      <c r="B709" s="16">
        <v>1.02</v>
      </c>
      <c r="C709" s="16">
        <v>1.05</v>
      </c>
      <c r="D709" s="16">
        <v>1.05</v>
      </c>
    </row>
    <row r="710" spans="1:4" x14ac:dyDescent="0.3">
      <c r="A710" s="3">
        <v>6882</v>
      </c>
      <c r="B710" s="16">
        <v>1.02</v>
      </c>
      <c r="C710" s="16">
        <v>1.05</v>
      </c>
      <c r="D710" s="16">
        <v>1.05</v>
      </c>
    </row>
    <row r="711" spans="1:4" x14ac:dyDescent="0.3">
      <c r="A711" s="3">
        <v>6884</v>
      </c>
      <c r="B711" s="16">
        <v>1.02</v>
      </c>
      <c r="C711" s="16">
        <v>1.05</v>
      </c>
      <c r="D711" s="16">
        <v>1.05</v>
      </c>
    </row>
    <row r="712" spans="1:4" x14ac:dyDescent="0.3">
      <c r="A712" s="3">
        <v>7098</v>
      </c>
      <c r="B712" s="16">
        <v>3.2800000000000002</v>
      </c>
      <c r="C712" s="16">
        <v>3.3</v>
      </c>
      <c r="D712" s="16">
        <v>1.01</v>
      </c>
    </row>
    <row r="713" spans="1:4" x14ac:dyDescent="0.3">
      <c r="A713" s="3">
        <v>7100</v>
      </c>
      <c r="B713" s="16">
        <v>3.1100000000000003</v>
      </c>
      <c r="C713" s="16">
        <v>3.13</v>
      </c>
      <c r="D713" s="16">
        <v>3.13</v>
      </c>
    </row>
    <row r="714" spans="1:4" x14ac:dyDescent="0.3">
      <c r="A714" s="3">
        <v>7101</v>
      </c>
      <c r="B714" s="16">
        <v>2.5900000000000003</v>
      </c>
      <c r="C714" s="16">
        <v>2.5499999999999998</v>
      </c>
      <c r="D714" s="16">
        <v>1.01</v>
      </c>
    </row>
    <row r="715" spans="1:4" x14ac:dyDescent="0.3">
      <c r="A715" s="3">
        <v>7102</v>
      </c>
      <c r="B715" s="16">
        <v>4.3199999999999994</v>
      </c>
      <c r="C715" s="16">
        <v>4.34</v>
      </c>
      <c r="D715" s="16">
        <v>1.01</v>
      </c>
    </row>
    <row r="716" spans="1:4" x14ac:dyDescent="0.3">
      <c r="A716" s="3">
        <v>7104</v>
      </c>
      <c r="B716" s="16">
        <v>2.1500000000000004</v>
      </c>
      <c r="C716" s="16">
        <v>2.17</v>
      </c>
      <c r="D716" s="16">
        <v>2.29</v>
      </c>
    </row>
    <row r="717" spans="1:4" x14ac:dyDescent="0.3">
      <c r="A717" s="3">
        <v>7108</v>
      </c>
      <c r="B717" s="16">
        <v>3.3400000000000003</v>
      </c>
      <c r="C717" s="16">
        <v>3.38</v>
      </c>
      <c r="D717" s="16">
        <v>3.41</v>
      </c>
    </row>
    <row r="718" spans="1:4" x14ac:dyDescent="0.3">
      <c r="A718" s="3">
        <v>7112</v>
      </c>
      <c r="B718" s="16">
        <v>2.6500000000000004</v>
      </c>
      <c r="C718" s="16">
        <v>2.63</v>
      </c>
      <c r="D718" s="16">
        <v>2.75</v>
      </c>
    </row>
    <row r="719" spans="1:4" x14ac:dyDescent="0.3">
      <c r="A719" s="3">
        <v>7116</v>
      </c>
      <c r="B719" s="16">
        <v>3.8000000000000003</v>
      </c>
      <c r="C719" s="16">
        <v>3.78</v>
      </c>
      <c r="D719" s="16">
        <v>5.12</v>
      </c>
    </row>
    <row r="720" spans="1:4" x14ac:dyDescent="0.3">
      <c r="A720" s="3">
        <v>7120</v>
      </c>
      <c r="B720" s="16">
        <v>2.0700000000000003</v>
      </c>
      <c r="C720" s="16">
        <v>2.06</v>
      </c>
      <c r="D720" s="16">
        <v>2.0499999999999998</v>
      </c>
    </row>
    <row r="721" spans="1:4" x14ac:dyDescent="0.3">
      <c r="A721" s="3">
        <v>7124</v>
      </c>
      <c r="B721" s="16">
        <v>3.23</v>
      </c>
      <c r="C721" s="16">
        <v>3.27</v>
      </c>
      <c r="D721" s="16">
        <v>3.3</v>
      </c>
    </row>
    <row r="722" spans="1:4" x14ac:dyDescent="0.3">
      <c r="A722" s="3">
        <v>7128</v>
      </c>
      <c r="B722" s="16">
        <v>1.02</v>
      </c>
      <c r="C722" s="16">
        <v>1.05</v>
      </c>
      <c r="D722" s="16">
        <v>1.05</v>
      </c>
    </row>
    <row r="723" spans="1:4" x14ac:dyDescent="0.3">
      <c r="A723" s="3">
        <v>7132</v>
      </c>
      <c r="B723" s="16">
        <v>1.68</v>
      </c>
      <c r="C723" s="16">
        <v>1.05</v>
      </c>
      <c r="D723" s="16">
        <v>1.01</v>
      </c>
    </row>
    <row r="724" spans="1:4" x14ac:dyDescent="0.3">
      <c r="A724" s="3">
        <v>7136</v>
      </c>
      <c r="B724" s="16">
        <v>1.97</v>
      </c>
      <c r="C724" s="16">
        <v>2.12</v>
      </c>
      <c r="D724" s="16">
        <v>1.94</v>
      </c>
    </row>
    <row r="725" spans="1:4" x14ac:dyDescent="0.3">
      <c r="A725" s="3">
        <v>7138</v>
      </c>
      <c r="B725" s="16">
        <v>1.05</v>
      </c>
      <c r="C725" s="16">
        <v>1.05</v>
      </c>
      <c r="D725" s="16">
        <v>1.01</v>
      </c>
    </row>
    <row r="726" spans="1:4" x14ac:dyDescent="0.3">
      <c r="A726" s="3">
        <v>7140</v>
      </c>
      <c r="B726" s="16">
        <v>2.33</v>
      </c>
      <c r="C726" s="16">
        <v>1.05</v>
      </c>
      <c r="D726" s="16">
        <v>1.01</v>
      </c>
    </row>
    <row r="727" spans="1:4" x14ac:dyDescent="0.3">
      <c r="A727" s="3">
        <v>7144</v>
      </c>
      <c r="B727" s="16">
        <v>2.48</v>
      </c>
      <c r="C727" s="16">
        <v>2.5</v>
      </c>
      <c r="D727" s="16">
        <v>2.27</v>
      </c>
    </row>
    <row r="728" spans="1:4" x14ac:dyDescent="0.3">
      <c r="A728" s="3">
        <v>7146</v>
      </c>
      <c r="B728" s="16">
        <v>2.9200000000000004</v>
      </c>
      <c r="C728" s="16">
        <v>2.97</v>
      </c>
      <c r="D728" s="16">
        <v>2.99</v>
      </c>
    </row>
    <row r="729" spans="1:4" x14ac:dyDescent="0.3">
      <c r="A729" s="3">
        <v>7148</v>
      </c>
      <c r="B729" s="16">
        <v>1.71</v>
      </c>
      <c r="C729" s="16">
        <v>1.05</v>
      </c>
      <c r="D729" s="16">
        <v>1.01</v>
      </c>
    </row>
    <row r="730" spans="1:4" x14ac:dyDescent="0.3">
      <c r="A730" s="3">
        <v>7156</v>
      </c>
      <c r="B730" s="16">
        <v>1.02</v>
      </c>
      <c r="C730" s="16">
        <v>1.05</v>
      </c>
      <c r="D730" s="16">
        <v>1.05</v>
      </c>
    </row>
    <row r="731" spans="1:4" x14ac:dyDescent="0.3">
      <c r="A731" s="3">
        <v>7160</v>
      </c>
      <c r="B731" s="16">
        <v>4.0599999999999996</v>
      </c>
      <c r="C731" s="16">
        <v>4.08</v>
      </c>
      <c r="D731" s="16">
        <v>4.2300000000000004</v>
      </c>
    </row>
    <row r="732" spans="1:4" x14ac:dyDescent="0.3">
      <c r="A732" s="3">
        <v>7162</v>
      </c>
      <c r="B732" s="16">
        <v>3.66</v>
      </c>
      <c r="C732" s="16">
        <v>3.68</v>
      </c>
      <c r="D732" s="16">
        <v>3.73</v>
      </c>
    </row>
    <row r="733" spans="1:4" x14ac:dyDescent="0.3">
      <c r="A733" s="3">
        <v>7163</v>
      </c>
      <c r="B733" s="16">
        <v>3.3400000000000003</v>
      </c>
      <c r="C733" s="16">
        <v>3.22</v>
      </c>
      <c r="D733" s="16">
        <v>3.39</v>
      </c>
    </row>
    <row r="734" spans="1:4" x14ac:dyDescent="0.3">
      <c r="A734" s="3">
        <v>7164</v>
      </c>
      <c r="B734" s="16">
        <v>1.7</v>
      </c>
      <c r="C734" s="16">
        <v>1.05</v>
      </c>
      <c r="D734" s="16">
        <v>1.01</v>
      </c>
    </row>
    <row r="735" spans="1:4" x14ac:dyDescent="0.3">
      <c r="A735" s="3">
        <v>7166</v>
      </c>
      <c r="B735" s="16">
        <v>3.1</v>
      </c>
      <c r="C735" s="16">
        <v>3.12</v>
      </c>
      <c r="D735" s="16">
        <v>3.23</v>
      </c>
    </row>
    <row r="736" spans="1:4" x14ac:dyDescent="0.3">
      <c r="A736" s="3">
        <v>7168</v>
      </c>
      <c r="B736" s="16">
        <v>0.89</v>
      </c>
      <c r="C736" s="16">
        <v>0.91</v>
      </c>
      <c r="D736" s="16">
        <v>0.97</v>
      </c>
    </row>
    <row r="737" spans="1:4" x14ac:dyDescent="0.3">
      <c r="A737" s="3">
        <v>7170</v>
      </c>
      <c r="B737" s="16">
        <v>8.64</v>
      </c>
      <c r="C737" s="16">
        <v>7.16</v>
      </c>
      <c r="D737" s="16">
        <v>7.2</v>
      </c>
    </row>
    <row r="738" spans="1:4" x14ac:dyDescent="0.3">
      <c r="A738" s="3">
        <v>7172</v>
      </c>
      <c r="B738" s="16">
        <v>1.48</v>
      </c>
      <c r="C738" s="16">
        <v>1.05</v>
      </c>
      <c r="D738" s="16">
        <v>1.01</v>
      </c>
    </row>
    <row r="739" spans="1:4" x14ac:dyDescent="0.3">
      <c r="A739" s="3">
        <v>7176</v>
      </c>
      <c r="B739" s="16">
        <v>1.94</v>
      </c>
      <c r="C739" s="16">
        <v>1.96</v>
      </c>
      <c r="D739" s="16">
        <v>2</v>
      </c>
    </row>
    <row r="740" spans="1:4" x14ac:dyDescent="0.3">
      <c r="A740" s="3">
        <v>7178</v>
      </c>
      <c r="B740" s="16">
        <v>2.1900000000000004</v>
      </c>
      <c r="C740" s="16">
        <v>1.41</v>
      </c>
      <c r="D740" s="16">
        <v>1.38</v>
      </c>
    </row>
    <row r="741" spans="1:4" x14ac:dyDescent="0.3">
      <c r="A741" s="3">
        <v>7180</v>
      </c>
      <c r="B741" s="16">
        <v>4.63</v>
      </c>
      <c r="C741" s="16">
        <v>4.6399999999999997</v>
      </c>
      <c r="D741" s="16">
        <v>4.7300000000000004</v>
      </c>
    </row>
    <row r="742" spans="1:4" x14ac:dyDescent="0.3">
      <c r="A742" s="3">
        <v>7184</v>
      </c>
      <c r="B742" s="16">
        <v>0.78</v>
      </c>
      <c r="C742" s="16">
        <v>0.96</v>
      </c>
      <c r="D742" s="16">
        <v>0.79</v>
      </c>
    </row>
    <row r="743" spans="1:4" x14ac:dyDescent="0.3">
      <c r="A743" s="3">
        <v>7186</v>
      </c>
      <c r="B743" s="16">
        <v>1.25</v>
      </c>
      <c r="C743" s="16">
        <v>1.05</v>
      </c>
      <c r="D743" s="16">
        <v>1.01</v>
      </c>
    </row>
    <row r="744" spans="1:4" x14ac:dyDescent="0.3">
      <c r="A744" s="3">
        <v>7188</v>
      </c>
      <c r="B744" s="16">
        <v>1.39</v>
      </c>
      <c r="C744" s="16">
        <v>1.4</v>
      </c>
      <c r="D744" s="16">
        <v>1.45</v>
      </c>
    </row>
    <row r="745" spans="1:4" x14ac:dyDescent="0.3">
      <c r="A745" s="3">
        <v>7192</v>
      </c>
      <c r="B745" s="16">
        <v>6.18</v>
      </c>
      <c r="C745" s="16">
        <v>6.24</v>
      </c>
      <c r="D745" s="16">
        <v>6.21</v>
      </c>
    </row>
    <row r="746" spans="1:4" x14ac:dyDescent="0.3">
      <c r="A746" s="3">
        <v>7196</v>
      </c>
      <c r="B746" s="16">
        <v>3.43</v>
      </c>
      <c r="C746" s="16">
        <v>3.69</v>
      </c>
      <c r="D746" s="16">
        <v>3.74</v>
      </c>
    </row>
    <row r="747" spans="1:4" x14ac:dyDescent="0.3">
      <c r="A747" s="3">
        <v>7200</v>
      </c>
      <c r="B747" s="16">
        <v>2.3200000000000003</v>
      </c>
      <c r="C747" s="16">
        <v>2.34</v>
      </c>
      <c r="D747" s="16">
        <v>2.39</v>
      </c>
    </row>
    <row r="748" spans="1:4" x14ac:dyDescent="0.3">
      <c r="A748" s="3">
        <v>7204</v>
      </c>
      <c r="B748" s="16">
        <v>1.78</v>
      </c>
      <c r="C748" s="16">
        <v>1.05</v>
      </c>
      <c r="D748" s="16">
        <v>1.01</v>
      </c>
    </row>
    <row r="749" spans="1:4" x14ac:dyDescent="0.3">
      <c r="A749" s="3">
        <v>7208</v>
      </c>
      <c r="B749" s="16">
        <v>1.34</v>
      </c>
      <c r="C749" s="16">
        <v>1.05</v>
      </c>
      <c r="D749" s="16">
        <v>1.01</v>
      </c>
    </row>
    <row r="750" spans="1:4" x14ac:dyDescent="0.3">
      <c r="A750" s="3">
        <v>7212</v>
      </c>
      <c r="B750" s="16">
        <v>1.65</v>
      </c>
      <c r="C750" s="16">
        <v>1.05</v>
      </c>
      <c r="D750" s="16">
        <v>1.01</v>
      </c>
    </row>
    <row r="751" spans="1:4" x14ac:dyDescent="0.3">
      <c r="A751" s="3">
        <v>7216</v>
      </c>
      <c r="B751" s="16">
        <v>2.93</v>
      </c>
      <c r="C751" s="16">
        <v>2.97</v>
      </c>
      <c r="D751" s="16">
        <v>2.98</v>
      </c>
    </row>
    <row r="752" spans="1:4" x14ac:dyDescent="0.3">
      <c r="A752" s="3">
        <v>7220</v>
      </c>
      <c r="B752" s="16">
        <v>1</v>
      </c>
      <c r="C752" s="16">
        <v>1.05</v>
      </c>
      <c r="D752" s="16">
        <v>1.01</v>
      </c>
    </row>
    <row r="753" spans="1:4" x14ac:dyDescent="0.3">
      <c r="A753" s="3">
        <v>7224</v>
      </c>
      <c r="B753" s="16">
        <v>1.96</v>
      </c>
      <c r="C753" s="16">
        <v>1.96</v>
      </c>
      <c r="D753" s="16">
        <v>1.95</v>
      </c>
    </row>
    <row r="754" spans="1:4" x14ac:dyDescent="0.3">
      <c r="A754" s="3">
        <v>7228</v>
      </c>
      <c r="B754" s="16">
        <v>2.66</v>
      </c>
      <c r="C754" s="16">
        <v>2.34</v>
      </c>
      <c r="D754" s="16">
        <v>1.89</v>
      </c>
    </row>
    <row r="755" spans="1:4" x14ac:dyDescent="0.3">
      <c r="A755" s="3">
        <v>7232</v>
      </c>
      <c r="B755" s="16">
        <v>1.42</v>
      </c>
      <c r="C755" s="16">
        <v>1.45</v>
      </c>
      <c r="D755" s="16">
        <v>1.38</v>
      </c>
    </row>
    <row r="756" spans="1:4" x14ac:dyDescent="0.3">
      <c r="A756" s="3">
        <v>7234</v>
      </c>
      <c r="B756" s="16">
        <v>1.1599999999999999</v>
      </c>
      <c r="C756" s="16">
        <v>1.21</v>
      </c>
      <c r="D756" s="16">
        <v>1.19</v>
      </c>
    </row>
    <row r="757" spans="1:4" x14ac:dyDescent="0.3">
      <c r="A757" s="3">
        <v>7235</v>
      </c>
      <c r="B757" s="16">
        <v>2.02</v>
      </c>
      <c r="C757" s="16">
        <v>2.0499999999999998</v>
      </c>
      <c r="D757" s="16">
        <v>2.0299999999999998</v>
      </c>
    </row>
    <row r="758" spans="1:4" x14ac:dyDescent="0.3">
      <c r="A758" s="3">
        <v>7236</v>
      </c>
      <c r="B758" s="16">
        <v>2.41</v>
      </c>
      <c r="C758" s="16">
        <v>2.4500000000000002</v>
      </c>
      <c r="D758" s="16">
        <v>2.4700000000000002</v>
      </c>
    </row>
    <row r="759" spans="1:4" x14ac:dyDescent="0.3">
      <c r="A759" s="3">
        <v>7238</v>
      </c>
      <c r="B759" s="16">
        <v>1.46</v>
      </c>
      <c r="C759" s="16">
        <v>1.51</v>
      </c>
      <c r="D759" s="16">
        <v>1.66</v>
      </c>
    </row>
    <row r="760" spans="1:4" x14ac:dyDescent="0.3">
      <c r="A760" s="3">
        <v>7240</v>
      </c>
      <c r="B760" s="16">
        <v>1.02</v>
      </c>
      <c r="C760" s="16">
        <v>1.05</v>
      </c>
      <c r="D760" s="16">
        <v>1.05</v>
      </c>
    </row>
    <row r="761" spans="1:4" x14ac:dyDescent="0.3">
      <c r="A761" s="3">
        <v>7244</v>
      </c>
      <c r="B761" s="16">
        <v>5.22</v>
      </c>
      <c r="C761" s="16">
        <v>5.23</v>
      </c>
      <c r="D761" s="16">
        <v>5.29</v>
      </c>
    </row>
    <row r="762" spans="1:4" x14ac:dyDescent="0.3">
      <c r="A762" s="3">
        <v>7246</v>
      </c>
      <c r="B762" s="16">
        <v>2.3600000000000003</v>
      </c>
      <c r="C762" s="16">
        <v>2.4300000000000002</v>
      </c>
      <c r="D762" s="16">
        <v>2.4900000000000002</v>
      </c>
    </row>
    <row r="763" spans="1:4" x14ac:dyDescent="0.3">
      <c r="A763" s="3">
        <v>7247</v>
      </c>
      <c r="B763" s="16">
        <v>2.56</v>
      </c>
      <c r="C763" s="16">
        <v>2.56</v>
      </c>
      <c r="D763" s="16">
        <v>2.58</v>
      </c>
    </row>
    <row r="764" spans="1:4" x14ac:dyDescent="0.3">
      <c r="A764" s="3">
        <v>7248</v>
      </c>
      <c r="B764" s="16">
        <v>2.2100000000000004</v>
      </c>
      <c r="C764" s="16">
        <v>1.05</v>
      </c>
      <c r="D764" s="16">
        <v>1.01</v>
      </c>
    </row>
    <row r="765" spans="1:4" x14ac:dyDescent="0.3">
      <c r="A765" s="3">
        <v>7249</v>
      </c>
      <c r="B765" s="16">
        <v>4.9799999999999995</v>
      </c>
      <c r="C765" s="16">
        <v>5.0199999999999996</v>
      </c>
      <c r="D765" s="16">
        <v>5.01</v>
      </c>
    </row>
    <row r="766" spans="1:4" x14ac:dyDescent="0.3">
      <c r="A766" s="3">
        <v>7252</v>
      </c>
      <c r="B766" s="16">
        <v>1.76</v>
      </c>
      <c r="C766" s="16">
        <v>1.05</v>
      </c>
      <c r="D766" s="16">
        <v>1.01</v>
      </c>
    </row>
    <row r="767" spans="1:4" x14ac:dyDescent="0.3">
      <c r="A767" s="3">
        <v>7253</v>
      </c>
      <c r="B767" s="16">
        <v>1.02</v>
      </c>
      <c r="C767" s="16">
        <v>1.05</v>
      </c>
      <c r="D767" s="16">
        <v>1.05</v>
      </c>
    </row>
    <row r="768" spans="1:4" x14ac:dyDescent="0.3">
      <c r="A768" s="3">
        <v>7256</v>
      </c>
      <c r="B768" s="16">
        <v>2.35</v>
      </c>
      <c r="C768" s="16">
        <v>2.42</v>
      </c>
      <c r="D768" s="16">
        <v>2.08</v>
      </c>
    </row>
    <row r="769" spans="1:4" x14ac:dyDescent="0.3">
      <c r="A769" s="3">
        <v>7260</v>
      </c>
      <c r="B769" s="16">
        <v>1.77</v>
      </c>
      <c r="C769" s="16">
        <v>1.79</v>
      </c>
      <c r="D769" s="16">
        <v>1.8</v>
      </c>
    </row>
    <row r="770" spans="1:4" x14ac:dyDescent="0.3">
      <c r="A770" s="3">
        <v>7264</v>
      </c>
      <c r="B770" s="16">
        <v>0.77</v>
      </c>
      <c r="C770" s="16">
        <v>1.05</v>
      </c>
      <c r="D770" s="16">
        <v>1.01</v>
      </c>
    </row>
    <row r="771" spans="1:4" x14ac:dyDescent="0.3">
      <c r="A771" s="3">
        <v>7268</v>
      </c>
      <c r="B771" s="16">
        <v>1.02</v>
      </c>
      <c r="C771" s="16">
        <v>1.05</v>
      </c>
      <c r="D771" s="16">
        <v>1.05</v>
      </c>
    </row>
    <row r="772" spans="1:4" x14ac:dyDescent="0.3">
      <c r="A772" s="3">
        <v>7272</v>
      </c>
      <c r="B772" s="16">
        <v>2.3800000000000003</v>
      </c>
      <c r="C772" s="16">
        <v>2.39</v>
      </c>
      <c r="D772" s="16">
        <v>2.4</v>
      </c>
    </row>
    <row r="773" spans="1:4" x14ac:dyDescent="0.3">
      <c r="A773" s="3">
        <v>7276</v>
      </c>
      <c r="B773" s="16">
        <v>1.44</v>
      </c>
      <c r="C773" s="16">
        <v>1.39</v>
      </c>
      <c r="D773" s="16">
        <v>1.4</v>
      </c>
    </row>
    <row r="774" spans="1:4" x14ac:dyDescent="0.3">
      <c r="A774" s="3">
        <v>7278</v>
      </c>
      <c r="B774" s="16">
        <v>1.54</v>
      </c>
      <c r="C774" s="16">
        <v>1.48</v>
      </c>
      <c r="D774" s="16">
        <v>1.52</v>
      </c>
    </row>
    <row r="775" spans="1:4" x14ac:dyDescent="0.3">
      <c r="A775" s="3">
        <v>7280</v>
      </c>
      <c r="B775" s="16">
        <v>1.02</v>
      </c>
      <c r="C775" s="16">
        <v>1.05</v>
      </c>
      <c r="D775" s="16">
        <v>1.05</v>
      </c>
    </row>
    <row r="776" spans="1:4" x14ac:dyDescent="0.3">
      <c r="A776" s="3">
        <v>7282</v>
      </c>
      <c r="B776" s="16">
        <v>5.05</v>
      </c>
      <c r="C776" s="16">
        <v>5.04</v>
      </c>
      <c r="D776" s="16">
        <v>1.01</v>
      </c>
    </row>
    <row r="777" spans="1:4" x14ac:dyDescent="0.3">
      <c r="A777" s="9">
        <v>7284</v>
      </c>
      <c r="B777" s="12">
        <v>15.66</v>
      </c>
      <c r="C777" s="12">
        <v>13.022699999999999</v>
      </c>
      <c r="D777" s="12">
        <v>11.850657</v>
      </c>
    </row>
    <row r="778" spans="1:4" x14ac:dyDescent="0.3">
      <c r="A778" s="3">
        <v>7288</v>
      </c>
      <c r="B778" s="16">
        <v>1.45</v>
      </c>
      <c r="C778" s="16">
        <v>1.05</v>
      </c>
      <c r="D778" s="16">
        <v>1.01</v>
      </c>
    </row>
    <row r="779" spans="1:4" x14ac:dyDescent="0.3">
      <c r="A779" s="3">
        <v>7292</v>
      </c>
      <c r="B779" s="16">
        <v>3.23</v>
      </c>
      <c r="C779" s="16">
        <v>3.25</v>
      </c>
      <c r="D779" s="16">
        <v>3.3</v>
      </c>
    </row>
    <row r="780" spans="1:4" x14ac:dyDescent="0.3">
      <c r="A780" s="3">
        <v>7294</v>
      </c>
      <c r="B780" s="16">
        <v>1.88</v>
      </c>
      <c r="C780" s="16">
        <v>1.92</v>
      </c>
      <c r="D780" s="16">
        <v>1.92</v>
      </c>
    </row>
    <row r="781" spans="1:4" x14ac:dyDescent="0.3">
      <c r="A781" s="3">
        <v>7296</v>
      </c>
      <c r="B781" s="16">
        <v>1.02</v>
      </c>
      <c r="C781" s="16">
        <v>1.05</v>
      </c>
      <c r="D781" s="16">
        <v>1.05</v>
      </c>
    </row>
    <row r="782" spans="1:4" x14ac:dyDescent="0.3">
      <c r="A782" s="3">
        <v>7305</v>
      </c>
      <c r="B782" s="16">
        <v>3.2600000000000002</v>
      </c>
      <c r="C782" s="16">
        <v>3.25</v>
      </c>
      <c r="D782" s="16">
        <v>1.01</v>
      </c>
    </row>
    <row r="783" spans="1:4" x14ac:dyDescent="0.3">
      <c r="A783" s="3">
        <v>7306</v>
      </c>
      <c r="B783" s="16">
        <v>1.64</v>
      </c>
      <c r="C783" s="16">
        <v>1.66</v>
      </c>
      <c r="D783" s="16">
        <v>4.09</v>
      </c>
    </row>
    <row r="784" spans="1:4" x14ac:dyDescent="0.3">
      <c r="A784" s="3">
        <v>7307</v>
      </c>
      <c r="B784" s="16">
        <v>3.48</v>
      </c>
      <c r="C784" s="16">
        <v>3.49</v>
      </c>
      <c r="D784" s="16">
        <v>1.01</v>
      </c>
    </row>
    <row r="785" spans="1:4" x14ac:dyDescent="0.3">
      <c r="A785" s="3">
        <v>7308</v>
      </c>
      <c r="B785" s="16">
        <v>3.6900000000000004</v>
      </c>
      <c r="C785" s="16">
        <v>3.69</v>
      </c>
      <c r="D785" s="16">
        <v>3.97</v>
      </c>
    </row>
    <row r="786" spans="1:4" x14ac:dyDescent="0.3">
      <c r="A786" s="3">
        <v>7310</v>
      </c>
      <c r="B786" s="16">
        <v>3.41</v>
      </c>
      <c r="C786" s="16">
        <v>3.45</v>
      </c>
      <c r="D786" s="16">
        <v>4.62</v>
      </c>
    </row>
    <row r="787" spans="1:4" x14ac:dyDescent="0.3">
      <c r="A787" s="3">
        <v>7312</v>
      </c>
      <c r="B787" s="16">
        <v>2.99</v>
      </c>
      <c r="C787" s="16">
        <v>3.04</v>
      </c>
      <c r="D787" s="16">
        <v>2.99</v>
      </c>
    </row>
    <row r="788" spans="1:4" x14ac:dyDescent="0.3">
      <c r="A788" s="3">
        <v>7314</v>
      </c>
      <c r="B788" s="16">
        <v>0.69</v>
      </c>
      <c r="C788" s="16">
        <v>0.71</v>
      </c>
      <c r="D788" s="16">
        <v>0.74</v>
      </c>
    </row>
    <row r="789" spans="1:4" x14ac:dyDescent="0.3">
      <c r="A789" s="3">
        <v>7316</v>
      </c>
      <c r="B789" s="16">
        <v>4.0299999999999994</v>
      </c>
      <c r="C789" s="16">
        <v>4.07</v>
      </c>
      <c r="D789" s="16">
        <v>3.03</v>
      </c>
    </row>
    <row r="790" spans="1:4" x14ac:dyDescent="0.3">
      <c r="A790" s="3">
        <v>7318</v>
      </c>
      <c r="B790" s="16">
        <v>3.5300000000000002</v>
      </c>
      <c r="C790" s="16">
        <v>3.53</v>
      </c>
      <c r="D790" s="16">
        <v>3.53</v>
      </c>
    </row>
    <row r="791" spans="1:4" x14ac:dyDescent="0.3">
      <c r="A791" s="3">
        <v>7320</v>
      </c>
      <c r="B791" s="16">
        <v>5.13</v>
      </c>
      <c r="C791" s="16">
        <v>5.17</v>
      </c>
      <c r="D791" s="16">
        <v>5.0999999999999996</v>
      </c>
    </row>
    <row r="792" spans="1:4" x14ac:dyDescent="0.3">
      <c r="A792" s="3">
        <v>7322</v>
      </c>
      <c r="B792" s="16">
        <v>3.89</v>
      </c>
      <c r="C792" s="16">
        <v>3.91</v>
      </c>
      <c r="D792" s="16">
        <v>3.83</v>
      </c>
    </row>
    <row r="793" spans="1:4" x14ac:dyDescent="0.3">
      <c r="A793" s="3">
        <v>7326</v>
      </c>
      <c r="B793" s="16">
        <v>1.99</v>
      </c>
      <c r="C793" s="16">
        <v>2.0299999999999998</v>
      </c>
      <c r="D793" s="16">
        <v>1.01</v>
      </c>
    </row>
    <row r="794" spans="1:4" x14ac:dyDescent="0.3">
      <c r="A794" s="3">
        <v>7327</v>
      </c>
      <c r="B794" s="16">
        <v>0.96</v>
      </c>
      <c r="C794" s="16">
        <v>0.98</v>
      </c>
      <c r="D794" s="16">
        <v>0.93</v>
      </c>
    </row>
    <row r="795" spans="1:4" x14ac:dyDescent="0.3">
      <c r="A795" s="3">
        <v>7328</v>
      </c>
      <c r="B795" s="16">
        <v>3.9200000000000004</v>
      </c>
      <c r="C795" s="16">
        <v>3.93</v>
      </c>
      <c r="D795" s="16">
        <v>3.95</v>
      </c>
    </row>
    <row r="796" spans="1:4" x14ac:dyDescent="0.3">
      <c r="A796" s="3">
        <v>7330</v>
      </c>
      <c r="B796" s="16">
        <v>1.84</v>
      </c>
      <c r="C796" s="16">
        <v>1.48</v>
      </c>
      <c r="D796" s="16">
        <v>1.48</v>
      </c>
    </row>
    <row r="797" spans="1:4" x14ac:dyDescent="0.3">
      <c r="A797" s="3">
        <v>7334</v>
      </c>
      <c r="B797" s="16">
        <v>1.02</v>
      </c>
      <c r="C797" s="16">
        <v>1.05</v>
      </c>
      <c r="D797" s="16">
        <v>1.05</v>
      </c>
    </row>
    <row r="798" spans="1:4" x14ac:dyDescent="0.3">
      <c r="A798" s="3">
        <v>7338</v>
      </c>
      <c r="B798" s="16">
        <v>4.1899999999999995</v>
      </c>
      <c r="C798" s="16">
        <v>4.1399999999999997</v>
      </c>
      <c r="D798" s="16">
        <v>4.2699999999999996</v>
      </c>
    </row>
    <row r="799" spans="1:4" x14ac:dyDescent="0.3">
      <c r="A799" s="3">
        <v>7340</v>
      </c>
      <c r="B799" s="16">
        <v>4.08</v>
      </c>
      <c r="C799" s="16">
        <v>3.95</v>
      </c>
      <c r="D799" s="16">
        <v>1.01</v>
      </c>
    </row>
    <row r="800" spans="1:4" x14ac:dyDescent="0.3">
      <c r="A800" s="3">
        <v>7342</v>
      </c>
      <c r="B800" s="16">
        <v>2.3600000000000003</v>
      </c>
      <c r="C800" s="16">
        <v>2.02</v>
      </c>
      <c r="D800" s="16">
        <v>1.3</v>
      </c>
    </row>
    <row r="801" spans="1:4" x14ac:dyDescent="0.3">
      <c r="A801" s="3">
        <v>7344</v>
      </c>
      <c r="B801" s="16">
        <v>2.54</v>
      </c>
      <c r="C801" s="16">
        <v>2.56</v>
      </c>
      <c r="D801" s="16">
        <v>2.56</v>
      </c>
    </row>
    <row r="802" spans="1:4" x14ac:dyDescent="0.3">
      <c r="A802" s="3">
        <v>7346</v>
      </c>
      <c r="B802" s="16">
        <v>1.51</v>
      </c>
      <c r="C802" s="16">
        <v>1.55</v>
      </c>
      <c r="D802" s="16">
        <v>1.55</v>
      </c>
    </row>
    <row r="803" spans="1:4" x14ac:dyDescent="0.3">
      <c r="A803" s="3">
        <v>7348</v>
      </c>
      <c r="B803" s="16">
        <v>1.73</v>
      </c>
      <c r="C803" s="16">
        <v>1.71</v>
      </c>
      <c r="D803" s="16">
        <v>1.69</v>
      </c>
    </row>
    <row r="804" spans="1:4" x14ac:dyDescent="0.3">
      <c r="A804" s="3">
        <v>7350</v>
      </c>
      <c r="B804" s="16">
        <v>1.33</v>
      </c>
      <c r="C804" s="16">
        <v>1.22</v>
      </c>
      <c r="D804" s="16">
        <v>1.25</v>
      </c>
    </row>
    <row r="805" spans="1:4" x14ac:dyDescent="0.3">
      <c r="A805" s="3">
        <v>7352</v>
      </c>
      <c r="B805" s="16">
        <v>4.1099999999999994</v>
      </c>
      <c r="C805" s="16">
        <v>4.0999999999999996</v>
      </c>
      <c r="D805" s="16">
        <v>1.01</v>
      </c>
    </row>
    <row r="806" spans="1:4" x14ac:dyDescent="0.3">
      <c r="A806" s="3">
        <v>7354</v>
      </c>
      <c r="B806" s="16">
        <v>2.8800000000000003</v>
      </c>
      <c r="C806" s="16">
        <v>2.93</v>
      </c>
      <c r="D806" s="16">
        <v>2.91</v>
      </c>
    </row>
    <row r="807" spans="1:4" x14ac:dyDescent="0.3">
      <c r="A807" s="3">
        <v>7360</v>
      </c>
      <c r="B807" s="16">
        <v>1.02</v>
      </c>
      <c r="C807" s="16">
        <v>1.05</v>
      </c>
      <c r="D807" s="16">
        <v>1.05</v>
      </c>
    </row>
    <row r="808" spans="1:4" x14ac:dyDescent="0.3">
      <c r="A808" s="3">
        <v>7361</v>
      </c>
      <c r="B808" s="16">
        <v>5.2299999999999995</v>
      </c>
      <c r="C808" s="16">
        <v>5.24</v>
      </c>
      <c r="D808" s="16">
        <v>4.07</v>
      </c>
    </row>
    <row r="809" spans="1:4" x14ac:dyDescent="0.3">
      <c r="A809" s="3">
        <v>7362</v>
      </c>
      <c r="B809" s="16">
        <v>2.7800000000000002</v>
      </c>
      <c r="C809" s="16">
        <v>2.82</v>
      </c>
      <c r="D809" s="16">
        <v>2.2400000000000002</v>
      </c>
    </row>
    <row r="810" spans="1:4" x14ac:dyDescent="0.3">
      <c r="A810" s="3">
        <v>7363</v>
      </c>
      <c r="B810" s="16">
        <v>5.5699999999999994</v>
      </c>
      <c r="C810" s="16">
        <v>5.52</v>
      </c>
      <c r="D810" s="16">
        <v>4.28</v>
      </c>
    </row>
    <row r="811" spans="1:4" x14ac:dyDescent="0.3">
      <c r="A811" s="3">
        <v>7364</v>
      </c>
      <c r="B811" s="16">
        <v>1.02</v>
      </c>
      <c r="C811" s="16">
        <v>1.05</v>
      </c>
      <c r="D811" s="16">
        <v>1.05</v>
      </c>
    </row>
    <row r="812" spans="1:4" x14ac:dyDescent="0.3">
      <c r="A812" s="3">
        <v>7365</v>
      </c>
      <c r="B812" s="16">
        <v>3.3200000000000003</v>
      </c>
      <c r="C812" s="16">
        <v>3.41</v>
      </c>
      <c r="D812" s="16">
        <v>4.3600000000000003</v>
      </c>
    </row>
    <row r="813" spans="1:4" x14ac:dyDescent="0.3">
      <c r="A813" s="3">
        <v>7367</v>
      </c>
      <c r="B813" s="16">
        <v>3.48</v>
      </c>
      <c r="C813" s="16">
        <v>3.34</v>
      </c>
      <c r="D813" s="16">
        <v>3.46</v>
      </c>
    </row>
    <row r="814" spans="1:4" x14ac:dyDescent="0.3">
      <c r="A814" s="3">
        <v>7370</v>
      </c>
      <c r="B814" s="16">
        <v>5.58</v>
      </c>
      <c r="C814" s="16">
        <v>6.03</v>
      </c>
      <c r="D814" s="16">
        <v>1.01</v>
      </c>
    </row>
    <row r="815" spans="1:4" x14ac:dyDescent="0.3">
      <c r="A815" s="3">
        <v>7371</v>
      </c>
      <c r="B815" s="16">
        <v>11</v>
      </c>
      <c r="C815" s="16">
        <v>11.9</v>
      </c>
      <c r="D815" s="16">
        <v>1.01</v>
      </c>
    </row>
    <row r="816" spans="1:4" x14ac:dyDescent="0.3">
      <c r="A816" s="3">
        <v>7400</v>
      </c>
      <c r="B816" s="16">
        <v>1.02</v>
      </c>
      <c r="C816" s="16">
        <v>1.05</v>
      </c>
      <c r="D816" s="16">
        <v>1.05</v>
      </c>
    </row>
    <row r="817" spans="1:4" x14ac:dyDescent="0.3">
      <c r="A817" s="3">
        <v>7404</v>
      </c>
      <c r="B817" s="16">
        <v>1.43</v>
      </c>
      <c r="C817" s="16">
        <v>1.05</v>
      </c>
      <c r="D817" s="16">
        <v>1.01</v>
      </c>
    </row>
    <row r="818" spans="1:4" x14ac:dyDescent="0.3">
      <c r="A818" s="3">
        <v>7408</v>
      </c>
      <c r="B818" s="16">
        <v>1.65</v>
      </c>
      <c r="C818" s="16">
        <v>1.05</v>
      </c>
      <c r="D818" s="16">
        <v>1.01</v>
      </c>
    </row>
    <row r="819" spans="1:4" x14ac:dyDescent="0.3">
      <c r="A819" s="3">
        <v>7412</v>
      </c>
      <c r="B819" s="16">
        <v>1.52</v>
      </c>
      <c r="C819" s="16">
        <v>1.05</v>
      </c>
      <c r="D819" s="16">
        <v>1.01</v>
      </c>
    </row>
    <row r="820" spans="1:4" x14ac:dyDescent="0.3">
      <c r="A820" s="3">
        <v>7416</v>
      </c>
      <c r="B820" s="16">
        <v>3.25</v>
      </c>
      <c r="C820" s="16">
        <v>3.24</v>
      </c>
      <c r="D820" s="16">
        <v>3.3</v>
      </c>
    </row>
    <row r="821" spans="1:4" x14ac:dyDescent="0.3">
      <c r="A821" s="3">
        <v>7420</v>
      </c>
      <c r="B821" s="16">
        <v>1.02</v>
      </c>
      <c r="C821" s="16">
        <v>1.05</v>
      </c>
      <c r="D821" s="16">
        <v>1.05</v>
      </c>
    </row>
    <row r="822" spans="1:4" x14ac:dyDescent="0.3">
      <c r="A822" s="3">
        <v>7424</v>
      </c>
      <c r="B822" s="16">
        <v>2.39</v>
      </c>
      <c r="C822" s="16">
        <v>1.05</v>
      </c>
      <c r="D822" s="16">
        <v>1.01</v>
      </c>
    </row>
    <row r="823" spans="1:4" x14ac:dyDescent="0.3">
      <c r="A823" s="3">
        <v>7428</v>
      </c>
      <c r="B823" s="16">
        <v>1.77</v>
      </c>
      <c r="C823" s="16">
        <v>1.05</v>
      </c>
      <c r="D823" s="16">
        <v>1.01</v>
      </c>
    </row>
    <row r="824" spans="1:4" x14ac:dyDescent="0.3">
      <c r="A824" s="3">
        <v>7432</v>
      </c>
      <c r="B824" s="16">
        <v>2.29</v>
      </c>
      <c r="C824" s="16">
        <v>1.05</v>
      </c>
      <c r="D824" s="16">
        <v>1.01</v>
      </c>
    </row>
    <row r="825" spans="1:4" x14ac:dyDescent="0.3">
      <c r="A825" s="3">
        <v>7434</v>
      </c>
      <c r="B825" s="16">
        <v>1.47</v>
      </c>
      <c r="C825" s="16">
        <v>1.49</v>
      </c>
      <c r="D825" s="16">
        <v>1.54</v>
      </c>
    </row>
    <row r="826" spans="1:4" x14ac:dyDescent="0.3">
      <c r="A826" s="3">
        <v>7436</v>
      </c>
      <c r="B826" s="16">
        <v>3.5500000000000003</v>
      </c>
      <c r="C826" s="16">
        <v>3.52</v>
      </c>
      <c r="D826" s="16">
        <v>3.4</v>
      </c>
    </row>
    <row r="827" spans="1:4" x14ac:dyDescent="0.3">
      <c r="A827" s="3">
        <v>7438</v>
      </c>
      <c r="B827" s="16">
        <v>1.24</v>
      </c>
      <c r="C827" s="16">
        <v>1.05</v>
      </c>
      <c r="D827" s="16">
        <v>1.01</v>
      </c>
    </row>
    <row r="828" spans="1:4" x14ac:dyDescent="0.3">
      <c r="A828" s="3">
        <v>7440</v>
      </c>
      <c r="B828" s="16">
        <v>4.76</v>
      </c>
      <c r="C828" s="16">
        <v>4.8099999999999996</v>
      </c>
      <c r="D828" s="16">
        <v>3.47</v>
      </c>
    </row>
    <row r="829" spans="1:4" x14ac:dyDescent="0.3">
      <c r="A829" s="3">
        <v>7442</v>
      </c>
      <c r="B829" s="16">
        <v>4.18</v>
      </c>
      <c r="C829" s="16">
        <v>4.24</v>
      </c>
      <c r="D829" s="16">
        <v>4.1399999999999997</v>
      </c>
    </row>
    <row r="830" spans="1:4" x14ac:dyDescent="0.3">
      <c r="A830" s="3">
        <v>7444</v>
      </c>
      <c r="B830" s="16">
        <v>1.82</v>
      </c>
      <c r="C830" s="16">
        <v>1.73</v>
      </c>
      <c r="D830" s="16">
        <v>1.73</v>
      </c>
    </row>
    <row r="831" spans="1:4" x14ac:dyDescent="0.3">
      <c r="A831" s="3">
        <v>7446</v>
      </c>
      <c r="B831" s="16">
        <v>1.68</v>
      </c>
      <c r="C831" s="16">
        <v>1.05</v>
      </c>
      <c r="D831" s="16">
        <v>1.71</v>
      </c>
    </row>
    <row r="832" spans="1:4" x14ac:dyDescent="0.3">
      <c r="A832" s="3">
        <v>7447</v>
      </c>
      <c r="B832" s="16">
        <v>0.66999999999999993</v>
      </c>
      <c r="C832" s="16">
        <v>0.61</v>
      </c>
      <c r="D832" s="16">
        <v>0.65</v>
      </c>
    </row>
    <row r="833" spans="1:4" x14ac:dyDescent="0.3">
      <c r="A833" s="3">
        <v>7450</v>
      </c>
      <c r="B833" s="16">
        <v>5.77</v>
      </c>
      <c r="C833" s="16">
        <v>5.78</v>
      </c>
      <c r="D833" s="16">
        <v>6.1</v>
      </c>
    </row>
    <row r="834" spans="1:4" x14ac:dyDescent="0.3">
      <c r="A834" s="3">
        <v>7454</v>
      </c>
      <c r="B834" s="16">
        <v>2.5100000000000002</v>
      </c>
      <c r="C834" s="16">
        <v>1.05</v>
      </c>
      <c r="D834" s="16">
        <v>1.01</v>
      </c>
    </row>
    <row r="835" spans="1:4" x14ac:dyDescent="0.3">
      <c r="A835" s="3">
        <v>7456</v>
      </c>
      <c r="B835" s="16">
        <v>1.02</v>
      </c>
      <c r="C835" s="16">
        <v>1.05</v>
      </c>
      <c r="D835" s="16">
        <v>1.05</v>
      </c>
    </row>
    <row r="836" spans="1:4" x14ac:dyDescent="0.3">
      <c r="A836" s="3">
        <v>7458</v>
      </c>
      <c r="B836" s="16">
        <v>1.02</v>
      </c>
      <c r="C836" s="16">
        <v>1.05</v>
      </c>
      <c r="D836" s="16">
        <v>1.05</v>
      </c>
    </row>
    <row r="837" spans="1:4" x14ac:dyDescent="0.3">
      <c r="A837" s="3">
        <v>7460</v>
      </c>
      <c r="B837" s="16">
        <v>2.4400000000000004</v>
      </c>
      <c r="C837" s="16">
        <v>2.41</v>
      </c>
      <c r="D837" s="16">
        <v>2.37</v>
      </c>
    </row>
    <row r="838" spans="1:4" x14ac:dyDescent="0.3">
      <c r="A838" s="3">
        <v>7462</v>
      </c>
      <c r="B838" s="16">
        <v>3.6100000000000003</v>
      </c>
      <c r="C838" s="16">
        <v>3.6</v>
      </c>
      <c r="D838" s="16">
        <v>3.3</v>
      </c>
    </row>
    <row r="839" spans="1:4" x14ac:dyDescent="0.3">
      <c r="A839" s="3">
        <v>7464</v>
      </c>
      <c r="B839" s="16">
        <v>2.93</v>
      </c>
      <c r="C839" s="16">
        <v>2.95</v>
      </c>
      <c r="D839" s="16">
        <v>3.06</v>
      </c>
    </row>
    <row r="840" spans="1:4" x14ac:dyDescent="0.3">
      <c r="A840" s="3">
        <v>7466</v>
      </c>
      <c r="B840" s="16">
        <v>1.02</v>
      </c>
      <c r="C840" s="16">
        <v>1.05</v>
      </c>
      <c r="D840" s="16">
        <v>1.05</v>
      </c>
    </row>
    <row r="841" spans="1:4" x14ac:dyDescent="0.3">
      <c r="A841" s="3">
        <v>7468</v>
      </c>
      <c r="B841" s="16">
        <v>2.56</v>
      </c>
      <c r="C841" s="16">
        <v>1.05</v>
      </c>
      <c r="D841" s="16">
        <v>1.01</v>
      </c>
    </row>
    <row r="842" spans="1:4" x14ac:dyDescent="0.3">
      <c r="A842" s="3">
        <v>7472</v>
      </c>
      <c r="B842" s="16">
        <v>1.02</v>
      </c>
      <c r="C842" s="16">
        <v>1.05</v>
      </c>
      <c r="D842" s="16">
        <v>1.05</v>
      </c>
    </row>
    <row r="843" spans="1:4" x14ac:dyDescent="0.3">
      <c r="A843" s="3">
        <v>7474</v>
      </c>
      <c r="B843" s="16">
        <v>1.02</v>
      </c>
      <c r="C843" s="16">
        <v>1.05</v>
      </c>
      <c r="D843" s="16">
        <v>1.05</v>
      </c>
    </row>
    <row r="844" spans="1:4" x14ac:dyDescent="0.3">
      <c r="A844" s="3">
        <v>7476</v>
      </c>
      <c r="B844" s="16">
        <v>2.2200000000000002</v>
      </c>
      <c r="C844" s="16">
        <v>2.2000000000000002</v>
      </c>
      <c r="D844" s="16">
        <v>2.1</v>
      </c>
    </row>
    <row r="845" spans="1:4" x14ac:dyDescent="0.3">
      <c r="A845" s="3">
        <v>7478</v>
      </c>
      <c r="B845" s="16">
        <v>6.6099999999999994</v>
      </c>
      <c r="C845" s="16">
        <v>6.51</v>
      </c>
      <c r="D845" s="16">
        <v>6.04</v>
      </c>
    </row>
    <row r="846" spans="1:4" x14ac:dyDescent="0.3">
      <c r="A846" s="3">
        <v>7500</v>
      </c>
      <c r="B846" s="16">
        <v>1.02</v>
      </c>
      <c r="C846" s="16">
        <v>1.05</v>
      </c>
      <c r="D846" s="16">
        <v>1.05</v>
      </c>
    </row>
    <row r="847" spans="1:4" x14ac:dyDescent="0.3">
      <c r="A847" s="3">
        <v>7510</v>
      </c>
      <c r="B847" s="16">
        <v>1.1199999999999999</v>
      </c>
      <c r="C847" s="16">
        <v>1.05</v>
      </c>
      <c r="D847" s="16">
        <v>1.1499999999999999</v>
      </c>
    </row>
    <row r="848" spans="1:4" x14ac:dyDescent="0.3">
      <c r="A848" s="3">
        <v>7515</v>
      </c>
      <c r="B848" s="16">
        <v>2.4700000000000002</v>
      </c>
      <c r="C848" s="16">
        <v>2.25</v>
      </c>
      <c r="D848" s="16">
        <v>2</v>
      </c>
    </row>
    <row r="849" spans="1:4" x14ac:dyDescent="0.3">
      <c r="A849" s="3">
        <v>7520</v>
      </c>
      <c r="B849" s="16">
        <v>1.3699999999999999</v>
      </c>
      <c r="C849" s="16">
        <v>1.05</v>
      </c>
      <c r="D849" s="16">
        <v>1.4</v>
      </c>
    </row>
    <row r="850" spans="1:4" x14ac:dyDescent="0.3">
      <c r="A850" s="3">
        <v>7522</v>
      </c>
      <c r="B850" s="16">
        <v>0.78</v>
      </c>
      <c r="C850" s="16">
        <v>1.05</v>
      </c>
      <c r="D850" s="16">
        <v>1.01</v>
      </c>
    </row>
    <row r="851" spans="1:4" x14ac:dyDescent="0.3">
      <c r="A851" s="3">
        <v>7525</v>
      </c>
      <c r="B851" s="16">
        <v>1.1199999999999999</v>
      </c>
      <c r="C851" s="16">
        <v>1.05</v>
      </c>
      <c r="D851" s="16">
        <v>1.01</v>
      </c>
    </row>
    <row r="852" spans="1:4" x14ac:dyDescent="0.3">
      <c r="A852" s="3">
        <v>7550</v>
      </c>
      <c r="B852" s="16">
        <v>0.9</v>
      </c>
      <c r="C852" s="16">
        <v>0.93</v>
      </c>
      <c r="D852" s="16">
        <v>0.94</v>
      </c>
    </row>
    <row r="853" spans="1:4" x14ac:dyDescent="0.3">
      <c r="A853" s="3">
        <v>7555</v>
      </c>
      <c r="B853" s="16">
        <v>2.33</v>
      </c>
      <c r="C853" s="16">
        <v>1.05</v>
      </c>
      <c r="D853" s="16">
        <v>2.36</v>
      </c>
    </row>
    <row r="854" spans="1:4" x14ac:dyDescent="0.3">
      <c r="A854" s="3">
        <v>7560</v>
      </c>
      <c r="B854" s="16">
        <v>1.56</v>
      </c>
      <c r="C854" s="16">
        <v>1.64</v>
      </c>
      <c r="D854" s="16">
        <v>1.63</v>
      </c>
    </row>
    <row r="855" spans="1:4" x14ac:dyDescent="0.3">
      <c r="A855" s="3">
        <v>7562</v>
      </c>
      <c r="B855" s="16">
        <v>1.25</v>
      </c>
      <c r="C855" s="16">
        <v>1.21</v>
      </c>
      <c r="D855" s="16">
        <v>1.22</v>
      </c>
    </row>
    <row r="856" spans="1:4" x14ac:dyDescent="0.3">
      <c r="A856" s="3">
        <v>7564</v>
      </c>
      <c r="B856" s="16">
        <v>2.02</v>
      </c>
      <c r="C856" s="16">
        <v>1.05</v>
      </c>
      <c r="D856" s="16">
        <v>1.01</v>
      </c>
    </row>
    <row r="857" spans="1:4" x14ac:dyDescent="0.3">
      <c r="A857" s="3">
        <v>7570</v>
      </c>
      <c r="B857" s="16">
        <v>1.32</v>
      </c>
      <c r="C857" s="16">
        <v>1.05</v>
      </c>
      <c r="D857" s="16">
        <v>1.01</v>
      </c>
    </row>
    <row r="858" spans="1:4" x14ac:dyDescent="0.3">
      <c r="A858" s="3">
        <v>7802</v>
      </c>
      <c r="B858" s="16">
        <v>2.3000000000000003</v>
      </c>
      <c r="C858" s="16">
        <v>2.33</v>
      </c>
      <c r="D858" s="16">
        <v>2.33</v>
      </c>
    </row>
    <row r="859" spans="1:4" x14ac:dyDescent="0.3">
      <c r="A859" s="3">
        <v>7808</v>
      </c>
      <c r="B859" s="16">
        <v>1.22</v>
      </c>
      <c r="C859" s="16">
        <v>1.05</v>
      </c>
      <c r="D859" s="16">
        <v>1.25</v>
      </c>
    </row>
    <row r="860" spans="1:4" x14ac:dyDescent="0.3">
      <c r="A860" s="3">
        <v>7816</v>
      </c>
      <c r="B860" s="16">
        <v>2.6100000000000003</v>
      </c>
      <c r="C860" s="16">
        <v>1.05</v>
      </c>
      <c r="D860" s="16">
        <v>2.64</v>
      </c>
    </row>
    <row r="861" spans="1:4" x14ac:dyDescent="0.3">
      <c r="A861" s="3">
        <v>7818</v>
      </c>
      <c r="B861" s="16">
        <v>2.2600000000000002</v>
      </c>
      <c r="C861" s="16">
        <v>1.05</v>
      </c>
      <c r="D861" s="16">
        <v>1.01</v>
      </c>
    </row>
    <row r="862" spans="1:4" x14ac:dyDescent="0.3">
      <c r="A862" s="3">
        <v>7820</v>
      </c>
      <c r="B862" s="16">
        <v>1.41</v>
      </c>
      <c r="C862" s="16">
        <v>1.05</v>
      </c>
      <c r="D862" s="16">
        <v>1.44</v>
      </c>
    </row>
    <row r="863" spans="1:4" x14ac:dyDescent="0.3">
      <c r="A863" s="3">
        <v>7824</v>
      </c>
      <c r="B863" s="16">
        <v>1.45</v>
      </c>
      <c r="C863" s="16">
        <v>1.05</v>
      </c>
      <c r="D863" s="16">
        <v>1.01</v>
      </c>
    </row>
    <row r="864" spans="1:4" x14ac:dyDescent="0.3">
      <c r="A864" s="3">
        <v>7826</v>
      </c>
      <c r="B864" s="16">
        <v>1.02</v>
      </c>
      <c r="C864" s="16">
        <v>1.05</v>
      </c>
      <c r="D864" s="16">
        <v>1.05</v>
      </c>
    </row>
    <row r="865" spans="1:4" x14ac:dyDescent="0.3">
      <c r="A865" s="3">
        <v>7828</v>
      </c>
      <c r="B865" s="16">
        <v>1.67</v>
      </c>
      <c r="C865" s="16">
        <v>1.05</v>
      </c>
      <c r="D865" s="16">
        <v>1.7</v>
      </c>
    </row>
    <row r="866" spans="1:4" x14ac:dyDescent="0.3">
      <c r="A866" s="3">
        <v>7832</v>
      </c>
      <c r="B866" s="16">
        <v>1.25</v>
      </c>
      <c r="C866" s="16">
        <v>1.29</v>
      </c>
      <c r="D866" s="16">
        <v>1.29</v>
      </c>
    </row>
    <row r="867" spans="1:4" x14ac:dyDescent="0.3">
      <c r="A867" s="3">
        <v>7836</v>
      </c>
      <c r="B867" s="16">
        <v>1.22</v>
      </c>
      <c r="C867" s="16">
        <v>1.05</v>
      </c>
      <c r="D867" s="16">
        <v>1.25</v>
      </c>
    </row>
    <row r="868" spans="1:4" x14ac:dyDescent="0.3">
      <c r="A868" s="3">
        <v>7838</v>
      </c>
      <c r="B868" s="16">
        <v>1.02</v>
      </c>
      <c r="C868" s="16">
        <v>1.05</v>
      </c>
      <c r="D868" s="16">
        <v>1.05</v>
      </c>
    </row>
    <row r="869" spans="1:4" x14ac:dyDescent="0.3">
      <c r="A869" s="3">
        <v>7840</v>
      </c>
      <c r="B869" s="16">
        <v>1.79</v>
      </c>
      <c r="C869" s="16">
        <v>1.05</v>
      </c>
      <c r="D869" s="16">
        <v>1.82</v>
      </c>
    </row>
    <row r="870" spans="1:4" x14ac:dyDescent="0.3">
      <c r="A870" s="3">
        <v>7844</v>
      </c>
      <c r="B870" s="16">
        <v>1.07</v>
      </c>
      <c r="C870" s="16">
        <v>1.05</v>
      </c>
      <c r="D870" s="16">
        <v>1.1000000000000001</v>
      </c>
    </row>
    <row r="871" spans="1:4" x14ac:dyDescent="0.3">
      <c r="A871" s="3">
        <v>7848</v>
      </c>
      <c r="B871" s="16">
        <v>1.28</v>
      </c>
      <c r="C871" s="16">
        <v>1.23</v>
      </c>
      <c r="D871" s="16">
        <v>1.23</v>
      </c>
    </row>
    <row r="872" spans="1:4" x14ac:dyDescent="0.3">
      <c r="A872" s="3">
        <v>7849</v>
      </c>
      <c r="B872" s="16">
        <v>1.29</v>
      </c>
      <c r="C872" s="16">
        <v>1.27</v>
      </c>
      <c r="D872" s="16">
        <v>1.27</v>
      </c>
    </row>
    <row r="873" spans="1:4" x14ac:dyDescent="0.3">
      <c r="A873" s="3">
        <v>7852</v>
      </c>
      <c r="B873" s="16">
        <v>1.6099999999999999</v>
      </c>
      <c r="C873" s="16">
        <v>1.05</v>
      </c>
      <c r="D873" s="16">
        <v>1.64</v>
      </c>
    </row>
    <row r="874" spans="1:4" x14ac:dyDescent="0.3">
      <c r="A874" s="3">
        <v>7864</v>
      </c>
      <c r="B874" s="16">
        <v>1.33</v>
      </c>
      <c r="C874" s="16">
        <v>1.05</v>
      </c>
      <c r="D874" s="16">
        <v>1.36</v>
      </c>
    </row>
    <row r="875" spans="1:4" x14ac:dyDescent="0.3">
      <c r="A875" s="3">
        <v>7872</v>
      </c>
      <c r="B875" s="16">
        <v>1.7</v>
      </c>
      <c r="C875" s="16">
        <v>1.05</v>
      </c>
      <c r="D875" s="16">
        <v>1.73</v>
      </c>
    </row>
    <row r="876" spans="1:4" x14ac:dyDescent="0.3">
      <c r="A876" s="3">
        <v>8905</v>
      </c>
      <c r="B876" s="16">
        <v>0.98</v>
      </c>
      <c r="C876" s="16">
        <v>1.05</v>
      </c>
      <c r="D876" s="16">
        <v>1.01</v>
      </c>
    </row>
    <row r="877" spans="1:4" x14ac:dyDescent="0.3">
      <c r="A877" s="3">
        <v>10001</v>
      </c>
      <c r="B877" s="16">
        <v>7.85</v>
      </c>
      <c r="C877" s="16">
        <v>7.88</v>
      </c>
      <c r="D877" s="16">
        <v>7.53</v>
      </c>
    </row>
    <row r="878" spans="1:4" x14ac:dyDescent="0.3">
      <c r="A878" s="3">
        <v>10002</v>
      </c>
      <c r="B878" s="16">
        <v>4.2699999999999996</v>
      </c>
      <c r="C878" s="16">
        <v>4.3</v>
      </c>
      <c r="D878" s="16">
        <v>4.3</v>
      </c>
    </row>
    <row r="879" spans="1:4" x14ac:dyDescent="0.3">
      <c r="A879" s="3">
        <v>10003</v>
      </c>
      <c r="B879" s="16">
        <v>9.4500000000000011</v>
      </c>
      <c r="C879" s="16">
        <v>8.65</v>
      </c>
      <c r="D879" s="16">
        <v>21.2</v>
      </c>
    </row>
    <row r="880" spans="1:4" x14ac:dyDescent="0.3">
      <c r="A880" s="3">
        <v>10004</v>
      </c>
      <c r="B880" s="16">
        <v>17.2</v>
      </c>
      <c r="C880" s="16">
        <v>17.23</v>
      </c>
      <c r="D880" s="16">
        <v>20.5</v>
      </c>
    </row>
    <row r="881" spans="1:4" x14ac:dyDescent="0.3">
      <c r="A881" s="3">
        <v>10005</v>
      </c>
      <c r="B881" s="16">
        <v>17.399999999999999</v>
      </c>
      <c r="C881" s="16">
        <v>17.43</v>
      </c>
      <c r="D881" s="16">
        <v>20.7</v>
      </c>
    </row>
    <row r="882" spans="1:4" x14ac:dyDescent="0.3">
      <c r="A882" s="3">
        <v>10006</v>
      </c>
      <c r="B882" s="16">
        <v>17.299999999999997</v>
      </c>
      <c r="C882" s="16">
        <v>17.329999999999998</v>
      </c>
      <c r="D882" s="16">
        <v>20.6</v>
      </c>
    </row>
    <row r="883" spans="1:4" x14ac:dyDescent="0.3">
      <c r="A883" s="3">
        <v>10007</v>
      </c>
      <c r="B883" s="16">
        <v>5.0699999999999994</v>
      </c>
      <c r="C883" s="16">
        <v>5</v>
      </c>
      <c r="D883" s="16">
        <v>1.01</v>
      </c>
    </row>
    <row r="884" spans="1:4" x14ac:dyDescent="0.3">
      <c r="A884" s="3">
        <v>10008</v>
      </c>
      <c r="B884" s="16">
        <v>4.45</v>
      </c>
      <c r="C884" s="16">
        <v>4.45</v>
      </c>
      <c r="D884" s="16">
        <v>1.01</v>
      </c>
    </row>
    <row r="885" spans="1:4" x14ac:dyDescent="0.3">
      <c r="A885" s="3">
        <v>10009</v>
      </c>
      <c r="B885" s="16">
        <v>11.57</v>
      </c>
      <c r="C885" s="16">
        <v>11.63</v>
      </c>
      <c r="D885" s="16">
        <v>10.88</v>
      </c>
    </row>
    <row r="886" spans="1:4" x14ac:dyDescent="0.3">
      <c r="A886" s="3">
        <v>10010</v>
      </c>
      <c r="B886" s="16">
        <v>6.97</v>
      </c>
      <c r="C886" s="16">
        <v>7.01</v>
      </c>
      <c r="D886" s="16">
        <v>6.97</v>
      </c>
    </row>
    <row r="887" spans="1:4" x14ac:dyDescent="0.3">
      <c r="A887" s="3">
        <v>10011</v>
      </c>
      <c r="B887" s="16">
        <v>8.6800000000000015</v>
      </c>
      <c r="C887" s="16">
        <v>8.6199999999999992</v>
      </c>
      <c r="D887" s="16">
        <v>9.6</v>
      </c>
    </row>
    <row r="888" spans="1:4" x14ac:dyDescent="0.3">
      <c r="A888" s="3">
        <v>10012</v>
      </c>
      <c r="B888" s="16">
        <v>7.85</v>
      </c>
      <c r="C888" s="16">
        <v>7.8</v>
      </c>
      <c r="D888" s="16">
        <v>7.85</v>
      </c>
    </row>
    <row r="889" spans="1:4" x14ac:dyDescent="0.3">
      <c r="A889" s="3">
        <v>10013</v>
      </c>
      <c r="B889" s="16">
        <v>1.02</v>
      </c>
      <c r="C889" s="16">
        <v>1.05</v>
      </c>
      <c r="D889" s="16">
        <v>1.05</v>
      </c>
    </row>
    <row r="890" spans="1:4" x14ac:dyDescent="0.3">
      <c r="A890" s="3">
        <v>10014</v>
      </c>
      <c r="B890" s="16">
        <v>3.9000000000000004</v>
      </c>
      <c r="C890" s="16">
        <v>4.12</v>
      </c>
      <c r="D890" s="16">
        <v>1.01</v>
      </c>
    </row>
    <row r="891" spans="1:4" x14ac:dyDescent="0.3">
      <c r="A891" s="3">
        <v>10015</v>
      </c>
      <c r="B891" s="16">
        <v>1.91</v>
      </c>
      <c r="C891" s="16">
        <v>1.82</v>
      </c>
      <c r="D891" s="16">
        <v>1.01</v>
      </c>
    </row>
    <row r="892" spans="1:4" x14ac:dyDescent="0.3">
      <c r="A892" s="3">
        <v>10016</v>
      </c>
      <c r="B892" s="16">
        <v>0.84</v>
      </c>
      <c r="C892" s="16">
        <v>1.05</v>
      </c>
      <c r="D892" s="16">
        <v>1.01</v>
      </c>
    </row>
    <row r="893" spans="1:4" x14ac:dyDescent="0.3">
      <c r="A893" s="3">
        <v>10017</v>
      </c>
      <c r="B893" s="16">
        <v>2.3200000000000003</v>
      </c>
      <c r="C893" s="16">
        <v>2.5499999999999998</v>
      </c>
      <c r="D893" s="16">
        <v>1.01</v>
      </c>
    </row>
    <row r="894" spans="1:4" x14ac:dyDescent="0.3">
      <c r="A894" s="3">
        <v>10018</v>
      </c>
      <c r="B894" s="16">
        <v>2.3200000000000003</v>
      </c>
      <c r="C894" s="16">
        <v>2.42</v>
      </c>
      <c r="D894" s="16">
        <v>1.01</v>
      </c>
    </row>
    <row r="895" spans="1:4" x14ac:dyDescent="0.3">
      <c r="A895" s="3">
        <v>10019</v>
      </c>
      <c r="B895" s="16">
        <v>3.7</v>
      </c>
      <c r="C895" s="16">
        <v>3.75</v>
      </c>
      <c r="D895" s="16">
        <v>4.5999999999999996</v>
      </c>
    </row>
    <row r="896" spans="1:4" x14ac:dyDescent="0.3">
      <c r="A896" s="3">
        <v>10020</v>
      </c>
      <c r="B896" s="16">
        <v>3.91</v>
      </c>
      <c r="C896" s="16">
        <v>3.96</v>
      </c>
      <c r="D896" s="16">
        <v>1.01</v>
      </c>
    </row>
    <row r="897" spans="1:4" x14ac:dyDescent="0.3">
      <c r="A897" s="3">
        <v>10021</v>
      </c>
      <c r="B897" s="16">
        <v>2.2600000000000002</v>
      </c>
      <c r="C897" s="16">
        <v>2.35</v>
      </c>
      <c r="D897" s="16">
        <v>1.01</v>
      </c>
    </row>
    <row r="898" spans="1:4" x14ac:dyDescent="0.3">
      <c r="A898" s="3">
        <v>10022</v>
      </c>
      <c r="B898" s="16">
        <v>3.4400000000000004</v>
      </c>
      <c r="C898" s="16">
        <v>3.48</v>
      </c>
      <c r="D898" s="16">
        <v>3.75</v>
      </c>
    </row>
    <row r="899" spans="1:4" x14ac:dyDescent="0.3">
      <c r="A899" s="3">
        <v>10023</v>
      </c>
      <c r="B899" s="16">
        <v>1.1099999999999999</v>
      </c>
      <c r="C899" s="16">
        <v>1.1399999999999999</v>
      </c>
      <c r="D899" s="16">
        <v>1.01</v>
      </c>
    </row>
    <row r="900" spans="1:4" x14ac:dyDescent="0.3">
      <c r="A900" s="3">
        <v>10024</v>
      </c>
      <c r="B900" s="16">
        <v>1.03</v>
      </c>
      <c r="C900" s="16">
        <v>1.06</v>
      </c>
      <c r="D900" s="16">
        <v>1.01</v>
      </c>
    </row>
    <row r="901" spans="1:4" x14ac:dyDescent="0.3">
      <c r="A901" s="3">
        <v>10025</v>
      </c>
      <c r="B901" s="16">
        <v>0.98</v>
      </c>
      <c r="C901" s="16">
        <v>1.01</v>
      </c>
      <c r="D901" s="16">
        <v>1.01</v>
      </c>
    </row>
    <row r="902" spans="1:4" x14ac:dyDescent="0.3">
      <c r="A902" s="3">
        <v>10026</v>
      </c>
      <c r="B902" s="16">
        <v>1.03</v>
      </c>
      <c r="C902" s="16">
        <v>1.06</v>
      </c>
      <c r="D902" s="16">
        <v>1.01</v>
      </c>
    </row>
    <row r="903" spans="1:4" x14ac:dyDescent="0.3">
      <c r="A903" s="3">
        <v>10027</v>
      </c>
      <c r="B903" s="16">
        <v>2.5900000000000003</v>
      </c>
      <c r="C903" s="16">
        <v>1.05</v>
      </c>
      <c r="D903" s="16">
        <v>1.01</v>
      </c>
    </row>
    <row r="904" spans="1:4" x14ac:dyDescent="0.3">
      <c r="A904" s="3">
        <v>10028</v>
      </c>
      <c r="B904" s="16">
        <v>-1.9999999999999997E-2</v>
      </c>
      <c r="C904" s="16">
        <v>0.01</v>
      </c>
      <c r="D904" s="16">
        <v>8.5000000000000006E-3</v>
      </c>
    </row>
    <row r="905" spans="1:4" x14ac:dyDescent="0.3">
      <c r="A905" s="3">
        <v>10029</v>
      </c>
      <c r="B905" s="16">
        <v>1.08</v>
      </c>
      <c r="C905" s="16">
        <v>1.05</v>
      </c>
      <c r="D905" s="16">
        <v>1.01</v>
      </c>
    </row>
    <row r="906" spans="1:4" x14ac:dyDescent="0.3">
      <c r="A906" s="3">
        <v>10030</v>
      </c>
      <c r="B906" s="16">
        <v>1.96</v>
      </c>
      <c r="C906" s="16">
        <v>1.05</v>
      </c>
      <c r="D906" s="16">
        <v>1.01</v>
      </c>
    </row>
    <row r="907" spans="1:4" x14ac:dyDescent="0.3">
      <c r="A907" s="3">
        <v>10031</v>
      </c>
      <c r="B907" s="16">
        <v>1.92</v>
      </c>
      <c r="C907" s="16">
        <v>1.96</v>
      </c>
      <c r="D907" s="16">
        <v>1.01</v>
      </c>
    </row>
    <row r="908" spans="1:4" x14ac:dyDescent="0.3">
      <c r="A908" s="3">
        <v>10032</v>
      </c>
      <c r="B908" s="16">
        <v>4.4399999999999995</v>
      </c>
      <c r="C908" s="16">
        <v>4</v>
      </c>
      <c r="D908" s="16">
        <v>1.01</v>
      </c>
    </row>
    <row r="909" spans="1:4" x14ac:dyDescent="0.3">
      <c r="A909" s="3">
        <v>10033</v>
      </c>
      <c r="B909" s="16">
        <v>7.33</v>
      </c>
      <c r="C909" s="16">
        <v>6.47</v>
      </c>
      <c r="D909" s="16">
        <v>1.01</v>
      </c>
    </row>
    <row r="910" spans="1:4" x14ac:dyDescent="0.3">
      <c r="A910" s="3">
        <v>10034</v>
      </c>
      <c r="B910" s="16">
        <v>8.32</v>
      </c>
      <c r="C910" s="16">
        <v>8.5299999999999994</v>
      </c>
      <c r="D910" s="16">
        <v>1.01</v>
      </c>
    </row>
    <row r="911" spans="1:4" x14ac:dyDescent="0.3">
      <c r="A911" s="3">
        <v>10035</v>
      </c>
      <c r="B911" s="16">
        <v>7.87</v>
      </c>
      <c r="C911" s="16">
        <v>7.09</v>
      </c>
      <c r="D911" s="16">
        <v>1.01</v>
      </c>
    </row>
    <row r="912" spans="1:4" x14ac:dyDescent="0.3">
      <c r="A912" s="3">
        <v>10036</v>
      </c>
      <c r="B912" s="16">
        <v>27.439999999999998</v>
      </c>
      <c r="C912" s="16">
        <v>27.44</v>
      </c>
      <c r="D912" s="16">
        <v>1.01</v>
      </c>
    </row>
    <row r="913" spans="1:4" x14ac:dyDescent="0.3">
      <c r="A913" s="3">
        <v>10037</v>
      </c>
      <c r="B913" s="16">
        <v>5.4399999999999995</v>
      </c>
      <c r="C913" s="16">
        <v>5.48</v>
      </c>
      <c r="D913" s="16">
        <v>1.01</v>
      </c>
    </row>
    <row r="914" spans="1:4" x14ac:dyDescent="0.3">
      <c r="A914" s="3">
        <v>10038</v>
      </c>
      <c r="B914" s="16">
        <v>7.0000000000000007E-2</v>
      </c>
      <c r="C914" s="16">
        <v>0.11</v>
      </c>
      <c r="D914" s="16">
        <v>0.12</v>
      </c>
    </row>
    <row r="915" spans="1:4" x14ac:dyDescent="0.3">
      <c r="A915" s="9">
        <v>10039</v>
      </c>
      <c r="B915" s="12">
        <v>13.450000000000001</v>
      </c>
      <c r="C915" s="12">
        <v>11.1884</v>
      </c>
      <c r="D915" s="12">
        <v>10.181444000000001</v>
      </c>
    </row>
    <row r="916" spans="1:4" x14ac:dyDescent="0.3">
      <c r="A916" s="3">
        <v>10040</v>
      </c>
      <c r="B916" s="16">
        <v>3.5300000000000002</v>
      </c>
      <c r="C916" s="16">
        <v>3.68</v>
      </c>
      <c r="D916" s="16">
        <v>1.01</v>
      </c>
    </row>
    <row r="917" spans="1:4" x14ac:dyDescent="0.3">
      <c r="A917" s="3">
        <v>10041</v>
      </c>
      <c r="B917" s="16">
        <v>4.08</v>
      </c>
      <c r="C917" s="16">
        <v>4.0999999999999996</v>
      </c>
      <c r="D917" s="16">
        <v>1.01</v>
      </c>
    </row>
    <row r="918" spans="1:4" x14ac:dyDescent="0.3">
      <c r="A918" s="3">
        <v>10042</v>
      </c>
      <c r="B918" s="16">
        <v>5.92</v>
      </c>
      <c r="C918" s="16">
        <v>5.94</v>
      </c>
      <c r="D918" s="16">
        <v>1.01</v>
      </c>
    </row>
    <row r="919" spans="1:4" x14ac:dyDescent="0.3">
      <c r="A919" s="3">
        <v>10483</v>
      </c>
      <c r="B919" s="16">
        <v>2.4500000000000002</v>
      </c>
      <c r="C919" s="16">
        <v>2.5299999999999998</v>
      </c>
      <c r="D919" s="16">
        <v>1.01</v>
      </c>
    </row>
    <row r="920" spans="1:4" x14ac:dyDescent="0.3">
      <c r="A920" s="3">
        <v>10702</v>
      </c>
      <c r="B920" s="16">
        <v>-1.9999999999999997E-2</v>
      </c>
      <c r="C920" s="16">
        <v>0.01</v>
      </c>
      <c r="D920" s="16">
        <v>8.5000000000000006E-3</v>
      </c>
    </row>
    <row r="921" spans="1:4" x14ac:dyDescent="0.3">
      <c r="A921" s="3">
        <v>10703</v>
      </c>
      <c r="B921" s="16">
        <v>-1.9999999999999997E-2</v>
      </c>
      <c r="C921" s="16">
        <v>0.01</v>
      </c>
      <c r="D921" s="16">
        <v>8.5000000000000006E-3</v>
      </c>
    </row>
    <row r="922" spans="1:4" x14ac:dyDescent="0.3">
      <c r="A922" s="3">
        <v>10704</v>
      </c>
      <c r="B922" s="16">
        <v>-1.9999999999999997E-2</v>
      </c>
      <c r="C922" s="16">
        <v>0.01</v>
      </c>
      <c r="D922" s="16">
        <v>8.5000000000000006E-3</v>
      </c>
    </row>
    <row r="923" spans="1:4" x14ac:dyDescent="0.3">
      <c r="A923" s="3">
        <v>10705</v>
      </c>
      <c r="B923" s="16">
        <v>-1.9999999999999997E-2</v>
      </c>
      <c r="C923" s="16">
        <v>0.01</v>
      </c>
      <c r="D923" s="16">
        <v>8.5000000000000006E-3</v>
      </c>
    </row>
    <row r="924" spans="1:4" x14ac:dyDescent="0.3">
      <c r="A924" s="3">
        <v>10706</v>
      </c>
      <c r="B924" s="16">
        <v>-1.9999999999999997E-2</v>
      </c>
      <c r="C924" s="16">
        <v>0.01</v>
      </c>
      <c r="D924" s="16">
        <v>8.5000000000000006E-3</v>
      </c>
    </row>
    <row r="925" spans="1:4" x14ac:dyDescent="0.3">
      <c r="A925" s="3">
        <v>10712</v>
      </c>
      <c r="B925" s="16">
        <v>0.75</v>
      </c>
      <c r="C925" s="16">
        <v>1.05</v>
      </c>
      <c r="D925" s="16">
        <v>0.01</v>
      </c>
    </row>
    <row r="926" spans="1:4" x14ac:dyDescent="0.3">
      <c r="A926" s="3">
        <v>10713</v>
      </c>
      <c r="B926" s="16">
        <v>1.1399999999999999</v>
      </c>
      <c r="C926" s="16">
        <v>1.05</v>
      </c>
      <c r="D926" s="16">
        <v>1.17</v>
      </c>
    </row>
    <row r="927" spans="1:4" x14ac:dyDescent="0.3">
      <c r="A927" s="3">
        <v>10732</v>
      </c>
      <c r="B927" s="16">
        <v>0.98</v>
      </c>
      <c r="C927" s="16">
        <v>1.05</v>
      </c>
      <c r="D927" s="16">
        <v>1.01</v>
      </c>
    </row>
    <row r="928" spans="1:4" x14ac:dyDescent="0.3">
      <c r="A928" s="3">
        <v>10733</v>
      </c>
      <c r="B928" s="16">
        <v>0.98</v>
      </c>
      <c r="C928" s="16">
        <v>1.05</v>
      </c>
      <c r="D928" s="16">
        <v>1.01</v>
      </c>
    </row>
    <row r="929" spans="1:4" x14ac:dyDescent="0.3">
      <c r="A929" s="3">
        <v>10739</v>
      </c>
      <c r="B929" s="16">
        <v>0.98</v>
      </c>
      <c r="C929" s="16">
        <v>1.05</v>
      </c>
      <c r="D929" s="16">
        <v>1.01</v>
      </c>
    </row>
    <row r="930" spans="1:4" x14ac:dyDescent="0.3">
      <c r="A930" s="3">
        <v>10901</v>
      </c>
      <c r="B930" s="16">
        <v>0.98</v>
      </c>
      <c r="C930" s="16">
        <v>1.05</v>
      </c>
      <c r="D930" s="16">
        <v>1.01</v>
      </c>
    </row>
    <row r="931" spans="1:4" x14ac:dyDescent="0.3">
      <c r="A931" s="3">
        <v>10902</v>
      </c>
      <c r="B931" s="16">
        <v>417.33000000000004</v>
      </c>
      <c r="C931" s="16">
        <v>417.14</v>
      </c>
      <c r="D931" s="16">
        <v>1.01</v>
      </c>
    </row>
    <row r="932" spans="1:4" x14ac:dyDescent="0.3">
      <c r="A932" s="3">
        <v>10903</v>
      </c>
      <c r="B932" s="16">
        <v>308.32000000000005</v>
      </c>
      <c r="C932" s="16">
        <v>316.8</v>
      </c>
      <c r="D932" s="16">
        <v>1.01</v>
      </c>
    </row>
    <row r="933" spans="1:4" x14ac:dyDescent="0.3">
      <c r="A933" s="3">
        <v>11341</v>
      </c>
      <c r="B933" s="16">
        <v>6.72</v>
      </c>
      <c r="C933" s="16">
        <v>6.75</v>
      </c>
      <c r="D933" s="16">
        <v>6.25</v>
      </c>
    </row>
    <row r="934" spans="1:4" x14ac:dyDescent="0.3">
      <c r="A934" s="3">
        <v>11345</v>
      </c>
      <c r="B934" s="16">
        <v>2.37</v>
      </c>
      <c r="C934" s="16">
        <v>2.4</v>
      </c>
      <c r="D934" s="16">
        <v>2.25</v>
      </c>
    </row>
    <row r="935" spans="1:4" x14ac:dyDescent="0.3">
      <c r="A935" s="3">
        <v>11450</v>
      </c>
      <c r="B935" s="16">
        <v>0.82</v>
      </c>
      <c r="C935" s="16">
        <v>1.05</v>
      </c>
      <c r="D935" s="16">
        <v>1.01</v>
      </c>
    </row>
    <row r="936" spans="1:4" x14ac:dyDescent="0.3">
      <c r="A936" s="3">
        <v>11460</v>
      </c>
      <c r="B936" s="16">
        <v>1.57</v>
      </c>
      <c r="C936" s="16">
        <v>1.05</v>
      </c>
      <c r="D936" s="16">
        <v>1.01</v>
      </c>
    </row>
    <row r="937" spans="1:4" x14ac:dyDescent="0.3">
      <c r="A937" s="3">
        <v>17320</v>
      </c>
      <c r="B937" s="16">
        <v>1.02</v>
      </c>
      <c r="C937" s="16">
        <v>1.05</v>
      </c>
      <c r="D937" s="16">
        <v>1.05</v>
      </c>
    </row>
    <row r="938" spans="1:4" x14ac:dyDescent="0.3">
      <c r="A938" s="3">
        <v>17331</v>
      </c>
      <c r="B938" s="16">
        <v>5.42</v>
      </c>
      <c r="C938" s="16">
        <v>4.9800000000000004</v>
      </c>
      <c r="D938" s="16">
        <v>4.53</v>
      </c>
    </row>
    <row r="939" spans="1:4" x14ac:dyDescent="0.3">
      <c r="A939" s="3">
        <v>17335</v>
      </c>
      <c r="B939" s="16">
        <v>1.97</v>
      </c>
      <c r="C939" s="16">
        <v>1.9</v>
      </c>
      <c r="D939" s="16">
        <v>1.75</v>
      </c>
    </row>
    <row r="940" spans="1:4" x14ac:dyDescent="0.3">
      <c r="A940" s="3">
        <v>17363</v>
      </c>
      <c r="B940" s="16">
        <v>2.23</v>
      </c>
      <c r="C940" s="16">
        <v>1.99</v>
      </c>
      <c r="D940" s="16">
        <v>1.82</v>
      </c>
    </row>
    <row r="941" spans="1:4" x14ac:dyDescent="0.3">
      <c r="A941" s="3">
        <v>17364</v>
      </c>
      <c r="B941" s="16">
        <v>4.3599999999999994</v>
      </c>
      <c r="C941" s="16">
        <v>3.84</v>
      </c>
      <c r="D941" s="16">
        <v>3.49</v>
      </c>
    </row>
    <row r="942" spans="1:4" x14ac:dyDescent="0.3">
      <c r="A942" s="3">
        <v>17370</v>
      </c>
      <c r="B942" s="16">
        <v>0.97</v>
      </c>
      <c r="C942" s="16">
        <v>1.05</v>
      </c>
      <c r="D942" s="16">
        <v>1.01</v>
      </c>
    </row>
    <row r="943" spans="1:4" x14ac:dyDescent="0.3">
      <c r="A943" s="3">
        <v>24420</v>
      </c>
      <c r="B943" s="16">
        <v>0.9</v>
      </c>
      <c r="C943" s="16">
        <v>1.05</v>
      </c>
      <c r="D943" s="16">
        <v>1.01</v>
      </c>
    </row>
    <row r="944" spans="1:4" x14ac:dyDescent="0.3">
      <c r="A944" s="3">
        <v>24430</v>
      </c>
      <c r="B944" s="16">
        <v>1.27</v>
      </c>
      <c r="C944" s="16">
        <v>1.05</v>
      </c>
      <c r="D944" s="16">
        <v>1.01</v>
      </c>
    </row>
    <row r="945" spans="1:4" x14ac:dyDescent="0.3">
      <c r="A945" s="3">
        <v>24440</v>
      </c>
      <c r="B945" s="16">
        <v>0.82</v>
      </c>
      <c r="C945" s="16">
        <v>1.05</v>
      </c>
      <c r="D945" s="16">
        <v>1.01</v>
      </c>
    </row>
    <row r="946" spans="1:4" x14ac:dyDescent="0.3">
      <c r="A946" s="3">
        <v>24460</v>
      </c>
      <c r="B946" s="16">
        <v>1.57</v>
      </c>
      <c r="C946" s="16">
        <v>1.05</v>
      </c>
      <c r="D946" s="16">
        <v>1.01</v>
      </c>
    </row>
    <row r="947" spans="1:4" x14ac:dyDescent="0.3">
      <c r="A947" s="3">
        <v>24470</v>
      </c>
      <c r="B947" s="16">
        <v>1.48</v>
      </c>
      <c r="C947" s="16">
        <v>1.05</v>
      </c>
      <c r="D947" s="16">
        <v>1.01</v>
      </c>
    </row>
    <row r="948" spans="1:4" x14ac:dyDescent="0.3">
      <c r="A948" s="3">
        <v>24490</v>
      </c>
      <c r="B948" s="16">
        <v>1.02</v>
      </c>
      <c r="C948" s="16">
        <v>1.05</v>
      </c>
      <c r="D948" s="16">
        <v>1.05</v>
      </c>
    </row>
    <row r="949" spans="1:4" x14ac:dyDescent="0.3">
      <c r="A949" s="3">
        <v>24500</v>
      </c>
      <c r="B949" s="16">
        <v>0.90999999999999992</v>
      </c>
      <c r="C949" s="16">
        <v>1.05</v>
      </c>
      <c r="D949" s="16">
        <v>1.01</v>
      </c>
    </row>
    <row r="950" spans="1:4" x14ac:dyDescent="0.3">
      <c r="A950" s="3">
        <v>24520</v>
      </c>
      <c r="B950" s="16">
        <v>1.74</v>
      </c>
      <c r="C950" s="16">
        <v>1.05</v>
      </c>
      <c r="D950" s="16">
        <v>1.01</v>
      </c>
    </row>
    <row r="951" spans="1:4" x14ac:dyDescent="0.3">
      <c r="A951" s="3">
        <v>24600</v>
      </c>
      <c r="B951" s="16">
        <v>1.71</v>
      </c>
      <c r="C951" s="16">
        <v>1.05</v>
      </c>
      <c r="D951" s="16">
        <v>1.01</v>
      </c>
    </row>
    <row r="952" spans="1:4" x14ac:dyDescent="0.3">
      <c r="A952" s="3">
        <v>24620</v>
      </c>
      <c r="B952" s="16">
        <v>1.02</v>
      </c>
      <c r="C952" s="16">
        <v>1.05</v>
      </c>
      <c r="D952" s="16">
        <v>1.05</v>
      </c>
    </row>
    <row r="953" spans="1:4" x14ac:dyDescent="0.3">
      <c r="A953" s="3">
        <v>24650</v>
      </c>
      <c r="B953" s="16">
        <v>1.73</v>
      </c>
      <c r="C953" s="16">
        <v>1.05</v>
      </c>
      <c r="D953" s="16">
        <v>1.01</v>
      </c>
    </row>
    <row r="954" spans="1:4" x14ac:dyDescent="0.3">
      <c r="A954" s="3">
        <v>24670</v>
      </c>
      <c r="B954" s="16">
        <v>1.02</v>
      </c>
      <c r="C954" s="16">
        <v>1.05</v>
      </c>
      <c r="D954" s="16">
        <v>1.05</v>
      </c>
    </row>
    <row r="955" spans="1:4" x14ac:dyDescent="0.3">
      <c r="A955" s="3">
        <v>24680</v>
      </c>
      <c r="B955" s="16">
        <v>2.08</v>
      </c>
      <c r="C955" s="16">
        <v>1.05</v>
      </c>
      <c r="D955" s="16">
        <v>1.01</v>
      </c>
    </row>
    <row r="956" spans="1:4" x14ac:dyDescent="0.3">
      <c r="A956" s="3">
        <v>24710</v>
      </c>
      <c r="B956" s="16">
        <v>0.59</v>
      </c>
      <c r="C956" s="16">
        <v>0.62</v>
      </c>
      <c r="D956" s="16">
        <v>0.52700000000000002</v>
      </c>
    </row>
    <row r="957" spans="1:4" x14ac:dyDescent="0.3">
      <c r="A957" s="3">
        <v>24720</v>
      </c>
      <c r="B957" s="16">
        <v>1.1099999999999999</v>
      </c>
      <c r="C957" s="16">
        <v>1.05</v>
      </c>
      <c r="D957" s="16">
        <v>1.01</v>
      </c>
    </row>
    <row r="958" spans="1:4" x14ac:dyDescent="0.3">
      <c r="A958" s="3">
        <v>24740</v>
      </c>
      <c r="B958" s="16">
        <v>0.94</v>
      </c>
      <c r="C958" s="16">
        <v>1.05</v>
      </c>
      <c r="D958" s="16">
        <v>1.01</v>
      </c>
    </row>
    <row r="959" spans="1:4" x14ac:dyDescent="0.3">
      <c r="A959" s="3">
        <v>24750</v>
      </c>
      <c r="B959" s="16">
        <v>1.82</v>
      </c>
      <c r="C959" s="16">
        <v>1.05</v>
      </c>
      <c r="D959" s="16">
        <v>1.01</v>
      </c>
    </row>
    <row r="960" spans="1:4" x14ac:dyDescent="0.3">
      <c r="A960" s="3">
        <v>24761</v>
      </c>
      <c r="B960" s="16">
        <v>2.9400000000000004</v>
      </c>
      <c r="C960" s="16">
        <v>3.19</v>
      </c>
      <c r="D960" s="16">
        <v>2.29</v>
      </c>
    </row>
    <row r="961" spans="1:4" x14ac:dyDescent="0.3">
      <c r="A961" s="3">
        <v>24763</v>
      </c>
      <c r="B961" s="16">
        <v>6.6</v>
      </c>
      <c r="C961" s="16">
        <v>6.63</v>
      </c>
      <c r="D961" s="16">
        <v>4.34</v>
      </c>
    </row>
    <row r="962" spans="1:4" x14ac:dyDescent="0.3">
      <c r="A962" s="3">
        <v>25001</v>
      </c>
      <c r="B962" s="16">
        <v>6.2</v>
      </c>
      <c r="C962" s="16">
        <v>6.45</v>
      </c>
      <c r="D962" s="16">
        <v>4.95</v>
      </c>
    </row>
    <row r="963" spans="1:4" x14ac:dyDescent="0.3">
      <c r="A963" s="3">
        <v>25005</v>
      </c>
      <c r="B963" s="16">
        <v>2.2200000000000002</v>
      </c>
      <c r="C963" s="16">
        <v>2.33</v>
      </c>
      <c r="D963" s="16">
        <v>1.9</v>
      </c>
    </row>
    <row r="964" spans="1:4" x14ac:dyDescent="0.3">
      <c r="A964" s="3">
        <v>28190</v>
      </c>
      <c r="B964" s="16">
        <v>1.8499999999999999</v>
      </c>
      <c r="C964" s="16">
        <v>1.05</v>
      </c>
      <c r="D964" s="16">
        <v>1.01</v>
      </c>
    </row>
    <row r="965" spans="1:4" x14ac:dyDescent="0.3">
      <c r="A965" s="3">
        <v>28200</v>
      </c>
      <c r="B965" s="16">
        <v>1.02</v>
      </c>
      <c r="C965" s="16">
        <v>1.05</v>
      </c>
      <c r="D965" s="16">
        <v>1.05</v>
      </c>
    </row>
    <row r="966" spans="1:4" x14ac:dyDescent="0.3">
      <c r="A966" s="3">
        <v>29600</v>
      </c>
      <c r="B966" s="16">
        <v>1.7</v>
      </c>
      <c r="C966" s="16">
        <v>1.05</v>
      </c>
      <c r="D966" s="16">
        <v>1.01</v>
      </c>
    </row>
    <row r="967" spans="1:4" x14ac:dyDescent="0.3">
      <c r="A967" s="3">
        <v>29620</v>
      </c>
      <c r="B967" s="16">
        <v>1.02</v>
      </c>
      <c r="C967" s="16">
        <v>1.05</v>
      </c>
      <c r="D967" s="16">
        <v>1.05</v>
      </c>
    </row>
    <row r="968" spans="1:4" x14ac:dyDescent="0.3">
      <c r="A968" s="9">
        <v>29901</v>
      </c>
      <c r="B968" s="12">
        <v>6.8999999999999995</v>
      </c>
      <c r="C968" s="12">
        <v>5.7518999999999991</v>
      </c>
      <c r="D968" s="12">
        <v>5.2342289999999991</v>
      </c>
    </row>
    <row r="969" spans="1:4" x14ac:dyDescent="0.3">
      <c r="A969" s="9">
        <v>29903</v>
      </c>
      <c r="B969" s="12">
        <v>4.37</v>
      </c>
      <c r="C969" s="12">
        <v>3.6520000000000001</v>
      </c>
      <c r="D969" s="12">
        <v>3.3233200000000003</v>
      </c>
    </row>
    <row r="970" spans="1:4" x14ac:dyDescent="0.3">
      <c r="A970" s="3">
        <v>29905</v>
      </c>
      <c r="B970" s="16">
        <v>0.98</v>
      </c>
      <c r="C970" s="16">
        <v>1.05</v>
      </c>
      <c r="D970" s="16">
        <v>1.01</v>
      </c>
    </row>
    <row r="971" spans="1:4" x14ac:dyDescent="0.3">
      <c r="A971" s="9">
        <v>29910</v>
      </c>
      <c r="B971" s="12">
        <v>3.37</v>
      </c>
      <c r="C971" s="12">
        <v>2.8219999999999996</v>
      </c>
      <c r="D971" s="12">
        <v>2.5680199999999997</v>
      </c>
    </row>
    <row r="972" spans="1:4" x14ac:dyDescent="0.3">
      <c r="A972" s="9">
        <v>29912</v>
      </c>
      <c r="B972" s="12">
        <v>3.7</v>
      </c>
      <c r="C972" s="12">
        <v>3.0958999999999999</v>
      </c>
      <c r="D972" s="12">
        <v>2.817269</v>
      </c>
    </row>
    <row r="973" spans="1:4" x14ac:dyDescent="0.3">
      <c r="A973" s="9">
        <v>29914</v>
      </c>
      <c r="B973" s="12">
        <v>3.4200000000000004</v>
      </c>
      <c r="C973" s="12">
        <v>2.8635000000000002</v>
      </c>
      <c r="D973" s="12">
        <v>2.605785</v>
      </c>
    </row>
    <row r="974" spans="1:4" x14ac:dyDescent="0.3">
      <c r="A974" s="9">
        <v>29916</v>
      </c>
      <c r="B974" s="12">
        <v>3.9200000000000004</v>
      </c>
      <c r="C974" s="12">
        <v>3.2785000000000002</v>
      </c>
      <c r="D974" s="12">
        <v>2.9834350000000001</v>
      </c>
    </row>
    <row r="975" spans="1:4" x14ac:dyDescent="0.3">
      <c r="A975" s="9">
        <v>29918</v>
      </c>
      <c r="B975" s="12">
        <v>3.5</v>
      </c>
      <c r="C975" s="12">
        <v>2.9298999999999995</v>
      </c>
      <c r="D975" s="12">
        <v>2.6662089999999998</v>
      </c>
    </row>
    <row r="976" spans="1:4" x14ac:dyDescent="0.3">
      <c r="A976" s="3">
        <v>29920</v>
      </c>
      <c r="B976" s="16">
        <v>2.4200000000000004</v>
      </c>
      <c r="C976" s="16">
        <v>1.05</v>
      </c>
      <c r="D976" s="16">
        <v>1.01</v>
      </c>
    </row>
    <row r="977" spans="1:4" x14ac:dyDescent="0.3">
      <c r="A977" s="3">
        <v>29921</v>
      </c>
      <c r="B977" s="16">
        <v>1.68</v>
      </c>
      <c r="C977" s="16">
        <v>1.05</v>
      </c>
      <c r="D977" s="16">
        <v>1.01</v>
      </c>
    </row>
    <row r="978" spans="1:4" x14ac:dyDescent="0.3">
      <c r="A978" s="3">
        <v>29922</v>
      </c>
      <c r="B978" s="16">
        <v>1.02</v>
      </c>
      <c r="C978" s="16">
        <v>1.05</v>
      </c>
      <c r="D978" s="16">
        <v>1.05</v>
      </c>
    </row>
    <row r="979" spans="1:4" x14ac:dyDescent="0.3">
      <c r="A979" s="3">
        <v>29923</v>
      </c>
      <c r="B979" s="16">
        <v>1.02</v>
      </c>
      <c r="C979" s="16">
        <v>1.05</v>
      </c>
      <c r="D979" s="16">
        <v>1.05</v>
      </c>
    </row>
    <row r="980" spans="1:4" x14ac:dyDescent="0.3">
      <c r="A980" s="3">
        <v>29930</v>
      </c>
      <c r="B980" s="16">
        <v>1.02</v>
      </c>
      <c r="C980" s="16">
        <v>1.05</v>
      </c>
      <c r="D980" s="16">
        <v>1.05</v>
      </c>
    </row>
    <row r="981" spans="1:4" x14ac:dyDescent="0.3">
      <c r="A981" s="3">
        <v>29931</v>
      </c>
      <c r="B981" s="16">
        <v>1.02</v>
      </c>
      <c r="C981" s="16">
        <v>1.05</v>
      </c>
      <c r="D981" s="16">
        <v>1.05</v>
      </c>
    </row>
    <row r="982" spans="1:4" x14ac:dyDescent="0.3">
      <c r="A982" s="9">
        <v>29932</v>
      </c>
      <c r="B982" s="12">
        <v>5.47</v>
      </c>
      <c r="C982" s="12">
        <v>4.5649999999999995</v>
      </c>
      <c r="D982" s="12">
        <v>4.1541499999999996</v>
      </c>
    </row>
    <row r="983" spans="1:4" x14ac:dyDescent="0.3">
      <c r="A983" s="3">
        <v>29940</v>
      </c>
      <c r="B983" s="16">
        <v>2.2000000000000002</v>
      </c>
      <c r="C983" s="16">
        <v>1.05</v>
      </c>
      <c r="D983" s="16">
        <v>1.01</v>
      </c>
    </row>
    <row r="984" spans="1:4" x14ac:dyDescent="0.3">
      <c r="A984" s="3">
        <v>29941</v>
      </c>
      <c r="B984" s="16">
        <v>2.0700000000000003</v>
      </c>
      <c r="C984" s="16">
        <v>1.05</v>
      </c>
      <c r="D984" s="16">
        <v>1.01</v>
      </c>
    </row>
    <row r="985" spans="1:4" x14ac:dyDescent="0.3">
      <c r="A985" s="3">
        <v>29947</v>
      </c>
      <c r="B985" s="16">
        <v>5.92</v>
      </c>
      <c r="C985" s="16">
        <v>5.89</v>
      </c>
      <c r="D985" s="16">
        <v>1.01</v>
      </c>
    </row>
    <row r="986" spans="1:4" x14ac:dyDescent="0.3">
      <c r="A986" s="3">
        <v>29948</v>
      </c>
      <c r="B986" s="16">
        <v>5.2799999999999994</v>
      </c>
      <c r="C986" s="16">
        <v>5.26</v>
      </c>
      <c r="D986" s="16">
        <v>1.01</v>
      </c>
    </row>
    <row r="987" spans="1:4" x14ac:dyDescent="0.3">
      <c r="A987" s="3">
        <v>29949</v>
      </c>
      <c r="B987" s="16">
        <v>6.35</v>
      </c>
      <c r="C987" s="16">
        <v>6.3</v>
      </c>
      <c r="D987" s="16">
        <v>1.01</v>
      </c>
    </row>
    <row r="988" spans="1:4" x14ac:dyDescent="0.3">
      <c r="A988" s="3">
        <v>29950</v>
      </c>
      <c r="B988" s="16">
        <v>1.48</v>
      </c>
      <c r="C988" s="16">
        <v>1.56</v>
      </c>
      <c r="D988" s="16">
        <v>1.01</v>
      </c>
    </row>
    <row r="989" spans="1:4" x14ac:dyDescent="0.3">
      <c r="A989" s="3">
        <v>29951</v>
      </c>
      <c r="B989" s="16">
        <v>5.3999999999999995</v>
      </c>
      <c r="C989" s="16">
        <v>5.43</v>
      </c>
      <c r="D989" s="16">
        <v>4.8</v>
      </c>
    </row>
    <row r="990" spans="1:4" x14ac:dyDescent="0.3">
      <c r="A990" s="3">
        <v>29952</v>
      </c>
      <c r="B990" s="16">
        <v>4.7299999999999995</v>
      </c>
      <c r="C990" s="16">
        <v>4.6900000000000004</v>
      </c>
      <c r="D990" s="16">
        <v>4.8899999999999997</v>
      </c>
    </row>
    <row r="991" spans="1:4" x14ac:dyDescent="0.3">
      <c r="A991" s="9">
        <v>29953</v>
      </c>
      <c r="B991" s="12">
        <v>4.37</v>
      </c>
      <c r="C991" s="12">
        <v>3.6520000000000001</v>
      </c>
      <c r="D991" s="12">
        <v>3.3233200000000003</v>
      </c>
    </row>
    <row r="992" spans="1:4" x14ac:dyDescent="0.3">
      <c r="A992" s="3">
        <v>29954</v>
      </c>
      <c r="B992" s="16">
        <v>1.9</v>
      </c>
      <c r="C992" s="16">
        <v>2</v>
      </c>
      <c r="D992" s="16">
        <v>1.88</v>
      </c>
    </row>
    <row r="993" spans="1:4" x14ac:dyDescent="0.3">
      <c r="A993" s="3">
        <v>29955</v>
      </c>
      <c r="B993" s="16">
        <v>2.79</v>
      </c>
      <c r="C993" s="16">
        <v>3.08</v>
      </c>
      <c r="D993" s="16">
        <v>2.63</v>
      </c>
    </row>
    <row r="994" spans="1:4" x14ac:dyDescent="0.3">
      <c r="A994" s="3">
        <v>29956</v>
      </c>
      <c r="B994" s="16">
        <v>3.66</v>
      </c>
      <c r="C994" s="16">
        <v>3.93</v>
      </c>
      <c r="D994" s="16">
        <v>3.48</v>
      </c>
    </row>
    <row r="995" spans="1:4" x14ac:dyDescent="0.3">
      <c r="A995" s="3">
        <v>29957</v>
      </c>
      <c r="B995" s="16">
        <v>8.2200000000000006</v>
      </c>
      <c r="C995" s="16">
        <v>8.0299999999999994</v>
      </c>
      <c r="D995" s="16">
        <v>8.14</v>
      </c>
    </row>
    <row r="996" spans="1:4" x14ac:dyDescent="0.3">
      <c r="A996" s="3">
        <v>29958</v>
      </c>
      <c r="B996" s="16">
        <v>2.91</v>
      </c>
      <c r="C996" s="16">
        <v>3.3</v>
      </c>
      <c r="D996" s="16">
        <v>2.72</v>
      </c>
    </row>
    <row r="997" spans="1:4" x14ac:dyDescent="0.3">
      <c r="A997" s="3">
        <v>29959</v>
      </c>
      <c r="B997" s="16">
        <v>6.02</v>
      </c>
      <c r="C997" s="16">
        <v>6.03</v>
      </c>
      <c r="D997" s="16">
        <v>5.94</v>
      </c>
    </row>
    <row r="998" spans="1:4" x14ac:dyDescent="0.3">
      <c r="A998" s="3">
        <v>29960</v>
      </c>
      <c r="B998" s="16">
        <v>1.02</v>
      </c>
      <c r="C998" s="16">
        <v>1.05</v>
      </c>
      <c r="D998" s="16">
        <v>1.05</v>
      </c>
    </row>
    <row r="999" spans="1:4" x14ac:dyDescent="0.3">
      <c r="A999" s="3">
        <v>29961</v>
      </c>
      <c r="B999" s="16">
        <v>3.89</v>
      </c>
      <c r="C999" s="16">
        <v>4.42</v>
      </c>
      <c r="D999" s="16">
        <v>3.7</v>
      </c>
    </row>
    <row r="1000" spans="1:4" x14ac:dyDescent="0.3">
      <c r="A1000" s="3">
        <v>29963</v>
      </c>
      <c r="B1000" s="16">
        <v>1.02</v>
      </c>
      <c r="C1000" s="16">
        <v>1.05</v>
      </c>
      <c r="D1000" s="16">
        <v>1.05</v>
      </c>
    </row>
    <row r="1001" spans="1:4" x14ac:dyDescent="0.3">
      <c r="A1001" s="3">
        <v>29964</v>
      </c>
      <c r="B1001" s="16">
        <v>1.52</v>
      </c>
      <c r="C1001" s="16">
        <v>1.51</v>
      </c>
      <c r="D1001" s="16">
        <v>1.44</v>
      </c>
    </row>
    <row r="1002" spans="1:4" x14ac:dyDescent="0.3">
      <c r="A1002" s="3">
        <v>29965</v>
      </c>
      <c r="B1002" s="16">
        <v>1.21</v>
      </c>
      <c r="C1002" s="16">
        <v>1.05</v>
      </c>
      <c r="D1002" s="16">
        <v>1.24</v>
      </c>
    </row>
    <row r="1003" spans="1:4" x14ac:dyDescent="0.3">
      <c r="A1003" s="3">
        <v>29967</v>
      </c>
      <c r="B1003" s="16">
        <v>5.18</v>
      </c>
      <c r="C1003" s="16">
        <v>5.19</v>
      </c>
      <c r="D1003" s="16">
        <v>5.01</v>
      </c>
    </row>
    <row r="1004" spans="1:4" x14ac:dyDescent="0.3">
      <c r="A1004" s="3">
        <v>29968</v>
      </c>
      <c r="B1004" s="16">
        <v>1.5999999999999999</v>
      </c>
      <c r="C1004" s="16">
        <v>1.6</v>
      </c>
      <c r="D1004" s="16">
        <v>1.59</v>
      </c>
    </row>
    <row r="1005" spans="1:4" x14ac:dyDescent="0.3">
      <c r="A1005" s="3">
        <v>29969</v>
      </c>
      <c r="B1005" s="16">
        <v>2.58</v>
      </c>
      <c r="C1005" s="16">
        <v>2.57</v>
      </c>
      <c r="D1005" s="16">
        <v>2.4300000000000002</v>
      </c>
    </row>
    <row r="1006" spans="1:4" x14ac:dyDescent="0.3">
      <c r="A1006" s="3">
        <v>29970</v>
      </c>
      <c r="B1006" s="16">
        <v>2.1300000000000003</v>
      </c>
      <c r="C1006" s="16">
        <v>2.19</v>
      </c>
      <c r="D1006" s="16">
        <v>1.88</v>
      </c>
    </row>
    <row r="1007" spans="1:4" x14ac:dyDescent="0.3">
      <c r="A1007" s="3">
        <v>29971</v>
      </c>
      <c r="B1007" s="16">
        <v>1.1599999999999999</v>
      </c>
      <c r="C1007" s="16">
        <v>1.05</v>
      </c>
      <c r="D1007" s="16">
        <v>1.01</v>
      </c>
    </row>
    <row r="1008" spans="1:4" x14ac:dyDescent="0.3">
      <c r="A1008" s="3">
        <v>29972</v>
      </c>
      <c r="B1008" s="16">
        <v>3.9000000000000004</v>
      </c>
      <c r="C1008" s="16">
        <v>3.98</v>
      </c>
      <c r="D1008" s="16">
        <v>3.4</v>
      </c>
    </row>
    <row r="1009" spans="1:4" x14ac:dyDescent="0.3">
      <c r="A1009" s="3">
        <v>29973</v>
      </c>
      <c r="B1009" s="16">
        <v>2.2600000000000002</v>
      </c>
      <c r="C1009" s="16">
        <v>1.05</v>
      </c>
      <c r="D1009" s="16">
        <v>1.01</v>
      </c>
    </row>
    <row r="1010" spans="1:4" x14ac:dyDescent="0.3">
      <c r="A1010" s="3">
        <v>29974</v>
      </c>
      <c r="B1010" s="16">
        <v>2.31</v>
      </c>
      <c r="C1010" s="16">
        <v>2.37</v>
      </c>
      <c r="D1010" s="16">
        <v>2.11</v>
      </c>
    </row>
    <row r="1011" spans="1:4" x14ac:dyDescent="0.3">
      <c r="A1011" s="3">
        <v>29975</v>
      </c>
      <c r="B1011" s="16">
        <v>4.2399999999999993</v>
      </c>
      <c r="C1011" s="16">
        <v>4.33</v>
      </c>
      <c r="D1011" s="16">
        <v>3.84</v>
      </c>
    </row>
    <row r="1012" spans="1:4" x14ac:dyDescent="0.3">
      <c r="A1012" s="3">
        <v>29976</v>
      </c>
      <c r="B1012" s="16">
        <v>1.28</v>
      </c>
      <c r="C1012" s="16">
        <v>1.05</v>
      </c>
      <c r="D1012" s="16">
        <v>1.01</v>
      </c>
    </row>
    <row r="1013" spans="1:4" x14ac:dyDescent="0.3">
      <c r="A1013" s="3">
        <v>29977</v>
      </c>
      <c r="B1013" s="16">
        <v>2.48</v>
      </c>
      <c r="C1013" s="16">
        <v>1.05</v>
      </c>
      <c r="D1013" s="16">
        <v>1.01</v>
      </c>
    </row>
    <row r="1014" spans="1:4" x14ac:dyDescent="0.3">
      <c r="A1014" s="3">
        <v>29978</v>
      </c>
      <c r="B1014" s="16">
        <v>2.5300000000000002</v>
      </c>
      <c r="C1014" s="16">
        <v>2.6</v>
      </c>
      <c r="D1014" s="16">
        <v>2.5099999999999998</v>
      </c>
    </row>
    <row r="1015" spans="1:4" x14ac:dyDescent="0.3">
      <c r="A1015" s="3">
        <v>29979</v>
      </c>
      <c r="B1015" s="16">
        <v>2.5100000000000002</v>
      </c>
      <c r="C1015" s="16">
        <v>1.05</v>
      </c>
      <c r="D1015" s="16">
        <v>1.01</v>
      </c>
    </row>
    <row r="1016" spans="1:4" x14ac:dyDescent="0.3">
      <c r="A1016" s="3">
        <v>29980</v>
      </c>
      <c r="B1016" s="16">
        <v>2.23</v>
      </c>
      <c r="C1016" s="16">
        <v>2.2799999999999998</v>
      </c>
      <c r="D1016" s="16">
        <v>2.0099999999999998</v>
      </c>
    </row>
    <row r="1017" spans="1:4" x14ac:dyDescent="0.3">
      <c r="A1017" s="3">
        <v>29981</v>
      </c>
      <c r="B1017" s="16">
        <v>1.51</v>
      </c>
      <c r="C1017" s="16">
        <v>1.05</v>
      </c>
      <c r="D1017" s="16">
        <v>1.01</v>
      </c>
    </row>
    <row r="1018" spans="1:4" x14ac:dyDescent="0.3">
      <c r="A1018" s="3">
        <v>29982</v>
      </c>
      <c r="B1018" s="16">
        <v>4.12</v>
      </c>
      <c r="C1018" s="16">
        <v>4.24</v>
      </c>
      <c r="D1018" s="16">
        <v>3.69</v>
      </c>
    </row>
    <row r="1019" spans="1:4" x14ac:dyDescent="0.3">
      <c r="A1019" s="3">
        <v>29983</v>
      </c>
      <c r="B1019" s="16">
        <v>1.02</v>
      </c>
      <c r="C1019" s="16">
        <v>1.05</v>
      </c>
      <c r="D1019" s="16">
        <v>1.05</v>
      </c>
    </row>
    <row r="1020" spans="1:4" x14ac:dyDescent="0.3">
      <c r="A1020" s="3">
        <v>29984</v>
      </c>
      <c r="B1020" s="16">
        <v>2.33</v>
      </c>
      <c r="C1020" s="16">
        <v>2.4</v>
      </c>
      <c r="D1020" s="16">
        <v>2.12</v>
      </c>
    </row>
    <row r="1021" spans="1:4" x14ac:dyDescent="0.3">
      <c r="A1021" s="3">
        <v>29985</v>
      </c>
      <c r="B1021" s="16">
        <v>1.29</v>
      </c>
      <c r="C1021" s="16">
        <v>1.05</v>
      </c>
      <c r="D1021" s="16">
        <v>1.01</v>
      </c>
    </row>
    <row r="1022" spans="1:4" x14ac:dyDescent="0.3">
      <c r="A1022" s="3">
        <v>29986</v>
      </c>
      <c r="B1022" s="16">
        <v>4.2799999999999994</v>
      </c>
      <c r="C1022" s="16">
        <v>4.41</v>
      </c>
      <c r="D1022" s="16">
        <v>3.88</v>
      </c>
    </row>
    <row r="1023" spans="1:4" x14ac:dyDescent="0.3">
      <c r="A1023" s="3">
        <v>29987</v>
      </c>
      <c r="B1023" s="16">
        <v>6.4799999999999995</v>
      </c>
      <c r="C1023" s="16">
        <v>6.36</v>
      </c>
      <c r="D1023" s="16">
        <v>5.49</v>
      </c>
    </row>
    <row r="1024" spans="1:4" x14ac:dyDescent="0.3">
      <c r="A1024" s="3">
        <v>29988</v>
      </c>
      <c r="B1024" s="16">
        <v>2.02</v>
      </c>
      <c r="C1024" s="16">
        <v>2.0299999999999998</v>
      </c>
      <c r="D1024" s="16">
        <v>1.94</v>
      </c>
    </row>
    <row r="1025" spans="1:4" x14ac:dyDescent="0.3">
      <c r="A1025" s="3">
        <v>29989</v>
      </c>
      <c r="B1025" s="16">
        <v>-1.9999999999999997E-2</v>
      </c>
      <c r="C1025" s="16">
        <v>0.01</v>
      </c>
      <c r="D1025" s="16">
        <v>8.5000000000000006E-3</v>
      </c>
    </row>
    <row r="1026" spans="1:4" x14ac:dyDescent="0.3">
      <c r="A1026" s="3">
        <v>29990</v>
      </c>
      <c r="B1026" s="16">
        <v>2.81</v>
      </c>
      <c r="C1026" s="16">
        <v>2.86</v>
      </c>
      <c r="D1026" s="16">
        <v>2.65</v>
      </c>
    </row>
    <row r="1027" spans="1:4" x14ac:dyDescent="0.3">
      <c r="A1027" s="3">
        <v>29991</v>
      </c>
      <c r="B1027" s="16">
        <v>3.5300000000000002</v>
      </c>
      <c r="C1027" s="16">
        <v>3.61</v>
      </c>
      <c r="D1027" s="16">
        <v>4.13</v>
      </c>
    </row>
    <row r="1028" spans="1:4" x14ac:dyDescent="0.3">
      <c r="A1028" s="3">
        <v>29992</v>
      </c>
      <c r="B1028" s="16">
        <v>6.84</v>
      </c>
      <c r="C1028" s="16">
        <v>7</v>
      </c>
      <c r="D1028" s="16">
        <v>8.0500000000000007</v>
      </c>
    </row>
    <row r="1029" spans="1:4" x14ac:dyDescent="0.3">
      <c r="A1029" s="3">
        <v>29993</v>
      </c>
      <c r="B1029" s="16">
        <v>5.26</v>
      </c>
      <c r="C1029" s="16">
        <v>5.35</v>
      </c>
      <c r="D1029" s="16">
        <v>4.91</v>
      </c>
    </row>
    <row r="1030" spans="1:4" x14ac:dyDescent="0.3">
      <c r="A1030" s="3">
        <v>29994</v>
      </c>
      <c r="B1030" s="16">
        <v>5</v>
      </c>
      <c r="C1030" s="16">
        <v>5.0199999999999996</v>
      </c>
      <c r="D1030" s="16">
        <v>3.51</v>
      </c>
    </row>
    <row r="1031" spans="1:4" x14ac:dyDescent="0.3">
      <c r="A1031" s="3">
        <v>29995</v>
      </c>
      <c r="B1031" s="16">
        <v>0.87</v>
      </c>
      <c r="C1031" s="16">
        <v>1.05</v>
      </c>
      <c r="D1031" s="16">
        <v>1.01</v>
      </c>
    </row>
    <row r="1032" spans="1:4" x14ac:dyDescent="0.3">
      <c r="A1032" s="3">
        <v>29996</v>
      </c>
      <c r="B1032" s="16">
        <v>1.24</v>
      </c>
      <c r="C1032" s="16">
        <v>1.28</v>
      </c>
      <c r="D1032" s="16">
        <v>1.2</v>
      </c>
    </row>
    <row r="1033" spans="1:4" x14ac:dyDescent="0.3">
      <c r="A1033" s="3">
        <v>29997</v>
      </c>
      <c r="B1033" s="16">
        <v>0.54999999999999993</v>
      </c>
      <c r="C1033" s="16">
        <v>0.57999999999999996</v>
      </c>
      <c r="D1033" s="16">
        <v>0.49299999999999994</v>
      </c>
    </row>
    <row r="1034" spans="1:4" x14ac:dyDescent="0.3">
      <c r="A1034" s="3">
        <v>29998</v>
      </c>
      <c r="B1034" s="16">
        <v>1.8599999999999999</v>
      </c>
      <c r="C1034" s="16">
        <v>1.87</v>
      </c>
      <c r="D1034" s="16">
        <v>1.64</v>
      </c>
    </row>
    <row r="1035" spans="1:4" x14ac:dyDescent="0.3">
      <c r="A1035" s="3">
        <v>29999</v>
      </c>
      <c r="B1035" s="16">
        <v>2.7600000000000002</v>
      </c>
      <c r="C1035" s="16">
        <v>2.8</v>
      </c>
      <c r="D1035" s="16">
        <v>2.94</v>
      </c>
    </row>
    <row r="1036" spans="1:4" x14ac:dyDescent="0.3">
      <c r="A1036" s="3">
        <v>30001</v>
      </c>
      <c r="B1036" s="16">
        <v>2.16</v>
      </c>
      <c r="C1036" s="16">
        <v>1.05</v>
      </c>
      <c r="D1036" s="16">
        <v>1.01</v>
      </c>
    </row>
    <row r="1037" spans="1:4" x14ac:dyDescent="0.3">
      <c r="A1037" s="9">
        <v>30002</v>
      </c>
      <c r="B1037" s="12">
        <v>5.08</v>
      </c>
      <c r="C1037" s="12">
        <v>4.2412999999999998</v>
      </c>
      <c r="D1037" s="12">
        <v>3.8595830000000002</v>
      </c>
    </row>
    <row r="1038" spans="1:4" x14ac:dyDescent="0.3">
      <c r="A1038" s="9">
        <v>30004</v>
      </c>
      <c r="B1038" s="12">
        <v>4.9899999999999993</v>
      </c>
      <c r="C1038" s="12">
        <v>4.1665999999999999</v>
      </c>
      <c r="D1038" s="12">
        <v>3.7916059999999998</v>
      </c>
    </row>
    <row r="1039" spans="1:4" x14ac:dyDescent="0.3">
      <c r="A1039" s="9">
        <v>30006</v>
      </c>
      <c r="B1039" s="12">
        <v>4.1399999999999997</v>
      </c>
      <c r="C1039" s="12">
        <v>3.4610999999999996</v>
      </c>
      <c r="D1039" s="12">
        <v>3.1496009999999997</v>
      </c>
    </row>
    <row r="1040" spans="1:4" x14ac:dyDescent="0.3">
      <c r="A1040" s="3">
        <v>30011</v>
      </c>
      <c r="B1040" s="16">
        <v>1.02</v>
      </c>
      <c r="C1040" s="16">
        <v>1.05</v>
      </c>
      <c r="D1040" s="16">
        <v>1.05</v>
      </c>
    </row>
    <row r="1041" spans="1:4" x14ac:dyDescent="0.3">
      <c r="A1041" s="3">
        <v>30020</v>
      </c>
      <c r="B1041" s="16">
        <v>1.02</v>
      </c>
      <c r="C1041" s="16">
        <v>1.05</v>
      </c>
      <c r="D1041" s="16">
        <v>1.05</v>
      </c>
    </row>
    <row r="1042" spans="1:4" x14ac:dyDescent="0.3">
      <c r="A1042" s="3">
        <v>30031</v>
      </c>
      <c r="B1042" s="16">
        <v>1.02</v>
      </c>
      <c r="C1042" s="16">
        <v>1.05</v>
      </c>
      <c r="D1042" s="16">
        <v>1.05</v>
      </c>
    </row>
    <row r="1043" spans="1:4" x14ac:dyDescent="0.3">
      <c r="A1043" s="3">
        <v>30071</v>
      </c>
      <c r="B1043" s="16">
        <v>2.2000000000000002</v>
      </c>
      <c r="C1043" s="16">
        <v>2.27</v>
      </c>
      <c r="D1043" s="16">
        <v>2.2400000000000002</v>
      </c>
    </row>
    <row r="1044" spans="1:4" x14ac:dyDescent="0.3">
      <c r="A1044" s="3">
        <v>30081</v>
      </c>
      <c r="B1044" s="16">
        <v>4.26</v>
      </c>
      <c r="C1044" s="16">
        <v>4.42</v>
      </c>
      <c r="D1044" s="16">
        <v>4.29</v>
      </c>
    </row>
    <row r="1045" spans="1:4" x14ac:dyDescent="0.3">
      <c r="A1045" s="3">
        <v>30091</v>
      </c>
      <c r="B1045" s="16">
        <v>6.3199999999999994</v>
      </c>
      <c r="C1045" s="16">
        <v>6.56</v>
      </c>
      <c r="D1045" s="16">
        <v>6.36</v>
      </c>
    </row>
    <row r="1046" spans="1:4" x14ac:dyDescent="0.3">
      <c r="A1046" s="3">
        <v>30501</v>
      </c>
      <c r="B1046" s="16">
        <v>8.7200000000000006</v>
      </c>
      <c r="C1046" s="16">
        <v>9.0500000000000007</v>
      </c>
      <c r="D1046" s="16">
        <v>9.5299999999999994</v>
      </c>
    </row>
    <row r="1047" spans="1:4" x14ac:dyDescent="0.3">
      <c r="A1047" s="3">
        <v>30505</v>
      </c>
      <c r="B1047" s="16">
        <v>2.85</v>
      </c>
      <c r="C1047" s="16">
        <v>2.98</v>
      </c>
      <c r="D1047" s="16">
        <v>3.1</v>
      </c>
    </row>
    <row r="1048" spans="1:4" x14ac:dyDescent="0.3">
      <c r="A1048" s="3">
        <v>30511</v>
      </c>
      <c r="B1048" s="16">
        <v>2.39</v>
      </c>
      <c r="C1048" s="16">
        <v>2.46</v>
      </c>
      <c r="D1048" s="16">
        <v>2.35</v>
      </c>
    </row>
    <row r="1049" spans="1:4" x14ac:dyDescent="0.3">
      <c r="A1049" s="3">
        <v>30517</v>
      </c>
      <c r="B1049" s="16">
        <v>6.26</v>
      </c>
      <c r="C1049" s="16">
        <v>6.47</v>
      </c>
      <c r="D1049" s="16">
        <v>6.23</v>
      </c>
    </row>
    <row r="1050" spans="1:4" x14ac:dyDescent="0.3">
      <c r="A1050" s="3">
        <v>30521</v>
      </c>
      <c r="B1050" s="16">
        <v>4.1399999999999997</v>
      </c>
      <c r="C1050" s="16">
        <v>4.25</v>
      </c>
      <c r="D1050" s="16">
        <v>4.03</v>
      </c>
    </row>
    <row r="1051" spans="1:4" x14ac:dyDescent="0.3">
      <c r="A1051" s="3">
        <v>30522</v>
      </c>
      <c r="B1051" s="16">
        <v>6.31</v>
      </c>
      <c r="C1051" s="16">
        <v>6.54</v>
      </c>
      <c r="D1051" s="16">
        <v>6.37</v>
      </c>
    </row>
    <row r="1052" spans="1:4" x14ac:dyDescent="0.3">
      <c r="A1052" s="3">
        <v>30524</v>
      </c>
      <c r="B1052" s="16">
        <v>6.1899999999999995</v>
      </c>
      <c r="C1052" s="16">
        <v>6.41</v>
      </c>
      <c r="D1052" s="16">
        <v>6.25</v>
      </c>
    </row>
    <row r="1053" spans="1:4" x14ac:dyDescent="0.3">
      <c r="A1053" s="3">
        <v>30526</v>
      </c>
      <c r="B1053" s="16">
        <v>12.24</v>
      </c>
      <c r="C1053" s="16">
        <v>12.67</v>
      </c>
      <c r="D1053" s="16">
        <v>12.33</v>
      </c>
    </row>
    <row r="1054" spans="1:4" x14ac:dyDescent="0.3">
      <c r="A1054" s="3">
        <v>30527</v>
      </c>
      <c r="B1054" s="16">
        <v>10.47</v>
      </c>
      <c r="C1054" s="16">
        <v>10.53</v>
      </c>
      <c r="D1054" s="16">
        <v>8.58</v>
      </c>
    </row>
    <row r="1055" spans="1:4" x14ac:dyDescent="0.3">
      <c r="A1055" s="3">
        <v>30529</v>
      </c>
      <c r="B1055" s="16">
        <v>0.59</v>
      </c>
      <c r="C1055" s="16">
        <v>0.62</v>
      </c>
      <c r="D1055" s="16">
        <v>0.57999999999999996</v>
      </c>
    </row>
    <row r="1056" spans="1:4" x14ac:dyDescent="0.3">
      <c r="A1056" s="3">
        <v>30530</v>
      </c>
      <c r="B1056" s="16">
        <v>28.689999999999998</v>
      </c>
      <c r="C1056" s="16">
        <v>28.32</v>
      </c>
      <c r="D1056" s="16">
        <v>1.01</v>
      </c>
    </row>
    <row r="1057" spans="1:4" x14ac:dyDescent="0.3">
      <c r="A1057" s="3">
        <v>30531</v>
      </c>
      <c r="B1057" s="16">
        <v>8.82</v>
      </c>
      <c r="C1057" s="16">
        <v>9.1999999999999993</v>
      </c>
      <c r="D1057" s="16">
        <v>9.73</v>
      </c>
    </row>
    <row r="1058" spans="1:4" x14ac:dyDescent="0.3">
      <c r="A1058" s="3">
        <v>30535</v>
      </c>
      <c r="B1058" s="16">
        <v>3</v>
      </c>
      <c r="C1058" s="16">
        <v>3.15</v>
      </c>
      <c r="D1058" s="16">
        <v>3.28</v>
      </c>
    </row>
    <row r="1059" spans="1:4" x14ac:dyDescent="0.3">
      <c r="A1059" s="3">
        <v>30541</v>
      </c>
      <c r="B1059" s="16">
        <v>13.72</v>
      </c>
      <c r="C1059" s="16">
        <v>13.88</v>
      </c>
      <c r="D1059" s="16">
        <v>1.01</v>
      </c>
    </row>
    <row r="1060" spans="1:4" x14ac:dyDescent="0.3">
      <c r="A1060" s="3">
        <v>30542</v>
      </c>
      <c r="B1060" s="16">
        <v>9.6800000000000015</v>
      </c>
      <c r="C1060" s="16">
        <v>9.82</v>
      </c>
      <c r="D1060" s="16">
        <v>1.01</v>
      </c>
    </row>
    <row r="1061" spans="1:4" x14ac:dyDescent="0.3">
      <c r="A1061" s="3">
        <v>30545</v>
      </c>
      <c r="B1061" s="16">
        <v>4.67</v>
      </c>
      <c r="C1061" s="16">
        <v>4.78</v>
      </c>
      <c r="D1061" s="16">
        <v>1.01</v>
      </c>
    </row>
    <row r="1062" spans="1:4" x14ac:dyDescent="0.3">
      <c r="A1062" s="3">
        <v>30546</v>
      </c>
      <c r="B1062" s="16">
        <v>6.7</v>
      </c>
      <c r="C1062" s="16">
        <v>6.73</v>
      </c>
      <c r="D1062" s="16">
        <v>1.01</v>
      </c>
    </row>
    <row r="1063" spans="1:4" x14ac:dyDescent="0.3">
      <c r="A1063" s="3">
        <v>30551</v>
      </c>
      <c r="B1063" s="16">
        <v>8.4400000000000013</v>
      </c>
      <c r="C1063" s="16">
        <v>8.4499999999999993</v>
      </c>
      <c r="D1063" s="16">
        <v>1.01</v>
      </c>
    </row>
    <row r="1064" spans="1:4" x14ac:dyDescent="0.3">
      <c r="A1064" s="3">
        <v>30554</v>
      </c>
      <c r="B1064" s="16">
        <v>6.97</v>
      </c>
      <c r="C1064" s="16">
        <v>7.2</v>
      </c>
      <c r="D1064" s="16">
        <v>1.01</v>
      </c>
    </row>
    <row r="1065" spans="1:4" x14ac:dyDescent="0.3">
      <c r="A1065" s="3">
        <v>30557</v>
      </c>
      <c r="B1065" s="16">
        <v>8.65</v>
      </c>
      <c r="C1065" s="16">
        <v>8.8000000000000007</v>
      </c>
      <c r="D1065" s="16">
        <v>1.01</v>
      </c>
    </row>
    <row r="1066" spans="1:4" x14ac:dyDescent="0.3">
      <c r="A1066" s="3">
        <v>30558</v>
      </c>
      <c r="B1066" s="16">
        <v>9.7700000000000014</v>
      </c>
      <c r="C1066" s="16">
        <v>10.53</v>
      </c>
      <c r="D1066" s="16">
        <v>1.01</v>
      </c>
    </row>
    <row r="1067" spans="1:4" x14ac:dyDescent="0.3">
      <c r="A1067" s="3">
        <v>30566</v>
      </c>
      <c r="B1067" s="16">
        <v>1.59</v>
      </c>
      <c r="C1067" s="16">
        <v>1.67</v>
      </c>
      <c r="D1067" s="16">
        <v>1.49</v>
      </c>
    </row>
    <row r="1068" spans="1:4" x14ac:dyDescent="0.3">
      <c r="A1068" s="3">
        <v>30568</v>
      </c>
      <c r="B1068" s="16">
        <v>9.25</v>
      </c>
      <c r="C1068" s="16">
        <v>9.2200000000000006</v>
      </c>
      <c r="D1068" s="16">
        <v>9.18</v>
      </c>
    </row>
    <row r="1069" spans="1:4" x14ac:dyDescent="0.3">
      <c r="A1069" s="3">
        <v>30569</v>
      </c>
      <c r="B1069" s="16">
        <v>13.020000000000001</v>
      </c>
      <c r="C1069" s="16">
        <v>11.44</v>
      </c>
      <c r="D1069" s="16">
        <v>10.34</v>
      </c>
    </row>
    <row r="1070" spans="1:4" x14ac:dyDescent="0.3">
      <c r="A1070" s="3">
        <v>30570</v>
      </c>
      <c r="B1070" s="16">
        <v>15.46</v>
      </c>
      <c r="C1070" s="16">
        <v>15.34</v>
      </c>
      <c r="D1070" s="16">
        <v>15.18</v>
      </c>
    </row>
    <row r="1071" spans="1:4" x14ac:dyDescent="0.3">
      <c r="A1071" s="3">
        <v>30571</v>
      </c>
      <c r="B1071" s="16">
        <v>1.02</v>
      </c>
      <c r="C1071" s="16">
        <v>1.05</v>
      </c>
      <c r="D1071" s="16">
        <v>1.05</v>
      </c>
    </row>
    <row r="1072" spans="1:4" x14ac:dyDescent="0.3">
      <c r="A1072" s="3">
        <v>30572</v>
      </c>
      <c r="B1072" s="16">
        <v>10.600000000000001</v>
      </c>
      <c r="C1072" s="16">
        <v>10.67</v>
      </c>
      <c r="D1072" s="16">
        <v>8.5500000000000007</v>
      </c>
    </row>
    <row r="1073" spans="1:4" x14ac:dyDescent="0.3">
      <c r="A1073" s="3">
        <v>30573</v>
      </c>
      <c r="B1073" s="16">
        <v>15.05</v>
      </c>
      <c r="C1073" s="16">
        <v>15.06</v>
      </c>
      <c r="D1073" s="16">
        <v>14.91</v>
      </c>
    </row>
    <row r="1074" spans="1:4" x14ac:dyDescent="0.3">
      <c r="A1074" s="3">
        <v>30574</v>
      </c>
      <c r="B1074" s="16">
        <v>11.15</v>
      </c>
      <c r="C1074" s="16">
        <v>11.14</v>
      </c>
      <c r="D1074" s="16">
        <v>8.76</v>
      </c>
    </row>
    <row r="1075" spans="1:4" x14ac:dyDescent="0.3">
      <c r="A1075" s="3">
        <v>30575</v>
      </c>
      <c r="B1075" s="16">
        <v>19.93</v>
      </c>
      <c r="C1075" s="16">
        <v>19.940000000000001</v>
      </c>
      <c r="D1075" s="16">
        <v>19.78</v>
      </c>
    </row>
    <row r="1076" spans="1:4" x14ac:dyDescent="0.3">
      <c r="A1076" s="3">
        <v>30576</v>
      </c>
      <c r="B1076" s="16">
        <v>13.940000000000001</v>
      </c>
      <c r="C1076" s="16">
        <v>14.01</v>
      </c>
      <c r="D1076" s="16">
        <v>13.98</v>
      </c>
    </row>
    <row r="1077" spans="1:4" x14ac:dyDescent="0.3">
      <c r="A1077" s="3">
        <v>30577</v>
      </c>
      <c r="B1077" s="16">
        <v>4.5999999999999996</v>
      </c>
      <c r="C1077" s="16">
        <v>4.82</v>
      </c>
      <c r="D1077" s="16">
        <v>4.12</v>
      </c>
    </row>
    <row r="1078" spans="1:4" x14ac:dyDescent="0.3">
      <c r="A1078" s="3">
        <v>30578</v>
      </c>
      <c r="B1078" s="16">
        <v>10.940000000000001</v>
      </c>
      <c r="C1078" s="16">
        <v>10.93</v>
      </c>
      <c r="D1078" s="16">
        <v>8.5500000000000007</v>
      </c>
    </row>
    <row r="1079" spans="1:4" x14ac:dyDescent="0.3">
      <c r="A1079" s="3">
        <v>30579</v>
      </c>
      <c r="B1079" s="16">
        <v>11.16</v>
      </c>
      <c r="C1079" s="16">
        <v>11.24</v>
      </c>
      <c r="D1079" s="16">
        <v>8.5500000000000007</v>
      </c>
    </row>
    <row r="1080" spans="1:4" x14ac:dyDescent="0.3">
      <c r="A1080" s="3">
        <v>30581</v>
      </c>
      <c r="B1080" s="16">
        <v>4.59</v>
      </c>
      <c r="C1080" s="16">
        <v>4.83</v>
      </c>
      <c r="D1080" s="16">
        <v>4.09</v>
      </c>
    </row>
    <row r="1081" spans="1:4" x14ac:dyDescent="0.3">
      <c r="A1081" s="3">
        <v>30582</v>
      </c>
      <c r="B1081" s="16">
        <v>2.35</v>
      </c>
      <c r="C1081" s="16">
        <v>2.4700000000000002</v>
      </c>
      <c r="D1081" s="16">
        <v>2.11</v>
      </c>
    </row>
    <row r="1082" spans="1:4" x14ac:dyDescent="0.3">
      <c r="A1082" s="3">
        <v>30583</v>
      </c>
      <c r="B1082" s="16">
        <v>4.5299999999999994</v>
      </c>
      <c r="C1082" s="16">
        <v>4.8</v>
      </c>
      <c r="D1082" s="16">
        <v>4.0999999999999996</v>
      </c>
    </row>
    <row r="1083" spans="1:4" x14ac:dyDescent="0.3">
      <c r="A1083" s="3">
        <v>30584</v>
      </c>
      <c r="B1083" s="16">
        <v>8.92</v>
      </c>
      <c r="C1083" s="16">
        <v>9.41</v>
      </c>
      <c r="D1083" s="16">
        <v>8.01</v>
      </c>
    </row>
    <row r="1084" spans="1:4" x14ac:dyDescent="0.3">
      <c r="A1084" s="3">
        <v>30585</v>
      </c>
      <c r="B1084" s="16">
        <v>0.98</v>
      </c>
      <c r="C1084" s="16">
        <v>1.01</v>
      </c>
      <c r="D1084" s="16">
        <v>1.01</v>
      </c>
    </row>
    <row r="1085" spans="1:4" x14ac:dyDescent="0.3">
      <c r="A1085" s="3">
        <v>30587</v>
      </c>
      <c r="B1085" s="16">
        <v>2.3400000000000003</v>
      </c>
      <c r="C1085" s="16">
        <v>2.46</v>
      </c>
      <c r="D1085" s="16">
        <v>2.1800000000000002</v>
      </c>
    </row>
    <row r="1086" spans="1:4" x14ac:dyDescent="0.3">
      <c r="A1086" s="3">
        <v>30588</v>
      </c>
      <c r="B1086" s="16">
        <v>4.51</v>
      </c>
      <c r="C1086" s="16">
        <v>4.76</v>
      </c>
      <c r="D1086" s="16">
        <v>4.18</v>
      </c>
    </row>
    <row r="1087" spans="1:4" x14ac:dyDescent="0.3">
      <c r="A1087" s="3">
        <v>30589</v>
      </c>
      <c r="B1087" s="16">
        <v>15.870000000000001</v>
      </c>
      <c r="C1087" s="16">
        <v>15.12</v>
      </c>
      <c r="D1087" s="16">
        <v>14.96</v>
      </c>
    </row>
    <row r="1088" spans="1:4" x14ac:dyDescent="0.3">
      <c r="A1088" s="3">
        <v>30592</v>
      </c>
      <c r="B1088" s="16">
        <v>3.33</v>
      </c>
      <c r="C1088" s="16">
        <v>3.43</v>
      </c>
      <c r="D1088" s="16">
        <v>3.2</v>
      </c>
    </row>
    <row r="1089" spans="1:4" x14ac:dyDescent="0.3">
      <c r="A1089" s="3">
        <v>30593</v>
      </c>
      <c r="B1089" s="16">
        <v>6.46</v>
      </c>
      <c r="C1089" s="16">
        <v>6.64</v>
      </c>
      <c r="D1089" s="16">
        <v>6.23</v>
      </c>
    </row>
    <row r="1090" spans="1:4" x14ac:dyDescent="0.3">
      <c r="A1090" s="3">
        <v>30595</v>
      </c>
      <c r="B1090" s="16">
        <v>6.5299999999999994</v>
      </c>
      <c r="C1090" s="16">
        <v>6.51</v>
      </c>
      <c r="D1090" s="16">
        <v>5.44</v>
      </c>
    </row>
    <row r="1091" spans="1:4" x14ac:dyDescent="0.3">
      <c r="A1091" s="3">
        <v>30596</v>
      </c>
      <c r="B1091" s="16">
        <v>12.370000000000001</v>
      </c>
      <c r="C1091" s="16">
        <v>12.4</v>
      </c>
      <c r="D1091" s="16">
        <v>10.33</v>
      </c>
    </row>
    <row r="1092" spans="1:4" x14ac:dyDescent="0.3">
      <c r="A1092" s="3">
        <v>30597</v>
      </c>
      <c r="B1092" s="16">
        <v>0.41000000000000003</v>
      </c>
      <c r="C1092" s="16">
        <v>0.42</v>
      </c>
      <c r="D1092" s="16">
        <v>0.38</v>
      </c>
    </row>
    <row r="1093" spans="1:4" x14ac:dyDescent="0.3">
      <c r="A1093" s="3">
        <v>30598</v>
      </c>
      <c r="B1093" s="16">
        <v>14.49</v>
      </c>
      <c r="C1093" s="16">
        <v>14.5</v>
      </c>
      <c r="D1093" s="16">
        <v>14.34</v>
      </c>
    </row>
    <row r="1094" spans="1:4" x14ac:dyDescent="0.3">
      <c r="A1094" s="3">
        <v>30599</v>
      </c>
      <c r="B1094" s="16">
        <v>8.99</v>
      </c>
      <c r="C1094" s="16">
        <v>9.4499999999999993</v>
      </c>
      <c r="D1094" s="16">
        <v>7.97</v>
      </c>
    </row>
    <row r="1095" spans="1:4" x14ac:dyDescent="0.3">
      <c r="A1095" s="3">
        <v>30600</v>
      </c>
      <c r="B1095" s="16">
        <v>0.98</v>
      </c>
      <c r="C1095" s="16">
        <v>1.05</v>
      </c>
      <c r="D1095" s="16">
        <v>1.01</v>
      </c>
    </row>
    <row r="1096" spans="1:4" x14ac:dyDescent="0.3">
      <c r="A1096" s="3">
        <v>30601</v>
      </c>
      <c r="B1096" s="16">
        <v>7.75</v>
      </c>
      <c r="C1096" s="16">
        <v>7.93</v>
      </c>
      <c r="D1096" s="16">
        <v>7.73</v>
      </c>
    </row>
    <row r="1097" spans="1:4" x14ac:dyDescent="0.3">
      <c r="A1097" s="3">
        <v>30605</v>
      </c>
      <c r="B1097" s="16">
        <v>2.6500000000000004</v>
      </c>
      <c r="C1097" s="16">
        <v>2.75</v>
      </c>
      <c r="D1097" s="16">
        <v>2.58</v>
      </c>
    </row>
    <row r="1098" spans="1:4" x14ac:dyDescent="0.3">
      <c r="A1098" s="3">
        <v>30701</v>
      </c>
      <c r="B1098" s="16">
        <v>7.92</v>
      </c>
      <c r="C1098" s="16">
        <v>8.0500000000000007</v>
      </c>
      <c r="D1098" s="16">
        <v>1.01</v>
      </c>
    </row>
    <row r="1099" spans="1:4" x14ac:dyDescent="0.3">
      <c r="A1099" s="3">
        <v>30705</v>
      </c>
      <c r="B1099" s="16">
        <v>2.62</v>
      </c>
      <c r="C1099" s="16">
        <v>2.73</v>
      </c>
      <c r="D1099" s="16">
        <v>1.01</v>
      </c>
    </row>
    <row r="1100" spans="1:4" x14ac:dyDescent="0.3">
      <c r="A1100" s="9">
        <v>30711</v>
      </c>
      <c r="B1100" s="12">
        <v>10.030000000000001</v>
      </c>
      <c r="C1100" s="12">
        <v>8.3498000000000001</v>
      </c>
      <c r="D1100" s="12">
        <v>7.5983180000000008</v>
      </c>
    </row>
    <row r="1101" spans="1:4" x14ac:dyDescent="0.3">
      <c r="A1101" s="9">
        <v>30714</v>
      </c>
      <c r="B1101" s="12">
        <v>8.89</v>
      </c>
      <c r="C1101" s="12">
        <v>7.4036</v>
      </c>
      <c r="D1101" s="12">
        <v>6.7372760000000005</v>
      </c>
    </row>
    <row r="1102" spans="1:4" x14ac:dyDescent="0.3">
      <c r="A1102" s="9">
        <v>30716</v>
      </c>
      <c r="B1102" s="12">
        <v>4.58</v>
      </c>
      <c r="C1102" s="12">
        <v>3.8263000000000003</v>
      </c>
      <c r="D1102" s="12">
        <v>3.4819330000000002</v>
      </c>
    </row>
    <row r="1103" spans="1:4" x14ac:dyDescent="0.3">
      <c r="A1103" s="9">
        <v>30719</v>
      </c>
      <c r="B1103" s="12">
        <v>10.913952000000002</v>
      </c>
      <c r="C1103" s="12">
        <f>+B1103*0.92</f>
        <v>10.040835840000002</v>
      </c>
      <c r="D1103" s="12">
        <f>+C1103*0.98</f>
        <v>9.8400191232000012</v>
      </c>
    </row>
    <row r="1104" spans="1:4" x14ac:dyDescent="0.3">
      <c r="A1104" s="9">
        <v>30729</v>
      </c>
      <c r="B1104" s="12">
        <v>11.582608000000002</v>
      </c>
      <c r="C1104" s="12">
        <f>+B1104*0.92</f>
        <v>10.655999360000003</v>
      </c>
      <c r="D1104" s="12">
        <f>+C1104*0.98</f>
        <v>10.442879372800002</v>
      </c>
    </row>
    <row r="1105" spans="1:4" x14ac:dyDescent="0.3">
      <c r="A1105" s="9">
        <v>30731</v>
      </c>
      <c r="B1105" s="12">
        <v>11.049376000000001</v>
      </c>
      <c r="C1105" s="12">
        <f>+B1105*0.92</f>
        <v>10.165425920000001</v>
      </c>
      <c r="D1105" s="12">
        <f>+C1105*0.98</f>
        <v>9.9621174016000005</v>
      </c>
    </row>
    <row r="1106" spans="1:4" x14ac:dyDescent="0.3">
      <c r="A1106" s="9">
        <v>30733</v>
      </c>
      <c r="B1106" s="12">
        <v>8.6800000000000015</v>
      </c>
      <c r="C1106" s="12">
        <v>7.2293000000000003</v>
      </c>
      <c r="D1106" s="12">
        <v>6.5786630000000006</v>
      </c>
    </row>
    <row r="1107" spans="1:4" x14ac:dyDescent="0.3">
      <c r="A1107" s="9">
        <v>30735</v>
      </c>
      <c r="B1107" s="12">
        <v>3.5900000000000003</v>
      </c>
      <c r="C1107" s="12">
        <v>3.0045999999999999</v>
      </c>
      <c r="D1107" s="12">
        <v>2.7341860000000002</v>
      </c>
    </row>
    <row r="1108" spans="1:4" x14ac:dyDescent="0.3">
      <c r="A1108" s="9">
        <v>30737</v>
      </c>
      <c r="B1108" s="12">
        <v>4.63</v>
      </c>
      <c r="C1108" s="12">
        <v>3.8677999999999999</v>
      </c>
      <c r="D1108" s="12">
        <v>3.519698</v>
      </c>
    </row>
    <row r="1109" spans="1:4" x14ac:dyDescent="0.3">
      <c r="A1109" s="3">
        <v>30739</v>
      </c>
      <c r="B1109" s="16">
        <v>0.98</v>
      </c>
      <c r="C1109" s="16">
        <v>1.05</v>
      </c>
      <c r="D1109" s="16">
        <v>1.01</v>
      </c>
    </row>
    <row r="1110" spans="1:4" x14ac:dyDescent="0.3">
      <c r="A1110" s="9">
        <v>30748</v>
      </c>
      <c r="B1110" s="12">
        <v>10.541536000000001</v>
      </c>
      <c r="C1110" s="12">
        <f>+B1110*0.92</f>
        <v>9.6982131200000019</v>
      </c>
      <c r="D1110" s="12">
        <f>+C1110*0.98</f>
        <v>9.5042488576000022</v>
      </c>
    </row>
    <row r="1111" spans="1:4" x14ac:dyDescent="0.3">
      <c r="A1111" s="3">
        <v>30806</v>
      </c>
      <c r="B1111" s="16">
        <v>3.1300000000000003</v>
      </c>
      <c r="C1111" s="16">
        <v>3.24</v>
      </c>
      <c r="D1111" s="16">
        <v>3.2</v>
      </c>
    </row>
    <row r="1112" spans="1:4" x14ac:dyDescent="0.3">
      <c r="A1112" s="3">
        <v>30807</v>
      </c>
      <c r="B1112" s="16">
        <v>4.6399999999999997</v>
      </c>
      <c r="C1112" s="16">
        <v>4.8</v>
      </c>
      <c r="D1112" s="16">
        <v>4.7300000000000004</v>
      </c>
    </row>
    <row r="1113" spans="1:4" x14ac:dyDescent="0.3">
      <c r="A1113" s="3">
        <v>30808</v>
      </c>
      <c r="B1113" s="16">
        <v>9.0500000000000007</v>
      </c>
      <c r="C1113" s="16">
        <v>9.41</v>
      </c>
      <c r="D1113" s="16">
        <v>9.24</v>
      </c>
    </row>
    <row r="1114" spans="1:4" x14ac:dyDescent="0.3">
      <c r="A1114" s="3">
        <v>30810</v>
      </c>
      <c r="B1114" s="16">
        <v>-1.9999999999999997E-2</v>
      </c>
      <c r="C1114" s="16">
        <v>0.01</v>
      </c>
      <c r="D1114" s="16">
        <v>8.5000000000000006E-3</v>
      </c>
    </row>
    <row r="1115" spans="1:4" x14ac:dyDescent="0.3">
      <c r="A1115" s="3">
        <v>30815</v>
      </c>
      <c r="B1115" s="16">
        <v>1.89</v>
      </c>
      <c r="C1115" s="16">
        <v>1.75</v>
      </c>
      <c r="D1115" s="16">
        <v>1.73</v>
      </c>
    </row>
    <row r="1116" spans="1:4" x14ac:dyDescent="0.3">
      <c r="A1116" s="3">
        <v>30841</v>
      </c>
      <c r="B1116" s="16">
        <v>6.05</v>
      </c>
      <c r="C1116" s="16">
        <v>6.2</v>
      </c>
      <c r="D1116" s="16">
        <v>5.7</v>
      </c>
    </row>
    <row r="1117" spans="1:4" x14ac:dyDescent="0.3">
      <c r="A1117" s="3">
        <v>30845</v>
      </c>
      <c r="B1117" s="16">
        <v>2.1500000000000004</v>
      </c>
      <c r="C1117" s="16">
        <v>2.23</v>
      </c>
      <c r="D1117" s="16">
        <v>2.08</v>
      </c>
    </row>
    <row r="1118" spans="1:4" x14ac:dyDescent="0.3">
      <c r="A1118" s="3">
        <v>30860</v>
      </c>
      <c r="B1118" s="16">
        <v>1.02</v>
      </c>
      <c r="C1118" s="16">
        <v>1.05</v>
      </c>
      <c r="D1118" s="16">
        <v>1.05</v>
      </c>
    </row>
    <row r="1119" spans="1:4" x14ac:dyDescent="0.3">
      <c r="A1119" s="3">
        <v>30870</v>
      </c>
      <c r="B1119" s="16">
        <v>1.02</v>
      </c>
      <c r="C1119" s="16">
        <v>1.05</v>
      </c>
      <c r="D1119" s="16">
        <v>1.05</v>
      </c>
    </row>
    <row r="1120" spans="1:4" x14ac:dyDescent="0.3">
      <c r="A1120" s="3">
        <v>30871</v>
      </c>
      <c r="B1120" s="16">
        <v>3.1</v>
      </c>
      <c r="C1120" s="16">
        <v>3.12</v>
      </c>
      <c r="D1120" s="16">
        <v>1.01</v>
      </c>
    </row>
    <row r="1121" spans="1:4" x14ac:dyDescent="0.3">
      <c r="A1121" s="3">
        <v>30872</v>
      </c>
      <c r="B1121" s="16">
        <v>4.54</v>
      </c>
      <c r="C1121" s="16">
        <v>4.5599999999999996</v>
      </c>
      <c r="D1121" s="16">
        <v>1.01</v>
      </c>
    </row>
    <row r="1122" spans="1:4" x14ac:dyDescent="0.3">
      <c r="A1122" s="3">
        <v>30890</v>
      </c>
      <c r="B1122" s="16">
        <v>1.02</v>
      </c>
      <c r="C1122" s="16">
        <v>1.05</v>
      </c>
      <c r="D1122" s="16">
        <v>1.05</v>
      </c>
    </row>
    <row r="1123" spans="1:4" x14ac:dyDescent="0.3">
      <c r="A1123" s="3">
        <v>30930</v>
      </c>
      <c r="B1123" s="16">
        <v>10.950000000000001</v>
      </c>
      <c r="C1123" s="16">
        <v>10.77</v>
      </c>
      <c r="D1123" s="16">
        <v>10.68</v>
      </c>
    </row>
    <row r="1124" spans="1:4" x14ac:dyDescent="0.3">
      <c r="A1124" s="3">
        <v>30931</v>
      </c>
      <c r="B1124" s="16">
        <v>8.6000000000000014</v>
      </c>
      <c r="C1124" s="16">
        <v>8.98</v>
      </c>
      <c r="D1124" s="16">
        <v>9.2799999999999994</v>
      </c>
    </row>
    <row r="1125" spans="1:4" x14ac:dyDescent="0.3">
      <c r="A1125" s="3">
        <v>30935</v>
      </c>
      <c r="B1125" s="16">
        <v>2.85</v>
      </c>
      <c r="C1125" s="16">
        <v>3</v>
      </c>
      <c r="D1125" s="16">
        <v>3.05</v>
      </c>
    </row>
    <row r="1126" spans="1:4" x14ac:dyDescent="0.3">
      <c r="A1126" s="3">
        <v>30950</v>
      </c>
      <c r="B1126" s="16">
        <v>11.31</v>
      </c>
      <c r="C1126" s="16">
        <v>11.42</v>
      </c>
      <c r="D1126" s="16">
        <v>10.97</v>
      </c>
    </row>
    <row r="1127" spans="1:4" x14ac:dyDescent="0.3">
      <c r="A1127" s="3">
        <v>30951</v>
      </c>
      <c r="B1127" s="16">
        <v>8.120000000000001</v>
      </c>
      <c r="C1127" s="16">
        <v>8.58</v>
      </c>
      <c r="D1127" s="16">
        <v>8.3800000000000008</v>
      </c>
    </row>
    <row r="1128" spans="1:4" x14ac:dyDescent="0.3">
      <c r="A1128" s="3">
        <v>30955</v>
      </c>
      <c r="B1128" s="16">
        <v>2.72</v>
      </c>
      <c r="C1128" s="16">
        <v>2.88</v>
      </c>
      <c r="D1128" s="16">
        <v>2.83</v>
      </c>
    </row>
    <row r="1129" spans="1:4" x14ac:dyDescent="0.3">
      <c r="A1129" s="3">
        <v>30959</v>
      </c>
      <c r="B1129" s="16">
        <v>57.9</v>
      </c>
      <c r="C1129" s="16">
        <v>60.1</v>
      </c>
      <c r="D1129" s="16">
        <v>54.4</v>
      </c>
    </row>
    <row r="1130" spans="1:4" x14ac:dyDescent="0.3">
      <c r="A1130" s="3">
        <v>32851</v>
      </c>
      <c r="B1130" s="16">
        <v>6.85</v>
      </c>
      <c r="C1130" s="16">
        <v>6.95</v>
      </c>
      <c r="D1130" s="16">
        <v>6.78</v>
      </c>
    </row>
    <row r="1131" spans="1:4" x14ac:dyDescent="0.3">
      <c r="A1131" s="3">
        <v>32855</v>
      </c>
      <c r="B1131" s="16">
        <v>2.37</v>
      </c>
      <c r="C1131" s="16">
        <v>2.4500000000000002</v>
      </c>
      <c r="D1131" s="16">
        <v>2.4</v>
      </c>
    </row>
    <row r="1132" spans="1:4" x14ac:dyDescent="0.3">
      <c r="A1132" s="9">
        <v>32962</v>
      </c>
      <c r="B1132" s="12">
        <v>4.08</v>
      </c>
      <c r="C1132" s="12">
        <v>3.4113000000000002</v>
      </c>
      <c r="D1132" s="12">
        <v>3.1042830000000001</v>
      </c>
    </row>
    <row r="1133" spans="1:4" x14ac:dyDescent="0.3">
      <c r="A1133" s="3">
        <v>33011</v>
      </c>
      <c r="B1133" s="16">
        <v>4.5699999999999994</v>
      </c>
      <c r="C1133" s="16">
        <v>4.63</v>
      </c>
      <c r="D1133" s="16">
        <v>4.05</v>
      </c>
    </row>
    <row r="1134" spans="1:4" x14ac:dyDescent="0.3">
      <c r="A1134" s="3">
        <v>33015</v>
      </c>
      <c r="B1134" s="16">
        <v>1.83</v>
      </c>
      <c r="C1134" s="16">
        <v>1.05</v>
      </c>
      <c r="D1134" s="16">
        <v>1.63</v>
      </c>
    </row>
    <row r="1135" spans="1:4" x14ac:dyDescent="0.3">
      <c r="A1135" s="3">
        <v>33410</v>
      </c>
      <c r="B1135" s="16">
        <v>4.4399999999999995</v>
      </c>
      <c r="C1135" s="16">
        <v>4.33</v>
      </c>
      <c r="D1135" s="16">
        <v>3.79</v>
      </c>
    </row>
    <row r="1136" spans="1:4" x14ac:dyDescent="0.3">
      <c r="A1136" s="3">
        <v>33411</v>
      </c>
      <c r="B1136" s="16">
        <v>5.12</v>
      </c>
      <c r="C1136" s="16">
        <v>5.25</v>
      </c>
      <c r="D1136" s="16">
        <v>4.78</v>
      </c>
    </row>
    <row r="1137" spans="1:4" x14ac:dyDescent="0.3">
      <c r="A1137" s="3">
        <v>33415</v>
      </c>
      <c r="B1137" s="16">
        <v>1.95</v>
      </c>
      <c r="C1137" s="16">
        <v>2</v>
      </c>
      <c r="D1137" s="16">
        <v>1.85</v>
      </c>
    </row>
    <row r="1138" spans="1:4" x14ac:dyDescent="0.3">
      <c r="A1138" s="3">
        <v>33421</v>
      </c>
      <c r="B1138" s="16">
        <v>5.3999999999999995</v>
      </c>
      <c r="C1138" s="16">
        <v>5.35</v>
      </c>
      <c r="D1138" s="16">
        <v>5.08</v>
      </c>
    </row>
    <row r="1139" spans="1:4" x14ac:dyDescent="0.3">
      <c r="A1139" s="3">
        <v>33425</v>
      </c>
      <c r="B1139" s="16">
        <v>1.97</v>
      </c>
      <c r="C1139" s="16">
        <v>2</v>
      </c>
      <c r="D1139" s="16">
        <v>1.95</v>
      </c>
    </row>
    <row r="1140" spans="1:4" x14ac:dyDescent="0.3">
      <c r="A1140" s="3">
        <v>33430</v>
      </c>
      <c r="B1140" s="16">
        <v>0.97</v>
      </c>
      <c r="C1140" s="16">
        <v>1.05</v>
      </c>
      <c r="D1140" s="16">
        <v>1.01</v>
      </c>
    </row>
    <row r="1141" spans="1:4" x14ac:dyDescent="0.3">
      <c r="A1141" s="3">
        <v>33440</v>
      </c>
      <c r="B1141" s="16">
        <v>1.8699999999999999</v>
      </c>
      <c r="C1141" s="16">
        <v>1.05</v>
      </c>
      <c r="D1141" s="16">
        <v>1.01</v>
      </c>
    </row>
    <row r="1142" spans="1:4" x14ac:dyDescent="0.3">
      <c r="A1142" s="3">
        <v>33450</v>
      </c>
      <c r="B1142" s="16">
        <v>1.23</v>
      </c>
      <c r="C1142" s="16">
        <v>1.05</v>
      </c>
      <c r="D1142" s="16">
        <v>1.01</v>
      </c>
    </row>
    <row r="1143" spans="1:4" x14ac:dyDescent="0.3">
      <c r="A1143" s="3">
        <v>33460</v>
      </c>
      <c r="B1143" s="16">
        <v>2.39</v>
      </c>
      <c r="C1143" s="16">
        <v>1.05</v>
      </c>
      <c r="D1143" s="16">
        <v>1.01</v>
      </c>
    </row>
    <row r="1144" spans="1:4" x14ac:dyDescent="0.3">
      <c r="A1144" s="3">
        <v>33480</v>
      </c>
      <c r="B1144" s="16">
        <v>0.94</v>
      </c>
      <c r="C1144" s="16">
        <v>1.05</v>
      </c>
      <c r="D1144" s="16">
        <v>1.01</v>
      </c>
    </row>
    <row r="1145" spans="1:4" x14ac:dyDescent="0.3">
      <c r="A1145" s="3">
        <v>33490</v>
      </c>
      <c r="B1145" s="16">
        <v>1.8</v>
      </c>
      <c r="C1145" s="16">
        <v>1.05</v>
      </c>
      <c r="D1145" s="16">
        <v>1.01</v>
      </c>
    </row>
    <row r="1146" spans="1:4" x14ac:dyDescent="0.3">
      <c r="A1146" s="3">
        <v>33642</v>
      </c>
      <c r="B1146" s="16">
        <v>2.12</v>
      </c>
      <c r="C1146" s="16">
        <v>2.14</v>
      </c>
      <c r="D1146" s="16">
        <v>2.15</v>
      </c>
    </row>
    <row r="1147" spans="1:4" x14ac:dyDescent="0.3">
      <c r="A1147" s="3">
        <v>33643</v>
      </c>
      <c r="B1147" s="16">
        <v>4.08</v>
      </c>
      <c r="C1147" s="16">
        <v>4.22</v>
      </c>
      <c r="D1147" s="16">
        <v>4.13</v>
      </c>
    </row>
    <row r="1148" spans="1:4" x14ac:dyDescent="0.3">
      <c r="A1148" s="3">
        <v>33644</v>
      </c>
      <c r="B1148" s="16">
        <v>1.07</v>
      </c>
      <c r="C1148" s="16">
        <v>1.03</v>
      </c>
      <c r="D1148" s="16">
        <v>1.05</v>
      </c>
    </row>
    <row r="1149" spans="1:4" x14ac:dyDescent="0.3">
      <c r="A1149" s="3">
        <v>33645</v>
      </c>
      <c r="B1149" s="16">
        <v>1.9</v>
      </c>
      <c r="C1149" s="16">
        <v>1.81</v>
      </c>
      <c r="D1149" s="16">
        <v>1.85</v>
      </c>
    </row>
    <row r="1150" spans="1:4" x14ac:dyDescent="0.3">
      <c r="A1150" s="3">
        <v>33646</v>
      </c>
      <c r="B1150" s="16">
        <v>3.75</v>
      </c>
      <c r="C1150" s="16">
        <v>3.72</v>
      </c>
      <c r="D1150" s="16">
        <v>3.53</v>
      </c>
    </row>
    <row r="1151" spans="1:4" x14ac:dyDescent="0.3">
      <c r="A1151" s="3">
        <v>33647</v>
      </c>
      <c r="B1151" s="16">
        <v>7.31</v>
      </c>
      <c r="C1151" s="16">
        <v>7.18</v>
      </c>
      <c r="D1151" s="16">
        <v>1.01</v>
      </c>
    </row>
    <row r="1152" spans="1:4" x14ac:dyDescent="0.3">
      <c r="A1152" s="3">
        <v>33648</v>
      </c>
      <c r="B1152" s="16">
        <v>3.5700000000000003</v>
      </c>
      <c r="C1152" s="16">
        <v>3.5</v>
      </c>
      <c r="D1152" s="16">
        <v>3.14</v>
      </c>
    </row>
    <row r="1153" spans="1:4" x14ac:dyDescent="0.3">
      <c r="A1153" s="3">
        <v>33649</v>
      </c>
      <c r="B1153" s="16">
        <v>3.1900000000000004</v>
      </c>
      <c r="C1153" s="16">
        <v>3.1</v>
      </c>
      <c r="D1153" s="16">
        <v>2.77</v>
      </c>
    </row>
    <row r="1154" spans="1:4" x14ac:dyDescent="0.3">
      <c r="A1154" s="3">
        <v>34210</v>
      </c>
      <c r="B1154" s="16">
        <v>1.48</v>
      </c>
      <c r="C1154" s="16">
        <v>1.05</v>
      </c>
      <c r="D1154" s="16">
        <v>1.01</v>
      </c>
    </row>
    <row r="1155" spans="1:4" x14ac:dyDescent="0.3">
      <c r="A1155" s="3">
        <v>36270</v>
      </c>
      <c r="B1155" s="16">
        <v>0.59</v>
      </c>
      <c r="C1155" s="16">
        <v>0.62</v>
      </c>
      <c r="D1155" s="16">
        <v>0.52700000000000002</v>
      </c>
    </row>
    <row r="1156" spans="1:4" x14ac:dyDescent="0.3">
      <c r="A1156" s="3">
        <v>36611</v>
      </c>
      <c r="B1156" s="16">
        <v>2.23</v>
      </c>
      <c r="C1156" s="16">
        <v>2.19</v>
      </c>
      <c r="D1156" s="16">
        <v>2.13</v>
      </c>
    </row>
    <row r="1157" spans="1:4" x14ac:dyDescent="0.3">
      <c r="A1157" s="3">
        <v>36641</v>
      </c>
      <c r="B1157" s="16">
        <v>2.87</v>
      </c>
      <c r="C1157" s="16">
        <v>2.97</v>
      </c>
      <c r="D1157" s="16">
        <v>2.46</v>
      </c>
    </row>
    <row r="1158" spans="1:4" x14ac:dyDescent="0.3">
      <c r="A1158" s="3">
        <v>36661</v>
      </c>
      <c r="B1158" s="16">
        <v>2.2800000000000002</v>
      </c>
      <c r="C1158" s="16">
        <v>2.29</v>
      </c>
      <c r="D1158" s="16">
        <v>2.4500000000000002</v>
      </c>
    </row>
    <row r="1159" spans="1:4" x14ac:dyDescent="0.3">
      <c r="A1159" s="3">
        <v>36671</v>
      </c>
      <c r="B1159" s="16">
        <v>2.54</v>
      </c>
      <c r="C1159" s="16">
        <v>2.5299999999999998</v>
      </c>
      <c r="D1159" s="16">
        <v>2.69</v>
      </c>
    </row>
    <row r="1160" spans="1:4" x14ac:dyDescent="0.3">
      <c r="A1160" s="3">
        <v>36681</v>
      </c>
      <c r="B1160" s="16">
        <v>2.2600000000000002</v>
      </c>
      <c r="C1160" s="16">
        <v>2.27</v>
      </c>
      <c r="D1160" s="16">
        <v>1.96</v>
      </c>
    </row>
    <row r="1161" spans="1:4" x14ac:dyDescent="0.3">
      <c r="A1161" s="3">
        <v>36691</v>
      </c>
      <c r="B1161" s="16">
        <v>2.31</v>
      </c>
      <c r="C1161" s="16">
        <v>2.3199999999999998</v>
      </c>
      <c r="D1161" s="16">
        <v>2.39</v>
      </c>
    </row>
    <row r="1162" spans="1:4" x14ac:dyDescent="0.3">
      <c r="A1162" s="3">
        <v>36721</v>
      </c>
      <c r="B1162" s="16">
        <v>1.72</v>
      </c>
      <c r="C1162" s="16">
        <v>1.74</v>
      </c>
      <c r="D1162" s="16">
        <v>1.72</v>
      </c>
    </row>
    <row r="1163" spans="1:4" x14ac:dyDescent="0.3">
      <c r="A1163" s="3">
        <v>36741</v>
      </c>
      <c r="B1163" s="16">
        <v>2.41</v>
      </c>
      <c r="C1163" s="16">
        <v>2.36</v>
      </c>
      <c r="D1163" s="16">
        <v>2.75</v>
      </c>
    </row>
    <row r="1164" spans="1:4" x14ac:dyDescent="0.3">
      <c r="A1164" s="3">
        <v>37721</v>
      </c>
      <c r="B1164" s="16">
        <v>10.32</v>
      </c>
      <c r="C1164" s="16">
        <v>10.3</v>
      </c>
      <c r="D1164" s="16">
        <v>10.58</v>
      </c>
    </row>
    <row r="1165" spans="1:4" x14ac:dyDescent="0.3">
      <c r="A1165" s="3">
        <v>37725</v>
      </c>
      <c r="B1165" s="16">
        <v>3.3000000000000003</v>
      </c>
      <c r="C1165" s="16">
        <v>3.33</v>
      </c>
      <c r="D1165" s="16">
        <v>3.4</v>
      </c>
    </row>
    <row r="1166" spans="1:4" x14ac:dyDescent="0.3">
      <c r="A1166" s="3">
        <v>37731</v>
      </c>
      <c r="B1166" s="16">
        <v>5.97</v>
      </c>
      <c r="C1166" s="16">
        <v>6.05</v>
      </c>
      <c r="D1166" s="16">
        <v>5.48</v>
      </c>
    </row>
    <row r="1167" spans="1:4" x14ac:dyDescent="0.3">
      <c r="A1167" s="3">
        <v>37735</v>
      </c>
      <c r="B1167" s="16">
        <v>2.1500000000000004</v>
      </c>
      <c r="C1167" s="16">
        <v>2.2000000000000002</v>
      </c>
      <c r="D1167" s="16">
        <v>2.0499999999999998</v>
      </c>
    </row>
    <row r="1168" spans="1:4" x14ac:dyDescent="0.3">
      <c r="A1168" s="3">
        <v>37741</v>
      </c>
      <c r="B1168" s="16">
        <v>5.25</v>
      </c>
      <c r="C1168" s="16">
        <v>5.25</v>
      </c>
      <c r="D1168" s="16">
        <v>4.6500000000000004</v>
      </c>
    </row>
    <row r="1169" spans="1:4" x14ac:dyDescent="0.3">
      <c r="A1169" s="3">
        <v>37745</v>
      </c>
      <c r="B1169" s="16">
        <v>1.92</v>
      </c>
      <c r="C1169" s="16">
        <v>1.95</v>
      </c>
      <c r="D1169" s="16">
        <v>1.8</v>
      </c>
    </row>
    <row r="1170" spans="1:4" x14ac:dyDescent="0.3">
      <c r="A1170" s="3">
        <v>39511</v>
      </c>
      <c r="B1170" s="16">
        <v>9.4700000000000006</v>
      </c>
      <c r="C1170" s="16">
        <v>9.5299999999999994</v>
      </c>
      <c r="D1170" s="16">
        <v>7.35</v>
      </c>
    </row>
    <row r="1171" spans="1:4" x14ac:dyDescent="0.3">
      <c r="A1171" s="3">
        <v>39515</v>
      </c>
      <c r="B1171" s="16">
        <v>3.0700000000000003</v>
      </c>
      <c r="C1171" s="16">
        <v>3.13</v>
      </c>
      <c r="D1171" s="16">
        <v>2.5299999999999998</v>
      </c>
    </row>
    <row r="1172" spans="1:4" x14ac:dyDescent="0.3">
      <c r="A1172" s="3">
        <v>39540</v>
      </c>
      <c r="B1172" s="16">
        <v>1.3599999999999999</v>
      </c>
      <c r="C1172" s="16">
        <v>1.05</v>
      </c>
      <c r="D1172" s="16">
        <v>1.01</v>
      </c>
    </row>
    <row r="1173" spans="1:4" x14ac:dyDescent="0.3">
      <c r="A1173" s="3">
        <v>39550</v>
      </c>
      <c r="B1173" s="16">
        <v>1.02</v>
      </c>
      <c r="C1173" s="16">
        <v>1.05</v>
      </c>
      <c r="D1173" s="16">
        <v>1.05</v>
      </c>
    </row>
    <row r="1174" spans="1:4" x14ac:dyDescent="0.3">
      <c r="A1174" s="3">
        <v>42200</v>
      </c>
      <c r="B1174" s="16">
        <v>1.02</v>
      </c>
      <c r="C1174" s="16">
        <v>1.05</v>
      </c>
      <c r="D1174" s="16">
        <v>1.05</v>
      </c>
    </row>
    <row r="1175" spans="1:4" x14ac:dyDescent="0.3">
      <c r="A1175" s="3">
        <v>43241</v>
      </c>
      <c r="B1175" s="16">
        <v>4.45</v>
      </c>
      <c r="C1175" s="16">
        <v>4.46</v>
      </c>
      <c r="D1175" s="16">
        <v>3.58</v>
      </c>
    </row>
    <row r="1176" spans="1:4" x14ac:dyDescent="0.3">
      <c r="A1176" s="3">
        <v>43263</v>
      </c>
      <c r="B1176" s="16">
        <v>1.02</v>
      </c>
      <c r="C1176" s="16">
        <v>1.05</v>
      </c>
      <c r="D1176" s="16">
        <v>1.05</v>
      </c>
    </row>
    <row r="1177" spans="1:4" x14ac:dyDescent="0.3">
      <c r="A1177" s="3">
        <v>43281</v>
      </c>
      <c r="B1177" s="16">
        <v>1.02</v>
      </c>
      <c r="C1177" s="16">
        <v>1.05</v>
      </c>
      <c r="D1177" s="16">
        <v>1.05</v>
      </c>
    </row>
    <row r="1178" spans="1:4" x14ac:dyDescent="0.3">
      <c r="A1178" s="3">
        <v>43285</v>
      </c>
      <c r="B1178" s="16">
        <v>2.6</v>
      </c>
      <c r="C1178" s="16">
        <v>1.05</v>
      </c>
      <c r="D1178" s="16">
        <v>2.63</v>
      </c>
    </row>
    <row r="1179" spans="1:4" x14ac:dyDescent="0.3">
      <c r="A1179" s="3">
        <v>43286</v>
      </c>
      <c r="B1179" s="16">
        <v>-1.9999999999999997E-2</v>
      </c>
      <c r="C1179" s="16">
        <v>0.01</v>
      </c>
      <c r="D1179" s="16">
        <v>8.5000000000000006E-3</v>
      </c>
    </row>
    <row r="1180" spans="1:4" x14ac:dyDescent="0.3">
      <c r="A1180" s="9">
        <v>43351</v>
      </c>
      <c r="B1180" s="12">
        <v>3.43</v>
      </c>
      <c r="C1180" s="12">
        <v>2.8717999999999999</v>
      </c>
      <c r="D1180" s="12">
        <v>2.6133380000000002</v>
      </c>
    </row>
    <row r="1181" spans="1:4" x14ac:dyDescent="0.3">
      <c r="A1181" s="3">
        <v>43371</v>
      </c>
      <c r="B1181" s="16">
        <v>0.56999999999999995</v>
      </c>
      <c r="C1181" s="16">
        <v>0.6</v>
      </c>
      <c r="D1181" s="16">
        <v>0.51</v>
      </c>
    </row>
    <row r="1182" spans="1:4" x14ac:dyDescent="0.3">
      <c r="A1182" s="3">
        <v>43630</v>
      </c>
      <c r="B1182" s="16">
        <v>1.02</v>
      </c>
      <c r="C1182" s="16">
        <v>1.05</v>
      </c>
      <c r="D1182" s="16">
        <v>1.05</v>
      </c>
    </row>
    <row r="1183" spans="1:4" x14ac:dyDescent="0.3">
      <c r="A1183" s="3">
        <v>44000</v>
      </c>
      <c r="B1183" s="16">
        <v>1.1299999999999999</v>
      </c>
      <c r="C1183" s="16">
        <v>1.05</v>
      </c>
      <c r="D1183" s="16">
        <v>1.01</v>
      </c>
    </row>
    <row r="1184" spans="1:4" x14ac:dyDescent="0.3">
      <c r="A1184" s="3">
        <v>44327</v>
      </c>
      <c r="B1184" s="16">
        <v>0.65999999999999992</v>
      </c>
      <c r="C1184" s="16">
        <v>0.67</v>
      </c>
      <c r="D1184" s="16">
        <v>0.67</v>
      </c>
    </row>
    <row r="1185" spans="1:4" x14ac:dyDescent="0.3">
      <c r="A1185" s="3">
        <v>44331</v>
      </c>
      <c r="B1185" s="16">
        <v>0.62</v>
      </c>
      <c r="C1185" s="16">
        <v>0.63</v>
      </c>
      <c r="D1185" s="16">
        <v>0.5</v>
      </c>
    </row>
    <row r="1186" spans="1:4" x14ac:dyDescent="0.3">
      <c r="A1186" s="3">
        <v>44332</v>
      </c>
      <c r="B1186" s="16">
        <v>1</v>
      </c>
      <c r="C1186" s="16">
        <v>1</v>
      </c>
      <c r="D1186" s="16">
        <v>0.9</v>
      </c>
    </row>
    <row r="1187" spans="1:4" x14ac:dyDescent="0.3">
      <c r="A1187" s="3">
        <v>44400</v>
      </c>
      <c r="B1187" s="16">
        <v>1.63</v>
      </c>
      <c r="C1187" s="16">
        <v>1.05</v>
      </c>
      <c r="D1187" s="16">
        <v>1.01</v>
      </c>
    </row>
    <row r="1188" spans="1:4" x14ac:dyDescent="0.3">
      <c r="A1188" s="3">
        <v>44541</v>
      </c>
      <c r="B1188" s="16">
        <v>9.4600000000000009</v>
      </c>
      <c r="C1188" s="16">
        <v>9.44</v>
      </c>
      <c r="D1188" s="16">
        <v>9.3699999999999992</v>
      </c>
    </row>
    <row r="1189" spans="1:4" x14ac:dyDescent="0.3">
      <c r="A1189" s="3">
        <v>44550</v>
      </c>
      <c r="B1189" s="16">
        <v>0.62</v>
      </c>
      <c r="C1189" s="16">
        <v>0.65</v>
      </c>
      <c r="D1189" s="16">
        <v>0.55249999999999999</v>
      </c>
    </row>
    <row r="1190" spans="1:4" x14ac:dyDescent="0.3">
      <c r="A1190" s="3">
        <v>44590</v>
      </c>
      <c r="B1190" s="16">
        <v>-1.9999999999999997E-2</v>
      </c>
      <c r="C1190" s="16">
        <v>0.01</v>
      </c>
      <c r="D1190" s="16">
        <v>8.5000000000000006E-3</v>
      </c>
    </row>
    <row r="1191" spans="1:4" x14ac:dyDescent="0.3">
      <c r="A1191" s="3">
        <v>44592</v>
      </c>
      <c r="B1191" s="16">
        <v>-1.9999999999999997E-2</v>
      </c>
      <c r="C1191" s="16">
        <v>0.01</v>
      </c>
      <c r="D1191" s="16">
        <v>8.5000000000000006E-3</v>
      </c>
    </row>
    <row r="1192" spans="1:4" x14ac:dyDescent="0.3">
      <c r="A1192" s="3">
        <v>44594</v>
      </c>
      <c r="B1192" s="16">
        <v>-1.9999999999999997E-2</v>
      </c>
      <c r="C1192" s="16">
        <v>0.01</v>
      </c>
      <c r="D1192" s="16">
        <v>8.5000000000000006E-3</v>
      </c>
    </row>
    <row r="1193" spans="1:4" x14ac:dyDescent="0.3">
      <c r="A1193" s="3">
        <v>44596</v>
      </c>
      <c r="B1193" s="16">
        <v>-1.9999999999999997E-2</v>
      </c>
      <c r="C1193" s="16">
        <v>0.01</v>
      </c>
      <c r="D1193" s="16">
        <v>8.5000000000000006E-3</v>
      </c>
    </row>
    <row r="1194" spans="1:4" x14ac:dyDescent="0.3">
      <c r="A1194" s="3">
        <v>44600</v>
      </c>
      <c r="B1194" s="16">
        <v>0.74</v>
      </c>
      <c r="C1194" s="16">
        <v>1.05</v>
      </c>
      <c r="D1194" s="16">
        <v>1.01</v>
      </c>
    </row>
    <row r="1195" spans="1:4" x14ac:dyDescent="0.3">
      <c r="A1195" s="3">
        <v>44604</v>
      </c>
      <c r="B1195" s="16">
        <v>0.41000000000000003</v>
      </c>
      <c r="C1195" s="16">
        <v>0.42</v>
      </c>
      <c r="D1195" s="16">
        <v>0.69</v>
      </c>
    </row>
    <row r="1196" spans="1:4" x14ac:dyDescent="0.3">
      <c r="A1196" s="3">
        <v>44606</v>
      </c>
      <c r="B1196" s="16">
        <v>0.41000000000000003</v>
      </c>
      <c r="C1196" s="16">
        <v>0.44</v>
      </c>
      <c r="D1196" s="16">
        <v>0.73</v>
      </c>
    </row>
    <row r="1197" spans="1:4" x14ac:dyDescent="0.3">
      <c r="A1197" s="3">
        <v>44608</v>
      </c>
      <c r="B1197" s="16">
        <v>0.45999999999999996</v>
      </c>
      <c r="C1197" s="16">
        <v>0.47</v>
      </c>
      <c r="D1197" s="16">
        <v>0.67</v>
      </c>
    </row>
    <row r="1198" spans="1:4" x14ac:dyDescent="0.3">
      <c r="A1198" s="3">
        <v>44609</v>
      </c>
      <c r="B1198" s="16">
        <v>0.48</v>
      </c>
      <c r="C1198" s="16">
        <v>0.51</v>
      </c>
      <c r="D1198" s="16">
        <v>0.73</v>
      </c>
    </row>
    <row r="1199" spans="1:4" x14ac:dyDescent="0.3">
      <c r="A1199" s="3">
        <v>44611</v>
      </c>
      <c r="B1199" s="16">
        <v>0.54999999999999993</v>
      </c>
      <c r="C1199" s="16">
        <v>0.57999999999999996</v>
      </c>
      <c r="D1199" s="16">
        <v>0.8</v>
      </c>
    </row>
    <row r="1200" spans="1:4" x14ac:dyDescent="0.3">
      <c r="A1200" s="3">
        <v>44614</v>
      </c>
      <c r="B1200" s="16">
        <v>0.5</v>
      </c>
      <c r="C1200" s="16">
        <v>0.54</v>
      </c>
      <c r="D1200" s="16">
        <v>0.73</v>
      </c>
    </row>
    <row r="1201" spans="1:4" x14ac:dyDescent="0.3">
      <c r="A1201" s="3">
        <v>44620</v>
      </c>
      <c r="B1201" s="16">
        <v>1.21</v>
      </c>
      <c r="C1201" s="16">
        <v>1.05</v>
      </c>
      <c r="D1201" s="16">
        <v>1.01</v>
      </c>
    </row>
    <row r="1202" spans="1:4" x14ac:dyDescent="0.3">
      <c r="A1202" s="3">
        <v>44621</v>
      </c>
      <c r="B1202" s="16">
        <v>-1.9999999999999997E-2</v>
      </c>
      <c r="C1202" s="16">
        <v>0.01</v>
      </c>
      <c r="D1202" s="16">
        <v>8.5000000000000006E-3</v>
      </c>
    </row>
    <row r="1203" spans="1:4" x14ac:dyDescent="0.3">
      <c r="A1203" s="3">
        <v>44622</v>
      </c>
      <c r="B1203" s="16">
        <v>-1.9999999999999997E-2</v>
      </c>
      <c r="C1203" s="16">
        <v>0.01</v>
      </c>
      <c r="D1203" s="16">
        <v>8.5000000000000006E-3</v>
      </c>
    </row>
    <row r="1204" spans="1:4" x14ac:dyDescent="0.3">
      <c r="A1204" s="3">
        <v>44623</v>
      </c>
      <c r="B1204" s="16">
        <v>-1.9999999999999997E-2</v>
      </c>
      <c r="C1204" s="16">
        <v>0.01</v>
      </c>
      <c r="D1204" s="16">
        <v>8.5000000000000006E-3</v>
      </c>
    </row>
    <row r="1205" spans="1:4" x14ac:dyDescent="0.3">
      <c r="A1205" s="3">
        <v>44670</v>
      </c>
      <c r="B1205" s="16">
        <v>1.6099999999999999</v>
      </c>
      <c r="C1205" s="16">
        <v>1.05</v>
      </c>
      <c r="D1205" s="16">
        <v>1.01</v>
      </c>
    </row>
    <row r="1206" spans="1:4" x14ac:dyDescent="0.3">
      <c r="A1206" s="3">
        <v>44690</v>
      </c>
      <c r="B1206" s="16">
        <v>1.75</v>
      </c>
      <c r="C1206" s="16">
        <v>1.05</v>
      </c>
      <c r="D1206" s="16">
        <v>1.01</v>
      </c>
    </row>
    <row r="1207" spans="1:4" x14ac:dyDescent="0.3">
      <c r="A1207" s="3">
        <v>44730</v>
      </c>
      <c r="B1207" s="16">
        <v>0.98</v>
      </c>
      <c r="C1207" s="16">
        <v>1.05</v>
      </c>
      <c r="D1207" s="16">
        <v>1.01</v>
      </c>
    </row>
    <row r="1208" spans="1:4" x14ac:dyDescent="0.3">
      <c r="A1208" s="3">
        <v>44732</v>
      </c>
      <c r="B1208" s="16">
        <v>0.98</v>
      </c>
      <c r="C1208" s="16">
        <v>1.05</v>
      </c>
      <c r="D1208" s="16">
        <v>1.01</v>
      </c>
    </row>
    <row r="1209" spans="1:4" x14ac:dyDescent="0.3">
      <c r="A1209" s="3">
        <v>44733</v>
      </c>
      <c r="B1209" s="16">
        <v>0.98</v>
      </c>
      <c r="C1209" s="16">
        <v>1.05</v>
      </c>
      <c r="D1209" s="16">
        <v>1.01</v>
      </c>
    </row>
    <row r="1210" spans="1:4" x14ac:dyDescent="0.3">
      <c r="A1210" s="3">
        <v>44735</v>
      </c>
      <c r="B1210" s="16">
        <v>-1.9999999999999997E-2</v>
      </c>
      <c r="C1210" s="16">
        <v>0.01</v>
      </c>
      <c r="D1210" s="16">
        <v>8.5000000000000006E-3</v>
      </c>
    </row>
    <row r="1211" spans="1:4" x14ac:dyDescent="0.3">
      <c r="A1211" s="3">
        <v>44736</v>
      </c>
      <c r="B1211" s="16">
        <v>-1.9999999999999997E-2</v>
      </c>
      <c r="C1211" s="16">
        <v>0.01</v>
      </c>
      <c r="D1211" s="16">
        <v>8.5000000000000006E-3</v>
      </c>
    </row>
    <row r="1212" spans="1:4" x14ac:dyDescent="0.3">
      <c r="A1212" s="3">
        <v>44737</v>
      </c>
      <c r="B1212" s="16">
        <v>-1.9999999999999997E-2</v>
      </c>
      <c r="C1212" s="16">
        <v>0.01</v>
      </c>
      <c r="D1212" s="16">
        <v>8.5000000000000006E-3</v>
      </c>
    </row>
    <row r="1213" spans="1:4" x14ac:dyDescent="0.3">
      <c r="A1213" s="3">
        <v>44740</v>
      </c>
      <c r="B1213" s="16">
        <v>-1.9999999999999997E-2</v>
      </c>
      <c r="C1213" s="16">
        <v>0.01</v>
      </c>
      <c r="D1213" s="16">
        <v>8.5000000000000006E-3</v>
      </c>
    </row>
    <row r="1214" spans="1:4" x14ac:dyDescent="0.3">
      <c r="A1214" s="3">
        <v>44742</v>
      </c>
      <c r="B1214" s="16">
        <v>-1.9999999999999997E-2</v>
      </c>
      <c r="C1214" s="16">
        <v>0.01</v>
      </c>
      <c r="D1214" s="16">
        <v>8.5000000000000006E-3</v>
      </c>
    </row>
    <row r="1215" spans="1:4" x14ac:dyDescent="0.3">
      <c r="A1215" s="3">
        <v>44754</v>
      </c>
      <c r="B1215" s="16">
        <v>0.97</v>
      </c>
      <c r="C1215" s="16">
        <v>1.05</v>
      </c>
      <c r="D1215" s="16">
        <v>1</v>
      </c>
    </row>
    <row r="1216" spans="1:4" x14ac:dyDescent="0.3">
      <c r="A1216" s="3">
        <v>44756</v>
      </c>
      <c r="B1216" s="16">
        <v>-1.9999999999999997E-2</v>
      </c>
      <c r="C1216" s="16">
        <v>0.01</v>
      </c>
      <c r="D1216" s="16">
        <v>8.5000000000000006E-3</v>
      </c>
    </row>
    <row r="1217" spans="1:4" x14ac:dyDescent="0.3">
      <c r="A1217" s="3">
        <v>44757</v>
      </c>
      <c r="B1217" s="16">
        <v>0.98</v>
      </c>
      <c r="C1217" s="16">
        <v>1.05</v>
      </c>
      <c r="D1217" s="16">
        <v>1.01</v>
      </c>
    </row>
    <row r="1218" spans="1:4" x14ac:dyDescent="0.3">
      <c r="A1218" s="3">
        <v>44758</v>
      </c>
      <c r="B1218" s="16">
        <v>0.98</v>
      </c>
      <c r="C1218" s="16">
        <v>1.05</v>
      </c>
      <c r="D1218" s="16">
        <v>1.01</v>
      </c>
    </row>
    <row r="1219" spans="1:4" x14ac:dyDescent="0.3">
      <c r="A1219" s="3">
        <v>44762</v>
      </c>
      <c r="B1219" s="16">
        <v>1.02</v>
      </c>
      <c r="C1219" s="16">
        <v>1.05</v>
      </c>
      <c r="D1219" s="16">
        <v>1.05</v>
      </c>
    </row>
    <row r="1220" spans="1:4" x14ac:dyDescent="0.3">
      <c r="A1220" s="3">
        <v>44848</v>
      </c>
      <c r="B1220" s="16">
        <v>0.56999999999999995</v>
      </c>
      <c r="C1220" s="16">
        <v>0.6</v>
      </c>
      <c r="D1220" s="16">
        <v>0.56000000000000005</v>
      </c>
    </row>
    <row r="1221" spans="1:4" x14ac:dyDescent="0.3">
      <c r="A1221" s="9">
        <v>45301</v>
      </c>
      <c r="B1221" s="12">
        <v>10.126800000000001</v>
      </c>
      <c r="C1221" s="12">
        <f>+B1221*0.92</f>
        <v>9.3166560000000018</v>
      </c>
      <c r="D1221" s="12">
        <f>+C1221*0.98</f>
        <v>9.1303228800000014</v>
      </c>
    </row>
    <row r="1222" spans="1:4" x14ac:dyDescent="0.3">
      <c r="A1222" s="9">
        <v>45303</v>
      </c>
      <c r="B1222" s="12">
        <v>9.5851040000000012</v>
      </c>
      <c r="C1222" s="12">
        <f>+B1222*0.92</f>
        <v>8.8182956800000021</v>
      </c>
      <c r="D1222" s="12">
        <f>+C1222*0.98</f>
        <v>8.6419297664000023</v>
      </c>
    </row>
    <row r="1223" spans="1:4" x14ac:dyDescent="0.3">
      <c r="A1223" s="9">
        <v>45305</v>
      </c>
      <c r="B1223" s="12">
        <v>11.15</v>
      </c>
      <c r="C1223" s="12">
        <v>9.279399999999999</v>
      </c>
      <c r="D1223" s="12">
        <v>8.444253999999999</v>
      </c>
    </row>
    <row r="1224" spans="1:4" x14ac:dyDescent="0.3">
      <c r="A1224" s="3">
        <v>45592</v>
      </c>
      <c r="B1224" s="16">
        <v>0.44999999999999996</v>
      </c>
      <c r="C1224" s="16">
        <v>0.48</v>
      </c>
      <c r="D1224" s="16">
        <v>1.01</v>
      </c>
    </row>
    <row r="1225" spans="1:4" x14ac:dyDescent="0.3">
      <c r="A1225" s="3">
        <v>45594</v>
      </c>
      <c r="B1225" s="16">
        <v>0.44999999999999996</v>
      </c>
      <c r="C1225" s="16">
        <v>0.45</v>
      </c>
      <c r="D1225" s="16">
        <v>0.45</v>
      </c>
    </row>
    <row r="1226" spans="1:4" x14ac:dyDescent="0.3">
      <c r="A1226" s="3">
        <v>45596</v>
      </c>
      <c r="B1226" s="16">
        <v>0.42000000000000004</v>
      </c>
      <c r="C1226" s="16">
        <v>0.43</v>
      </c>
      <c r="D1226" s="16">
        <v>0.43</v>
      </c>
    </row>
    <row r="1227" spans="1:4" x14ac:dyDescent="0.3">
      <c r="A1227" s="3">
        <v>45601</v>
      </c>
      <c r="B1227" s="16">
        <v>0.4</v>
      </c>
      <c r="C1227" s="16">
        <v>0.4</v>
      </c>
      <c r="D1227" s="16">
        <v>0.4</v>
      </c>
    </row>
    <row r="1228" spans="1:4" x14ac:dyDescent="0.3">
      <c r="A1228" s="3">
        <v>45602</v>
      </c>
      <c r="B1228" s="16">
        <v>3.95</v>
      </c>
      <c r="C1228" s="16">
        <v>4.05</v>
      </c>
      <c r="D1228" s="16">
        <v>3.64</v>
      </c>
    </row>
    <row r="1229" spans="1:4" x14ac:dyDescent="0.3">
      <c r="A1229" s="3">
        <v>45604</v>
      </c>
      <c r="B1229" s="16">
        <v>4.55</v>
      </c>
      <c r="C1229" s="16">
        <v>4.5999999999999996</v>
      </c>
      <c r="D1229" s="16">
        <v>4.04</v>
      </c>
    </row>
    <row r="1230" spans="1:4" x14ac:dyDescent="0.3">
      <c r="A1230" s="3">
        <v>45610</v>
      </c>
      <c r="B1230" s="16">
        <v>1.02</v>
      </c>
      <c r="C1230" s="16">
        <v>1.05</v>
      </c>
      <c r="D1230" s="16">
        <v>1.05</v>
      </c>
    </row>
    <row r="1231" spans="1:4" x14ac:dyDescent="0.3">
      <c r="A1231" s="3">
        <v>45611</v>
      </c>
      <c r="B1231" s="16">
        <v>0.77</v>
      </c>
      <c r="C1231" s="16">
        <v>0.8</v>
      </c>
      <c r="D1231" s="16">
        <v>0.68</v>
      </c>
    </row>
    <row r="1232" spans="1:4" x14ac:dyDescent="0.3">
      <c r="A1232" s="3">
        <v>45612</v>
      </c>
      <c r="B1232" s="16">
        <v>1.02</v>
      </c>
      <c r="C1232" s="16">
        <v>1.05</v>
      </c>
      <c r="D1232" s="16">
        <v>0.9</v>
      </c>
    </row>
    <row r="1233" spans="1:4" x14ac:dyDescent="0.3">
      <c r="A1233" s="3">
        <v>45630</v>
      </c>
      <c r="B1233" s="16">
        <v>1.02</v>
      </c>
      <c r="C1233" s="16">
        <v>1.05</v>
      </c>
      <c r="D1233" s="16">
        <v>1.05</v>
      </c>
    </row>
    <row r="1234" spans="1:4" x14ac:dyDescent="0.3">
      <c r="A1234" s="3">
        <v>45650</v>
      </c>
      <c r="B1234" s="16">
        <v>1.02</v>
      </c>
      <c r="C1234" s="16">
        <v>1.05</v>
      </c>
      <c r="D1234" s="16">
        <v>1.05</v>
      </c>
    </row>
    <row r="1235" spans="1:4" x14ac:dyDescent="0.3">
      <c r="A1235" s="3">
        <v>45670</v>
      </c>
      <c r="B1235" s="16">
        <v>1.02</v>
      </c>
      <c r="C1235" s="16">
        <v>1.05</v>
      </c>
      <c r="D1235" s="16">
        <v>1.05</v>
      </c>
    </row>
    <row r="1236" spans="1:4" x14ac:dyDescent="0.3">
      <c r="A1236" s="3">
        <v>45801</v>
      </c>
      <c r="B1236" s="16">
        <v>1.02</v>
      </c>
      <c r="C1236" s="16">
        <v>1.05</v>
      </c>
      <c r="D1236" s="16">
        <v>1.05</v>
      </c>
    </row>
    <row r="1237" spans="1:4" x14ac:dyDescent="0.3">
      <c r="A1237" s="3">
        <v>45802</v>
      </c>
      <c r="B1237" s="16">
        <v>1.02</v>
      </c>
      <c r="C1237" s="16">
        <v>1.05</v>
      </c>
      <c r="D1237" s="16">
        <v>1.05</v>
      </c>
    </row>
    <row r="1238" spans="1:4" x14ac:dyDescent="0.3">
      <c r="A1238" s="3">
        <v>45819</v>
      </c>
      <c r="B1238" s="16">
        <v>0.11000000000000001</v>
      </c>
      <c r="C1238" s="16">
        <v>0.14000000000000001</v>
      </c>
      <c r="D1238" s="16">
        <v>0.11900000000000001</v>
      </c>
    </row>
    <row r="1239" spans="1:4" x14ac:dyDescent="0.3">
      <c r="A1239" s="3">
        <v>45820</v>
      </c>
      <c r="B1239" s="16">
        <v>1.02</v>
      </c>
      <c r="C1239" s="16">
        <v>1.05</v>
      </c>
      <c r="D1239" s="16">
        <v>1.05</v>
      </c>
    </row>
    <row r="1240" spans="1:4" x14ac:dyDescent="0.3">
      <c r="A1240" s="3">
        <v>45821</v>
      </c>
      <c r="B1240" s="16">
        <v>0.28000000000000003</v>
      </c>
      <c r="C1240" s="16">
        <v>0.28999999999999998</v>
      </c>
      <c r="D1240" s="16">
        <v>0.27</v>
      </c>
    </row>
    <row r="1241" spans="1:4" x14ac:dyDescent="0.3">
      <c r="A1241" s="3">
        <v>45822</v>
      </c>
      <c r="B1241" s="16">
        <v>5.8999999999999995</v>
      </c>
      <c r="C1241" s="16">
        <v>5.69</v>
      </c>
      <c r="D1241" s="16">
        <v>5.46</v>
      </c>
    </row>
    <row r="1242" spans="1:4" x14ac:dyDescent="0.3">
      <c r="A1242" s="3">
        <v>45831</v>
      </c>
      <c r="B1242" s="16">
        <v>0.28000000000000003</v>
      </c>
      <c r="C1242" s="16">
        <v>0.31</v>
      </c>
      <c r="D1242" s="16">
        <v>0.28999999999999998</v>
      </c>
    </row>
    <row r="1243" spans="1:4" x14ac:dyDescent="0.3">
      <c r="A1243" s="3">
        <v>45832</v>
      </c>
      <c r="B1243" s="16">
        <v>0.30000000000000004</v>
      </c>
      <c r="C1243" s="16">
        <v>0.33</v>
      </c>
      <c r="D1243" s="16">
        <v>0.31</v>
      </c>
    </row>
    <row r="1244" spans="1:4" x14ac:dyDescent="0.3">
      <c r="A1244" s="3">
        <v>45841</v>
      </c>
      <c r="B1244" s="16">
        <v>0.30000000000000004</v>
      </c>
      <c r="C1244" s="16">
        <v>0.33</v>
      </c>
      <c r="D1244" s="16">
        <v>0.28999999999999998</v>
      </c>
    </row>
    <row r="1245" spans="1:4" x14ac:dyDescent="0.3">
      <c r="A1245" s="3">
        <v>45848</v>
      </c>
      <c r="B1245" s="16">
        <v>8.6800000000000015</v>
      </c>
      <c r="C1245" s="16">
        <v>8.6199999999999992</v>
      </c>
      <c r="D1245" s="16">
        <v>8.07</v>
      </c>
    </row>
    <row r="1246" spans="1:4" x14ac:dyDescent="0.3">
      <c r="A1246" s="3">
        <v>45849</v>
      </c>
      <c r="B1246" s="16">
        <v>17.149999999999999</v>
      </c>
      <c r="C1246" s="16">
        <v>16.93</v>
      </c>
      <c r="D1246" s="16">
        <v>15.91</v>
      </c>
    </row>
    <row r="1247" spans="1:4" x14ac:dyDescent="0.3">
      <c r="A1247" s="3">
        <v>45851</v>
      </c>
      <c r="B1247" s="16">
        <v>11.24</v>
      </c>
      <c r="C1247" s="16">
        <v>11.67</v>
      </c>
      <c r="D1247" s="16">
        <v>10.51</v>
      </c>
    </row>
    <row r="1248" spans="1:4" x14ac:dyDescent="0.3">
      <c r="A1248" s="3">
        <v>45860</v>
      </c>
      <c r="B1248" s="16">
        <v>7.37</v>
      </c>
      <c r="C1248" s="16">
        <v>7.37</v>
      </c>
      <c r="D1248" s="16">
        <v>1.01</v>
      </c>
    </row>
    <row r="1249" spans="1:4" x14ac:dyDescent="0.3">
      <c r="A1249" s="3">
        <v>45861</v>
      </c>
      <c r="B1249" s="16">
        <v>0.32999999999999996</v>
      </c>
      <c r="C1249" s="16">
        <v>0.36</v>
      </c>
      <c r="D1249" s="16">
        <v>0.33</v>
      </c>
    </row>
    <row r="1250" spans="1:4" x14ac:dyDescent="0.3">
      <c r="A1250" s="3">
        <v>45863</v>
      </c>
      <c r="B1250" s="16">
        <v>10.790000000000001</v>
      </c>
      <c r="C1250" s="16">
        <v>10.78</v>
      </c>
      <c r="D1250" s="16">
        <v>10.36</v>
      </c>
    </row>
    <row r="1251" spans="1:4" x14ac:dyDescent="0.3">
      <c r="A1251" s="3">
        <v>45865</v>
      </c>
      <c r="B1251" s="16">
        <v>11.610000000000001</v>
      </c>
      <c r="C1251" s="16">
        <v>11.6</v>
      </c>
      <c r="D1251" s="16">
        <v>1.01</v>
      </c>
    </row>
    <row r="1252" spans="1:4" x14ac:dyDescent="0.3">
      <c r="A1252" s="3">
        <v>45870</v>
      </c>
      <c r="B1252" s="16">
        <v>4.8599999999999994</v>
      </c>
      <c r="C1252" s="16">
        <v>4.76</v>
      </c>
      <c r="D1252" s="16">
        <v>4.2699999999999996</v>
      </c>
    </row>
    <row r="1253" spans="1:4" x14ac:dyDescent="0.3">
      <c r="A1253" s="3">
        <v>45871</v>
      </c>
      <c r="B1253" s="16">
        <v>9.01</v>
      </c>
      <c r="C1253" s="16">
        <v>8.76</v>
      </c>
      <c r="D1253" s="16">
        <v>7.89</v>
      </c>
    </row>
    <row r="1254" spans="1:4" x14ac:dyDescent="0.3">
      <c r="A1254" s="3">
        <v>45872</v>
      </c>
      <c r="B1254" s="16">
        <v>0.26</v>
      </c>
      <c r="C1254" s="16">
        <v>0.28999999999999998</v>
      </c>
      <c r="D1254" s="16">
        <v>0.27</v>
      </c>
    </row>
    <row r="1255" spans="1:4" x14ac:dyDescent="0.3">
      <c r="A1255" s="3">
        <v>45873</v>
      </c>
      <c r="B1255" s="16">
        <v>9.4600000000000009</v>
      </c>
      <c r="C1255" s="16">
        <v>9.34</v>
      </c>
      <c r="D1255" s="16">
        <v>8.82</v>
      </c>
    </row>
    <row r="1256" spans="1:4" x14ac:dyDescent="0.3">
      <c r="A1256" s="3">
        <v>45874</v>
      </c>
      <c r="B1256" s="16">
        <v>5.37</v>
      </c>
      <c r="C1256" s="16">
        <v>5.18</v>
      </c>
      <c r="D1256" s="16">
        <v>4.58</v>
      </c>
    </row>
    <row r="1257" spans="1:4" x14ac:dyDescent="0.3">
      <c r="A1257" s="3">
        <v>45875</v>
      </c>
      <c r="B1257" s="16">
        <v>10.06</v>
      </c>
      <c r="C1257" s="16">
        <v>9.6199999999999992</v>
      </c>
      <c r="D1257" s="16">
        <v>8.5299999999999994</v>
      </c>
    </row>
    <row r="1258" spans="1:4" x14ac:dyDescent="0.3">
      <c r="A1258" s="3">
        <v>45876</v>
      </c>
      <c r="B1258" s="16">
        <v>0.28000000000000003</v>
      </c>
      <c r="C1258" s="16">
        <v>0.28999999999999998</v>
      </c>
      <c r="D1258" s="16">
        <v>0.27</v>
      </c>
    </row>
    <row r="1259" spans="1:4" x14ac:dyDescent="0.3">
      <c r="A1259" s="3">
        <v>45877</v>
      </c>
      <c r="B1259" s="16">
        <v>0.39</v>
      </c>
      <c r="C1259" s="16">
        <v>0.38</v>
      </c>
      <c r="D1259" s="16">
        <v>0.36</v>
      </c>
    </row>
    <row r="1260" spans="1:4" x14ac:dyDescent="0.3">
      <c r="A1260" s="3">
        <v>45878</v>
      </c>
      <c r="B1260" s="16">
        <v>5.68</v>
      </c>
      <c r="C1260" s="16">
        <v>5.65</v>
      </c>
      <c r="D1260" s="16">
        <v>4.96</v>
      </c>
    </row>
    <row r="1261" spans="1:4" x14ac:dyDescent="0.3">
      <c r="A1261" s="3">
        <v>45879</v>
      </c>
      <c r="B1261" s="16">
        <v>-9.9999999999999985E-3</v>
      </c>
      <c r="C1261" s="16">
        <v>0.02</v>
      </c>
      <c r="D1261" s="16">
        <v>1.7000000000000001E-2</v>
      </c>
    </row>
    <row r="1262" spans="1:4" x14ac:dyDescent="0.3">
      <c r="A1262" s="3">
        <v>45881</v>
      </c>
      <c r="B1262" s="16">
        <v>4.4399999999999995</v>
      </c>
      <c r="C1262" s="16">
        <v>4.38</v>
      </c>
      <c r="D1262" s="16">
        <v>3.98</v>
      </c>
    </row>
    <row r="1263" spans="1:4" x14ac:dyDescent="0.3">
      <c r="A1263" s="3">
        <v>45882</v>
      </c>
      <c r="B1263" s="16">
        <v>11.55</v>
      </c>
      <c r="C1263" s="16">
        <v>10.199999999999999</v>
      </c>
      <c r="D1263" s="16">
        <v>9.3800000000000008</v>
      </c>
    </row>
    <row r="1264" spans="1:4" x14ac:dyDescent="0.3">
      <c r="A1264" s="3">
        <v>45884</v>
      </c>
      <c r="B1264" s="16">
        <v>8.17</v>
      </c>
      <c r="C1264" s="16">
        <v>7.93</v>
      </c>
      <c r="D1264" s="16">
        <v>7.27</v>
      </c>
    </row>
    <row r="1265" spans="1:4" x14ac:dyDescent="0.3">
      <c r="A1265" s="3">
        <v>45885</v>
      </c>
      <c r="B1265" s="16">
        <v>11.66</v>
      </c>
      <c r="C1265" s="16">
        <v>10.26</v>
      </c>
      <c r="D1265" s="16">
        <v>9.58</v>
      </c>
    </row>
    <row r="1266" spans="1:4" x14ac:dyDescent="0.3">
      <c r="A1266" s="3">
        <v>45887</v>
      </c>
      <c r="B1266" s="16">
        <v>6.9899999999999993</v>
      </c>
      <c r="C1266" s="16">
        <v>6.91</v>
      </c>
      <c r="D1266" s="16">
        <v>6.36</v>
      </c>
    </row>
    <row r="1267" spans="1:4" x14ac:dyDescent="0.3">
      <c r="A1267" s="3">
        <v>45888</v>
      </c>
      <c r="B1267" s="16">
        <v>13.24</v>
      </c>
      <c r="C1267" s="16">
        <v>13.02</v>
      </c>
      <c r="D1267" s="16">
        <v>12.07</v>
      </c>
    </row>
    <row r="1268" spans="1:4" x14ac:dyDescent="0.3">
      <c r="A1268" s="3">
        <v>45890</v>
      </c>
      <c r="B1268" s="16">
        <v>0.28000000000000003</v>
      </c>
      <c r="C1268" s="16">
        <v>0.31</v>
      </c>
      <c r="D1268" s="16">
        <v>0.31</v>
      </c>
    </row>
    <row r="1269" spans="1:4" x14ac:dyDescent="0.3">
      <c r="A1269" s="3">
        <v>45891</v>
      </c>
      <c r="B1269" s="16">
        <v>10.530000000000001</v>
      </c>
      <c r="C1269" s="16">
        <v>10.47</v>
      </c>
      <c r="D1269" s="16">
        <v>8.7799999999999994</v>
      </c>
    </row>
    <row r="1270" spans="1:4" x14ac:dyDescent="0.3">
      <c r="A1270" s="3">
        <v>45892</v>
      </c>
      <c r="B1270" s="16">
        <v>0.80999999999999994</v>
      </c>
      <c r="C1270" s="16">
        <v>0.85</v>
      </c>
      <c r="D1270" s="16">
        <v>0.73</v>
      </c>
    </row>
    <row r="1271" spans="1:4" x14ac:dyDescent="0.3">
      <c r="A1271" s="3">
        <v>45894</v>
      </c>
      <c r="B1271" s="16">
        <v>6.2799999999999994</v>
      </c>
      <c r="C1271" s="16">
        <v>6.14</v>
      </c>
      <c r="D1271" s="16">
        <v>5.58</v>
      </c>
    </row>
    <row r="1272" spans="1:4" x14ac:dyDescent="0.3">
      <c r="A1272" s="3">
        <v>45896</v>
      </c>
      <c r="B1272" s="16">
        <v>11.84</v>
      </c>
      <c r="C1272" s="16">
        <v>11.53</v>
      </c>
      <c r="D1272" s="16">
        <v>10.51</v>
      </c>
    </row>
    <row r="1273" spans="1:4" x14ac:dyDescent="0.3">
      <c r="A1273" s="3">
        <v>45897</v>
      </c>
      <c r="B1273" s="16">
        <v>12.21</v>
      </c>
      <c r="C1273" s="16">
        <v>10.87</v>
      </c>
      <c r="D1273" s="16">
        <v>9.8000000000000007</v>
      </c>
    </row>
    <row r="1274" spans="1:4" x14ac:dyDescent="0.3">
      <c r="A1274" s="3">
        <v>45899</v>
      </c>
      <c r="B1274" s="16">
        <v>13.860000000000001</v>
      </c>
      <c r="C1274" s="16">
        <v>13.82</v>
      </c>
      <c r="D1274" s="16">
        <v>12.56</v>
      </c>
    </row>
    <row r="1275" spans="1:4" x14ac:dyDescent="0.3">
      <c r="A1275" s="3">
        <v>45901</v>
      </c>
      <c r="B1275" s="16">
        <v>5.64</v>
      </c>
      <c r="C1275" s="16">
        <v>5.51</v>
      </c>
      <c r="D1275" s="16">
        <v>5.18</v>
      </c>
    </row>
    <row r="1276" spans="1:4" x14ac:dyDescent="0.3">
      <c r="A1276" s="3">
        <v>45902</v>
      </c>
      <c r="B1276" s="16">
        <v>9.5500000000000007</v>
      </c>
      <c r="C1276" s="16">
        <v>9.26</v>
      </c>
      <c r="D1276" s="16">
        <v>8.31</v>
      </c>
    </row>
    <row r="1277" spans="1:4" x14ac:dyDescent="0.3">
      <c r="A1277" s="3">
        <v>45903</v>
      </c>
      <c r="B1277" s="16">
        <v>7.8999999999999995</v>
      </c>
      <c r="C1277" s="16">
        <v>7.82</v>
      </c>
      <c r="D1277" s="16">
        <v>7.47</v>
      </c>
    </row>
    <row r="1278" spans="1:4" x14ac:dyDescent="0.3">
      <c r="A1278" s="3">
        <v>45905</v>
      </c>
      <c r="B1278" s="16">
        <v>0.27</v>
      </c>
      <c r="C1278" s="16">
        <v>0.3</v>
      </c>
      <c r="D1278" s="16">
        <v>0.255</v>
      </c>
    </row>
    <row r="1279" spans="1:4" x14ac:dyDescent="0.3">
      <c r="A1279" s="3">
        <v>45906</v>
      </c>
      <c r="B1279" s="16">
        <v>8.33</v>
      </c>
      <c r="C1279" s="16">
        <v>8.25</v>
      </c>
      <c r="D1279" s="16">
        <v>7.04</v>
      </c>
    </row>
    <row r="1280" spans="1:4" x14ac:dyDescent="0.3">
      <c r="A1280" s="3">
        <v>45907</v>
      </c>
      <c r="B1280" s="16">
        <v>15.530000000000001</v>
      </c>
      <c r="C1280" s="16">
        <v>15.2</v>
      </c>
      <c r="D1280" s="16">
        <v>13.49</v>
      </c>
    </row>
    <row r="1281" spans="1:4" x14ac:dyDescent="0.3">
      <c r="A1281" s="3">
        <v>45908</v>
      </c>
      <c r="B1281" s="16">
        <v>0.53</v>
      </c>
      <c r="C1281" s="16">
        <v>0.56000000000000005</v>
      </c>
      <c r="D1281" s="16">
        <v>0.51</v>
      </c>
    </row>
    <row r="1282" spans="1:4" x14ac:dyDescent="0.3">
      <c r="A1282" s="3">
        <v>45910</v>
      </c>
      <c r="B1282" s="16">
        <v>5.93</v>
      </c>
      <c r="C1282" s="16">
        <v>6.07</v>
      </c>
      <c r="D1282" s="16">
        <v>5.6</v>
      </c>
    </row>
    <row r="1283" spans="1:4" x14ac:dyDescent="0.3">
      <c r="A1283" s="3">
        <v>45911</v>
      </c>
      <c r="B1283" s="16">
        <v>6.21</v>
      </c>
      <c r="C1283" s="16">
        <v>6.11</v>
      </c>
      <c r="D1283" s="16">
        <v>1.01</v>
      </c>
    </row>
    <row r="1284" spans="1:4" x14ac:dyDescent="0.3">
      <c r="A1284" s="3">
        <v>45912</v>
      </c>
      <c r="B1284" s="16">
        <v>7.5299999999999994</v>
      </c>
      <c r="C1284" s="16">
        <v>7.51</v>
      </c>
      <c r="D1284" s="16">
        <v>6.93</v>
      </c>
    </row>
    <row r="1285" spans="1:4" x14ac:dyDescent="0.3">
      <c r="A1285" s="3">
        <v>45913</v>
      </c>
      <c r="B1285" s="16">
        <v>14.370000000000001</v>
      </c>
      <c r="C1285" s="16">
        <v>14.24</v>
      </c>
      <c r="D1285" s="16">
        <v>13.22</v>
      </c>
    </row>
    <row r="1286" spans="1:4" x14ac:dyDescent="0.3">
      <c r="A1286" s="3">
        <v>45914</v>
      </c>
      <c r="B1286" s="16">
        <v>0.45999999999999996</v>
      </c>
      <c r="C1286" s="16">
        <v>0.49</v>
      </c>
      <c r="D1286" s="16">
        <v>0.47</v>
      </c>
    </row>
    <row r="1287" spans="1:4" x14ac:dyDescent="0.3">
      <c r="A1287" s="3">
        <v>45916</v>
      </c>
      <c r="B1287" s="16">
        <v>7.84</v>
      </c>
      <c r="C1287" s="16">
        <v>7.83</v>
      </c>
      <c r="D1287" s="16">
        <v>7.27</v>
      </c>
    </row>
    <row r="1288" spans="1:4" x14ac:dyDescent="0.3">
      <c r="A1288" s="3">
        <v>45918</v>
      </c>
      <c r="B1288" s="16">
        <v>7.88</v>
      </c>
      <c r="C1288" s="16">
        <v>7.8</v>
      </c>
      <c r="D1288" s="16">
        <v>6.76</v>
      </c>
    </row>
    <row r="1289" spans="1:4" x14ac:dyDescent="0.3">
      <c r="A1289" s="3">
        <v>45919</v>
      </c>
      <c r="B1289" s="16">
        <v>0.54999999999999993</v>
      </c>
      <c r="C1289" s="16">
        <v>0.54</v>
      </c>
      <c r="D1289" s="16">
        <v>0.44</v>
      </c>
    </row>
    <row r="1290" spans="1:4" x14ac:dyDescent="0.3">
      <c r="A1290" s="3">
        <v>45920</v>
      </c>
      <c r="B1290" s="16">
        <v>15.040000000000001</v>
      </c>
      <c r="C1290" s="16">
        <v>14.87</v>
      </c>
      <c r="D1290" s="16">
        <v>12.89</v>
      </c>
    </row>
    <row r="1291" spans="1:4" x14ac:dyDescent="0.3">
      <c r="A1291" s="3">
        <v>45921</v>
      </c>
      <c r="B1291" s="16">
        <v>7.1899999999999995</v>
      </c>
      <c r="C1291" s="16">
        <v>7.14</v>
      </c>
      <c r="D1291" s="16">
        <v>6.31</v>
      </c>
    </row>
    <row r="1292" spans="1:4" x14ac:dyDescent="0.3">
      <c r="A1292" s="3">
        <v>45922</v>
      </c>
      <c r="B1292" s="16">
        <v>10.06</v>
      </c>
      <c r="C1292" s="16">
        <v>9.93</v>
      </c>
      <c r="D1292" s="16">
        <v>1.01</v>
      </c>
    </row>
    <row r="1293" spans="1:4" x14ac:dyDescent="0.3">
      <c r="A1293" s="3">
        <v>45923</v>
      </c>
      <c r="B1293" s="16">
        <v>0.48</v>
      </c>
      <c r="C1293" s="16">
        <v>0.51</v>
      </c>
      <c r="D1293" s="16">
        <v>0.42</v>
      </c>
    </row>
    <row r="1294" spans="1:4" x14ac:dyDescent="0.3">
      <c r="A1294" s="3">
        <v>45924</v>
      </c>
      <c r="B1294" s="16">
        <v>7.33</v>
      </c>
      <c r="C1294" s="16">
        <v>7.26</v>
      </c>
      <c r="D1294" s="16">
        <v>6.87</v>
      </c>
    </row>
    <row r="1295" spans="1:4" x14ac:dyDescent="0.3">
      <c r="A1295" s="3">
        <v>45927</v>
      </c>
      <c r="B1295" s="16">
        <v>5.9899999999999993</v>
      </c>
      <c r="C1295" s="16">
        <v>5.93</v>
      </c>
      <c r="D1295" s="16">
        <v>5.42</v>
      </c>
    </row>
    <row r="1296" spans="1:4" x14ac:dyDescent="0.3">
      <c r="A1296" s="3">
        <v>45929</v>
      </c>
      <c r="B1296" s="16">
        <v>0.41000000000000003</v>
      </c>
      <c r="C1296" s="16">
        <v>0.4</v>
      </c>
      <c r="D1296" s="16">
        <v>0.38</v>
      </c>
    </row>
    <row r="1297" spans="1:4" x14ac:dyDescent="0.3">
      <c r="A1297" s="3">
        <v>45941</v>
      </c>
      <c r="B1297" s="16">
        <v>7.33</v>
      </c>
      <c r="C1297" s="16">
        <v>7.2</v>
      </c>
      <c r="D1297" s="16">
        <v>7.18</v>
      </c>
    </row>
    <row r="1298" spans="1:4" x14ac:dyDescent="0.3">
      <c r="A1298" s="3">
        <v>45943</v>
      </c>
      <c r="B1298" s="16">
        <v>7.6099999999999994</v>
      </c>
      <c r="C1298" s="16">
        <v>7.49</v>
      </c>
      <c r="D1298" s="16">
        <v>7.6</v>
      </c>
    </row>
    <row r="1299" spans="1:4" x14ac:dyDescent="0.3">
      <c r="A1299" s="3">
        <v>45945</v>
      </c>
      <c r="B1299" s="16">
        <v>8.17</v>
      </c>
      <c r="C1299" s="16">
        <v>7.98</v>
      </c>
      <c r="D1299" s="16">
        <v>7.82</v>
      </c>
    </row>
    <row r="1300" spans="1:4" x14ac:dyDescent="0.3">
      <c r="A1300" s="3">
        <v>45947</v>
      </c>
      <c r="B1300" s="16">
        <v>9.9300000000000015</v>
      </c>
      <c r="C1300" s="16">
        <v>9.7799999999999994</v>
      </c>
      <c r="D1300" s="16">
        <v>9.56</v>
      </c>
    </row>
    <row r="1301" spans="1:4" x14ac:dyDescent="0.3">
      <c r="A1301" s="3">
        <v>46120</v>
      </c>
      <c r="B1301" s="16">
        <v>1.32</v>
      </c>
      <c r="C1301" s="16">
        <v>1.05</v>
      </c>
      <c r="D1301" s="16">
        <v>1.01</v>
      </c>
    </row>
    <row r="1302" spans="1:4" x14ac:dyDescent="0.3">
      <c r="A1302" s="3">
        <v>46871</v>
      </c>
      <c r="B1302" s="16">
        <v>6.1499999999999995</v>
      </c>
      <c r="C1302" s="16">
        <v>6.18</v>
      </c>
      <c r="D1302" s="16">
        <v>5.55</v>
      </c>
    </row>
    <row r="1303" spans="1:4" x14ac:dyDescent="0.3">
      <c r="A1303" s="3">
        <v>46875</v>
      </c>
      <c r="B1303" s="16">
        <v>2.2000000000000002</v>
      </c>
      <c r="C1303" s="16">
        <v>2.23</v>
      </c>
      <c r="D1303" s="16">
        <v>2.0299999999999998</v>
      </c>
    </row>
    <row r="1304" spans="1:4" x14ac:dyDescent="0.3">
      <c r="A1304" s="3">
        <v>46882</v>
      </c>
      <c r="B1304" s="16">
        <v>7.12</v>
      </c>
      <c r="C1304" s="16">
        <v>7.38</v>
      </c>
      <c r="D1304" s="16">
        <v>1.01</v>
      </c>
    </row>
    <row r="1305" spans="1:4" x14ac:dyDescent="0.3">
      <c r="A1305" s="3">
        <v>46895</v>
      </c>
      <c r="B1305" s="16">
        <v>9.6800000000000015</v>
      </c>
      <c r="C1305" s="16">
        <v>9.82</v>
      </c>
      <c r="D1305" s="16">
        <v>8.6199999999999992</v>
      </c>
    </row>
    <row r="1306" spans="1:4" x14ac:dyDescent="0.3">
      <c r="A1306" s="3">
        <v>46900</v>
      </c>
      <c r="B1306" s="16">
        <v>0.85</v>
      </c>
      <c r="C1306" s="16">
        <v>1.05</v>
      </c>
      <c r="D1306" s="16">
        <v>1.01</v>
      </c>
    </row>
    <row r="1307" spans="1:4" x14ac:dyDescent="0.3">
      <c r="A1307" s="3">
        <v>46901</v>
      </c>
      <c r="B1307" s="16">
        <v>1.02</v>
      </c>
      <c r="C1307" s="16">
        <v>1.05</v>
      </c>
      <c r="D1307" s="16">
        <v>1.05</v>
      </c>
    </row>
    <row r="1308" spans="1:4" x14ac:dyDescent="0.3">
      <c r="A1308" s="3">
        <v>46905</v>
      </c>
      <c r="B1308" s="16">
        <v>1.82</v>
      </c>
      <c r="C1308" s="16">
        <v>1.05</v>
      </c>
      <c r="D1308" s="16">
        <v>1.85</v>
      </c>
    </row>
    <row r="1309" spans="1:4" x14ac:dyDescent="0.3">
      <c r="A1309" s="3">
        <v>46910</v>
      </c>
      <c r="B1309" s="16">
        <v>1.19</v>
      </c>
      <c r="C1309" s="16">
        <v>1.05</v>
      </c>
      <c r="D1309" s="16">
        <v>1.01</v>
      </c>
    </row>
    <row r="1310" spans="1:4" x14ac:dyDescent="0.3">
      <c r="A1310" s="3">
        <v>46921</v>
      </c>
      <c r="B1310" s="16">
        <v>7.17</v>
      </c>
      <c r="C1310" s="16">
        <v>7.58</v>
      </c>
      <c r="D1310" s="16">
        <v>7.12</v>
      </c>
    </row>
    <row r="1311" spans="1:4" x14ac:dyDescent="0.3">
      <c r="A1311" s="9">
        <v>47130</v>
      </c>
      <c r="B1311" s="12">
        <v>4.08</v>
      </c>
      <c r="C1311" s="12">
        <v>3.4113000000000002</v>
      </c>
      <c r="D1311" s="12">
        <v>3.1042830000000001</v>
      </c>
    </row>
    <row r="1312" spans="1:4" x14ac:dyDescent="0.3">
      <c r="A1312" s="3">
        <v>47140</v>
      </c>
      <c r="B1312" s="16">
        <v>4.6899999999999995</v>
      </c>
      <c r="C1312" s="16">
        <v>4.7</v>
      </c>
      <c r="D1312" s="16">
        <v>4.8</v>
      </c>
    </row>
    <row r="1313" spans="1:4" x14ac:dyDescent="0.3">
      <c r="A1313" s="3">
        <v>47150</v>
      </c>
      <c r="B1313" s="16">
        <v>1.02</v>
      </c>
      <c r="C1313" s="16">
        <v>1.05</v>
      </c>
      <c r="D1313" s="16">
        <v>1.05</v>
      </c>
    </row>
    <row r="1314" spans="1:4" x14ac:dyDescent="0.3">
      <c r="A1314" s="3">
        <v>47230</v>
      </c>
      <c r="B1314" s="16">
        <v>1.02</v>
      </c>
      <c r="C1314" s="16">
        <v>1.05</v>
      </c>
      <c r="D1314" s="16">
        <v>1.05</v>
      </c>
    </row>
    <row r="1315" spans="1:4" x14ac:dyDescent="0.3">
      <c r="A1315" s="3">
        <v>47351</v>
      </c>
      <c r="B1315" s="16">
        <v>6.5</v>
      </c>
      <c r="C1315" s="16">
        <v>6.33</v>
      </c>
      <c r="D1315" s="16">
        <v>1.01</v>
      </c>
    </row>
    <row r="1316" spans="1:4" x14ac:dyDescent="0.3">
      <c r="A1316" s="3">
        <v>47411</v>
      </c>
      <c r="B1316" s="16">
        <v>1.02</v>
      </c>
      <c r="C1316" s="16">
        <v>1.05</v>
      </c>
      <c r="D1316" s="16">
        <v>1.05</v>
      </c>
    </row>
    <row r="1317" spans="1:4" x14ac:dyDescent="0.3">
      <c r="A1317" s="3">
        <v>47412</v>
      </c>
      <c r="B1317" s="16">
        <v>2.14</v>
      </c>
      <c r="C1317" s="16">
        <v>1.05</v>
      </c>
      <c r="D1317" s="16">
        <v>1.01</v>
      </c>
    </row>
    <row r="1318" spans="1:4" x14ac:dyDescent="0.3">
      <c r="A1318" s="3">
        <v>47419</v>
      </c>
      <c r="B1318" s="16">
        <v>1.02</v>
      </c>
      <c r="C1318" s="16">
        <v>1.05</v>
      </c>
      <c r="D1318" s="16">
        <v>1.05</v>
      </c>
    </row>
    <row r="1319" spans="1:4" x14ac:dyDescent="0.3">
      <c r="A1319" s="3">
        <v>47432</v>
      </c>
      <c r="B1319" s="16">
        <v>1.02</v>
      </c>
      <c r="C1319" s="16">
        <v>1.05</v>
      </c>
      <c r="D1319" s="16">
        <v>1.05</v>
      </c>
    </row>
    <row r="1320" spans="1:4" x14ac:dyDescent="0.3">
      <c r="A1320" s="3">
        <v>47442</v>
      </c>
      <c r="B1320" s="16">
        <v>1.02</v>
      </c>
      <c r="C1320" s="16">
        <v>1.05</v>
      </c>
      <c r="D1320" s="16">
        <v>1.05</v>
      </c>
    </row>
    <row r="1321" spans="1:4" x14ac:dyDescent="0.3">
      <c r="A1321" s="3">
        <v>47443</v>
      </c>
      <c r="B1321" s="16">
        <v>0.48</v>
      </c>
      <c r="C1321" s="16">
        <v>0.51</v>
      </c>
      <c r="D1321" s="16">
        <v>0.4335</v>
      </c>
    </row>
    <row r="1322" spans="1:4" x14ac:dyDescent="0.3">
      <c r="A1322" s="3">
        <v>47461</v>
      </c>
      <c r="B1322" s="16">
        <v>0.54999999999999993</v>
      </c>
      <c r="C1322" s="16">
        <v>0.57999999999999996</v>
      </c>
      <c r="D1322" s="16">
        <v>0.49299999999999994</v>
      </c>
    </row>
    <row r="1323" spans="1:4" x14ac:dyDescent="0.3">
      <c r="A1323" s="3">
        <v>47462</v>
      </c>
      <c r="B1323" s="16">
        <v>1.02</v>
      </c>
      <c r="C1323" s="16">
        <v>1.05</v>
      </c>
      <c r="D1323" s="16">
        <v>1.05</v>
      </c>
    </row>
    <row r="1324" spans="1:4" x14ac:dyDescent="0.3">
      <c r="A1324" s="3">
        <v>47464</v>
      </c>
      <c r="B1324" s="16">
        <v>1.02</v>
      </c>
      <c r="C1324" s="16">
        <v>1.05</v>
      </c>
      <c r="D1324" s="16">
        <v>1.05</v>
      </c>
    </row>
    <row r="1325" spans="1:4" x14ac:dyDescent="0.3">
      <c r="A1325" s="3">
        <v>47466</v>
      </c>
      <c r="B1325" s="16">
        <v>2.54</v>
      </c>
      <c r="C1325" s="16">
        <v>1.05</v>
      </c>
      <c r="D1325" s="16">
        <v>2.57</v>
      </c>
    </row>
    <row r="1326" spans="1:4" x14ac:dyDescent="0.3">
      <c r="A1326" s="3">
        <v>47468</v>
      </c>
      <c r="B1326" s="16">
        <v>1.02</v>
      </c>
      <c r="C1326" s="16">
        <v>1.05</v>
      </c>
      <c r="D1326" s="16">
        <v>1.05</v>
      </c>
    </row>
    <row r="1327" spans="1:4" x14ac:dyDescent="0.3">
      <c r="A1327" s="3">
        <v>47611</v>
      </c>
      <c r="B1327" s="16">
        <v>4.05</v>
      </c>
      <c r="C1327" s="16">
        <v>4</v>
      </c>
      <c r="D1327" s="16">
        <v>3.5</v>
      </c>
    </row>
    <row r="1328" spans="1:4" x14ac:dyDescent="0.3">
      <c r="A1328" s="3">
        <v>47615</v>
      </c>
      <c r="B1328" s="16">
        <v>1.5999999999999999</v>
      </c>
      <c r="C1328" s="16">
        <v>1.63</v>
      </c>
      <c r="D1328" s="16">
        <v>1.48</v>
      </c>
    </row>
    <row r="1329" spans="1:4" x14ac:dyDescent="0.3">
      <c r="A1329" s="3">
        <v>47620</v>
      </c>
      <c r="B1329" s="16">
        <v>1.68</v>
      </c>
      <c r="C1329" s="16">
        <v>1.05</v>
      </c>
      <c r="D1329" s="16">
        <v>1.01</v>
      </c>
    </row>
    <row r="1330" spans="1:4" x14ac:dyDescent="0.3">
      <c r="A1330" s="3">
        <v>47621</v>
      </c>
      <c r="B1330" s="16">
        <v>-1.9999999999999997E-2</v>
      </c>
      <c r="C1330" s="16">
        <v>0.01</v>
      </c>
      <c r="D1330" s="16">
        <v>8.5000000000000006E-3</v>
      </c>
    </row>
    <row r="1331" spans="1:4" x14ac:dyDescent="0.3">
      <c r="A1331" s="3">
        <v>48701</v>
      </c>
      <c r="B1331" s="16">
        <v>6.85</v>
      </c>
      <c r="C1331" s="16">
        <v>6.88</v>
      </c>
      <c r="D1331" s="16">
        <v>6.23</v>
      </c>
    </row>
    <row r="1332" spans="1:4" x14ac:dyDescent="0.3">
      <c r="A1332" s="3">
        <v>48705</v>
      </c>
      <c r="B1332" s="16">
        <v>2.4200000000000004</v>
      </c>
      <c r="C1332" s="16">
        <v>2.4500000000000002</v>
      </c>
      <c r="D1332" s="16">
        <v>2.25</v>
      </c>
    </row>
    <row r="1333" spans="1:4" x14ac:dyDescent="0.3">
      <c r="A1333" s="3">
        <v>48791</v>
      </c>
      <c r="B1333" s="16">
        <v>1.02</v>
      </c>
      <c r="C1333" s="16">
        <v>1.05</v>
      </c>
      <c r="D1333" s="16">
        <v>1.05</v>
      </c>
    </row>
    <row r="1334" spans="1:4" x14ac:dyDescent="0.3">
      <c r="A1334" s="3">
        <v>49219</v>
      </c>
      <c r="B1334" s="16">
        <v>1.23</v>
      </c>
      <c r="C1334" s="16">
        <v>1.05</v>
      </c>
      <c r="D1334" s="16">
        <v>1.01</v>
      </c>
    </row>
    <row r="1335" spans="1:4" x14ac:dyDescent="0.3">
      <c r="A1335" s="3">
        <v>49229</v>
      </c>
      <c r="B1335" s="16">
        <v>1.78</v>
      </c>
      <c r="C1335" s="16">
        <v>1.05</v>
      </c>
      <c r="D1335" s="16">
        <v>1.01</v>
      </c>
    </row>
    <row r="1336" spans="1:4" x14ac:dyDescent="0.3">
      <c r="A1336" s="3">
        <v>49251</v>
      </c>
      <c r="B1336" s="16">
        <v>7.0000000000000007E-2</v>
      </c>
      <c r="C1336" s="16">
        <v>0.1</v>
      </c>
      <c r="D1336" s="16">
        <v>8.5000000000000006E-2</v>
      </c>
    </row>
    <row r="1337" spans="1:4" x14ac:dyDescent="0.3">
      <c r="A1337" s="3">
        <v>49254</v>
      </c>
      <c r="B1337" s="16">
        <v>6.7399999999999993</v>
      </c>
      <c r="C1337" s="16">
        <v>6.76</v>
      </c>
      <c r="D1337" s="16">
        <v>1.01</v>
      </c>
    </row>
    <row r="1338" spans="1:4" x14ac:dyDescent="0.3">
      <c r="A1338" s="3">
        <v>49265</v>
      </c>
      <c r="B1338" s="16">
        <v>5.76</v>
      </c>
      <c r="C1338" s="16">
        <v>5.67</v>
      </c>
      <c r="D1338" s="16">
        <v>5.0199999999999996</v>
      </c>
    </row>
    <row r="1339" spans="1:4" x14ac:dyDescent="0.3">
      <c r="A1339" s="3">
        <v>49271</v>
      </c>
      <c r="B1339" s="16">
        <v>1.33</v>
      </c>
      <c r="C1339" s="16">
        <v>1.05</v>
      </c>
      <c r="D1339" s="16">
        <v>1.36</v>
      </c>
    </row>
    <row r="1340" spans="1:4" x14ac:dyDescent="0.3">
      <c r="A1340" s="3">
        <v>49285</v>
      </c>
      <c r="B1340" s="16">
        <v>3.75</v>
      </c>
      <c r="C1340" s="16">
        <v>3.75</v>
      </c>
      <c r="D1340" s="16">
        <v>3.68</v>
      </c>
    </row>
    <row r="1341" spans="1:4" x14ac:dyDescent="0.3">
      <c r="A1341" s="3">
        <v>49291</v>
      </c>
      <c r="B1341" s="16">
        <v>12.950000000000001</v>
      </c>
      <c r="C1341" s="16">
        <v>12.8</v>
      </c>
      <c r="D1341" s="16">
        <v>12.29</v>
      </c>
    </row>
    <row r="1342" spans="1:4" x14ac:dyDescent="0.3">
      <c r="A1342" s="3">
        <v>49295</v>
      </c>
      <c r="B1342" s="16">
        <v>4.5199999999999996</v>
      </c>
      <c r="C1342" s="16">
        <v>4.53</v>
      </c>
      <c r="D1342" s="16">
        <v>4.3499999999999996</v>
      </c>
    </row>
    <row r="1343" spans="1:4" x14ac:dyDescent="0.3">
      <c r="A1343" s="3">
        <v>49300</v>
      </c>
      <c r="B1343" s="16">
        <v>2.2600000000000002</v>
      </c>
      <c r="C1343" s="16">
        <v>2.19</v>
      </c>
      <c r="D1343" s="16">
        <v>2.41</v>
      </c>
    </row>
    <row r="1344" spans="1:4" x14ac:dyDescent="0.3">
      <c r="A1344" s="3">
        <v>49302</v>
      </c>
      <c r="B1344" s="16">
        <v>2.0100000000000002</v>
      </c>
      <c r="C1344" s="16">
        <v>2.0499999999999998</v>
      </c>
      <c r="D1344" s="16">
        <v>2.0699999999999998</v>
      </c>
    </row>
    <row r="1345" spans="1:4" x14ac:dyDescent="0.3">
      <c r="A1345" s="3">
        <v>49304</v>
      </c>
      <c r="B1345" s="16">
        <v>1.02</v>
      </c>
      <c r="C1345" s="16">
        <v>1.05</v>
      </c>
      <c r="D1345" s="16">
        <v>1.05</v>
      </c>
    </row>
    <row r="1346" spans="1:4" x14ac:dyDescent="0.3">
      <c r="A1346" s="3">
        <v>49305</v>
      </c>
      <c r="B1346" s="16">
        <v>1.02</v>
      </c>
      <c r="C1346" s="16">
        <v>1.05</v>
      </c>
      <c r="D1346" s="16">
        <v>1.05</v>
      </c>
    </row>
    <row r="1347" spans="1:4" x14ac:dyDescent="0.3">
      <c r="A1347" s="3">
        <v>49371</v>
      </c>
      <c r="B1347" s="16">
        <v>7.8199999999999994</v>
      </c>
      <c r="C1347" s="16">
        <v>7.85</v>
      </c>
      <c r="D1347" s="16">
        <v>1.01</v>
      </c>
    </row>
    <row r="1348" spans="1:4" x14ac:dyDescent="0.3">
      <c r="A1348" s="3">
        <v>49375</v>
      </c>
      <c r="B1348" s="16">
        <v>2.6700000000000004</v>
      </c>
      <c r="C1348" s="16">
        <v>2.73</v>
      </c>
      <c r="D1348" s="16">
        <v>1.01</v>
      </c>
    </row>
    <row r="1349" spans="1:4" x14ac:dyDescent="0.3">
      <c r="A1349" s="3">
        <v>49381</v>
      </c>
      <c r="B1349" s="16">
        <v>6.45</v>
      </c>
      <c r="C1349" s="16">
        <v>6.51</v>
      </c>
      <c r="D1349" s="16">
        <v>1.01</v>
      </c>
    </row>
    <row r="1350" spans="1:4" x14ac:dyDescent="0.3">
      <c r="A1350" s="3">
        <v>49385</v>
      </c>
      <c r="B1350" s="16">
        <v>2.37</v>
      </c>
      <c r="C1350" s="16">
        <v>2.4300000000000002</v>
      </c>
      <c r="D1350" s="16">
        <v>1.01</v>
      </c>
    </row>
    <row r="1351" spans="1:4" x14ac:dyDescent="0.3">
      <c r="A1351" s="3">
        <v>49461</v>
      </c>
      <c r="B1351" s="16">
        <v>5.3999999999999995</v>
      </c>
      <c r="C1351" s="16">
        <v>5.43</v>
      </c>
      <c r="D1351" s="16">
        <v>5.0999999999999996</v>
      </c>
    </row>
    <row r="1352" spans="1:4" x14ac:dyDescent="0.3">
      <c r="A1352" s="3">
        <v>49465</v>
      </c>
      <c r="B1352" s="16">
        <v>1.9999999999999998</v>
      </c>
      <c r="C1352" s="16">
        <v>1.05</v>
      </c>
      <c r="D1352" s="16">
        <v>1.9</v>
      </c>
    </row>
    <row r="1353" spans="1:4" x14ac:dyDescent="0.3">
      <c r="A1353" s="3">
        <v>49561</v>
      </c>
      <c r="B1353" s="16">
        <v>2.4700000000000002</v>
      </c>
      <c r="C1353" s="16">
        <v>3.49</v>
      </c>
      <c r="D1353" s="16">
        <v>3.48</v>
      </c>
    </row>
    <row r="1354" spans="1:4" x14ac:dyDescent="0.3">
      <c r="A1354" s="3">
        <v>49563</v>
      </c>
      <c r="B1354" s="16">
        <v>1.02</v>
      </c>
      <c r="C1354" s="16">
        <v>1.05</v>
      </c>
      <c r="D1354" s="16">
        <v>1.05</v>
      </c>
    </row>
    <row r="1355" spans="1:4" x14ac:dyDescent="0.3">
      <c r="A1355" s="9">
        <v>49564</v>
      </c>
      <c r="B1355" s="12">
        <v>11.396400000000002</v>
      </c>
      <c r="C1355" s="12">
        <f>+B1355*0.92</f>
        <v>10.484688000000002</v>
      </c>
      <c r="D1355" s="12">
        <f>+C1355*0.98</f>
        <v>10.274994240000002</v>
      </c>
    </row>
    <row r="1356" spans="1:4" x14ac:dyDescent="0.3">
      <c r="A1356" s="3">
        <v>49565</v>
      </c>
      <c r="B1356" s="16">
        <v>1.02</v>
      </c>
      <c r="C1356" s="16">
        <v>1.05</v>
      </c>
      <c r="D1356" s="16">
        <v>1.05</v>
      </c>
    </row>
    <row r="1357" spans="1:4" x14ac:dyDescent="0.3">
      <c r="A1357" s="3">
        <v>49566</v>
      </c>
      <c r="B1357" s="16">
        <v>1.02</v>
      </c>
      <c r="C1357" s="16">
        <v>1.05</v>
      </c>
      <c r="D1357" s="16">
        <v>1.05</v>
      </c>
    </row>
    <row r="1358" spans="1:4" x14ac:dyDescent="0.3">
      <c r="A1358" s="9">
        <v>49567</v>
      </c>
      <c r="B1358" s="12">
        <v>22.221856000000002</v>
      </c>
      <c r="C1358" s="12">
        <f>+B1358*0.92</f>
        <v>20.444107520000003</v>
      </c>
      <c r="D1358" s="12">
        <f>+C1358*0.98</f>
        <v>20.035225369600003</v>
      </c>
    </row>
    <row r="1359" spans="1:4" x14ac:dyDescent="0.3">
      <c r="A1359" s="3">
        <v>49571</v>
      </c>
      <c r="B1359" s="16">
        <v>2.1500000000000004</v>
      </c>
      <c r="C1359" s="16">
        <v>1.05</v>
      </c>
      <c r="D1359" s="16">
        <v>1.01</v>
      </c>
    </row>
    <row r="1360" spans="1:4" x14ac:dyDescent="0.3">
      <c r="A1360" s="3">
        <v>49601</v>
      </c>
      <c r="B1360" s="16">
        <v>1.02</v>
      </c>
      <c r="C1360" s="16">
        <v>1.05</v>
      </c>
      <c r="D1360" s="16">
        <v>1.05</v>
      </c>
    </row>
    <row r="1361" spans="1:4" x14ac:dyDescent="0.3">
      <c r="A1361" s="3">
        <v>49605</v>
      </c>
      <c r="B1361" s="16">
        <v>1.02</v>
      </c>
      <c r="C1361" s="16">
        <v>1.05</v>
      </c>
      <c r="D1361" s="16">
        <v>1.05</v>
      </c>
    </row>
    <row r="1362" spans="1:4" x14ac:dyDescent="0.3">
      <c r="A1362" s="3">
        <v>49610</v>
      </c>
      <c r="B1362" s="16">
        <v>0.5</v>
      </c>
      <c r="C1362" s="16">
        <v>0.53</v>
      </c>
      <c r="D1362" s="16">
        <v>0.47</v>
      </c>
    </row>
    <row r="1363" spans="1:4" x14ac:dyDescent="0.3">
      <c r="A1363" s="3">
        <v>49692</v>
      </c>
      <c r="B1363" s="16">
        <v>2.9000000000000004</v>
      </c>
      <c r="C1363" s="16">
        <v>2.6</v>
      </c>
      <c r="D1363" s="16">
        <v>2.25</v>
      </c>
    </row>
    <row r="1364" spans="1:4" x14ac:dyDescent="0.3">
      <c r="A1364" s="3">
        <v>49693</v>
      </c>
      <c r="B1364" s="16">
        <v>1.6199999999999999</v>
      </c>
      <c r="C1364" s="16">
        <v>1.05</v>
      </c>
      <c r="D1364" s="16">
        <v>1.01</v>
      </c>
    </row>
    <row r="1365" spans="1:4" x14ac:dyDescent="0.3">
      <c r="A1365" s="3">
        <v>49694</v>
      </c>
      <c r="B1365" s="16">
        <v>2.7</v>
      </c>
      <c r="C1365" s="16">
        <v>2.59</v>
      </c>
      <c r="D1365" s="16">
        <v>2.74</v>
      </c>
    </row>
    <row r="1366" spans="1:4" x14ac:dyDescent="0.3">
      <c r="A1366" s="3">
        <v>49699</v>
      </c>
      <c r="B1366" s="16">
        <v>2.1</v>
      </c>
      <c r="C1366" s="16">
        <v>1.05</v>
      </c>
      <c r="D1366" s="16">
        <v>1.01</v>
      </c>
    </row>
    <row r="1367" spans="1:4" x14ac:dyDescent="0.3">
      <c r="A1367" s="9">
        <v>49903</v>
      </c>
      <c r="B1367" s="12">
        <v>25.074224000000001</v>
      </c>
      <c r="C1367" s="12">
        <f>+B1367*0.92</f>
        <v>23.068286080000004</v>
      </c>
      <c r="D1367" s="12">
        <f>+C1367*0.98</f>
        <v>22.606920358400004</v>
      </c>
    </row>
    <row r="1368" spans="1:4" x14ac:dyDescent="0.3">
      <c r="A1368" s="3">
        <v>59101</v>
      </c>
      <c r="B1368" s="16">
        <v>1.02</v>
      </c>
      <c r="C1368" s="16">
        <v>1.05</v>
      </c>
      <c r="D1368" s="16">
        <v>1.05</v>
      </c>
    </row>
    <row r="1369" spans="1:4" x14ac:dyDescent="0.3">
      <c r="A1369" s="3">
        <v>59121</v>
      </c>
      <c r="B1369" s="16">
        <v>1.02</v>
      </c>
      <c r="C1369" s="16">
        <v>1.05</v>
      </c>
      <c r="D1369" s="16">
        <v>1.05</v>
      </c>
    </row>
    <row r="1370" spans="1:4" x14ac:dyDescent="0.3">
      <c r="A1370" s="3">
        <v>59122</v>
      </c>
      <c r="B1370" s="16">
        <v>1.02</v>
      </c>
      <c r="C1370" s="16">
        <v>1.05</v>
      </c>
      <c r="D1370" s="16">
        <v>1.05</v>
      </c>
    </row>
    <row r="1371" spans="1:4" x14ac:dyDescent="0.3">
      <c r="A1371" s="3">
        <v>59125</v>
      </c>
      <c r="B1371" s="16">
        <v>1.02</v>
      </c>
      <c r="C1371" s="16">
        <v>1.05</v>
      </c>
      <c r="D1371" s="16">
        <v>1.05</v>
      </c>
    </row>
    <row r="1372" spans="1:4" x14ac:dyDescent="0.3">
      <c r="A1372" s="3">
        <v>59126</v>
      </c>
      <c r="B1372" s="16">
        <v>7.27</v>
      </c>
      <c r="C1372" s="16">
        <v>7.25</v>
      </c>
      <c r="D1372" s="16">
        <v>7.1</v>
      </c>
    </row>
    <row r="1373" spans="1:4" x14ac:dyDescent="0.3">
      <c r="A1373" s="3">
        <v>59127</v>
      </c>
      <c r="B1373" s="16">
        <v>8.2700000000000014</v>
      </c>
      <c r="C1373" s="16">
        <v>8.1</v>
      </c>
      <c r="D1373" s="16">
        <v>7.9</v>
      </c>
    </row>
    <row r="1374" spans="1:4" x14ac:dyDescent="0.3">
      <c r="A1374" s="3">
        <v>59131</v>
      </c>
      <c r="B1374" s="16">
        <v>1.02</v>
      </c>
      <c r="C1374" s="16">
        <v>1.05</v>
      </c>
      <c r="D1374" s="16">
        <v>1.05</v>
      </c>
    </row>
    <row r="1375" spans="1:4" x14ac:dyDescent="0.3">
      <c r="A1375" s="3">
        <v>59141</v>
      </c>
      <c r="B1375" s="16">
        <v>1.02</v>
      </c>
      <c r="C1375" s="16">
        <v>1.05</v>
      </c>
      <c r="D1375" s="16">
        <v>1.05</v>
      </c>
    </row>
    <row r="1376" spans="1:4" x14ac:dyDescent="0.3">
      <c r="A1376" s="3">
        <v>59142</v>
      </c>
      <c r="B1376" s="16">
        <v>1.02</v>
      </c>
      <c r="C1376" s="16">
        <v>1.05</v>
      </c>
      <c r="D1376" s="16">
        <v>1.05</v>
      </c>
    </row>
    <row r="1377" spans="1:4" x14ac:dyDescent="0.3">
      <c r="A1377" s="3">
        <v>59145</v>
      </c>
      <c r="B1377" s="16">
        <v>1.02</v>
      </c>
      <c r="C1377" s="16">
        <v>1.05</v>
      </c>
      <c r="D1377" s="16">
        <v>1.05</v>
      </c>
    </row>
    <row r="1378" spans="1:4" x14ac:dyDescent="0.3">
      <c r="A1378" s="3">
        <v>59181</v>
      </c>
      <c r="B1378" s="16">
        <v>6.47</v>
      </c>
      <c r="C1378" s="16">
        <v>6.5</v>
      </c>
      <c r="D1378" s="16">
        <v>6.23</v>
      </c>
    </row>
    <row r="1379" spans="1:4" x14ac:dyDescent="0.3">
      <c r="A1379" s="3">
        <v>59185</v>
      </c>
      <c r="B1379" s="16">
        <v>2.2200000000000002</v>
      </c>
      <c r="C1379" s="16">
        <v>1.05</v>
      </c>
      <c r="D1379" s="16">
        <v>2.25</v>
      </c>
    </row>
    <row r="1380" spans="1:4" x14ac:dyDescent="0.3">
      <c r="A1380" s="3">
        <v>59404</v>
      </c>
      <c r="B1380" s="16">
        <v>27.75</v>
      </c>
      <c r="C1380" s="16">
        <v>31.56</v>
      </c>
      <c r="D1380" s="16">
        <v>31.84</v>
      </c>
    </row>
    <row r="1381" spans="1:4" x14ac:dyDescent="0.3">
      <c r="A1381" s="3">
        <v>59406</v>
      </c>
      <c r="B1381" s="16">
        <v>-1.9999999999999997E-2</v>
      </c>
      <c r="C1381" s="16">
        <v>0.01</v>
      </c>
      <c r="D1381" s="16">
        <v>8.5000000000000006E-3</v>
      </c>
    </row>
    <row r="1382" spans="1:4" x14ac:dyDescent="0.3">
      <c r="A1382" s="3">
        <v>59610</v>
      </c>
      <c r="B1382" s="16">
        <v>0.71</v>
      </c>
      <c r="C1382" s="16">
        <v>1.05</v>
      </c>
      <c r="D1382" s="16">
        <v>0.74</v>
      </c>
    </row>
    <row r="1383" spans="1:4" x14ac:dyDescent="0.3">
      <c r="A1383" s="3">
        <v>59620</v>
      </c>
      <c r="B1383" s="16">
        <v>0.42000000000000004</v>
      </c>
      <c r="C1383" s="16">
        <v>0.45</v>
      </c>
      <c r="D1383" s="16">
        <v>0.38250000000000001</v>
      </c>
    </row>
    <row r="1384" spans="1:4" x14ac:dyDescent="0.3">
      <c r="A1384" s="3">
        <v>59630</v>
      </c>
      <c r="B1384" s="16">
        <v>0.42000000000000004</v>
      </c>
      <c r="C1384" s="16">
        <v>0.45</v>
      </c>
      <c r="D1384" s="16">
        <v>0.38250000000000001</v>
      </c>
    </row>
    <row r="1385" spans="1:4" x14ac:dyDescent="0.3">
      <c r="A1385" s="3">
        <v>60150</v>
      </c>
      <c r="B1385" s="16">
        <v>1.32</v>
      </c>
      <c r="C1385" s="16">
        <v>1.05</v>
      </c>
      <c r="D1385" s="16">
        <v>1.01</v>
      </c>
    </row>
    <row r="1386" spans="1:4" x14ac:dyDescent="0.3">
      <c r="A1386" s="3">
        <v>67280</v>
      </c>
      <c r="B1386" s="16">
        <v>0.5</v>
      </c>
      <c r="C1386" s="16">
        <v>0.53</v>
      </c>
      <c r="D1386" s="16">
        <v>0.45050000000000001</v>
      </c>
    </row>
    <row r="1387" spans="1:4" x14ac:dyDescent="0.3">
      <c r="A1387" s="3">
        <v>70521</v>
      </c>
      <c r="B1387" s="16">
        <v>0.27</v>
      </c>
      <c r="C1387" s="16">
        <v>0.31</v>
      </c>
      <c r="D1387" s="16">
        <v>0.29275999999999996</v>
      </c>
    </row>
    <row r="1388" spans="1:4" x14ac:dyDescent="0.3">
      <c r="A1388" s="3">
        <v>70524</v>
      </c>
      <c r="B1388" s="16">
        <v>0.31000000000000005</v>
      </c>
      <c r="C1388" s="16">
        <v>0.34</v>
      </c>
      <c r="D1388" s="16">
        <v>0.29348000000000002</v>
      </c>
    </row>
    <row r="1389" spans="1:4" x14ac:dyDescent="0.3">
      <c r="A1389" s="3">
        <v>70572</v>
      </c>
      <c r="B1389" s="16">
        <v>0.27</v>
      </c>
      <c r="C1389" s="16">
        <v>0.3</v>
      </c>
      <c r="D1389" s="16">
        <v>0.255</v>
      </c>
    </row>
    <row r="1390" spans="1:4" x14ac:dyDescent="0.3">
      <c r="A1390" s="3">
        <v>70574</v>
      </c>
      <c r="B1390" s="16">
        <v>0.22</v>
      </c>
      <c r="C1390" s="16">
        <v>0.25</v>
      </c>
      <c r="D1390" s="16">
        <v>0.21249999999999999</v>
      </c>
    </row>
    <row r="1391" spans="1:4" x14ac:dyDescent="0.3">
      <c r="A1391" s="3">
        <v>70576</v>
      </c>
      <c r="B1391" s="16">
        <v>0.32999999999999996</v>
      </c>
      <c r="C1391" s="16">
        <v>0.36</v>
      </c>
      <c r="D1391" s="16">
        <v>0.30599999999999999</v>
      </c>
    </row>
    <row r="1392" spans="1:4" x14ac:dyDescent="0.3">
      <c r="A1392" s="3">
        <v>70578</v>
      </c>
      <c r="B1392" s="16">
        <v>0.26</v>
      </c>
      <c r="C1392" s="16">
        <v>0.28999999999999998</v>
      </c>
      <c r="D1392" s="16">
        <v>0.24649999999999997</v>
      </c>
    </row>
    <row r="1393" spans="1:4" x14ac:dyDescent="0.3">
      <c r="A1393" s="3">
        <v>70579</v>
      </c>
      <c r="B1393" s="16">
        <v>0.27</v>
      </c>
      <c r="C1393" s="16">
        <v>0.3</v>
      </c>
      <c r="D1393" s="16">
        <v>0.255</v>
      </c>
    </row>
    <row r="1394" spans="1:4" x14ac:dyDescent="0.3">
      <c r="A1394" s="3">
        <v>70581</v>
      </c>
      <c r="B1394" s="16">
        <v>0.21</v>
      </c>
      <c r="C1394" s="16">
        <v>0.26</v>
      </c>
      <c r="D1394" s="16">
        <v>0.24</v>
      </c>
    </row>
    <row r="1395" spans="1:4" x14ac:dyDescent="0.3">
      <c r="A1395" s="3">
        <v>71145</v>
      </c>
      <c r="B1395" s="16">
        <v>0.98</v>
      </c>
      <c r="C1395" s="16">
        <v>1.05</v>
      </c>
      <c r="D1395" s="16">
        <v>1.01</v>
      </c>
    </row>
    <row r="1396" spans="1:4" x14ac:dyDescent="0.3">
      <c r="A1396" s="3">
        <v>72444</v>
      </c>
      <c r="B1396" s="16">
        <v>4.0000000000000008E-2</v>
      </c>
      <c r="C1396" s="16">
        <v>7.0000000000000007E-2</v>
      </c>
      <c r="D1396" s="16">
        <v>5.9500000000000004E-2</v>
      </c>
    </row>
    <row r="1397" spans="1:4" x14ac:dyDescent="0.3">
      <c r="A1397" s="3">
        <v>72461</v>
      </c>
      <c r="B1397" s="16">
        <v>4.6499999999999995</v>
      </c>
      <c r="C1397" s="16">
        <v>4.72</v>
      </c>
      <c r="D1397" s="16">
        <v>4.74</v>
      </c>
    </row>
    <row r="1398" spans="1:4" x14ac:dyDescent="0.3">
      <c r="A1398" s="3">
        <v>72463</v>
      </c>
      <c r="B1398" s="16">
        <v>1.02</v>
      </c>
      <c r="C1398" s="16">
        <v>1.05</v>
      </c>
      <c r="D1398" s="16">
        <v>1.05</v>
      </c>
    </row>
    <row r="1399" spans="1:4" x14ac:dyDescent="0.3">
      <c r="A1399" s="3">
        <v>72465</v>
      </c>
      <c r="B1399" s="16">
        <v>0.06</v>
      </c>
      <c r="C1399" s="16">
        <v>0.09</v>
      </c>
      <c r="D1399" s="16">
        <v>7.6499999999999999E-2</v>
      </c>
    </row>
    <row r="1400" spans="1:4" x14ac:dyDescent="0.3">
      <c r="A1400" s="3">
        <v>72473</v>
      </c>
      <c r="B1400" s="16">
        <v>1.02</v>
      </c>
      <c r="C1400" s="16">
        <v>1.05</v>
      </c>
      <c r="D1400" s="16">
        <v>1.05</v>
      </c>
    </row>
    <row r="1401" spans="1:4" x14ac:dyDescent="0.3">
      <c r="A1401" s="3">
        <v>72531</v>
      </c>
      <c r="B1401" s="16">
        <v>5.84</v>
      </c>
      <c r="C1401" s="16">
        <v>5.7</v>
      </c>
      <c r="D1401" s="16">
        <v>5.9</v>
      </c>
    </row>
    <row r="1402" spans="1:4" x14ac:dyDescent="0.3">
      <c r="A1402" s="3">
        <v>72537</v>
      </c>
      <c r="B1402" s="16">
        <v>0.13</v>
      </c>
      <c r="C1402" s="16">
        <v>0.15</v>
      </c>
      <c r="D1402" s="16">
        <v>0.15</v>
      </c>
    </row>
    <row r="1403" spans="1:4" x14ac:dyDescent="0.3">
      <c r="A1403" s="3">
        <v>72997</v>
      </c>
      <c r="B1403" s="16">
        <v>0.06</v>
      </c>
      <c r="C1403" s="16">
        <v>0.09</v>
      </c>
      <c r="D1403" s="16">
        <v>7.6499999999999999E-2</v>
      </c>
    </row>
    <row r="1404" spans="1:4" x14ac:dyDescent="0.3">
      <c r="A1404" s="3">
        <v>73000</v>
      </c>
      <c r="B1404" s="16">
        <v>0.98</v>
      </c>
      <c r="C1404" s="16">
        <v>1.05</v>
      </c>
      <c r="D1404" s="16">
        <v>1.01</v>
      </c>
    </row>
    <row r="1405" spans="1:4" x14ac:dyDescent="0.3">
      <c r="A1405" s="3">
        <v>73051</v>
      </c>
      <c r="B1405" s="16">
        <v>0.27</v>
      </c>
      <c r="C1405" s="16">
        <v>0.32</v>
      </c>
      <c r="D1405" s="16">
        <v>0.31</v>
      </c>
    </row>
    <row r="1406" spans="1:4" x14ac:dyDescent="0.3">
      <c r="A1406" s="3">
        <v>73054</v>
      </c>
      <c r="B1406" s="16">
        <v>3.2600000000000002</v>
      </c>
      <c r="C1406" s="16">
        <v>3.28</v>
      </c>
      <c r="D1406" s="16">
        <v>1.01</v>
      </c>
    </row>
    <row r="1407" spans="1:4" x14ac:dyDescent="0.3">
      <c r="A1407" s="3">
        <v>73057</v>
      </c>
      <c r="B1407" s="16">
        <v>0.26</v>
      </c>
      <c r="C1407" s="16">
        <v>0.26</v>
      </c>
      <c r="D1407" s="16">
        <v>0.24</v>
      </c>
    </row>
    <row r="1408" spans="1:4" x14ac:dyDescent="0.3">
      <c r="A1408" s="3">
        <v>73086</v>
      </c>
      <c r="B1408" s="16">
        <v>0.23</v>
      </c>
      <c r="C1408" s="16">
        <v>0.24</v>
      </c>
      <c r="D1408" s="16">
        <v>0.21</v>
      </c>
    </row>
    <row r="1409" spans="1:4" x14ac:dyDescent="0.3">
      <c r="A1409" s="3">
        <v>73087</v>
      </c>
      <c r="B1409" s="16">
        <v>0.06</v>
      </c>
      <c r="C1409" s="16">
        <v>0.09</v>
      </c>
      <c r="D1409" s="16">
        <v>7.6499999999999999E-2</v>
      </c>
    </row>
    <row r="1410" spans="1:4" x14ac:dyDescent="0.3">
      <c r="A1410" s="3">
        <v>73093</v>
      </c>
      <c r="B1410" s="16">
        <v>0.21</v>
      </c>
      <c r="C1410" s="16">
        <v>0.25</v>
      </c>
      <c r="D1410" s="16">
        <v>0.24228</v>
      </c>
    </row>
    <row r="1411" spans="1:4" x14ac:dyDescent="0.3">
      <c r="A1411" s="3">
        <v>73095</v>
      </c>
      <c r="B1411" s="16">
        <v>0.23</v>
      </c>
      <c r="C1411" s="16">
        <v>0.26</v>
      </c>
      <c r="D1411" s="16">
        <v>0.221</v>
      </c>
    </row>
    <row r="1412" spans="1:4" x14ac:dyDescent="0.3">
      <c r="A1412" s="3">
        <v>73262</v>
      </c>
      <c r="B1412" s="16">
        <v>2.4600000000000004</v>
      </c>
      <c r="C1412" s="16">
        <v>2.46</v>
      </c>
      <c r="D1412" s="16">
        <v>2.36</v>
      </c>
    </row>
    <row r="1413" spans="1:4" x14ac:dyDescent="0.3">
      <c r="A1413" s="3">
        <v>73285</v>
      </c>
      <c r="B1413" s="16">
        <v>0.18</v>
      </c>
      <c r="C1413" s="16">
        <v>0.21</v>
      </c>
      <c r="D1413" s="16">
        <v>0.17849999999999999</v>
      </c>
    </row>
    <row r="1414" spans="1:4" x14ac:dyDescent="0.3">
      <c r="A1414" s="3">
        <v>73348</v>
      </c>
      <c r="B1414" s="16">
        <v>0.06</v>
      </c>
      <c r="C1414" s="16">
        <v>0.09</v>
      </c>
      <c r="D1414" s="16">
        <v>7.6499999999999999E-2</v>
      </c>
    </row>
    <row r="1415" spans="1:4" x14ac:dyDescent="0.3">
      <c r="A1415" s="9">
        <v>73603</v>
      </c>
      <c r="B1415" s="12">
        <v>8.120000000000001</v>
      </c>
      <c r="C1415" s="12">
        <v>6.7645</v>
      </c>
      <c r="D1415" s="12">
        <v>6.1556950000000006</v>
      </c>
    </row>
    <row r="1416" spans="1:4" x14ac:dyDescent="0.3">
      <c r="A1416" s="3">
        <v>73627</v>
      </c>
      <c r="B1416" s="16">
        <v>0.03</v>
      </c>
      <c r="C1416" s="16">
        <v>7.0000000000000007E-2</v>
      </c>
      <c r="D1416" s="16">
        <v>7.0000000000000007E-2</v>
      </c>
    </row>
    <row r="1417" spans="1:4" x14ac:dyDescent="0.3">
      <c r="A1417" s="3">
        <v>73641</v>
      </c>
      <c r="B1417" s="16">
        <v>9.84</v>
      </c>
      <c r="C1417" s="16">
        <v>9.5500000000000007</v>
      </c>
      <c r="D1417" s="16">
        <v>9.8699999999999992</v>
      </c>
    </row>
    <row r="1418" spans="1:4" x14ac:dyDescent="0.3">
      <c r="A1418" s="3">
        <v>73653</v>
      </c>
      <c r="B1418" s="16">
        <v>1.02</v>
      </c>
      <c r="C1418" s="16">
        <v>1.05</v>
      </c>
      <c r="D1418" s="16">
        <v>1.05</v>
      </c>
    </row>
    <row r="1419" spans="1:4" x14ac:dyDescent="0.3">
      <c r="A1419" s="3">
        <v>73954</v>
      </c>
      <c r="B1419" s="16">
        <v>0.12</v>
      </c>
      <c r="C1419" s="16">
        <v>0.15</v>
      </c>
      <c r="D1419" s="16">
        <v>0.1275</v>
      </c>
    </row>
    <row r="1420" spans="1:4" x14ac:dyDescent="0.3">
      <c r="A1420" s="3">
        <v>73956</v>
      </c>
      <c r="B1420" s="16">
        <v>0.08</v>
      </c>
      <c r="C1420" s="16">
        <v>0.11</v>
      </c>
      <c r="D1420" s="16">
        <v>9.35E-2</v>
      </c>
    </row>
    <row r="1421" spans="1:4" x14ac:dyDescent="0.3">
      <c r="A1421" s="3">
        <v>74326</v>
      </c>
      <c r="B1421" s="16">
        <v>0.14000000000000001</v>
      </c>
      <c r="C1421" s="16">
        <v>0.17</v>
      </c>
      <c r="D1421" s="16">
        <v>0.14450000000000002</v>
      </c>
    </row>
    <row r="1422" spans="1:4" x14ac:dyDescent="0.3">
      <c r="A1422" s="3">
        <v>74328</v>
      </c>
      <c r="B1422" s="16">
        <v>0.16</v>
      </c>
      <c r="C1422" s="16">
        <v>0.17</v>
      </c>
      <c r="D1422" s="16">
        <v>0.17</v>
      </c>
    </row>
    <row r="1423" spans="1:4" x14ac:dyDescent="0.3">
      <c r="A1423" s="3">
        <v>74329</v>
      </c>
      <c r="B1423" s="16">
        <v>0.26</v>
      </c>
      <c r="C1423" s="16">
        <v>0.28999999999999998</v>
      </c>
      <c r="D1423" s="16">
        <v>0.24649999999999997</v>
      </c>
    </row>
    <row r="1424" spans="1:4" x14ac:dyDescent="0.3">
      <c r="A1424" s="3">
        <v>74452</v>
      </c>
      <c r="B1424" s="16">
        <v>0.1</v>
      </c>
      <c r="C1424" s="16">
        <v>0.14000000000000001</v>
      </c>
      <c r="D1424" s="16">
        <v>0.13</v>
      </c>
    </row>
    <row r="1425" spans="1:4" x14ac:dyDescent="0.3">
      <c r="A1425" s="3">
        <v>74454</v>
      </c>
      <c r="B1425" s="16">
        <v>0.12</v>
      </c>
      <c r="C1425" s="16">
        <v>0.15</v>
      </c>
      <c r="D1425" s="16">
        <v>0.1275</v>
      </c>
    </row>
    <row r="1426" spans="1:4" x14ac:dyDescent="0.3">
      <c r="A1426" s="3">
        <v>74460</v>
      </c>
      <c r="B1426" s="16">
        <v>1.7</v>
      </c>
      <c r="C1426" s="16">
        <v>1.05</v>
      </c>
      <c r="D1426" s="16">
        <v>1.01</v>
      </c>
    </row>
    <row r="1427" spans="1:4" x14ac:dyDescent="0.3">
      <c r="A1427" s="3">
        <v>74470</v>
      </c>
      <c r="B1427" s="16">
        <v>0.38</v>
      </c>
      <c r="C1427" s="16">
        <v>0.41</v>
      </c>
      <c r="D1427" s="16">
        <v>0.34849999999999998</v>
      </c>
    </row>
    <row r="1428" spans="1:4" x14ac:dyDescent="0.3">
      <c r="A1428" s="3">
        <v>74509</v>
      </c>
      <c r="B1428" s="16">
        <v>0.36</v>
      </c>
      <c r="C1428" s="16">
        <v>0.39</v>
      </c>
      <c r="D1428" s="16">
        <v>0.33150000000000002</v>
      </c>
    </row>
    <row r="1429" spans="1:4" x14ac:dyDescent="0.3">
      <c r="A1429" s="3">
        <v>74561</v>
      </c>
      <c r="B1429" s="16">
        <v>0.98</v>
      </c>
      <c r="C1429" s="16">
        <v>1.05</v>
      </c>
      <c r="D1429" s="16">
        <v>1.01</v>
      </c>
    </row>
    <row r="1430" spans="1:4" x14ac:dyDescent="0.3">
      <c r="A1430" s="3">
        <v>74580</v>
      </c>
      <c r="B1430" s="16">
        <v>1.02</v>
      </c>
      <c r="C1430" s="16">
        <v>1.05</v>
      </c>
      <c r="D1430" s="16">
        <v>1.05</v>
      </c>
    </row>
    <row r="1431" spans="1:4" x14ac:dyDescent="0.3">
      <c r="A1431" s="3">
        <v>74687</v>
      </c>
      <c r="B1431" s="16">
        <v>0.23</v>
      </c>
      <c r="C1431" s="16">
        <v>0.27</v>
      </c>
      <c r="D1431" s="16">
        <v>0.27</v>
      </c>
    </row>
    <row r="1432" spans="1:4" x14ac:dyDescent="0.3">
      <c r="A1432" s="3">
        <v>74754</v>
      </c>
      <c r="B1432" s="16">
        <v>0.12</v>
      </c>
      <c r="C1432" s="16">
        <v>0.15</v>
      </c>
      <c r="D1432" s="16">
        <v>0.1275</v>
      </c>
    </row>
    <row r="1433" spans="1:4" x14ac:dyDescent="0.3">
      <c r="A1433" s="3">
        <v>74760</v>
      </c>
      <c r="B1433" s="16">
        <v>0.03</v>
      </c>
      <c r="C1433" s="16">
        <v>7.0000000000000007E-2</v>
      </c>
      <c r="D1433" s="16">
        <v>7.0000000000000007E-2</v>
      </c>
    </row>
    <row r="1434" spans="1:4" x14ac:dyDescent="0.3">
      <c r="A1434" s="3">
        <v>74761</v>
      </c>
      <c r="B1434" s="16">
        <v>0.06</v>
      </c>
      <c r="C1434" s="16">
        <v>0.08</v>
      </c>
      <c r="D1434" s="16">
        <v>7.0000000000000007E-2</v>
      </c>
    </row>
    <row r="1435" spans="1:4" x14ac:dyDescent="0.3">
      <c r="A1435" s="3">
        <v>74781</v>
      </c>
      <c r="B1435" s="16">
        <v>1.02</v>
      </c>
      <c r="C1435" s="16">
        <v>1.05</v>
      </c>
      <c r="D1435" s="16">
        <v>1.05</v>
      </c>
    </row>
    <row r="1436" spans="1:4" x14ac:dyDescent="0.3">
      <c r="A1436" s="3">
        <v>74870</v>
      </c>
      <c r="B1436" s="16">
        <v>0.13</v>
      </c>
      <c r="C1436" s="16">
        <v>0.16</v>
      </c>
      <c r="D1436" s="16">
        <v>0.13600000000000001</v>
      </c>
    </row>
    <row r="1437" spans="1:4" x14ac:dyDescent="0.3">
      <c r="A1437" s="3">
        <v>75201</v>
      </c>
      <c r="B1437" s="16">
        <v>1.55</v>
      </c>
      <c r="C1437" s="16">
        <v>1.05</v>
      </c>
      <c r="D1437" s="16">
        <v>1.01</v>
      </c>
    </row>
    <row r="1438" spans="1:4" x14ac:dyDescent="0.3">
      <c r="A1438" s="3">
        <v>75221</v>
      </c>
      <c r="B1438" s="16">
        <v>0.77</v>
      </c>
      <c r="C1438" s="16">
        <v>1.05</v>
      </c>
      <c r="D1438" s="16">
        <v>1.01</v>
      </c>
    </row>
    <row r="1439" spans="1:4" x14ac:dyDescent="0.3">
      <c r="A1439" s="3">
        <v>75251</v>
      </c>
      <c r="B1439" s="16">
        <v>1.1199999999999999</v>
      </c>
      <c r="C1439" s="16">
        <v>1.05</v>
      </c>
      <c r="D1439" s="16">
        <v>1.01</v>
      </c>
    </row>
    <row r="1440" spans="1:4" x14ac:dyDescent="0.3">
      <c r="A1440" s="3">
        <v>75501</v>
      </c>
      <c r="B1440" s="16">
        <v>0.6</v>
      </c>
      <c r="C1440" s="16">
        <v>0.63</v>
      </c>
      <c r="D1440" s="16">
        <v>0.53549999999999998</v>
      </c>
    </row>
    <row r="1441" spans="1:4" x14ac:dyDescent="0.3">
      <c r="A1441" s="3">
        <v>75601</v>
      </c>
      <c r="B1441" s="16">
        <v>1.0900000000000001</v>
      </c>
      <c r="C1441" s="16">
        <v>1.05</v>
      </c>
      <c r="D1441" s="16">
        <v>1.01</v>
      </c>
    </row>
    <row r="1442" spans="1:4" x14ac:dyDescent="0.3">
      <c r="A1442" s="3">
        <v>75621</v>
      </c>
      <c r="B1442" s="16">
        <v>0.83</v>
      </c>
      <c r="C1442" s="16">
        <v>1.05</v>
      </c>
      <c r="D1442" s="16">
        <v>1.01</v>
      </c>
    </row>
    <row r="1443" spans="1:4" x14ac:dyDescent="0.3">
      <c r="A1443" s="3">
        <v>75701</v>
      </c>
      <c r="B1443" s="16">
        <v>1.3599999999999999</v>
      </c>
      <c r="C1443" s="16">
        <v>1.05</v>
      </c>
      <c r="D1443" s="16">
        <v>1.01</v>
      </c>
    </row>
    <row r="1444" spans="1:4" x14ac:dyDescent="0.3">
      <c r="A1444" s="3">
        <v>76615</v>
      </c>
      <c r="B1444" s="16">
        <v>0.98</v>
      </c>
      <c r="C1444" s="16">
        <v>1.05</v>
      </c>
      <c r="D1444" s="16">
        <v>1.01</v>
      </c>
    </row>
    <row r="1445" spans="1:4" x14ac:dyDescent="0.3">
      <c r="A1445" s="3">
        <v>77412</v>
      </c>
      <c r="B1445" s="16">
        <v>0.12</v>
      </c>
      <c r="C1445" s="16">
        <v>0.15</v>
      </c>
      <c r="D1445" s="16">
        <v>0.1275</v>
      </c>
    </row>
    <row r="1446" spans="1:4" x14ac:dyDescent="0.3">
      <c r="A1446" s="3">
        <v>77460</v>
      </c>
      <c r="B1446" s="16">
        <v>0.06</v>
      </c>
      <c r="C1446" s="16">
        <v>0.09</v>
      </c>
      <c r="D1446" s="16">
        <v>7.6499999999999999E-2</v>
      </c>
    </row>
    <row r="1447" spans="1:4" x14ac:dyDescent="0.3">
      <c r="A1447" s="3">
        <v>77468</v>
      </c>
      <c r="B1447" s="16">
        <v>0.12</v>
      </c>
      <c r="C1447" s="16">
        <v>0.15</v>
      </c>
      <c r="D1447" s="16">
        <v>0.1275</v>
      </c>
    </row>
    <row r="1448" spans="1:4" x14ac:dyDescent="0.3">
      <c r="A1448" s="3">
        <v>77562</v>
      </c>
      <c r="B1448" s="16">
        <v>0.03</v>
      </c>
      <c r="C1448" s="16">
        <v>0.06</v>
      </c>
      <c r="D1448" s="16">
        <v>5.0999999999999997E-2</v>
      </c>
    </row>
    <row r="1449" spans="1:4" x14ac:dyDescent="0.3">
      <c r="A1449" s="3">
        <v>77570</v>
      </c>
      <c r="B1449" s="16">
        <v>0.12</v>
      </c>
      <c r="C1449" s="16">
        <v>0.15</v>
      </c>
      <c r="D1449" s="16">
        <v>0.1275</v>
      </c>
    </row>
    <row r="1450" spans="1:4" x14ac:dyDescent="0.3">
      <c r="A1450" s="3">
        <v>78380</v>
      </c>
      <c r="B1450" s="16">
        <v>1.02</v>
      </c>
      <c r="C1450" s="16">
        <v>1.05</v>
      </c>
      <c r="D1450" s="16">
        <v>1.05</v>
      </c>
    </row>
    <row r="1451" spans="1:4" x14ac:dyDescent="0.3">
      <c r="A1451" s="3">
        <v>79955</v>
      </c>
      <c r="B1451" s="16">
        <v>0.15</v>
      </c>
      <c r="C1451" s="16">
        <v>0.18</v>
      </c>
      <c r="D1451" s="16">
        <v>0.153</v>
      </c>
    </row>
    <row r="1452" spans="1:4" x14ac:dyDescent="0.3">
      <c r="A1452" s="3">
        <v>79958</v>
      </c>
      <c r="B1452" s="16">
        <v>0.17</v>
      </c>
      <c r="C1452" s="16">
        <v>0.2</v>
      </c>
      <c r="D1452" s="16">
        <v>0.17</v>
      </c>
    </row>
    <row r="1453" spans="1:4" x14ac:dyDescent="0.3">
      <c r="A1453" s="3">
        <v>79964</v>
      </c>
      <c r="B1453" s="16">
        <v>0.03</v>
      </c>
      <c r="C1453" s="16">
        <v>0.06</v>
      </c>
      <c r="D1453" s="16">
        <v>5.0999999999999997E-2</v>
      </c>
    </row>
    <row r="1454" spans="1:4" x14ac:dyDescent="0.3">
      <c r="A1454" s="3">
        <v>79968</v>
      </c>
      <c r="B1454" s="16">
        <v>4.0000000000000008E-2</v>
      </c>
      <c r="C1454" s="16">
        <v>0.08</v>
      </c>
      <c r="D1454" s="16">
        <v>0.06</v>
      </c>
    </row>
    <row r="1455" spans="1:4" x14ac:dyDescent="0.3">
      <c r="A1455" s="3">
        <v>79969</v>
      </c>
      <c r="B1455" s="16">
        <v>0.05</v>
      </c>
      <c r="C1455" s="16">
        <v>7.0000000000000007E-2</v>
      </c>
      <c r="D1455" s="16">
        <v>7.0000000000000007E-2</v>
      </c>
    </row>
    <row r="1456" spans="1:4" x14ac:dyDescent="0.3">
      <c r="A1456" s="3">
        <v>79974</v>
      </c>
      <c r="B1456" s="16">
        <v>7.0000000000000007E-2</v>
      </c>
      <c r="C1456" s="16">
        <v>0.09</v>
      </c>
      <c r="D1456" s="16">
        <v>0.09</v>
      </c>
    </row>
    <row r="1457" spans="1:4" x14ac:dyDescent="0.3">
      <c r="A1457" s="3">
        <v>79984</v>
      </c>
      <c r="B1457" s="16">
        <v>7.0000000000000007E-2</v>
      </c>
      <c r="C1457" s="16">
        <v>0.09</v>
      </c>
      <c r="D1457" s="16">
        <v>0.09</v>
      </c>
    </row>
    <row r="1458" spans="1:4" x14ac:dyDescent="0.3">
      <c r="A1458" s="3">
        <v>79990</v>
      </c>
      <c r="B1458" s="16">
        <v>0.09</v>
      </c>
      <c r="C1458" s="16">
        <v>0.11</v>
      </c>
      <c r="D1458" s="16">
        <v>0.11</v>
      </c>
    </row>
    <row r="1459" spans="1:4" x14ac:dyDescent="0.3">
      <c r="A1459" s="3">
        <v>79996</v>
      </c>
      <c r="B1459" s="16">
        <v>0.05</v>
      </c>
      <c r="C1459" s="16">
        <v>7.0000000000000007E-2</v>
      </c>
      <c r="D1459" s="16">
        <v>7.0000000000000007E-2</v>
      </c>
    </row>
    <row r="1460" spans="1:4" x14ac:dyDescent="0.3">
      <c r="A1460" s="3">
        <v>79998</v>
      </c>
      <c r="B1460" s="16">
        <v>0.05</v>
      </c>
      <c r="C1460" s="16">
        <v>0.09</v>
      </c>
      <c r="D1460" s="16">
        <v>0.09</v>
      </c>
    </row>
    <row r="1461" spans="1:4" x14ac:dyDescent="0.3">
      <c r="A1461" s="3">
        <v>79999</v>
      </c>
      <c r="B1461" s="16">
        <v>0.1</v>
      </c>
      <c r="C1461" s="16">
        <v>0.13</v>
      </c>
      <c r="D1461" s="16">
        <v>0.1105</v>
      </c>
    </row>
    <row r="1462" spans="1:4" x14ac:dyDescent="0.3">
      <c r="A1462" s="3">
        <v>83086</v>
      </c>
      <c r="B1462" s="16">
        <v>0.98</v>
      </c>
      <c r="C1462" s="16">
        <v>1.05</v>
      </c>
      <c r="D1462" s="16">
        <v>1.01</v>
      </c>
    </row>
    <row r="1463" spans="1:4" x14ac:dyDescent="0.3">
      <c r="A1463" s="3">
        <v>83087</v>
      </c>
      <c r="B1463" s="16">
        <v>1.9799999999999998</v>
      </c>
      <c r="C1463" s="16">
        <v>1.05</v>
      </c>
      <c r="D1463" s="16">
        <v>2.0099999999999998</v>
      </c>
    </row>
    <row r="1464" spans="1:4" x14ac:dyDescent="0.3">
      <c r="A1464" s="3">
        <v>84328</v>
      </c>
      <c r="B1464" s="16">
        <v>1.02</v>
      </c>
      <c r="C1464" s="16">
        <v>1.05</v>
      </c>
      <c r="D1464" s="16">
        <v>1.05</v>
      </c>
    </row>
    <row r="1465" spans="1:4" x14ac:dyDescent="0.3">
      <c r="A1465" s="3">
        <v>84329</v>
      </c>
      <c r="B1465" s="16">
        <v>1.02</v>
      </c>
      <c r="C1465" s="16">
        <v>1.05</v>
      </c>
      <c r="D1465" s="16">
        <v>1.05</v>
      </c>
    </row>
    <row r="1466" spans="1:4" x14ac:dyDescent="0.3">
      <c r="A1466" s="3">
        <v>89905</v>
      </c>
      <c r="B1466" s="16">
        <v>0.98</v>
      </c>
      <c r="C1466" s="16">
        <v>1.05</v>
      </c>
      <c r="D1466" s="16">
        <v>1.01</v>
      </c>
    </row>
    <row r="1467" spans="1:4" x14ac:dyDescent="0.3">
      <c r="A1467" s="3">
        <v>89910</v>
      </c>
      <c r="B1467" s="16">
        <v>0.98</v>
      </c>
      <c r="C1467" s="16">
        <v>1.05</v>
      </c>
      <c r="D1467" s="16">
        <v>1.01</v>
      </c>
    </row>
    <row r="1468" spans="1:4" x14ac:dyDescent="0.3">
      <c r="A1468" s="3">
        <v>89958</v>
      </c>
      <c r="B1468" s="16">
        <v>1.02</v>
      </c>
      <c r="C1468" s="16">
        <v>1.05</v>
      </c>
      <c r="D1468" s="16">
        <v>1.05</v>
      </c>
    </row>
    <row r="1469" spans="1:4" x14ac:dyDescent="0.3">
      <c r="A1469" s="3">
        <v>90030</v>
      </c>
      <c r="B1469" s="16">
        <v>1.02</v>
      </c>
      <c r="C1469" s="16">
        <v>1.05</v>
      </c>
      <c r="D1469" s="16">
        <v>1.05</v>
      </c>
    </row>
    <row r="1470" spans="1:4" x14ac:dyDescent="0.3">
      <c r="A1470" s="3">
        <v>90523</v>
      </c>
      <c r="B1470" s="16">
        <v>6.66</v>
      </c>
      <c r="C1470" s="16">
        <v>7.06</v>
      </c>
      <c r="D1470" s="16">
        <v>6.53</v>
      </c>
    </row>
    <row r="1471" spans="1:4" x14ac:dyDescent="0.3">
      <c r="A1471" s="3">
        <v>90529</v>
      </c>
      <c r="B1471" s="16">
        <v>6.3</v>
      </c>
      <c r="C1471" s="16">
        <v>6.33</v>
      </c>
      <c r="D1471" s="16">
        <v>5.98</v>
      </c>
    </row>
    <row r="1472" spans="1:4" x14ac:dyDescent="0.3">
      <c r="A1472" s="3">
        <v>90535</v>
      </c>
      <c r="B1472" s="16">
        <v>5.6099999999999994</v>
      </c>
      <c r="C1472" s="16">
        <v>5.38</v>
      </c>
      <c r="D1472" s="16">
        <v>7.29</v>
      </c>
    </row>
    <row r="1473" spans="1:4" x14ac:dyDescent="0.3">
      <c r="A1473" s="3">
        <v>90536</v>
      </c>
      <c r="B1473" s="16">
        <v>7.83</v>
      </c>
      <c r="C1473" s="16">
        <v>7.42</v>
      </c>
      <c r="D1473" s="16">
        <v>7.42</v>
      </c>
    </row>
    <row r="1474" spans="1:4" x14ac:dyDescent="0.3">
      <c r="A1474" s="3">
        <v>90537</v>
      </c>
      <c r="B1474" s="16">
        <v>5.91</v>
      </c>
      <c r="C1474" s="16">
        <v>5.5</v>
      </c>
      <c r="D1474" s="16">
        <v>7.41</v>
      </c>
    </row>
    <row r="1475" spans="1:4" x14ac:dyDescent="0.3">
      <c r="A1475" s="3">
        <v>90538</v>
      </c>
      <c r="B1475" s="16">
        <v>7.7</v>
      </c>
      <c r="C1475" s="16">
        <v>7.61</v>
      </c>
      <c r="D1475" s="16">
        <v>7.61</v>
      </c>
    </row>
    <row r="1476" spans="1:4" x14ac:dyDescent="0.3">
      <c r="A1476" s="3">
        <v>90540</v>
      </c>
      <c r="B1476" s="16">
        <v>19.689999999999998</v>
      </c>
      <c r="C1476" s="16">
        <v>19.32</v>
      </c>
      <c r="D1476" s="16">
        <v>1.01</v>
      </c>
    </row>
    <row r="1477" spans="1:4" x14ac:dyDescent="0.3">
      <c r="A1477" s="3">
        <v>90541</v>
      </c>
      <c r="B1477" s="16">
        <v>18.29</v>
      </c>
      <c r="C1477" s="16">
        <v>18.72</v>
      </c>
      <c r="D1477" s="16">
        <v>1.01</v>
      </c>
    </row>
    <row r="1478" spans="1:4" x14ac:dyDescent="0.3">
      <c r="A1478" s="9">
        <v>90542</v>
      </c>
      <c r="B1478" s="12">
        <v>9.9500000000000011</v>
      </c>
      <c r="C1478" s="12">
        <v>8.2834000000000003</v>
      </c>
      <c r="D1478" s="12">
        <v>7.5378940000000005</v>
      </c>
    </row>
    <row r="1479" spans="1:4" x14ac:dyDescent="0.3">
      <c r="A1479" s="3">
        <v>90543</v>
      </c>
      <c r="B1479" s="16">
        <v>7.72</v>
      </c>
      <c r="C1479" s="16">
        <v>7.25</v>
      </c>
      <c r="D1479" s="16">
        <v>6.75</v>
      </c>
    </row>
    <row r="1480" spans="1:4" x14ac:dyDescent="0.3">
      <c r="A1480" s="3">
        <v>90550</v>
      </c>
      <c r="B1480" s="16">
        <v>1.02</v>
      </c>
      <c r="C1480" s="16">
        <v>1.05</v>
      </c>
      <c r="D1480" s="16">
        <v>1.05</v>
      </c>
    </row>
    <row r="1481" spans="1:4" x14ac:dyDescent="0.3">
      <c r="A1481" s="9">
        <v>90551</v>
      </c>
      <c r="B1481" s="12">
        <v>8.41</v>
      </c>
      <c r="C1481" s="12">
        <v>7.0051999999999994</v>
      </c>
      <c r="D1481" s="12">
        <v>6.3747319999999998</v>
      </c>
    </row>
    <row r="1482" spans="1:4" x14ac:dyDescent="0.3">
      <c r="A1482" s="3">
        <v>90559</v>
      </c>
      <c r="B1482" s="16">
        <v>6.55</v>
      </c>
      <c r="C1482" s="16">
        <v>6.53</v>
      </c>
      <c r="D1482" s="16">
        <v>1.01</v>
      </c>
    </row>
    <row r="1483" spans="1:4" x14ac:dyDescent="0.3">
      <c r="A1483" s="3">
        <v>90585</v>
      </c>
      <c r="B1483" s="16">
        <v>4.97</v>
      </c>
      <c r="C1483" s="16">
        <v>5.07</v>
      </c>
      <c r="D1483" s="16">
        <v>4.03</v>
      </c>
    </row>
    <row r="1484" spans="1:4" x14ac:dyDescent="0.3">
      <c r="A1484" s="3">
        <v>90586</v>
      </c>
      <c r="B1484" s="16">
        <v>1.02</v>
      </c>
      <c r="C1484" s="16">
        <v>1.05</v>
      </c>
      <c r="D1484" s="16">
        <v>1.05</v>
      </c>
    </row>
    <row r="1485" spans="1:4" x14ac:dyDescent="0.3">
      <c r="A1485" s="3">
        <v>90591</v>
      </c>
      <c r="B1485" s="16">
        <v>1.02</v>
      </c>
      <c r="C1485" s="16">
        <v>1.05</v>
      </c>
      <c r="D1485" s="16">
        <v>1.05</v>
      </c>
    </row>
    <row r="1486" spans="1:4" x14ac:dyDescent="0.3">
      <c r="A1486" s="3">
        <v>90597</v>
      </c>
      <c r="B1486" s="16">
        <v>4.1899999999999995</v>
      </c>
      <c r="C1486" s="16">
        <v>4.1399999999999997</v>
      </c>
      <c r="D1486" s="16">
        <v>3.6</v>
      </c>
    </row>
    <row r="1487" spans="1:4" x14ac:dyDescent="0.3">
      <c r="A1487" s="3">
        <v>90599</v>
      </c>
      <c r="B1487" s="16">
        <v>2.1900000000000004</v>
      </c>
      <c r="C1487" s="16">
        <v>1.05</v>
      </c>
      <c r="D1487" s="16">
        <v>2.2200000000000002</v>
      </c>
    </row>
    <row r="1488" spans="1:4" x14ac:dyDescent="0.3">
      <c r="A1488" s="3">
        <v>90602</v>
      </c>
      <c r="B1488" s="16">
        <v>1.02</v>
      </c>
      <c r="C1488" s="16">
        <v>1.05</v>
      </c>
      <c r="D1488" s="16">
        <v>1.05</v>
      </c>
    </row>
    <row r="1489" spans="1:4" x14ac:dyDescent="0.3">
      <c r="A1489" s="9">
        <v>90706</v>
      </c>
      <c r="B1489" s="12">
        <v>13.986384000000001</v>
      </c>
      <c r="C1489" s="12">
        <f>+B1489*0.92</f>
        <v>12.867473280000002</v>
      </c>
      <c r="D1489" s="12">
        <f>+C1489*0.98</f>
        <v>12.610123814400001</v>
      </c>
    </row>
    <row r="1490" spans="1:4" x14ac:dyDescent="0.3">
      <c r="A1490" s="9">
        <v>90711</v>
      </c>
      <c r="B1490" s="12">
        <v>8.99</v>
      </c>
      <c r="C1490" s="12">
        <v>7.4865999999999993</v>
      </c>
      <c r="D1490" s="12">
        <v>6.8128059999999993</v>
      </c>
    </row>
    <row r="1491" spans="1:4" x14ac:dyDescent="0.3">
      <c r="A1491" s="9">
        <v>90749</v>
      </c>
      <c r="B1491" s="12">
        <v>8.370000000000001</v>
      </c>
      <c r="C1491" s="12">
        <v>6.9719999999999995</v>
      </c>
      <c r="D1491" s="12">
        <v>6.3445200000000002</v>
      </c>
    </row>
    <row r="1492" spans="1:4" x14ac:dyDescent="0.3">
      <c r="A1492" s="3">
        <v>90810</v>
      </c>
      <c r="B1492" s="16">
        <v>1.02</v>
      </c>
      <c r="C1492" s="16">
        <v>1.05</v>
      </c>
      <c r="D1492" s="16">
        <v>1.05</v>
      </c>
    </row>
    <row r="1493" spans="1:4" x14ac:dyDescent="0.3">
      <c r="A1493" s="3">
        <v>90959</v>
      </c>
      <c r="B1493" s="16">
        <v>-1.9999999999999997E-2</v>
      </c>
      <c r="C1493" s="16">
        <v>0.01</v>
      </c>
      <c r="D1493" s="16">
        <v>8.5000000000000006E-3</v>
      </c>
    </row>
    <row r="1494" spans="1:4" x14ac:dyDescent="0.3">
      <c r="A1494" s="3">
        <v>91051</v>
      </c>
      <c r="B1494" s="16">
        <v>1.02</v>
      </c>
      <c r="C1494" s="16">
        <v>1.05</v>
      </c>
      <c r="D1494" s="16">
        <v>1.05</v>
      </c>
    </row>
    <row r="1495" spans="1:4" x14ac:dyDescent="0.3">
      <c r="A1495" s="3">
        <v>91054</v>
      </c>
      <c r="B1495" s="16">
        <v>1.75</v>
      </c>
      <c r="C1495" s="16">
        <v>1.05</v>
      </c>
      <c r="D1495" s="16">
        <v>1.78</v>
      </c>
    </row>
    <row r="1496" spans="1:4" x14ac:dyDescent="0.3">
      <c r="A1496" s="3">
        <v>91055</v>
      </c>
      <c r="B1496" s="16">
        <v>1.02</v>
      </c>
      <c r="C1496" s="16">
        <v>1.05</v>
      </c>
      <c r="D1496" s="16">
        <v>1.05</v>
      </c>
    </row>
    <row r="1497" spans="1:4" x14ac:dyDescent="0.3">
      <c r="A1497" s="3">
        <v>91057</v>
      </c>
      <c r="B1497" s="16">
        <v>8.4</v>
      </c>
      <c r="C1497" s="16">
        <v>7.01</v>
      </c>
      <c r="D1497" s="16">
        <v>8.02</v>
      </c>
    </row>
    <row r="1498" spans="1:4" x14ac:dyDescent="0.3">
      <c r="A1498" s="9">
        <v>91058</v>
      </c>
      <c r="B1498" s="12">
        <v>18.133744</v>
      </c>
      <c r="C1498" s="12">
        <f>+B1498*0.92</f>
        <v>16.68304448</v>
      </c>
      <c r="D1498" s="12">
        <f>+C1498*0.98</f>
        <v>16.349383590399999</v>
      </c>
    </row>
    <row r="1499" spans="1:4" x14ac:dyDescent="0.3">
      <c r="A1499" s="3">
        <v>91141</v>
      </c>
      <c r="B1499" s="16">
        <v>1.02</v>
      </c>
      <c r="C1499" s="16">
        <v>1.05</v>
      </c>
      <c r="D1499" s="16">
        <v>1.05</v>
      </c>
    </row>
    <row r="1500" spans="1:4" x14ac:dyDescent="0.3">
      <c r="A1500" s="3">
        <v>91734</v>
      </c>
      <c r="B1500" s="16">
        <v>9.15</v>
      </c>
      <c r="C1500" s="16">
        <v>8.93</v>
      </c>
      <c r="D1500" s="16">
        <v>8.14</v>
      </c>
    </row>
    <row r="1501" spans="1:4" x14ac:dyDescent="0.3">
      <c r="A1501" s="3">
        <v>92724</v>
      </c>
      <c r="B1501" s="16">
        <v>1.02</v>
      </c>
      <c r="C1501" s="16">
        <v>1.05</v>
      </c>
      <c r="D1501" s="16">
        <v>1.05</v>
      </c>
    </row>
    <row r="1502" spans="1:4" x14ac:dyDescent="0.3">
      <c r="A1502" s="3">
        <v>93000</v>
      </c>
      <c r="B1502" s="16">
        <v>1.97</v>
      </c>
      <c r="C1502" s="16">
        <v>1.05</v>
      </c>
      <c r="D1502" s="16">
        <v>1.01</v>
      </c>
    </row>
    <row r="1503" spans="1:4" x14ac:dyDescent="0.3">
      <c r="A1503" s="9">
        <v>93003</v>
      </c>
      <c r="B1503" s="12">
        <v>15.399872</v>
      </c>
      <c r="C1503" s="12">
        <f>+B1503*0.92</f>
        <v>14.167882240000001</v>
      </c>
      <c r="D1503" s="12">
        <f>+C1503*0.98</f>
        <v>13.8845245952</v>
      </c>
    </row>
    <row r="1504" spans="1:4" x14ac:dyDescent="0.3">
      <c r="A1504" s="3">
        <v>93053</v>
      </c>
      <c r="B1504" s="16">
        <v>6.5699999999999994</v>
      </c>
      <c r="C1504" s="16">
        <v>6.52</v>
      </c>
      <c r="D1504" s="16">
        <v>4.58</v>
      </c>
    </row>
    <row r="1505" spans="1:4" x14ac:dyDescent="0.3">
      <c r="A1505" s="3">
        <v>93059</v>
      </c>
      <c r="B1505" s="16">
        <v>5.52</v>
      </c>
      <c r="C1505" s="16">
        <v>5.61</v>
      </c>
      <c r="D1505" s="16">
        <v>5.37</v>
      </c>
    </row>
    <row r="1506" spans="1:4" x14ac:dyDescent="0.3">
      <c r="A1506" s="3">
        <v>93326</v>
      </c>
      <c r="B1506" s="16">
        <v>1.02</v>
      </c>
      <c r="C1506" s="16">
        <v>1.05</v>
      </c>
      <c r="D1506" s="16">
        <v>1.05</v>
      </c>
    </row>
    <row r="1507" spans="1:4" x14ac:dyDescent="0.3">
      <c r="A1507" s="3">
        <v>93371</v>
      </c>
      <c r="B1507" s="16">
        <v>1.02</v>
      </c>
      <c r="C1507" s="16">
        <v>1.05</v>
      </c>
      <c r="D1507" s="16">
        <v>1.05</v>
      </c>
    </row>
    <row r="1508" spans="1:4" x14ac:dyDescent="0.3">
      <c r="A1508" s="3">
        <v>93696</v>
      </c>
      <c r="B1508" s="16">
        <v>1.41</v>
      </c>
      <c r="C1508" s="16">
        <v>1.05</v>
      </c>
      <c r="D1508" s="16">
        <v>1.01</v>
      </c>
    </row>
    <row r="1509" spans="1:4" x14ac:dyDescent="0.3">
      <c r="A1509" s="3">
        <v>93711</v>
      </c>
      <c r="B1509" s="16">
        <v>7.21</v>
      </c>
      <c r="C1509" s="16">
        <v>7.53</v>
      </c>
      <c r="D1509" s="16">
        <v>7.31</v>
      </c>
    </row>
    <row r="1510" spans="1:4" x14ac:dyDescent="0.3">
      <c r="A1510" s="3">
        <v>93712</v>
      </c>
      <c r="B1510" s="16">
        <v>5.01</v>
      </c>
      <c r="C1510" s="16">
        <v>5.32</v>
      </c>
      <c r="D1510" s="16">
        <v>4.93</v>
      </c>
    </row>
    <row r="1511" spans="1:4" x14ac:dyDescent="0.3">
      <c r="A1511" s="3">
        <v>93713</v>
      </c>
      <c r="B1511" s="16">
        <v>4.97</v>
      </c>
      <c r="C1511" s="16">
        <v>5.26</v>
      </c>
      <c r="D1511" s="16">
        <v>5.13</v>
      </c>
    </row>
    <row r="1512" spans="1:4" x14ac:dyDescent="0.3">
      <c r="A1512" s="3">
        <v>93714</v>
      </c>
      <c r="B1512" s="16">
        <v>6.8999999999999995</v>
      </c>
      <c r="C1512" s="16">
        <v>6.93</v>
      </c>
      <c r="D1512" s="16">
        <v>6.31</v>
      </c>
    </row>
    <row r="1513" spans="1:4" x14ac:dyDescent="0.3">
      <c r="A1513" s="3">
        <v>93770</v>
      </c>
      <c r="B1513" s="16">
        <v>9.49</v>
      </c>
      <c r="C1513" s="16">
        <v>10.119999999999999</v>
      </c>
      <c r="D1513" s="16">
        <v>8.42</v>
      </c>
    </row>
    <row r="1514" spans="1:4" x14ac:dyDescent="0.3">
      <c r="A1514" s="3">
        <v>94327</v>
      </c>
      <c r="B1514" s="16">
        <v>5.6099999999999994</v>
      </c>
      <c r="C1514" s="16">
        <v>5.54</v>
      </c>
      <c r="D1514" s="16">
        <v>5.51</v>
      </c>
    </row>
    <row r="1515" spans="1:4" x14ac:dyDescent="0.3">
      <c r="A1515" s="3">
        <v>94330</v>
      </c>
      <c r="B1515" s="16">
        <v>2.62</v>
      </c>
      <c r="C1515" s="16">
        <v>2.67</v>
      </c>
      <c r="D1515" s="16">
        <v>2.65</v>
      </c>
    </row>
    <row r="1516" spans="1:4" x14ac:dyDescent="0.3">
      <c r="A1516" s="3">
        <v>94331</v>
      </c>
      <c r="B1516" s="16">
        <v>13.610000000000001</v>
      </c>
      <c r="C1516" s="16">
        <v>13.24</v>
      </c>
      <c r="D1516" s="16">
        <v>10.64</v>
      </c>
    </row>
    <row r="1517" spans="1:4" x14ac:dyDescent="0.3">
      <c r="A1517" s="3">
        <v>94332</v>
      </c>
      <c r="B1517" s="16">
        <v>21.5</v>
      </c>
      <c r="C1517" s="16">
        <v>20.93</v>
      </c>
      <c r="D1517" s="16">
        <v>18.93</v>
      </c>
    </row>
    <row r="1518" spans="1:4" x14ac:dyDescent="0.3">
      <c r="A1518" s="3">
        <v>94559</v>
      </c>
      <c r="B1518" s="16">
        <v>1.02</v>
      </c>
      <c r="C1518" s="16">
        <v>1.05</v>
      </c>
      <c r="D1518" s="16">
        <v>1.05</v>
      </c>
    </row>
    <row r="1519" spans="1:4" x14ac:dyDescent="0.3">
      <c r="A1519" s="3">
        <v>94590</v>
      </c>
      <c r="B1519" s="16">
        <v>3.1900000000000004</v>
      </c>
      <c r="C1519" s="16">
        <v>2.69</v>
      </c>
      <c r="D1519" s="16">
        <v>2.6</v>
      </c>
    </row>
    <row r="1520" spans="1:4" x14ac:dyDescent="0.3">
      <c r="A1520" s="3">
        <v>94592</v>
      </c>
      <c r="B1520" s="16">
        <v>2.8400000000000003</v>
      </c>
      <c r="C1520" s="16">
        <v>2.71</v>
      </c>
      <c r="D1520" s="16">
        <v>2.58</v>
      </c>
    </row>
    <row r="1521" spans="1:4" x14ac:dyDescent="0.3">
      <c r="A1521" s="3">
        <v>94594</v>
      </c>
      <c r="B1521" s="16">
        <v>2.75</v>
      </c>
      <c r="C1521" s="16">
        <v>2.64</v>
      </c>
      <c r="D1521" s="16">
        <v>2.5299999999999998</v>
      </c>
    </row>
    <row r="1522" spans="1:4" x14ac:dyDescent="0.3">
      <c r="A1522" s="3">
        <v>94596</v>
      </c>
      <c r="B1522" s="16">
        <v>3.08</v>
      </c>
      <c r="C1522" s="16">
        <v>2.95</v>
      </c>
      <c r="D1522" s="16">
        <v>2.8</v>
      </c>
    </row>
    <row r="1523" spans="1:4" x14ac:dyDescent="0.3">
      <c r="A1523" s="3">
        <v>94602</v>
      </c>
      <c r="B1523" s="16">
        <v>0.44999999999999996</v>
      </c>
      <c r="C1523" s="16">
        <v>0.48</v>
      </c>
      <c r="D1523" s="16">
        <v>0.40799999999999997</v>
      </c>
    </row>
    <row r="1524" spans="1:4" x14ac:dyDescent="0.3">
      <c r="A1524" s="3">
        <v>94604</v>
      </c>
      <c r="B1524" s="16">
        <v>3.93</v>
      </c>
      <c r="C1524" s="16">
        <v>3.76</v>
      </c>
      <c r="D1524" s="16">
        <v>4.7300000000000004</v>
      </c>
    </row>
    <row r="1525" spans="1:4" x14ac:dyDescent="0.3">
      <c r="A1525" s="3">
        <v>94606</v>
      </c>
      <c r="B1525" s="16">
        <v>3.75</v>
      </c>
      <c r="C1525" s="16">
        <v>3.73</v>
      </c>
      <c r="D1525" s="16">
        <v>5.82</v>
      </c>
    </row>
    <row r="1526" spans="1:4" x14ac:dyDescent="0.3">
      <c r="A1526" s="3">
        <v>94608</v>
      </c>
      <c r="B1526" s="16">
        <v>4.2799999999999994</v>
      </c>
      <c r="C1526" s="16">
        <v>4.09</v>
      </c>
      <c r="D1526" s="16">
        <v>5.89</v>
      </c>
    </row>
    <row r="1527" spans="1:4" x14ac:dyDescent="0.3">
      <c r="A1527" s="3">
        <v>94609</v>
      </c>
      <c r="B1527" s="16">
        <v>3.77</v>
      </c>
      <c r="C1527" s="16">
        <v>3.76</v>
      </c>
      <c r="D1527" s="16">
        <v>5.82</v>
      </c>
    </row>
    <row r="1528" spans="1:4" x14ac:dyDescent="0.3">
      <c r="A1528" s="3">
        <v>94611</v>
      </c>
      <c r="B1528" s="16">
        <v>4.84</v>
      </c>
      <c r="C1528" s="16">
        <v>4.8499999999999996</v>
      </c>
      <c r="D1528" s="16">
        <v>6.44</v>
      </c>
    </row>
    <row r="1529" spans="1:4" x14ac:dyDescent="0.3">
      <c r="A1529" s="3">
        <v>94614</v>
      </c>
      <c r="B1529" s="16">
        <v>4.46</v>
      </c>
      <c r="C1529" s="16">
        <v>4.4400000000000004</v>
      </c>
      <c r="D1529" s="16">
        <v>5.82</v>
      </c>
    </row>
    <row r="1530" spans="1:4" x14ac:dyDescent="0.3">
      <c r="A1530" s="3">
        <v>94621</v>
      </c>
      <c r="B1530" s="16">
        <v>4.1899999999999995</v>
      </c>
      <c r="C1530" s="16">
        <v>4.18</v>
      </c>
      <c r="D1530" s="16">
        <v>6</v>
      </c>
    </row>
    <row r="1531" spans="1:4" x14ac:dyDescent="0.3">
      <c r="A1531" s="3">
        <v>94622</v>
      </c>
      <c r="B1531" s="16">
        <v>3.9899999999999998</v>
      </c>
      <c r="C1531" s="16">
        <v>4</v>
      </c>
      <c r="D1531" s="16">
        <v>5.84</v>
      </c>
    </row>
    <row r="1532" spans="1:4" x14ac:dyDescent="0.3">
      <c r="A1532" s="3">
        <v>94623</v>
      </c>
      <c r="B1532" s="16">
        <v>4.5699999999999994</v>
      </c>
      <c r="C1532" s="16">
        <v>4.5599999999999996</v>
      </c>
      <c r="D1532" s="16">
        <v>6.29</v>
      </c>
    </row>
    <row r="1533" spans="1:4" x14ac:dyDescent="0.3">
      <c r="A1533" s="3">
        <v>94725</v>
      </c>
      <c r="B1533" s="16">
        <v>-1.9999999999999997E-2</v>
      </c>
      <c r="C1533" s="16">
        <v>0.01</v>
      </c>
      <c r="D1533" s="16">
        <v>8.5000000000000006E-3</v>
      </c>
    </row>
    <row r="1534" spans="1:4" x14ac:dyDescent="0.3">
      <c r="A1534" s="3">
        <v>94726</v>
      </c>
      <c r="B1534" s="16">
        <v>-1.9999999999999997E-2</v>
      </c>
      <c r="C1534" s="16">
        <v>0.01</v>
      </c>
      <c r="D1534" s="16">
        <v>8.5000000000000006E-3</v>
      </c>
    </row>
    <row r="1535" spans="1:4" x14ac:dyDescent="0.3">
      <c r="A1535" s="3">
        <v>94727</v>
      </c>
      <c r="B1535" s="16">
        <v>-1.9999999999999997E-2</v>
      </c>
      <c r="C1535" s="16">
        <v>0.01</v>
      </c>
      <c r="D1535" s="16">
        <v>8.5000000000000006E-3</v>
      </c>
    </row>
    <row r="1536" spans="1:4" x14ac:dyDescent="0.3">
      <c r="A1536" s="3">
        <v>94730</v>
      </c>
      <c r="B1536" s="16">
        <v>1.02</v>
      </c>
      <c r="C1536" s="16">
        <v>1.05</v>
      </c>
      <c r="D1536" s="16">
        <v>1.05</v>
      </c>
    </row>
    <row r="1537" spans="1:4" x14ac:dyDescent="0.3">
      <c r="A1537" s="3">
        <v>94732</v>
      </c>
      <c r="B1537" s="16">
        <v>1.02</v>
      </c>
      <c r="C1537" s="16">
        <v>1.05</v>
      </c>
      <c r="D1537" s="16">
        <v>1.05</v>
      </c>
    </row>
    <row r="1538" spans="1:4" x14ac:dyDescent="0.3">
      <c r="A1538" s="3">
        <v>94733</v>
      </c>
      <c r="B1538" s="16">
        <v>1.02</v>
      </c>
      <c r="C1538" s="16">
        <v>1.05</v>
      </c>
      <c r="D1538" s="16">
        <v>1.05</v>
      </c>
    </row>
    <row r="1539" spans="1:4" x14ac:dyDescent="0.3">
      <c r="A1539" s="3">
        <v>94735</v>
      </c>
      <c r="B1539" s="16">
        <v>1.02</v>
      </c>
      <c r="C1539" s="16">
        <v>1.05</v>
      </c>
      <c r="D1539" s="16">
        <v>1.05</v>
      </c>
    </row>
    <row r="1540" spans="1:4" x14ac:dyDescent="0.3">
      <c r="A1540" s="3">
        <v>94736</v>
      </c>
      <c r="B1540" s="16">
        <v>1.02</v>
      </c>
      <c r="C1540" s="16">
        <v>1.05</v>
      </c>
      <c r="D1540" s="16">
        <v>1.05</v>
      </c>
    </row>
    <row r="1541" spans="1:4" x14ac:dyDescent="0.3">
      <c r="A1541" s="3">
        <v>94737</v>
      </c>
      <c r="B1541" s="16">
        <v>1.02</v>
      </c>
      <c r="C1541" s="16">
        <v>1.05</v>
      </c>
      <c r="D1541" s="16">
        <v>1.05</v>
      </c>
    </row>
    <row r="1542" spans="1:4" x14ac:dyDescent="0.3">
      <c r="A1542" s="3">
        <v>94740</v>
      </c>
      <c r="B1542" s="16">
        <v>1.02</v>
      </c>
      <c r="C1542" s="16">
        <v>1.05</v>
      </c>
      <c r="D1542" s="16">
        <v>1.05</v>
      </c>
    </row>
    <row r="1543" spans="1:4" x14ac:dyDescent="0.3">
      <c r="A1543" s="3">
        <v>94742</v>
      </c>
      <c r="B1543" s="16">
        <v>1.02</v>
      </c>
      <c r="C1543" s="16">
        <v>1.05</v>
      </c>
      <c r="D1543" s="16">
        <v>1.05</v>
      </c>
    </row>
    <row r="1544" spans="1:4" x14ac:dyDescent="0.3">
      <c r="A1544" s="3">
        <v>94745</v>
      </c>
      <c r="B1544" s="16">
        <v>1.9999999999999998</v>
      </c>
      <c r="C1544" s="16">
        <v>1.05</v>
      </c>
      <c r="D1544" s="16">
        <v>1.01</v>
      </c>
    </row>
    <row r="1545" spans="1:4" x14ac:dyDescent="0.3">
      <c r="A1545" s="3">
        <v>94748</v>
      </c>
      <c r="B1545" s="16">
        <v>1.02</v>
      </c>
      <c r="C1545" s="16">
        <v>1.05</v>
      </c>
      <c r="D1545" s="16">
        <v>1.05</v>
      </c>
    </row>
    <row r="1546" spans="1:4" x14ac:dyDescent="0.3">
      <c r="A1546" s="3">
        <v>94750</v>
      </c>
      <c r="B1546" s="16">
        <v>1.02</v>
      </c>
      <c r="C1546" s="16">
        <v>1.05</v>
      </c>
      <c r="D1546" s="16">
        <v>1.05</v>
      </c>
    </row>
    <row r="1547" spans="1:4" x14ac:dyDescent="0.3">
      <c r="A1547" s="3">
        <v>94751</v>
      </c>
      <c r="B1547" s="16">
        <v>20.34</v>
      </c>
      <c r="C1547" s="16">
        <v>20.37</v>
      </c>
      <c r="D1547" s="16">
        <v>1.01</v>
      </c>
    </row>
    <row r="1548" spans="1:4" x14ac:dyDescent="0.3">
      <c r="A1548" s="3">
        <v>94752</v>
      </c>
      <c r="B1548" s="16">
        <v>15.05</v>
      </c>
      <c r="C1548" s="16">
        <v>14.27</v>
      </c>
      <c r="D1548" s="16">
        <v>1.01</v>
      </c>
    </row>
    <row r="1549" spans="1:4" x14ac:dyDescent="0.3">
      <c r="A1549" s="3">
        <v>94753</v>
      </c>
      <c r="B1549" s="16">
        <v>1.02</v>
      </c>
      <c r="C1549" s="16">
        <v>1.05</v>
      </c>
      <c r="D1549" s="16">
        <v>1.05</v>
      </c>
    </row>
    <row r="1550" spans="1:4" x14ac:dyDescent="0.3">
      <c r="A1550" s="3">
        <v>94754</v>
      </c>
      <c r="B1550" s="16">
        <v>1.02</v>
      </c>
      <c r="C1550" s="16">
        <v>1.05</v>
      </c>
      <c r="D1550" s="16">
        <v>1.05</v>
      </c>
    </row>
    <row r="1551" spans="1:4" x14ac:dyDescent="0.3">
      <c r="A1551" s="3">
        <v>94756</v>
      </c>
      <c r="B1551" s="16">
        <v>1.02</v>
      </c>
      <c r="C1551" s="16">
        <v>1.05</v>
      </c>
      <c r="D1551" s="16">
        <v>1.05</v>
      </c>
    </row>
    <row r="1552" spans="1:4" x14ac:dyDescent="0.3">
      <c r="A1552" s="3">
        <v>94757</v>
      </c>
      <c r="B1552" s="16">
        <v>1.02</v>
      </c>
      <c r="C1552" s="16">
        <v>1.05</v>
      </c>
      <c r="D1552" s="16">
        <v>1.05</v>
      </c>
    </row>
    <row r="1553" spans="1:4" x14ac:dyDescent="0.3">
      <c r="A1553" s="3">
        <v>94758</v>
      </c>
      <c r="B1553" s="16">
        <v>1.02</v>
      </c>
      <c r="C1553" s="16">
        <v>1.05</v>
      </c>
      <c r="D1553" s="16">
        <v>1.05</v>
      </c>
    </row>
    <row r="1554" spans="1:4" x14ac:dyDescent="0.3">
      <c r="A1554" s="3">
        <v>94762</v>
      </c>
      <c r="B1554" s="16">
        <v>1.02</v>
      </c>
      <c r="C1554" s="16">
        <v>1.05</v>
      </c>
      <c r="D1554" s="16">
        <v>1.05</v>
      </c>
    </row>
    <row r="1555" spans="1:4" x14ac:dyDescent="0.3">
      <c r="A1555" s="3">
        <v>95002</v>
      </c>
      <c r="B1555" s="16">
        <v>1.72</v>
      </c>
      <c r="C1555" s="16">
        <v>1.05</v>
      </c>
      <c r="D1555" s="16">
        <v>1.75</v>
      </c>
    </row>
    <row r="1556" spans="1:4" x14ac:dyDescent="0.3">
      <c r="A1556" s="3">
        <v>95003</v>
      </c>
      <c r="B1556" s="16">
        <v>1.02</v>
      </c>
      <c r="C1556" s="16">
        <v>1.05</v>
      </c>
      <c r="D1556" s="16">
        <v>1.05</v>
      </c>
    </row>
    <row r="1557" spans="1:4" x14ac:dyDescent="0.3">
      <c r="A1557" s="3">
        <v>95004</v>
      </c>
      <c r="B1557" s="16">
        <v>2.4300000000000002</v>
      </c>
      <c r="C1557" s="16">
        <v>1.05</v>
      </c>
      <c r="D1557" s="16">
        <v>2.46</v>
      </c>
    </row>
    <row r="1558" spans="1:4" x14ac:dyDescent="0.3">
      <c r="A1558" s="9">
        <v>95301</v>
      </c>
      <c r="B1558" s="12">
        <v>7.17</v>
      </c>
      <c r="C1558" s="12">
        <v>5.976</v>
      </c>
      <c r="D1558" s="12">
        <v>5.4381599999999999</v>
      </c>
    </row>
    <row r="1559" spans="1:4" x14ac:dyDescent="0.3">
      <c r="A1559" s="9">
        <v>95303</v>
      </c>
      <c r="B1559" s="12">
        <v>6.77</v>
      </c>
      <c r="C1559" s="12">
        <v>5.6439999999999992</v>
      </c>
      <c r="D1559" s="12">
        <v>5.1360399999999995</v>
      </c>
    </row>
    <row r="1560" spans="1:4" x14ac:dyDescent="0.3">
      <c r="A1560" s="9">
        <v>95305</v>
      </c>
      <c r="B1560" s="12">
        <v>6.81</v>
      </c>
      <c r="C1560" s="12">
        <v>5.6772</v>
      </c>
      <c r="D1560" s="12">
        <v>5.1662520000000001</v>
      </c>
    </row>
    <row r="1561" spans="1:4" x14ac:dyDescent="0.3">
      <c r="A1561" s="3">
        <v>95592</v>
      </c>
      <c r="B1561" s="16">
        <v>1.02</v>
      </c>
      <c r="C1561" s="16">
        <v>1.05</v>
      </c>
      <c r="D1561" s="16">
        <v>1.05</v>
      </c>
    </row>
    <row r="1562" spans="1:4" x14ac:dyDescent="0.3">
      <c r="A1562" s="3">
        <v>95594</v>
      </c>
      <c r="B1562" s="16">
        <v>10.4</v>
      </c>
      <c r="C1562" s="16">
        <v>9.83</v>
      </c>
      <c r="D1562" s="16">
        <v>9.41</v>
      </c>
    </row>
    <row r="1563" spans="1:4" x14ac:dyDescent="0.3">
      <c r="A1563" s="3">
        <v>95596</v>
      </c>
      <c r="B1563" s="16">
        <v>10</v>
      </c>
      <c r="C1563" s="16">
        <v>9.6300000000000008</v>
      </c>
      <c r="D1563" s="16">
        <v>9.39</v>
      </c>
    </row>
    <row r="1564" spans="1:4" x14ac:dyDescent="0.3">
      <c r="A1564" s="3">
        <v>95598</v>
      </c>
      <c r="B1564" s="16">
        <v>1.02</v>
      </c>
      <c r="C1564" s="16">
        <v>1.05</v>
      </c>
      <c r="D1564" s="16">
        <v>1.05</v>
      </c>
    </row>
    <row r="1565" spans="1:4" x14ac:dyDescent="0.3">
      <c r="A1565" s="3">
        <v>95601</v>
      </c>
      <c r="B1565" s="16">
        <v>9.4600000000000009</v>
      </c>
      <c r="C1565" s="16">
        <v>8.89</v>
      </c>
      <c r="D1565" s="16">
        <v>8.89</v>
      </c>
    </row>
    <row r="1566" spans="1:4" x14ac:dyDescent="0.3">
      <c r="A1566" s="3">
        <v>95603</v>
      </c>
      <c r="B1566" s="16">
        <v>1.02</v>
      </c>
      <c r="C1566" s="16">
        <v>1.05</v>
      </c>
      <c r="D1566" s="16">
        <v>1.05</v>
      </c>
    </row>
    <row r="1567" spans="1:4" x14ac:dyDescent="0.3">
      <c r="A1567" s="3">
        <v>95605</v>
      </c>
      <c r="B1567" s="16">
        <v>1.02</v>
      </c>
      <c r="C1567" s="16">
        <v>1.05</v>
      </c>
      <c r="D1567" s="16">
        <v>1.05</v>
      </c>
    </row>
    <row r="1568" spans="1:4" x14ac:dyDescent="0.3">
      <c r="A1568" s="3">
        <v>95607</v>
      </c>
      <c r="B1568" s="16">
        <v>1.02</v>
      </c>
      <c r="C1568" s="16">
        <v>1.05</v>
      </c>
      <c r="D1568" s="16">
        <v>1.05</v>
      </c>
    </row>
    <row r="1569" spans="1:4" x14ac:dyDescent="0.3">
      <c r="A1569" s="3">
        <v>95608</v>
      </c>
      <c r="B1569" s="16">
        <v>1.02</v>
      </c>
      <c r="C1569" s="16">
        <v>1.05</v>
      </c>
      <c r="D1569" s="16">
        <v>1.05</v>
      </c>
    </row>
    <row r="1570" spans="1:4" x14ac:dyDescent="0.3">
      <c r="A1570" s="3">
        <v>95609</v>
      </c>
      <c r="B1570" s="16">
        <v>1.02</v>
      </c>
      <c r="C1570" s="16">
        <v>1.05</v>
      </c>
      <c r="D1570" s="16">
        <v>1.05</v>
      </c>
    </row>
    <row r="1571" spans="1:4" x14ac:dyDescent="0.3">
      <c r="A1571" s="3">
        <v>95611</v>
      </c>
      <c r="B1571" s="16">
        <v>1.02</v>
      </c>
      <c r="C1571" s="16">
        <v>1.05</v>
      </c>
      <c r="D1571" s="16">
        <v>1.05</v>
      </c>
    </row>
    <row r="1572" spans="1:4" x14ac:dyDescent="0.3">
      <c r="A1572" s="3">
        <v>95612</v>
      </c>
      <c r="B1572" s="16">
        <v>21.66</v>
      </c>
      <c r="C1572" s="16">
        <v>21.69</v>
      </c>
      <c r="D1572" s="16">
        <v>18.690000000000001</v>
      </c>
    </row>
    <row r="1573" spans="1:4" x14ac:dyDescent="0.3">
      <c r="A1573" s="3">
        <v>95821</v>
      </c>
      <c r="B1573" s="16">
        <v>2.95</v>
      </c>
      <c r="C1573" s="16">
        <v>2.87</v>
      </c>
      <c r="D1573" s="16">
        <v>2.62</v>
      </c>
    </row>
    <row r="1574" spans="1:4" x14ac:dyDescent="0.3">
      <c r="A1574" s="3">
        <v>95831</v>
      </c>
      <c r="B1574" s="16">
        <v>3.0100000000000002</v>
      </c>
      <c r="C1574" s="16">
        <v>2.91</v>
      </c>
      <c r="D1574" s="16">
        <v>2.64</v>
      </c>
    </row>
    <row r="1575" spans="1:4" x14ac:dyDescent="0.3">
      <c r="A1575" s="3">
        <v>95832</v>
      </c>
      <c r="B1575" s="16">
        <v>3.41</v>
      </c>
      <c r="C1575" s="16">
        <v>3.07</v>
      </c>
      <c r="D1575" s="16">
        <v>2.89</v>
      </c>
    </row>
    <row r="1576" spans="1:4" x14ac:dyDescent="0.3">
      <c r="A1576" s="3">
        <v>95841</v>
      </c>
      <c r="B1576" s="16">
        <v>3.24</v>
      </c>
      <c r="C1576" s="16">
        <v>3.13</v>
      </c>
      <c r="D1576" s="16">
        <v>2.82</v>
      </c>
    </row>
    <row r="1577" spans="1:4" x14ac:dyDescent="0.3">
      <c r="A1577" s="3">
        <v>95848</v>
      </c>
      <c r="B1577" s="16">
        <v>5.17</v>
      </c>
      <c r="C1577" s="16">
        <v>5.04</v>
      </c>
      <c r="D1577" s="16">
        <v>4.5</v>
      </c>
    </row>
    <row r="1578" spans="1:4" x14ac:dyDescent="0.3">
      <c r="A1578" s="3">
        <v>95861</v>
      </c>
      <c r="B1578" s="16">
        <v>3.41</v>
      </c>
      <c r="C1578" s="16">
        <v>3.31</v>
      </c>
      <c r="D1578" s="16">
        <v>3.11</v>
      </c>
    </row>
    <row r="1579" spans="1:4" x14ac:dyDescent="0.3">
      <c r="A1579" s="3">
        <v>95862</v>
      </c>
      <c r="B1579" s="16">
        <v>1.02</v>
      </c>
      <c r="C1579" s="16">
        <v>1.05</v>
      </c>
      <c r="D1579" s="16">
        <v>1.05</v>
      </c>
    </row>
    <row r="1580" spans="1:4" x14ac:dyDescent="0.3">
      <c r="A1580" s="3">
        <v>95872</v>
      </c>
      <c r="B1580" s="16">
        <v>3.04</v>
      </c>
      <c r="C1580" s="16">
        <v>2.67</v>
      </c>
      <c r="D1580" s="16">
        <v>2.5299999999999998</v>
      </c>
    </row>
    <row r="1581" spans="1:4" x14ac:dyDescent="0.3">
      <c r="A1581" s="3">
        <v>95873</v>
      </c>
      <c r="B1581" s="16">
        <v>5.13</v>
      </c>
      <c r="C1581" s="16">
        <v>5.91</v>
      </c>
      <c r="D1581" s="16">
        <v>5.73</v>
      </c>
    </row>
    <row r="1582" spans="1:4" x14ac:dyDescent="0.3">
      <c r="A1582" s="3">
        <v>95876</v>
      </c>
      <c r="B1582" s="16">
        <v>3.1500000000000004</v>
      </c>
      <c r="C1582" s="16">
        <v>2.98</v>
      </c>
      <c r="D1582" s="16">
        <v>2.71</v>
      </c>
    </row>
    <row r="1583" spans="1:4" x14ac:dyDescent="0.3">
      <c r="A1583" s="3">
        <v>95877</v>
      </c>
      <c r="B1583" s="16">
        <v>3.81</v>
      </c>
      <c r="C1583" s="16">
        <v>3.46</v>
      </c>
      <c r="D1583" s="16">
        <v>3.27</v>
      </c>
    </row>
    <row r="1584" spans="1:4" x14ac:dyDescent="0.3">
      <c r="A1584" s="3">
        <v>95879</v>
      </c>
      <c r="B1584" s="16">
        <v>4.59</v>
      </c>
      <c r="C1584" s="16">
        <v>4.33</v>
      </c>
      <c r="D1584" s="16">
        <v>4.07</v>
      </c>
    </row>
    <row r="1585" spans="1:4" x14ac:dyDescent="0.3">
      <c r="A1585" s="3">
        <v>95880</v>
      </c>
      <c r="B1585" s="16">
        <v>3.4600000000000004</v>
      </c>
      <c r="C1585" s="16">
        <v>3.37</v>
      </c>
      <c r="D1585" s="16">
        <v>2.87</v>
      </c>
    </row>
    <row r="1586" spans="1:4" x14ac:dyDescent="0.3">
      <c r="A1586" s="3">
        <v>95881</v>
      </c>
      <c r="B1586" s="16">
        <v>2.8400000000000003</v>
      </c>
      <c r="C1586" s="16">
        <v>2.71</v>
      </c>
      <c r="D1586" s="16">
        <v>2.62</v>
      </c>
    </row>
    <row r="1587" spans="1:4" x14ac:dyDescent="0.3">
      <c r="A1587" s="3">
        <v>95883</v>
      </c>
      <c r="B1587" s="16">
        <v>1.02</v>
      </c>
      <c r="C1587" s="16">
        <v>1.05</v>
      </c>
      <c r="D1587" s="16">
        <v>1.05</v>
      </c>
    </row>
    <row r="1588" spans="1:4" x14ac:dyDescent="0.3">
      <c r="A1588" s="3">
        <v>95886</v>
      </c>
      <c r="B1588" s="16">
        <v>1.02</v>
      </c>
      <c r="C1588" s="16">
        <v>1.05</v>
      </c>
      <c r="D1588" s="16">
        <v>1.05</v>
      </c>
    </row>
    <row r="1589" spans="1:4" x14ac:dyDescent="0.3">
      <c r="A1589" s="3">
        <v>95887</v>
      </c>
      <c r="B1589" s="16">
        <v>4.13</v>
      </c>
      <c r="C1589" s="16">
        <v>4</v>
      </c>
      <c r="D1589" s="16">
        <v>3.71</v>
      </c>
    </row>
    <row r="1590" spans="1:4" x14ac:dyDescent="0.3">
      <c r="A1590" s="3">
        <v>95888</v>
      </c>
      <c r="B1590" s="16">
        <v>0.41000000000000003</v>
      </c>
      <c r="C1590" s="16">
        <v>0.45</v>
      </c>
      <c r="D1590" s="16">
        <v>0.42</v>
      </c>
    </row>
    <row r="1591" spans="1:4" x14ac:dyDescent="0.3">
      <c r="A1591" s="3">
        <v>95889</v>
      </c>
      <c r="B1591" s="16">
        <v>0.32999999999999996</v>
      </c>
      <c r="C1591" s="16">
        <v>0.36</v>
      </c>
      <c r="D1591" s="16">
        <v>0.30599999999999999</v>
      </c>
    </row>
    <row r="1592" spans="1:4" x14ac:dyDescent="0.3">
      <c r="A1592" s="3">
        <v>95890</v>
      </c>
      <c r="B1592" s="16">
        <v>2.95</v>
      </c>
      <c r="C1592" s="16">
        <v>2.89</v>
      </c>
      <c r="D1592" s="16">
        <v>2.6</v>
      </c>
    </row>
    <row r="1593" spans="1:4" x14ac:dyDescent="0.3">
      <c r="A1593" s="3">
        <v>95891</v>
      </c>
      <c r="B1593" s="16">
        <v>6.8599999999999994</v>
      </c>
      <c r="C1593" s="16">
        <v>6.75</v>
      </c>
      <c r="D1593" s="16">
        <v>6.09</v>
      </c>
    </row>
    <row r="1594" spans="1:4" x14ac:dyDescent="0.3">
      <c r="A1594" s="3">
        <v>95892</v>
      </c>
      <c r="B1594" s="16">
        <v>7.26</v>
      </c>
      <c r="C1594" s="16">
        <v>7.11</v>
      </c>
      <c r="D1594" s="16">
        <v>6.24</v>
      </c>
    </row>
    <row r="1595" spans="1:4" x14ac:dyDescent="0.3">
      <c r="A1595" s="3">
        <v>95893</v>
      </c>
      <c r="B1595" s="16">
        <v>0.48</v>
      </c>
      <c r="C1595" s="16">
        <v>0.51</v>
      </c>
      <c r="D1595" s="16">
        <v>0.4335</v>
      </c>
    </row>
    <row r="1596" spans="1:4" x14ac:dyDescent="0.3">
      <c r="A1596" s="3">
        <v>95894</v>
      </c>
      <c r="B1596" s="16">
        <v>3.95</v>
      </c>
      <c r="C1596" s="16">
        <v>3.62</v>
      </c>
      <c r="D1596" s="16">
        <v>3.36</v>
      </c>
    </row>
    <row r="1597" spans="1:4" x14ac:dyDescent="0.3">
      <c r="A1597" s="3">
        <v>95895</v>
      </c>
      <c r="B1597" s="16">
        <v>1.02</v>
      </c>
      <c r="C1597" s="16">
        <v>1.05</v>
      </c>
      <c r="D1597" s="16">
        <v>1.05</v>
      </c>
    </row>
    <row r="1598" spans="1:4" x14ac:dyDescent="0.3">
      <c r="A1598" s="3">
        <v>95896</v>
      </c>
      <c r="B1598" s="16">
        <v>0.37</v>
      </c>
      <c r="C1598" s="16">
        <v>0.38</v>
      </c>
      <c r="D1598" s="16">
        <v>0.36</v>
      </c>
    </row>
    <row r="1599" spans="1:4" x14ac:dyDescent="0.3">
      <c r="A1599" s="3">
        <v>95897</v>
      </c>
      <c r="B1599" s="16">
        <v>5.8999999999999995</v>
      </c>
      <c r="C1599" s="16">
        <v>5.64</v>
      </c>
      <c r="D1599" s="16">
        <v>5.62</v>
      </c>
    </row>
    <row r="1600" spans="1:4" x14ac:dyDescent="0.3">
      <c r="A1600" s="3">
        <v>95898</v>
      </c>
      <c r="B1600" s="16">
        <v>1.02</v>
      </c>
      <c r="C1600" s="16">
        <v>1.05</v>
      </c>
      <c r="D1600" s="16">
        <v>1.05</v>
      </c>
    </row>
    <row r="1601" spans="1:4" x14ac:dyDescent="0.3">
      <c r="A1601" s="3">
        <v>95899</v>
      </c>
      <c r="B1601" s="16">
        <v>2.5100000000000002</v>
      </c>
      <c r="C1601" s="16">
        <v>2.54</v>
      </c>
      <c r="D1601" s="16">
        <v>1.01</v>
      </c>
    </row>
    <row r="1602" spans="1:4" x14ac:dyDescent="0.3">
      <c r="A1602" s="3">
        <v>95900</v>
      </c>
      <c r="B1602" s="16">
        <v>3.1900000000000004</v>
      </c>
      <c r="C1602" s="16">
        <v>3.06</v>
      </c>
      <c r="D1602" s="16">
        <v>3.11</v>
      </c>
    </row>
    <row r="1603" spans="1:4" x14ac:dyDescent="0.3">
      <c r="A1603" s="3">
        <v>95901</v>
      </c>
      <c r="B1603" s="16">
        <v>6.04</v>
      </c>
      <c r="C1603" s="16">
        <v>5.97</v>
      </c>
      <c r="D1603" s="16">
        <v>1.01</v>
      </c>
    </row>
    <row r="1604" spans="1:4" x14ac:dyDescent="0.3">
      <c r="A1604" s="3">
        <v>95902</v>
      </c>
      <c r="B1604" s="16">
        <v>4.41</v>
      </c>
      <c r="C1604" s="16">
        <v>4.3600000000000003</v>
      </c>
      <c r="D1604" s="16">
        <v>1.01</v>
      </c>
    </row>
    <row r="1605" spans="1:4" x14ac:dyDescent="0.3">
      <c r="A1605" s="3">
        <v>95903</v>
      </c>
      <c r="B1605" s="16">
        <v>4.37</v>
      </c>
      <c r="C1605" s="16">
        <v>4.2699999999999996</v>
      </c>
      <c r="D1605" s="16">
        <v>4.2</v>
      </c>
    </row>
    <row r="1606" spans="1:4" x14ac:dyDescent="0.3">
      <c r="A1606" s="3">
        <v>95905</v>
      </c>
      <c r="B1606" s="16">
        <v>0.32999999999999996</v>
      </c>
      <c r="C1606" s="16">
        <v>0.36</v>
      </c>
      <c r="D1606" s="16">
        <v>0.30599999999999999</v>
      </c>
    </row>
    <row r="1607" spans="1:4" x14ac:dyDescent="0.3">
      <c r="A1607" s="3">
        <v>95906</v>
      </c>
      <c r="B1607" s="16">
        <v>4.79</v>
      </c>
      <c r="C1607" s="16">
        <v>4.67</v>
      </c>
      <c r="D1607" s="16">
        <v>4.2</v>
      </c>
    </row>
    <row r="1608" spans="1:4" x14ac:dyDescent="0.3">
      <c r="A1608" s="3">
        <v>95909</v>
      </c>
      <c r="B1608" s="16">
        <v>1.02</v>
      </c>
      <c r="C1608" s="16">
        <v>1.05</v>
      </c>
      <c r="D1608" s="16">
        <v>1.05</v>
      </c>
    </row>
    <row r="1609" spans="1:4" x14ac:dyDescent="0.3">
      <c r="A1609" s="3">
        <v>95910</v>
      </c>
      <c r="B1609" s="16">
        <v>3.73</v>
      </c>
      <c r="C1609" s="16">
        <v>3.6</v>
      </c>
      <c r="D1609" s="16">
        <v>1.01</v>
      </c>
    </row>
    <row r="1610" spans="1:4" x14ac:dyDescent="0.3">
      <c r="A1610" s="3">
        <v>95911</v>
      </c>
      <c r="B1610" s="16">
        <v>1.83</v>
      </c>
      <c r="C1610" s="16">
        <v>1.05</v>
      </c>
      <c r="D1610" s="16">
        <v>1.86</v>
      </c>
    </row>
    <row r="1611" spans="1:4" x14ac:dyDescent="0.3">
      <c r="A1611" s="3">
        <v>95914</v>
      </c>
      <c r="B1611" s="16">
        <v>4.37</v>
      </c>
      <c r="C1611" s="16">
        <v>4.29</v>
      </c>
      <c r="D1611" s="16">
        <v>4.09</v>
      </c>
    </row>
    <row r="1612" spans="1:4" x14ac:dyDescent="0.3">
      <c r="A1612" s="3">
        <v>95917</v>
      </c>
      <c r="B1612" s="16">
        <v>4.5</v>
      </c>
      <c r="C1612" s="16">
        <v>4.1500000000000004</v>
      </c>
      <c r="D1612" s="16">
        <v>3.91</v>
      </c>
    </row>
    <row r="1613" spans="1:4" x14ac:dyDescent="0.3">
      <c r="A1613" s="3">
        <v>95919</v>
      </c>
      <c r="B1613" s="16">
        <v>4.8999999999999995</v>
      </c>
      <c r="C1613" s="16">
        <v>4.7300000000000004</v>
      </c>
      <c r="D1613" s="16">
        <v>4.16</v>
      </c>
    </row>
    <row r="1614" spans="1:4" x14ac:dyDescent="0.3">
      <c r="A1614" s="3">
        <v>95922</v>
      </c>
      <c r="B1614" s="16">
        <v>6.17</v>
      </c>
      <c r="C1614" s="16">
        <v>6.05</v>
      </c>
      <c r="D1614" s="16">
        <v>1.01</v>
      </c>
    </row>
    <row r="1615" spans="1:4" x14ac:dyDescent="0.3">
      <c r="A1615" s="3">
        <v>95923</v>
      </c>
      <c r="B1615" s="16">
        <v>4.5299999999999994</v>
      </c>
      <c r="C1615" s="16">
        <v>4.42</v>
      </c>
      <c r="D1615" s="16">
        <v>3.69</v>
      </c>
    </row>
    <row r="1616" spans="1:4" x14ac:dyDescent="0.3">
      <c r="A1616" s="3">
        <v>95924</v>
      </c>
      <c r="B1616" s="16">
        <v>4.55</v>
      </c>
      <c r="C1616" s="16">
        <v>4.45</v>
      </c>
      <c r="D1616" s="16">
        <v>4.2699999999999996</v>
      </c>
    </row>
    <row r="1617" spans="1:4" x14ac:dyDescent="0.3">
      <c r="A1617" s="3">
        <v>95925</v>
      </c>
      <c r="B1617" s="16">
        <v>0.5</v>
      </c>
      <c r="C1617" s="16">
        <v>0.51</v>
      </c>
      <c r="D1617" s="16">
        <v>0.51</v>
      </c>
    </row>
    <row r="1618" spans="1:4" x14ac:dyDescent="0.3">
      <c r="A1618" s="3">
        <v>95929</v>
      </c>
      <c r="B1618" s="16">
        <v>3.81</v>
      </c>
      <c r="C1618" s="16">
        <v>3.46</v>
      </c>
      <c r="D1618" s="16">
        <v>3.22</v>
      </c>
    </row>
    <row r="1619" spans="1:4" x14ac:dyDescent="0.3">
      <c r="A1619" s="3">
        <v>95940</v>
      </c>
      <c r="B1619" s="16">
        <v>2.3400000000000003</v>
      </c>
      <c r="C1619" s="16">
        <v>2.35</v>
      </c>
      <c r="D1619" s="16">
        <v>2.4900000000000002</v>
      </c>
    </row>
    <row r="1620" spans="1:4" x14ac:dyDescent="0.3">
      <c r="A1620" s="3">
        <v>95941</v>
      </c>
      <c r="B1620" s="16">
        <v>6.04</v>
      </c>
      <c r="C1620" s="16">
        <v>5.76</v>
      </c>
      <c r="D1620" s="16">
        <v>5.91</v>
      </c>
    </row>
    <row r="1621" spans="1:4" x14ac:dyDescent="0.3">
      <c r="A1621" s="3">
        <v>95942</v>
      </c>
      <c r="B1621" s="16">
        <v>0.59</v>
      </c>
      <c r="C1621" s="16">
        <v>0.6</v>
      </c>
      <c r="D1621" s="16">
        <v>0.62</v>
      </c>
    </row>
    <row r="1622" spans="1:4" x14ac:dyDescent="0.3">
      <c r="A1622" s="3">
        <v>95943</v>
      </c>
      <c r="B1622" s="16">
        <v>5.0999999999999996</v>
      </c>
      <c r="C1622" s="16">
        <v>5.76</v>
      </c>
      <c r="D1622" s="16">
        <v>5.98</v>
      </c>
    </row>
    <row r="1623" spans="1:4" x14ac:dyDescent="0.3">
      <c r="A1623" s="3">
        <v>95944</v>
      </c>
      <c r="B1623" s="16">
        <v>0.27</v>
      </c>
      <c r="C1623" s="16">
        <v>0.3</v>
      </c>
      <c r="D1623" s="16">
        <v>0.255</v>
      </c>
    </row>
    <row r="1624" spans="1:4" x14ac:dyDescent="0.3">
      <c r="A1624" s="3">
        <v>95945</v>
      </c>
      <c r="B1624" s="16">
        <v>6.26</v>
      </c>
      <c r="C1624" s="16">
        <v>6.11</v>
      </c>
      <c r="D1624" s="16">
        <v>6.31</v>
      </c>
    </row>
    <row r="1625" spans="1:4" x14ac:dyDescent="0.3">
      <c r="A1625" s="3">
        <v>95946</v>
      </c>
      <c r="B1625" s="16">
        <v>0.27</v>
      </c>
      <c r="C1625" s="16">
        <v>0.3</v>
      </c>
      <c r="D1625" s="16">
        <v>0.255</v>
      </c>
    </row>
    <row r="1626" spans="1:4" x14ac:dyDescent="0.3">
      <c r="A1626" s="3">
        <v>95947</v>
      </c>
      <c r="B1626" s="16">
        <v>7.6099999999999994</v>
      </c>
      <c r="C1626" s="16">
        <v>7.42</v>
      </c>
      <c r="D1626" s="16">
        <v>7.44</v>
      </c>
    </row>
    <row r="1627" spans="1:4" x14ac:dyDescent="0.3">
      <c r="A1627" s="3">
        <v>95948</v>
      </c>
      <c r="B1627" s="16">
        <v>-1.9999999999999997E-2</v>
      </c>
      <c r="C1627" s="16">
        <v>0.01</v>
      </c>
      <c r="D1627" s="16">
        <v>8.5000000000000006E-3</v>
      </c>
    </row>
    <row r="1628" spans="1:4" x14ac:dyDescent="0.3">
      <c r="A1628" s="3">
        <v>95960</v>
      </c>
      <c r="B1628" s="16">
        <v>14.63</v>
      </c>
      <c r="C1628" s="16">
        <v>14.66</v>
      </c>
      <c r="D1628" s="16">
        <v>12.86</v>
      </c>
    </row>
    <row r="1629" spans="1:4" x14ac:dyDescent="0.3">
      <c r="A1629" s="3">
        <v>95961</v>
      </c>
      <c r="B1629" s="16">
        <v>18.84</v>
      </c>
      <c r="C1629" s="16">
        <v>18.87</v>
      </c>
      <c r="D1629" s="16">
        <v>20.07</v>
      </c>
    </row>
    <row r="1630" spans="1:4" x14ac:dyDescent="0.3">
      <c r="A1630" s="3">
        <v>95962</v>
      </c>
      <c r="B1630" s="16">
        <v>19.88</v>
      </c>
      <c r="C1630" s="16">
        <v>20.149999999999999</v>
      </c>
      <c r="D1630" s="16">
        <v>16.829999999999998</v>
      </c>
    </row>
    <row r="1631" spans="1:4" x14ac:dyDescent="0.3">
      <c r="A1631" s="3">
        <v>95963</v>
      </c>
      <c r="B1631" s="16">
        <v>20.279999999999998</v>
      </c>
      <c r="C1631" s="16">
        <v>20.36</v>
      </c>
      <c r="D1631" s="16">
        <v>12.27</v>
      </c>
    </row>
    <row r="1632" spans="1:4" x14ac:dyDescent="0.3">
      <c r="A1632" s="3">
        <v>95964</v>
      </c>
      <c r="B1632" s="16">
        <v>17.599999999999998</v>
      </c>
      <c r="C1632" s="16">
        <v>17.420000000000002</v>
      </c>
      <c r="D1632" s="16">
        <v>1.01</v>
      </c>
    </row>
    <row r="1633" spans="1:4" x14ac:dyDescent="0.3">
      <c r="A1633" s="3">
        <v>95965</v>
      </c>
      <c r="B1633" s="16">
        <v>14.450000000000001</v>
      </c>
      <c r="C1633" s="16">
        <v>13.67</v>
      </c>
      <c r="D1633" s="16">
        <v>1.01</v>
      </c>
    </row>
    <row r="1634" spans="1:4" x14ac:dyDescent="0.3">
      <c r="A1634" s="3">
        <v>95966</v>
      </c>
      <c r="B1634" s="16">
        <v>16.25</v>
      </c>
      <c r="C1634" s="16">
        <v>16.07</v>
      </c>
      <c r="D1634" s="16">
        <v>1.01</v>
      </c>
    </row>
    <row r="1635" spans="1:4" x14ac:dyDescent="0.3">
      <c r="A1635" s="3">
        <v>96000</v>
      </c>
      <c r="B1635" s="16">
        <v>0.35</v>
      </c>
      <c r="C1635" s="16">
        <v>0.38</v>
      </c>
      <c r="D1635" s="16">
        <v>0.32300000000000001</v>
      </c>
    </row>
    <row r="1636" spans="1:4" x14ac:dyDescent="0.3">
      <c r="A1636" s="3">
        <v>96001</v>
      </c>
      <c r="B1636" s="16">
        <v>1.02</v>
      </c>
      <c r="C1636" s="16">
        <v>1.05</v>
      </c>
      <c r="D1636" s="16">
        <v>1.05</v>
      </c>
    </row>
    <row r="1637" spans="1:4" x14ac:dyDescent="0.3">
      <c r="A1637" s="3">
        <v>96002</v>
      </c>
      <c r="B1637" s="16">
        <v>-0.03</v>
      </c>
      <c r="C1637" s="16">
        <v>0</v>
      </c>
      <c r="D1637" s="16">
        <v>0</v>
      </c>
    </row>
    <row r="1638" spans="1:4" x14ac:dyDescent="0.3">
      <c r="A1638" s="3">
        <v>96003</v>
      </c>
      <c r="B1638" s="16">
        <v>1.02</v>
      </c>
      <c r="C1638" s="16">
        <v>1.05</v>
      </c>
      <c r="D1638" s="16">
        <v>1.05</v>
      </c>
    </row>
    <row r="1639" spans="1:4" x14ac:dyDescent="0.3">
      <c r="A1639" s="3">
        <v>96004</v>
      </c>
      <c r="B1639" s="16">
        <v>0.6</v>
      </c>
      <c r="C1639" s="16">
        <v>0.63</v>
      </c>
      <c r="D1639" s="16">
        <v>0.53549999999999998</v>
      </c>
    </row>
    <row r="1640" spans="1:4" x14ac:dyDescent="0.3">
      <c r="A1640" s="3">
        <v>96005</v>
      </c>
      <c r="B1640" s="16">
        <v>0.35</v>
      </c>
      <c r="C1640" s="16">
        <v>0.38</v>
      </c>
      <c r="D1640" s="16">
        <v>0.32300000000000001</v>
      </c>
    </row>
    <row r="1641" spans="1:4" x14ac:dyDescent="0.3">
      <c r="A1641" s="3">
        <v>96007</v>
      </c>
      <c r="B1641" s="16">
        <v>-0.03</v>
      </c>
      <c r="C1641" s="16">
        <v>0</v>
      </c>
      <c r="D1641" s="16">
        <v>0</v>
      </c>
    </row>
    <row r="1642" spans="1:4" x14ac:dyDescent="0.3">
      <c r="A1642" s="3">
        <v>96008</v>
      </c>
      <c r="B1642" s="16">
        <v>1.02</v>
      </c>
      <c r="C1642" s="16">
        <v>1.05</v>
      </c>
      <c r="D1642" s="16">
        <v>1.05</v>
      </c>
    </row>
    <row r="1643" spans="1:4" x14ac:dyDescent="0.3">
      <c r="A1643" s="3">
        <v>96009</v>
      </c>
      <c r="B1643" s="16">
        <v>0.61</v>
      </c>
      <c r="C1643" s="16">
        <v>0.64</v>
      </c>
      <c r="D1643" s="16">
        <v>0.54400000000000004</v>
      </c>
    </row>
    <row r="1644" spans="1:4" x14ac:dyDescent="0.3">
      <c r="A1644" s="3">
        <v>96010</v>
      </c>
      <c r="B1644" s="16">
        <v>0.7</v>
      </c>
      <c r="C1644" s="16">
        <v>0.73</v>
      </c>
      <c r="D1644" s="16">
        <v>0.62049999999999994</v>
      </c>
    </row>
    <row r="1645" spans="1:4" x14ac:dyDescent="0.3">
      <c r="A1645" s="3">
        <v>96013</v>
      </c>
      <c r="B1645" s="16">
        <v>10.430000000000001</v>
      </c>
      <c r="C1645" s="16">
        <v>10.46</v>
      </c>
      <c r="D1645" s="16">
        <v>8.7889999999999997</v>
      </c>
    </row>
    <row r="1646" spans="1:4" x14ac:dyDescent="0.3">
      <c r="A1646" s="3">
        <v>96015</v>
      </c>
      <c r="B1646" s="16">
        <v>0.7</v>
      </c>
      <c r="C1646" s="16">
        <v>0.73</v>
      </c>
      <c r="D1646" s="16">
        <v>0.62049999999999994</v>
      </c>
    </row>
    <row r="1647" spans="1:4" x14ac:dyDescent="0.3">
      <c r="A1647" s="3">
        <v>96018</v>
      </c>
      <c r="B1647" s="16">
        <v>10.41</v>
      </c>
      <c r="C1647" s="16">
        <v>10.44</v>
      </c>
      <c r="D1647" s="16">
        <v>9.5090000000000003</v>
      </c>
    </row>
    <row r="1648" spans="1:4" x14ac:dyDescent="0.3">
      <c r="A1648" s="3">
        <v>96110</v>
      </c>
      <c r="B1648" s="16">
        <v>0.78999999999999992</v>
      </c>
      <c r="C1648" s="16">
        <v>0.8</v>
      </c>
      <c r="D1648" s="16">
        <v>0.01</v>
      </c>
    </row>
    <row r="1649" spans="1:4" x14ac:dyDescent="0.3">
      <c r="A1649" s="3">
        <v>96111</v>
      </c>
      <c r="B1649" s="16">
        <v>0.65999999999999992</v>
      </c>
      <c r="C1649" s="16">
        <v>0.67</v>
      </c>
      <c r="D1649" s="16">
        <v>0.01</v>
      </c>
    </row>
    <row r="1650" spans="1:4" x14ac:dyDescent="0.3">
      <c r="A1650" s="3">
        <v>96400</v>
      </c>
      <c r="B1650" s="16">
        <v>1.02</v>
      </c>
      <c r="C1650" s="16">
        <v>1.05</v>
      </c>
      <c r="D1650" s="16">
        <v>1.05</v>
      </c>
    </row>
    <row r="1651" spans="1:4" x14ac:dyDescent="0.3">
      <c r="A1651" s="9">
        <v>96415</v>
      </c>
      <c r="B1651" s="12">
        <v>12.107376</v>
      </c>
      <c r="C1651" s="12">
        <f>+B1651*0.92</f>
        <v>11.13878592</v>
      </c>
      <c r="D1651" s="12">
        <f>+C1651*0.98</f>
        <v>10.916010201600001</v>
      </c>
    </row>
    <row r="1652" spans="1:4" x14ac:dyDescent="0.3">
      <c r="A1652" s="9">
        <v>96700</v>
      </c>
      <c r="B1652" s="12">
        <v>5.89</v>
      </c>
      <c r="C1652" s="12">
        <v>4.9135999999999997</v>
      </c>
      <c r="D1652" s="12">
        <v>4.4713760000000002</v>
      </c>
    </row>
    <row r="1653" spans="1:4" x14ac:dyDescent="0.3">
      <c r="A1653" s="3">
        <v>96701</v>
      </c>
      <c r="B1653" s="16">
        <v>0.92999999999999994</v>
      </c>
      <c r="C1653" s="16">
        <v>1.05</v>
      </c>
      <c r="D1653" s="16">
        <v>0.92</v>
      </c>
    </row>
    <row r="1654" spans="1:4" x14ac:dyDescent="0.3">
      <c r="A1654" s="9">
        <v>96702</v>
      </c>
      <c r="B1654" s="12">
        <v>5.89</v>
      </c>
      <c r="C1654" s="12">
        <v>4.9135999999999997</v>
      </c>
      <c r="D1654" s="12">
        <v>4.4713760000000002</v>
      </c>
    </row>
    <row r="1655" spans="1:4" x14ac:dyDescent="0.3">
      <c r="A1655" s="3">
        <v>96703</v>
      </c>
      <c r="B1655" s="16">
        <v>12.860000000000001</v>
      </c>
      <c r="C1655" s="16">
        <v>12.82</v>
      </c>
      <c r="D1655" s="16">
        <v>12.04</v>
      </c>
    </row>
    <row r="1656" spans="1:4" x14ac:dyDescent="0.3">
      <c r="A1656" s="3">
        <v>96704</v>
      </c>
      <c r="B1656" s="16">
        <v>12.91</v>
      </c>
      <c r="C1656" s="16">
        <v>12.87</v>
      </c>
      <c r="D1656" s="16">
        <v>12.09</v>
      </c>
    </row>
    <row r="1657" spans="1:4" x14ac:dyDescent="0.3">
      <c r="A1657" s="3">
        <v>96705</v>
      </c>
      <c r="B1657" s="16">
        <v>12.91</v>
      </c>
      <c r="C1657" s="16">
        <v>12.87</v>
      </c>
      <c r="D1657" s="16">
        <v>12.09</v>
      </c>
    </row>
    <row r="1658" spans="1:4" x14ac:dyDescent="0.3">
      <c r="A1658" s="3">
        <v>96740</v>
      </c>
      <c r="B1658" s="16">
        <v>11.34</v>
      </c>
      <c r="C1658" s="16">
        <v>10.63</v>
      </c>
      <c r="D1658" s="16">
        <v>10.63</v>
      </c>
    </row>
    <row r="1659" spans="1:4" x14ac:dyDescent="0.3">
      <c r="A1659" s="3">
        <v>96745</v>
      </c>
      <c r="B1659" s="16">
        <v>1.02</v>
      </c>
      <c r="C1659" s="16">
        <v>1.05</v>
      </c>
      <c r="D1659" s="16">
        <v>1.05</v>
      </c>
    </row>
    <row r="1660" spans="1:4" x14ac:dyDescent="0.3">
      <c r="A1660" s="3">
        <v>96750</v>
      </c>
      <c r="B1660" s="16">
        <v>1.02</v>
      </c>
      <c r="C1660" s="16">
        <v>1.05</v>
      </c>
      <c r="D1660" s="16">
        <v>1.05</v>
      </c>
    </row>
    <row r="1661" spans="1:4" x14ac:dyDescent="0.3">
      <c r="A1661" s="3">
        <v>96897</v>
      </c>
      <c r="B1661" s="16">
        <v>5.1499999999999995</v>
      </c>
      <c r="C1661" s="16">
        <v>5.18</v>
      </c>
      <c r="D1661" s="16">
        <v>4.7300000000000004</v>
      </c>
    </row>
    <row r="1662" spans="1:4" x14ac:dyDescent="0.3">
      <c r="A1662" s="3">
        <v>97151</v>
      </c>
      <c r="B1662" s="16">
        <v>1.02</v>
      </c>
      <c r="C1662" s="16">
        <v>1.05</v>
      </c>
      <c r="D1662" s="16">
        <v>1.05</v>
      </c>
    </row>
    <row r="1663" spans="1:4" x14ac:dyDescent="0.3">
      <c r="A1663" s="3">
        <v>97171</v>
      </c>
      <c r="B1663" s="16">
        <v>2.23</v>
      </c>
      <c r="C1663" s="16">
        <v>1.05</v>
      </c>
      <c r="D1663" s="16">
        <v>2.2599999999999998</v>
      </c>
    </row>
    <row r="1664" spans="1:4" x14ac:dyDescent="0.3">
      <c r="A1664" s="3">
        <v>97281</v>
      </c>
      <c r="B1664" s="16">
        <v>2.0100000000000002</v>
      </c>
      <c r="C1664" s="16">
        <v>1.05</v>
      </c>
      <c r="D1664" s="16">
        <v>2.04</v>
      </c>
    </row>
    <row r="1665" spans="1:4" x14ac:dyDescent="0.3">
      <c r="A1665" s="3">
        <v>97311</v>
      </c>
      <c r="B1665" s="16">
        <v>2.5</v>
      </c>
      <c r="C1665" s="16">
        <v>1.05</v>
      </c>
      <c r="D1665" s="16">
        <v>2.5299999999999998</v>
      </c>
    </row>
    <row r="1666" spans="1:4" x14ac:dyDescent="0.3">
      <c r="A1666" s="3">
        <v>97340</v>
      </c>
      <c r="B1666" s="16">
        <v>0.39</v>
      </c>
      <c r="C1666" s="16">
        <v>0.42</v>
      </c>
      <c r="D1666" s="16">
        <v>0.35699999999999998</v>
      </c>
    </row>
    <row r="1667" spans="1:4" x14ac:dyDescent="0.3">
      <c r="A1667" s="3">
        <v>97341</v>
      </c>
      <c r="B1667" s="16">
        <v>1.02</v>
      </c>
      <c r="C1667" s="16">
        <v>1.05</v>
      </c>
      <c r="D1667" s="16">
        <v>1.05</v>
      </c>
    </row>
    <row r="1668" spans="1:4" x14ac:dyDescent="0.3">
      <c r="A1668" s="3">
        <v>97351</v>
      </c>
      <c r="B1668" s="16">
        <v>5.2399999999999993</v>
      </c>
      <c r="C1668" s="16">
        <v>5.04</v>
      </c>
      <c r="D1668" s="16">
        <v>1.01</v>
      </c>
    </row>
    <row r="1669" spans="1:4" x14ac:dyDescent="0.3">
      <c r="A1669" s="3">
        <v>97431</v>
      </c>
      <c r="B1669" s="16">
        <v>1.02</v>
      </c>
      <c r="C1669" s="16">
        <v>1.05</v>
      </c>
      <c r="D1669" s="16">
        <v>1.05</v>
      </c>
    </row>
    <row r="1670" spans="1:4" x14ac:dyDescent="0.3">
      <c r="A1670" s="3">
        <v>97443</v>
      </c>
      <c r="B1670" s="16">
        <v>1.02</v>
      </c>
      <c r="C1670" s="16">
        <v>1.05</v>
      </c>
      <c r="D1670" s="16">
        <v>1.05</v>
      </c>
    </row>
    <row r="1671" spans="1:4" x14ac:dyDescent="0.3">
      <c r="A1671" s="3">
        <v>97461</v>
      </c>
      <c r="B1671" s="16">
        <v>1.02</v>
      </c>
      <c r="C1671" s="16">
        <v>1.05</v>
      </c>
      <c r="D1671" s="16">
        <v>1.05</v>
      </c>
    </row>
    <row r="1672" spans="1:4" x14ac:dyDescent="0.3">
      <c r="A1672" s="3">
        <v>97515</v>
      </c>
      <c r="B1672" s="16">
        <v>10.290000000000001</v>
      </c>
      <c r="C1672" s="16">
        <v>9.7200000000000006</v>
      </c>
      <c r="D1672" s="16">
        <v>9.6300000000000008</v>
      </c>
    </row>
    <row r="1673" spans="1:4" x14ac:dyDescent="0.3">
      <c r="A1673" s="3">
        <v>97516</v>
      </c>
      <c r="B1673" s="16">
        <v>5.31</v>
      </c>
      <c r="C1673" s="16">
        <v>5.04</v>
      </c>
      <c r="D1673" s="16">
        <v>4.38</v>
      </c>
    </row>
    <row r="1674" spans="1:4" x14ac:dyDescent="0.3">
      <c r="A1674" s="3">
        <v>97751</v>
      </c>
      <c r="B1674" s="16">
        <v>2.2800000000000002</v>
      </c>
      <c r="C1674" s="16">
        <v>1.05</v>
      </c>
      <c r="D1674" s="16">
        <v>2.31</v>
      </c>
    </row>
    <row r="1675" spans="1:4" x14ac:dyDescent="0.3">
      <c r="A1675" s="3">
        <v>98440</v>
      </c>
      <c r="B1675" s="16">
        <v>3.9000000000000004</v>
      </c>
      <c r="C1675" s="16">
        <v>3.74</v>
      </c>
      <c r="D1675" s="16">
        <v>3.51</v>
      </c>
    </row>
    <row r="1676" spans="1:4" x14ac:dyDescent="0.3">
      <c r="A1676" s="3">
        <v>98449</v>
      </c>
      <c r="B1676" s="16">
        <v>0.39</v>
      </c>
      <c r="C1676" s="16">
        <v>0.42</v>
      </c>
      <c r="D1676" s="16">
        <v>0.35699999999999998</v>
      </c>
    </row>
    <row r="1677" spans="1:4" x14ac:dyDescent="0.3">
      <c r="A1677" s="3">
        <v>99101</v>
      </c>
      <c r="B1677" s="16">
        <v>2.33</v>
      </c>
      <c r="C1677" s="16">
        <v>2.37</v>
      </c>
      <c r="D1677" s="16">
        <v>2.0299999999999998</v>
      </c>
    </row>
    <row r="1678" spans="1:4" x14ac:dyDescent="0.3">
      <c r="A1678" s="3">
        <v>99102</v>
      </c>
      <c r="B1678" s="16">
        <v>2.14</v>
      </c>
      <c r="C1678" s="16">
        <v>2.21</v>
      </c>
      <c r="D1678" s="16">
        <v>1.63</v>
      </c>
    </row>
    <row r="1679" spans="1:4" x14ac:dyDescent="0.3">
      <c r="A1679" s="3">
        <v>99103</v>
      </c>
      <c r="B1679" s="16">
        <v>1.02</v>
      </c>
      <c r="C1679" s="16">
        <v>1.05</v>
      </c>
      <c r="D1679" s="16">
        <v>1.05</v>
      </c>
    </row>
    <row r="1680" spans="1:4" x14ac:dyDescent="0.3">
      <c r="A1680" s="3">
        <v>99104</v>
      </c>
      <c r="B1680" s="16">
        <v>2.93</v>
      </c>
      <c r="C1680" s="16">
        <v>2.63</v>
      </c>
      <c r="D1680" s="16">
        <v>2.2799999999999998</v>
      </c>
    </row>
    <row r="1681" spans="1:4" x14ac:dyDescent="0.3">
      <c r="A1681" s="3">
        <v>99105</v>
      </c>
      <c r="B1681" s="16">
        <v>1.91</v>
      </c>
      <c r="C1681" s="16">
        <v>1.77</v>
      </c>
      <c r="D1681" s="16">
        <v>1.75</v>
      </c>
    </row>
    <row r="1682" spans="1:4" x14ac:dyDescent="0.3">
      <c r="A1682" s="3">
        <v>99106</v>
      </c>
      <c r="B1682" s="16">
        <v>2.72</v>
      </c>
      <c r="C1682" s="16">
        <v>2.61</v>
      </c>
      <c r="D1682" s="16">
        <v>2.76</v>
      </c>
    </row>
    <row r="1683" spans="1:4" x14ac:dyDescent="0.3">
      <c r="A1683" s="3">
        <v>99107</v>
      </c>
      <c r="B1683" s="16">
        <v>2.27</v>
      </c>
      <c r="C1683" s="16">
        <v>1.05</v>
      </c>
      <c r="D1683" s="16">
        <v>2.2999999999999998</v>
      </c>
    </row>
    <row r="1684" spans="1:4" x14ac:dyDescent="0.3">
      <c r="A1684" s="3">
        <v>99108</v>
      </c>
      <c r="B1684" s="16">
        <v>1.02</v>
      </c>
      <c r="C1684" s="16">
        <v>1.05</v>
      </c>
      <c r="D1684" s="16">
        <v>1.05</v>
      </c>
    </row>
    <row r="1685" spans="1:4" x14ac:dyDescent="0.3">
      <c r="A1685" s="3">
        <v>99109</v>
      </c>
      <c r="B1685" s="16">
        <v>2.3800000000000003</v>
      </c>
      <c r="C1685" s="16">
        <v>2.4500000000000002</v>
      </c>
      <c r="D1685" s="16">
        <v>1.01</v>
      </c>
    </row>
    <row r="1686" spans="1:4" x14ac:dyDescent="0.3">
      <c r="A1686" s="3">
        <v>99110</v>
      </c>
      <c r="B1686" s="16">
        <v>2.58</v>
      </c>
      <c r="C1686" s="16">
        <v>2.58</v>
      </c>
      <c r="D1686" s="16">
        <v>1.01</v>
      </c>
    </row>
    <row r="1687" spans="1:4" x14ac:dyDescent="0.3">
      <c r="A1687" s="3">
        <v>99111</v>
      </c>
      <c r="B1687" s="16">
        <v>5</v>
      </c>
      <c r="C1687" s="16">
        <v>5.04</v>
      </c>
      <c r="D1687" s="16">
        <v>1.01</v>
      </c>
    </row>
    <row r="1688" spans="1:4" x14ac:dyDescent="0.3">
      <c r="A1688" s="3">
        <v>99112</v>
      </c>
      <c r="B1688" s="16">
        <v>1.02</v>
      </c>
      <c r="C1688" s="16">
        <v>1.05</v>
      </c>
      <c r="D1688" s="16">
        <v>1.05</v>
      </c>
    </row>
    <row r="1689" spans="1:4" x14ac:dyDescent="0.3">
      <c r="A1689" s="3">
        <v>99113</v>
      </c>
      <c r="B1689" s="16">
        <v>5.25</v>
      </c>
      <c r="C1689" s="16">
        <v>5.26</v>
      </c>
      <c r="D1689" s="16">
        <v>1.01</v>
      </c>
    </row>
    <row r="1690" spans="1:4" x14ac:dyDescent="0.3">
      <c r="A1690" s="3">
        <v>99114</v>
      </c>
      <c r="B1690" s="16">
        <v>2.8000000000000003</v>
      </c>
      <c r="C1690" s="16">
        <v>2.84</v>
      </c>
      <c r="D1690" s="16">
        <v>1.01</v>
      </c>
    </row>
    <row r="1691" spans="1:4" x14ac:dyDescent="0.3">
      <c r="A1691" s="3">
        <v>99115</v>
      </c>
      <c r="B1691" s="16">
        <v>5.59</v>
      </c>
      <c r="C1691" s="16">
        <v>5.54</v>
      </c>
      <c r="D1691" s="16">
        <v>1.01</v>
      </c>
    </row>
    <row r="1692" spans="1:4" x14ac:dyDescent="0.3">
      <c r="A1692" s="3">
        <v>99116</v>
      </c>
      <c r="B1692" s="16">
        <v>3.3400000000000003</v>
      </c>
      <c r="C1692" s="16">
        <v>3.43</v>
      </c>
      <c r="D1692" s="16">
        <v>1.01</v>
      </c>
    </row>
    <row r="1693" spans="1:4" x14ac:dyDescent="0.3">
      <c r="A1693" s="3">
        <v>99117</v>
      </c>
      <c r="B1693" s="16">
        <v>3.5</v>
      </c>
      <c r="C1693" s="16">
        <v>3.36</v>
      </c>
      <c r="D1693" s="16">
        <v>1.01</v>
      </c>
    </row>
    <row r="1694" spans="1:4" x14ac:dyDescent="0.3">
      <c r="A1694" s="3">
        <v>99118</v>
      </c>
      <c r="B1694" s="16">
        <v>4.67</v>
      </c>
      <c r="C1694" s="16">
        <v>4.74</v>
      </c>
      <c r="D1694" s="16">
        <v>1.01</v>
      </c>
    </row>
    <row r="1695" spans="1:4" x14ac:dyDescent="0.3">
      <c r="A1695" s="3">
        <v>99119</v>
      </c>
      <c r="B1695" s="16">
        <v>1.02</v>
      </c>
      <c r="C1695" s="16">
        <v>1.05</v>
      </c>
      <c r="D1695" s="16">
        <v>1.05</v>
      </c>
    </row>
    <row r="1696" spans="1:4" x14ac:dyDescent="0.3">
      <c r="A1696" s="3">
        <v>99120</v>
      </c>
      <c r="B1696" s="16">
        <v>1.02</v>
      </c>
      <c r="C1696" s="16">
        <v>1.05</v>
      </c>
      <c r="D1696" s="16">
        <v>1.05</v>
      </c>
    </row>
    <row r="1697" spans="1:4" x14ac:dyDescent="0.3">
      <c r="A1697" s="9">
        <v>99121</v>
      </c>
      <c r="B1697" s="12">
        <v>8.1900000000000013</v>
      </c>
      <c r="C1697" s="12">
        <v>6.8226000000000004</v>
      </c>
      <c r="D1697" s="12">
        <v>6.2085660000000003</v>
      </c>
    </row>
    <row r="1698" spans="1:4" x14ac:dyDescent="0.3">
      <c r="A1698" s="3">
        <v>99281</v>
      </c>
      <c r="B1698" s="16">
        <v>1.02</v>
      </c>
      <c r="C1698" s="16">
        <v>1.05</v>
      </c>
      <c r="D1698" s="16">
        <v>1.05</v>
      </c>
    </row>
    <row r="1699" spans="1:4" x14ac:dyDescent="0.3">
      <c r="A1699" s="3">
        <v>99309</v>
      </c>
      <c r="B1699" s="16">
        <v>2.12</v>
      </c>
      <c r="C1699" s="16">
        <v>2.14</v>
      </c>
      <c r="D1699" s="16">
        <v>2.2400000000000002</v>
      </c>
    </row>
    <row r="1700" spans="1:4" x14ac:dyDescent="0.3">
      <c r="A1700" s="3">
        <v>99610</v>
      </c>
      <c r="B1700" s="16">
        <v>4.59</v>
      </c>
      <c r="C1700" s="16">
        <v>4.58</v>
      </c>
      <c r="D1700" s="16">
        <v>4.07</v>
      </c>
    </row>
    <row r="1701" spans="1:4" x14ac:dyDescent="0.3">
      <c r="A1701" s="3">
        <v>99616</v>
      </c>
      <c r="B1701" s="16">
        <v>1.1199999999999999</v>
      </c>
      <c r="C1701" s="16">
        <v>1.1499999999999999</v>
      </c>
      <c r="D1701" s="16">
        <v>1</v>
      </c>
    </row>
    <row r="1702" spans="1:4" x14ac:dyDescent="0.3">
      <c r="A1702" s="3">
        <v>99617</v>
      </c>
      <c r="B1702" s="16">
        <v>1.47</v>
      </c>
      <c r="C1702" s="16">
        <v>1.5</v>
      </c>
      <c r="D1702" s="16">
        <v>1.6</v>
      </c>
    </row>
    <row r="1703" spans="1:4" x14ac:dyDescent="0.3">
      <c r="A1703" s="3">
        <v>99618</v>
      </c>
      <c r="B1703" s="16">
        <v>-1.9999999999999997E-2</v>
      </c>
      <c r="C1703" s="16">
        <v>0.01</v>
      </c>
      <c r="D1703" s="16">
        <v>8.5000000000000006E-3</v>
      </c>
    </row>
    <row r="1704" spans="1:4" x14ac:dyDescent="0.3">
      <c r="A1704" s="3">
        <v>99619</v>
      </c>
      <c r="B1704" s="16">
        <v>-1.9999999999999997E-2</v>
      </c>
      <c r="C1704" s="16">
        <v>0.01</v>
      </c>
      <c r="D1704" s="16">
        <v>8.5000000000000006E-3</v>
      </c>
    </row>
    <row r="1705" spans="1:4" x14ac:dyDescent="0.3">
      <c r="A1705" s="3">
        <v>99620</v>
      </c>
      <c r="B1705" s="16">
        <v>-1.9999999999999997E-2</v>
      </c>
      <c r="C1705" s="16">
        <v>0.01</v>
      </c>
      <c r="D1705" s="16">
        <v>8.5000000000000006E-3</v>
      </c>
    </row>
    <row r="1706" spans="1:4" x14ac:dyDescent="0.3">
      <c r="A1706" s="3">
        <v>99621</v>
      </c>
      <c r="B1706" s="16">
        <v>-1.9999999999999997E-2</v>
      </c>
      <c r="C1706" s="16">
        <v>0.01</v>
      </c>
      <c r="D1706" s="16">
        <v>8.5000000000000006E-3</v>
      </c>
    </row>
    <row r="1707" spans="1:4" x14ac:dyDescent="0.3">
      <c r="A1707" s="3">
        <v>99622</v>
      </c>
      <c r="B1707" s="16">
        <v>1.79</v>
      </c>
      <c r="C1707" s="16">
        <v>1.62</v>
      </c>
      <c r="D1707" s="16">
        <v>1.33</v>
      </c>
    </row>
    <row r="1708" spans="1:4" x14ac:dyDescent="0.3">
      <c r="A1708" s="3">
        <v>99623</v>
      </c>
      <c r="B1708" s="16">
        <v>1.5999999999999999</v>
      </c>
      <c r="C1708" s="16">
        <v>1.61</v>
      </c>
      <c r="D1708" s="16">
        <v>0.95</v>
      </c>
    </row>
    <row r="1709" spans="1:4" x14ac:dyDescent="0.3">
      <c r="A1709" s="3">
        <v>99624</v>
      </c>
      <c r="B1709" s="16">
        <v>0.91999999999999993</v>
      </c>
      <c r="C1709" s="16">
        <v>0.93</v>
      </c>
      <c r="D1709" s="16">
        <v>1.01</v>
      </c>
    </row>
    <row r="1710" spans="1:4" x14ac:dyDescent="0.3">
      <c r="A1710" s="3">
        <v>99625</v>
      </c>
      <c r="B1710" s="16">
        <v>0.85</v>
      </c>
      <c r="C1710" s="16">
        <v>0.88</v>
      </c>
      <c r="D1710" s="16">
        <v>1.01</v>
      </c>
    </row>
    <row r="1711" spans="1:4" x14ac:dyDescent="0.3">
      <c r="A1711" s="3">
        <v>99626</v>
      </c>
      <c r="B1711" s="16">
        <v>1.3699999999999999</v>
      </c>
      <c r="C1711" s="16">
        <v>1.38</v>
      </c>
      <c r="D1711" s="16">
        <v>1.01</v>
      </c>
    </row>
    <row r="1712" spans="1:4" x14ac:dyDescent="0.3">
      <c r="A1712" s="3">
        <v>99627</v>
      </c>
      <c r="B1712" s="16">
        <v>-1.9999999999999997E-2</v>
      </c>
      <c r="C1712" s="16">
        <v>0.01</v>
      </c>
      <c r="D1712" s="16">
        <v>8.5000000000000006E-3</v>
      </c>
    </row>
    <row r="1713" spans="1:4" x14ac:dyDescent="0.3">
      <c r="A1713" s="3">
        <v>99628</v>
      </c>
      <c r="B1713" s="16">
        <v>0.98</v>
      </c>
      <c r="C1713" s="16">
        <v>1.05</v>
      </c>
      <c r="D1713" s="16">
        <v>1.01</v>
      </c>
    </row>
    <row r="1714" spans="1:4" x14ac:dyDescent="0.3">
      <c r="A1714" s="3">
        <v>99629</v>
      </c>
      <c r="B1714" s="16">
        <v>0.65999999999999992</v>
      </c>
      <c r="C1714" s="16">
        <v>0.69</v>
      </c>
      <c r="D1714" s="16">
        <v>1.01</v>
      </c>
    </row>
    <row r="1715" spans="1:4" x14ac:dyDescent="0.3">
      <c r="A1715" s="3">
        <v>99630</v>
      </c>
      <c r="B1715" s="16">
        <v>0.98</v>
      </c>
      <c r="C1715" s="16">
        <v>1.05</v>
      </c>
      <c r="D1715" s="16">
        <v>1.01</v>
      </c>
    </row>
    <row r="1716" spans="1:4" x14ac:dyDescent="0.3">
      <c r="A1716" s="3">
        <v>99631</v>
      </c>
      <c r="B1716" s="16">
        <v>0.98</v>
      </c>
      <c r="C1716" s="16">
        <v>1.05</v>
      </c>
      <c r="D1716" s="16">
        <v>1.01</v>
      </c>
    </row>
    <row r="1717" spans="1:4" x14ac:dyDescent="0.3">
      <c r="A1717" s="3">
        <v>99632</v>
      </c>
      <c r="B1717" s="16">
        <v>0.98</v>
      </c>
      <c r="C1717" s="16">
        <v>1.05</v>
      </c>
      <c r="D1717" s="16">
        <v>1.01</v>
      </c>
    </row>
    <row r="1718" spans="1:4" x14ac:dyDescent="0.3">
      <c r="A1718" s="3">
        <v>99633</v>
      </c>
      <c r="B1718" s="16">
        <v>1.25</v>
      </c>
      <c r="C1718" s="16">
        <v>1.28</v>
      </c>
      <c r="D1718" s="16">
        <v>1.01</v>
      </c>
    </row>
    <row r="1719" spans="1:4" x14ac:dyDescent="0.3">
      <c r="A1719" s="3">
        <v>99634</v>
      </c>
      <c r="B1719" s="16">
        <v>0.98</v>
      </c>
      <c r="C1719" s="16">
        <v>1.05</v>
      </c>
      <c r="D1719" s="16">
        <v>1.01</v>
      </c>
    </row>
    <row r="1720" spans="1:4" x14ac:dyDescent="0.3">
      <c r="A1720" s="3">
        <v>99635</v>
      </c>
      <c r="B1720" s="16">
        <v>1.4</v>
      </c>
      <c r="C1720" s="16">
        <v>1.41</v>
      </c>
      <c r="D1720" s="16">
        <v>1.01</v>
      </c>
    </row>
    <row r="1721" spans="1:4" x14ac:dyDescent="0.3">
      <c r="A1721" s="3">
        <v>99636</v>
      </c>
      <c r="B1721" s="16">
        <v>1.1199999999999999</v>
      </c>
      <c r="C1721" s="16">
        <v>1.08</v>
      </c>
      <c r="D1721" s="16">
        <v>1.01</v>
      </c>
    </row>
    <row r="1722" spans="1:4" x14ac:dyDescent="0.3">
      <c r="A1722" s="3">
        <v>99637</v>
      </c>
      <c r="B1722" s="16">
        <v>1.27</v>
      </c>
      <c r="C1722" s="16">
        <v>1.28</v>
      </c>
      <c r="D1722" s="16">
        <v>1.01</v>
      </c>
    </row>
    <row r="1723" spans="1:4" x14ac:dyDescent="0.3">
      <c r="A1723" s="3">
        <v>99638</v>
      </c>
      <c r="B1723" s="16">
        <v>1.17</v>
      </c>
      <c r="C1723" s="16">
        <v>1.1299999999999999</v>
      </c>
      <c r="D1723" s="16">
        <v>1.01</v>
      </c>
    </row>
    <row r="1724" spans="1:4" x14ac:dyDescent="0.3">
      <c r="A1724" s="3">
        <v>99639</v>
      </c>
      <c r="B1724" s="16">
        <v>0.98</v>
      </c>
      <c r="C1724" s="16">
        <v>1.05</v>
      </c>
      <c r="D1724" s="16">
        <v>1.01</v>
      </c>
    </row>
    <row r="1725" spans="1:4" x14ac:dyDescent="0.3">
      <c r="A1725" s="3">
        <v>99640</v>
      </c>
      <c r="B1725" s="16">
        <v>0.98</v>
      </c>
      <c r="C1725" s="16">
        <v>1.05</v>
      </c>
      <c r="D1725" s="16">
        <v>1.01</v>
      </c>
    </row>
    <row r="1726" spans="1:4" x14ac:dyDescent="0.3">
      <c r="A1726" s="3">
        <v>99641</v>
      </c>
      <c r="B1726" s="16">
        <v>0.98</v>
      </c>
      <c r="C1726" s="16">
        <v>1.05</v>
      </c>
      <c r="D1726" s="16">
        <v>1.01</v>
      </c>
    </row>
    <row r="1727" spans="1:4" x14ac:dyDescent="0.3">
      <c r="A1727" s="3">
        <v>99642</v>
      </c>
      <c r="B1727" s="16">
        <v>0.82</v>
      </c>
      <c r="C1727" s="16">
        <v>1.05</v>
      </c>
      <c r="D1727" s="16">
        <v>1.01</v>
      </c>
    </row>
    <row r="1728" spans="1:4" x14ac:dyDescent="0.3">
      <c r="A1728" s="3">
        <v>99643</v>
      </c>
      <c r="B1728" s="16">
        <v>0.87</v>
      </c>
      <c r="C1728" s="16">
        <v>1.05</v>
      </c>
      <c r="D1728" s="16">
        <v>1.01</v>
      </c>
    </row>
    <row r="1729" spans="1:4" x14ac:dyDescent="0.3">
      <c r="A1729" s="3">
        <v>99644</v>
      </c>
      <c r="B1729" s="16">
        <v>0.98</v>
      </c>
      <c r="C1729" s="16">
        <v>1.05</v>
      </c>
      <c r="D1729" s="16">
        <v>1.01</v>
      </c>
    </row>
    <row r="1730" spans="1:4" x14ac:dyDescent="0.3">
      <c r="A1730" s="3">
        <v>99926</v>
      </c>
      <c r="B1730" s="16">
        <v>0.98</v>
      </c>
      <c r="C1730" s="16">
        <v>1.05</v>
      </c>
      <c r="D1730" s="16">
        <v>1.01</v>
      </c>
    </row>
    <row r="1731" spans="1:4" x14ac:dyDescent="0.3">
      <c r="A1731" s="3">
        <v>99963</v>
      </c>
      <c r="B1731" s="16">
        <v>1.02</v>
      </c>
      <c r="C1731" s="16">
        <v>1.05</v>
      </c>
      <c r="D1731" s="16">
        <v>1.05</v>
      </c>
    </row>
    <row r="1732" spans="1:4" x14ac:dyDescent="0.3">
      <c r="A1732" s="3">
        <v>99965</v>
      </c>
      <c r="B1732" s="16">
        <v>16.669999999999998</v>
      </c>
      <c r="C1732" s="16">
        <v>16.12</v>
      </c>
      <c r="D1732" s="16">
        <v>14.46</v>
      </c>
    </row>
    <row r="1733" spans="1:4" x14ac:dyDescent="0.3">
      <c r="A1733" s="3">
        <v>99966</v>
      </c>
      <c r="B1733" s="16">
        <v>17.18</v>
      </c>
      <c r="C1733" s="16">
        <v>16.47</v>
      </c>
      <c r="D1733" s="16">
        <v>15.24</v>
      </c>
    </row>
    <row r="1734" spans="1:4" x14ac:dyDescent="0.3">
      <c r="A1734" s="3">
        <v>99967</v>
      </c>
      <c r="B1734" s="16">
        <v>18.91</v>
      </c>
      <c r="C1734" s="16">
        <v>18.18</v>
      </c>
      <c r="D1734" s="16">
        <v>16</v>
      </c>
    </row>
    <row r="1735" spans="1:4" x14ac:dyDescent="0.3">
      <c r="A1735" s="3">
        <v>99968</v>
      </c>
      <c r="B1735" s="16">
        <v>1.02</v>
      </c>
      <c r="C1735" s="16">
        <v>1.05</v>
      </c>
      <c r="D1735" s="16">
        <v>1.05</v>
      </c>
    </row>
    <row r="1736" spans="1:4" x14ac:dyDescent="0.3">
      <c r="A1736" s="3">
        <v>99969</v>
      </c>
      <c r="B1736" s="16">
        <v>1.02</v>
      </c>
      <c r="C1736" s="16">
        <v>1.05</v>
      </c>
      <c r="D1736" s="16">
        <v>1.05</v>
      </c>
    </row>
    <row r="1737" spans="1:4" x14ac:dyDescent="0.3">
      <c r="A1737" s="3">
        <v>99970</v>
      </c>
      <c r="B1737" s="16">
        <v>1.02</v>
      </c>
      <c r="C1737" s="16">
        <v>1.05</v>
      </c>
      <c r="D1737" s="16">
        <v>1.05</v>
      </c>
    </row>
    <row r="1738" spans="1:4" x14ac:dyDescent="0.3">
      <c r="A1738" s="3">
        <v>99971</v>
      </c>
      <c r="B1738" s="16">
        <v>24.79</v>
      </c>
      <c r="C1738" s="16">
        <v>24.34</v>
      </c>
      <c r="D1738" s="16">
        <v>20.350000000000001</v>
      </c>
    </row>
    <row r="1739" spans="1:4" x14ac:dyDescent="0.3">
      <c r="A1739" s="3">
        <v>99972</v>
      </c>
      <c r="B1739" s="16">
        <v>23.86</v>
      </c>
      <c r="C1739" s="16">
        <v>22.79</v>
      </c>
      <c r="D1739" s="16">
        <v>20.86</v>
      </c>
    </row>
    <row r="1740" spans="1:4" x14ac:dyDescent="0.3">
      <c r="A1740" s="3">
        <v>99973</v>
      </c>
      <c r="B1740" s="16">
        <v>31.93</v>
      </c>
      <c r="C1740" s="16">
        <v>31.92</v>
      </c>
      <c r="D1740" s="16">
        <v>27.4</v>
      </c>
    </row>
    <row r="1741" spans="1:4" x14ac:dyDescent="0.3">
      <c r="A1741" s="9">
        <v>99974</v>
      </c>
      <c r="B1741" s="12">
        <v>20.672944000000001</v>
      </c>
      <c r="C1741" s="12">
        <f>+B1741*0.92</f>
        <v>19.019108480000003</v>
      </c>
      <c r="D1741" s="12">
        <f>+C1741*0.98</f>
        <v>18.638726310400003</v>
      </c>
    </row>
    <row r="1742" spans="1:4" x14ac:dyDescent="0.3">
      <c r="A1742" s="3">
        <v>99989</v>
      </c>
      <c r="B1742" s="16">
        <v>1.02</v>
      </c>
      <c r="C1742" s="16">
        <v>1.05</v>
      </c>
      <c r="D1742" s="16">
        <v>1.05</v>
      </c>
    </row>
    <row r="1743" spans="1:4" x14ac:dyDescent="0.3">
      <c r="A1743" s="3">
        <v>99993</v>
      </c>
      <c r="B1743" s="16">
        <v>116.9</v>
      </c>
      <c r="C1743" s="16">
        <v>111.38</v>
      </c>
      <c r="D1743" s="16">
        <v>102.16</v>
      </c>
    </row>
    <row r="1744" spans="1:4" x14ac:dyDescent="0.3">
      <c r="A1744" s="3">
        <v>99994</v>
      </c>
      <c r="B1744" s="16">
        <v>1.02</v>
      </c>
      <c r="C1744" s="16">
        <v>1.05</v>
      </c>
      <c r="D1744" s="16">
        <v>1.05</v>
      </c>
    </row>
    <row r="1745" spans="1:4" x14ac:dyDescent="0.3">
      <c r="A1745" s="3">
        <v>99995</v>
      </c>
      <c r="B1745" s="16">
        <v>80.53</v>
      </c>
      <c r="C1745" s="16">
        <v>77.53</v>
      </c>
      <c r="D1745" s="16">
        <v>69.84</v>
      </c>
    </row>
    <row r="1746" spans="1:4" x14ac:dyDescent="0.3">
      <c r="A1746" s="3">
        <v>99996</v>
      </c>
      <c r="B1746" s="16">
        <v>1.02</v>
      </c>
      <c r="C1746" s="16">
        <v>1.05</v>
      </c>
      <c r="D1746" s="16">
        <v>1.05</v>
      </c>
    </row>
    <row r="1747" spans="1:4" x14ac:dyDescent="0.3">
      <c r="A1747" s="3">
        <v>109931</v>
      </c>
      <c r="B1747" s="16">
        <v>-1.9999999999999997E-2</v>
      </c>
      <c r="C1747" s="16">
        <v>0.01</v>
      </c>
      <c r="D1747" s="16">
        <v>8.5000000000000006E-3</v>
      </c>
    </row>
    <row r="1748" spans="1:4" x14ac:dyDescent="0.3">
      <c r="A1748" s="3">
        <v>110001</v>
      </c>
      <c r="B1748" s="16">
        <v>1.58</v>
      </c>
      <c r="C1748" s="16">
        <v>1.63</v>
      </c>
      <c r="D1748" s="16">
        <v>1.28</v>
      </c>
    </row>
    <row r="1749" spans="1:4" x14ac:dyDescent="0.3">
      <c r="A1749" s="3">
        <v>110002</v>
      </c>
      <c r="B1749" s="16">
        <v>2.5900000000000003</v>
      </c>
      <c r="C1749" s="16">
        <v>2.69</v>
      </c>
      <c r="D1749" s="16">
        <v>1.01</v>
      </c>
    </row>
    <row r="1750" spans="1:4" x14ac:dyDescent="0.3">
      <c r="A1750" s="3">
        <v>110003</v>
      </c>
      <c r="B1750" s="16">
        <v>2.5700000000000003</v>
      </c>
      <c r="C1750" s="16">
        <v>2.69</v>
      </c>
      <c r="D1750" s="16">
        <v>1.01</v>
      </c>
    </row>
    <row r="1751" spans="1:4" x14ac:dyDescent="0.3">
      <c r="A1751" s="3">
        <v>110004</v>
      </c>
      <c r="B1751" s="16">
        <v>2.5500000000000003</v>
      </c>
      <c r="C1751" s="16">
        <v>2.64</v>
      </c>
      <c r="D1751" s="16">
        <v>1.01</v>
      </c>
    </row>
    <row r="1752" spans="1:4" x14ac:dyDescent="0.3">
      <c r="A1752" s="3">
        <v>110005</v>
      </c>
      <c r="B1752" s="16">
        <v>2.66</v>
      </c>
      <c r="C1752" s="16">
        <v>2.69</v>
      </c>
      <c r="D1752" s="16">
        <v>1.01</v>
      </c>
    </row>
    <row r="1753" spans="1:4" x14ac:dyDescent="0.3">
      <c r="A1753" s="3">
        <v>110006</v>
      </c>
      <c r="B1753" s="16">
        <v>2.08</v>
      </c>
      <c r="C1753" s="16">
        <v>2.1800000000000002</v>
      </c>
      <c r="D1753" s="16">
        <v>1.01</v>
      </c>
    </row>
    <row r="1754" spans="1:4" x14ac:dyDescent="0.3">
      <c r="A1754" s="3">
        <v>110007</v>
      </c>
      <c r="B1754" s="16">
        <v>1.99</v>
      </c>
      <c r="C1754" s="16">
        <v>2.02</v>
      </c>
      <c r="D1754" s="16">
        <v>1.01</v>
      </c>
    </row>
    <row r="1755" spans="1:4" x14ac:dyDescent="0.3">
      <c r="A1755" s="3">
        <v>110008</v>
      </c>
      <c r="B1755" s="16">
        <v>5.46</v>
      </c>
      <c r="C1755" s="16">
        <v>5.33</v>
      </c>
      <c r="D1755" s="16">
        <v>4.91</v>
      </c>
    </row>
    <row r="1756" spans="1:4" x14ac:dyDescent="0.3">
      <c r="A1756" s="3">
        <v>110009</v>
      </c>
      <c r="B1756" s="16">
        <v>5.41</v>
      </c>
      <c r="C1756" s="16">
        <v>5.29</v>
      </c>
      <c r="D1756" s="16">
        <v>4.87</v>
      </c>
    </row>
    <row r="1757" spans="1:4" x14ac:dyDescent="0.3">
      <c r="A1757" s="3">
        <v>110010</v>
      </c>
      <c r="B1757" s="16">
        <v>6.01</v>
      </c>
      <c r="C1757" s="16">
        <v>5.84</v>
      </c>
      <c r="D1757" s="16">
        <v>5.29</v>
      </c>
    </row>
    <row r="1758" spans="1:4" x14ac:dyDescent="0.3">
      <c r="A1758" s="3">
        <v>200041</v>
      </c>
      <c r="B1758" s="16">
        <v>1.02</v>
      </c>
      <c r="C1758" s="16">
        <v>1.05</v>
      </c>
      <c r="D1758" s="16">
        <v>1.05</v>
      </c>
    </row>
    <row r="1759" spans="1:4" x14ac:dyDescent="0.3">
      <c r="A1759" s="3">
        <v>200832</v>
      </c>
      <c r="B1759" s="16">
        <v>1.02</v>
      </c>
      <c r="C1759" s="16">
        <v>1.05</v>
      </c>
      <c r="D1759" s="16">
        <v>1.05</v>
      </c>
    </row>
    <row r="1760" spans="1:4" x14ac:dyDescent="0.3">
      <c r="A1760" s="3">
        <v>200833</v>
      </c>
      <c r="B1760" s="16">
        <v>0.22</v>
      </c>
      <c r="C1760" s="16">
        <v>0.25</v>
      </c>
      <c r="D1760" s="16">
        <v>0.21249999999999999</v>
      </c>
    </row>
    <row r="1761" spans="1:4" x14ac:dyDescent="0.3">
      <c r="A1761" s="3">
        <v>200834</v>
      </c>
      <c r="B1761" s="16">
        <v>0.18</v>
      </c>
      <c r="C1761" s="16">
        <v>0.21</v>
      </c>
      <c r="D1761" s="16">
        <v>0.17849999999999999</v>
      </c>
    </row>
    <row r="1762" spans="1:4" x14ac:dyDescent="0.3">
      <c r="A1762" s="3">
        <v>200835</v>
      </c>
      <c r="B1762" s="16">
        <v>0.15</v>
      </c>
      <c r="C1762" s="16">
        <v>0.18</v>
      </c>
      <c r="D1762" s="16">
        <v>0.153</v>
      </c>
    </row>
    <row r="1763" spans="1:4" x14ac:dyDescent="0.3">
      <c r="A1763" s="3">
        <v>200836</v>
      </c>
      <c r="B1763" s="16">
        <v>0.19</v>
      </c>
      <c r="C1763" s="16">
        <v>0.22</v>
      </c>
      <c r="D1763" s="16">
        <v>0.187</v>
      </c>
    </row>
    <row r="1764" spans="1:4" x14ac:dyDescent="0.3">
      <c r="A1764" s="3">
        <v>200837</v>
      </c>
      <c r="B1764" s="16">
        <v>0.17</v>
      </c>
      <c r="C1764" s="16">
        <v>0.2</v>
      </c>
      <c r="D1764" s="16">
        <v>0.17</v>
      </c>
    </row>
    <row r="1765" spans="1:4" x14ac:dyDescent="0.3">
      <c r="A1765" s="3">
        <v>200838</v>
      </c>
      <c r="B1765" s="16">
        <v>0.18</v>
      </c>
      <c r="C1765" s="16">
        <v>0.21</v>
      </c>
      <c r="D1765" s="16">
        <v>0.17849999999999999</v>
      </c>
    </row>
    <row r="1766" spans="1:4" x14ac:dyDescent="0.3">
      <c r="A1766" s="3">
        <v>200839</v>
      </c>
      <c r="B1766" s="16">
        <v>0.17</v>
      </c>
      <c r="C1766" s="16">
        <v>0.2</v>
      </c>
      <c r="D1766" s="16">
        <v>0.17</v>
      </c>
    </row>
    <row r="1767" spans="1:4" x14ac:dyDescent="0.3">
      <c r="A1767" s="3">
        <v>200840</v>
      </c>
      <c r="B1767" s="16">
        <v>0.17</v>
      </c>
      <c r="C1767" s="16">
        <v>0.2</v>
      </c>
      <c r="D1767" s="16">
        <v>0.17</v>
      </c>
    </row>
    <row r="1768" spans="1:4" x14ac:dyDescent="0.3">
      <c r="A1768" s="3">
        <v>200841</v>
      </c>
      <c r="B1768" s="16">
        <v>163.63</v>
      </c>
      <c r="C1768" s="16">
        <v>170.2</v>
      </c>
      <c r="D1768" s="16">
        <v>147.28</v>
      </c>
    </row>
    <row r="1769" spans="1:4" x14ac:dyDescent="0.3">
      <c r="A1769" s="3">
        <v>200842</v>
      </c>
      <c r="B1769" s="16">
        <v>1.02</v>
      </c>
      <c r="C1769" s="16">
        <v>1.05</v>
      </c>
      <c r="D1769" s="16">
        <v>1.05</v>
      </c>
    </row>
    <row r="1770" spans="1:4" x14ac:dyDescent="0.3">
      <c r="A1770" s="3">
        <v>200843</v>
      </c>
      <c r="B1770" s="16">
        <v>1.02</v>
      </c>
      <c r="C1770" s="16">
        <v>1.05</v>
      </c>
      <c r="D1770" s="16">
        <v>1.05</v>
      </c>
    </row>
    <row r="1771" spans="1:4" x14ac:dyDescent="0.3">
      <c r="A1771" s="3">
        <v>200844</v>
      </c>
      <c r="B1771" s="16">
        <v>1.02</v>
      </c>
      <c r="C1771" s="16">
        <v>1.05</v>
      </c>
      <c r="D1771" s="16">
        <v>1.05</v>
      </c>
    </row>
    <row r="1772" spans="1:4" x14ac:dyDescent="0.3">
      <c r="A1772" s="3">
        <v>200845</v>
      </c>
      <c r="B1772" s="16">
        <v>1.02</v>
      </c>
      <c r="C1772" s="16">
        <v>1.05</v>
      </c>
      <c r="D1772" s="16">
        <v>1.05</v>
      </c>
    </row>
    <row r="1773" spans="1:4" x14ac:dyDescent="0.3">
      <c r="A1773" s="3">
        <v>200846</v>
      </c>
      <c r="B1773" s="16">
        <v>1.02</v>
      </c>
      <c r="C1773" s="16">
        <v>1.05</v>
      </c>
      <c r="D1773" s="16">
        <v>1.05</v>
      </c>
    </row>
    <row r="1774" spans="1:4" x14ac:dyDescent="0.3">
      <c r="A1774" s="3">
        <v>200847</v>
      </c>
      <c r="B1774" s="16">
        <v>1.02</v>
      </c>
      <c r="C1774" s="16">
        <v>1.05</v>
      </c>
      <c r="D1774" s="16">
        <v>1.05</v>
      </c>
    </row>
    <row r="1775" spans="1:4" x14ac:dyDescent="0.3">
      <c r="A1775" s="3">
        <v>200848</v>
      </c>
      <c r="B1775" s="16">
        <v>1.02</v>
      </c>
      <c r="C1775" s="16">
        <v>1.05</v>
      </c>
      <c r="D1775" s="16">
        <v>1.05</v>
      </c>
    </row>
    <row r="1776" spans="1:4" x14ac:dyDescent="0.3">
      <c r="A1776" s="3">
        <v>200849</v>
      </c>
      <c r="B1776" s="16">
        <v>1.02</v>
      </c>
      <c r="C1776" s="16">
        <v>1.05</v>
      </c>
      <c r="D1776" s="16">
        <v>1.05</v>
      </c>
    </row>
    <row r="1777" spans="1:4" x14ac:dyDescent="0.3">
      <c r="A1777" s="3">
        <v>200850</v>
      </c>
      <c r="B1777" s="16">
        <v>1.02</v>
      </c>
      <c r="C1777" s="16">
        <v>1.05</v>
      </c>
      <c r="D1777" s="16">
        <v>1.05</v>
      </c>
    </row>
    <row r="1778" spans="1:4" x14ac:dyDescent="0.3">
      <c r="A1778" s="3">
        <v>200851</v>
      </c>
      <c r="B1778" s="16">
        <v>1.02</v>
      </c>
      <c r="C1778" s="16">
        <v>1.05</v>
      </c>
      <c r="D1778" s="16">
        <v>1.05</v>
      </c>
    </row>
    <row r="1779" spans="1:4" x14ac:dyDescent="0.3">
      <c r="A1779" s="3">
        <v>200852</v>
      </c>
      <c r="B1779" s="16">
        <v>1.02</v>
      </c>
      <c r="C1779" s="16">
        <v>1.05</v>
      </c>
      <c r="D1779" s="16">
        <v>1.05</v>
      </c>
    </row>
    <row r="1780" spans="1:4" x14ac:dyDescent="0.3">
      <c r="A1780" s="3">
        <v>200900</v>
      </c>
      <c r="B1780" s="16">
        <v>1.02</v>
      </c>
      <c r="C1780" s="16">
        <v>1.05</v>
      </c>
      <c r="D1780" s="16">
        <v>1.05</v>
      </c>
    </row>
    <row r="1781" spans="1:4" x14ac:dyDescent="0.3">
      <c r="A1781" s="3">
        <v>200960</v>
      </c>
      <c r="B1781" s="16">
        <v>55.66</v>
      </c>
      <c r="C1781" s="16">
        <v>56.4</v>
      </c>
      <c r="D1781" s="16">
        <v>57.09</v>
      </c>
    </row>
    <row r="1782" spans="1:4" x14ac:dyDescent="0.3">
      <c r="A1782" s="3">
        <v>200963</v>
      </c>
      <c r="B1782" s="16">
        <v>50.18</v>
      </c>
      <c r="C1782" s="16">
        <v>50.21</v>
      </c>
      <c r="D1782" s="16">
        <v>32.51</v>
      </c>
    </row>
    <row r="1783" spans="1:4" x14ac:dyDescent="0.3">
      <c r="A1783" s="3">
        <v>200966</v>
      </c>
      <c r="B1783" s="16">
        <v>1.02</v>
      </c>
      <c r="C1783" s="16">
        <v>1.05</v>
      </c>
      <c r="D1783" s="16">
        <v>1.05</v>
      </c>
    </row>
    <row r="1784" spans="1:4" x14ac:dyDescent="0.3">
      <c r="A1784" s="3">
        <v>200970</v>
      </c>
      <c r="B1784" s="16">
        <v>130.12</v>
      </c>
      <c r="C1784" s="16">
        <v>105.9</v>
      </c>
      <c r="D1784" s="16">
        <v>105.9</v>
      </c>
    </row>
    <row r="1785" spans="1:4" x14ac:dyDescent="0.3">
      <c r="A1785" s="3">
        <v>200981</v>
      </c>
      <c r="B1785" s="16">
        <v>6.97</v>
      </c>
      <c r="C1785" s="16">
        <v>7.02</v>
      </c>
      <c r="D1785" s="16">
        <v>6.13</v>
      </c>
    </row>
    <row r="1786" spans="1:4" x14ac:dyDescent="0.3">
      <c r="A1786" s="3">
        <v>200991</v>
      </c>
      <c r="B1786" s="16">
        <v>2.73</v>
      </c>
      <c r="C1786" s="16">
        <v>2.8</v>
      </c>
      <c r="D1786" s="16">
        <v>2.58</v>
      </c>
    </row>
    <row r="1787" spans="1:4" x14ac:dyDescent="0.3">
      <c r="A1787" s="3">
        <v>201001</v>
      </c>
      <c r="B1787" s="16">
        <v>7.1</v>
      </c>
      <c r="C1787" s="16">
        <v>7.18</v>
      </c>
      <c r="D1787" s="16">
        <v>6.09</v>
      </c>
    </row>
    <row r="1788" spans="1:4" x14ac:dyDescent="0.3">
      <c r="A1788" s="3">
        <v>201010</v>
      </c>
      <c r="B1788" s="16">
        <v>9.4600000000000009</v>
      </c>
      <c r="C1788" s="16">
        <v>9.49</v>
      </c>
      <c r="D1788" s="16">
        <v>8.4600000000000009</v>
      </c>
    </row>
    <row r="1789" spans="1:4" x14ac:dyDescent="0.3">
      <c r="A1789" s="3">
        <v>201020</v>
      </c>
      <c r="B1789" s="16">
        <v>7.72</v>
      </c>
      <c r="C1789" s="16">
        <v>7.75</v>
      </c>
      <c r="D1789" s="16">
        <v>7</v>
      </c>
    </row>
    <row r="1790" spans="1:4" x14ac:dyDescent="0.3">
      <c r="A1790" s="3">
        <v>201040</v>
      </c>
      <c r="B1790" s="16">
        <v>7.92</v>
      </c>
      <c r="C1790" s="16">
        <v>7.95</v>
      </c>
      <c r="D1790" s="16">
        <v>4.75</v>
      </c>
    </row>
    <row r="1791" spans="1:4" x14ac:dyDescent="0.3">
      <c r="A1791" s="3">
        <v>201042</v>
      </c>
      <c r="B1791" s="16">
        <v>7.47</v>
      </c>
      <c r="C1791" s="16">
        <v>7.5</v>
      </c>
      <c r="D1791" s="16">
        <v>8.1</v>
      </c>
    </row>
    <row r="1792" spans="1:4" x14ac:dyDescent="0.3">
      <c r="A1792" s="3">
        <v>201044</v>
      </c>
      <c r="B1792" s="16">
        <v>25.549999999999997</v>
      </c>
      <c r="C1792" s="16">
        <v>24.98</v>
      </c>
      <c r="D1792" s="16">
        <v>1.01</v>
      </c>
    </row>
    <row r="1793" spans="1:4" x14ac:dyDescent="0.3">
      <c r="A1793" s="3">
        <v>201046</v>
      </c>
      <c r="B1793" s="16">
        <v>11.47</v>
      </c>
      <c r="C1793" s="16">
        <v>11.5</v>
      </c>
      <c r="D1793" s="16">
        <v>1.01</v>
      </c>
    </row>
    <row r="1794" spans="1:4" x14ac:dyDescent="0.3">
      <c r="A1794" s="3">
        <v>201047</v>
      </c>
      <c r="B1794" s="16">
        <v>18.959999999999997</v>
      </c>
      <c r="C1794" s="16">
        <v>18.989999999999998</v>
      </c>
      <c r="D1794" s="16">
        <v>1.01</v>
      </c>
    </row>
    <row r="1795" spans="1:4" x14ac:dyDescent="0.3">
      <c r="A1795" s="3">
        <v>201067</v>
      </c>
      <c r="B1795" s="16">
        <v>1.02</v>
      </c>
      <c r="C1795" s="16">
        <v>1.05</v>
      </c>
      <c r="D1795" s="16">
        <v>1.05</v>
      </c>
    </row>
    <row r="1796" spans="1:4" x14ac:dyDescent="0.3">
      <c r="A1796" s="3">
        <v>201070</v>
      </c>
      <c r="B1796" s="16">
        <v>1.02</v>
      </c>
      <c r="C1796" s="16">
        <v>1.05</v>
      </c>
      <c r="D1796" s="16">
        <v>1.05</v>
      </c>
    </row>
    <row r="1797" spans="1:4" x14ac:dyDescent="0.3">
      <c r="A1797" s="3">
        <v>201084</v>
      </c>
      <c r="B1797" s="16">
        <v>1.02</v>
      </c>
      <c r="C1797" s="16">
        <v>1.05</v>
      </c>
      <c r="D1797" s="16">
        <v>1.05</v>
      </c>
    </row>
    <row r="1798" spans="1:4" x14ac:dyDescent="0.3">
      <c r="A1798" s="3">
        <v>201086</v>
      </c>
      <c r="B1798" s="16">
        <v>35.369999999999997</v>
      </c>
      <c r="C1798" s="16">
        <v>33.86</v>
      </c>
      <c r="D1798" s="16">
        <v>24.96</v>
      </c>
    </row>
    <row r="1799" spans="1:4" x14ac:dyDescent="0.3">
      <c r="A1799" s="3">
        <v>201091</v>
      </c>
      <c r="B1799" s="16">
        <v>45.43</v>
      </c>
      <c r="C1799" s="16">
        <v>45.46</v>
      </c>
      <c r="D1799" s="16">
        <v>29.42</v>
      </c>
    </row>
    <row r="1800" spans="1:4" x14ac:dyDescent="0.3">
      <c r="A1800" s="3">
        <v>201093</v>
      </c>
      <c r="B1800" s="16">
        <v>1.02</v>
      </c>
      <c r="C1800" s="16">
        <v>1.05</v>
      </c>
      <c r="D1800" s="16">
        <v>1.05</v>
      </c>
    </row>
    <row r="1801" spans="1:4" x14ac:dyDescent="0.3">
      <c r="A1801" s="3">
        <v>201097</v>
      </c>
      <c r="B1801" s="16">
        <v>1.02</v>
      </c>
      <c r="C1801" s="16">
        <v>1.05</v>
      </c>
      <c r="D1801" s="16">
        <v>1.05</v>
      </c>
    </row>
    <row r="1802" spans="1:4" x14ac:dyDescent="0.3">
      <c r="A1802" s="3">
        <v>201125</v>
      </c>
      <c r="B1802" s="16">
        <v>30.15</v>
      </c>
      <c r="C1802" s="16">
        <v>30.18</v>
      </c>
      <c r="D1802" s="16">
        <v>32.49</v>
      </c>
    </row>
    <row r="1803" spans="1:4" x14ac:dyDescent="0.3">
      <c r="A1803" s="3">
        <v>201136</v>
      </c>
      <c r="B1803" s="16">
        <v>1.02</v>
      </c>
      <c r="C1803" s="16">
        <v>1.05</v>
      </c>
      <c r="D1803" s="16">
        <v>1.05</v>
      </c>
    </row>
    <row r="1804" spans="1:4" x14ac:dyDescent="0.3">
      <c r="A1804" s="3">
        <v>201138</v>
      </c>
      <c r="B1804" s="16">
        <v>15.3</v>
      </c>
      <c r="C1804" s="16">
        <v>15.56</v>
      </c>
      <c r="D1804" s="16">
        <v>13</v>
      </c>
    </row>
    <row r="1805" spans="1:4" x14ac:dyDescent="0.3">
      <c r="A1805" s="3">
        <v>201139</v>
      </c>
      <c r="B1805" s="16">
        <v>4.13</v>
      </c>
      <c r="C1805" s="16">
        <v>3.93</v>
      </c>
      <c r="D1805" s="16">
        <v>3.67</v>
      </c>
    </row>
    <row r="1806" spans="1:4" x14ac:dyDescent="0.3">
      <c r="A1806" s="3">
        <v>201145</v>
      </c>
      <c r="B1806" s="16">
        <v>16.5</v>
      </c>
      <c r="C1806" s="16">
        <v>16.86</v>
      </c>
      <c r="D1806" s="16">
        <v>15.76</v>
      </c>
    </row>
    <row r="1807" spans="1:4" x14ac:dyDescent="0.3">
      <c r="A1807" s="3">
        <v>201229</v>
      </c>
      <c r="B1807" s="16">
        <v>72.010000000000005</v>
      </c>
      <c r="C1807" s="16">
        <v>77.510000000000005</v>
      </c>
      <c r="D1807" s="16">
        <v>73.31</v>
      </c>
    </row>
    <row r="1808" spans="1:4" x14ac:dyDescent="0.3">
      <c r="A1808" s="3">
        <v>201250</v>
      </c>
      <c r="B1808" s="16">
        <v>58.01</v>
      </c>
      <c r="C1808" s="16">
        <v>62.51</v>
      </c>
      <c r="D1808" s="16">
        <v>58.16</v>
      </c>
    </row>
    <row r="1809" spans="1:4" x14ac:dyDescent="0.3">
      <c r="A1809" s="3">
        <v>201310</v>
      </c>
      <c r="B1809" s="16">
        <v>30.349999999999998</v>
      </c>
      <c r="C1809" s="16">
        <v>32.549999999999997</v>
      </c>
      <c r="D1809" s="16">
        <v>38.51</v>
      </c>
    </row>
    <row r="1810" spans="1:4" x14ac:dyDescent="0.3">
      <c r="A1810" s="3">
        <v>201370</v>
      </c>
      <c r="B1810" s="16">
        <v>1.02</v>
      </c>
      <c r="C1810" s="16">
        <v>1.05</v>
      </c>
      <c r="D1810" s="16">
        <v>1.05</v>
      </c>
    </row>
    <row r="1811" spans="1:4" x14ac:dyDescent="0.3">
      <c r="A1811" s="3">
        <v>201400</v>
      </c>
      <c r="B1811" s="16">
        <v>1.02</v>
      </c>
      <c r="C1811" s="16">
        <v>1.05</v>
      </c>
      <c r="D1811" s="16">
        <v>1.05</v>
      </c>
    </row>
    <row r="1812" spans="1:4" x14ac:dyDescent="0.3">
      <c r="A1812" s="3">
        <v>201430</v>
      </c>
      <c r="B1812" s="16">
        <v>42.04</v>
      </c>
      <c r="C1812" s="16">
        <v>44.46</v>
      </c>
      <c r="D1812" s="16">
        <v>48.87</v>
      </c>
    </row>
    <row r="1813" spans="1:4" x14ac:dyDescent="0.3">
      <c r="A1813" s="3">
        <v>201451</v>
      </c>
      <c r="B1813" s="16">
        <v>1.02</v>
      </c>
      <c r="C1813" s="16">
        <v>1.05</v>
      </c>
      <c r="D1813" s="16">
        <v>1.05</v>
      </c>
    </row>
    <row r="1814" spans="1:4" x14ac:dyDescent="0.3">
      <c r="A1814" s="3">
        <v>201454</v>
      </c>
      <c r="B1814" s="16">
        <v>63.81</v>
      </c>
      <c r="C1814" s="16">
        <v>67.42</v>
      </c>
      <c r="D1814" s="16">
        <v>73.27</v>
      </c>
    </row>
    <row r="1815" spans="1:4" x14ac:dyDescent="0.3">
      <c r="A1815" s="3">
        <v>201480</v>
      </c>
      <c r="B1815" s="16">
        <v>10.81</v>
      </c>
      <c r="C1815" s="16">
        <v>11.67</v>
      </c>
      <c r="D1815" s="16">
        <v>10.64</v>
      </c>
    </row>
    <row r="1816" spans="1:4" x14ac:dyDescent="0.3">
      <c r="A1816" s="3">
        <v>201500</v>
      </c>
      <c r="B1816" s="16">
        <v>1.97</v>
      </c>
      <c r="C1816" s="16">
        <v>1.05</v>
      </c>
      <c r="D1816" s="16">
        <v>2</v>
      </c>
    </row>
    <row r="1817" spans="1:4" x14ac:dyDescent="0.3">
      <c r="A1817" s="3">
        <v>201600</v>
      </c>
      <c r="B1817" s="16">
        <v>8.6100000000000012</v>
      </c>
      <c r="C1817" s="16">
        <v>8.8000000000000007</v>
      </c>
      <c r="D1817" s="16">
        <v>8.7799999999999994</v>
      </c>
    </row>
    <row r="1818" spans="1:4" x14ac:dyDescent="0.3">
      <c r="A1818" s="3">
        <v>201605</v>
      </c>
      <c r="B1818" s="16">
        <v>26.59</v>
      </c>
      <c r="C1818" s="16">
        <v>27.05</v>
      </c>
      <c r="D1818" s="16">
        <v>26.96</v>
      </c>
    </row>
    <row r="1819" spans="1:4" x14ac:dyDescent="0.3">
      <c r="A1819" s="3">
        <v>201630</v>
      </c>
      <c r="B1819" s="16">
        <v>12.700000000000001</v>
      </c>
      <c r="C1819" s="16">
        <v>14</v>
      </c>
      <c r="D1819" s="16">
        <v>18.64</v>
      </c>
    </row>
    <row r="1820" spans="1:4" x14ac:dyDescent="0.3">
      <c r="A1820" s="3">
        <v>201635</v>
      </c>
      <c r="B1820" s="16">
        <v>33.68</v>
      </c>
      <c r="C1820" s="16">
        <v>36.64</v>
      </c>
      <c r="D1820" s="16">
        <v>50.89</v>
      </c>
    </row>
    <row r="1821" spans="1:4" x14ac:dyDescent="0.3">
      <c r="A1821" s="3">
        <v>201640</v>
      </c>
      <c r="B1821" s="16">
        <v>1.02</v>
      </c>
      <c r="C1821" s="16">
        <v>1.05</v>
      </c>
      <c r="D1821" s="16">
        <v>1.05</v>
      </c>
    </row>
    <row r="1822" spans="1:4" x14ac:dyDescent="0.3">
      <c r="A1822" s="3">
        <v>201650</v>
      </c>
      <c r="B1822" s="16">
        <v>8.3500000000000014</v>
      </c>
      <c r="C1822" s="16">
        <v>8.84</v>
      </c>
      <c r="D1822" s="16">
        <v>7.89</v>
      </c>
    </row>
    <row r="1823" spans="1:4" x14ac:dyDescent="0.3">
      <c r="A1823" s="3">
        <v>201652</v>
      </c>
      <c r="B1823" s="16">
        <v>1.02</v>
      </c>
      <c r="C1823" s="16">
        <v>1.05</v>
      </c>
      <c r="D1823" s="16">
        <v>1.05</v>
      </c>
    </row>
    <row r="1824" spans="1:4" x14ac:dyDescent="0.3">
      <c r="A1824" s="3">
        <v>201665</v>
      </c>
      <c r="B1824" s="16">
        <v>37.97</v>
      </c>
      <c r="C1824" s="16">
        <v>40.25</v>
      </c>
      <c r="D1824" s="16">
        <v>36.49</v>
      </c>
    </row>
    <row r="1825" spans="1:4" x14ac:dyDescent="0.3">
      <c r="A1825" s="3">
        <v>201710</v>
      </c>
      <c r="B1825" s="16">
        <v>7.8999999999999995</v>
      </c>
      <c r="C1825" s="16">
        <v>7.69</v>
      </c>
      <c r="D1825" s="16">
        <v>6.47</v>
      </c>
    </row>
    <row r="1826" spans="1:4" x14ac:dyDescent="0.3">
      <c r="A1826" s="3">
        <v>201720</v>
      </c>
      <c r="B1826" s="16">
        <v>14.21</v>
      </c>
      <c r="C1826" s="16">
        <v>13.62</v>
      </c>
      <c r="D1826" s="16">
        <v>12</v>
      </c>
    </row>
    <row r="1827" spans="1:4" x14ac:dyDescent="0.3">
      <c r="A1827" s="3">
        <v>201730</v>
      </c>
      <c r="B1827" s="16">
        <v>26.099999999999998</v>
      </c>
      <c r="C1827" s="16">
        <v>24.96</v>
      </c>
      <c r="D1827" s="16">
        <v>21.96</v>
      </c>
    </row>
    <row r="1828" spans="1:4" x14ac:dyDescent="0.3">
      <c r="A1828" s="3">
        <v>201731</v>
      </c>
      <c r="B1828" s="16">
        <v>39.72</v>
      </c>
      <c r="C1828" s="16">
        <v>39.75</v>
      </c>
      <c r="D1828" s="16">
        <v>1.01</v>
      </c>
    </row>
    <row r="1829" spans="1:4" x14ac:dyDescent="0.3">
      <c r="A1829" s="3">
        <v>201732</v>
      </c>
      <c r="B1829" s="16">
        <v>37806.57</v>
      </c>
      <c r="C1829" s="16">
        <v>33126.6</v>
      </c>
      <c r="D1829" s="16">
        <v>35776.6</v>
      </c>
    </row>
    <row r="1830" spans="1:4" x14ac:dyDescent="0.3">
      <c r="A1830" s="3">
        <v>201735</v>
      </c>
      <c r="B1830" s="16">
        <v>57.129999999999995</v>
      </c>
      <c r="C1830" s="16">
        <v>54.18</v>
      </c>
      <c r="D1830" s="16">
        <v>47.22</v>
      </c>
    </row>
    <row r="1831" spans="1:4" x14ac:dyDescent="0.3">
      <c r="A1831" s="3">
        <v>201737</v>
      </c>
      <c r="B1831" s="16">
        <v>1.02</v>
      </c>
      <c r="C1831" s="16">
        <v>1.05</v>
      </c>
      <c r="D1831" s="16">
        <v>1.05</v>
      </c>
    </row>
    <row r="1832" spans="1:4" x14ac:dyDescent="0.3">
      <c r="A1832" s="3">
        <v>201790</v>
      </c>
      <c r="B1832" s="16">
        <v>3.2600000000000002</v>
      </c>
      <c r="C1832" s="16">
        <v>3.33</v>
      </c>
      <c r="D1832" s="16">
        <v>2.6</v>
      </c>
    </row>
    <row r="1833" spans="1:4" x14ac:dyDescent="0.3">
      <c r="A1833" s="3">
        <v>201791</v>
      </c>
      <c r="B1833" s="16">
        <v>2.04</v>
      </c>
      <c r="C1833" s="16">
        <v>2.06</v>
      </c>
      <c r="D1833" s="16">
        <v>1.67</v>
      </c>
    </row>
    <row r="1834" spans="1:4" x14ac:dyDescent="0.3">
      <c r="A1834" s="3">
        <v>201792</v>
      </c>
      <c r="B1834" s="16">
        <v>9.9</v>
      </c>
      <c r="C1834" s="16">
        <v>10.42</v>
      </c>
      <c r="D1834" s="16">
        <v>8.07</v>
      </c>
    </row>
    <row r="1835" spans="1:4" x14ac:dyDescent="0.3">
      <c r="A1835" s="3">
        <v>201850</v>
      </c>
      <c r="B1835" s="16">
        <v>4.26</v>
      </c>
      <c r="C1835" s="16">
        <v>4.18</v>
      </c>
      <c r="D1835" s="16">
        <v>3</v>
      </c>
    </row>
    <row r="1836" spans="1:4" x14ac:dyDescent="0.3">
      <c r="A1836" s="3">
        <v>201890</v>
      </c>
      <c r="B1836" s="16">
        <v>16.84</v>
      </c>
      <c r="C1836" s="16">
        <v>17.170000000000002</v>
      </c>
      <c r="D1836" s="16">
        <v>9.5299999999999994</v>
      </c>
    </row>
    <row r="1837" spans="1:4" x14ac:dyDescent="0.3">
      <c r="A1837" s="3">
        <v>201930</v>
      </c>
      <c r="B1837" s="16">
        <v>33.729999999999997</v>
      </c>
      <c r="C1837" s="16">
        <v>34.24</v>
      </c>
      <c r="D1837" s="16">
        <v>18.93</v>
      </c>
    </row>
    <row r="1838" spans="1:4" x14ac:dyDescent="0.3">
      <c r="A1838" s="3">
        <v>201990</v>
      </c>
      <c r="B1838" s="16">
        <v>1.02</v>
      </c>
      <c r="C1838" s="16">
        <v>1.05</v>
      </c>
      <c r="D1838" s="16">
        <v>1.05</v>
      </c>
    </row>
    <row r="1839" spans="1:4" x14ac:dyDescent="0.3">
      <c r="A1839" s="3">
        <v>202010</v>
      </c>
      <c r="B1839" s="16">
        <v>1.02</v>
      </c>
      <c r="C1839" s="16">
        <v>1.05</v>
      </c>
      <c r="D1839" s="16">
        <v>1.05</v>
      </c>
    </row>
    <row r="1840" spans="1:4" x14ac:dyDescent="0.3">
      <c r="A1840" s="3">
        <v>202030</v>
      </c>
      <c r="B1840" s="16">
        <v>12.81</v>
      </c>
      <c r="C1840" s="16">
        <v>12.65</v>
      </c>
      <c r="D1840" s="16">
        <v>19.93</v>
      </c>
    </row>
    <row r="1841" spans="1:4" x14ac:dyDescent="0.3">
      <c r="A1841" s="3">
        <v>202041</v>
      </c>
      <c r="B1841" s="16">
        <v>1.02</v>
      </c>
      <c r="C1841" s="16">
        <v>1.05</v>
      </c>
      <c r="D1841" s="16">
        <v>1.05</v>
      </c>
    </row>
    <row r="1842" spans="1:4" x14ac:dyDescent="0.3">
      <c r="A1842" s="3">
        <v>202060</v>
      </c>
      <c r="B1842" s="16">
        <v>29.88</v>
      </c>
      <c r="C1842" s="16">
        <v>30.31</v>
      </c>
      <c r="D1842" s="16">
        <v>44.4</v>
      </c>
    </row>
    <row r="1843" spans="1:4" x14ac:dyDescent="0.3">
      <c r="A1843" s="3">
        <v>202100</v>
      </c>
      <c r="B1843" s="16">
        <v>33.1</v>
      </c>
      <c r="C1843" s="16">
        <v>33.130000000000003</v>
      </c>
      <c r="D1843" s="16">
        <v>22.31</v>
      </c>
    </row>
    <row r="1844" spans="1:4" x14ac:dyDescent="0.3">
      <c r="A1844" s="3">
        <v>202130</v>
      </c>
      <c r="B1844" s="16">
        <v>1.02</v>
      </c>
      <c r="C1844" s="16">
        <v>1.05</v>
      </c>
      <c r="D1844" s="16">
        <v>1.05</v>
      </c>
    </row>
    <row r="1845" spans="1:4" x14ac:dyDescent="0.3">
      <c r="A1845" s="3">
        <v>202132</v>
      </c>
      <c r="B1845" s="16">
        <v>1.02</v>
      </c>
      <c r="C1845" s="16">
        <v>1.05</v>
      </c>
      <c r="D1845" s="16">
        <v>1.05</v>
      </c>
    </row>
    <row r="1846" spans="1:4" x14ac:dyDescent="0.3">
      <c r="A1846" s="3">
        <v>202134</v>
      </c>
      <c r="B1846" s="16">
        <v>48.589999999999996</v>
      </c>
      <c r="C1846" s="16">
        <v>54.13</v>
      </c>
      <c r="D1846" s="16">
        <v>45.51</v>
      </c>
    </row>
    <row r="1847" spans="1:4" x14ac:dyDescent="0.3">
      <c r="A1847" s="3">
        <v>202136</v>
      </c>
      <c r="B1847" s="16">
        <v>36.99</v>
      </c>
      <c r="C1847" s="16">
        <v>40.36</v>
      </c>
      <c r="D1847" s="16">
        <v>28.18</v>
      </c>
    </row>
    <row r="1848" spans="1:4" x14ac:dyDescent="0.3">
      <c r="A1848" s="3">
        <v>202137</v>
      </c>
      <c r="B1848" s="16">
        <v>34.129999999999995</v>
      </c>
      <c r="C1848" s="16">
        <v>37.4</v>
      </c>
      <c r="D1848" s="16">
        <v>34.47</v>
      </c>
    </row>
    <row r="1849" spans="1:4" x14ac:dyDescent="0.3">
      <c r="A1849" s="3">
        <v>202210</v>
      </c>
      <c r="B1849" s="16">
        <v>7.7</v>
      </c>
      <c r="C1849" s="16">
        <v>9.4</v>
      </c>
      <c r="D1849" s="16">
        <v>9.11</v>
      </c>
    </row>
    <row r="1850" spans="1:4" x14ac:dyDescent="0.3">
      <c r="A1850" s="3">
        <v>202212</v>
      </c>
      <c r="B1850" s="16">
        <v>42.769999999999996</v>
      </c>
      <c r="C1850" s="16">
        <v>48.44</v>
      </c>
      <c r="D1850" s="16">
        <v>37.729999999999997</v>
      </c>
    </row>
    <row r="1851" spans="1:4" x14ac:dyDescent="0.3">
      <c r="A1851" s="3">
        <v>202220</v>
      </c>
      <c r="B1851" s="16">
        <v>62.68</v>
      </c>
      <c r="C1851" s="16">
        <v>73.510000000000005</v>
      </c>
      <c r="D1851" s="16">
        <v>34.020000000000003</v>
      </c>
    </row>
    <row r="1852" spans="1:4" x14ac:dyDescent="0.3">
      <c r="A1852" s="3">
        <v>202240</v>
      </c>
      <c r="B1852" s="16">
        <v>1.02</v>
      </c>
      <c r="C1852" s="16">
        <v>1.05</v>
      </c>
      <c r="D1852" s="16">
        <v>1.05</v>
      </c>
    </row>
    <row r="1853" spans="1:4" x14ac:dyDescent="0.3">
      <c r="A1853" s="3">
        <v>202280</v>
      </c>
      <c r="B1853" s="16">
        <v>33.15</v>
      </c>
      <c r="C1853" s="16">
        <v>38.56</v>
      </c>
      <c r="D1853" s="16">
        <v>18.27</v>
      </c>
    </row>
    <row r="1854" spans="1:4" x14ac:dyDescent="0.3">
      <c r="A1854" s="3">
        <v>202300</v>
      </c>
      <c r="B1854" s="16">
        <v>35.839999999999996</v>
      </c>
      <c r="C1854" s="16">
        <v>41.25</v>
      </c>
      <c r="D1854" s="16">
        <v>20.62</v>
      </c>
    </row>
    <row r="1855" spans="1:4" x14ac:dyDescent="0.3">
      <c r="A1855" s="3">
        <v>202312</v>
      </c>
      <c r="B1855" s="16">
        <v>1.02</v>
      </c>
      <c r="C1855" s="16">
        <v>1.05</v>
      </c>
      <c r="D1855" s="16">
        <v>1.05</v>
      </c>
    </row>
    <row r="1856" spans="1:4" x14ac:dyDescent="0.3">
      <c r="A1856" s="3">
        <v>202320</v>
      </c>
      <c r="B1856" s="16">
        <v>16.459999999999997</v>
      </c>
      <c r="C1856" s="16">
        <v>19.18</v>
      </c>
      <c r="D1856" s="16">
        <v>9.11</v>
      </c>
    </row>
    <row r="1857" spans="1:4" x14ac:dyDescent="0.3">
      <c r="A1857" s="3">
        <v>202331</v>
      </c>
      <c r="B1857" s="16">
        <v>20.239999999999998</v>
      </c>
      <c r="C1857" s="16">
        <v>22.96</v>
      </c>
      <c r="D1857" s="16">
        <v>12.31</v>
      </c>
    </row>
    <row r="1858" spans="1:4" x14ac:dyDescent="0.3">
      <c r="A1858" s="3">
        <v>202333</v>
      </c>
      <c r="B1858" s="16">
        <v>28.33</v>
      </c>
      <c r="C1858" s="16">
        <v>31.51</v>
      </c>
      <c r="D1858" s="16">
        <v>22.51</v>
      </c>
    </row>
    <row r="1859" spans="1:4" x14ac:dyDescent="0.3">
      <c r="A1859" s="3">
        <v>202370</v>
      </c>
      <c r="B1859" s="16">
        <v>21.73</v>
      </c>
      <c r="C1859" s="16">
        <v>24.55</v>
      </c>
      <c r="D1859" s="16">
        <v>13.33</v>
      </c>
    </row>
    <row r="1860" spans="1:4" x14ac:dyDescent="0.3">
      <c r="A1860" s="3">
        <v>202440</v>
      </c>
      <c r="B1860" s="16">
        <v>35.53</v>
      </c>
      <c r="C1860" s="16">
        <v>40.94</v>
      </c>
      <c r="D1860" s="16">
        <v>21.38</v>
      </c>
    </row>
    <row r="1861" spans="1:4" x14ac:dyDescent="0.3">
      <c r="A1861" s="3">
        <v>202442</v>
      </c>
      <c r="B1861" s="16">
        <v>27.75</v>
      </c>
      <c r="C1861" s="16">
        <v>27.49</v>
      </c>
      <c r="D1861" s="16">
        <v>22.76</v>
      </c>
    </row>
    <row r="1862" spans="1:4" x14ac:dyDescent="0.3">
      <c r="A1862" s="3">
        <v>202444</v>
      </c>
      <c r="B1862" s="16">
        <v>15.88</v>
      </c>
      <c r="C1862" s="16">
        <v>16.91</v>
      </c>
      <c r="D1862" s="16">
        <v>11.87</v>
      </c>
    </row>
    <row r="1863" spans="1:4" x14ac:dyDescent="0.3">
      <c r="A1863" s="3">
        <v>202447</v>
      </c>
      <c r="B1863" s="16">
        <v>30.93</v>
      </c>
      <c r="C1863" s="16">
        <v>32.909999999999997</v>
      </c>
      <c r="D1863" s="16">
        <v>23.44</v>
      </c>
    </row>
    <row r="1864" spans="1:4" x14ac:dyDescent="0.3">
      <c r="A1864" s="3">
        <v>202450</v>
      </c>
      <c r="B1864" s="16">
        <v>16.73</v>
      </c>
      <c r="C1864" s="16">
        <v>18.09</v>
      </c>
      <c r="D1864" s="16">
        <v>12.73</v>
      </c>
    </row>
    <row r="1865" spans="1:4" x14ac:dyDescent="0.3">
      <c r="A1865" s="3">
        <v>202460</v>
      </c>
      <c r="B1865" s="16">
        <v>35.06</v>
      </c>
      <c r="C1865" s="16">
        <v>37.6</v>
      </c>
      <c r="D1865" s="16">
        <v>26.82</v>
      </c>
    </row>
    <row r="1866" spans="1:4" x14ac:dyDescent="0.3">
      <c r="A1866" s="3">
        <v>202465</v>
      </c>
      <c r="B1866" s="16">
        <v>33.35</v>
      </c>
      <c r="C1866" s="16">
        <v>35.89</v>
      </c>
      <c r="D1866" s="16">
        <v>26.16</v>
      </c>
    </row>
    <row r="1867" spans="1:4" x14ac:dyDescent="0.3">
      <c r="A1867" s="3">
        <v>202468</v>
      </c>
      <c r="B1867" s="16">
        <v>64.17</v>
      </c>
      <c r="C1867" s="16">
        <v>69.31</v>
      </c>
      <c r="D1867" s="16">
        <v>51.56</v>
      </c>
    </row>
    <row r="1868" spans="1:4" x14ac:dyDescent="0.3">
      <c r="A1868" s="3">
        <v>202471</v>
      </c>
      <c r="B1868" s="16">
        <v>8.5300000000000011</v>
      </c>
      <c r="C1868" s="16">
        <v>8.9600000000000009</v>
      </c>
      <c r="D1868" s="16">
        <v>6.98</v>
      </c>
    </row>
    <row r="1869" spans="1:4" x14ac:dyDescent="0.3">
      <c r="A1869" s="3">
        <v>202474</v>
      </c>
      <c r="B1869" s="16">
        <v>17.209999999999997</v>
      </c>
      <c r="C1869" s="16">
        <v>18.489999999999998</v>
      </c>
      <c r="D1869" s="16">
        <v>13.91</v>
      </c>
    </row>
    <row r="1870" spans="1:4" x14ac:dyDescent="0.3">
      <c r="A1870" s="3">
        <v>202477</v>
      </c>
      <c r="B1870" s="16">
        <v>42.81</v>
      </c>
      <c r="C1870" s="16">
        <v>48.24</v>
      </c>
      <c r="D1870" s="16">
        <v>27.42</v>
      </c>
    </row>
    <row r="1871" spans="1:4" x14ac:dyDescent="0.3">
      <c r="A1871" s="3">
        <v>202479</v>
      </c>
      <c r="B1871" s="16">
        <v>48.19</v>
      </c>
      <c r="C1871" s="16">
        <v>53.6</v>
      </c>
      <c r="D1871" s="16">
        <v>31.96</v>
      </c>
    </row>
    <row r="1872" spans="1:4" x14ac:dyDescent="0.3">
      <c r="A1872" s="3">
        <v>202483</v>
      </c>
      <c r="B1872" s="16">
        <v>1.02</v>
      </c>
      <c r="C1872" s="16">
        <v>1.05</v>
      </c>
      <c r="D1872" s="16">
        <v>1.05</v>
      </c>
    </row>
    <row r="1873" spans="1:4" x14ac:dyDescent="0.3">
      <c r="A1873" s="3">
        <v>202485</v>
      </c>
      <c r="B1873" s="16">
        <v>37.28</v>
      </c>
      <c r="C1873" s="16">
        <v>40.090000000000003</v>
      </c>
      <c r="D1873" s="16">
        <v>24.51</v>
      </c>
    </row>
    <row r="1874" spans="1:4" x14ac:dyDescent="0.3">
      <c r="A1874" s="3">
        <v>202500</v>
      </c>
      <c r="B1874" s="16">
        <v>7.79</v>
      </c>
      <c r="C1874" s="16">
        <v>7.82</v>
      </c>
      <c r="D1874" s="16">
        <v>7.76</v>
      </c>
    </row>
    <row r="1875" spans="1:4" x14ac:dyDescent="0.3">
      <c r="A1875" s="3">
        <v>202520</v>
      </c>
      <c r="B1875" s="16">
        <v>12.680000000000001</v>
      </c>
      <c r="C1875" s="16">
        <v>12.71</v>
      </c>
      <c r="D1875" s="16">
        <v>12.44</v>
      </c>
    </row>
    <row r="1876" spans="1:4" x14ac:dyDescent="0.3">
      <c r="A1876" s="3">
        <v>202550</v>
      </c>
      <c r="B1876" s="16">
        <v>26.15</v>
      </c>
      <c r="C1876" s="16">
        <v>26.2</v>
      </c>
      <c r="D1876" s="16">
        <v>22.22</v>
      </c>
    </row>
    <row r="1877" spans="1:4" x14ac:dyDescent="0.3">
      <c r="A1877" s="3">
        <v>202560</v>
      </c>
      <c r="B1877" s="16">
        <v>32.659999999999997</v>
      </c>
      <c r="C1877" s="16">
        <v>32.729999999999997</v>
      </c>
      <c r="D1877" s="16">
        <v>29.53</v>
      </c>
    </row>
    <row r="1878" spans="1:4" x14ac:dyDescent="0.3">
      <c r="A1878" s="3">
        <v>202563</v>
      </c>
      <c r="B1878" s="16">
        <v>18.84</v>
      </c>
      <c r="C1878" s="16">
        <v>19.73</v>
      </c>
      <c r="D1878" s="16">
        <v>14.53</v>
      </c>
    </row>
    <row r="1879" spans="1:4" x14ac:dyDescent="0.3">
      <c r="A1879" s="3">
        <v>202650</v>
      </c>
      <c r="B1879" s="16">
        <v>1.02</v>
      </c>
      <c r="C1879" s="16">
        <v>1.05</v>
      </c>
      <c r="D1879" s="16">
        <v>1.05</v>
      </c>
    </row>
    <row r="1880" spans="1:4" x14ac:dyDescent="0.3">
      <c r="A1880" s="3">
        <v>202670</v>
      </c>
      <c r="B1880" s="16">
        <v>21.97</v>
      </c>
      <c r="C1880" s="16">
        <v>16.350000000000001</v>
      </c>
      <c r="D1880" s="16">
        <v>13</v>
      </c>
    </row>
    <row r="1881" spans="1:4" x14ac:dyDescent="0.3">
      <c r="A1881" s="3">
        <v>202690</v>
      </c>
      <c r="B1881" s="16">
        <v>29.97</v>
      </c>
      <c r="C1881" s="16">
        <v>30</v>
      </c>
      <c r="D1881" s="16">
        <v>16.850000000000001</v>
      </c>
    </row>
    <row r="1882" spans="1:4" x14ac:dyDescent="0.3">
      <c r="A1882" s="3">
        <v>202710</v>
      </c>
      <c r="B1882" s="16">
        <v>44.97</v>
      </c>
      <c r="C1882" s="16">
        <v>45</v>
      </c>
      <c r="D1882" s="16">
        <v>31.25</v>
      </c>
    </row>
    <row r="1883" spans="1:4" x14ac:dyDescent="0.3">
      <c r="A1883" s="3">
        <v>202715</v>
      </c>
      <c r="B1883" s="16">
        <v>50.769999999999996</v>
      </c>
      <c r="C1883" s="16">
        <v>50.8</v>
      </c>
      <c r="D1883" s="16">
        <v>40.35</v>
      </c>
    </row>
    <row r="1884" spans="1:4" x14ac:dyDescent="0.3">
      <c r="A1884" s="3">
        <v>202720</v>
      </c>
      <c r="B1884" s="16">
        <v>59.97</v>
      </c>
      <c r="C1884" s="16">
        <v>46.75</v>
      </c>
      <c r="D1884" s="16">
        <v>46.75</v>
      </c>
    </row>
    <row r="1885" spans="1:4" x14ac:dyDescent="0.3">
      <c r="A1885" s="3">
        <v>202740</v>
      </c>
      <c r="B1885" s="16">
        <v>19.869999999999997</v>
      </c>
      <c r="C1885" s="16">
        <v>13.98</v>
      </c>
      <c r="D1885" s="16">
        <v>13.98</v>
      </c>
    </row>
    <row r="1886" spans="1:4" x14ac:dyDescent="0.3">
      <c r="A1886" s="3">
        <v>202760</v>
      </c>
      <c r="B1886" s="16">
        <v>33.97</v>
      </c>
      <c r="C1886" s="16">
        <v>27.4</v>
      </c>
      <c r="D1886" s="16">
        <v>21.75</v>
      </c>
    </row>
    <row r="1887" spans="1:4" x14ac:dyDescent="0.3">
      <c r="A1887" s="3">
        <v>202772</v>
      </c>
      <c r="B1887" s="16">
        <v>1.02</v>
      </c>
      <c r="C1887" s="16">
        <v>1.05</v>
      </c>
      <c r="D1887" s="16">
        <v>1.05</v>
      </c>
    </row>
    <row r="1888" spans="1:4" x14ac:dyDescent="0.3">
      <c r="A1888" s="3">
        <v>202775</v>
      </c>
      <c r="B1888" s="16">
        <v>65.5</v>
      </c>
      <c r="C1888" s="16">
        <v>68.91</v>
      </c>
      <c r="D1888" s="16">
        <v>75.87</v>
      </c>
    </row>
    <row r="1889" spans="1:4" x14ac:dyDescent="0.3">
      <c r="A1889" s="3">
        <v>202819</v>
      </c>
      <c r="B1889" s="16">
        <v>1.02</v>
      </c>
      <c r="C1889" s="16">
        <v>1.05</v>
      </c>
      <c r="D1889" s="16">
        <v>1.05</v>
      </c>
    </row>
    <row r="1890" spans="1:4" x14ac:dyDescent="0.3">
      <c r="A1890" s="3">
        <v>202820</v>
      </c>
      <c r="B1890" s="16">
        <v>82.35</v>
      </c>
      <c r="C1890" s="16">
        <v>82.15</v>
      </c>
      <c r="D1890" s="16">
        <v>84.24</v>
      </c>
    </row>
    <row r="1891" spans="1:4" x14ac:dyDescent="0.3">
      <c r="A1891" s="3">
        <v>202840</v>
      </c>
      <c r="B1891" s="16">
        <v>1.02</v>
      </c>
      <c r="C1891" s="16">
        <v>1.05</v>
      </c>
      <c r="D1891" s="16">
        <v>1.05</v>
      </c>
    </row>
    <row r="1892" spans="1:4" x14ac:dyDescent="0.3">
      <c r="A1892" s="3">
        <v>202845</v>
      </c>
      <c r="B1892" s="16">
        <v>1.02</v>
      </c>
      <c r="C1892" s="16">
        <v>1.05</v>
      </c>
      <c r="D1892" s="16">
        <v>1.05</v>
      </c>
    </row>
    <row r="1893" spans="1:4" x14ac:dyDescent="0.3">
      <c r="A1893" s="3">
        <v>202850</v>
      </c>
      <c r="B1893" s="16">
        <v>1.02</v>
      </c>
      <c r="C1893" s="16">
        <v>1.05</v>
      </c>
      <c r="D1893" s="16">
        <v>1.05</v>
      </c>
    </row>
    <row r="1894" spans="1:4" x14ac:dyDescent="0.3">
      <c r="A1894" s="3">
        <v>202860</v>
      </c>
      <c r="B1894" s="16">
        <v>1.02</v>
      </c>
      <c r="C1894" s="16">
        <v>1.05</v>
      </c>
      <c r="D1894" s="16">
        <v>1.05</v>
      </c>
    </row>
    <row r="1895" spans="1:4" x14ac:dyDescent="0.3">
      <c r="A1895" s="3">
        <v>202950</v>
      </c>
      <c r="B1895" s="16">
        <v>1.02</v>
      </c>
      <c r="C1895" s="16">
        <v>1.05</v>
      </c>
      <c r="D1895" s="16">
        <v>1.05</v>
      </c>
    </row>
    <row r="1896" spans="1:4" x14ac:dyDescent="0.3">
      <c r="A1896" s="3">
        <v>202958</v>
      </c>
      <c r="B1896" s="16">
        <v>1.46</v>
      </c>
      <c r="C1896" s="16">
        <v>1.05</v>
      </c>
      <c r="D1896" s="16">
        <v>1.49</v>
      </c>
    </row>
    <row r="1897" spans="1:4" x14ac:dyDescent="0.3">
      <c r="A1897" s="3">
        <v>202960</v>
      </c>
      <c r="B1897" s="16">
        <v>1.02</v>
      </c>
      <c r="C1897" s="16">
        <v>1.05</v>
      </c>
      <c r="D1897" s="16">
        <v>1.05</v>
      </c>
    </row>
    <row r="1898" spans="1:4" x14ac:dyDescent="0.3">
      <c r="A1898" s="3">
        <v>202992</v>
      </c>
      <c r="B1898" s="16">
        <v>1.02</v>
      </c>
      <c r="C1898" s="16">
        <v>1.05</v>
      </c>
      <c r="D1898" s="16">
        <v>1.05</v>
      </c>
    </row>
    <row r="1899" spans="1:4" x14ac:dyDescent="0.3">
      <c r="A1899" s="3">
        <v>202994</v>
      </c>
      <c r="B1899" s="16">
        <v>1.02</v>
      </c>
      <c r="C1899" s="16">
        <v>1.05</v>
      </c>
      <c r="D1899" s="16">
        <v>1.05</v>
      </c>
    </row>
    <row r="1900" spans="1:4" x14ac:dyDescent="0.3">
      <c r="A1900" s="3">
        <v>202998</v>
      </c>
      <c r="B1900" s="16">
        <v>21.97</v>
      </c>
      <c r="C1900" s="16">
        <v>22</v>
      </c>
      <c r="D1900" s="16">
        <v>18.5</v>
      </c>
    </row>
    <row r="1901" spans="1:4" x14ac:dyDescent="0.3">
      <c r="A1901" s="3">
        <v>203000</v>
      </c>
      <c r="B1901" s="16">
        <v>41.68</v>
      </c>
      <c r="C1901" s="16">
        <v>41.51</v>
      </c>
      <c r="D1901" s="16">
        <v>36.33</v>
      </c>
    </row>
    <row r="1902" spans="1:4" x14ac:dyDescent="0.3">
      <c r="A1902" s="3">
        <v>203002</v>
      </c>
      <c r="B1902" s="16">
        <v>1.02</v>
      </c>
      <c r="C1902" s="16">
        <v>1.05</v>
      </c>
      <c r="D1902" s="16">
        <v>1.05</v>
      </c>
    </row>
    <row r="1903" spans="1:4" x14ac:dyDescent="0.3">
      <c r="A1903" s="3">
        <v>203003</v>
      </c>
      <c r="B1903" s="16">
        <v>1.02</v>
      </c>
      <c r="C1903" s="16">
        <v>1.05</v>
      </c>
      <c r="D1903" s="16">
        <v>1.05</v>
      </c>
    </row>
    <row r="1904" spans="1:4" x14ac:dyDescent="0.3">
      <c r="A1904" s="3">
        <v>203004</v>
      </c>
      <c r="B1904" s="16">
        <v>92.46</v>
      </c>
      <c r="C1904" s="16">
        <v>91.8</v>
      </c>
      <c r="D1904" s="16">
        <v>81.44</v>
      </c>
    </row>
    <row r="1905" spans="1:4" x14ac:dyDescent="0.3">
      <c r="A1905" s="3">
        <v>203006</v>
      </c>
      <c r="B1905" s="16">
        <v>1.02</v>
      </c>
      <c r="C1905" s="16">
        <v>1.05</v>
      </c>
      <c r="D1905" s="16">
        <v>1.05</v>
      </c>
    </row>
    <row r="1906" spans="1:4" x14ac:dyDescent="0.3">
      <c r="A1906" s="3">
        <v>203010</v>
      </c>
      <c r="B1906" s="16">
        <v>101.9</v>
      </c>
      <c r="C1906" s="16">
        <v>105.73</v>
      </c>
      <c r="D1906" s="16">
        <v>107.87</v>
      </c>
    </row>
    <row r="1907" spans="1:4" x14ac:dyDescent="0.3">
      <c r="A1907" s="3">
        <v>203020</v>
      </c>
      <c r="B1907" s="16">
        <v>106.99</v>
      </c>
      <c r="C1907" s="16">
        <v>111.02</v>
      </c>
      <c r="D1907" s="16">
        <v>115.49</v>
      </c>
    </row>
    <row r="1908" spans="1:4" x14ac:dyDescent="0.3">
      <c r="A1908" s="3">
        <v>203024</v>
      </c>
      <c r="B1908" s="16">
        <v>106.17</v>
      </c>
      <c r="C1908" s="16">
        <v>110.09</v>
      </c>
      <c r="D1908" s="16">
        <v>111.33</v>
      </c>
    </row>
    <row r="1909" spans="1:4" x14ac:dyDescent="0.3">
      <c r="A1909" s="3">
        <v>203027</v>
      </c>
      <c r="B1909" s="16">
        <v>84.77</v>
      </c>
      <c r="C1909" s="16">
        <v>88.76</v>
      </c>
      <c r="D1909" s="16">
        <v>90.49</v>
      </c>
    </row>
    <row r="1910" spans="1:4" x14ac:dyDescent="0.3">
      <c r="A1910" s="3">
        <v>203030</v>
      </c>
      <c r="B1910" s="16">
        <v>102.81</v>
      </c>
      <c r="C1910" s="16">
        <v>106.67</v>
      </c>
      <c r="D1910" s="16">
        <v>112.31</v>
      </c>
    </row>
    <row r="1911" spans="1:4" x14ac:dyDescent="0.3">
      <c r="A1911" s="3">
        <v>203034</v>
      </c>
      <c r="B1911" s="16">
        <v>1.02</v>
      </c>
      <c r="C1911" s="16">
        <v>1.05</v>
      </c>
      <c r="D1911" s="16">
        <v>1.05</v>
      </c>
    </row>
    <row r="1912" spans="1:4" x14ac:dyDescent="0.3">
      <c r="A1912" s="3">
        <v>203037</v>
      </c>
      <c r="B1912" s="16">
        <v>38.97</v>
      </c>
      <c r="C1912" s="16">
        <v>39</v>
      </c>
      <c r="D1912" s="16">
        <v>39</v>
      </c>
    </row>
    <row r="1913" spans="1:4" x14ac:dyDescent="0.3">
      <c r="A1913" s="3">
        <v>203040</v>
      </c>
      <c r="B1913" s="16">
        <v>105.99</v>
      </c>
      <c r="C1913" s="16">
        <v>110.05</v>
      </c>
      <c r="D1913" s="16">
        <v>115.2</v>
      </c>
    </row>
    <row r="1914" spans="1:4" x14ac:dyDescent="0.3">
      <c r="A1914" s="3">
        <v>203045</v>
      </c>
      <c r="B1914" s="16">
        <v>51.81</v>
      </c>
      <c r="C1914" s="16">
        <v>55.36</v>
      </c>
      <c r="D1914" s="16">
        <v>53.07</v>
      </c>
    </row>
    <row r="1915" spans="1:4" x14ac:dyDescent="0.3">
      <c r="A1915" s="3">
        <v>203047</v>
      </c>
      <c r="B1915" s="16">
        <v>49.72</v>
      </c>
      <c r="C1915" s="16">
        <v>49.75</v>
      </c>
      <c r="D1915" s="16">
        <v>42.5</v>
      </c>
    </row>
    <row r="1916" spans="1:4" x14ac:dyDescent="0.3">
      <c r="A1916" s="3">
        <v>203050</v>
      </c>
      <c r="B1916" s="16">
        <v>123.3</v>
      </c>
      <c r="C1916" s="16">
        <v>129.35</v>
      </c>
      <c r="D1916" s="16">
        <v>132.24</v>
      </c>
    </row>
    <row r="1917" spans="1:4" x14ac:dyDescent="0.3">
      <c r="A1917" s="3">
        <v>203053</v>
      </c>
      <c r="B1917" s="16">
        <v>61.08</v>
      </c>
      <c r="C1917" s="16">
        <v>63.45</v>
      </c>
      <c r="D1917" s="16">
        <v>58.29</v>
      </c>
    </row>
    <row r="1918" spans="1:4" x14ac:dyDescent="0.3">
      <c r="A1918" s="3">
        <v>203056</v>
      </c>
      <c r="B1918" s="16">
        <v>47.81</v>
      </c>
      <c r="C1918" s="16">
        <v>50.02</v>
      </c>
      <c r="D1918" s="16">
        <v>42.38</v>
      </c>
    </row>
    <row r="1919" spans="1:4" x14ac:dyDescent="0.3">
      <c r="A1919" s="3">
        <v>203060</v>
      </c>
      <c r="B1919" s="16">
        <v>96.41</v>
      </c>
      <c r="C1919" s="16">
        <v>106.47</v>
      </c>
      <c r="D1919" s="16">
        <v>91.73</v>
      </c>
    </row>
    <row r="1920" spans="1:4" x14ac:dyDescent="0.3">
      <c r="A1920" s="3">
        <v>203082</v>
      </c>
      <c r="B1920" s="16">
        <v>38.44</v>
      </c>
      <c r="C1920" s="16">
        <v>39.67</v>
      </c>
      <c r="D1920" s="16">
        <v>37.36</v>
      </c>
    </row>
    <row r="1921" spans="1:4" x14ac:dyDescent="0.3">
      <c r="A1921" s="3">
        <v>203084</v>
      </c>
      <c r="B1921" s="16">
        <v>39.93</v>
      </c>
      <c r="C1921" s="16">
        <v>38.53</v>
      </c>
      <c r="D1921" s="16">
        <v>38.07</v>
      </c>
    </row>
    <row r="1922" spans="1:4" x14ac:dyDescent="0.3">
      <c r="A1922" s="3">
        <v>203086</v>
      </c>
      <c r="B1922" s="16">
        <v>59.35</v>
      </c>
      <c r="C1922" s="16">
        <v>54.55</v>
      </c>
      <c r="D1922" s="16">
        <v>51.51</v>
      </c>
    </row>
    <row r="1923" spans="1:4" x14ac:dyDescent="0.3">
      <c r="A1923" s="3">
        <v>203087</v>
      </c>
      <c r="B1923" s="16">
        <v>1.02</v>
      </c>
      <c r="C1923" s="16">
        <v>1.05</v>
      </c>
      <c r="D1923" s="16">
        <v>1.05</v>
      </c>
    </row>
    <row r="1924" spans="1:4" x14ac:dyDescent="0.3">
      <c r="A1924" s="3">
        <v>203091</v>
      </c>
      <c r="B1924" s="16">
        <v>31.009999999999998</v>
      </c>
      <c r="C1924" s="16">
        <v>32.200000000000003</v>
      </c>
      <c r="D1924" s="16">
        <v>31.31</v>
      </c>
    </row>
    <row r="1925" spans="1:4" x14ac:dyDescent="0.3">
      <c r="A1925" s="3">
        <v>203162</v>
      </c>
      <c r="B1925" s="16">
        <v>17.68</v>
      </c>
      <c r="C1925" s="16">
        <v>18.260000000000002</v>
      </c>
      <c r="D1925" s="16">
        <v>17.16</v>
      </c>
    </row>
    <row r="1926" spans="1:4" x14ac:dyDescent="0.3">
      <c r="A1926" s="3">
        <v>203210</v>
      </c>
      <c r="B1926" s="16">
        <v>65.459999999999994</v>
      </c>
      <c r="C1926" s="16">
        <v>68.8</v>
      </c>
      <c r="D1926" s="16">
        <v>61.33</v>
      </c>
    </row>
    <row r="1927" spans="1:4" x14ac:dyDescent="0.3">
      <c r="A1927" s="3">
        <v>203285</v>
      </c>
      <c r="B1927" s="16">
        <v>50.97</v>
      </c>
      <c r="C1927" s="16">
        <v>51</v>
      </c>
      <c r="D1927" s="16">
        <v>51</v>
      </c>
    </row>
    <row r="1928" spans="1:4" x14ac:dyDescent="0.3">
      <c r="A1928" s="3">
        <v>203293</v>
      </c>
      <c r="B1928" s="16">
        <v>1.02</v>
      </c>
      <c r="C1928" s="16">
        <v>1.05</v>
      </c>
      <c r="D1928" s="16">
        <v>1.05</v>
      </c>
    </row>
    <row r="1929" spans="1:4" x14ac:dyDescent="0.3">
      <c r="A1929" s="3">
        <v>203294</v>
      </c>
      <c r="B1929" s="16">
        <v>6.7299999999999995</v>
      </c>
      <c r="C1929" s="16">
        <v>6.78</v>
      </c>
      <c r="D1929" s="16">
        <v>5.86</v>
      </c>
    </row>
    <row r="1930" spans="1:4" x14ac:dyDescent="0.3">
      <c r="A1930" s="3">
        <v>203295</v>
      </c>
      <c r="B1930" s="16">
        <v>1.02</v>
      </c>
      <c r="C1930" s="16">
        <v>1.05</v>
      </c>
      <c r="D1930" s="16">
        <v>1.05</v>
      </c>
    </row>
    <row r="1931" spans="1:4" x14ac:dyDescent="0.3">
      <c r="A1931" s="3">
        <v>203299</v>
      </c>
      <c r="B1931" s="16">
        <v>1.02</v>
      </c>
      <c r="C1931" s="16">
        <v>1.05</v>
      </c>
      <c r="D1931" s="16">
        <v>1.05</v>
      </c>
    </row>
    <row r="1932" spans="1:4" x14ac:dyDescent="0.3">
      <c r="A1932" s="3">
        <v>203300</v>
      </c>
      <c r="B1932" s="16">
        <v>17.41</v>
      </c>
      <c r="C1932" s="16">
        <v>17.420000000000002</v>
      </c>
      <c r="D1932" s="16">
        <v>14.58</v>
      </c>
    </row>
    <row r="1933" spans="1:4" x14ac:dyDescent="0.3">
      <c r="A1933" s="3">
        <v>203304</v>
      </c>
      <c r="B1933" s="16">
        <v>1.02</v>
      </c>
      <c r="C1933" s="16">
        <v>1.05</v>
      </c>
      <c r="D1933" s="16">
        <v>1.05</v>
      </c>
    </row>
    <row r="1934" spans="1:4" x14ac:dyDescent="0.3">
      <c r="A1934" s="3">
        <v>203306</v>
      </c>
      <c r="B1934" s="16">
        <v>18.169999999999998</v>
      </c>
      <c r="C1934" s="16">
        <v>16.149999999999999</v>
      </c>
      <c r="D1934" s="16">
        <v>15.02</v>
      </c>
    </row>
    <row r="1935" spans="1:4" x14ac:dyDescent="0.3">
      <c r="A1935" s="3">
        <v>203330</v>
      </c>
      <c r="B1935" s="16">
        <v>1.02</v>
      </c>
      <c r="C1935" s="16">
        <v>1.05</v>
      </c>
      <c r="D1935" s="16">
        <v>1.05</v>
      </c>
    </row>
    <row r="1936" spans="1:4" x14ac:dyDescent="0.3">
      <c r="A1936" s="3">
        <v>203341</v>
      </c>
      <c r="B1936" s="16">
        <v>21.47</v>
      </c>
      <c r="C1936" s="16">
        <v>21.5</v>
      </c>
      <c r="D1936" s="16">
        <v>18.75</v>
      </c>
    </row>
    <row r="1937" spans="1:4" x14ac:dyDescent="0.3">
      <c r="A1937" s="3">
        <v>203342</v>
      </c>
      <c r="B1937" s="16">
        <v>1.02</v>
      </c>
      <c r="C1937" s="16">
        <v>1.05</v>
      </c>
      <c r="D1937" s="16">
        <v>1.05</v>
      </c>
    </row>
    <row r="1938" spans="1:4" x14ac:dyDescent="0.3">
      <c r="A1938" s="3">
        <v>203343</v>
      </c>
      <c r="B1938" s="16">
        <v>1.02</v>
      </c>
      <c r="C1938" s="16">
        <v>1.05</v>
      </c>
      <c r="D1938" s="16">
        <v>1.05</v>
      </c>
    </row>
    <row r="1939" spans="1:4" x14ac:dyDescent="0.3">
      <c r="A1939" s="3">
        <v>203345</v>
      </c>
      <c r="B1939" s="16">
        <v>1.02</v>
      </c>
      <c r="C1939" s="16">
        <v>1.05</v>
      </c>
      <c r="D1939" s="16">
        <v>1.05</v>
      </c>
    </row>
    <row r="1940" spans="1:4" x14ac:dyDescent="0.3">
      <c r="A1940" s="3">
        <v>203348</v>
      </c>
      <c r="B1940" s="16">
        <v>1.02</v>
      </c>
      <c r="C1940" s="16">
        <v>1.05</v>
      </c>
      <c r="D1940" s="16">
        <v>1.05</v>
      </c>
    </row>
    <row r="1941" spans="1:4" x14ac:dyDescent="0.3">
      <c r="A1941" s="3">
        <v>203350</v>
      </c>
      <c r="B1941" s="16">
        <v>24.86</v>
      </c>
      <c r="C1941" s="16">
        <v>24.89</v>
      </c>
      <c r="D1941" s="16">
        <v>23.51</v>
      </c>
    </row>
    <row r="1942" spans="1:4" x14ac:dyDescent="0.3">
      <c r="A1942" s="3">
        <v>203361</v>
      </c>
      <c r="B1942" s="16">
        <v>1.02</v>
      </c>
      <c r="C1942" s="16">
        <v>1.05</v>
      </c>
      <c r="D1942" s="16">
        <v>1.05</v>
      </c>
    </row>
    <row r="1943" spans="1:4" x14ac:dyDescent="0.3">
      <c r="A1943" s="3">
        <v>203363</v>
      </c>
      <c r="B1943" s="16">
        <v>12.59</v>
      </c>
      <c r="C1943" s="16">
        <v>12.62</v>
      </c>
      <c r="D1943" s="16">
        <v>11.84</v>
      </c>
    </row>
    <row r="1944" spans="1:4" x14ac:dyDescent="0.3">
      <c r="A1944" s="3">
        <v>203365</v>
      </c>
      <c r="B1944" s="16">
        <v>15.66</v>
      </c>
      <c r="C1944" s="16">
        <v>15.71</v>
      </c>
      <c r="D1944" s="16">
        <v>11.73</v>
      </c>
    </row>
    <row r="1945" spans="1:4" x14ac:dyDescent="0.3">
      <c r="A1945" s="3">
        <v>203367</v>
      </c>
      <c r="B1945" s="16">
        <v>21.549999999999997</v>
      </c>
      <c r="C1945" s="16">
        <v>21.51</v>
      </c>
      <c r="D1945" s="16">
        <v>20.07</v>
      </c>
    </row>
    <row r="1946" spans="1:4" x14ac:dyDescent="0.3">
      <c r="A1946" s="3">
        <v>203369</v>
      </c>
      <c r="B1946" s="16">
        <v>1.02</v>
      </c>
      <c r="C1946" s="16">
        <v>1.05</v>
      </c>
      <c r="D1946" s="16">
        <v>1.05</v>
      </c>
    </row>
    <row r="1947" spans="1:4" x14ac:dyDescent="0.3">
      <c r="A1947" s="3">
        <v>203370</v>
      </c>
      <c r="B1947" s="16">
        <v>12.700000000000001</v>
      </c>
      <c r="C1947" s="16">
        <v>12.74</v>
      </c>
      <c r="D1947" s="16">
        <v>12.84</v>
      </c>
    </row>
    <row r="1948" spans="1:4" x14ac:dyDescent="0.3">
      <c r="A1948" s="3">
        <v>203410</v>
      </c>
      <c r="B1948" s="16">
        <v>7.1</v>
      </c>
      <c r="C1948" s="16">
        <v>7.07</v>
      </c>
      <c r="D1948" s="16">
        <v>6.82</v>
      </c>
    </row>
    <row r="1949" spans="1:4" x14ac:dyDescent="0.3">
      <c r="A1949" s="3">
        <v>203421</v>
      </c>
      <c r="B1949" s="16">
        <v>1.02</v>
      </c>
      <c r="C1949" s="16">
        <v>1.05</v>
      </c>
      <c r="D1949" s="16">
        <v>1.05</v>
      </c>
    </row>
    <row r="1950" spans="1:4" x14ac:dyDescent="0.3">
      <c r="A1950" s="3">
        <v>203430</v>
      </c>
      <c r="B1950" s="16">
        <v>4.33</v>
      </c>
      <c r="C1950" s="16">
        <v>4.37</v>
      </c>
      <c r="D1950" s="16">
        <v>3.91</v>
      </c>
    </row>
    <row r="1951" spans="1:4" x14ac:dyDescent="0.3">
      <c r="A1951" s="3">
        <v>203450</v>
      </c>
      <c r="B1951" s="16">
        <v>19.77</v>
      </c>
      <c r="C1951" s="16">
        <v>19.71</v>
      </c>
      <c r="D1951" s="16">
        <v>18.53</v>
      </c>
    </row>
    <row r="1952" spans="1:4" x14ac:dyDescent="0.3">
      <c r="A1952" s="3">
        <v>203483</v>
      </c>
      <c r="B1952" s="16">
        <v>6.2799999999999994</v>
      </c>
      <c r="C1952" s="16">
        <v>6.33</v>
      </c>
      <c r="D1952" s="16">
        <v>5.93</v>
      </c>
    </row>
    <row r="1953" spans="1:4" x14ac:dyDescent="0.3">
      <c r="A1953" s="3">
        <v>203486</v>
      </c>
      <c r="B1953" s="16">
        <v>21.64</v>
      </c>
      <c r="C1953" s="16">
        <v>21.73</v>
      </c>
      <c r="D1953" s="16">
        <v>21.2</v>
      </c>
    </row>
    <row r="1954" spans="1:4" x14ac:dyDescent="0.3">
      <c r="A1954" s="3">
        <v>203490</v>
      </c>
      <c r="B1954" s="16">
        <v>5.0599999999999996</v>
      </c>
      <c r="C1954" s="16">
        <v>5.1100000000000003</v>
      </c>
      <c r="D1954" s="16">
        <v>4.07</v>
      </c>
    </row>
    <row r="1955" spans="1:4" x14ac:dyDescent="0.3">
      <c r="A1955" s="3">
        <v>203501</v>
      </c>
      <c r="B1955" s="16">
        <v>25.529999999999998</v>
      </c>
      <c r="C1955" s="16">
        <v>26.38</v>
      </c>
      <c r="D1955" s="16">
        <v>27.96</v>
      </c>
    </row>
    <row r="1956" spans="1:4" x14ac:dyDescent="0.3">
      <c r="A1956" s="3">
        <v>203550</v>
      </c>
      <c r="B1956" s="16">
        <v>4.4799999999999995</v>
      </c>
      <c r="C1956" s="16">
        <v>4.54</v>
      </c>
      <c r="D1956" s="16">
        <v>3.49</v>
      </c>
    </row>
    <row r="1957" spans="1:4" x14ac:dyDescent="0.3">
      <c r="A1957" s="3">
        <v>203624</v>
      </c>
      <c r="B1957" s="16">
        <v>19.59</v>
      </c>
      <c r="C1957" s="16">
        <v>19.36</v>
      </c>
      <c r="D1957" s="16">
        <v>19.11</v>
      </c>
    </row>
    <row r="1958" spans="1:4" x14ac:dyDescent="0.3">
      <c r="A1958" s="3">
        <v>203627</v>
      </c>
      <c r="B1958" s="16">
        <v>8.7000000000000011</v>
      </c>
      <c r="C1958" s="16">
        <v>8.49</v>
      </c>
      <c r="D1958" s="16">
        <v>8.07</v>
      </c>
    </row>
    <row r="1959" spans="1:4" x14ac:dyDescent="0.3">
      <c r="A1959" s="3">
        <v>203630</v>
      </c>
      <c r="B1959" s="16">
        <v>5.0599999999999996</v>
      </c>
      <c r="C1959" s="16">
        <v>5.1100000000000003</v>
      </c>
      <c r="D1959" s="16">
        <v>4.78</v>
      </c>
    </row>
    <row r="1960" spans="1:4" x14ac:dyDescent="0.3">
      <c r="A1960" s="3">
        <v>203641</v>
      </c>
      <c r="B1960" s="16">
        <v>11.280000000000001</v>
      </c>
      <c r="C1960" s="16">
        <v>11.33</v>
      </c>
      <c r="D1960" s="16">
        <v>10.98</v>
      </c>
    </row>
    <row r="1961" spans="1:4" x14ac:dyDescent="0.3">
      <c r="A1961" s="3">
        <v>203645</v>
      </c>
      <c r="B1961" s="16">
        <v>18.059999999999999</v>
      </c>
      <c r="C1961" s="16">
        <v>17.98</v>
      </c>
      <c r="D1961" s="16">
        <v>17.96</v>
      </c>
    </row>
    <row r="1962" spans="1:4" x14ac:dyDescent="0.3">
      <c r="A1962" s="3">
        <v>203660</v>
      </c>
      <c r="B1962" s="16">
        <v>34.21</v>
      </c>
      <c r="C1962" s="16">
        <v>34.229999999999997</v>
      </c>
      <c r="D1962" s="16">
        <v>32.53</v>
      </c>
    </row>
    <row r="1963" spans="1:4" x14ac:dyDescent="0.3">
      <c r="A1963" s="3">
        <v>203661</v>
      </c>
      <c r="B1963" s="16">
        <v>1.02</v>
      </c>
      <c r="C1963" s="16">
        <v>1.05</v>
      </c>
      <c r="D1963" s="16">
        <v>1.05</v>
      </c>
    </row>
    <row r="1964" spans="1:4" x14ac:dyDescent="0.3">
      <c r="A1964" s="3">
        <v>203664</v>
      </c>
      <c r="B1964" s="16">
        <v>1.02</v>
      </c>
      <c r="C1964" s="16">
        <v>1.05</v>
      </c>
      <c r="D1964" s="16">
        <v>1.05</v>
      </c>
    </row>
    <row r="1965" spans="1:4" x14ac:dyDescent="0.3">
      <c r="A1965" s="3">
        <v>203666</v>
      </c>
      <c r="B1965" s="16">
        <v>1.02</v>
      </c>
      <c r="C1965" s="16">
        <v>1.05</v>
      </c>
      <c r="D1965" s="16">
        <v>1.05</v>
      </c>
    </row>
    <row r="1966" spans="1:4" x14ac:dyDescent="0.3">
      <c r="A1966" s="3">
        <v>203667</v>
      </c>
      <c r="B1966" s="16">
        <v>1.02</v>
      </c>
      <c r="C1966" s="16">
        <v>1.05</v>
      </c>
      <c r="D1966" s="16">
        <v>1.05</v>
      </c>
    </row>
    <row r="1967" spans="1:4" x14ac:dyDescent="0.3">
      <c r="A1967" s="3">
        <v>203668</v>
      </c>
      <c r="B1967" s="16">
        <v>1.02</v>
      </c>
      <c r="C1967" s="16">
        <v>1.05</v>
      </c>
      <c r="D1967" s="16">
        <v>1.05</v>
      </c>
    </row>
    <row r="1968" spans="1:4" x14ac:dyDescent="0.3">
      <c r="A1968" s="3">
        <v>203669</v>
      </c>
      <c r="B1968" s="16">
        <v>1.02</v>
      </c>
      <c r="C1968" s="16">
        <v>1.05</v>
      </c>
      <c r="D1968" s="16">
        <v>1.05</v>
      </c>
    </row>
    <row r="1969" spans="1:4" x14ac:dyDescent="0.3">
      <c r="A1969" s="3">
        <v>203671</v>
      </c>
      <c r="B1969" s="16">
        <v>1.02</v>
      </c>
      <c r="C1969" s="16">
        <v>1.05</v>
      </c>
      <c r="D1969" s="16">
        <v>1.05</v>
      </c>
    </row>
    <row r="1970" spans="1:4" x14ac:dyDescent="0.3">
      <c r="A1970" s="3">
        <v>203674</v>
      </c>
      <c r="B1970" s="16">
        <v>1.02</v>
      </c>
      <c r="C1970" s="16">
        <v>1.05</v>
      </c>
      <c r="D1970" s="16">
        <v>1.05</v>
      </c>
    </row>
    <row r="1971" spans="1:4" x14ac:dyDescent="0.3">
      <c r="A1971" s="3">
        <v>203690</v>
      </c>
      <c r="B1971" s="16">
        <v>74.59</v>
      </c>
      <c r="C1971" s="16">
        <v>87.78</v>
      </c>
      <c r="D1971" s="16">
        <v>51.69</v>
      </c>
    </row>
    <row r="1972" spans="1:4" x14ac:dyDescent="0.3">
      <c r="A1972" s="3">
        <v>203721</v>
      </c>
      <c r="B1972" s="16">
        <v>1.02</v>
      </c>
      <c r="C1972" s="16">
        <v>1.05</v>
      </c>
      <c r="D1972" s="16">
        <v>1.05</v>
      </c>
    </row>
    <row r="1973" spans="1:4" x14ac:dyDescent="0.3">
      <c r="A1973" s="3">
        <v>203769</v>
      </c>
      <c r="B1973" s="16">
        <v>32.97</v>
      </c>
      <c r="C1973" s="16">
        <v>33</v>
      </c>
      <c r="D1973" s="16">
        <v>1.01</v>
      </c>
    </row>
    <row r="1974" spans="1:4" x14ac:dyDescent="0.3">
      <c r="A1974" s="3">
        <v>203773</v>
      </c>
      <c r="B1974" s="16">
        <v>45.3</v>
      </c>
      <c r="C1974" s="16">
        <v>46.09</v>
      </c>
      <c r="D1974" s="16">
        <v>42.13</v>
      </c>
    </row>
    <row r="1975" spans="1:4" x14ac:dyDescent="0.3">
      <c r="A1975" s="3">
        <v>203774</v>
      </c>
      <c r="B1975" s="16">
        <v>40.44</v>
      </c>
      <c r="C1975" s="16">
        <v>40.78</v>
      </c>
      <c r="D1975" s="16">
        <v>40.33</v>
      </c>
    </row>
    <row r="1976" spans="1:4" x14ac:dyDescent="0.3">
      <c r="A1976" s="3">
        <v>203777</v>
      </c>
      <c r="B1976" s="16">
        <v>1.02</v>
      </c>
      <c r="C1976" s="16">
        <v>1.05</v>
      </c>
      <c r="D1976" s="16">
        <v>1.05</v>
      </c>
    </row>
    <row r="1977" spans="1:4" x14ac:dyDescent="0.3">
      <c r="A1977" s="3">
        <v>203778</v>
      </c>
      <c r="B1977" s="16">
        <v>10.680000000000001</v>
      </c>
      <c r="C1977" s="16">
        <v>10.74</v>
      </c>
      <c r="D1977" s="16">
        <v>10.69</v>
      </c>
    </row>
    <row r="1978" spans="1:4" x14ac:dyDescent="0.3">
      <c r="A1978" s="3">
        <v>203780</v>
      </c>
      <c r="B1978" s="16">
        <v>11.48</v>
      </c>
      <c r="C1978" s="16">
        <v>11.31</v>
      </c>
      <c r="D1978" s="16">
        <v>11.07</v>
      </c>
    </row>
    <row r="1979" spans="1:4" x14ac:dyDescent="0.3">
      <c r="A1979" s="3">
        <v>203783</v>
      </c>
      <c r="B1979" s="16">
        <v>1.02</v>
      </c>
      <c r="C1979" s="16">
        <v>1.05</v>
      </c>
      <c r="D1979" s="16">
        <v>1.05</v>
      </c>
    </row>
    <row r="1980" spans="1:4" x14ac:dyDescent="0.3">
      <c r="A1980" s="3">
        <v>203785</v>
      </c>
      <c r="B1980" s="16">
        <v>20.059999999999999</v>
      </c>
      <c r="C1980" s="16">
        <v>19.510000000000002</v>
      </c>
      <c r="D1980" s="16">
        <v>18.53</v>
      </c>
    </row>
    <row r="1981" spans="1:4" x14ac:dyDescent="0.3">
      <c r="A1981" s="3">
        <v>203787</v>
      </c>
      <c r="B1981" s="16">
        <v>20.97</v>
      </c>
      <c r="C1981" s="16">
        <v>21</v>
      </c>
      <c r="D1981" s="16">
        <v>21</v>
      </c>
    </row>
    <row r="1982" spans="1:4" x14ac:dyDescent="0.3">
      <c r="A1982" s="3">
        <v>203870</v>
      </c>
      <c r="B1982" s="16">
        <v>8.75</v>
      </c>
      <c r="C1982" s="16">
        <v>4.8499999999999996</v>
      </c>
      <c r="D1982" s="16">
        <v>4.3099999999999996</v>
      </c>
    </row>
    <row r="1983" spans="1:4" x14ac:dyDescent="0.3">
      <c r="A1983" s="3">
        <v>203940</v>
      </c>
      <c r="B1983" s="16">
        <v>2.79</v>
      </c>
      <c r="C1983" s="16">
        <v>2.82</v>
      </c>
      <c r="D1983" s="16">
        <v>2.62</v>
      </c>
    </row>
    <row r="1984" spans="1:4" x14ac:dyDescent="0.3">
      <c r="A1984" s="3">
        <v>203950</v>
      </c>
      <c r="B1984" s="16">
        <v>3.35</v>
      </c>
      <c r="C1984" s="16">
        <v>3.22</v>
      </c>
      <c r="D1984" s="16">
        <v>2.8</v>
      </c>
    </row>
    <row r="1985" spans="1:4" x14ac:dyDescent="0.3">
      <c r="A1985" s="3">
        <v>203952</v>
      </c>
      <c r="B1985" s="16">
        <v>75.39</v>
      </c>
      <c r="C1985" s="16">
        <v>91.47</v>
      </c>
      <c r="D1985" s="16">
        <v>70.42</v>
      </c>
    </row>
    <row r="1986" spans="1:4" x14ac:dyDescent="0.3">
      <c r="A1986" s="3">
        <v>203954</v>
      </c>
      <c r="B1986" s="16">
        <v>24.48</v>
      </c>
      <c r="C1986" s="16">
        <v>27.57</v>
      </c>
      <c r="D1986" s="16">
        <v>22.16</v>
      </c>
    </row>
    <row r="1987" spans="1:4" x14ac:dyDescent="0.3">
      <c r="A1987" s="3">
        <v>203960</v>
      </c>
      <c r="B1987" s="16">
        <v>9.0400000000000009</v>
      </c>
      <c r="C1987" s="16">
        <v>8.9</v>
      </c>
      <c r="D1987" s="16">
        <v>7.52</v>
      </c>
    </row>
    <row r="1988" spans="1:4" x14ac:dyDescent="0.3">
      <c r="A1988" s="3">
        <v>203962</v>
      </c>
      <c r="B1988" s="16">
        <v>27.2</v>
      </c>
      <c r="C1988" s="16">
        <v>27.23</v>
      </c>
      <c r="D1988" s="16">
        <v>28.07</v>
      </c>
    </row>
    <row r="1989" spans="1:4" x14ac:dyDescent="0.3">
      <c r="A1989" s="3">
        <v>203964</v>
      </c>
      <c r="B1989" s="16">
        <v>34.97</v>
      </c>
      <c r="C1989" s="16">
        <v>35</v>
      </c>
      <c r="D1989" s="16">
        <v>35.42</v>
      </c>
    </row>
    <row r="1990" spans="1:4" x14ac:dyDescent="0.3">
      <c r="A1990" s="3">
        <v>203965</v>
      </c>
      <c r="B1990" s="16">
        <v>51.85</v>
      </c>
      <c r="C1990" s="16">
        <v>51.88</v>
      </c>
      <c r="D1990" s="16">
        <v>32.9</v>
      </c>
    </row>
    <row r="1991" spans="1:4" x14ac:dyDescent="0.3">
      <c r="A1991" s="3">
        <v>203968</v>
      </c>
      <c r="B1991" s="16">
        <v>35.22</v>
      </c>
      <c r="C1991" s="16">
        <v>35.25</v>
      </c>
      <c r="D1991" s="16">
        <v>35.25</v>
      </c>
    </row>
    <row r="1992" spans="1:4" x14ac:dyDescent="0.3">
      <c r="A1992" s="3">
        <v>203970</v>
      </c>
      <c r="B1992" s="16">
        <v>1.02</v>
      </c>
      <c r="C1992" s="16">
        <v>1.05</v>
      </c>
      <c r="D1992" s="16">
        <v>1.05</v>
      </c>
    </row>
    <row r="1993" spans="1:4" x14ac:dyDescent="0.3">
      <c r="A1993" s="3">
        <v>203972</v>
      </c>
      <c r="B1993" s="16">
        <v>1.02</v>
      </c>
      <c r="C1993" s="16">
        <v>1.05</v>
      </c>
      <c r="D1993" s="16">
        <v>1.05</v>
      </c>
    </row>
    <row r="1994" spans="1:4" x14ac:dyDescent="0.3">
      <c r="A1994" s="3">
        <v>203981</v>
      </c>
      <c r="B1994" s="16">
        <v>1.02</v>
      </c>
      <c r="C1994" s="16">
        <v>1.05</v>
      </c>
      <c r="D1994" s="16">
        <v>1.05</v>
      </c>
    </row>
    <row r="1995" spans="1:4" x14ac:dyDescent="0.3">
      <c r="A1995" s="3">
        <v>204080</v>
      </c>
      <c r="B1995" s="16">
        <v>1.02</v>
      </c>
      <c r="C1995" s="16">
        <v>1.05</v>
      </c>
      <c r="D1995" s="16">
        <v>1.05</v>
      </c>
    </row>
    <row r="1996" spans="1:4" x14ac:dyDescent="0.3">
      <c r="A1996" s="3">
        <v>204160</v>
      </c>
      <c r="B1996" s="16">
        <v>14.97</v>
      </c>
      <c r="C1996" s="16">
        <v>14</v>
      </c>
      <c r="D1996" s="16">
        <v>14</v>
      </c>
    </row>
    <row r="1997" spans="1:4" x14ac:dyDescent="0.3">
      <c r="A1997" s="3">
        <v>204173</v>
      </c>
      <c r="B1997" s="16">
        <v>1.02</v>
      </c>
      <c r="C1997" s="16">
        <v>1.05</v>
      </c>
      <c r="D1997" s="16">
        <v>1.05</v>
      </c>
    </row>
    <row r="1998" spans="1:4" x14ac:dyDescent="0.3">
      <c r="A1998" s="3">
        <v>204175</v>
      </c>
      <c r="B1998" s="16">
        <v>30.97</v>
      </c>
      <c r="C1998" s="16">
        <v>31</v>
      </c>
      <c r="D1998" s="16">
        <v>31</v>
      </c>
    </row>
    <row r="1999" spans="1:4" x14ac:dyDescent="0.3">
      <c r="A1999" s="3">
        <v>204178</v>
      </c>
      <c r="B1999" s="16">
        <v>1.02</v>
      </c>
      <c r="C1999" s="16">
        <v>1.05</v>
      </c>
      <c r="D1999" s="16">
        <v>1.05</v>
      </c>
    </row>
    <row r="2000" spans="1:4" x14ac:dyDescent="0.3">
      <c r="A2000" s="3">
        <v>204180</v>
      </c>
      <c r="B2000" s="16">
        <v>16.97</v>
      </c>
      <c r="C2000" s="16">
        <v>17</v>
      </c>
      <c r="D2000" s="16">
        <v>13.3</v>
      </c>
    </row>
    <row r="2001" spans="1:4" x14ac:dyDescent="0.3">
      <c r="A2001" s="3">
        <v>204220</v>
      </c>
      <c r="B2001" s="16">
        <v>1.02</v>
      </c>
      <c r="C2001" s="16">
        <v>1.05</v>
      </c>
      <c r="D2001" s="16">
        <v>1.05</v>
      </c>
    </row>
    <row r="2002" spans="1:4" x14ac:dyDescent="0.3">
      <c r="A2002" s="3">
        <v>204330</v>
      </c>
      <c r="B2002" s="16">
        <v>75.86</v>
      </c>
      <c r="C2002" s="16">
        <v>81.47</v>
      </c>
      <c r="D2002" s="16">
        <v>66.11</v>
      </c>
    </row>
    <row r="2003" spans="1:4" x14ac:dyDescent="0.3">
      <c r="A2003" s="3">
        <v>204332</v>
      </c>
      <c r="B2003" s="16">
        <v>93.97</v>
      </c>
      <c r="C2003" s="16">
        <v>86</v>
      </c>
      <c r="D2003" s="16">
        <v>86</v>
      </c>
    </row>
    <row r="2004" spans="1:4" x14ac:dyDescent="0.3">
      <c r="A2004" s="3">
        <v>204363</v>
      </c>
      <c r="B2004" s="16">
        <v>1.02</v>
      </c>
      <c r="C2004" s="16">
        <v>1.05</v>
      </c>
      <c r="D2004" s="16">
        <v>1.05</v>
      </c>
    </row>
    <row r="2005" spans="1:4" x14ac:dyDescent="0.3">
      <c r="A2005" s="3">
        <v>204370</v>
      </c>
      <c r="B2005" s="16">
        <v>14.26</v>
      </c>
      <c r="C2005" s="16">
        <v>14.29</v>
      </c>
      <c r="D2005" s="16">
        <v>11.36</v>
      </c>
    </row>
    <row r="2006" spans="1:4" x14ac:dyDescent="0.3">
      <c r="A2006" s="3">
        <v>204380</v>
      </c>
      <c r="B2006" s="16">
        <v>19.079999999999998</v>
      </c>
      <c r="C2006" s="16">
        <v>19.16</v>
      </c>
      <c r="D2006" s="16">
        <v>12.58</v>
      </c>
    </row>
    <row r="2007" spans="1:4" x14ac:dyDescent="0.3">
      <c r="A2007" s="3">
        <v>204382</v>
      </c>
      <c r="B2007" s="16">
        <v>1.02</v>
      </c>
      <c r="C2007" s="16">
        <v>1.05</v>
      </c>
      <c r="D2007" s="16">
        <v>1.05</v>
      </c>
    </row>
    <row r="2008" spans="1:4" x14ac:dyDescent="0.3">
      <c r="A2008" s="3">
        <v>204390</v>
      </c>
      <c r="B2008" s="16">
        <v>1.02</v>
      </c>
      <c r="C2008" s="16">
        <v>1.05</v>
      </c>
      <c r="D2008" s="16">
        <v>1.05</v>
      </c>
    </row>
    <row r="2009" spans="1:4" x14ac:dyDescent="0.3">
      <c r="A2009" s="3">
        <v>204406</v>
      </c>
      <c r="B2009" s="16">
        <v>64.66</v>
      </c>
      <c r="C2009" s="16">
        <v>64.489999999999995</v>
      </c>
      <c r="D2009" s="16">
        <v>62.71</v>
      </c>
    </row>
    <row r="2010" spans="1:4" x14ac:dyDescent="0.3">
      <c r="A2010" s="3">
        <v>204408</v>
      </c>
      <c r="B2010" s="16">
        <v>25.299999999999997</v>
      </c>
      <c r="C2010" s="16">
        <v>25.35</v>
      </c>
      <c r="D2010" s="16">
        <v>22.62</v>
      </c>
    </row>
    <row r="2011" spans="1:4" x14ac:dyDescent="0.3">
      <c r="A2011" s="3">
        <v>204410</v>
      </c>
      <c r="B2011" s="16">
        <v>14.26</v>
      </c>
      <c r="C2011" s="16">
        <v>14.29</v>
      </c>
      <c r="D2011" s="16">
        <v>12.6</v>
      </c>
    </row>
    <row r="2012" spans="1:4" x14ac:dyDescent="0.3">
      <c r="A2012" s="3">
        <v>204420</v>
      </c>
      <c r="B2012" s="16">
        <v>1.02</v>
      </c>
      <c r="C2012" s="16">
        <v>1.05</v>
      </c>
      <c r="D2012" s="16">
        <v>1.05</v>
      </c>
    </row>
    <row r="2013" spans="1:4" x14ac:dyDescent="0.3">
      <c r="A2013" s="3">
        <v>204431</v>
      </c>
      <c r="B2013" s="16">
        <v>43.79</v>
      </c>
      <c r="C2013" s="16">
        <v>43.82</v>
      </c>
      <c r="D2013" s="16">
        <v>45.11</v>
      </c>
    </row>
    <row r="2014" spans="1:4" x14ac:dyDescent="0.3">
      <c r="A2014" s="3">
        <v>204440</v>
      </c>
      <c r="B2014" s="16">
        <v>35.46</v>
      </c>
      <c r="C2014" s="16">
        <v>35.31</v>
      </c>
      <c r="D2014" s="16">
        <v>34.6</v>
      </c>
    </row>
    <row r="2015" spans="1:4" x14ac:dyDescent="0.3">
      <c r="A2015" s="3">
        <v>204450</v>
      </c>
      <c r="B2015" s="16">
        <v>28.08</v>
      </c>
      <c r="C2015" s="16">
        <v>28.13</v>
      </c>
      <c r="D2015" s="16">
        <v>23.44</v>
      </c>
    </row>
    <row r="2016" spans="1:4" x14ac:dyDescent="0.3">
      <c r="A2016" s="3">
        <v>204452</v>
      </c>
      <c r="B2016" s="16">
        <v>34.35</v>
      </c>
      <c r="C2016" s="16">
        <v>33.270000000000003</v>
      </c>
      <c r="D2016" s="16">
        <v>28</v>
      </c>
    </row>
    <row r="2017" spans="1:4" x14ac:dyDescent="0.3">
      <c r="A2017" s="3">
        <v>204454</v>
      </c>
      <c r="B2017" s="16">
        <v>1.02</v>
      </c>
      <c r="C2017" s="16">
        <v>1.05</v>
      </c>
      <c r="D2017" s="16">
        <v>1.05</v>
      </c>
    </row>
    <row r="2018" spans="1:4" x14ac:dyDescent="0.3">
      <c r="A2018" s="3">
        <v>204455</v>
      </c>
      <c r="B2018" s="16">
        <v>8.15</v>
      </c>
      <c r="C2018" s="16">
        <v>7.88</v>
      </c>
      <c r="D2018" s="16">
        <v>7.47</v>
      </c>
    </row>
    <row r="2019" spans="1:4" x14ac:dyDescent="0.3">
      <c r="A2019" s="3">
        <v>204457</v>
      </c>
      <c r="B2019" s="16">
        <v>32.28</v>
      </c>
      <c r="C2019" s="16">
        <v>32.729999999999997</v>
      </c>
      <c r="D2019" s="16">
        <v>32.31</v>
      </c>
    </row>
    <row r="2020" spans="1:4" x14ac:dyDescent="0.3">
      <c r="A2020" s="3">
        <v>204460</v>
      </c>
      <c r="B2020" s="16">
        <v>3.68</v>
      </c>
      <c r="C2020" s="16">
        <v>3.64</v>
      </c>
      <c r="D2020" s="16">
        <v>3.53</v>
      </c>
    </row>
    <row r="2021" spans="1:4" x14ac:dyDescent="0.3">
      <c r="A2021" s="3">
        <v>204467</v>
      </c>
      <c r="B2021" s="16">
        <v>26.15</v>
      </c>
      <c r="C2021" s="16">
        <v>25.18</v>
      </c>
      <c r="D2021" s="16">
        <v>24.44</v>
      </c>
    </row>
    <row r="2022" spans="1:4" x14ac:dyDescent="0.3">
      <c r="A2022" s="3">
        <v>204469</v>
      </c>
      <c r="B2022" s="16">
        <v>1.02</v>
      </c>
      <c r="C2022" s="16">
        <v>1.05</v>
      </c>
      <c r="D2022" s="16">
        <v>1.05</v>
      </c>
    </row>
    <row r="2023" spans="1:4" x14ac:dyDescent="0.3">
      <c r="A2023" s="3">
        <v>204480</v>
      </c>
      <c r="B2023" s="16">
        <v>19.989999999999998</v>
      </c>
      <c r="C2023" s="16">
        <v>20.02</v>
      </c>
      <c r="D2023" s="16">
        <v>19.93</v>
      </c>
    </row>
    <row r="2024" spans="1:4" x14ac:dyDescent="0.3">
      <c r="A2024" s="3">
        <v>204483</v>
      </c>
      <c r="B2024" s="16">
        <v>1.02</v>
      </c>
      <c r="C2024" s="16">
        <v>1.05</v>
      </c>
      <c r="D2024" s="16">
        <v>1.05</v>
      </c>
    </row>
    <row r="2025" spans="1:4" x14ac:dyDescent="0.3">
      <c r="A2025" s="3">
        <v>204485</v>
      </c>
      <c r="B2025" s="16">
        <v>1.02</v>
      </c>
      <c r="C2025" s="16">
        <v>1.05</v>
      </c>
      <c r="D2025" s="16">
        <v>1.05</v>
      </c>
    </row>
    <row r="2026" spans="1:4" x14ac:dyDescent="0.3">
      <c r="A2026" s="3">
        <v>204488</v>
      </c>
      <c r="B2026" s="16">
        <v>1.02</v>
      </c>
      <c r="C2026" s="16">
        <v>1.05</v>
      </c>
      <c r="D2026" s="16">
        <v>1.05</v>
      </c>
    </row>
    <row r="2027" spans="1:4" x14ac:dyDescent="0.3">
      <c r="A2027" s="3">
        <v>204490</v>
      </c>
      <c r="B2027" s="16">
        <v>11.680000000000001</v>
      </c>
      <c r="C2027" s="16">
        <v>11.75</v>
      </c>
      <c r="D2027" s="16">
        <v>11.2</v>
      </c>
    </row>
    <row r="2028" spans="1:4" x14ac:dyDescent="0.3">
      <c r="A2028" s="3">
        <v>204561</v>
      </c>
      <c r="B2028" s="16">
        <v>116.48</v>
      </c>
      <c r="C2028" s="16">
        <v>113.07</v>
      </c>
      <c r="D2028" s="16">
        <v>103.49</v>
      </c>
    </row>
    <row r="2029" spans="1:4" x14ac:dyDescent="0.3">
      <c r="A2029" s="3">
        <v>204563</v>
      </c>
      <c r="B2029" s="16">
        <v>127.41</v>
      </c>
      <c r="C2029" s="16">
        <v>124.6</v>
      </c>
      <c r="D2029" s="16">
        <v>115.71</v>
      </c>
    </row>
    <row r="2030" spans="1:4" x14ac:dyDescent="0.3">
      <c r="A2030" s="3">
        <v>204565</v>
      </c>
      <c r="B2030" s="16">
        <v>145.53</v>
      </c>
      <c r="C2030" s="16">
        <v>138.57</v>
      </c>
      <c r="D2030" s="16">
        <v>128.84</v>
      </c>
    </row>
    <row r="2031" spans="1:4" x14ac:dyDescent="0.3">
      <c r="A2031" s="3">
        <v>204567</v>
      </c>
      <c r="B2031" s="16">
        <v>122.9</v>
      </c>
      <c r="C2031" s="16">
        <v>120.31</v>
      </c>
      <c r="D2031" s="16">
        <v>111.04</v>
      </c>
    </row>
    <row r="2032" spans="1:4" x14ac:dyDescent="0.3">
      <c r="A2032" s="3">
        <v>204612</v>
      </c>
      <c r="B2032" s="16">
        <v>1.02</v>
      </c>
      <c r="C2032" s="16">
        <v>1.05</v>
      </c>
      <c r="D2032" s="16">
        <v>1.05</v>
      </c>
    </row>
    <row r="2033" spans="1:4" x14ac:dyDescent="0.3">
      <c r="A2033" s="3">
        <v>204620</v>
      </c>
      <c r="B2033" s="16">
        <v>1.02</v>
      </c>
      <c r="C2033" s="16">
        <v>1.05</v>
      </c>
      <c r="D2033" s="16">
        <v>1.05</v>
      </c>
    </row>
    <row r="2034" spans="1:4" x14ac:dyDescent="0.3">
      <c r="A2034" s="3">
        <v>204678</v>
      </c>
      <c r="B2034" s="16">
        <v>29.97</v>
      </c>
      <c r="C2034" s="16">
        <v>30</v>
      </c>
      <c r="D2034" s="16">
        <v>29.05</v>
      </c>
    </row>
    <row r="2035" spans="1:4" x14ac:dyDescent="0.3">
      <c r="A2035" s="3">
        <v>204681</v>
      </c>
      <c r="B2035" s="16">
        <v>1.02</v>
      </c>
      <c r="C2035" s="16">
        <v>1.05</v>
      </c>
      <c r="D2035" s="16">
        <v>1.05</v>
      </c>
    </row>
    <row r="2036" spans="1:4" x14ac:dyDescent="0.3">
      <c r="A2036" s="3">
        <v>204690</v>
      </c>
      <c r="B2036" s="16">
        <v>28.41</v>
      </c>
      <c r="C2036" s="16">
        <v>28.36</v>
      </c>
      <c r="D2036" s="16">
        <v>27.31</v>
      </c>
    </row>
    <row r="2037" spans="1:4" x14ac:dyDescent="0.3">
      <c r="A2037" s="3">
        <v>204692</v>
      </c>
      <c r="B2037" s="16">
        <v>76.48</v>
      </c>
      <c r="C2037" s="16">
        <v>80.819999999999993</v>
      </c>
      <c r="D2037" s="16">
        <v>75.709999999999994</v>
      </c>
    </row>
    <row r="2038" spans="1:4" x14ac:dyDescent="0.3">
      <c r="A2038" s="3">
        <v>204699</v>
      </c>
      <c r="B2038" s="16">
        <v>1.02</v>
      </c>
      <c r="C2038" s="16">
        <v>1.05</v>
      </c>
      <c r="D2038" s="16">
        <v>1.05</v>
      </c>
    </row>
    <row r="2039" spans="1:4" x14ac:dyDescent="0.3">
      <c r="A2039" s="3">
        <v>204709</v>
      </c>
      <c r="B2039" s="16">
        <v>62.75</v>
      </c>
      <c r="C2039" s="16">
        <v>64.13</v>
      </c>
      <c r="D2039" s="16">
        <v>64.16</v>
      </c>
    </row>
    <row r="2040" spans="1:4" x14ac:dyDescent="0.3">
      <c r="A2040" s="3">
        <v>204711</v>
      </c>
      <c r="B2040" s="16">
        <v>1.02</v>
      </c>
      <c r="C2040" s="16">
        <v>1.05</v>
      </c>
      <c r="D2040" s="16">
        <v>1.05</v>
      </c>
    </row>
    <row r="2041" spans="1:4" x14ac:dyDescent="0.3">
      <c r="A2041" s="3">
        <v>204715</v>
      </c>
      <c r="B2041" s="16">
        <v>56.08</v>
      </c>
      <c r="C2041" s="16">
        <v>58.26</v>
      </c>
      <c r="D2041" s="16">
        <v>53.36</v>
      </c>
    </row>
    <row r="2042" spans="1:4" x14ac:dyDescent="0.3">
      <c r="A2042" s="3">
        <v>204723</v>
      </c>
      <c r="B2042" s="16">
        <v>1.02</v>
      </c>
      <c r="C2042" s="16">
        <v>1.05</v>
      </c>
      <c r="D2042" s="16">
        <v>1.05</v>
      </c>
    </row>
    <row r="2043" spans="1:4" x14ac:dyDescent="0.3">
      <c r="A2043" s="3">
        <v>204745</v>
      </c>
      <c r="B2043" s="16">
        <v>1.02</v>
      </c>
      <c r="C2043" s="16">
        <v>1.05</v>
      </c>
      <c r="D2043" s="16">
        <v>1.05</v>
      </c>
    </row>
    <row r="2044" spans="1:4" x14ac:dyDescent="0.3">
      <c r="A2044" s="3">
        <v>204749</v>
      </c>
      <c r="B2044" s="16">
        <v>19.73</v>
      </c>
      <c r="C2044" s="16">
        <v>19.71</v>
      </c>
      <c r="D2044" s="16">
        <v>15.93</v>
      </c>
    </row>
    <row r="2045" spans="1:4" x14ac:dyDescent="0.3">
      <c r="A2045" s="3">
        <v>204754</v>
      </c>
      <c r="B2045" s="16">
        <v>1.02</v>
      </c>
      <c r="C2045" s="16">
        <v>1.05</v>
      </c>
      <c r="D2045" s="16">
        <v>1.05</v>
      </c>
    </row>
    <row r="2046" spans="1:4" x14ac:dyDescent="0.3">
      <c r="A2046" s="3">
        <v>204756</v>
      </c>
      <c r="B2046" s="16">
        <v>1.02</v>
      </c>
      <c r="C2046" s="16">
        <v>1.05</v>
      </c>
      <c r="D2046" s="16">
        <v>1.05</v>
      </c>
    </row>
    <row r="2047" spans="1:4" x14ac:dyDescent="0.3">
      <c r="A2047" s="3">
        <v>204758</v>
      </c>
      <c r="B2047" s="16">
        <v>48.39</v>
      </c>
      <c r="C2047" s="16">
        <v>48.2</v>
      </c>
      <c r="D2047" s="16">
        <v>47.82</v>
      </c>
    </row>
    <row r="2048" spans="1:4" x14ac:dyDescent="0.3">
      <c r="A2048" s="3">
        <v>204760</v>
      </c>
      <c r="B2048" s="16">
        <v>1.02</v>
      </c>
      <c r="C2048" s="16">
        <v>1.05</v>
      </c>
      <c r="D2048" s="16">
        <v>1.05</v>
      </c>
    </row>
    <row r="2049" spans="1:4" x14ac:dyDescent="0.3">
      <c r="A2049" s="3">
        <v>204762</v>
      </c>
      <c r="B2049" s="16">
        <v>1.82</v>
      </c>
      <c r="C2049" s="16">
        <v>1.05</v>
      </c>
      <c r="D2049" s="16">
        <v>1.74</v>
      </c>
    </row>
    <row r="2050" spans="1:4" x14ac:dyDescent="0.3">
      <c r="A2050" s="3">
        <v>204834</v>
      </c>
      <c r="B2050" s="16">
        <v>50.839999999999996</v>
      </c>
      <c r="C2050" s="16">
        <v>54.46</v>
      </c>
      <c r="D2050" s="16">
        <v>47.6</v>
      </c>
    </row>
    <row r="2051" spans="1:4" x14ac:dyDescent="0.3">
      <c r="A2051" s="3">
        <v>204835</v>
      </c>
      <c r="B2051" s="16">
        <v>1.02</v>
      </c>
      <c r="C2051" s="16">
        <v>1.05</v>
      </c>
      <c r="D2051" s="16">
        <v>1.05</v>
      </c>
    </row>
    <row r="2052" spans="1:4" x14ac:dyDescent="0.3">
      <c r="A2052" s="3">
        <v>204838</v>
      </c>
      <c r="B2052" s="16">
        <v>63.06</v>
      </c>
      <c r="C2052" s="16">
        <v>64.64</v>
      </c>
      <c r="D2052" s="16">
        <v>62.78</v>
      </c>
    </row>
    <row r="2053" spans="1:4" x14ac:dyDescent="0.3">
      <c r="A2053" s="3">
        <v>204840</v>
      </c>
      <c r="B2053" s="16">
        <v>40.369999999999997</v>
      </c>
      <c r="C2053" s="16">
        <v>40.69</v>
      </c>
      <c r="D2053" s="16">
        <v>38.49</v>
      </c>
    </row>
    <row r="2054" spans="1:4" x14ac:dyDescent="0.3">
      <c r="A2054" s="3">
        <v>204841</v>
      </c>
      <c r="B2054" s="16">
        <v>56.57</v>
      </c>
      <c r="C2054" s="16">
        <v>60.8</v>
      </c>
      <c r="D2054" s="16">
        <v>59.53</v>
      </c>
    </row>
    <row r="2055" spans="1:4" x14ac:dyDescent="0.3">
      <c r="A2055" s="3">
        <v>204855</v>
      </c>
      <c r="B2055" s="16">
        <v>31.04</v>
      </c>
      <c r="C2055" s="16">
        <v>31.47</v>
      </c>
      <c r="D2055" s="16">
        <v>28.67</v>
      </c>
    </row>
    <row r="2056" spans="1:4" x14ac:dyDescent="0.3">
      <c r="A2056" s="3">
        <v>204865</v>
      </c>
      <c r="B2056" s="16">
        <v>74.900000000000006</v>
      </c>
      <c r="C2056" s="16">
        <v>77.290000000000006</v>
      </c>
      <c r="D2056" s="16">
        <v>80.2</v>
      </c>
    </row>
    <row r="2057" spans="1:4" x14ac:dyDescent="0.3">
      <c r="A2057" s="3">
        <v>204870</v>
      </c>
      <c r="B2057" s="16">
        <v>1.02</v>
      </c>
      <c r="C2057" s="16">
        <v>1.05</v>
      </c>
      <c r="D2057" s="16">
        <v>1.05</v>
      </c>
    </row>
    <row r="2058" spans="1:4" x14ac:dyDescent="0.3">
      <c r="A2058" s="3">
        <v>204876</v>
      </c>
      <c r="B2058" s="16">
        <v>1.02</v>
      </c>
      <c r="C2058" s="16">
        <v>1.05</v>
      </c>
      <c r="D2058" s="16">
        <v>1.05</v>
      </c>
    </row>
    <row r="2059" spans="1:4" x14ac:dyDescent="0.3">
      <c r="A2059" s="3">
        <v>204879</v>
      </c>
      <c r="B2059" s="16">
        <v>84.86</v>
      </c>
      <c r="C2059" s="16">
        <v>85.6</v>
      </c>
      <c r="D2059" s="16">
        <v>69.78</v>
      </c>
    </row>
    <row r="2060" spans="1:4" x14ac:dyDescent="0.3">
      <c r="A2060" s="3">
        <v>204911</v>
      </c>
      <c r="B2060" s="16">
        <v>1.02</v>
      </c>
      <c r="C2060" s="16">
        <v>1.05</v>
      </c>
      <c r="D2060" s="16">
        <v>1.05</v>
      </c>
    </row>
    <row r="2061" spans="1:4" x14ac:dyDescent="0.3">
      <c r="A2061" s="3">
        <v>204913</v>
      </c>
      <c r="B2061" s="16">
        <v>44.97</v>
      </c>
      <c r="C2061" s="16">
        <v>45</v>
      </c>
      <c r="D2061" s="16">
        <v>40</v>
      </c>
    </row>
    <row r="2062" spans="1:4" x14ac:dyDescent="0.3">
      <c r="A2062" s="3">
        <v>204917</v>
      </c>
      <c r="B2062" s="16">
        <v>1.02</v>
      </c>
      <c r="C2062" s="16">
        <v>1.05</v>
      </c>
      <c r="D2062" s="16">
        <v>1.05</v>
      </c>
    </row>
    <row r="2063" spans="1:4" x14ac:dyDescent="0.3">
      <c r="A2063" s="3">
        <v>204918</v>
      </c>
      <c r="B2063" s="16">
        <v>99.59</v>
      </c>
      <c r="C2063" s="16">
        <v>99.62</v>
      </c>
      <c r="D2063" s="16">
        <v>96.73</v>
      </c>
    </row>
    <row r="2064" spans="1:4" x14ac:dyDescent="0.3">
      <c r="A2064" s="3">
        <v>204919</v>
      </c>
      <c r="B2064" s="16">
        <v>14.350000000000001</v>
      </c>
      <c r="C2064" s="16">
        <v>14.73</v>
      </c>
      <c r="D2064" s="16">
        <v>10.56</v>
      </c>
    </row>
    <row r="2065" spans="1:4" x14ac:dyDescent="0.3">
      <c r="A2065" s="3">
        <v>204920</v>
      </c>
      <c r="B2065" s="16">
        <v>113.06</v>
      </c>
      <c r="C2065" s="16">
        <v>110.45</v>
      </c>
      <c r="D2065" s="16">
        <v>102.02</v>
      </c>
    </row>
    <row r="2066" spans="1:4" x14ac:dyDescent="0.3">
      <c r="A2066" s="3">
        <v>204921</v>
      </c>
      <c r="B2066" s="16">
        <v>23.81</v>
      </c>
      <c r="C2066" s="16">
        <v>23.49</v>
      </c>
      <c r="D2066" s="16">
        <v>21.56</v>
      </c>
    </row>
    <row r="2067" spans="1:4" x14ac:dyDescent="0.3">
      <c r="A2067" s="3">
        <v>204923</v>
      </c>
      <c r="B2067" s="16">
        <v>69.48</v>
      </c>
      <c r="C2067" s="16">
        <v>68.06</v>
      </c>
      <c r="D2067" s="16">
        <v>62.71</v>
      </c>
    </row>
    <row r="2068" spans="1:4" x14ac:dyDescent="0.3">
      <c r="A2068" s="3">
        <v>204925</v>
      </c>
      <c r="B2068" s="16">
        <v>0.98</v>
      </c>
      <c r="C2068" s="16">
        <v>1.05</v>
      </c>
      <c r="D2068" s="16">
        <v>1.01</v>
      </c>
    </row>
    <row r="2069" spans="1:4" x14ac:dyDescent="0.3">
      <c r="A2069" s="3">
        <v>204926</v>
      </c>
      <c r="B2069" s="16">
        <v>68.53</v>
      </c>
      <c r="C2069" s="16">
        <v>72.06</v>
      </c>
      <c r="D2069" s="16">
        <v>62.67</v>
      </c>
    </row>
    <row r="2070" spans="1:4" x14ac:dyDescent="0.3">
      <c r="A2070" s="3">
        <v>204929</v>
      </c>
      <c r="B2070" s="16">
        <v>1.88</v>
      </c>
      <c r="C2070" s="16">
        <v>1.05</v>
      </c>
      <c r="D2070" s="16">
        <v>2.79</v>
      </c>
    </row>
    <row r="2071" spans="1:4" x14ac:dyDescent="0.3">
      <c r="A2071" s="3">
        <v>204931</v>
      </c>
      <c r="B2071" s="16">
        <v>39.04</v>
      </c>
      <c r="C2071" s="16">
        <v>41.31</v>
      </c>
      <c r="D2071" s="16">
        <v>37.42</v>
      </c>
    </row>
    <row r="2072" spans="1:4" x14ac:dyDescent="0.3">
      <c r="A2072" s="3">
        <v>204932</v>
      </c>
      <c r="B2072" s="16">
        <v>1.02</v>
      </c>
      <c r="C2072" s="16">
        <v>1.05</v>
      </c>
      <c r="D2072" s="16">
        <v>1.05</v>
      </c>
    </row>
    <row r="2073" spans="1:4" x14ac:dyDescent="0.3">
      <c r="A2073" s="3">
        <v>204935</v>
      </c>
      <c r="B2073" s="16">
        <v>1.02</v>
      </c>
      <c r="C2073" s="16">
        <v>1.05</v>
      </c>
      <c r="D2073" s="16">
        <v>1.05</v>
      </c>
    </row>
    <row r="2074" spans="1:4" x14ac:dyDescent="0.3">
      <c r="A2074" s="3">
        <v>204937</v>
      </c>
      <c r="B2074" s="16">
        <v>1.02</v>
      </c>
      <c r="C2074" s="16">
        <v>1.05</v>
      </c>
      <c r="D2074" s="16">
        <v>1.05</v>
      </c>
    </row>
    <row r="2075" spans="1:4" x14ac:dyDescent="0.3">
      <c r="A2075" s="3">
        <v>204956</v>
      </c>
      <c r="B2075" s="16">
        <v>38.36</v>
      </c>
      <c r="C2075" s="16">
        <v>54.8</v>
      </c>
      <c r="D2075" s="16">
        <v>54.8</v>
      </c>
    </row>
    <row r="2076" spans="1:4" x14ac:dyDescent="0.3">
      <c r="A2076" s="3">
        <v>204965</v>
      </c>
      <c r="B2076" s="16">
        <v>55.35</v>
      </c>
      <c r="C2076" s="16">
        <v>58.53</v>
      </c>
      <c r="D2076" s="16">
        <v>48.93</v>
      </c>
    </row>
    <row r="2077" spans="1:4" x14ac:dyDescent="0.3">
      <c r="A2077" s="3">
        <v>204967</v>
      </c>
      <c r="B2077" s="16">
        <v>1.02</v>
      </c>
      <c r="C2077" s="16">
        <v>1.05</v>
      </c>
      <c r="D2077" s="16">
        <v>1.05</v>
      </c>
    </row>
    <row r="2078" spans="1:4" x14ac:dyDescent="0.3">
      <c r="A2078" s="3">
        <v>204968</v>
      </c>
      <c r="B2078" s="16">
        <v>1.02</v>
      </c>
      <c r="C2078" s="16">
        <v>1.05</v>
      </c>
      <c r="D2078" s="16">
        <v>1.05</v>
      </c>
    </row>
    <row r="2079" spans="1:4" x14ac:dyDescent="0.3">
      <c r="A2079" s="3">
        <v>204970</v>
      </c>
      <c r="B2079" s="16">
        <v>47.839999999999996</v>
      </c>
      <c r="C2079" s="16">
        <v>47.89</v>
      </c>
      <c r="D2079" s="16">
        <v>45.64</v>
      </c>
    </row>
    <row r="2080" spans="1:4" x14ac:dyDescent="0.3">
      <c r="A2080" s="3">
        <v>204972</v>
      </c>
      <c r="B2080" s="16">
        <v>1.02</v>
      </c>
      <c r="C2080" s="16">
        <v>1.05</v>
      </c>
      <c r="D2080" s="16">
        <v>1.05</v>
      </c>
    </row>
    <row r="2081" spans="1:4" x14ac:dyDescent="0.3">
      <c r="A2081" s="3">
        <v>204975</v>
      </c>
      <c r="B2081" s="16">
        <v>1.02</v>
      </c>
      <c r="C2081" s="16">
        <v>1.05</v>
      </c>
      <c r="D2081" s="16">
        <v>1.05</v>
      </c>
    </row>
    <row r="2082" spans="1:4" x14ac:dyDescent="0.3">
      <c r="A2082" s="3">
        <v>204977</v>
      </c>
      <c r="B2082" s="16">
        <v>28.57</v>
      </c>
      <c r="C2082" s="16">
        <v>28.8</v>
      </c>
      <c r="D2082" s="16">
        <v>28.49</v>
      </c>
    </row>
    <row r="2083" spans="1:4" x14ac:dyDescent="0.3">
      <c r="A2083" s="3">
        <v>204979</v>
      </c>
      <c r="B2083" s="16">
        <v>37.24</v>
      </c>
      <c r="C2083" s="16">
        <v>36.840000000000003</v>
      </c>
      <c r="D2083" s="16">
        <v>37.29</v>
      </c>
    </row>
    <row r="2084" spans="1:4" x14ac:dyDescent="0.3">
      <c r="A2084" s="3">
        <v>204981</v>
      </c>
      <c r="B2084" s="16">
        <v>16.86</v>
      </c>
      <c r="C2084" s="16">
        <v>18.2</v>
      </c>
      <c r="D2084" s="16">
        <v>13.71</v>
      </c>
    </row>
    <row r="2085" spans="1:4" x14ac:dyDescent="0.3">
      <c r="A2085" s="3">
        <v>204983</v>
      </c>
      <c r="B2085" s="16">
        <v>62.46</v>
      </c>
      <c r="C2085" s="16">
        <v>62.51</v>
      </c>
      <c r="D2085" s="16">
        <v>69.36</v>
      </c>
    </row>
    <row r="2086" spans="1:4" x14ac:dyDescent="0.3">
      <c r="A2086" s="3">
        <v>204985</v>
      </c>
      <c r="B2086" s="16">
        <v>1.02</v>
      </c>
      <c r="C2086" s="16">
        <v>1.05</v>
      </c>
      <c r="D2086" s="16">
        <v>1.05</v>
      </c>
    </row>
    <row r="2087" spans="1:4" x14ac:dyDescent="0.3">
      <c r="A2087" s="3">
        <v>204987</v>
      </c>
      <c r="B2087" s="16">
        <v>82.13</v>
      </c>
      <c r="C2087" s="16">
        <v>82.24</v>
      </c>
      <c r="D2087" s="16">
        <v>80.67</v>
      </c>
    </row>
    <row r="2088" spans="1:4" x14ac:dyDescent="0.3">
      <c r="A2088" s="3">
        <v>204991</v>
      </c>
      <c r="B2088" s="16">
        <v>146.13</v>
      </c>
      <c r="C2088" s="16">
        <v>149.84</v>
      </c>
      <c r="D2088" s="16">
        <v>153.93</v>
      </c>
    </row>
    <row r="2089" spans="1:4" x14ac:dyDescent="0.3">
      <c r="A2089" s="3">
        <v>204993</v>
      </c>
      <c r="B2089" s="16">
        <v>1.02</v>
      </c>
      <c r="C2089" s="16">
        <v>1.05</v>
      </c>
      <c r="D2089" s="16">
        <v>1.05</v>
      </c>
    </row>
    <row r="2090" spans="1:4" x14ac:dyDescent="0.3">
      <c r="A2090" s="3">
        <v>204995</v>
      </c>
      <c r="B2090" s="16">
        <v>1.02</v>
      </c>
      <c r="C2090" s="16">
        <v>1.05</v>
      </c>
      <c r="D2090" s="16">
        <v>1.05</v>
      </c>
    </row>
    <row r="2091" spans="1:4" x14ac:dyDescent="0.3">
      <c r="A2091" s="3">
        <v>205091</v>
      </c>
      <c r="B2091" s="16">
        <v>1.02</v>
      </c>
      <c r="C2091" s="16">
        <v>1.05</v>
      </c>
      <c r="D2091" s="16">
        <v>1.05</v>
      </c>
    </row>
    <row r="2092" spans="1:4" x14ac:dyDescent="0.3">
      <c r="A2092" s="3">
        <v>205108</v>
      </c>
      <c r="B2092" s="16">
        <v>1.02</v>
      </c>
      <c r="C2092" s="16">
        <v>1.05</v>
      </c>
      <c r="D2092" s="16">
        <v>1.05</v>
      </c>
    </row>
    <row r="2093" spans="1:4" x14ac:dyDescent="0.3">
      <c r="A2093" s="3">
        <v>205121</v>
      </c>
      <c r="B2093" s="16">
        <v>1.02</v>
      </c>
      <c r="C2093" s="16">
        <v>1.05</v>
      </c>
      <c r="D2093" s="16">
        <v>1.05</v>
      </c>
    </row>
    <row r="2094" spans="1:4" x14ac:dyDescent="0.3">
      <c r="A2094" s="3">
        <v>205144</v>
      </c>
      <c r="B2094" s="16">
        <v>1.02</v>
      </c>
      <c r="C2094" s="16">
        <v>1.05</v>
      </c>
      <c r="D2094" s="16">
        <v>1.05</v>
      </c>
    </row>
    <row r="2095" spans="1:4" x14ac:dyDescent="0.3">
      <c r="A2095" s="3">
        <v>205148</v>
      </c>
      <c r="B2095" s="16">
        <v>1.02</v>
      </c>
      <c r="C2095" s="16">
        <v>1.05</v>
      </c>
      <c r="D2095" s="16">
        <v>1.05</v>
      </c>
    </row>
    <row r="2096" spans="1:4" x14ac:dyDescent="0.3">
      <c r="A2096" s="3">
        <v>205153</v>
      </c>
      <c r="B2096" s="16">
        <v>1.02</v>
      </c>
      <c r="C2096" s="16">
        <v>1.05</v>
      </c>
      <c r="D2096" s="16">
        <v>1.05</v>
      </c>
    </row>
    <row r="2097" spans="1:4" x14ac:dyDescent="0.3">
      <c r="A2097" s="3">
        <v>205160</v>
      </c>
      <c r="B2097" s="16">
        <v>1.02</v>
      </c>
      <c r="C2097" s="16">
        <v>1.05</v>
      </c>
      <c r="D2097" s="16">
        <v>1.05</v>
      </c>
    </row>
    <row r="2098" spans="1:4" x14ac:dyDescent="0.3">
      <c r="A2098" s="3">
        <v>205180</v>
      </c>
      <c r="B2098" s="16">
        <v>1.02</v>
      </c>
      <c r="C2098" s="16">
        <v>1.05</v>
      </c>
      <c r="D2098" s="16">
        <v>1.05</v>
      </c>
    </row>
    <row r="2099" spans="1:4" x14ac:dyDescent="0.3">
      <c r="A2099" s="3">
        <v>205190</v>
      </c>
      <c r="B2099" s="16">
        <v>1.02</v>
      </c>
      <c r="C2099" s="16">
        <v>1.05</v>
      </c>
      <c r="D2099" s="16">
        <v>1.05</v>
      </c>
    </row>
    <row r="2100" spans="1:4" x14ac:dyDescent="0.3">
      <c r="A2100" s="3">
        <v>205201</v>
      </c>
      <c r="B2100" s="16">
        <v>1.02</v>
      </c>
      <c r="C2100" s="16">
        <v>1.05</v>
      </c>
      <c r="D2100" s="16">
        <v>1.05</v>
      </c>
    </row>
    <row r="2101" spans="1:4" x14ac:dyDescent="0.3">
      <c r="A2101" s="3">
        <v>205211</v>
      </c>
      <c r="B2101" s="16">
        <v>1.02</v>
      </c>
      <c r="C2101" s="16">
        <v>1.05</v>
      </c>
      <c r="D2101" s="16">
        <v>1.05</v>
      </c>
    </row>
    <row r="2102" spans="1:4" x14ac:dyDescent="0.3">
      <c r="A2102" s="3">
        <v>205240</v>
      </c>
      <c r="B2102" s="16">
        <v>1.02</v>
      </c>
      <c r="C2102" s="16">
        <v>1.05</v>
      </c>
      <c r="D2102" s="16">
        <v>1.05</v>
      </c>
    </row>
    <row r="2103" spans="1:4" x14ac:dyDescent="0.3">
      <c r="A2103" s="3">
        <v>205250</v>
      </c>
      <c r="B2103" s="16">
        <v>1.02</v>
      </c>
      <c r="C2103" s="16">
        <v>1.05</v>
      </c>
      <c r="D2103" s="16">
        <v>1.05</v>
      </c>
    </row>
    <row r="2104" spans="1:4" x14ac:dyDescent="0.3">
      <c r="A2104" s="3">
        <v>205297</v>
      </c>
      <c r="B2104" s="16">
        <v>11.75</v>
      </c>
      <c r="C2104" s="16">
        <v>11.83</v>
      </c>
      <c r="D2104" s="16">
        <v>12.05</v>
      </c>
    </row>
    <row r="2105" spans="1:4" x14ac:dyDescent="0.3">
      <c r="A2105" s="3">
        <v>205298</v>
      </c>
      <c r="B2105" s="16">
        <v>5.5699999999999994</v>
      </c>
      <c r="C2105" s="16">
        <v>5.55</v>
      </c>
      <c r="D2105" s="16">
        <v>9.9</v>
      </c>
    </row>
    <row r="2106" spans="1:4" x14ac:dyDescent="0.3">
      <c r="A2106" s="3">
        <v>205299</v>
      </c>
      <c r="B2106" s="16">
        <v>1.02</v>
      </c>
      <c r="C2106" s="16">
        <v>1.05</v>
      </c>
      <c r="D2106" s="16">
        <v>1.05</v>
      </c>
    </row>
    <row r="2107" spans="1:4" x14ac:dyDescent="0.3">
      <c r="A2107" s="3">
        <v>205910</v>
      </c>
      <c r="B2107" s="16">
        <v>1.02</v>
      </c>
      <c r="C2107" s="16">
        <v>1.05</v>
      </c>
      <c r="D2107" s="16">
        <v>1.05</v>
      </c>
    </row>
    <row r="2108" spans="1:4" x14ac:dyDescent="0.3">
      <c r="A2108" s="3">
        <v>205912</v>
      </c>
      <c r="B2108" s="16">
        <v>1.02</v>
      </c>
      <c r="C2108" s="16">
        <v>1.05</v>
      </c>
      <c r="D2108" s="16">
        <v>1.05</v>
      </c>
    </row>
    <row r="2109" spans="1:4" x14ac:dyDescent="0.3">
      <c r="A2109" s="3">
        <v>205913</v>
      </c>
      <c r="B2109" s="16">
        <v>1.02</v>
      </c>
      <c r="C2109" s="16">
        <v>1.05</v>
      </c>
      <c r="D2109" s="16">
        <v>1.05</v>
      </c>
    </row>
    <row r="2110" spans="1:4" x14ac:dyDescent="0.3">
      <c r="A2110" s="3">
        <v>205914</v>
      </c>
      <c r="B2110" s="16">
        <v>1.02</v>
      </c>
      <c r="C2110" s="16">
        <v>1.05</v>
      </c>
      <c r="D2110" s="16">
        <v>1.05</v>
      </c>
    </row>
    <row r="2111" spans="1:4" x14ac:dyDescent="0.3">
      <c r="A2111" s="3">
        <v>205918</v>
      </c>
      <c r="B2111" s="16">
        <v>1.2</v>
      </c>
      <c r="C2111" s="16">
        <v>1.05</v>
      </c>
      <c r="D2111" s="16">
        <v>1.23</v>
      </c>
    </row>
    <row r="2112" spans="1:4" x14ac:dyDescent="0.3">
      <c r="A2112" s="3">
        <v>205920</v>
      </c>
      <c r="B2112" s="16">
        <v>1.48</v>
      </c>
      <c r="C2112" s="16">
        <v>1.05</v>
      </c>
      <c r="D2112" s="16">
        <v>1.04</v>
      </c>
    </row>
    <row r="2113" spans="1:4" x14ac:dyDescent="0.3">
      <c r="A2113" s="3">
        <v>205930</v>
      </c>
      <c r="B2113" s="16">
        <v>2.5700000000000003</v>
      </c>
      <c r="C2113" s="16">
        <v>1.05</v>
      </c>
      <c r="D2113" s="16">
        <v>1.55</v>
      </c>
    </row>
    <row r="2114" spans="1:4" x14ac:dyDescent="0.3">
      <c r="A2114" s="3">
        <v>205950</v>
      </c>
      <c r="B2114" s="16">
        <v>1.02</v>
      </c>
      <c r="C2114" s="16">
        <v>1.05</v>
      </c>
      <c r="D2114" s="16">
        <v>1.05</v>
      </c>
    </row>
    <row r="2115" spans="1:4" x14ac:dyDescent="0.3">
      <c r="A2115" s="3">
        <v>205960</v>
      </c>
      <c r="B2115" s="16">
        <v>1.02</v>
      </c>
      <c r="C2115" s="16">
        <v>1.05</v>
      </c>
      <c r="D2115" s="16">
        <v>1.05</v>
      </c>
    </row>
    <row r="2116" spans="1:4" x14ac:dyDescent="0.3">
      <c r="A2116" s="3">
        <v>205963</v>
      </c>
      <c r="B2116" s="16">
        <v>0.42000000000000004</v>
      </c>
      <c r="C2116" s="16">
        <v>0.45</v>
      </c>
      <c r="D2116" s="16">
        <v>0.38250000000000001</v>
      </c>
    </row>
    <row r="2117" spans="1:4" x14ac:dyDescent="0.3">
      <c r="A2117" s="3">
        <v>205970</v>
      </c>
      <c r="B2117" s="16">
        <v>1.89</v>
      </c>
      <c r="C2117" s="16">
        <v>1.05</v>
      </c>
      <c r="D2117" s="16">
        <v>1.9</v>
      </c>
    </row>
    <row r="2118" spans="1:4" x14ac:dyDescent="0.3">
      <c r="A2118" s="3">
        <v>205990</v>
      </c>
      <c r="B2118" s="16">
        <v>0.91999999999999993</v>
      </c>
      <c r="C2118" s="16">
        <v>1.05</v>
      </c>
      <c r="D2118" s="16">
        <v>0.95</v>
      </c>
    </row>
    <row r="2119" spans="1:4" x14ac:dyDescent="0.3">
      <c r="A2119" s="3">
        <v>205993</v>
      </c>
      <c r="B2119" s="16">
        <v>1.02</v>
      </c>
      <c r="C2119" s="16">
        <v>1.05</v>
      </c>
      <c r="D2119" s="16">
        <v>1.05</v>
      </c>
    </row>
    <row r="2120" spans="1:4" x14ac:dyDescent="0.3">
      <c r="A2120" s="3">
        <v>206010</v>
      </c>
      <c r="B2120" s="16">
        <v>1.05</v>
      </c>
      <c r="C2120" s="16">
        <v>1.05</v>
      </c>
      <c r="D2120" s="16">
        <v>1.08</v>
      </c>
    </row>
    <row r="2121" spans="1:4" x14ac:dyDescent="0.3">
      <c r="A2121" s="3">
        <v>206015</v>
      </c>
      <c r="B2121" s="16">
        <v>0.80999999999999994</v>
      </c>
      <c r="C2121" s="16">
        <v>1.05</v>
      </c>
      <c r="D2121" s="16">
        <v>0.84</v>
      </c>
    </row>
    <row r="2122" spans="1:4" x14ac:dyDescent="0.3">
      <c r="A2122" s="3">
        <v>206020</v>
      </c>
      <c r="B2122" s="16">
        <v>1.04</v>
      </c>
      <c r="C2122" s="16">
        <v>1.05</v>
      </c>
      <c r="D2122" s="16">
        <v>1.06</v>
      </c>
    </row>
    <row r="2123" spans="1:4" x14ac:dyDescent="0.3">
      <c r="A2123" s="3">
        <v>206030</v>
      </c>
      <c r="B2123" s="16">
        <v>1.02</v>
      </c>
      <c r="C2123" s="16">
        <v>1.05</v>
      </c>
      <c r="D2123" s="16">
        <v>1.05</v>
      </c>
    </row>
    <row r="2124" spans="1:4" x14ac:dyDescent="0.3">
      <c r="A2124" s="3">
        <v>206032</v>
      </c>
      <c r="B2124" s="16">
        <v>1.02</v>
      </c>
      <c r="C2124" s="16">
        <v>1.05</v>
      </c>
      <c r="D2124" s="16">
        <v>1.05</v>
      </c>
    </row>
    <row r="2125" spans="1:4" x14ac:dyDescent="0.3">
      <c r="A2125" s="3">
        <v>206034</v>
      </c>
      <c r="B2125" s="16">
        <v>13.57</v>
      </c>
      <c r="C2125" s="16">
        <v>13.64</v>
      </c>
      <c r="D2125" s="16">
        <v>11.96</v>
      </c>
    </row>
    <row r="2126" spans="1:4" x14ac:dyDescent="0.3">
      <c r="A2126" s="3">
        <v>206400</v>
      </c>
      <c r="B2126" s="16">
        <v>2.1100000000000003</v>
      </c>
      <c r="C2126" s="16">
        <v>2.14</v>
      </c>
      <c r="D2126" s="16">
        <v>2</v>
      </c>
    </row>
    <row r="2127" spans="1:4" x14ac:dyDescent="0.3">
      <c r="A2127" s="3">
        <v>206405</v>
      </c>
      <c r="B2127" s="16">
        <v>3.2100000000000004</v>
      </c>
      <c r="C2127" s="16">
        <v>3.24</v>
      </c>
      <c r="D2127" s="16">
        <v>3.03</v>
      </c>
    </row>
    <row r="2128" spans="1:4" x14ac:dyDescent="0.3">
      <c r="A2128" s="3">
        <v>206410</v>
      </c>
      <c r="B2128" s="16">
        <v>5.8599999999999994</v>
      </c>
      <c r="C2128" s="16">
        <v>5.89</v>
      </c>
      <c r="D2128" s="16">
        <v>5.5</v>
      </c>
    </row>
    <row r="2129" spans="1:4" x14ac:dyDescent="0.3">
      <c r="A2129" s="3">
        <v>206420</v>
      </c>
      <c r="B2129" s="16">
        <v>1.5</v>
      </c>
      <c r="C2129" s="16">
        <v>1.53</v>
      </c>
      <c r="D2129" s="16">
        <v>1.36</v>
      </c>
    </row>
    <row r="2130" spans="1:4" x14ac:dyDescent="0.3">
      <c r="A2130" s="3">
        <v>206425</v>
      </c>
      <c r="B2130" s="16">
        <v>2.9600000000000004</v>
      </c>
      <c r="C2130" s="16">
        <v>2.99</v>
      </c>
      <c r="D2130" s="16">
        <v>2.79</v>
      </c>
    </row>
    <row r="2131" spans="1:4" x14ac:dyDescent="0.3">
      <c r="A2131" s="3">
        <v>206426</v>
      </c>
      <c r="B2131" s="16">
        <v>-0.03</v>
      </c>
      <c r="C2131" s="16">
        <v>0</v>
      </c>
      <c r="D2131" s="16">
        <v>0</v>
      </c>
    </row>
    <row r="2132" spans="1:4" x14ac:dyDescent="0.3">
      <c r="A2132" s="3">
        <v>206430</v>
      </c>
      <c r="B2132" s="16">
        <v>2.5300000000000002</v>
      </c>
      <c r="C2132" s="16">
        <v>2.56</v>
      </c>
      <c r="D2132" s="16">
        <v>2.39</v>
      </c>
    </row>
    <row r="2133" spans="1:4" x14ac:dyDescent="0.3">
      <c r="A2133" s="3">
        <v>206435</v>
      </c>
      <c r="B2133" s="16">
        <v>2.33</v>
      </c>
      <c r="C2133" s="16">
        <v>2.36</v>
      </c>
      <c r="D2133" s="16">
        <v>2.21</v>
      </c>
    </row>
    <row r="2134" spans="1:4" x14ac:dyDescent="0.3">
      <c r="A2134" s="3">
        <v>206436</v>
      </c>
      <c r="B2134" s="16">
        <v>-0.03</v>
      </c>
      <c r="C2134" s="16">
        <v>0</v>
      </c>
      <c r="D2134" s="16">
        <v>0</v>
      </c>
    </row>
    <row r="2135" spans="1:4" x14ac:dyDescent="0.3">
      <c r="A2135" s="3">
        <v>206440</v>
      </c>
      <c r="B2135" s="16">
        <v>0.99</v>
      </c>
      <c r="C2135" s="16">
        <v>1.05</v>
      </c>
      <c r="D2135" s="16">
        <v>1.02</v>
      </c>
    </row>
    <row r="2136" spans="1:4" x14ac:dyDescent="0.3">
      <c r="A2136" s="3">
        <v>206445</v>
      </c>
      <c r="B2136" s="16">
        <v>2.2600000000000002</v>
      </c>
      <c r="C2136" s="16">
        <v>2.29</v>
      </c>
      <c r="D2136" s="16">
        <v>2.14</v>
      </c>
    </row>
    <row r="2137" spans="1:4" x14ac:dyDescent="0.3">
      <c r="A2137" s="3">
        <v>206447</v>
      </c>
      <c r="B2137" s="16">
        <v>1.89</v>
      </c>
      <c r="C2137" s="16">
        <v>1.05</v>
      </c>
      <c r="D2137" s="16">
        <v>1.92</v>
      </c>
    </row>
    <row r="2138" spans="1:4" x14ac:dyDescent="0.3">
      <c r="A2138" s="3">
        <v>206449</v>
      </c>
      <c r="B2138" s="16">
        <v>2.4500000000000002</v>
      </c>
      <c r="C2138" s="16">
        <v>2.48</v>
      </c>
      <c r="D2138" s="16">
        <v>2.3199999999999998</v>
      </c>
    </row>
    <row r="2139" spans="1:4" x14ac:dyDescent="0.3">
      <c r="A2139" s="3">
        <v>206451</v>
      </c>
      <c r="B2139" s="16">
        <v>1.02</v>
      </c>
      <c r="C2139" s="16">
        <v>1.05</v>
      </c>
      <c r="D2139" s="16">
        <v>1.05</v>
      </c>
    </row>
    <row r="2140" spans="1:4" x14ac:dyDescent="0.3">
      <c r="A2140" s="3">
        <v>206500</v>
      </c>
      <c r="B2140" s="16">
        <v>1.99</v>
      </c>
      <c r="C2140" s="16">
        <v>2.02</v>
      </c>
      <c r="D2140" s="16">
        <v>1.89</v>
      </c>
    </row>
    <row r="2141" spans="1:4" x14ac:dyDescent="0.3">
      <c r="A2141" s="3">
        <v>206505</v>
      </c>
      <c r="B2141" s="16">
        <v>1.99</v>
      </c>
      <c r="C2141" s="16">
        <v>2.02</v>
      </c>
      <c r="D2141" s="16">
        <v>1.89</v>
      </c>
    </row>
    <row r="2142" spans="1:4" x14ac:dyDescent="0.3">
      <c r="A2142" s="3">
        <v>206510</v>
      </c>
      <c r="B2142" s="16">
        <v>2.0900000000000003</v>
      </c>
      <c r="C2142" s="16">
        <v>2.12</v>
      </c>
      <c r="D2142" s="16">
        <v>1.98</v>
      </c>
    </row>
    <row r="2143" spans="1:4" x14ac:dyDescent="0.3">
      <c r="A2143" s="3">
        <v>206600</v>
      </c>
      <c r="B2143" s="16">
        <v>0.64</v>
      </c>
      <c r="C2143" s="16">
        <v>0.67</v>
      </c>
      <c r="D2143" s="16">
        <v>0.56950000000000001</v>
      </c>
    </row>
    <row r="2144" spans="1:4" x14ac:dyDescent="0.3">
      <c r="A2144" s="3">
        <v>206601</v>
      </c>
      <c r="B2144" s="16">
        <v>0.89</v>
      </c>
      <c r="C2144" s="16">
        <v>0.92</v>
      </c>
      <c r="D2144" s="16">
        <v>0.86</v>
      </c>
    </row>
    <row r="2145" spans="1:4" x14ac:dyDescent="0.3">
      <c r="A2145" s="3">
        <v>206606</v>
      </c>
      <c r="B2145" s="16">
        <v>2.25</v>
      </c>
      <c r="C2145" s="16">
        <v>2.2799999999999998</v>
      </c>
      <c r="D2145" s="16">
        <v>2.13</v>
      </c>
    </row>
    <row r="2146" spans="1:4" x14ac:dyDescent="0.3">
      <c r="A2146" s="3">
        <v>206610</v>
      </c>
      <c r="B2146" s="16">
        <v>0.95</v>
      </c>
      <c r="C2146" s="16">
        <v>0.98</v>
      </c>
      <c r="D2146" s="16">
        <v>0.92</v>
      </c>
    </row>
    <row r="2147" spans="1:4" x14ac:dyDescent="0.3">
      <c r="A2147" s="3">
        <v>206615</v>
      </c>
      <c r="B2147" s="16">
        <v>1.02</v>
      </c>
      <c r="C2147" s="16">
        <v>1.05</v>
      </c>
      <c r="D2147" s="16">
        <v>1.05</v>
      </c>
    </row>
    <row r="2148" spans="1:4" x14ac:dyDescent="0.3">
      <c r="A2148" s="3">
        <v>206620</v>
      </c>
      <c r="B2148" s="16">
        <v>3.3000000000000003</v>
      </c>
      <c r="C2148" s="16">
        <v>3.33</v>
      </c>
      <c r="D2148" s="16">
        <v>3.11</v>
      </c>
    </row>
    <row r="2149" spans="1:4" x14ac:dyDescent="0.3">
      <c r="A2149" s="3">
        <v>206621</v>
      </c>
      <c r="B2149" s="16">
        <v>-0.03</v>
      </c>
      <c r="C2149" s="16">
        <v>0</v>
      </c>
      <c r="D2149" s="16">
        <v>0</v>
      </c>
    </row>
    <row r="2150" spans="1:4" x14ac:dyDescent="0.3">
      <c r="A2150" s="3">
        <v>206622</v>
      </c>
      <c r="B2150" s="16">
        <v>3.8200000000000003</v>
      </c>
      <c r="C2150" s="16">
        <v>3.85</v>
      </c>
      <c r="D2150" s="16">
        <v>3.6</v>
      </c>
    </row>
    <row r="2151" spans="1:4" x14ac:dyDescent="0.3">
      <c r="A2151" s="3">
        <v>206630</v>
      </c>
      <c r="B2151" s="16">
        <v>2.79</v>
      </c>
      <c r="C2151" s="16">
        <v>2.64</v>
      </c>
      <c r="D2151" s="16">
        <v>2.64</v>
      </c>
    </row>
    <row r="2152" spans="1:4" x14ac:dyDescent="0.3">
      <c r="A2152" s="3">
        <v>206631</v>
      </c>
      <c r="B2152" s="16">
        <v>0.78999999999999992</v>
      </c>
      <c r="C2152" s="16">
        <v>1.05</v>
      </c>
      <c r="D2152" s="16">
        <v>0.82</v>
      </c>
    </row>
    <row r="2153" spans="1:4" x14ac:dyDescent="0.3">
      <c r="A2153" s="3">
        <v>206632</v>
      </c>
      <c r="B2153" s="16">
        <v>3.3600000000000003</v>
      </c>
      <c r="C2153" s="16">
        <v>3.39</v>
      </c>
      <c r="D2153" s="16">
        <v>3.17</v>
      </c>
    </row>
    <row r="2154" spans="1:4" x14ac:dyDescent="0.3">
      <c r="A2154" s="3">
        <v>206633</v>
      </c>
      <c r="B2154" s="16">
        <v>1.02</v>
      </c>
      <c r="C2154" s="16">
        <v>1.05</v>
      </c>
      <c r="D2154" s="16">
        <v>1.05</v>
      </c>
    </row>
    <row r="2155" spans="1:4" x14ac:dyDescent="0.3">
      <c r="A2155" s="3">
        <v>206635</v>
      </c>
      <c r="B2155" s="16">
        <v>-0.03</v>
      </c>
      <c r="C2155" s="16">
        <v>0</v>
      </c>
      <c r="D2155" s="16">
        <v>0</v>
      </c>
    </row>
    <row r="2156" spans="1:4" x14ac:dyDescent="0.3">
      <c r="A2156" s="3">
        <v>206640</v>
      </c>
      <c r="B2156" s="16">
        <v>1.56</v>
      </c>
      <c r="C2156" s="16">
        <v>1.59</v>
      </c>
      <c r="D2156" s="16">
        <v>1.49</v>
      </c>
    </row>
    <row r="2157" spans="1:4" x14ac:dyDescent="0.3">
      <c r="A2157" s="3">
        <v>206645</v>
      </c>
      <c r="B2157" s="16">
        <v>1.56</v>
      </c>
      <c r="C2157" s="16">
        <v>1.59</v>
      </c>
      <c r="D2157" s="16">
        <v>1.49</v>
      </c>
    </row>
    <row r="2158" spans="1:4" x14ac:dyDescent="0.3">
      <c r="A2158" s="3">
        <v>206650</v>
      </c>
      <c r="B2158" s="16">
        <v>1.56</v>
      </c>
      <c r="C2158" s="16">
        <v>1.59</v>
      </c>
      <c r="D2158" s="16">
        <v>1.49</v>
      </c>
    </row>
    <row r="2159" spans="1:4" x14ac:dyDescent="0.3">
      <c r="A2159" s="3">
        <v>206655</v>
      </c>
      <c r="B2159" s="16">
        <v>1.0900000000000001</v>
      </c>
      <c r="C2159" s="16">
        <v>1.05</v>
      </c>
      <c r="D2159" s="16">
        <v>1.1200000000000001</v>
      </c>
    </row>
    <row r="2160" spans="1:4" x14ac:dyDescent="0.3">
      <c r="A2160" s="3">
        <v>206660</v>
      </c>
      <c r="B2160" s="16">
        <v>2.7800000000000002</v>
      </c>
      <c r="C2160" s="16">
        <v>2.81</v>
      </c>
      <c r="D2160" s="16">
        <v>2.63</v>
      </c>
    </row>
    <row r="2161" spans="1:4" x14ac:dyDescent="0.3">
      <c r="A2161" s="3">
        <v>206670</v>
      </c>
      <c r="B2161" s="16">
        <v>2.33</v>
      </c>
      <c r="C2161" s="16">
        <v>2.36</v>
      </c>
      <c r="D2161" s="16">
        <v>2.21</v>
      </c>
    </row>
    <row r="2162" spans="1:4" x14ac:dyDescent="0.3">
      <c r="A2162" s="3">
        <v>206675</v>
      </c>
      <c r="B2162" s="16">
        <v>1.02</v>
      </c>
      <c r="C2162" s="16">
        <v>1.05</v>
      </c>
      <c r="D2162" s="16">
        <v>1.05</v>
      </c>
    </row>
    <row r="2163" spans="1:4" x14ac:dyDescent="0.3">
      <c r="A2163" s="3">
        <v>206685</v>
      </c>
      <c r="B2163" s="16">
        <v>2.8800000000000003</v>
      </c>
      <c r="C2163" s="16">
        <v>2.91</v>
      </c>
      <c r="D2163" s="16">
        <v>2.72</v>
      </c>
    </row>
    <row r="2164" spans="1:4" x14ac:dyDescent="0.3">
      <c r="A2164" s="3">
        <v>206690</v>
      </c>
      <c r="B2164" s="16">
        <v>1.9999999999999998</v>
      </c>
      <c r="C2164" s="16">
        <v>1.94</v>
      </c>
      <c r="D2164" s="16">
        <v>1.9</v>
      </c>
    </row>
    <row r="2165" spans="1:4" x14ac:dyDescent="0.3">
      <c r="A2165" s="3">
        <v>206692</v>
      </c>
      <c r="B2165" s="16">
        <v>5.34</v>
      </c>
      <c r="C2165" s="16">
        <v>5.37</v>
      </c>
      <c r="D2165" s="16">
        <v>5.0199999999999996</v>
      </c>
    </row>
    <row r="2166" spans="1:4" x14ac:dyDescent="0.3">
      <c r="A2166" s="3">
        <v>206694</v>
      </c>
      <c r="B2166" s="16">
        <v>3.6900000000000004</v>
      </c>
      <c r="C2166" s="16">
        <v>3.72</v>
      </c>
      <c r="D2166" s="16">
        <v>3.48</v>
      </c>
    </row>
    <row r="2167" spans="1:4" x14ac:dyDescent="0.3">
      <c r="A2167" s="3">
        <v>206695</v>
      </c>
      <c r="B2167" s="16">
        <v>-1.9999999999999997E-2</v>
      </c>
      <c r="C2167" s="16">
        <v>0.01</v>
      </c>
      <c r="D2167" s="16">
        <v>8.5000000000000006E-3</v>
      </c>
    </row>
    <row r="2168" spans="1:4" x14ac:dyDescent="0.3">
      <c r="A2168" s="3">
        <v>206696</v>
      </c>
      <c r="B2168" s="16">
        <v>1.02</v>
      </c>
      <c r="C2168" s="16">
        <v>1.05</v>
      </c>
      <c r="D2168" s="16">
        <v>1.05</v>
      </c>
    </row>
    <row r="2169" spans="1:4" x14ac:dyDescent="0.3">
      <c r="A2169" s="3">
        <v>206710</v>
      </c>
      <c r="B2169" s="16">
        <v>1.5999999999999999</v>
      </c>
      <c r="C2169" s="16">
        <v>1.63</v>
      </c>
      <c r="D2169" s="16">
        <v>1.52</v>
      </c>
    </row>
    <row r="2170" spans="1:4" x14ac:dyDescent="0.3">
      <c r="A2170" s="3">
        <v>206715</v>
      </c>
      <c r="B2170" s="16">
        <v>1.38</v>
      </c>
      <c r="C2170" s="16">
        <v>1.05</v>
      </c>
      <c r="D2170" s="16">
        <v>1.41</v>
      </c>
    </row>
    <row r="2171" spans="1:4" x14ac:dyDescent="0.3">
      <c r="A2171" s="3">
        <v>206720</v>
      </c>
      <c r="B2171" s="16">
        <v>2.1500000000000004</v>
      </c>
      <c r="C2171" s="16">
        <v>2.04</v>
      </c>
      <c r="D2171" s="16">
        <v>2.04</v>
      </c>
    </row>
    <row r="2172" spans="1:4" x14ac:dyDescent="0.3">
      <c r="A2172" s="3">
        <v>206725</v>
      </c>
      <c r="B2172" s="16">
        <v>1.49</v>
      </c>
      <c r="C2172" s="16">
        <v>1.42</v>
      </c>
      <c r="D2172" s="16">
        <v>1.42</v>
      </c>
    </row>
    <row r="2173" spans="1:4" x14ac:dyDescent="0.3">
      <c r="A2173" s="3">
        <v>206728</v>
      </c>
      <c r="B2173" s="16">
        <v>7.52</v>
      </c>
      <c r="C2173" s="16">
        <v>7.55</v>
      </c>
      <c r="D2173" s="16">
        <v>10.4</v>
      </c>
    </row>
    <row r="2174" spans="1:4" x14ac:dyDescent="0.3">
      <c r="A2174" s="3">
        <v>206730</v>
      </c>
      <c r="B2174" s="16">
        <v>1.5999999999999999</v>
      </c>
      <c r="C2174" s="16">
        <v>1.52</v>
      </c>
      <c r="D2174" s="16">
        <v>1.52</v>
      </c>
    </row>
    <row r="2175" spans="1:4" x14ac:dyDescent="0.3">
      <c r="A2175" s="3">
        <v>206735</v>
      </c>
      <c r="B2175" s="16">
        <v>1.76</v>
      </c>
      <c r="C2175" s="16">
        <v>1.79</v>
      </c>
      <c r="D2175" s="16">
        <v>1.67</v>
      </c>
    </row>
    <row r="2176" spans="1:4" x14ac:dyDescent="0.3">
      <c r="A2176" s="3">
        <v>206760</v>
      </c>
      <c r="B2176" s="16">
        <v>2.12</v>
      </c>
      <c r="C2176" s="16">
        <v>1.05</v>
      </c>
      <c r="D2176" s="16">
        <v>2.15</v>
      </c>
    </row>
    <row r="2177" spans="1:4" x14ac:dyDescent="0.3">
      <c r="A2177" s="3">
        <v>206762</v>
      </c>
      <c r="B2177" s="16">
        <v>2.12</v>
      </c>
      <c r="C2177" s="16">
        <v>1.05</v>
      </c>
      <c r="D2177" s="16">
        <v>2.15</v>
      </c>
    </row>
    <row r="2178" spans="1:4" x14ac:dyDescent="0.3">
      <c r="A2178" s="3">
        <v>206800</v>
      </c>
      <c r="B2178" s="16">
        <v>2.79</v>
      </c>
      <c r="C2178" s="16">
        <v>2.82</v>
      </c>
      <c r="D2178" s="16">
        <v>2.64</v>
      </c>
    </row>
    <row r="2179" spans="1:4" x14ac:dyDescent="0.3">
      <c r="A2179" s="3">
        <v>206802</v>
      </c>
      <c r="B2179" s="16">
        <v>1.51</v>
      </c>
      <c r="C2179" s="16">
        <v>1.54</v>
      </c>
      <c r="D2179" s="16">
        <v>1.44</v>
      </c>
    </row>
    <row r="2180" spans="1:4" x14ac:dyDescent="0.3">
      <c r="A2180" s="3">
        <v>206804</v>
      </c>
      <c r="B2180" s="16">
        <v>1.02</v>
      </c>
      <c r="C2180" s="16">
        <v>1.05</v>
      </c>
      <c r="D2180" s="16">
        <v>1.05</v>
      </c>
    </row>
    <row r="2181" spans="1:4" x14ac:dyDescent="0.3">
      <c r="A2181" s="3">
        <v>206806</v>
      </c>
      <c r="B2181" s="16">
        <v>2.79</v>
      </c>
      <c r="C2181" s="16">
        <v>2.82</v>
      </c>
      <c r="D2181" s="16">
        <v>2.64</v>
      </c>
    </row>
    <row r="2182" spans="1:4" x14ac:dyDescent="0.3">
      <c r="A2182" s="3">
        <v>206808</v>
      </c>
      <c r="B2182" s="16">
        <v>1.77</v>
      </c>
      <c r="C2182" s="16">
        <v>1.8</v>
      </c>
      <c r="D2182" s="16">
        <v>1.68</v>
      </c>
    </row>
    <row r="2183" spans="1:4" x14ac:dyDescent="0.3">
      <c r="A2183" s="3">
        <v>206810</v>
      </c>
      <c r="B2183" s="16">
        <v>1.51</v>
      </c>
      <c r="C2183" s="16">
        <v>1.44</v>
      </c>
      <c r="D2183" s="16">
        <v>1.44</v>
      </c>
    </row>
    <row r="2184" spans="1:4" x14ac:dyDescent="0.3">
      <c r="A2184" s="3">
        <v>206812</v>
      </c>
      <c r="B2184" s="16">
        <v>1.41</v>
      </c>
      <c r="C2184" s="16">
        <v>1.05</v>
      </c>
      <c r="D2184" s="16">
        <v>1.44</v>
      </c>
    </row>
    <row r="2185" spans="1:4" x14ac:dyDescent="0.3">
      <c r="A2185" s="3">
        <v>206814</v>
      </c>
      <c r="B2185" s="16">
        <v>1.77</v>
      </c>
      <c r="C2185" s="16">
        <v>1.8</v>
      </c>
      <c r="D2185" s="16">
        <v>1.68</v>
      </c>
    </row>
    <row r="2186" spans="1:4" x14ac:dyDescent="0.3">
      <c r="A2186" s="3">
        <v>206816</v>
      </c>
      <c r="B2186" s="16">
        <v>2.2800000000000002</v>
      </c>
      <c r="C2186" s="16">
        <v>2.16</v>
      </c>
      <c r="D2186" s="16">
        <v>2.16</v>
      </c>
    </row>
    <row r="2187" spans="1:4" x14ac:dyDescent="0.3">
      <c r="A2187" s="3">
        <v>206818</v>
      </c>
      <c r="B2187" s="16">
        <v>2.2800000000000002</v>
      </c>
      <c r="C2187" s="16">
        <v>2.31</v>
      </c>
      <c r="D2187" s="16">
        <v>2.16</v>
      </c>
    </row>
    <row r="2188" spans="1:4" x14ac:dyDescent="0.3">
      <c r="A2188" s="3">
        <v>206820</v>
      </c>
      <c r="B2188" s="16">
        <v>1.9</v>
      </c>
      <c r="C2188" s="16">
        <v>1.8</v>
      </c>
      <c r="D2188" s="16">
        <v>1.8</v>
      </c>
    </row>
    <row r="2189" spans="1:4" x14ac:dyDescent="0.3">
      <c r="A2189" s="3">
        <v>206822</v>
      </c>
      <c r="B2189" s="16">
        <v>1.02</v>
      </c>
      <c r="C2189" s="16">
        <v>1.05</v>
      </c>
      <c r="D2189" s="16">
        <v>1.05</v>
      </c>
    </row>
    <row r="2190" spans="1:4" x14ac:dyDescent="0.3">
      <c r="A2190" s="3">
        <v>206840</v>
      </c>
      <c r="B2190" s="16">
        <v>1.02</v>
      </c>
      <c r="C2190" s="16">
        <v>1.05</v>
      </c>
      <c r="D2190" s="16">
        <v>1.05</v>
      </c>
    </row>
    <row r="2191" spans="1:4" x14ac:dyDescent="0.3">
      <c r="A2191" s="3">
        <v>206842</v>
      </c>
      <c r="B2191" s="16">
        <v>1.02</v>
      </c>
      <c r="C2191" s="16">
        <v>1.05</v>
      </c>
      <c r="D2191" s="16">
        <v>1.05</v>
      </c>
    </row>
    <row r="2192" spans="1:4" x14ac:dyDescent="0.3">
      <c r="A2192" s="3">
        <v>206844</v>
      </c>
      <c r="B2192" s="16">
        <v>1.02</v>
      </c>
      <c r="C2192" s="16">
        <v>1.05</v>
      </c>
      <c r="D2192" s="16">
        <v>1.05</v>
      </c>
    </row>
    <row r="2193" spans="1:4" x14ac:dyDescent="0.3">
      <c r="A2193" s="3">
        <v>206846</v>
      </c>
      <c r="B2193" s="16">
        <v>1.02</v>
      </c>
      <c r="C2193" s="16">
        <v>1.05</v>
      </c>
      <c r="D2193" s="16">
        <v>1.05</v>
      </c>
    </row>
    <row r="2194" spans="1:4" x14ac:dyDescent="0.3">
      <c r="A2194" s="3">
        <v>206848</v>
      </c>
      <c r="B2194" s="16">
        <v>1.02</v>
      </c>
      <c r="C2194" s="16">
        <v>1.05</v>
      </c>
      <c r="D2194" s="16">
        <v>1.05</v>
      </c>
    </row>
    <row r="2195" spans="1:4" x14ac:dyDescent="0.3">
      <c r="A2195" s="3">
        <v>206850</v>
      </c>
      <c r="B2195" s="16">
        <v>1.02</v>
      </c>
      <c r="C2195" s="16">
        <v>1.05</v>
      </c>
      <c r="D2195" s="16">
        <v>1.05</v>
      </c>
    </row>
    <row r="2196" spans="1:4" x14ac:dyDescent="0.3">
      <c r="A2196" s="3">
        <v>206856</v>
      </c>
      <c r="B2196" s="16">
        <v>1.02</v>
      </c>
      <c r="C2196" s="16">
        <v>1.05</v>
      </c>
      <c r="D2196" s="16">
        <v>1.05</v>
      </c>
    </row>
    <row r="2197" spans="1:4" x14ac:dyDescent="0.3">
      <c r="A2197" s="3">
        <v>206860</v>
      </c>
      <c r="B2197" s="16">
        <v>1.02</v>
      </c>
      <c r="C2197" s="16">
        <v>1.05</v>
      </c>
      <c r="D2197" s="16">
        <v>1.05</v>
      </c>
    </row>
    <row r="2198" spans="1:4" x14ac:dyDescent="0.3">
      <c r="A2198" s="3">
        <v>206862</v>
      </c>
      <c r="B2198" s="16">
        <v>1.02</v>
      </c>
      <c r="C2198" s="16">
        <v>1.05</v>
      </c>
      <c r="D2198" s="16">
        <v>1.05</v>
      </c>
    </row>
    <row r="2199" spans="1:4" x14ac:dyDescent="0.3">
      <c r="A2199" s="3">
        <v>206866</v>
      </c>
      <c r="B2199" s="16">
        <v>1.02</v>
      </c>
      <c r="C2199" s="16">
        <v>1.05</v>
      </c>
      <c r="D2199" s="16">
        <v>1.05</v>
      </c>
    </row>
    <row r="2200" spans="1:4" x14ac:dyDescent="0.3">
      <c r="A2200" s="3">
        <v>206868</v>
      </c>
      <c r="B2200" s="16">
        <v>1.02</v>
      </c>
      <c r="C2200" s="16">
        <v>1.05</v>
      </c>
      <c r="D2200" s="16">
        <v>1.05</v>
      </c>
    </row>
    <row r="2201" spans="1:4" x14ac:dyDescent="0.3">
      <c r="A2201" s="3">
        <v>206870</v>
      </c>
      <c r="B2201" s="16">
        <v>2.37</v>
      </c>
      <c r="C2201" s="16">
        <v>1.05</v>
      </c>
      <c r="D2201" s="16">
        <v>2.4</v>
      </c>
    </row>
    <row r="2202" spans="1:4" x14ac:dyDescent="0.3">
      <c r="A2202" s="3">
        <v>206874</v>
      </c>
      <c r="B2202" s="16">
        <v>1.02</v>
      </c>
      <c r="C2202" s="16">
        <v>1.05</v>
      </c>
      <c r="D2202" s="16">
        <v>1.05</v>
      </c>
    </row>
    <row r="2203" spans="1:4" x14ac:dyDescent="0.3">
      <c r="A2203" s="3">
        <v>206876</v>
      </c>
      <c r="B2203" s="16">
        <v>1.02</v>
      </c>
      <c r="C2203" s="16">
        <v>1.05</v>
      </c>
      <c r="D2203" s="16">
        <v>1.05</v>
      </c>
    </row>
    <row r="2204" spans="1:4" x14ac:dyDescent="0.3">
      <c r="A2204" s="3">
        <v>206878</v>
      </c>
      <c r="B2204" s="16">
        <v>2.37</v>
      </c>
      <c r="C2204" s="16">
        <v>1.05</v>
      </c>
      <c r="D2204" s="16">
        <v>2.4</v>
      </c>
    </row>
    <row r="2205" spans="1:4" x14ac:dyDescent="0.3">
      <c r="A2205" s="3">
        <v>206882</v>
      </c>
      <c r="B2205" s="16">
        <v>1.02</v>
      </c>
      <c r="C2205" s="16">
        <v>1.05</v>
      </c>
      <c r="D2205" s="16">
        <v>1.05</v>
      </c>
    </row>
    <row r="2206" spans="1:4" x14ac:dyDescent="0.3">
      <c r="A2206" s="3">
        <v>206884</v>
      </c>
      <c r="B2206" s="16">
        <v>1.02</v>
      </c>
      <c r="C2206" s="16">
        <v>1.05</v>
      </c>
      <c r="D2206" s="16">
        <v>1.05</v>
      </c>
    </row>
    <row r="2207" spans="1:4" x14ac:dyDescent="0.3">
      <c r="A2207" s="3">
        <v>206886</v>
      </c>
      <c r="B2207" s="16">
        <v>1.02</v>
      </c>
      <c r="C2207" s="16">
        <v>1.05</v>
      </c>
      <c r="D2207" s="16">
        <v>1.05</v>
      </c>
    </row>
    <row r="2208" spans="1:4" x14ac:dyDescent="0.3">
      <c r="A2208" s="3">
        <v>207100</v>
      </c>
      <c r="B2208" s="16">
        <v>1.02</v>
      </c>
      <c r="C2208" s="16">
        <v>1.05</v>
      </c>
      <c r="D2208" s="16">
        <v>1.05</v>
      </c>
    </row>
    <row r="2209" spans="1:4" x14ac:dyDescent="0.3">
      <c r="A2209" s="3">
        <v>207104</v>
      </c>
      <c r="B2209" s="16">
        <v>1.02</v>
      </c>
      <c r="C2209" s="16">
        <v>1.05</v>
      </c>
      <c r="D2209" s="16">
        <v>1.05</v>
      </c>
    </row>
    <row r="2210" spans="1:4" x14ac:dyDescent="0.3">
      <c r="A2210" s="3">
        <v>207108</v>
      </c>
      <c r="B2210" s="16">
        <v>1.02</v>
      </c>
      <c r="C2210" s="16">
        <v>1.05</v>
      </c>
      <c r="D2210" s="16">
        <v>1.05</v>
      </c>
    </row>
    <row r="2211" spans="1:4" x14ac:dyDescent="0.3">
      <c r="A2211" s="3">
        <v>207112</v>
      </c>
      <c r="B2211" s="16">
        <v>1.02</v>
      </c>
      <c r="C2211" s="16">
        <v>1.05</v>
      </c>
      <c r="D2211" s="16">
        <v>1.05</v>
      </c>
    </row>
    <row r="2212" spans="1:4" x14ac:dyDescent="0.3">
      <c r="A2212" s="3">
        <v>207116</v>
      </c>
      <c r="B2212" s="16">
        <v>1.02</v>
      </c>
      <c r="C2212" s="16">
        <v>1.05</v>
      </c>
      <c r="D2212" s="16">
        <v>1.05</v>
      </c>
    </row>
    <row r="2213" spans="1:4" x14ac:dyDescent="0.3">
      <c r="A2213" s="3">
        <v>207120</v>
      </c>
      <c r="B2213" s="16">
        <v>59.14</v>
      </c>
      <c r="C2213" s="16">
        <v>59.17</v>
      </c>
      <c r="D2213" s="16">
        <v>59.17</v>
      </c>
    </row>
    <row r="2214" spans="1:4" x14ac:dyDescent="0.3">
      <c r="A2214" s="3">
        <v>207124</v>
      </c>
      <c r="B2214" s="16">
        <v>1.02</v>
      </c>
      <c r="C2214" s="16">
        <v>1.05</v>
      </c>
      <c r="D2214" s="16">
        <v>1.05</v>
      </c>
    </row>
    <row r="2215" spans="1:4" x14ac:dyDescent="0.3">
      <c r="A2215" s="3">
        <v>207128</v>
      </c>
      <c r="B2215" s="16">
        <v>1.02</v>
      </c>
      <c r="C2215" s="16">
        <v>1.05</v>
      </c>
      <c r="D2215" s="16">
        <v>1.05</v>
      </c>
    </row>
    <row r="2216" spans="1:4" x14ac:dyDescent="0.3">
      <c r="A2216" s="3">
        <v>207132</v>
      </c>
      <c r="B2216" s="16">
        <v>1.02</v>
      </c>
      <c r="C2216" s="16">
        <v>1.05</v>
      </c>
      <c r="D2216" s="16">
        <v>1.05</v>
      </c>
    </row>
    <row r="2217" spans="1:4" x14ac:dyDescent="0.3">
      <c r="A2217" s="3">
        <v>207136</v>
      </c>
      <c r="B2217" s="16">
        <v>1.02</v>
      </c>
      <c r="C2217" s="16">
        <v>1.05</v>
      </c>
      <c r="D2217" s="16">
        <v>1.05</v>
      </c>
    </row>
    <row r="2218" spans="1:4" x14ac:dyDescent="0.3">
      <c r="A2218" s="3">
        <v>207138</v>
      </c>
      <c r="B2218" s="16">
        <v>1.02</v>
      </c>
      <c r="C2218" s="16">
        <v>1.05</v>
      </c>
      <c r="D2218" s="16">
        <v>1.05</v>
      </c>
    </row>
    <row r="2219" spans="1:4" x14ac:dyDescent="0.3">
      <c r="A2219" s="3">
        <v>207140</v>
      </c>
      <c r="B2219" s="16">
        <v>1.02</v>
      </c>
      <c r="C2219" s="16">
        <v>1.05</v>
      </c>
      <c r="D2219" s="16">
        <v>1.05</v>
      </c>
    </row>
    <row r="2220" spans="1:4" x14ac:dyDescent="0.3">
      <c r="A2220" s="3">
        <v>207144</v>
      </c>
      <c r="B2220" s="16">
        <v>1.02</v>
      </c>
      <c r="C2220" s="16">
        <v>1.05</v>
      </c>
      <c r="D2220" s="16">
        <v>1.05</v>
      </c>
    </row>
    <row r="2221" spans="1:4" x14ac:dyDescent="0.3">
      <c r="A2221" s="3">
        <v>207148</v>
      </c>
      <c r="B2221" s="16">
        <v>1.02</v>
      </c>
      <c r="C2221" s="16">
        <v>1.05</v>
      </c>
      <c r="D2221" s="16">
        <v>1.05</v>
      </c>
    </row>
    <row r="2222" spans="1:4" x14ac:dyDescent="0.3">
      <c r="A2222" s="3">
        <v>207156</v>
      </c>
      <c r="B2222" s="16">
        <v>1.02</v>
      </c>
      <c r="C2222" s="16">
        <v>1.05</v>
      </c>
      <c r="D2222" s="16">
        <v>1.05</v>
      </c>
    </row>
    <row r="2223" spans="1:4" x14ac:dyDescent="0.3">
      <c r="A2223" s="3">
        <v>207160</v>
      </c>
      <c r="B2223" s="16">
        <v>1.02</v>
      </c>
      <c r="C2223" s="16">
        <v>1.05</v>
      </c>
      <c r="D2223" s="16">
        <v>1.05</v>
      </c>
    </row>
    <row r="2224" spans="1:4" x14ac:dyDescent="0.3">
      <c r="A2224" s="3">
        <v>207162</v>
      </c>
      <c r="B2224" s="16">
        <v>1.02</v>
      </c>
      <c r="C2224" s="16">
        <v>1.05</v>
      </c>
      <c r="D2224" s="16">
        <v>1.05</v>
      </c>
    </row>
    <row r="2225" spans="1:4" x14ac:dyDescent="0.3">
      <c r="A2225" s="3">
        <v>207163</v>
      </c>
      <c r="B2225" s="16">
        <v>1.02</v>
      </c>
      <c r="C2225" s="16">
        <v>1.05</v>
      </c>
      <c r="D2225" s="16">
        <v>1.05</v>
      </c>
    </row>
    <row r="2226" spans="1:4" x14ac:dyDescent="0.3">
      <c r="A2226" s="3">
        <v>207164</v>
      </c>
      <c r="B2226" s="16">
        <v>1.02</v>
      </c>
      <c r="C2226" s="16">
        <v>1.05</v>
      </c>
      <c r="D2226" s="16">
        <v>1.05</v>
      </c>
    </row>
    <row r="2227" spans="1:4" x14ac:dyDescent="0.3">
      <c r="A2227" s="3">
        <v>207168</v>
      </c>
      <c r="B2227" s="16">
        <v>21.97</v>
      </c>
      <c r="C2227" s="16">
        <v>22</v>
      </c>
      <c r="D2227" s="16">
        <v>23.43</v>
      </c>
    </row>
    <row r="2228" spans="1:4" x14ac:dyDescent="0.3">
      <c r="A2228" s="3">
        <v>207172</v>
      </c>
      <c r="B2228" s="16">
        <v>1.02</v>
      </c>
      <c r="C2228" s="16">
        <v>1.05</v>
      </c>
      <c r="D2228" s="16">
        <v>1.05</v>
      </c>
    </row>
    <row r="2229" spans="1:4" x14ac:dyDescent="0.3">
      <c r="A2229" s="3">
        <v>207176</v>
      </c>
      <c r="B2229" s="16">
        <v>1.02</v>
      </c>
      <c r="C2229" s="16">
        <v>1.05</v>
      </c>
      <c r="D2229" s="16">
        <v>1.05</v>
      </c>
    </row>
    <row r="2230" spans="1:4" x14ac:dyDescent="0.3">
      <c r="A2230" s="3">
        <v>207180</v>
      </c>
      <c r="B2230" s="16">
        <v>1.02</v>
      </c>
      <c r="C2230" s="16">
        <v>1.05</v>
      </c>
      <c r="D2230" s="16">
        <v>1.05</v>
      </c>
    </row>
    <row r="2231" spans="1:4" x14ac:dyDescent="0.3">
      <c r="A2231" s="3">
        <v>207184</v>
      </c>
      <c r="B2231" s="16">
        <v>1.02</v>
      </c>
      <c r="C2231" s="16">
        <v>1.05</v>
      </c>
      <c r="D2231" s="16">
        <v>1.05</v>
      </c>
    </row>
    <row r="2232" spans="1:4" x14ac:dyDescent="0.3">
      <c r="A2232" s="3">
        <v>207186</v>
      </c>
      <c r="B2232" s="16">
        <v>1.02</v>
      </c>
      <c r="C2232" s="16">
        <v>1.05</v>
      </c>
      <c r="D2232" s="16">
        <v>1.05</v>
      </c>
    </row>
    <row r="2233" spans="1:4" x14ac:dyDescent="0.3">
      <c r="A2233" s="3">
        <v>207188</v>
      </c>
      <c r="B2233" s="16">
        <v>1.02</v>
      </c>
      <c r="C2233" s="16">
        <v>1.05</v>
      </c>
      <c r="D2233" s="16">
        <v>1.05</v>
      </c>
    </row>
    <row r="2234" spans="1:4" x14ac:dyDescent="0.3">
      <c r="A2234" s="3">
        <v>207192</v>
      </c>
      <c r="B2234" s="16">
        <v>1.02</v>
      </c>
      <c r="C2234" s="16">
        <v>1.05</v>
      </c>
      <c r="D2234" s="16">
        <v>1.05</v>
      </c>
    </row>
    <row r="2235" spans="1:4" x14ac:dyDescent="0.3">
      <c r="A2235" s="3">
        <v>207196</v>
      </c>
      <c r="B2235" s="16">
        <v>1.02</v>
      </c>
      <c r="C2235" s="16">
        <v>1.05</v>
      </c>
      <c r="D2235" s="16">
        <v>1.05</v>
      </c>
    </row>
    <row r="2236" spans="1:4" x14ac:dyDescent="0.3">
      <c r="A2236" s="3">
        <v>207200</v>
      </c>
      <c r="B2236" s="16">
        <v>1.02</v>
      </c>
      <c r="C2236" s="16">
        <v>1.05</v>
      </c>
      <c r="D2236" s="16">
        <v>1.05</v>
      </c>
    </row>
    <row r="2237" spans="1:4" x14ac:dyDescent="0.3">
      <c r="A2237" s="3">
        <v>207204</v>
      </c>
      <c r="B2237" s="16">
        <v>1.02</v>
      </c>
      <c r="C2237" s="16">
        <v>1.05</v>
      </c>
      <c r="D2237" s="16">
        <v>1.05</v>
      </c>
    </row>
    <row r="2238" spans="1:4" x14ac:dyDescent="0.3">
      <c r="A2238" s="3">
        <v>207208</v>
      </c>
      <c r="B2238" s="16">
        <v>1.02</v>
      </c>
      <c r="C2238" s="16">
        <v>1.05</v>
      </c>
      <c r="D2238" s="16">
        <v>1.05</v>
      </c>
    </row>
    <row r="2239" spans="1:4" x14ac:dyDescent="0.3">
      <c r="A2239" s="3">
        <v>207212</v>
      </c>
      <c r="B2239" s="16">
        <v>1.02</v>
      </c>
      <c r="C2239" s="16">
        <v>1.05</v>
      </c>
      <c r="D2239" s="16">
        <v>1.05</v>
      </c>
    </row>
    <row r="2240" spans="1:4" x14ac:dyDescent="0.3">
      <c r="A2240" s="3">
        <v>207216</v>
      </c>
      <c r="B2240" s="16">
        <v>1.02</v>
      </c>
      <c r="C2240" s="16">
        <v>1.05</v>
      </c>
      <c r="D2240" s="16">
        <v>1.05</v>
      </c>
    </row>
    <row r="2241" spans="1:4" x14ac:dyDescent="0.3">
      <c r="A2241" s="3">
        <v>207220</v>
      </c>
      <c r="B2241" s="16">
        <v>1.02</v>
      </c>
      <c r="C2241" s="16">
        <v>1.05</v>
      </c>
      <c r="D2241" s="16">
        <v>1.05</v>
      </c>
    </row>
    <row r="2242" spans="1:4" x14ac:dyDescent="0.3">
      <c r="A2242" s="3">
        <v>207224</v>
      </c>
      <c r="B2242" s="16">
        <v>1.02</v>
      </c>
      <c r="C2242" s="16">
        <v>1.05</v>
      </c>
      <c r="D2242" s="16">
        <v>1.05</v>
      </c>
    </row>
    <row r="2243" spans="1:4" x14ac:dyDescent="0.3">
      <c r="A2243" s="3">
        <v>207228</v>
      </c>
      <c r="B2243" s="16">
        <v>1.02</v>
      </c>
      <c r="C2243" s="16">
        <v>1.05</v>
      </c>
      <c r="D2243" s="16">
        <v>1.05</v>
      </c>
    </row>
    <row r="2244" spans="1:4" x14ac:dyDescent="0.3">
      <c r="A2244" s="3">
        <v>207232</v>
      </c>
      <c r="B2244" s="16">
        <v>1.02</v>
      </c>
      <c r="C2244" s="16">
        <v>1.05</v>
      </c>
      <c r="D2244" s="16">
        <v>1.05</v>
      </c>
    </row>
    <row r="2245" spans="1:4" x14ac:dyDescent="0.3">
      <c r="A2245" s="3">
        <v>207234</v>
      </c>
      <c r="B2245" s="16">
        <v>1.02</v>
      </c>
      <c r="C2245" s="16">
        <v>1.05</v>
      </c>
      <c r="D2245" s="16">
        <v>1.05</v>
      </c>
    </row>
    <row r="2246" spans="1:4" x14ac:dyDescent="0.3">
      <c r="A2246" s="3">
        <v>207235</v>
      </c>
      <c r="B2246" s="16">
        <v>1.02</v>
      </c>
      <c r="C2246" s="16">
        <v>1.05</v>
      </c>
      <c r="D2246" s="16">
        <v>1.05</v>
      </c>
    </row>
    <row r="2247" spans="1:4" x14ac:dyDescent="0.3">
      <c r="A2247" s="3">
        <v>207236</v>
      </c>
      <c r="B2247" s="16">
        <v>1.02</v>
      </c>
      <c r="C2247" s="16">
        <v>1.05</v>
      </c>
      <c r="D2247" s="16">
        <v>1.05</v>
      </c>
    </row>
    <row r="2248" spans="1:4" x14ac:dyDescent="0.3">
      <c r="A2248" s="3">
        <v>207238</v>
      </c>
      <c r="B2248" s="16">
        <v>1.02</v>
      </c>
      <c r="C2248" s="16">
        <v>1.05</v>
      </c>
      <c r="D2248" s="16">
        <v>1.05</v>
      </c>
    </row>
    <row r="2249" spans="1:4" x14ac:dyDescent="0.3">
      <c r="A2249" s="3">
        <v>207240</v>
      </c>
      <c r="B2249" s="16">
        <v>1.02</v>
      </c>
      <c r="C2249" s="16">
        <v>1.05</v>
      </c>
      <c r="D2249" s="16">
        <v>1.05</v>
      </c>
    </row>
    <row r="2250" spans="1:4" x14ac:dyDescent="0.3">
      <c r="A2250" s="3">
        <v>207244</v>
      </c>
      <c r="B2250" s="16">
        <v>1.02</v>
      </c>
      <c r="C2250" s="16">
        <v>1.05</v>
      </c>
      <c r="D2250" s="16">
        <v>1.05</v>
      </c>
    </row>
    <row r="2251" spans="1:4" x14ac:dyDescent="0.3">
      <c r="A2251" s="3">
        <v>207248</v>
      </c>
      <c r="B2251" s="16">
        <v>1.02</v>
      </c>
      <c r="C2251" s="16">
        <v>1.05</v>
      </c>
      <c r="D2251" s="16">
        <v>1.05</v>
      </c>
    </row>
    <row r="2252" spans="1:4" x14ac:dyDescent="0.3">
      <c r="A2252" s="3">
        <v>207250</v>
      </c>
      <c r="B2252" s="16">
        <v>1.02</v>
      </c>
      <c r="C2252" s="16">
        <v>1.05</v>
      </c>
      <c r="D2252" s="16">
        <v>1.05</v>
      </c>
    </row>
    <row r="2253" spans="1:4" x14ac:dyDescent="0.3">
      <c r="A2253" s="3">
        <v>207252</v>
      </c>
      <c r="B2253" s="16">
        <v>1.02</v>
      </c>
      <c r="C2253" s="16">
        <v>1.05</v>
      </c>
      <c r="D2253" s="16">
        <v>1.05</v>
      </c>
    </row>
    <row r="2254" spans="1:4" x14ac:dyDescent="0.3">
      <c r="A2254" s="3">
        <v>207256</v>
      </c>
      <c r="B2254" s="16">
        <v>1.02</v>
      </c>
      <c r="C2254" s="16">
        <v>1.05</v>
      </c>
      <c r="D2254" s="16">
        <v>1.05</v>
      </c>
    </row>
    <row r="2255" spans="1:4" x14ac:dyDescent="0.3">
      <c r="A2255" s="3">
        <v>207260</v>
      </c>
      <c r="B2255" s="16">
        <v>1.02</v>
      </c>
      <c r="C2255" s="16">
        <v>1.05</v>
      </c>
      <c r="D2255" s="16">
        <v>1.05</v>
      </c>
    </row>
    <row r="2256" spans="1:4" x14ac:dyDescent="0.3">
      <c r="A2256" s="3">
        <v>207264</v>
      </c>
      <c r="B2256" s="16">
        <v>1.02</v>
      </c>
      <c r="C2256" s="16">
        <v>1.05</v>
      </c>
      <c r="D2256" s="16">
        <v>1.05</v>
      </c>
    </row>
    <row r="2257" spans="1:4" x14ac:dyDescent="0.3">
      <c r="A2257" s="3">
        <v>207268</v>
      </c>
      <c r="B2257" s="16">
        <v>1.02</v>
      </c>
      <c r="C2257" s="16">
        <v>1.05</v>
      </c>
      <c r="D2257" s="16">
        <v>1.05</v>
      </c>
    </row>
    <row r="2258" spans="1:4" x14ac:dyDescent="0.3">
      <c r="A2258" s="3">
        <v>207272</v>
      </c>
      <c r="B2258" s="16">
        <v>1.02</v>
      </c>
      <c r="C2258" s="16">
        <v>1.05</v>
      </c>
      <c r="D2258" s="16">
        <v>1.05</v>
      </c>
    </row>
    <row r="2259" spans="1:4" x14ac:dyDescent="0.3">
      <c r="A2259" s="3">
        <v>207276</v>
      </c>
      <c r="B2259" s="16">
        <v>1.02</v>
      </c>
      <c r="C2259" s="16">
        <v>1.05</v>
      </c>
      <c r="D2259" s="16">
        <v>1.05</v>
      </c>
    </row>
    <row r="2260" spans="1:4" x14ac:dyDescent="0.3">
      <c r="A2260" s="3">
        <v>207278</v>
      </c>
      <c r="B2260" s="16">
        <v>1.02</v>
      </c>
      <c r="C2260" s="16">
        <v>1.05</v>
      </c>
      <c r="D2260" s="16">
        <v>1.05</v>
      </c>
    </row>
    <row r="2261" spans="1:4" x14ac:dyDescent="0.3">
      <c r="A2261" s="3">
        <v>207280</v>
      </c>
      <c r="B2261" s="16">
        <v>1.02</v>
      </c>
      <c r="C2261" s="16">
        <v>1.05</v>
      </c>
      <c r="D2261" s="16">
        <v>1.05</v>
      </c>
    </row>
    <row r="2262" spans="1:4" x14ac:dyDescent="0.3">
      <c r="A2262" s="3">
        <v>207284</v>
      </c>
      <c r="B2262" s="16">
        <v>1.02</v>
      </c>
      <c r="C2262" s="16">
        <v>1.05</v>
      </c>
      <c r="D2262" s="16">
        <v>1.05</v>
      </c>
    </row>
    <row r="2263" spans="1:4" x14ac:dyDescent="0.3">
      <c r="A2263" s="3">
        <v>207288</v>
      </c>
      <c r="B2263" s="16">
        <v>1.02</v>
      </c>
      <c r="C2263" s="16">
        <v>1.05</v>
      </c>
      <c r="D2263" s="16">
        <v>1.05</v>
      </c>
    </row>
    <row r="2264" spans="1:4" x14ac:dyDescent="0.3">
      <c r="A2264" s="3">
        <v>207292</v>
      </c>
      <c r="B2264" s="16">
        <v>1.02</v>
      </c>
      <c r="C2264" s="16">
        <v>1.05</v>
      </c>
      <c r="D2264" s="16">
        <v>1.05</v>
      </c>
    </row>
    <row r="2265" spans="1:4" x14ac:dyDescent="0.3">
      <c r="A2265" s="3">
        <v>207294</v>
      </c>
      <c r="B2265" s="16">
        <v>1.02</v>
      </c>
      <c r="C2265" s="16">
        <v>1.05</v>
      </c>
      <c r="D2265" s="16">
        <v>1.05</v>
      </c>
    </row>
    <row r="2266" spans="1:4" x14ac:dyDescent="0.3">
      <c r="A2266" s="3">
        <v>207296</v>
      </c>
      <c r="B2266" s="16">
        <v>1.02</v>
      </c>
      <c r="C2266" s="16">
        <v>1.05</v>
      </c>
      <c r="D2266" s="16">
        <v>1.05</v>
      </c>
    </row>
    <row r="2267" spans="1:4" x14ac:dyDescent="0.3">
      <c r="A2267" s="3">
        <v>207308</v>
      </c>
      <c r="B2267" s="16">
        <v>113.67999999999999</v>
      </c>
      <c r="C2267" s="16">
        <v>113.71</v>
      </c>
      <c r="D2267" s="16">
        <v>122.04</v>
      </c>
    </row>
    <row r="2268" spans="1:4" x14ac:dyDescent="0.3">
      <c r="A2268" s="3">
        <v>207310</v>
      </c>
      <c r="B2268" s="16">
        <v>105.73</v>
      </c>
      <c r="C2268" s="16">
        <v>105.78</v>
      </c>
      <c r="D2268" s="16">
        <v>143.6</v>
      </c>
    </row>
    <row r="2269" spans="1:4" x14ac:dyDescent="0.3">
      <c r="A2269" s="3">
        <v>207314</v>
      </c>
      <c r="B2269" s="16">
        <v>14.99</v>
      </c>
      <c r="C2269" s="16">
        <v>15.04</v>
      </c>
      <c r="D2269" s="16">
        <v>14.27</v>
      </c>
    </row>
    <row r="2270" spans="1:4" x14ac:dyDescent="0.3">
      <c r="A2270" s="3">
        <v>207318</v>
      </c>
      <c r="B2270" s="16">
        <v>109.08</v>
      </c>
      <c r="C2270" s="16">
        <v>108.67</v>
      </c>
      <c r="D2270" s="16">
        <v>107.38</v>
      </c>
    </row>
    <row r="2271" spans="1:4" x14ac:dyDescent="0.3">
      <c r="A2271" s="3">
        <v>207320</v>
      </c>
      <c r="B2271" s="16">
        <v>162.33000000000001</v>
      </c>
      <c r="C2271" s="16">
        <v>162.36000000000001</v>
      </c>
      <c r="D2271" s="16">
        <v>159.80000000000001</v>
      </c>
    </row>
    <row r="2272" spans="1:4" x14ac:dyDescent="0.3">
      <c r="A2272" s="3">
        <v>207322</v>
      </c>
      <c r="B2272" s="16">
        <v>60.3</v>
      </c>
      <c r="C2272" s="16">
        <v>60.33</v>
      </c>
      <c r="D2272" s="16">
        <v>59.2</v>
      </c>
    </row>
    <row r="2273" spans="1:4" x14ac:dyDescent="0.3">
      <c r="A2273" s="3">
        <v>207326</v>
      </c>
      <c r="B2273" s="16">
        <v>29.169999999999998</v>
      </c>
      <c r="C2273" s="16">
        <v>29.22</v>
      </c>
      <c r="D2273" s="16">
        <v>11.6</v>
      </c>
    </row>
    <row r="2274" spans="1:4" x14ac:dyDescent="0.3">
      <c r="A2274" s="3">
        <v>207330</v>
      </c>
      <c r="B2274" s="16">
        <v>53.28</v>
      </c>
      <c r="C2274" s="16">
        <v>40.69</v>
      </c>
      <c r="D2274" s="16">
        <v>38.909999999999997</v>
      </c>
    </row>
    <row r="2275" spans="1:4" x14ac:dyDescent="0.3">
      <c r="A2275" s="3">
        <v>207334</v>
      </c>
      <c r="B2275" s="16">
        <v>1.02</v>
      </c>
      <c r="C2275" s="16">
        <v>1.05</v>
      </c>
      <c r="D2275" s="16">
        <v>1.05</v>
      </c>
    </row>
    <row r="2276" spans="1:4" x14ac:dyDescent="0.3">
      <c r="A2276" s="3">
        <v>207338</v>
      </c>
      <c r="B2276" s="16">
        <v>129.5</v>
      </c>
      <c r="C2276" s="16">
        <v>129.56</v>
      </c>
      <c r="D2276" s="16">
        <v>131.88999999999999</v>
      </c>
    </row>
    <row r="2277" spans="1:4" x14ac:dyDescent="0.3">
      <c r="A2277" s="3">
        <v>207342</v>
      </c>
      <c r="B2277" s="16">
        <v>70.569999999999993</v>
      </c>
      <c r="C2277" s="16">
        <v>58.8</v>
      </c>
      <c r="D2277" s="16">
        <v>34.270000000000003</v>
      </c>
    </row>
    <row r="2278" spans="1:4" x14ac:dyDescent="0.3">
      <c r="A2278" s="3">
        <v>207346</v>
      </c>
      <c r="B2278" s="16">
        <v>42.28</v>
      </c>
      <c r="C2278" s="16">
        <v>42.34</v>
      </c>
      <c r="D2278" s="16">
        <v>41.2</v>
      </c>
    </row>
    <row r="2279" spans="1:4" x14ac:dyDescent="0.3">
      <c r="A2279" s="3">
        <v>207350</v>
      </c>
      <c r="B2279" s="16">
        <v>18.059999999999999</v>
      </c>
      <c r="C2279" s="16">
        <v>16</v>
      </c>
      <c r="D2279" s="16">
        <v>15.73</v>
      </c>
    </row>
    <row r="2280" spans="1:4" x14ac:dyDescent="0.3">
      <c r="A2280" s="3">
        <v>207354</v>
      </c>
      <c r="B2280" s="16">
        <v>88.01</v>
      </c>
      <c r="C2280" s="16">
        <v>88.07</v>
      </c>
      <c r="D2280" s="16">
        <v>86.58</v>
      </c>
    </row>
    <row r="2281" spans="1:4" x14ac:dyDescent="0.3">
      <c r="A2281" s="3">
        <v>207360</v>
      </c>
      <c r="B2281" s="16">
        <v>79.929999999999993</v>
      </c>
      <c r="C2281" s="16">
        <v>79.95</v>
      </c>
      <c r="D2281" s="16">
        <v>61.09</v>
      </c>
    </row>
    <row r="2282" spans="1:4" x14ac:dyDescent="0.3">
      <c r="A2282" s="3">
        <v>207367</v>
      </c>
      <c r="B2282" s="16">
        <v>89.52</v>
      </c>
      <c r="C2282" s="16">
        <v>89.55</v>
      </c>
      <c r="D2282" s="16">
        <v>89.55</v>
      </c>
    </row>
    <row r="2283" spans="1:4" x14ac:dyDescent="0.3">
      <c r="A2283" s="3">
        <v>207400</v>
      </c>
      <c r="B2283" s="16">
        <v>1.02</v>
      </c>
      <c r="C2283" s="16">
        <v>1.05</v>
      </c>
      <c r="D2283" s="16">
        <v>1.05</v>
      </c>
    </row>
    <row r="2284" spans="1:4" x14ac:dyDescent="0.3">
      <c r="A2284" s="3">
        <v>207404</v>
      </c>
      <c r="B2284" s="16">
        <v>1.02</v>
      </c>
      <c r="C2284" s="16">
        <v>1.05</v>
      </c>
      <c r="D2284" s="16">
        <v>1.05</v>
      </c>
    </row>
    <row r="2285" spans="1:4" x14ac:dyDescent="0.3">
      <c r="A2285" s="3">
        <v>207408</v>
      </c>
      <c r="B2285" s="16">
        <v>1.02</v>
      </c>
      <c r="C2285" s="16">
        <v>1.05</v>
      </c>
      <c r="D2285" s="16">
        <v>1.05</v>
      </c>
    </row>
    <row r="2286" spans="1:4" x14ac:dyDescent="0.3">
      <c r="A2286" s="3">
        <v>207412</v>
      </c>
      <c r="B2286" s="16">
        <v>1.02</v>
      </c>
      <c r="C2286" s="16">
        <v>1.05</v>
      </c>
      <c r="D2286" s="16">
        <v>1.05</v>
      </c>
    </row>
    <row r="2287" spans="1:4" x14ac:dyDescent="0.3">
      <c r="A2287" s="3">
        <v>207416</v>
      </c>
      <c r="B2287" s="16">
        <v>49.46</v>
      </c>
      <c r="C2287" s="16">
        <v>49.67</v>
      </c>
      <c r="D2287" s="16">
        <v>50.02</v>
      </c>
    </row>
    <row r="2288" spans="1:4" x14ac:dyDescent="0.3">
      <c r="A2288" s="3">
        <v>207420</v>
      </c>
      <c r="B2288" s="16">
        <v>1.02</v>
      </c>
      <c r="C2288" s="16">
        <v>1.05</v>
      </c>
      <c r="D2288" s="16">
        <v>1.05</v>
      </c>
    </row>
    <row r="2289" spans="1:4" x14ac:dyDescent="0.3">
      <c r="A2289" s="3">
        <v>207424</v>
      </c>
      <c r="B2289" s="16">
        <v>1.02</v>
      </c>
      <c r="C2289" s="16">
        <v>1.05</v>
      </c>
      <c r="D2289" s="16">
        <v>1.05</v>
      </c>
    </row>
    <row r="2290" spans="1:4" x14ac:dyDescent="0.3">
      <c r="A2290" s="3">
        <v>207428</v>
      </c>
      <c r="B2290" s="16">
        <v>1.02</v>
      </c>
      <c r="C2290" s="16">
        <v>1.05</v>
      </c>
      <c r="D2290" s="16">
        <v>1.05</v>
      </c>
    </row>
    <row r="2291" spans="1:4" x14ac:dyDescent="0.3">
      <c r="A2291" s="3">
        <v>207432</v>
      </c>
      <c r="B2291" s="16">
        <v>1.02</v>
      </c>
      <c r="C2291" s="16">
        <v>1.05</v>
      </c>
      <c r="D2291" s="16">
        <v>1.05</v>
      </c>
    </row>
    <row r="2292" spans="1:4" x14ac:dyDescent="0.3">
      <c r="A2292" s="3">
        <v>207434</v>
      </c>
      <c r="B2292" s="16">
        <v>1.02</v>
      </c>
      <c r="C2292" s="16">
        <v>1.05</v>
      </c>
      <c r="D2292" s="16">
        <v>1.05</v>
      </c>
    </row>
    <row r="2293" spans="1:4" x14ac:dyDescent="0.3">
      <c r="A2293" s="3">
        <v>207436</v>
      </c>
      <c r="B2293" s="16">
        <v>1.02</v>
      </c>
      <c r="C2293" s="16">
        <v>1.05</v>
      </c>
      <c r="D2293" s="16">
        <v>1.05</v>
      </c>
    </row>
    <row r="2294" spans="1:4" x14ac:dyDescent="0.3">
      <c r="A2294" s="3">
        <v>207438</v>
      </c>
      <c r="B2294" s="16">
        <v>1.24</v>
      </c>
      <c r="C2294" s="16">
        <v>1.05</v>
      </c>
      <c r="D2294" s="16">
        <v>1.27</v>
      </c>
    </row>
    <row r="2295" spans="1:4" x14ac:dyDescent="0.3">
      <c r="A2295" s="3">
        <v>207440</v>
      </c>
      <c r="B2295" s="16">
        <v>1.02</v>
      </c>
      <c r="C2295" s="16">
        <v>1.05</v>
      </c>
      <c r="D2295" s="16">
        <v>1.05</v>
      </c>
    </row>
    <row r="2296" spans="1:4" x14ac:dyDescent="0.3">
      <c r="A2296" s="3">
        <v>207442</v>
      </c>
      <c r="B2296" s="16">
        <v>1.02</v>
      </c>
      <c r="C2296" s="16">
        <v>1.05</v>
      </c>
      <c r="D2296" s="16">
        <v>1.05</v>
      </c>
    </row>
    <row r="2297" spans="1:4" x14ac:dyDescent="0.3">
      <c r="A2297" s="3">
        <v>207444</v>
      </c>
      <c r="B2297" s="16">
        <v>1.5</v>
      </c>
      <c r="C2297" s="16">
        <v>1.55</v>
      </c>
      <c r="D2297" s="16">
        <v>1.55</v>
      </c>
    </row>
    <row r="2298" spans="1:4" x14ac:dyDescent="0.3">
      <c r="A2298" s="3">
        <v>207446</v>
      </c>
      <c r="B2298" s="16">
        <v>1.71</v>
      </c>
      <c r="C2298" s="16">
        <v>1.05</v>
      </c>
      <c r="D2298" s="16">
        <v>1.74</v>
      </c>
    </row>
    <row r="2299" spans="1:4" x14ac:dyDescent="0.3">
      <c r="A2299" s="3">
        <v>207447</v>
      </c>
      <c r="B2299" s="16">
        <v>6.17</v>
      </c>
      <c r="C2299" s="16">
        <v>5.93</v>
      </c>
      <c r="D2299" s="16">
        <v>5.6</v>
      </c>
    </row>
    <row r="2300" spans="1:4" x14ac:dyDescent="0.3">
      <c r="A2300" s="3">
        <v>207450</v>
      </c>
      <c r="B2300" s="16">
        <v>1.02</v>
      </c>
      <c r="C2300" s="16">
        <v>1.05</v>
      </c>
      <c r="D2300" s="16">
        <v>1.05</v>
      </c>
    </row>
    <row r="2301" spans="1:4" x14ac:dyDescent="0.3">
      <c r="A2301" s="3">
        <v>207454</v>
      </c>
      <c r="B2301" s="16">
        <v>1.02</v>
      </c>
      <c r="C2301" s="16">
        <v>1.05</v>
      </c>
      <c r="D2301" s="16">
        <v>1.05</v>
      </c>
    </row>
    <row r="2302" spans="1:4" x14ac:dyDescent="0.3">
      <c r="A2302" s="3">
        <v>207456</v>
      </c>
      <c r="B2302" s="16">
        <v>1.02</v>
      </c>
      <c r="C2302" s="16">
        <v>1.05</v>
      </c>
      <c r="D2302" s="16">
        <v>1.05</v>
      </c>
    </row>
    <row r="2303" spans="1:4" x14ac:dyDescent="0.3">
      <c r="A2303" s="3">
        <v>207458</v>
      </c>
      <c r="B2303" s="16">
        <v>1.02</v>
      </c>
      <c r="C2303" s="16">
        <v>1.05</v>
      </c>
      <c r="D2303" s="16">
        <v>1.05</v>
      </c>
    </row>
    <row r="2304" spans="1:4" x14ac:dyDescent="0.3">
      <c r="A2304" s="3">
        <v>207460</v>
      </c>
      <c r="B2304" s="16">
        <v>1.02</v>
      </c>
      <c r="C2304" s="16">
        <v>1.05</v>
      </c>
      <c r="D2304" s="16">
        <v>1.05</v>
      </c>
    </row>
    <row r="2305" spans="1:4" x14ac:dyDescent="0.3">
      <c r="A2305" s="3">
        <v>207464</v>
      </c>
      <c r="B2305" s="16">
        <v>1.02</v>
      </c>
      <c r="C2305" s="16">
        <v>1.05</v>
      </c>
      <c r="D2305" s="16">
        <v>1.05</v>
      </c>
    </row>
    <row r="2306" spans="1:4" x14ac:dyDescent="0.3">
      <c r="A2306" s="3">
        <v>207466</v>
      </c>
      <c r="B2306" s="16">
        <v>1.02</v>
      </c>
      <c r="C2306" s="16">
        <v>1.05</v>
      </c>
      <c r="D2306" s="16">
        <v>1.05</v>
      </c>
    </row>
    <row r="2307" spans="1:4" x14ac:dyDescent="0.3">
      <c r="A2307" s="3">
        <v>207468</v>
      </c>
      <c r="B2307" s="16">
        <v>1.02</v>
      </c>
      <c r="C2307" s="16">
        <v>1.05</v>
      </c>
      <c r="D2307" s="16">
        <v>1.05</v>
      </c>
    </row>
    <row r="2308" spans="1:4" x14ac:dyDescent="0.3">
      <c r="A2308" s="3">
        <v>207472</v>
      </c>
      <c r="B2308" s="16">
        <v>1.02</v>
      </c>
      <c r="C2308" s="16">
        <v>1.05</v>
      </c>
      <c r="D2308" s="16">
        <v>1.05</v>
      </c>
    </row>
    <row r="2309" spans="1:4" x14ac:dyDescent="0.3">
      <c r="A2309" s="3">
        <v>207474</v>
      </c>
      <c r="B2309" s="16">
        <v>1.02</v>
      </c>
      <c r="C2309" s="16">
        <v>1.05</v>
      </c>
      <c r="D2309" s="16">
        <v>1.05</v>
      </c>
    </row>
    <row r="2310" spans="1:4" x14ac:dyDescent="0.3">
      <c r="A2310" s="3">
        <v>207476</v>
      </c>
      <c r="B2310" s="16">
        <v>32.9</v>
      </c>
      <c r="C2310" s="16">
        <v>32.270000000000003</v>
      </c>
      <c r="D2310" s="16">
        <v>29.78</v>
      </c>
    </row>
    <row r="2311" spans="1:4" x14ac:dyDescent="0.3">
      <c r="A2311" s="3">
        <v>207500</v>
      </c>
      <c r="B2311" s="16">
        <v>1.02</v>
      </c>
      <c r="C2311" s="16">
        <v>1.05</v>
      </c>
      <c r="D2311" s="16">
        <v>1.05</v>
      </c>
    </row>
    <row r="2312" spans="1:4" x14ac:dyDescent="0.3">
      <c r="A2312" s="3">
        <v>207510</v>
      </c>
      <c r="B2312" s="16">
        <v>1.1199999999999999</v>
      </c>
      <c r="C2312" s="16">
        <v>1.05</v>
      </c>
      <c r="D2312" s="16">
        <v>1.1499999999999999</v>
      </c>
    </row>
    <row r="2313" spans="1:4" x14ac:dyDescent="0.3">
      <c r="A2313" s="3">
        <v>207520</v>
      </c>
      <c r="B2313" s="16">
        <v>1.3699999999999999</v>
      </c>
      <c r="C2313" s="16">
        <v>1.05</v>
      </c>
      <c r="D2313" s="16">
        <v>1.4</v>
      </c>
    </row>
    <row r="2314" spans="1:4" x14ac:dyDescent="0.3">
      <c r="A2314" s="3">
        <v>207522</v>
      </c>
      <c r="B2314" s="16">
        <v>0.78</v>
      </c>
      <c r="C2314" s="16">
        <v>1.05</v>
      </c>
      <c r="D2314" s="16">
        <v>0.81</v>
      </c>
    </row>
    <row r="2315" spans="1:4" x14ac:dyDescent="0.3">
      <c r="A2315" s="3">
        <v>207525</v>
      </c>
      <c r="B2315" s="16">
        <v>1.1199999999999999</v>
      </c>
      <c r="C2315" s="16">
        <v>1.05</v>
      </c>
      <c r="D2315" s="16">
        <v>1.1499999999999999</v>
      </c>
    </row>
    <row r="2316" spans="1:4" x14ac:dyDescent="0.3">
      <c r="A2316" s="3">
        <v>207550</v>
      </c>
      <c r="B2316" s="16">
        <v>10.59</v>
      </c>
      <c r="C2316" s="16">
        <v>10.38</v>
      </c>
      <c r="D2316" s="16">
        <v>10.87</v>
      </c>
    </row>
    <row r="2317" spans="1:4" x14ac:dyDescent="0.3">
      <c r="A2317" s="3">
        <v>207555</v>
      </c>
      <c r="B2317" s="16">
        <v>2.33</v>
      </c>
      <c r="C2317" s="16">
        <v>1.05</v>
      </c>
      <c r="D2317" s="16">
        <v>2.36</v>
      </c>
    </row>
    <row r="2318" spans="1:4" x14ac:dyDescent="0.3">
      <c r="A2318" s="3">
        <v>207560</v>
      </c>
      <c r="B2318" s="16">
        <v>21.99</v>
      </c>
      <c r="C2318" s="16">
        <v>21.71</v>
      </c>
      <c r="D2318" s="16">
        <v>21.96</v>
      </c>
    </row>
    <row r="2319" spans="1:4" x14ac:dyDescent="0.3">
      <c r="A2319" s="3">
        <v>207562</v>
      </c>
      <c r="B2319" s="16">
        <v>12.41</v>
      </c>
      <c r="C2319" s="16">
        <v>12.27</v>
      </c>
      <c r="D2319" s="16">
        <v>12.62</v>
      </c>
    </row>
    <row r="2320" spans="1:4" x14ac:dyDescent="0.3">
      <c r="A2320" s="3">
        <v>207564</v>
      </c>
      <c r="B2320" s="16">
        <v>2.02</v>
      </c>
      <c r="C2320" s="16">
        <v>1.05</v>
      </c>
      <c r="D2320" s="16">
        <v>2.0499999999999998</v>
      </c>
    </row>
    <row r="2321" spans="1:4" x14ac:dyDescent="0.3">
      <c r="A2321" s="3">
        <v>207570</v>
      </c>
      <c r="B2321" s="16">
        <v>1.02</v>
      </c>
      <c r="C2321" s="16">
        <v>1.05</v>
      </c>
      <c r="D2321" s="16">
        <v>1.05</v>
      </c>
    </row>
    <row r="2322" spans="1:4" x14ac:dyDescent="0.3">
      <c r="A2322" s="3">
        <v>207838</v>
      </c>
      <c r="B2322" s="16">
        <v>1.02</v>
      </c>
      <c r="C2322" s="16">
        <v>1.05</v>
      </c>
      <c r="D2322" s="16">
        <v>1.05</v>
      </c>
    </row>
    <row r="2323" spans="1:4" x14ac:dyDescent="0.3">
      <c r="A2323" s="3">
        <v>210034</v>
      </c>
      <c r="B2323" s="16">
        <v>251.03</v>
      </c>
      <c r="C2323" s="16">
        <v>256.95999999999998</v>
      </c>
      <c r="D2323" s="16">
        <v>1.01</v>
      </c>
    </row>
    <row r="2324" spans="1:4" x14ac:dyDescent="0.3">
      <c r="A2324" s="3">
        <v>217363</v>
      </c>
      <c r="B2324" s="16">
        <v>63.75</v>
      </c>
      <c r="C2324" s="16">
        <v>60.8</v>
      </c>
      <c r="D2324" s="16">
        <v>55.04</v>
      </c>
    </row>
    <row r="2325" spans="1:4" x14ac:dyDescent="0.3">
      <c r="A2325" s="3">
        <v>229955</v>
      </c>
      <c r="B2325" s="16">
        <v>2.79</v>
      </c>
      <c r="C2325" s="16">
        <v>2.83</v>
      </c>
      <c r="D2325" s="16">
        <v>2.41</v>
      </c>
    </row>
    <row r="2326" spans="1:4" x14ac:dyDescent="0.3">
      <c r="A2326" s="3">
        <v>229956</v>
      </c>
      <c r="B2326" s="16">
        <v>3.66</v>
      </c>
      <c r="C2326" s="16">
        <v>3.58</v>
      </c>
      <c r="D2326" s="16">
        <v>3.26</v>
      </c>
    </row>
    <row r="2327" spans="1:4" x14ac:dyDescent="0.3">
      <c r="A2327" s="3">
        <v>229958</v>
      </c>
      <c r="B2327" s="16">
        <v>2.91</v>
      </c>
      <c r="C2327" s="16">
        <v>3.05</v>
      </c>
      <c r="D2327" s="16">
        <v>2.41</v>
      </c>
    </row>
    <row r="2328" spans="1:4" x14ac:dyDescent="0.3">
      <c r="A2328" s="3">
        <v>229961</v>
      </c>
      <c r="B2328" s="16">
        <v>3.89</v>
      </c>
      <c r="C2328" s="16">
        <v>4.07</v>
      </c>
      <c r="D2328" s="16">
        <v>3.25</v>
      </c>
    </row>
    <row r="2329" spans="1:4" x14ac:dyDescent="0.3">
      <c r="A2329" s="3">
        <v>229965</v>
      </c>
      <c r="B2329" s="16">
        <v>1.21</v>
      </c>
      <c r="C2329" s="16">
        <v>1.05</v>
      </c>
      <c r="D2329" s="16">
        <v>1.24</v>
      </c>
    </row>
    <row r="2330" spans="1:4" x14ac:dyDescent="0.3">
      <c r="A2330" s="3">
        <v>229967</v>
      </c>
      <c r="B2330" s="16">
        <v>51.97</v>
      </c>
      <c r="C2330" s="16">
        <v>52</v>
      </c>
      <c r="D2330" s="16">
        <v>51</v>
      </c>
    </row>
    <row r="2331" spans="1:4" x14ac:dyDescent="0.3">
      <c r="A2331" s="3">
        <v>229970</v>
      </c>
      <c r="B2331" s="16">
        <v>18.13</v>
      </c>
      <c r="C2331" s="16">
        <v>18.47</v>
      </c>
      <c r="D2331" s="16">
        <v>15.49</v>
      </c>
    </row>
    <row r="2332" spans="1:4" x14ac:dyDescent="0.3">
      <c r="A2332" s="3">
        <v>229974</v>
      </c>
      <c r="B2332" s="16">
        <v>19.97</v>
      </c>
      <c r="C2332" s="16">
        <v>20.350000000000001</v>
      </c>
      <c r="D2332" s="16">
        <v>17.96</v>
      </c>
    </row>
    <row r="2333" spans="1:4" x14ac:dyDescent="0.3">
      <c r="A2333" s="3">
        <v>229980</v>
      </c>
      <c r="B2333" s="16">
        <v>19.439999999999998</v>
      </c>
      <c r="C2333" s="16">
        <v>19.87</v>
      </c>
      <c r="D2333" s="16">
        <v>17.18</v>
      </c>
    </row>
    <row r="2334" spans="1:4" x14ac:dyDescent="0.3">
      <c r="A2334" s="3">
        <v>229984</v>
      </c>
      <c r="B2334" s="16">
        <v>20.259999999999998</v>
      </c>
      <c r="C2334" s="16">
        <v>20.8</v>
      </c>
      <c r="D2334" s="16">
        <v>18.16</v>
      </c>
    </row>
    <row r="2335" spans="1:4" x14ac:dyDescent="0.3">
      <c r="A2335" s="3">
        <v>229990</v>
      </c>
      <c r="B2335" s="16">
        <v>25.48</v>
      </c>
      <c r="C2335" s="16">
        <v>25.82</v>
      </c>
      <c r="D2335" s="16">
        <v>23.87</v>
      </c>
    </row>
    <row r="2336" spans="1:4" x14ac:dyDescent="0.3">
      <c r="A2336" s="3">
        <v>229991</v>
      </c>
      <c r="B2336" s="16">
        <v>35.729999999999997</v>
      </c>
      <c r="C2336" s="16">
        <v>36.49</v>
      </c>
      <c r="D2336" s="16">
        <v>42.44</v>
      </c>
    </row>
    <row r="2337" spans="1:4" x14ac:dyDescent="0.3">
      <c r="A2337" s="3">
        <v>229994</v>
      </c>
      <c r="B2337" s="16">
        <v>48.74</v>
      </c>
      <c r="C2337" s="16">
        <v>48.77</v>
      </c>
      <c r="D2337" s="16">
        <v>32.590000000000003</v>
      </c>
    </row>
    <row r="2338" spans="1:4" x14ac:dyDescent="0.3">
      <c r="A2338" s="3">
        <v>229996</v>
      </c>
      <c r="B2338" s="16">
        <v>8.8800000000000008</v>
      </c>
      <c r="C2338" s="16">
        <v>8.82</v>
      </c>
      <c r="D2338" s="16">
        <v>8.1300000000000008</v>
      </c>
    </row>
    <row r="2339" spans="1:4" x14ac:dyDescent="0.3">
      <c r="A2339" s="3">
        <v>229998</v>
      </c>
      <c r="B2339" s="16">
        <v>14.860000000000001</v>
      </c>
      <c r="C2339" s="16">
        <v>15.42</v>
      </c>
      <c r="D2339" s="16">
        <v>12.84</v>
      </c>
    </row>
    <row r="2340" spans="1:4" x14ac:dyDescent="0.3">
      <c r="A2340" s="3">
        <v>230546</v>
      </c>
      <c r="B2340" s="16">
        <v>227.44</v>
      </c>
      <c r="C2340" s="16">
        <v>227.47</v>
      </c>
      <c r="D2340" s="16">
        <v>1.01</v>
      </c>
    </row>
    <row r="2341" spans="1:4" x14ac:dyDescent="0.3">
      <c r="A2341" s="3">
        <v>230581</v>
      </c>
      <c r="B2341" s="16">
        <v>47.66</v>
      </c>
      <c r="C2341" s="16">
        <v>50.11</v>
      </c>
      <c r="D2341" s="16">
        <v>42.02</v>
      </c>
    </row>
    <row r="2342" spans="1:4" x14ac:dyDescent="0.3">
      <c r="A2342" s="3">
        <v>230582</v>
      </c>
      <c r="B2342" s="16">
        <v>23.369999999999997</v>
      </c>
      <c r="C2342" s="16">
        <v>24.73</v>
      </c>
      <c r="D2342" s="16">
        <v>20.93</v>
      </c>
    </row>
    <row r="2343" spans="1:4" x14ac:dyDescent="0.3">
      <c r="A2343" s="3">
        <v>230587</v>
      </c>
      <c r="B2343" s="16">
        <v>23.189999999999998</v>
      </c>
      <c r="C2343" s="16">
        <v>24.49</v>
      </c>
      <c r="D2343" s="16">
        <v>21.31</v>
      </c>
    </row>
    <row r="2344" spans="1:4" x14ac:dyDescent="0.3">
      <c r="A2344" s="3">
        <v>230592</v>
      </c>
      <c r="B2344" s="16">
        <v>1.02</v>
      </c>
      <c r="C2344" s="16">
        <v>1.05</v>
      </c>
      <c r="D2344" s="16">
        <v>1.05</v>
      </c>
    </row>
    <row r="2345" spans="1:4" x14ac:dyDescent="0.3">
      <c r="A2345" s="3">
        <v>230711</v>
      </c>
      <c r="B2345" s="16">
        <v>284.26000000000005</v>
      </c>
      <c r="C2345" s="16">
        <v>285.61</v>
      </c>
      <c r="D2345" s="16">
        <v>1.01</v>
      </c>
    </row>
    <row r="2346" spans="1:4" x14ac:dyDescent="0.3">
      <c r="A2346" s="3">
        <v>230806</v>
      </c>
      <c r="B2346" s="16">
        <v>47.66</v>
      </c>
      <c r="C2346" s="16">
        <v>49.49</v>
      </c>
      <c r="D2346" s="16">
        <v>48.71</v>
      </c>
    </row>
    <row r="2347" spans="1:4" x14ac:dyDescent="0.3">
      <c r="A2347" s="3">
        <v>230871</v>
      </c>
      <c r="B2347" s="16">
        <v>44.97</v>
      </c>
      <c r="C2347" s="16">
        <v>45</v>
      </c>
      <c r="D2347" s="16">
        <v>1.01</v>
      </c>
    </row>
    <row r="2348" spans="1:4" x14ac:dyDescent="0.3">
      <c r="A2348" s="3">
        <v>233619</v>
      </c>
      <c r="B2348" s="16">
        <v>1.02</v>
      </c>
      <c r="C2348" s="16">
        <v>1.05</v>
      </c>
      <c r="D2348" s="16">
        <v>1.05</v>
      </c>
    </row>
    <row r="2349" spans="1:4" x14ac:dyDescent="0.3">
      <c r="A2349" s="3">
        <v>233642</v>
      </c>
      <c r="B2349" s="16">
        <v>1.02</v>
      </c>
      <c r="C2349" s="16">
        <v>1.05</v>
      </c>
      <c r="D2349" s="16">
        <v>1.05</v>
      </c>
    </row>
    <row r="2350" spans="1:4" x14ac:dyDescent="0.3">
      <c r="A2350" s="3">
        <v>233644</v>
      </c>
      <c r="B2350" s="16">
        <v>8.8800000000000008</v>
      </c>
      <c r="C2350" s="16">
        <v>8.2899999999999991</v>
      </c>
      <c r="D2350" s="16">
        <v>8.56</v>
      </c>
    </row>
    <row r="2351" spans="1:4" x14ac:dyDescent="0.3">
      <c r="A2351" s="3">
        <v>237709</v>
      </c>
      <c r="B2351" s="16">
        <v>46.17</v>
      </c>
      <c r="C2351" s="16">
        <v>47.98</v>
      </c>
      <c r="D2351" s="16">
        <v>38.53</v>
      </c>
    </row>
    <row r="2352" spans="1:4" x14ac:dyDescent="0.3">
      <c r="A2352" s="3">
        <v>242209</v>
      </c>
      <c r="B2352" s="16">
        <v>1.02</v>
      </c>
      <c r="C2352" s="16">
        <v>1.05</v>
      </c>
      <c r="D2352" s="16">
        <v>1.05</v>
      </c>
    </row>
    <row r="2353" spans="1:4" x14ac:dyDescent="0.3">
      <c r="A2353" s="3">
        <v>244932</v>
      </c>
      <c r="B2353" s="16">
        <v>1.02</v>
      </c>
      <c r="C2353" s="16">
        <v>1.05</v>
      </c>
      <c r="D2353" s="16">
        <v>1.05</v>
      </c>
    </row>
    <row r="2354" spans="1:4" x14ac:dyDescent="0.3">
      <c r="A2354" s="3">
        <v>247130</v>
      </c>
      <c r="B2354" s="16">
        <v>43.26</v>
      </c>
      <c r="C2354" s="16">
        <v>43.29</v>
      </c>
      <c r="D2354" s="16">
        <v>43.11</v>
      </c>
    </row>
    <row r="2355" spans="1:4" x14ac:dyDescent="0.3">
      <c r="A2355" s="3">
        <v>247140</v>
      </c>
      <c r="B2355" s="16">
        <v>74.73</v>
      </c>
      <c r="C2355" s="16">
        <v>74.760000000000005</v>
      </c>
      <c r="D2355" s="16">
        <v>76.56</v>
      </c>
    </row>
    <row r="2356" spans="1:4" x14ac:dyDescent="0.3">
      <c r="A2356" s="3">
        <v>247411</v>
      </c>
      <c r="B2356" s="16">
        <v>1.02</v>
      </c>
      <c r="C2356" s="16">
        <v>1.05</v>
      </c>
      <c r="D2356" s="16">
        <v>1.05</v>
      </c>
    </row>
    <row r="2357" spans="1:4" x14ac:dyDescent="0.3">
      <c r="A2357" s="3">
        <v>247412</v>
      </c>
      <c r="B2357" s="16">
        <v>1.02</v>
      </c>
      <c r="C2357" s="16">
        <v>1.05</v>
      </c>
      <c r="D2357" s="16">
        <v>1.05</v>
      </c>
    </row>
    <row r="2358" spans="1:4" x14ac:dyDescent="0.3">
      <c r="A2358" s="3">
        <v>249251</v>
      </c>
      <c r="B2358" s="16">
        <v>0.18</v>
      </c>
      <c r="C2358" s="16">
        <v>0.12</v>
      </c>
      <c r="D2358" s="16">
        <v>0.14000000000000001</v>
      </c>
    </row>
    <row r="2359" spans="1:4" x14ac:dyDescent="0.3">
      <c r="A2359" s="3">
        <v>249265</v>
      </c>
      <c r="B2359" s="16">
        <v>89.87</v>
      </c>
      <c r="C2359" s="16">
        <v>89.9</v>
      </c>
      <c r="D2359" s="16">
        <v>78.95</v>
      </c>
    </row>
    <row r="2360" spans="1:4" x14ac:dyDescent="0.3">
      <c r="A2360" s="3">
        <v>249300</v>
      </c>
      <c r="B2360" s="16">
        <v>22.81</v>
      </c>
      <c r="C2360" s="16">
        <v>21.98</v>
      </c>
      <c r="D2360" s="16">
        <v>24.44</v>
      </c>
    </row>
    <row r="2361" spans="1:4" x14ac:dyDescent="0.3">
      <c r="A2361" s="3">
        <v>249302</v>
      </c>
      <c r="B2361" s="16">
        <v>30.7</v>
      </c>
      <c r="C2361" s="16">
        <v>30.96</v>
      </c>
      <c r="D2361" s="16">
        <v>31.29</v>
      </c>
    </row>
    <row r="2362" spans="1:4" x14ac:dyDescent="0.3">
      <c r="A2362" s="3">
        <v>249304</v>
      </c>
      <c r="B2362" s="16">
        <v>1.02</v>
      </c>
      <c r="C2362" s="16">
        <v>1.05</v>
      </c>
      <c r="D2362" s="16">
        <v>1.05</v>
      </c>
    </row>
    <row r="2363" spans="1:4" x14ac:dyDescent="0.3">
      <c r="A2363" s="3">
        <v>249563</v>
      </c>
      <c r="B2363" s="16">
        <v>85.47</v>
      </c>
      <c r="C2363" s="16">
        <v>85.5</v>
      </c>
      <c r="D2363" s="16">
        <v>138.93</v>
      </c>
    </row>
    <row r="2364" spans="1:4" x14ac:dyDescent="0.3">
      <c r="A2364" s="3">
        <v>249564</v>
      </c>
      <c r="B2364" s="16">
        <v>1.02</v>
      </c>
      <c r="C2364" s="16">
        <v>1.05</v>
      </c>
      <c r="D2364" s="16">
        <v>1.05</v>
      </c>
    </row>
    <row r="2365" spans="1:4" x14ac:dyDescent="0.3">
      <c r="A2365" s="3">
        <v>249565</v>
      </c>
      <c r="B2365" s="16">
        <v>1.02</v>
      </c>
      <c r="C2365" s="16">
        <v>1.05</v>
      </c>
      <c r="D2365" s="16">
        <v>1.05</v>
      </c>
    </row>
    <row r="2366" spans="1:4" x14ac:dyDescent="0.3">
      <c r="A2366" s="3">
        <v>249571</v>
      </c>
      <c r="B2366" s="16">
        <v>1.02</v>
      </c>
      <c r="C2366" s="16">
        <v>1.05</v>
      </c>
      <c r="D2366" s="16">
        <v>1.05</v>
      </c>
    </row>
    <row r="2367" spans="1:4" x14ac:dyDescent="0.3">
      <c r="A2367" s="3">
        <v>249692</v>
      </c>
      <c r="B2367" s="16">
        <v>2.9000000000000004</v>
      </c>
      <c r="C2367" s="16">
        <v>2.6</v>
      </c>
      <c r="D2367" s="16">
        <v>2.25</v>
      </c>
    </row>
    <row r="2368" spans="1:4" x14ac:dyDescent="0.3">
      <c r="A2368" s="3">
        <v>249693</v>
      </c>
      <c r="B2368" s="16">
        <v>1.6199999999999999</v>
      </c>
      <c r="C2368" s="16">
        <v>1.05</v>
      </c>
      <c r="D2368" s="16">
        <v>1.65</v>
      </c>
    </row>
    <row r="2369" spans="1:4" x14ac:dyDescent="0.3">
      <c r="A2369" s="3">
        <v>249694</v>
      </c>
      <c r="B2369" s="16">
        <v>1.02</v>
      </c>
      <c r="C2369" s="16">
        <v>1.05</v>
      </c>
      <c r="D2369" s="16">
        <v>1.05</v>
      </c>
    </row>
    <row r="2370" spans="1:4" x14ac:dyDescent="0.3">
      <c r="A2370" s="3">
        <v>275151</v>
      </c>
      <c r="B2370" s="16">
        <v>6.97</v>
      </c>
      <c r="C2370" s="16">
        <v>6</v>
      </c>
      <c r="D2370" s="16">
        <v>6</v>
      </c>
    </row>
    <row r="2371" spans="1:4" x14ac:dyDescent="0.3">
      <c r="A2371" s="3">
        <v>288100</v>
      </c>
      <c r="B2371" s="16">
        <v>1.02</v>
      </c>
      <c r="C2371" s="16">
        <v>1.05</v>
      </c>
      <c r="D2371" s="16">
        <v>1.05</v>
      </c>
    </row>
    <row r="2372" spans="1:4" x14ac:dyDescent="0.3">
      <c r="A2372" s="3">
        <v>288115</v>
      </c>
      <c r="B2372" s="16">
        <v>1.02</v>
      </c>
      <c r="C2372" s="16">
        <v>1.05</v>
      </c>
      <c r="D2372" s="16">
        <v>1.05</v>
      </c>
    </row>
    <row r="2373" spans="1:4" x14ac:dyDescent="0.3">
      <c r="A2373" s="3">
        <v>288120</v>
      </c>
      <c r="B2373" s="16">
        <v>1.02</v>
      </c>
      <c r="C2373" s="16">
        <v>1.05</v>
      </c>
      <c r="D2373" s="16">
        <v>1.05</v>
      </c>
    </row>
    <row r="2374" spans="1:4" x14ac:dyDescent="0.3">
      <c r="A2374" s="3">
        <v>288130</v>
      </c>
      <c r="B2374" s="16">
        <v>25.619999999999997</v>
      </c>
      <c r="C2374" s="16">
        <v>28.68</v>
      </c>
      <c r="D2374" s="16">
        <v>16.8</v>
      </c>
    </row>
    <row r="2375" spans="1:4" x14ac:dyDescent="0.3">
      <c r="A2375" s="3">
        <v>288135</v>
      </c>
      <c r="B2375" s="16">
        <v>1.02</v>
      </c>
      <c r="C2375" s="16">
        <v>1.05</v>
      </c>
      <c r="D2375" s="16">
        <v>1.05</v>
      </c>
    </row>
    <row r="2376" spans="1:4" x14ac:dyDescent="0.3">
      <c r="A2376" s="3">
        <v>288145</v>
      </c>
      <c r="B2376" s="16">
        <v>1.02</v>
      </c>
      <c r="C2376" s="16">
        <v>1.05</v>
      </c>
      <c r="D2376" s="16">
        <v>1.05</v>
      </c>
    </row>
    <row r="2377" spans="1:4" x14ac:dyDescent="0.3">
      <c r="A2377" s="3">
        <v>288500</v>
      </c>
      <c r="B2377" s="16">
        <v>36.369999999999997</v>
      </c>
      <c r="C2377" s="16">
        <v>38.450000000000003</v>
      </c>
      <c r="D2377" s="16">
        <v>33.729999999999997</v>
      </c>
    </row>
    <row r="2378" spans="1:4" x14ac:dyDescent="0.3">
      <c r="A2378" s="3">
        <v>288505</v>
      </c>
      <c r="B2378" s="16">
        <v>1.02</v>
      </c>
      <c r="C2378" s="16">
        <v>1.05</v>
      </c>
      <c r="D2378" s="16">
        <v>1.05</v>
      </c>
    </row>
    <row r="2379" spans="1:4" x14ac:dyDescent="0.3">
      <c r="A2379" s="3">
        <v>288510</v>
      </c>
      <c r="B2379" s="16">
        <v>1.02</v>
      </c>
      <c r="C2379" s="16">
        <v>1.05</v>
      </c>
      <c r="D2379" s="16">
        <v>1.05</v>
      </c>
    </row>
    <row r="2380" spans="1:4" x14ac:dyDescent="0.3">
      <c r="A2380" s="3">
        <v>288515</v>
      </c>
      <c r="B2380" s="16">
        <v>1.02</v>
      </c>
      <c r="C2380" s="16">
        <v>1.05</v>
      </c>
      <c r="D2380" s="16">
        <v>1.05</v>
      </c>
    </row>
    <row r="2381" spans="1:4" x14ac:dyDescent="0.3">
      <c r="A2381" s="3">
        <v>288520</v>
      </c>
      <c r="B2381" s="16">
        <v>1.02</v>
      </c>
      <c r="C2381" s="16">
        <v>1.05</v>
      </c>
      <c r="D2381" s="16">
        <v>1.05</v>
      </c>
    </row>
    <row r="2382" spans="1:4" x14ac:dyDescent="0.3">
      <c r="A2382" s="3">
        <v>288525</v>
      </c>
      <c r="B2382" s="16">
        <v>15.92</v>
      </c>
      <c r="C2382" s="16">
        <v>16.5</v>
      </c>
      <c r="D2382" s="16">
        <v>16.5</v>
      </c>
    </row>
    <row r="2383" spans="1:4" x14ac:dyDescent="0.3">
      <c r="A2383" s="3">
        <v>288530</v>
      </c>
      <c r="B2383" s="16">
        <v>41.6</v>
      </c>
      <c r="C2383" s="16">
        <v>42.98</v>
      </c>
      <c r="D2383" s="16">
        <v>36.1</v>
      </c>
    </row>
    <row r="2384" spans="1:4" x14ac:dyDescent="0.3">
      <c r="A2384" s="3">
        <v>288535</v>
      </c>
      <c r="B2384" s="16">
        <v>1.02</v>
      </c>
      <c r="C2384" s="16">
        <v>1.05</v>
      </c>
      <c r="D2384" s="16">
        <v>1.05</v>
      </c>
    </row>
    <row r="2385" spans="1:4" x14ac:dyDescent="0.3">
      <c r="A2385" s="3">
        <v>288540</v>
      </c>
      <c r="B2385" s="16">
        <v>19.349999999999998</v>
      </c>
      <c r="C2385" s="16">
        <v>19.98</v>
      </c>
      <c r="D2385" s="16">
        <v>19.079999999999998</v>
      </c>
    </row>
    <row r="2386" spans="1:4" x14ac:dyDescent="0.3">
      <c r="A2386" s="3">
        <v>289125</v>
      </c>
      <c r="B2386" s="16">
        <v>47.699999999999996</v>
      </c>
      <c r="C2386" s="16">
        <v>49.83</v>
      </c>
      <c r="D2386" s="16">
        <v>46.5</v>
      </c>
    </row>
    <row r="2387" spans="1:4" x14ac:dyDescent="0.3">
      <c r="A2387" s="3">
        <v>290030</v>
      </c>
      <c r="B2387" s="16">
        <v>1.02</v>
      </c>
      <c r="C2387" s="16">
        <v>1.05</v>
      </c>
      <c r="D2387" s="16">
        <v>1.05</v>
      </c>
    </row>
    <row r="2388" spans="1:4" x14ac:dyDescent="0.3">
      <c r="A2388" s="3">
        <v>290207</v>
      </c>
      <c r="B2388" s="16">
        <v>48.949999999999996</v>
      </c>
      <c r="C2388" s="16">
        <v>48.98</v>
      </c>
      <c r="D2388" s="16">
        <v>48.98</v>
      </c>
    </row>
    <row r="2389" spans="1:4" x14ac:dyDescent="0.3">
      <c r="A2389" s="3">
        <v>290209</v>
      </c>
      <c r="B2389" s="16">
        <v>15.67</v>
      </c>
      <c r="C2389" s="16">
        <v>15.7</v>
      </c>
      <c r="D2389" s="16">
        <v>15.7</v>
      </c>
    </row>
    <row r="2390" spans="1:4" x14ac:dyDescent="0.3">
      <c r="A2390" s="3">
        <v>290210</v>
      </c>
      <c r="B2390" s="16">
        <v>1.02</v>
      </c>
      <c r="C2390" s="16">
        <v>1.05</v>
      </c>
      <c r="D2390" s="16">
        <v>1.05</v>
      </c>
    </row>
    <row r="2391" spans="1:4" x14ac:dyDescent="0.3">
      <c r="A2391" s="3">
        <v>290550</v>
      </c>
      <c r="B2391" s="16">
        <v>1.02</v>
      </c>
      <c r="C2391" s="16">
        <v>1.05</v>
      </c>
      <c r="D2391" s="16">
        <v>1.05</v>
      </c>
    </row>
    <row r="2392" spans="1:4" x14ac:dyDescent="0.3">
      <c r="A2392" s="3">
        <v>290599</v>
      </c>
      <c r="B2392" s="16">
        <v>2.16</v>
      </c>
      <c r="C2392" s="16">
        <v>1.05</v>
      </c>
      <c r="D2392" s="16">
        <v>2.19</v>
      </c>
    </row>
    <row r="2393" spans="1:4" x14ac:dyDescent="0.3">
      <c r="A2393" s="3">
        <v>291055</v>
      </c>
      <c r="B2393" s="16">
        <v>1.02</v>
      </c>
      <c r="C2393" s="16">
        <v>1.05</v>
      </c>
      <c r="D2393" s="16">
        <v>1.05</v>
      </c>
    </row>
    <row r="2394" spans="1:4" x14ac:dyDescent="0.3">
      <c r="A2394" s="3">
        <v>291057</v>
      </c>
      <c r="B2394" s="16">
        <v>1.02</v>
      </c>
      <c r="C2394" s="16">
        <v>1.05</v>
      </c>
      <c r="D2394" s="16">
        <v>1.05</v>
      </c>
    </row>
    <row r="2395" spans="1:4" x14ac:dyDescent="0.3">
      <c r="A2395" s="3">
        <v>291058</v>
      </c>
      <c r="B2395" s="16">
        <v>1.02</v>
      </c>
      <c r="C2395" s="16">
        <v>1.05</v>
      </c>
      <c r="D2395" s="16">
        <v>1.05</v>
      </c>
    </row>
    <row r="2396" spans="1:4" x14ac:dyDescent="0.3">
      <c r="A2396" s="3">
        <v>291139</v>
      </c>
      <c r="B2396" s="16">
        <v>13.75</v>
      </c>
      <c r="C2396" s="16">
        <v>10.5</v>
      </c>
      <c r="D2396" s="16">
        <v>10.029999999999999</v>
      </c>
    </row>
    <row r="2397" spans="1:4" x14ac:dyDescent="0.3">
      <c r="A2397" s="3">
        <v>291141</v>
      </c>
      <c r="B2397" s="16">
        <v>1.02</v>
      </c>
      <c r="C2397" s="16">
        <v>1.05</v>
      </c>
      <c r="D2397" s="16">
        <v>1.05</v>
      </c>
    </row>
    <row r="2398" spans="1:4" x14ac:dyDescent="0.3">
      <c r="A2398" s="3">
        <v>291389</v>
      </c>
      <c r="B2398" s="16">
        <v>1.02</v>
      </c>
      <c r="C2398" s="16">
        <v>1.05</v>
      </c>
      <c r="D2398" s="16">
        <v>1.05</v>
      </c>
    </row>
    <row r="2399" spans="1:4" x14ac:dyDescent="0.3">
      <c r="A2399" s="3">
        <v>291399</v>
      </c>
      <c r="B2399" s="16">
        <v>1.02</v>
      </c>
      <c r="C2399" s="16">
        <v>1.05</v>
      </c>
      <c r="D2399" s="16">
        <v>1.05</v>
      </c>
    </row>
    <row r="2400" spans="1:4" x14ac:dyDescent="0.3">
      <c r="A2400" s="3">
        <v>291734</v>
      </c>
      <c r="B2400" s="16">
        <v>1.02</v>
      </c>
      <c r="C2400" s="16">
        <v>1.05</v>
      </c>
      <c r="D2400" s="16">
        <v>1.05</v>
      </c>
    </row>
    <row r="2401" spans="1:4" x14ac:dyDescent="0.3">
      <c r="A2401" s="3">
        <v>293326</v>
      </c>
      <c r="B2401" s="16">
        <v>1.02</v>
      </c>
      <c r="C2401" s="16">
        <v>1.05</v>
      </c>
      <c r="D2401" s="16">
        <v>1.05</v>
      </c>
    </row>
    <row r="2402" spans="1:4" x14ac:dyDescent="0.3">
      <c r="A2402" s="3">
        <v>293696</v>
      </c>
      <c r="B2402" s="16">
        <v>1.41</v>
      </c>
      <c r="C2402" s="16">
        <v>1.05</v>
      </c>
      <c r="D2402" s="16">
        <v>1.44</v>
      </c>
    </row>
    <row r="2403" spans="1:4" x14ac:dyDescent="0.3">
      <c r="A2403" s="3">
        <v>293711</v>
      </c>
      <c r="B2403" s="16">
        <v>1.95</v>
      </c>
      <c r="C2403" s="16">
        <v>1.05</v>
      </c>
      <c r="D2403" s="16">
        <v>1.98</v>
      </c>
    </row>
    <row r="2404" spans="1:4" x14ac:dyDescent="0.3">
      <c r="A2404" s="3">
        <v>293770</v>
      </c>
      <c r="B2404" s="16">
        <v>1.02</v>
      </c>
      <c r="C2404" s="16">
        <v>1.05</v>
      </c>
      <c r="D2404" s="16">
        <v>1.05</v>
      </c>
    </row>
    <row r="2405" spans="1:4" x14ac:dyDescent="0.3">
      <c r="A2405" s="3">
        <v>294330</v>
      </c>
      <c r="B2405" s="16">
        <v>1.44</v>
      </c>
      <c r="C2405" s="16">
        <v>1.05</v>
      </c>
      <c r="D2405" s="16">
        <v>1.47</v>
      </c>
    </row>
    <row r="2406" spans="1:4" x14ac:dyDescent="0.3">
      <c r="A2406" s="3">
        <v>294559</v>
      </c>
      <c r="B2406" s="16">
        <v>1.02</v>
      </c>
      <c r="C2406" s="16">
        <v>1.05</v>
      </c>
      <c r="D2406" s="16">
        <v>1.05</v>
      </c>
    </row>
    <row r="2407" spans="1:4" x14ac:dyDescent="0.3">
      <c r="A2407" s="3">
        <v>294602</v>
      </c>
      <c r="B2407" s="16">
        <v>0.1</v>
      </c>
      <c r="C2407" s="16">
        <v>0.13</v>
      </c>
      <c r="D2407" s="16">
        <v>0.1105</v>
      </c>
    </row>
    <row r="2408" spans="1:4" x14ac:dyDescent="0.3">
      <c r="A2408" s="3">
        <v>294745</v>
      </c>
      <c r="B2408" s="16">
        <v>1.32</v>
      </c>
      <c r="C2408" s="16">
        <v>1.05</v>
      </c>
      <c r="D2408" s="16">
        <v>1.35</v>
      </c>
    </row>
    <row r="2409" spans="1:4" x14ac:dyDescent="0.3">
      <c r="A2409" s="3">
        <v>294918</v>
      </c>
      <c r="B2409" s="16">
        <v>29.419999999999998</v>
      </c>
      <c r="C2409" s="16">
        <v>29.48</v>
      </c>
      <c r="D2409" s="16">
        <v>35.68</v>
      </c>
    </row>
    <row r="2410" spans="1:4" x14ac:dyDescent="0.3">
      <c r="A2410" s="3">
        <v>295220</v>
      </c>
      <c r="B2410" s="16">
        <v>48.97</v>
      </c>
      <c r="C2410" s="16">
        <v>49.04</v>
      </c>
      <c r="D2410" s="16">
        <v>48.24</v>
      </c>
    </row>
    <row r="2411" spans="1:4" x14ac:dyDescent="0.3">
      <c r="A2411" s="3">
        <v>295592</v>
      </c>
      <c r="B2411" s="16">
        <v>1.02</v>
      </c>
      <c r="C2411" s="16">
        <v>1.05</v>
      </c>
      <c r="D2411" s="16">
        <v>1.05</v>
      </c>
    </row>
    <row r="2412" spans="1:4" x14ac:dyDescent="0.3">
      <c r="A2412" s="3">
        <v>295594</v>
      </c>
      <c r="B2412" s="16">
        <v>1.02</v>
      </c>
      <c r="C2412" s="16">
        <v>1.05</v>
      </c>
      <c r="D2412" s="16">
        <v>1.05</v>
      </c>
    </row>
    <row r="2413" spans="1:4" x14ac:dyDescent="0.3">
      <c r="A2413" s="3">
        <v>295596</v>
      </c>
      <c r="B2413" s="16">
        <v>1.02</v>
      </c>
      <c r="C2413" s="16">
        <v>1.05</v>
      </c>
      <c r="D2413" s="16">
        <v>1.05</v>
      </c>
    </row>
    <row r="2414" spans="1:4" x14ac:dyDescent="0.3">
      <c r="A2414" s="3">
        <v>295598</v>
      </c>
      <c r="B2414" s="16">
        <v>1.02</v>
      </c>
      <c r="C2414" s="16">
        <v>1.05</v>
      </c>
      <c r="D2414" s="16">
        <v>1.05</v>
      </c>
    </row>
    <row r="2415" spans="1:4" x14ac:dyDescent="0.3">
      <c r="A2415" s="3">
        <v>295601</v>
      </c>
      <c r="B2415" s="16">
        <v>1.02</v>
      </c>
      <c r="C2415" s="16">
        <v>1.05</v>
      </c>
      <c r="D2415" s="16">
        <v>1.05</v>
      </c>
    </row>
    <row r="2416" spans="1:4" x14ac:dyDescent="0.3">
      <c r="A2416" s="3">
        <v>295603</v>
      </c>
      <c r="B2416" s="16">
        <v>1.02</v>
      </c>
      <c r="C2416" s="16">
        <v>1.05</v>
      </c>
      <c r="D2416" s="16">
        <v>1.05</v>
      </c>
    </row>
    <row r="2417" spans="1:4" x14ac:dyDescent="0.3">
      <c r="A2417" s="3">
        <v>295605</v>
      </c>
      <c r="B2417" s="16">
        <v>1.02</v>
      </c>
      <c r="C2417" s="16">
        <v>1.05</v>
      </c>
      <c r="D2417" s="16">
        <v>1.05</v>
      </c>
    </row>
    <row r="2418" spans="1:4" x14ac:dyDescent="0.3">
      <c r="A2418" s="3">
        <v>295607</v>
      </c>
      <c r="B2418" s="16">
        <v>1.02</v>
      </c>
      <c r="C2418" s="16">
        <v>1.05</v>
      </c>
      <c r="D2418" s="16">
        <v>1.05</v>
      </c>
    </row>
    <row r="2419" spans="1:4" x14ac:dyDescent="0.3">
      <c r="A2419" s="3">
        <v>295889</v>
      </c>
      <c r="B2419" s="16">
        <v>0.08</v>
      </c>
      <c r="C2419" s="16">
        <v>0.11</v>
      </c>
      <c r="D2419" s="16">
        <v>9.35E-2</v>
      </c>
    </row>
    <row r="2420" spans="1:4" x14ac:dyDescent="0.3">
      <c r="A2420" s="3">
        <v>295893</v>
      </c>
      <c r="B2420" s="16">
        <v>0.14000000000000001</v>
      </c>
      <c r="C2420" s="16">
        <v>0.17</v>
      </c>
      <c r="D2420" s="16">
        <v>0.14450000000000002</v>
      </c>
    </row>
    <row r="2421" spans="1:4" x14ac:dyDescent="0.3">
      <c r="A2421" s="3">
        <v>295895</v>
      </c>
      <c r="B2421" s="16">
        <v>1.02</v>
      </c>
      <c r="C2421" s="16">
        <v>1.05</v>
      </c>
      <c r="D2421" s="16">
        <v>1.05</v>
      </c>
    </row>
    <row r="2422" spans="1:4" x14ac:dyDescent="0.3">
      <c r="A2422" s="3">
        <v>295899</v>
      </c>
      <c r="B2422" s="16">
        <v>2484.48</v>
      </c>
      <c r="C2422" s="16">
        <v>2484.5100000000002</v>
      </c>
      <c r="D2422" s="16">
        <v>2230</v>
      </c>
    </row>
    <row r="2423" spans="1:4" x14ac:dyDescent="0.3">
      <c r="A2423" s="3">
        <v>295905</v>
      </c>
      <c r="B2423" s="16">
        <v>0.06</v>
      </c>
      <c r="C2423" s="16">
        <v>0.09</v>
      </c>
      <c r="D2423" s="16">
        <v>7.6499999999999999E-2</v>
      </c>
    </row>
    <row r="2424" spans="1:4" x14ac:dyDescent="0.3">
      <c r="A2424" s="3">
        <v>295940</v>
      </c>
      <c r="B2424" s="16">
        <v>2312.77</v>
      </c>
      <c r="C2424" s="16">
        <v>2292.8000000000002</v>
      </c>
      <c r="D2424" s="16">
        <v>2312.8000000000002</v>
      </c>
    </row>
    <row r="2425" spans="1:4" x14ac:dyDescent="0.3">
      <c r="A2425" s="3">
        <v>296415</v>
      </c>
      <c r="B2425" s="16">
        <v>1.02</v>
      </c>
      <c r="C2425" s="16">
        <v>1.05</v>
      </c>
      <c r="D2425" s="16">
        <v>1.05</v>
      </c>
    </row>
    <row r="2426" spans="1:4" x14ac:dyDescent="0.3">
      <c r="A2426" s="3">
        <v>296700</v>
      </c>
      <c r="B2426" s="16">
        <v>5.89</v>
      </c>
      <c r="C2426" s="16">
        <v>5.92</v>
      </c>
      <c r="D2426" s="16">
        <v>5.53</v>
      </c>
    </row>
    <row r="2427" spans="1:4" x14ac:dyDescent="0.3">
      <c r="A2427" s="3">
        <v>296702</v>
      </c>
      <c r="B2427" s="16">
        <v>5.89</v>
      </c>
      <c r="C2427" s="16">
        <v>5.92</v>
      </c>
      <c r="D2427" s="16">
        <v>5.53</v>
      </c>
    </row>
    <row r="2428" spans="1:4" x14ac:dyDescent="0.3">
      <c r="A2428" s="3">
        <v>296740</v>
      </c>
      <c r="B2428" s="16">
        <v>11.34</v>
      </c>
      <c r="C2428" s="16">
        <v>10.63</v>
      </c>
      <c r="D2428" s="16">
        <v>10.63</v>
      </c>
    </row>
    <row r="2429" spans="1:4" x14ac:dyDescent="0.3">
      <c r="A2429" s="3">
        <v>296745</v>
      </c>
      <c r="B2429" s="16">
        <v>1.02</v>
      </c>
      <c r="C2429" s="16">
        <v>1.05</v>
      </c>
      <c r="D2429" s="16">
        <v>1.05</v>
      </c>
    </row>
    <row r="2430" spans="1:4" x14ac:dyDescent="0.3">
      <c r="A2430" s="3">
        <v>296750</v>
      </c>
      <c r="B2430" s="16">
        <v>1.02</v>
      </c>
      <c r="C2430" s="16">
        <v>1.05</v>
      </c>
      <c r="D2430" s="16">
        <v>1.05</v>
      </c>
    </row>
    <row r="2431" spans="1:4" x14ac:dyDescent="0.3">
      <c r="A2431" s="3">
        <v>297340</v>
      </c>
      <c r="B2431" s="16">
        <v>0.11000000000000001</v>
      </c>
      <c r="C2431" s="16">
        <v>0.14000000000000001</v>
      </c>
      <c r="D2431" s="16">
        <v>0.11900000000000001</v>
      </c>
    </row>
    <row r="2432" spans="1:4" x14ac:dyDescent="0.3">
      <c r="A2432" s="3">
        <v>297515</v>
      </c>
      <c r="B2432" s="16">
        <v>2.6100000000000003</v>
      </c>
      <c r="C2432" s="16">
        <v>1.05</v>
      </c>
      <c r="D2432" s="16">
        <v>2.64</v>
      </c>
    </row>
    <row r="2433" spans="1:4" x14ac:dyDescent="0.3">
      <c r="A2433" s="3">
        <v>297516</v>
      </c>
      <c r="B2433" s="16">
        <v>1.41</v>
      </c>
      <c r="C2433" s="16">
        <v>1.05</v>
      </c>
      <c r="D2433" s="16">
        <v>1.44</v>
      </c>
    </row>
    <row r="2434" spans="1:4" x14ac:dyDescent="0.3">
      <c r="A2434" s="3">
        <v>298449</v>
      </c>
      <c r="B2434" s="16">
        <v>0.1</v>
      </c>
      <c r="C2434" s="16">
        <v>0.13</v>
      </c>
      <c r="D2434" s="16">
        <v>0.1105</v>
      </c>
    </row>
    <row r="2435" spans="1:4" x14ac:dyDescent="0.3">
      <c r="A2435" s="3">
        <v>299309</v>
      </c>
      <c r="B2435" s="16">
        <v>1.47</v>
      </c>
      <c r="C2435" s="16">
        <v>1.05</v>
      </c>
      <c r="D2435" s="16">
        <v>1.5</v>
      </c>
    </row>
    <row r="2436" spans="1:4" x14ac:dyDescent="0.3">
      <c r="A2436" s="3">
        <v>300047</v>
      </c>
      <c r="B2436" s="16">
        <v>23.75</v>
      </c>
      <c r="C2436" s="16">
        <v>21.33</v>
      </c>
      <c r="D2436" s="16">
        <v>21</v>
      </c>
    </row>
    <row r="2437" spans="1:4" x14ac:dyDescent="0.3">
      <c r="A2437" s="3">
        <v>300049</v>
      </c>
      <c r="B2437" s="16">
        <v>54.73</v>
      </c>
      <c r="C2437" s="16">
        <v>54.8</v>
      </c>
      <c r="D2437" s="16">
        <v>56.07</v>
      </c>
    </row>
    <row r="2438" spans="1:4" x14ac:dyDescent="0.3">
      <c r="A2438" s="3">
        <v>300083</v>
      </c>
      <c r="B2438" s="16">
        <v>17.899999999999999</v>
      </c>
      <c r="C2438" s="16">
        <v>19.440000000000001</v>
      </c>
      <c r="D2438" s="16">
        <v>18.760000000000002</v>
      </c>
    </row>
    <row r="2439" spans="1:4" x14ac:dyDescent="0.3">
      <c r="A2439" s="3">
        <v>300095</v>
      </c>
      <c r="B2439" s="16">
        <v>1.02</v>
      </c>
      <c r="C2439" s="16">
        <v>1.05</v>
      </c>
      <c r="D2439" s="16">
        <v>1.05</v>
      </c>
    </row>
    <row r="2440" spans="1:4" x14ac:dyDescent="0.3">
      <c r="A2440" s="3">
        <v>300096</v>
      </c>
      <c r="B2440" s="16">
        <v>10.33</v>
      </c>
      <c r="C2440" s="16">
        <v>9.84</v>
      </c>
      <c r="D2440" s="16">
        <v>9.02</v>
      </c>
    </row>
    <row r="2441" spans="1:4" x14ac:dyDescent="0.3">
      <c r="A2441" s="3">
        <v>300097</v>
      </c>
      <c r="B2441" s="16">
        <v>9.59</v>
      </c>
      <c r="C2441" s="16">
        <v>9.1999999999999993</v>
      </c>
      <c r="D2441" s="16">
        <v>8.07</v>
      </c>
    </row>
    <row r="2442" spans="1:4" x14ac:dyDescent="0.3">
      <c r="A2442" s="3">
        <v>300098</v>
      </c>
      <c r="B2442" s="16">
        <v>7.93</v>
      </c>
      <c r="C2442" s="16">
        <v>7.62</v>
      </c>
      <c r="D2442" s="16">
        <v>6.96</v>
      </c>
    </row>
    <row r="2443" spans="1:4" x14ac:dyDescent="0.3">
      <c r="A2443" s="3">
        <v>300099</v>
      </c>
      <c r="B2443" s="16">
        <v>4.97</v>
      </c>
      <c r="C2443" s="16">
        <v>4.93</v>
      </c>
      <c r="D2443" s="16">
        <v>6.91</v>
      </c>
    </row>
    <row r="2444" spans="1:4" x14ac:dyDescent="0.3">
      <c r="A2444" s="3">
        <v>300100</v>
      </c>
      <c r="B2444" s="16">
        <v>4.26</v>
      </c>
      <c r="C2444" s="16">
        <v>4.18</v>
      </c>
      <c r="D2444" s="16">
        <v>3.73</v>
      </c>
    </row>
    <row r="2445" spans="1:4" x14ac:dyDescent="0.3">
      <c r="A2445" s="3">
        <v>300101</v>
      </c>
      <c r="B2445" s="16">
        <v>5.0999999999999996</v>
      </c>
      <c r="C2445" s="16">
        <v>4.8899999999999997</v>
      </c>
      <c r="D2445" s="16">
        <v>4.29</v>
      </c>
    </row>
    <row r="2446" spans="1:4" x14ac:dyDescent="0.3">
      <c r="A2446" s="3">
        <v>300102</v>
      </c>
      <c r="B2446" s="16">
        <v>4.5699999999999994</v>
      </c>
      <c r="C2446" s="16">
        <v>4.49</v>
      </c>
      <c r="D2446" s="16">
        <v>3.93</v>
      </c>
    </row>
    <row r="2447" spans="1:4" x14ac:dyDescent="0.3">
      <c r="A2447" s="3">
        <v>300103</v>
      </c>
      <c r="B2447" s="16">
        <v>4.84</v>
      </c>
      <c r="C2447" s="16">
        <v>4.76</v>
      </c>
      <c r="D2447" s="16">
        <v>4.22</v>
      </c>
    </row>
    <row r="2448" spans="1:4" x14ac:dyDescent="0.3">
      <c r="A2448" s="3">
        <v>300104</v>
      </c>
      <c r="B2448" s="16">
        <v>5.88</v>
      </c>
      <c r="C2448" s="16">
        <v>5.69</v>
      </c>
      <c r="D2448" s="16">
        <v>5.18</v>
      </c>
    </row>
    <row r="2449" spans="1:4" x14ac:dyDescent="0.3">
      <c r="A2449" s="3">
        <v>300105</v>
      </c>
      <c r="B2449" s="16">
        <v>5.26</v>
      </c>
      <c r="C2449" s="16">
        <v>5.24</v>
      </c>
      <c r="D2449" s="16">
        <v>4.58</v>
      </c>
    </row>
    <row r="2450" spans="1:4" x14ac:dyDescent="0.3">
      <c r="A2450" s="3">
        <v>300106</v>
      </c>
      <c r="B2450" s="16">
        <v>6.08</v>
      </c>
      <c r="C2450" s="16">
        <v>6.1</v>
      </c>
      <c r="D2450" s="16">
        <v>5.2</v>
      </c>
    </row>
    <row r="2451" spans="1:4" x14ac:dyDescent="0.3">
      <c r="A2451" s="3">
        <v>300107</v>
      </c>
      <c r="B2451" s="16">
        <v>8.8600000000000012</v>
      </c>
      <c r="C2451" s="16">
        <v>8.93</v>
      </c>
      <c r="D2451" s="16">
        <v>7.6</v>
      </c>
    </row>
    <row r="2452" spans="1:4" x14ac:dyDescent="0.3">
      <c r="A2452" s="3">
        <v>300108</v>
      </c>
      <c r="B2452" s="16">
        <v>6.17</v>
      </c>
      <c r="C2452" s="16">
        <v>6.11</v>
      </c>
      <c r="D2452" s="16">
        <v>5.07</v>
      </c>
    </row>
    <row r="2453" spans="1:4" x14ac:dyDescent="0.3">
      <c r="A2453" s="3">
        <v>300109</v>
      </c>
      <c r="B2453" s="16">
        <v>9.1000000000000014</v>
      </c>
      <c r="C2453" s="16">
        <v>9.2899999999999991</v>
      </c>
      <c r="D2453" s="16">
        <v>8.27</v>
      </c>
    </row>
    <row r="2454" spans="1:4" x14ac:dyDescent="0.3">
      <c r="A2454" s="3">
        <v>300110</v>
      </c>
      <c r="B2454" s="16">
        <v>4.8999999999999995</v>
      </c>
      <c r="C2454" s="16">
        <v>4.76</v>
      </c>
      <c r="D2454" s="16">
        <v>4.24</v>
      </c>
    </row>
    <row r="2455" spans="1:4" x14ac:dyDescent="0.3">
      <c r="A2455" s="3">
        <v>300111</v>
      </c>
      <c r="B2455" s="16">
        <v>4.95</v>
      </c>
      <c r="C2455" s="16">
        <v>4.8</v>
      </c>
      <c r="D2455" s="16">
        <v>4.29</v>
      </c>
    </row>
    <row r="2456" spans="1:4" x14ac:dyDescent="0.3">
      <c r="A2456" s="3">
        <v>300113</v>
      </c>
      <c r="B2456" s="16">
        <v>8.5300000000000011</v>
      </c>
      <c r="C2456" s="16">
        <v>8.1999999999999993</v>
      </c>
      <c r="D2456" s="16">
        <v>7.33</v>
      </c>
    </row>
    <row r="2457" spans="1:4" x14ac:dyDescent="0.3">
      <c r="A2457" s="3">
        <v>300122</v>
      </c>
      <c r="B2457" s="16">
        <v>1.02</v>
      </c>
      <c r="C2457" s="16">
        <v>1.05</v>
      </c>
      <c r="D2457" s="16">
        <v>1.05</v>
      </c>
    </row>
    <row r="2458" spans="1:4" x14ac:dyDescent="0.3">
      <c r="A2458" s="3">
        <v>300125</v>
      </c>
      <c r="B2458" s="16">
        <v>1.02</v>
      </c>
      <c r="C2458" s="16">
        <v>1.05</v>
      </c>
      <c r="D2458" s="16">
        <v>1.05</v>
      </c>
    </row>
    <row r="2459" spans="1:4" x14ac:dyDescent="0.3">
      <c r="A2459" s="3">
        <v>300126</v>
      </c>
      <c r="B2459" s="16">
        <v>1.02</v>
      </c>
      <c r="C2459" s="16">
        <v>1.05</v>
      </c>
      <c r="D2459" s="16">
        <v>1.05</v>
      </c>
    </row>
    <row r="2460" spans="1:4" x14ac:dyDescent="0.3">
      <c r="A2460" s="3">
        <v>300127</v>
      </c>
      <c r="B2460" s="16">
        <v>1.02</v>
      </c>
      <c r="C2460" s="16">
        <v>1.05</v>
      </c>
      <c r="D2460" s="16">
        <v>1.05</v>
      </c>
    </row>
    <row r="2461" spans="1:4" x14ac:dyDescent="0.3">
      <c r="A2461" s="3">
        <v>300128</v>
      </c>
      <c r="B2461" s="16">
        <v>2.9600000000000004</v>
      </c>
      <c r="C2461" s="16">
        <v>2.99</v>
      </c>
      <c r="D2461" s="16">
        <v>6.17</v>
      </c>
    </row>
    <row r="2462" spans="1:4" x14ac:dyDescent="0.3">
      <c r="A2462" s="3">
        <v>300129</v>
      </c>
      <c r="B2462" s="16">
        <v>1.02</v>
      </c>
      <c r="C2462" s="16">
        <v>1.05</v>
      </c>
      <c r="D2462" s="16">
        <v>1.05</v>
      </c>
    </row>
    <row r="2463" spans="1:4" x14ac:dyDescent="0.3">
      <c r="A2463" s="3">
        <v>300160</v>
      </c>
      <c r="B2463" s="16">
        <v>38.97</v>
      </c>
      <c r="C2463" s="16">
        <v>39.03</v>
      </c>
      <c r="D2463" s="16">
        <v>38.479999999999997</v>
      </c>
    </row>
    <row r="2464" spans="1:4" x14ac:dyDescent="0.3">
      <c r="A2464" s="3">
        <v>300201</v>
      </c>
      <c r="B2464" s="16">
        <v>9.75</v>
      </c>
      <c r="C2464" s="16">
        <v>7.55</v>
      </c>
      <c r="D2464" s="16">
        <v>6.68</v>
      </c>
    </row>
    <row r="2465" spans="1:4" x14ac:dyDescent="0.3">
      <c r="A2465" s="3">
        <v>300251</v>
      </c>
      <c r="B2465" s="16">
        <v>122.41</v>
      </c>
      <c r="C2465" s="16">
        <v>122.07</v>
      </c>
      <c r="D2465" s="16">
        <v>121.78</v>
      </c>
    </row>
    <row r="2466" spans="1:4" x14ac:dyDescent="0.3">
      <c r="A2466" s="3">
        <v>300252</v>
      </c>
      <c r="B2466" s="16">
        <v>1.02</v>
      </c>
      <c r="C2466" s="16">
        <v>1.05</v>
      </c>
      <c r="D2466" s="16">
        <v>1.05</v>
      </c>
    </row>
    <row r="2467" spans="1:4" x14ac:dyDescent="0.3">
      <c r="A2467" s="3">
        <v>300260</v>
      </c>
      <c r="B2467" s="16">
        <v>1.02</v>
      </c>
      <c r="C2467" s="16">
        <v>1.05</v>
      </c>
      <c r="D2467" s="16">
        <v>1.05</v>
      </c>
    </row>
    <row r="2468" spans="1:4" x14ac:dyDescent="0.3">
      <c r="A2468" s="3">
        <v>300270</v>
      </c>
      <c r="B2468" s="16">
        <v>1.02</v>
      </c>
      <c r="C2468" s="16">
        <v>1.05</v>
      </c>
      <c r="D2468" s="16">
        <v>1.05</v>
      </c>
    </row>
    <row r="2469" spans="1:4" x14ac:dyDescent="0.3">
      <c r="A2469" s="3">
        <v>300310</v>
      </c>
      <c r="B2469" s="16">
        <v>166.34</v>
      </c>
      <c r="C2469" s="16">
        <v>166</v>
      </c>
      <c r="D2469" s="16">
        <v>165.71</v>
      </c>
    </row>
    <row r="2470" spans="1:4" x14ac:dyDescent="0.3">
      <c r="A2470" s="3">
        <v>300350</v>
      </c>
      <c r="B2470" s="16">
        <v>1.02</v>
      </c>
      <c r="C2470" s="16">
        <v>1.05</v>
      </c>
      <c r="D2470" s="16">
        <v>1.05</v>
      </c>
    </row>
    <row r="2471" spans="1:4" x14ac:dyDescent="0.3">
      <c r="A2471" s="3">
        <v>300360</v>
      </c>
      <c r="B2471" s="16">
        <v>1.02</v>
      </c>
      <c r="C2471" s="16">
        <v>1.05</v>
      </c>
      <c r="D2471" s="16">
        <v>1.05</v>
      </c>
    </row>
    <row r="2472" spans="1:4" x14ac:dyDescent="0.3">
      <c r="A2472" s="3">
        <v>300361</v>
      </c>
      <c r="B2472" s="16">
        <v>1.02</v>
      </c>
      <c r="C2472" s="16">
        <v>1.05</v>
      </c>
      <c r="D2472" s="16">
        <v>1.05</v>
      </c>
    </row>
    <row r="2473" spans="1:4" x14ac:dyDescent="0.3">
      <c r="A2473" s="3">
        <v>300380</v>
      </c>
      <c r="B2473" s="16">
        <v>1.02</v>
      </c>
      <c r="C2473" s="16">
        <v>1.05</v>
      </c>
      <c r="D2473" s="16">
        <v>1.05</v>
      </c>
    </row>
    <row r="2474" spans="1:4" x14ac:dyDescent="0.3">
      <c r="A2474" s="3">
        <v>300440</v>
      </c>
      <c r="B2474" s="16">
        <v>122.75</v>
      </c>
      <c r="C2474" s="16">
        <v>122.78</v>
      </c>
      <c r="D2474" s="16">
        <v>121.4</v>
      </c>
    </row>
    <row r="2475" spans="1:4" x14ac:dyDescent="0.3">
      <c r="A2475" s="3">
        <v>300490</v>
      </c>
      <c r="B2475" s="16">
        <v>1.02</v>
      </c>
      <c r="C2475" s="16">
        <v>1.05</v>
      </c>
      <c r="D2475" s="16">
        <v>1.05</v>
      </c>
    </row>
    <row r="2476" spans="1:4" x14ac:dyDescent="0.3">
      <c r="A2476" s="3">
        <v>300500</v>
      </c>
      <c r="B2476" s="16">
        <v>1.02</v>
      </c>
      <c r="C2476" s="16">
        <v>1.05</v>
      </c>
      <c r="D2476" s="16">
        <v>1.05</v>
      </c>
    </row>
    <row r="2477" spans="1:4" x14ac:dyDescent="0.3">
      <c r="A2477" s="3">
        <v>300510</v>
      </c>
      <c r="B2477" s="16">
        <v>1.02</v>
      </c>
      <c r="C2477" s="16">
        <v>1.05</v>
      </c>
      <c r="D2477" s="16">
        <v>1.05</v>
      </c>
    </row>
    <row r="2478" spans="1:4" x14ac:dyDescent="0.3">
      <c r="A2478" s="3">
        <v>300520</v>
      </c>
      <c r="B2478" s="16">
        <v>1.02</v>
      </c>
      <c r="C2478" s="16">
        <v>1.05</v>
      </c>
      <c r="D2478" s="16">
        <v>1.05</v>
      </c>
    </row>
    <row r="2479" spans="1:4" x14ac:dyDescent="0.3">
      <c r="A2479" s="3">
        <v>300521</v>
      </c>
      <c r="B2479" s="16">
        <v>1.02</v>
      </c>
      <c r="C2479" s="16">
        <v>1.05</v>
      </c>
      <c r="D2479" s="16">
        <v>1.05</v>
      </c>
    </row>
    <row r="2480" spans="1:4" x14ac:dyDescent="0.3">
      <c r="A2480" s="3">
        <v>300522</v>
      </c>
      <c r="B2480" s="16">
        <v>1.02</v>
      </c>
      <c r="C2480" s="16">
        <v>1.05</v>
      </c>
      <c r="D2480" s="16">
        <v>1.05</v>
      </c>
    </row>
    <row r="2481" spans="1:4" x14ac:dyDescent="0.3">
      <c r="A2481" s="3">
        <v>300530</v>
      </c>
      <c r="B2481" s="16">
        <v>93.35</v>
      </c>
      <c r="C2481" s="16">
        <v>90.6</v>
      </c>
      <c r="D2481" s="16">
        <v>93.36</v>
      </c>
    </row>
    <row r="2482" spans="1:4" x14ac:dyDescent="0.3">
      <c r="A2482" s="3">
        <v>300531</v>
      </c>
      <c r="B2482" s="16">
        <v>319.90000000000003</v>
      </c>
      <c r="C2482" s="16">
        <v>308.85000000000002</v>
      </c>
      <c r="D2482" s="16">
        <v>318.67</v>
      </c>
    </row>
    <row r="2483" spans="1:4" x14ac:dyDescent="0.3">
      <c r="A2483" s="3">
        <v>300541</v>
      </c>
      <c r="B2483" s="16">
        <v>1.02</v>
      </c>
      <c r="C2483" s="16">
        <v>1.05</v>
      </c>
      <c r="D2483" s="16">
        <v>1.05</v>
      </c>
    </row>
    <row r="2484" spans="1:4" x14ac:dyDescent="0.3">
      <c r="A2484" s="3">
        <v>300542</v>
      </c>
      <c r="B2484" s="16">
        <v>1.02</v>
      </c>
      <c r="C2484" s="16">
        <v>1.05</v>
      </c>
      <c r="D2484" s="16">
        <v>1.05</v>
      </c>
    </row>
    <row r="2485" spans="1:4" x14ac:dyDescent="0.3">
      <c r="A2485" s="3">
        <v>300543</v>
      </c>
      <c r="B2485" s="16">
        <v>1.02</v>
      </c>
      <c r="C2485" s="16">
        <v>1.05</v>
      </c>
      <c r="D2485" s="16">
        <v>1.05</v>
      </c>
    </row>
    <row r="2486" spans="1:4" x14ac:dyDescent="0.3">
      <c r="A2486" s="3">
        <v>300560</v>
      </c>
      <c r="B2486" s="16">
        <v>2.29</v>
      </c>
      <c r="C2486" s="16">
        <v>1.05</v>
      </c>
      <c r="D2486" s="16">
        <v>2.3199999999999998</v>
      </c>
    </row>
    <row r="2487" spans="1:4" x14ac:dyDescent="0.3">
      <c r="A2487" s="3">
        <v>300590</v>
      </c>
      <c r="B2487" s="16">
        <v>1.02</v>
      </c>
      <c r="C2487" s="16">
        <v>1.05</v>
      </c>
      <c r="D2487" s="16">
        <v>1.05</v>
      </c>
    </row>
    <row r="2488" spans="1:4" x14ac:dyDescent="0.3">
      <c r="A2488" s="3">
        <v>300620</v>
      </c>
      <c r="B2488" s="16">
        <v>1.02</v>
      </c>
      <c r="C2488" s="16">
        <v>1.05</v>
      </c>
      <c r="D2488" s="16">
        <v>1.05</v>
      </c>
    </row>
    <row r="2489" spans="1:4" x14ac:dyDescent="0.3">
      <c r="A2489" s="3">
        <v>300630</v>
      </c>
      <c r="B2489" s="16">
        <v>1.02</v>
      </c>
      <c r="C2489" s="16">
        <v>1.05</v>
      </c>
      <c r="D2489" s="16">
        <v>1.05</v>
      </c>
    </row>
    <row r="2490" spans="1:4" x14ac:dyDescent="0.3">
      <c r="A2490" s="3">
        <v>300640</v>
      </c>
      <c r="B2490" s="16">
        <v>0.19</v>
      </c>
      <c r="C2490" s="16">
        <v>0.23</v>
      </c>
      <c r="D2490" s="16">
        <v>0.22</v>
      </c>
    </row>
    <row r="2491" spans="1:4" x14ac:dyDescent="0.3">
      <c r="A2491" s="3">
        <v>300650</v>
      </c>
      <c r="B2491" s="16">
        <v>1.02</v>
      </c>
      <c r="C2491" s="16">
        <v>1.05</v>
      </c>
      <c r="D2491" s="16">
        <v>1.05</v>
      </c>
    </row>
    <row r="2492" spans="1:4" x14ac:dyDescent="0.3">
      <c r="A2492" s="3">
        <v>300660</v>
      </c>
      <c r="B2492" s="16">
        <v>1.39</v>
      </c>
      <c r="C2492" s="16">
        <v>1.05</v>
      </c>
      <c r="D2492" s="16">
        <v>1.42</v>
      </c>
    </row>
    <row r="2493" spans="1:4" x14ac:dyDescent="0.3">
      <c r="A2493" s="3">
        <v>300670</v>
      </c>
      <c r="B2493" s="16">
        <v>1.02</v>
      </c>
      <c r="C2493" s="16">
        <v>1.05</v>
      </c>
      <c r="D2493" s="16">
        <v>1.05</v>
      </c>
    </row>
    <row r="2494" spans="1:4" x14ac:dyDescent="0.3">
      <c r="A2494" s="3">
        <v>300671</v>
      </c>
      <c r="B2494" s="16">
        <v>7.55</v>
      </c>
      <c r="C2494" s="16">
        <v>7.49</v>
      </c>
      <c r="D2494" s="16">
        <v>6.89</v>
      </c>
    </row>
    <row r="2495" spans="1:4" x14ac:dyDescent="0.3">
      <c r="A2495" s="3">
        <v>300672</v>
      </c>
      <c r="B2495" s="16">
        <v>5.93</v>
      </c>
      <c r="C2495" s="16">
        <v>5.76</v>
      </c>
      <c r="D2495" s="16">
        <v>5.2</v>
      </c>
    </row>
    <row r="2496" spans="1:4" x14ac:dyDescent="0.3">
      <c r="A2496" s="3">
        <v>300680</v>
      </c>
      <c r="B2496" s="16">
        <v>31.68</v>
      </c>
      <c r="C2496" s="16">
        <v>29.86</v>
      </c>
      <c r="D2496" s="16">
        <v>28.58</v>
      </c>
    </row>
    <row r="2497" spans="1:4" x14ac:dyDescent="0.3">
      <c r="A2497" s="3">
        <v>300700</v>
      </c>
      <c r="B2497" s="16">
        <v>1.02</v>
      </c>
      <c r="C2497" s="16">
        <v>1.05</v>
      </c>
      <c r="D2497" s="16">
        <v>1.05</v>
      </c>
    </row>
    <row r="2498" spans="1:4" x14ac:dyDescent="0.3">
      <c r="A2498" s="3">
        <v>300710</v>
      </c>
      <c r="B2498" s="16">
        <v>1.02</v>
      </c>
      <c r="C2498" s="16">
        <v>1.05</v>
      </c>
      <c r="D2498" s="16">
        <v>1.05</v>
      </c>
    </row>
    <row r="2499" spans="1:4" x14ac:dyDescent="0.3">
      <c r="A2499" s="3">
        <v>300720</v>
      </c>
      <c r="B2499" s="16">
        <v>1.02</v>
      </c>
      <c r="C2499" s="16">
        <v>1.05</v>
      </c>
      <c r="D2499" s="16">
        <v>1.05</v>
      </c>
    </row>
    <row r="2500" spans="1:4" x14ac:dyDescent="0.3">
      <c r="A2500" s="3">
        <v>300723</v>
      </c>
      <c r="B2500" s="16">
        <v>11.3</v>
      </c>
      <c r="C2500" s="16">
        <v>11.31</v>
      </c>
      <c r="D2500" s="16">
        <v>11.49</v>
      </c>
    </row>
    <row r="2501" spans="1:4" x14ac:dyDescent="0.3">
      <c r="A2501" s="3">
        <v>300791</v>
      </c>
      <c r="B2501" s="16">
        <v>66.88</v>
      </c>
      <c r="C2501" s="16">
        <v>68.91</v>
      </c>
      <c r="D2501" s="16">
        <v>66.290000000000006</v>
      </c>
    </row>
    <row r="2502" spans="1:4" x14ac:dyDescent="0.3">
      <c r="A2502" s="3">
        <v>300792</v>
      </c>
      <c r="B2502" s="16">
        <v>28.88</v>
      </c>
      <c r="C2502" s="16">
        <v>31.42</v>
      </c>
      <c r="D2502" s="16">
        <v>21.58</v>
      </c>
    </row>
    <row r="2503" spans="1:4" x14ac:dyDescent="0.3">
      <c r="A2503" s="3">
        <v>300794</v>
      </c>
      <c r="B2503" s="16">
        <v>1.02</v>
      </c>
      <c r="C2503" s="16">
        <v>1.05</v>
      </c>
      <c r="D2503" s="16">
        <v>1.05</v>
      </c>
    </row>
    <row r="2504" spans="1:4" x14ac:dyDescent="0.3">
      <c r="A2504" s="3">
        <v>300800</v>
      </c>
      <c r="B2504" s="16">
        <v>48.519999999999996</v>
      </c>
      <c r="C2504" s="16">
        <v>48.58</v>
      </c>
      <c r="D2504" s="16">
        <v>47.1</v>
      </c>
    </row>
    <row r="2505" spans="1:4" x14ac:dyDescent="0.3">
      <c r="A2505" s="3">
        <v>300810</v>
      </c>
      <c r="B2505" s="16">
        <v>1.02</v>
      </c>
      <c r="C2505" s="16">
        <v>1.05</v>
      </c>
      <c r="D2505" s="16">
        <v>1.05</v>
      </c>
    </row>
    <row r="2506" spans="1:4" x14ac:dyDescent="0.3">
      <c r="A2506" s="3">
        <v>300830</v>
      </c>
      <c r="B2506" s="16">
        <v>1.02</v>
      </c>
      <c r="C2506" s="16">
        <v>1.05</v>
      </c>
      <c r="D2506" s="16">
        <v>1.05</v>
      </c>
    </row>
    <row r="2507" spans="1:4" x14ac:dyDescent="0.3">
      <c r="A2507" s="3">
        <v>300840</v>
      </c>
      <c r="B2507" s="16">
        <v>-1.9999999999999997E-2</v>
      </c>
      <c r="C2507" s="16">
        <v>0.01</v>
      </c>
      <c r="D2507" s="16">
        <v>8.5000000000000006E-3</v>
      </c>
    </row>
    <row r="2508" spans="1:4" x14ac:dyDescent="0.3">
      <c r="A2508" s="3">
        <v>300850</v>
      </c>
      <c r="B2508" s="16">
        <v>1.02</v>
      </c>
      <c r="C2508" s="16">
        <v>1.05</v>
      </c>
      <c r="D2508" s="16">
        <v>1.05</v>
      </c>
    </row>
    <row r="2509" spans="1:4" x14ac:dyDescent="0.3">
      <c r="A2509" s="3">
        <v>300852</v>
      </c>
      <c r="B2509" s="16">
        <v>1.02</v>
      </c>
      <c r="C2509" s="16">
        <v>1.05</v>
      </c>
      <c r="D2509" s="16">
        <v>1.05</v>
      </c>
    </row>
    <row r="2510" spans="1:4" x14ac:dyDescent="0.3">
      <c r="A2510" s="3">
        <v>300898</v>
      </c>
      <c r="B2510" s="16">
        <v>1.02</v>
      </c>
      <c r="C2510" s="16">
        <v>1.05</v>
      </c>
      <c r="D2510" s="16">
        <v>1.05</v>
      </c>
    </row>
    <row r="2511" spans="1:4" x14ac:dyDescent="0.3">
      <c r="A2511" s="3">
        <v>300902</v>
      </c>
      <c r="B2511" s="16">
        <v>36.659999999999997</v>
      </c>
      <c r="C2511" s="16">
        <v>36.450000000000003</v>
      </c>
      <c r="D2511" s="16">
        <v>36.07</v>
      </c>
    </row>
    <row r="2512" spans="1:4" x14ac:dyDescent="0.3">
      <c r="A2512" s="3">
        <v>300910</v>
      </c>
      <c r="B2512" s="16">
        <v>1.02</v>
      </c>
      <c r="C2512" s="16">
        <v>1.05</v>
      </c>
      <c r="D2512" s="16">
        <v>1.05</v>
      </c>
    </row>
    <row r="2513" spans="1:4" x14ac:dyDescent="0.3">
      <c r="A2513" s="3">
        <v>300931</v>
      </c>
      <c r="B2513" s="16">
        <v>25.209999999999997</v>
      </c>
      <c r="C2513" s="16">
        <v>25.25</v>
      </c>
      <c r="D2513" s="16">
        <v>25.69</v>
      </c>
    </row>
    <row r="2514" spans="1:4" x14ac:dyDescent="0.3">
      <c r="A2514" s="3">
        <v>300960</v>
      </c>
      <c r="B2514" s="16">
        <v>21.189999999999998</v>
      </c>
      <c r="C2514" s="16">
        <v>20.84</v>
      </c>
      <c r="D2514" s="16">
        <v>20.329999999999998</v>
      </c>
    </row>
    <row r="2515" spans="1:4" x14ac:dyDescent="0.3">
      <c r="A2515" s="3">
        <v>300961</v>
      </c>
      <c r="B2515" s="16">
        <v>27.369999999999997</v>
      </c>
      <c r="C2515" s="16">
        <v>28.71</v>
      </c>
      <c r="D2515" s="16">
        <v>24.04</v>
      </c>
    </row>
    <row r="2516" spans="1:4" x14ac:dyDescent="0.3">
      <c r="A2516" s="3">
        <v>300962</v>
      </c>
      <c r="B2516" s="16">
        <v>22.08</v>
      </c>
      <c r="C2516" s="16">
        <v>21.96</v>
      </c>
      <c r="D2516" s="16">
        <v>23.84</v>
      </c>
    </row>
    <row r="2517" spans="1:4" x14ac:dyDescent="0.3">
      <c r="A2517" s="3">
        <v>300963</v>
      </c>
      <c r="B2517" s="16">
        <v>24.7</v>
      </c>
      <c r="C2517" s="16">
        <v>24.83</v>
      </c>
      <c r="D2517" s="16">
        <v>27.02</v>
      </c>
    </row>
    <row r="2518" spans="1:4" x14ac:dyDescent="0.3">
      <c r="A2518" s="3">
        <v>300964</v>
      </c>
      <c r="B2518" s="16">
        <v>22.33</v>
      </c>
      <c r="C2518" s="16">
        <v>22.38</v>
      </c>
      <c r="D2518" s="16">
        <v>19.16</v>
      </c>
    </row>
    <row r="2519" spans="1:4" x14ac:dyDescent="0.3">
      <c r="A2519" s="3">
        <v>300965</v>
      </c>
      <c r="B2519" s="16">
        <v>22.97</v>
      </c>
      <c r="C2519" s="16">
        <v>23.13</v>
      </c>
      <c r="D2519" s="16">
        <v>23.89</v>
      </c>
    </row>
    <row r="2520" spans="1:4" x14ac:dyDescent="0.3">
      <c r="A2520" s="3">
        <v>300966</v>
      </c>
      <c r="B2520" s="16">
        <v>16.299999999999997</v>
      </c>
      <c r="C2520" s="16">
        <v>16.420000000000002</v>
      </c>
      <c r="D2520" s="16">
        <v>16.440000000000001</v>
      </c>
    </row>
    <row r="2521" spans="1:4" x14ac:dyDescent="0.3">
      <c r="A2521" s="3">
        <v>300967</v>
      </c>
      <c r="B2521" s="16">
        <v>23.08</v>
      </c>
      <c r="C2521" s="16">
        <v>22.26</v>
      </c>
      <c r="D2521" s="16">
        <v>27.18</v>
      </c>
    </row>
    <row r="2522" spans="1:4" x14ac:dyDescent="0.3">
      <c r="A2522" s="3">
        <v>300968</v>
      </c>
      <c r="B2522" s="16">
        <v>33.06</v>
      </c>
      <c r="C2522" s="16">
        <v>34.229999999999997</v>
      </c>
      <c r="D2522" s="16">
        <v>32.96</v>
      </c>
    </row>
    <row r="2523" spans="1:4" x14ac:dyDescent="0.3">
      <c r="A2523" s="3">
        <v>300970</v>
      </c>
      <c r="B2523" s="16">
        <v>0.2</v>
      </c>
      <c r="C2523" s="16">
        <v>0.24</v>
      </c>
      <c r="D2523" s="16">
        <v>0.23</v>
      </c>
    </row>
    <row r="2524" spans="1:4" x14ac:dyDescent="0.3">
      <c r="A2524" s="3">
        <v>300990</v>
      </c>
      <c r="B2524" s="16">
        <v>7.02</v>
      </c>
      <c r="C2524" s="16">
        <v>7.07</v>
      </c>
      <c r="D2524" s="16">
        <v>6.04</v>
      </c>
    </row>
    <row r="2525" spans="1:4" x14ac:dyDescent="0.3">
      <c r="A2525" s="3">
        <v>301014</v>
      </c>
      <c r="B2525" s="16">
        <v>6.97</v>
      </c>
      <c r="C2525" s="16">
        <v>7.43</v>
      </c>
      <c r="D2525" s="16">
        <v>6.98</v>
      </c>
    </row>
    <row r="2526" spans="1:4" x14ac:dyDescent="0.3">
      <c r="A2526" s="3">
        <v>301015</v>
      </c>
      <c r="B2526" s="16">
        <v>27.47</v>
      </c>
      <c r="C2526" s="16">
        <v>28.4</v>
      </c>
      <c r="D2526" s="16">
        <v>23.03</v>
      </c>
    </row>
    <row r="2527" spans="1:4" x14ac:dyDescent="0.3">
      <c r="A2527" s="3">
        <v>301032</v>
      </c>
      <c r="B2527" s="16">
        <v>1.68</v>
      </c>
      <c r="C2527" s="16">
        <v>1.05</v>
      </c>
      <c r="D2527" s="16">
        <v>1.71</v>
      </c>
    </row>
    <row r="2528" spans="1:4" x14ac:dyDescent="0.3">
      <c r="A2528" s="3">
        <v>301040</v>
      </c>
      <c r="B2528" s="16">
        <v>73.42</v>
      </c>
      <c r="C2528" s="16">
        <v>62.08</v>
      </c>
      <c r="D2528" s="16">
        <v>69.95</v>
      </c>
    </row>
    <row r="2529" spans="1:4" x14ac:dyDescent="0.3">
      <c r="A2529" s="3">
        <v>301050</v>
      </c>
      <c r="B2529" s="16">
        <v>29.7</v>
      </c>
      <c r="C2529" s="16">
        <v>34.43</v>
      </c>
      <c r="D2529" s="16">
        <v>28.762370000000001</v>
      </c>
    </row>
    <row r="2530" spans="1:4" x14ac:dyDescent="0.3">
      <c r="A2530" s="3">
        <v>301060</v>
      </c>
      <c r="B2530" s="16">
        <v>40.1</v>
      </c>
      <c r="C2530" s="16">
        <v>40.950000000000003</v>
      </c>
      <c r="D2530" s="16">
        <v>34.51</v>
      </c>
    </row>
    <row r="2531" spans="1:4" x14ac:dyDescent="0.3">
      <c r="A2531" s="3">
        <v>301080</v>
      </c>
      <c r="B2531" s="16">
        <v>1.02</v>
      </c>
      <c r="C2531" s="16">
        <v>1.05</v>
      </c>
      <c r="D2531" s="16">
        <v>1.05</v>
      </c>
    </row>
    <row r="2532" spans="1:4" x14ac:dyDescent="0.3">
      <c r="A2532" s="3">
        <v>301081</v>
      </c>
      <c r="B2532" s="16">
        <v>87.5</v>
      </c>
      <c r="C2532" s="16">
        <v>89.8</v>
      </c>
      <c r="D2532" s="16">
        <v>86.13</v>
      </c>
    </row>
    <row r="2533" spans="1:4" x14ac:dyDescent="0.3">
      <c r="A2533" s="3">
        <v>301082</v>
      </c>
      <c r="B2533" s="16">
        <v>1.02</v>
      </c>
      <c r="C2533" s="16">
        <v>1.05</v>
      </c>
      <c r="D2533" s="16">
        <v>1.05</v>
      </c>
    </row>
    <row r="2534" spans="1:4" x14ac:dyDescent="0.3">
      <c r="A2534" s="3">
        <v>301100</v>
      </c>
      <c r="B2534" s="16">
        <v>1.1199999999999999</v>
      </c>
      <c r="C2534" s="16">
        <v>1.05</v>
      </c>
      <c r="D2534" s="16">
        <v>1.1599999999999999</v>
      </c>
    </row>
    <row r="2535" spans="1:4" x14ac:dyDescent="0.3">
      <c r="A2535" s="3">
        <v>301151</v>
      </c>
      <c r="B2535" s="16">
        <v>1.02</v>
      </c>
      <c r="C2535" s="16">
        <v>1.05</v>
      </c>
      <c r="D2535" s="16">
        <v>1.05</v>
      </c>
    </row>
    <row r="2536" spans="1:4" x14ac:dyDescent="0.3">
      <c r="A2536" s="3">
        <v>301160</v>
      </c>
      <c r="B2536" s="16">
        <v>1.02</v>
      </c>
      <c r="C2536" s="16">
        <v>1.05</v>
      </c>
      <c r="D2536" s="16">
        <v>1.05</v>
      </c>
    </row>
    <row r="2537" spans="1:4" x14ac:dyDescent="0.3">
      <c r="A2537" s="3">
        <v>301180</v>
      </c>
      <c r="B2537" s="16">
        <v>1.02</v>
      </c>
      <c r="C2537" s="16">
        <v>1.05</v>
      </c>
      <c r="D2537" s="16">
        <v>1.05</v>
      </c>
    </row>
    <row r="2538" spans="1:4" x14ac:dyDescent="0.3">
      <c r="A2538" s="3">
        <v>301181</v>
      </c>
      <c r="B2538" s="16">
        <v>1.02</v>
      </c>
      <c r="C2538" s="16">
        <v>1.05</v>
      </c>
      <c r="D2538" s="16">
        <v>1.05</v>
      </c>
    </row>
    <row r="2539" spans="1:4" x14ac:dyDescent="0.3">
      <c r="A2539" s="3">
        <v>301221</v>
      </c>
      <c r="B2539" s="16">
        <v>29.52</v>
      </c>
      <c r="C2539" s="16">
        <v>29.55</v>
      </c>
      <c r="D2539" s="16">
        <v>22.2</v>
      </c>
    </row>
    <row r="2540" spans="1:4" x14ac:dyDescent="0.3">
      <c r="A2540" s="3">
        <v>301240</v>
      </c>
      <c r="B2540" s="16">
        <v>1.02</v>
      </c>
      <c r="C2540" s="16">
        <v>1.05</v>
      </c>
      <c r="D2540" s="16">
        <v>1.05</v>
      </c>
    </row>
    <row r="2541" spans="1:4" x14ac:dyDescent="0.3">
      <c r="A2541" s="3">
        <v>301260</v>
      </c>
      <c r="B2541" s="16">
        <v>1.02</v>
      </c>
      <c r="C2541" s="16">
        <v>1.05</v>
      </c>
      <c r="D2541" s="16">
        <v>1.05</v>
      </c>
    </row>
    <row r="2542" spans="1:4" x14ac:dyDescent="0.3">
      <c r="A2542" s="3">
        <v>301272</v>
      </c>
      <c r="B2542" s="16">
        <v>1.02</v>
      </c>
      <c r="C2542" s="16">
        <v>1.05</v>
      </c>
      <c r="D2542" s="16">
        <v>1.05</v>
      </c>
    </row>
    <row r="2543" spans="1:4" x14ac:dyDescent="0.3">
      <c r="A2543" s="3">
        <v>301273</v>
      </c>
      <c r="B2543" s="16">
        <v>1.02</v>
      </c>
      <c r="C2543" s="16">
        <v>1.05</v>
      </c>
      <c r="D2543" s="16">
        <v>1.05</v>
      </c>
    </row>
    <row r="2544" spans="1:4" x14ac:dyDescent="0.3">
      <c r="A2544" s="3">
        <v>301280</v>
      </c>
      <c r="B2544" s="16">
        <v>65.679999999999993</v>
      </c>
      <c r="C2544" s="16">
        <v>67.930000000000007</v>
      </c>
      <c r="D2544" s="16">
        <v>66.16</v>
      </c>
    </row>
    <row r="2545" spans="1:4" x14ac:dyDescent="0.3">
      <c r="A2545" s="3">
        <v>301331</v>
      </c>
      <c r="B2545" s="16">
        <v>1.02</v>
      </c>
      <c r="C2545" s="16">
        <v>1.05</v>
      </c>
      <c r="D2545" s="16">
        <v>1.05</v>
      </c>
    </row>
    <row r="2546" spans="1:4" x14ac:dyDescent="0.3">
      <c r="A2546" s="3">
        <v>301380</v>
      </c>
      <c r="B2546" s="16">
        <v>1.02</v>
      </c>
      <c r="C2546" s="16">
        <v>1.05</v>
      </c>
      <c r="D2546" s="16">
        <v>1.05</v>
      </c>
    </row>
    <row r="2547" spans="1:4" x14ac:dyDescent="0.3">
      <c r="A2547" s="3">
        <v>301381</v>
      </c>
      <c r="B2547" s="16">
        <v>1.02</v>
      </c>
      <c r="C2547" s="16">
        <v>1.05</v>
      </c>
      <c r="D2547" s="16">
        <v>1.05</v>
      </c>
    </row>
    <row r="2548" spans="1:4" x14ac:dyDescent="0.3">
      <c r="A2548" s="3">
        <v>301382</v>
      </c>
      <c r="B2548" s="16">
        <v>1.02</v>
      </c>
      <c r="C2548" s="16">
        <v>1.05</v>
      </c>
      <c r="D2548" s="16">
        <v>1.05</v>
      </c>
    </row>
    <row r="2549" spans="1:4" x14ac:dyDescent="0.3">
      <c r="A2549" s="3">
        <v>301383</v>
      </c>
      <c r="B2549" s="16">
        <v>1.02</v>
      </c>
      <c r="C2549" s="16">
        <v>1.05</v>
      </c>
      <c r="D2549" s="16">
        <v>1.05</v>
      </c>
    </row>
    <row r="2550" spans="1:4" x14ac:dyDescent="0.3">
      <c r="A2550" s="3">
        <v>301400</v>
      </c>
      <c r="B2550" s="16">
        <v>82.08</v>
      </c>
      <c r="C2550" s="16">
        <v>84.49</v>
      </c>
      <c r="D2550" s="16">
        <v>80.67</v>
      </c>
    </row>
    <row r="2551" spans="1:4" x14ac:dyDescent="0.3">
      <c r="A2551" s="3">
        <v>301430</v>
      </c>
      <c r="B2551" s="16">
        <v>40.06</v>
      </c>
      <c r="C2551" s="16">
        <v>40.270000000000003</v>
      </c>
      <c r="D2551" s="16">
        <v>38.78</v>
      </c>
    </row>
    <row r="2552" spans="1:4" x14ac:dyDescent="0.3">
      <c r="A2552" s="3">
        <v>301431</v>
      </c>
      <c r="B2552" s="16">
        <v>245.55</v>
      </c>
      <c r="C2552" s="16">
        <v>245.6</v>
      </c>
      <c r="D2552" s="16">
        <v>245.49</v>
      </c>
    </row>
    <row r="2553" spans="1:4" x14ac:dyDescent="0.3">
      <c r="A2553" s="3">
        <v>301432</v>
      </c>
      <c r="B2553" s="16">
        <v>37.949999999999996</v>
      </c>
      <c r="C2553" s="16">
        <v>38</v>
      </c>
      <c r="D2553" s="16">
        <v>39.36</v>
      </c>
    </row>
    <row r="2554" spans="1:4" x14ac:dyDescent="0.3">
      <c r="A2554" s="3">
        <v>301433</v>
      </c>
      <c r="B2554" s="16">
        <v>93.01</v>
      </c>
      <c r="C2554" s="16">
        <v>93.04</v>
      </c>
      <c r="D2554" s="16">
        <v>88.49</v>
      </c>
    </row>
    <row r="2555" spans="1:4" x14ac:dyDescent="0.3">
      <c r="A2555" s="3">
        <v>301434</v>
      </c>
      <c r="B2555" s="16">
        <v>166.41</v>
      </c>
      <c r="C2555" s="16">
        <v>166.44</v>
      </c>
      <c r="D2555" s="16">
        <v>166.44</v>
      </c>
    </row>
    <row r="2556" spans="1:4" x14ac:dyDescent="0.3">
      <c r="A2556" s="3">
        <v>301435</v>
      </c>
      <c r="B2556" s="16">
        <v>109.92999999999999</v>
      </c>
      <c r="C2556" s="16">
        <v>121.04</v>
      </c>
      <c r="D2556" s="16">
        <v>126.91</v>
      </c>
    </row>
    <row r="2557" spans="1:4" x14ac:dyDescent="0.3">
      <c r="A2557" s="3">
        <v>301436</v>
      </c>
      <c r="B2557" s="16">
        <v>49.75</v>
      </c>
      <c r="C2557" s="16">
        <v>49.78</v>
      </c>
      <c r="D2557" s="16">
        <v>49.76</v>
      </c>
    </row>
    <row r="2558" spans="1:4" x14ac:dyDescent="0.3">
      <c r="A2558" s="3">
        <v>301437</v>
      </c>
      <c r="B2558" s="16">
        <v>40.61</v>
      </c>
      <c r="C2558" s="16">
        <v>40.64</v>
      </c>
      <c r="D2558" s="16">
        <v>40.64</v>
      </c>
    </row>
    <row r="2559" spans="1:4" x14ac:dyDescent="0.3">
      <c r="A2559" s="3">
        <v>301438</v>
      </c>
      <c r="B2559" s="16">
        <v>31.259999999999998</v>
      </c>
      <c r="C2559" s="16">
        <v>31.31</v>
      </c>
      <c r="D2559" s="16">
        <v>17.87</v>
      </c>
    </row>
    <row r="2560" spans="1:4" x14ac:dyDescent="0.3">
      <c r="A2560" s="3">
        <v>301439</v>
      </c>
      <c r="B2560" s="16">
        <v>35.17</v>
      </c>
      <c r="C2560" s="16">
        <v>35.6</v>
      </c>
      <c r="D2560" s="16">
        <v>36.200000000000003</v>
      </c>
    </row>
    <row r="2561" spans="1:4" x14ac:dyDescent="0.3">
      <c r="A2561" s="3">
        <v>301440</v>
      </c>
      <c r="B2561" s="16">
        <v>20.209999999999997</v>
      </c>
      <c r="C2561" s="16">
        <v>19.07</v>
      </c>
      <c r="D2561" s="16">
        <v>18.82</v>
      </c>
    </row>
    <row r="2562" spans="1:4" x14ac:dyDescent="0.3">
      <c r="A2562" s="3">
        <v>301441</v>
      </c>
      <c r="B2562" s="16">
        <v>27.369999999999997</v>
      </c>
      <c r="C2562" s="16">
        <v>27.4</v>
      </c>
      <c r="D2562" s="16">
        <v>27.24</v>
      </c>
    </row>
    <row r="2563" spans="1:4" x14ac:dyDescent="0.3">
      <c r="A2563" s="3">
        <v>301442</v>
      </c>
      <c r="B2563" s="16">
        <v>75.33</v>
      </c>
      <c r="C2563" s="16">
        <v>75.11</v>
      </c>
      <c r="D2563" s="16">
        <v>52.73</v>
      </c>
    </row>
    <row r="2564" spans="1:4" x14ac:dyDescent="0.3">
      <c r="A2564" s="3">
        <v>301443</v>
      </c>
      <c r="B2564" s="16">
        <v>42.24</v>
      </c>
      <c r="C2564" s="16">
        <v>40.06</v>
      </c>
      <c r="D2564" s="16">
        <v>42.78</v>
      </c>
    </row>
    <row r="2565" spans="1:4" x14ac:dyDescent="0.3">
      <c r="A2565" s="3">
        <v>301460</v>
      </c>
      <c r="B2565" s="16">
        <v>66.569999999999993</v>
      </c>
      <c r="C2565" s="16">
        <v>69.239999999999995</v>
      </c>
      <c r="D2565" s="16">
        <v>71.91</v>
      </c>
    </row>
    <row r="2566" spans="1:4" x14ac:dyDescent="0.3">
      <c r="A2566" s="3">
        <v>301461</v>
      </c>
      <c r="B2566" s="16">
        <v>1.02</v>
      </c>
      <c r="C2566" s="16">
        <v>1.05</v>
      </c>
      <c r="D2566" s="16">
        <v>1.05</v>
      </c>
    </row>
    <row r="2567" spans="1:4" x14ac:dyDescent="0.3">
      <c r="A2567" s="3">
        <v>301463</v>
      </c>
      <c r="B2567" s="16">
        <v>125.28</v>
      </c>
      <c r="C2567" s="16">
        <v>124.96</v>
      </c>
      <c r="D2567" s="16">
        <v>94.64</v>
      </c>
    </row>
    <row r="2568" spans="1:4" x14ac:dyDescent="0.3">
      <c r="A2568" s="3">
        <v>301464</v>
      </c>
      <c r="B2568" s="16">
        <v>20.66</v>
      </c>
      <c r="C2568" s="16">
        <v>20.69</v>
      </c>
      <c r="D2568" s="16">
        <v>20.53</v>
      </c>
    </row>
    <row r="2569" spans="1:4" x14ac:dyDescent="0.3">
      <c r="A2569" s="3">
        <v>301465</v>
      </c>
      <c r="B2569" s="16">
        <v>54.06</v>
      </c>
      <c r="C2569" s="16">
        <v>53.17</v>
      </c>
      <c r="D2569" s="16">
        <v>51.64</v>
      </c>
    </row>
    <row r="2570" spans="1:4" x14ac:dyDescent="0.3">
      <c r="A2570" s="3">
        <v>301466</v>
      </c>
      <c r="B2570" s="16">
        <v>92.28</v>
      </c>
      <c r="C2570" s="16">
        <v>92.2</v>
      </c>
      <c r="D2570" s="16">
        <v>97.13</v>
      </c>
    </row>
    <row r="2571" spans="1:4" x14ac:dyDescent="0.3">
      <c r="A2571" s="3">
        <v>301467</v>
      </c>
      <c r="B2571" s="16">
        <v>44.08</v>
      </c>
      <c r="C2571" s="16">
        <v>44.44</v>
      </c>
      <c r="D2571" s="16">
        <v>45.82</v>
      </c>
    </row>
    <row r="2572" spans="1:4" x14ac:dyDescent="0.3">
      <c r="A2572" s="3">
        <v>301468</v>
      </c>
      <c r="B2572" s="16">
        <v>66.86</v>
      </c>
      <c r="C2572" s="16">
        <v>69.31</v>
      </c>
      <c r="D2572" s="16">
        <v>67.290000000000006</v>
      </c>
    </row>
    <row r="2573" spans="1:4" x14ac:dyDescent="0.3">
      <c r="A2573" s="3">
        <v>301469</v>
      </c>
      <c r="B2573" s="16">
        <v>33.79</v>
      </c>
      <c r="C2573" s="16">
        <v>34.729999999999997</v>
      </c>
      <c r="D2573" s="16">
        <v>32.53</v>
      </c>
    </row>
    <row r="2574" spans="1:4" x14ac:dyDescent="0.3">
      <c r="A2574" s="3">
        <v>301471</v>
      </c>
      <c r="B2574" s="16">
        <v>59.64</v>
      </c>
      <c r="C2574" s="16">
        <v>59.66</v>
      </c>
      <c r="D2574" s="16">
        <v>80.180000000000007</v>
      </c>
    </row>
    <row r="2575" spans="1:4" x14ac:dyDescent="0.3">
      <c r="A2575" s="3">
        <v>301472</v>
      </c>
      <c r="B2575" s="16">
        <v>53.17</v>
      </c>
      <c r="C2575" s="16">
        <v>57.22</v>
      </c>
      <c r="D2575" s="16">
        <v>1.01</v>
      </c>
    </row>
    <row r="2576" spans="1:4" x14ac:dyDescent="0.3">
      <c r="A2576" s="3">
        <v>301473</v>
      </c>
      <c r="B2576" s="16">
        <v>28.04</v>
      </c>
      <c r="C2576" s="16">
        <v>28.04</v>
      </c>
      <c r="D2576" s="16">
        <v>28.04</v>
      </c>
    </row>
    <row r="2577" spans="1:4" x14ac:dyDescent="0.3">
      <c r="A2577" s="3">
        <v>301474</v>
      </c>
      <c r="B2577" s="16">
        <v>73.679999999999993</v>
      </c>
      <c r="C2577" s="16">
        <v>64.819999999999993</v>
      </c>
      <c r="D2577" s="16">
        <v>64.819999999999993</v>
      </c>
    </row>
    <row r="2578" spans="1:4" x14ac:dyDescent="0.3">
      <c r="A2578" s="3">
        <v>301481</v>
      </c>
      <c r="B2578" s="16">
        <v>33.839999999999996</v>
      </c>
      <c r="C2578" s="16">
        <v>31.94</v>
      </c>
      <c r="D2578" s="16">
        <v>30.24</v>
      </c>
    </row>
    <row r="2579" spans="1:4" x14ac:dyDescent="0.3">
      <c r="A2579" s="3">
        <v>301490</v>
      </c>
      <c r="B2579" s="16">
        <v>25.5</v>
      </c>
      <c r="C2579" s="16">
        <v>25.53</v>
      </c>
      <c r="D2579" s="16">
        <v>26.47</v>
      </c>
    </row>
    <row r="2580" spans="1:4" x14ac:dyDescent="0.3">
      <c r="A2580" s="3">
        <v>301500</v>
      </c>
      <c r="B2580" s="16">
        <v>21.669999999999998</v>
      </c>
      <c r="C2580" s="16">
        <v>21.7</v>
      </c>
      <c r="D2580" s="16">
        <v>22.35</v>
      </c>
    </row>
    <row r="2581" spans="1:4" x14ac:dyDescent="0.3">
      <c r="A2581" s="3">
        <v>301510</v>
      </c>
      <c r="B2581" s="16">
        <v>52.47</v>
      </c>
      <c r="C2581" s="16">
        <v>52.5</v>
      </c>
      <c r="D2581" s="16">
        <v>44.18</v>
      </c>
    </row>
    <row r="2582" spans="1:4" x14ac:dyDescent="0.3">
      <c r="A2582" s="3">
        <v>301512</v>
      </c>
      <c r="B2582" s="16">
        <v>32.44</v>
      </c>
      <c r="C2582" s="16">
        <v>32.46</v>
      </c>
      <c r="D2582" s="16">
        <v>28.87</v>
      </c>
    </row>
    <row r="2583" spans="1:4" x14ac:dyDescent="0.3">
      <c r="A2583" s="3">
        <v>301522</v>
      </c>
      <c r="B2583" s="16">
        <v>22.88</v>
      </c>
      <c r="C2583" s="16">
        <v>22.91</v>
      </c>
      <c r="D2583" s="16">
        <v>22.91</v>
      </c>
    </row>
    <row r="2584" spans="1:4" x14ac:dyDescent="0.3">
      <c r="A2584" s="3">
        <v>301523</v>
      </c>
      <c r="B2584" s="16">
        <v>50.86</v>
      </c>
      <c r="C2584" s="16">
        <v>50.89</v>
      </c>
      <c r="D2584" s="16">
        <v>45.93</v>
      </c>
    </row>
    <row r="2585" spans="1:4" x14ac:dyDescent="0.3">
      <c r="A2585" s="3">
        <v>301524</v>
      </c>
      <c r="B2585" s="16">
        <v>31.84</v>
      </c>
      <c r="C2585" s="16">
        <v>32.07</v>
      </c>
      <c r="D2585" s="16">
        <v>37.31</v>
      </c>
    </row>
    <row r="2586" spans="1:4" x14ac:dyDescent="0.3">
      <c r="A2586" s="3">
        <v>301525</v>
      </c>
      <c r="B2586" s="16">
        <v>47.04</v>
      </c>
      <c r="C2586" s="16">
        <v>30.4</v>
      </c>
      <c r="D2586" s="16">
        <v>46.89</v>
      </c>
    </row>
    <row r="2587" spans="1:4" x14ac:dyDescent="0.3">
      <c r="A2587" s="3">
        <v>301526</v>
      </c>
      <c r="B2587" s="16">
        <v>87.64</v>
      </c>
      <c r="C2587" s="16">
        <v>87.67</v>
      </c>
      <c r="D2587" s="16">
        <v>87.64</v>
      </c>
    </row>
    <row r="2588" spans="1:4" x14ac:dyDescent="0.3">
      <c r="A2588" s="3">
        <v>301527</v>
      </c>
      <c r="B2588" s="16">
        <v>47.41</v>
      </c>
      <c r="C2588" s="16">
        <v>47.44</v>
      </c>
      <c r="D2588" s="16">
        <v>46.93</v>
      </c>
    </row>
    <row r="2589" spans="1:4" x14ac:dyDescent="0.3">
      <c r="A2589" s="3">
        <v>301528</v>
      </c>
      <c r="B2589" s="16">
        <v>31.95</v>
      </c>
      <c r="C2589" s="16">
        <v>32</v>
      </c>
      <c r="D2589" s="16">
        <v>33.04</v>
      </c>
    </row>
    <row r="2590" spans="1:4" x14ac:dyDescent="0.3">
      <c r="A2590" s="3">
        <v>301529</v>
      </c>
      <c r="B2590" s="16">
        <v>51.64</v>
      </c>
      <c r="C2590" s="16">
        <v>51.69</v>
      </c>
      <c r="D2590" s="16">
        <v>51.62</v>
      </c>
    </row>
    <row r="2591" spans="1:4" x14ac:dyDescent="0.3">
      <c r="A2591" s="3">
        <v>301530</v>
      </c>
      <c r="B2591" s="16">
        <v>39.5</v>
      </c>
      <c r="C2591" s="16">
        <v>39.53</v>
      </c>
      <c r="D2591" s="16">
        <v>40.67</v>
      </c>
    </row>
    <row r="2592" spans="1:4" x14ac:dyDescent="0.3">
      <c r="A2592" s="3">
        <v>301531</v>
      </c>
      <c r="B2592" s="16">
        <v>28.88</v>
      </c>
      <c r="C2592" s="16">
        <v>28.91</v>
      </c>
      <c r="D2592" s="16">
        <v>27.17</v>
      </c>
    </row>
    <row r="2593" spans="1:4" x14ac:dyDescent="0.3">
      <c r="A2593" s="3">
        <v>301532</v>
      </c>
      <c r="B2593" s="16">
        <v>37.299999999999997</v>
      </c>
      <c r="C2593" s="16">
        <v>37.33</v>
      </c>
      <c r="D2593" s="16">
        <v>32.67</v>
      </c>
    </row>
    <row r="2594" spans="1:4" x14ac:dyDescent="0.3">
      <c r="A2594" s="3">
        <v>301533</v>
      </c>
      <c r="B2594" s="16">
        <v>63.839999999999996</v>
      </c>
      <c r="C2594" s="16">
        <v>63.87</v>
      </c>
      <c r="D2594" s="16">
        <v>65.489999999999995</v>
      </c>
    </row>
    <row r="2595" spans="1:4" x14ac:dyDescent="0.3">
      <c r="A2595" s="3">
        <v>301534</v>
      </c>
      <c r="B2595" s="16">
        <v>56.61</v>
      </c>
      <c r="C2595" s="16">
        <v>56.64</v>
      </c>
      <c r="D2595" s="16">
        <v>56.96</v>
      </c>
    </row>
    <row r="2596" spans="1:4" x14ac:dyDescent="0.3">
      <c r="A2596" s="3">
        <v>301535</v>
      </c>
      <c r="B2596" s="16">
        <v>50.46</v>
      </c>
      <c r="C2596" s="16">
        <v>48.04</v>
      </c>
      <c r="D2596" s="16">
        <v>50.49</v>
      </c>
    </row>
    <row r="2597" spans="1:4" x14ac:dyDescent="0.3">
      <c r="A2597" s="3">
        <v>301536</v>
      </c>
      <c r="B2597" s="16">
        <v>1.02</v>
      </c>
      <c r="C2597" s="16">
        <v>1.05</v>
      </c>
      <c r="D2597" s="16">
        <v>1.05</v>
      </c>
    </row>
    <row r="2598" spans="1:4" x14ac:dyDescent="0.3">
      <c r="A2598" s="3">
        <v>301537</v>
      </c>
      <c r="B2598" s="16">
        <v>28.24</v>
      </c>
      <c r="C2598" s="16">
        <v>28.29</v>
      </c>
      <c r="D2598" s="16">
        <v>28.09</v>
      </c>
    </row>
    <row r="2599" spans="1:4" x14ac:dyDescent="0.3">
      <c r="A2599" s="3">
        <v>301538</v>
      </c>
      <c r="B2599" s="16">
        <v>74.08</v>
      </c>
      <c r="C2599" s="16">
        <v>73.98</v>
      </c>
      <c r="D2599" s="16">
        <v>73.91</v>
      </c>
    </row>
    <row r="2600" spans="1:4" x14ac:dyDescent="0.3">
      <c r="A2600" s="3">
        <v>301539</v>
      </c>
      <c r="B2600" s="16">
        <v>15.59</v>
      </c>
      <c r="C2600" s="16">
        <v>15.62</v>
      </c>
      <c r="D2600" s="16">
        <v>16.04</v>
      </c>
    </row>
    <row r="2601" spans="1:4" x14ac:dyDescent="0.3">
      <c r="A2601" s="3">
        <v>301540</v>
      </c>
      <c r="B2601" s="16">
        <v>19.099999999999998</v>
      </c>
      <c r="C2601" s="16">
        <v>19.13</v>
      </c>
      <c r="D2601" s="16">
        <v>19</v>
      </c>
    </row>
    <row r="2602" spans="1:4" x14ac:dyDescent="0.3">
      <c r="A2602" s="3">
        <v>301541</v>
      </c>
      <c r="B2602" s="16">
        <v>99.01</v>
      </c>
      <c r="C2602" s="16">
        <v>99.04</v>
      </c>
      <c r="D2602" s="16">
        <v>99.04</v>
      </c>
    </row>
    <row r="2603" spans="1:4" x14ac:dyDescent="0.3">
      <c r="A2603" s="3">
        <v>301542</v>
      </c>
      <c r="B2603" s="16">
        <v>34.68</v>
      </c>
      <c r="C2603" s="16">
        <v>34.71</v>
      </c>
      <c r="D2603" s="16">
        <v>34.71</v>
      </c>
    </row>
    <row r="2604" spans="1:4" x14ac:dyDescent="0.3">
      <c r="A2604" s="3">
        <v>301543</v>
      </c>
      <c r="B2604" s="16">
        <v>44.839999999999996</v>
      </c>
      <c r="C2604" s="16">
        <v>44.89</v>
      </c>
      <c r="D2604" s="16">
        <v>44.49</v>
      </c>
    </row>
    <row r="2605" spans="1:4" x14ac:dyDescent="0.3">
      <c r="A2605" s="3">
        <v>301544</v>
      </c>
      <c r="B2605" s="16">
        <v>40.33</v>
      </c>
      <c r="C2605" s="16">
        <v>34.67</v>
      </c>
      <c r="D2605" s="16">
        <v>26.27</v>
      </c>
    </row>
    <row r="2606" spans="1:4" x14ac:dyDescent="0.3">
      <c r="A2606" s="3">
        <v>301545</v>
      </c>
      <c r="B2606" s="16">
        <v>35.61</v>
      </c>
      <c r="C2606" s="16">
        <v>35.64</v>
      </c>
      <c r="D2606" s="16">
        <v>35.58</v>
      </c>
    </row>
    <row r="2607" spans="1:4" x14ac:dyDescent="0.3">
      <c r="A2607" s="3">
        <v>301546</v>
      </c>
      <c r="B2607" s="16">
        <v>29.209999999999997</v>
      </c>
      <c r="C2607" s="16">
        <v>29.29</v>
      </c>
      <c r="D2607" s="16">
        <v>29.18</v>
      </c>
    </row>
    <row r="2608" spans="1:4" x14ac:dyDescent="0.3">
      <c r="A2608" s="3">
        <v>301547</v>
      </c>
      <c r="B2608" s="16">
        <v>55.769999999999996</v>
      </c>
      <c r="C2608" s="16">
        <v>55.76</v>
      </c>
      <c r="D2608" s="16">
        <v>55.71</v>
      </c>
    </row>
    <row r="2609" spans="1:4" x14ac:dyDescent="0.3">
      <c r="A2609" s="3">
        <v>301548</v>
      </c>
      <c r="B2609" s="16">
        <v>36.17</v>
      </c>
      <c r="C2609" s="16">
        <v>36.04</v>
      </c>
      <c r="D2609" s="16">
        <v>36.020000000000003</v>
      </c>
    </row>
    <row r="2610" spans="1:4" x14ac:dyDescent="0.3">
      <c r="A2610" s="3">
        <v>301549</v>
      </c>
      <c r="B2610" s="16">
        <v>20.259999999999998</v>
      </c>
      <c r="C2610" s="16">
        <v>20.309999999999999</v>
      </c>
      <c r="D2610" s="16">
        <v>22.49</v>
      </c>
    </row>
    <row r="2611" spans="1:4" x14ac:dyDescent="0.3">
      <c r="A2611" s="3">
        <v>301550</v>
      </c>
      <c r="B2611" s="16">
        <v>83.039999999999992</v>
      </c>
      <c r="C2611" s="16">
        <v>83.07</v>
      </c>
      <c r="D2611" s="16">
        <v>83.07</v>
      </c>
    </row>
    <row r="2612" spans="1:4" x14ac:dyDescent="0.3">
      <c r="A2612" s="3">
        <v>301551</v>
      </c>
      <c r="B2612" s="16">
        <v>37.879999999999995</v>
      </c>
      <c r="C2612" s="16">
        <v>38.11</v>
      </c>
      <c r="D2612" s="16">
        <v>38.44</v>
      </c>
    </row>
    <row r="2613" spans="1:4" x14ac:dyDescent="0.3">
      <c r="A2613" s="3">
        <v>301552</v>
      </c>
      <c r="B2613" s="16">
        <v>25.04</v>
      </c>
      <c r="C2613" s="16">
        <v>25</v>
      </c>
      <c r="D2613" s="16">
        <v>24.87</v>
      </c>
    </row>
    <row r="2614" spans="1:4" x14ac:dyDescent="0.3">
      <c r="A2614" s="3">
        <v>301553</v>
      </c>
      <c r="B2614" s="16">
        <v>35.26</v>
      </c>
      <c r="C2614" s="16">
        <v>35.28</v>
      </c>
      <c r="D2614" s="16">
        <v>34.909999999999997</v>
      </c>
    </row>
    <row r="2615" spans="1:4" x14ac:dyDescent="0.3">
      <c r="A2615" s="3">
        <v>301554</v>
      </c>
      <c r="B2615" s="16">
        <v>21.73</v>
      </c>
      <c r="C2615" s="16">
        <v>20.350000000000001</v>
      </c>
      <c r="D2615" s="16">
        <v>20.11</v>
      </c>
    </row>
    <row r="2616" spans="1:4" x14ac:dyDescent="0.3">
      <c r="A2616" s="3">
        <v>301555</v>
      </c>
      <c r="B2616" s="16">
        <v>49.86</v>
      </c>
      <c r="C2616" s="16">
        <v>49.82</v>
      </c>
      <c r="D2616" s="16">
        <v>49.82</v>
      </c>
    </row>
    <row r="2617" spans="1:4" x14ac:dyDescent="0.3">
      <c r="A2617" s="3">
        <v>301556</v>
      </c>
      <c r="B2617" s="16">
        <v>65.59</v>
      </c>
      <c r="C2617" s="16">
        <v>66</v>
      </c>
      <c r="D2617" s="16">
        <v>63.76</v>
      </c>
    </row>
    <row r="2618" spans="1:4" x14ac:dyDescent="0.3">
      <c r="A2618" s="3">
        <v>301562</v>
      </c>
      <c r="B2618" s="16">
        <v>73.66</v>
      </c>
      <c r="C2618" s="16">
        <v>72.489999999999995</v>
      </c>
      <c r="D2618" s="16">
        <v>74.13</v>
      </c>
    </row>
    <row r="2619" spans="1:4" x14ac:dyDescent="0.3">
      <c r="A2619" s="3">
        <v>301563</v>
      </c>
      <c r="B2619" s="16">
        <v>1.02</v>
      </c>
      <c r="C2619" s="16">
        <v>1.05</v>
      </c>
      <c r="D2619" s="16">
        <v>1.05</v>
      </c>
    </row>
    <row r="2620" spans="1:4" x14ac:dyDescent="0.3">
      <c r="A2620" s="3">
        <v>301564</v>
      </c>
      <c r="B2620" s="16">
        <v>1.02</v>
      </c>
      <c r="C2620" s="16">
        <v>1.05</v>
      </c>
      <c r="D2620" s="16">
        <v>1.05</v>
      </c>
    </row>
    <row r="2621" spans="1:4" x14ac:dyDescent="0.3">
      <c r="A2621" s="3">
        <v>301565</v>
      </c>
      <c r="B2621" s="16">
        <v>27</v>
      </c>
      <c r="C2621" s="16">
        <v>25.33</v>
      </c>
      <c r="D2621" s="16">
        <v>25.28</v>
      </c>
    </row>
    <row r="2622" spans="1:4" x14ac:dyDescent="0.3">
      <c r="A2622" s="3">
        <v>301571</v>
      </c>
      <c r="B2622" s="16">
        <v>31.48</v>
      </c>
      <c r="C2622" s="16">
        <v>31.84</v>
      </c>
      <c r="D2622" s="16">
        <v>28.78</v>
      </c>
    </row>
    <row r="2623" spans="1:4" x14ac:dyDescent="0.3">
      <c r="A2623" s="3">
        <v>301604</v>
      </c>
      <c r="B2623" s="16">
        <v>1.02</v>
      </c>
      <c r="C2623" s="16">
        <v>1.05</v>
      </c>
      <c r="D2623" s="16">
        <v>1.05</v>
      </c>
    </row>
    <row r="2624" spans="1:4" x14ac:dyDescent="0.3">
      <c r="A2624" s="3">
        <v>301605</v>
      </c>
      <c r="B2624" s="16">
        <v>1.02</v>
      </c>
      <c r="C2624" s="16">
        <v>1.05</v>
      </c>
      <c r="D2624" s="16">
        <v>1.05</v>
      </c>
    </row>
    <row r="2625" spans="1:4" x14ac:dyDescent="0.3">
      <c r="A2625" s="3">
        <v>301621</v>
      </c>
      <c r="B2625" s="16">
        <v>24.41</v>
      </c>
      <c r="C2625" s="16">
        <v>24.46</v>
      </c>
      <c r="D2625" s="16">
        <v>24.2</v>
      </c>
    </row>
    <row r="2626" spans="1:4" x14ac:dyDescent="0.3">
      <c r="A2626" s="3">
        <v>301622</v>
      </c>
      <c r="B2626" s="16">
        <v>40.839999999999996</v>
      </c>
      <c r="C2626" s="16">
        <v>30.58</v>
      </c>
      <c r="D2626" s="16">
        <v>30.62</v>
      </c>
    </row>
    <row r="2627" spans="1:4" x14ac:dyDescent="0.3">
      <c r="A2627" s="3">
        <v>301623</v>
      </c>
      <c r="B2627" s="16">
        <v>18.97</v>
      </c>
      <c r="C2627" s="16">
        <v>19</v>
      </c>
      <c r="D2627" s="16">
        <v>18.89</v>
      </c>
    </row>
    <row r="2628" spans="1:4" x14ac:dyDescent="0.3">
      <c r="A2628" s="3">
        <v>301624</v>
      </c>
      <c r="B2628" s="16">
        <v>38.44</v>
      </c>
      <c r="C2628" s="16">
        <v>38.51</v>
      </c>
      <c r="D2628" s="16">
        <v>38.29</v>
      </c>
    </row>
    <row r="2629" spans="1:4" x14ac:dyDescent="0.3">
      <c r="A2629" s="3">
        <v>301625</v>
      </c>
      <c r="B2629" s="16">
        <v>1.02</v>
      </c>
      <c r="C2629" s="16">
        <v>1.05</v>
      </c>
      <c r="D2629" s="16">
        <v>1.05</v>
      </c>
    </row>
    <row r="2630" spans="1:4" x14ac:dyDescent="0.3">
      <c r="A2630" s="3">
        <v>301626</v>
      </c>
      <c r="B2630" s="16">
        <v>17.77</v>
      </c>
      <c r="C2630" s="16">
        <v>17.8</v>
      </c>
      <c r="D2630" s="16">
        <v>17.04</v>
      </c>
    </row>
    <row r="2631" spans="1:4" x14ac:dyDescent="0.3">
      <c r="A2631" s="3">
        <v>301627</v>
      </c>
      <c r="B2631" s="16">
        <v>27.189999999999998</v>
      </c>
      <c r="C2631" s="16">
        <v>27.27</v>
      </c>
      <c r="D2631" s="16">
        <v>34.33</v>
      </c>
    </row>
    <row r="2632" spans="1:4" x14ac:dyDescent="0.3">
      <c r="A2632" s="3">
        <v>301628</v>
      </c>
      <c r="B2632" s="16">
        <v>49.08</v>
      </c>
      <c r="C2632" s="16">
        <v>55.46</v>
      </c>
      <c r="D2632" s="16">
        <v>36.04</v>
      </c>
    </row>
    <row r="2633" spans="1:4" x14ac:dyDescent="0.3">
      <c r="A2633" s="3">
        <v>301629</v>
      </c>
      <c r="B2633" s="16">
        <v>38.08</v>
      </c>
      <c r="C2633" s="16">
        <v>41.22</v>
      </c>
      <c r="D2633" s="16">
        <v>31.22</v>
      </c>
    </row>
    <row r="2634" spans="1:4" x14ac:dyDescent="0.3">
      <c r="A2634" s="3">
        <v>301630</v>
      </c>
      <c r="B2634" s="16">
        <v>21.61</v>
      </c>
      <c r="C2634" s="16">
        <v>19.86</v>
      </c>
      <c r="D2634" s="16">
        <v>20.38</v>
      </c>
    </row>
    <row r="2635" spans="1:4" x14ac:dyDescent="0.3">
      <c r="A2635" s="3">
        <v>301631</v>
      </c>
      <c r="B2635" s="16">
        <v>50.129999999999995</v>
      </c>
      <c r="C2635" s="16">
        <v>49.96</v>
      </c>
      <c r="D2635" s="16">
        <v>48.89</v>
      </c>
    </row>
    <row r="2636" spans="1:4" x14ac:dyDescent="0.3">
      <c r="A2636" s="3">
        <v>301632</v>
      </c>
      <c r="B2636" s="16">
        <v>38.369999999999997</v>
      </c>
      <c r="C2636" s="16">
        <v>38.4</v>
      </c>
      <c r="D2636" s="16">
        <v>38.36</v>
      </c>
    </row>
    <row r="2637" spans="1:4" x14ac:dyDescent="0.3">
      <c r="A2637" s="3">
        <v>301633</v>
      </c>
      <c r="B2637" s="16">
        <v>62.879999999999995</v>
      </c>
      <c r="C2637" s="16">
        <v>62.2</v>
      </c>
      <c r="D2637" s="16">
        <v>60.24</v>
      </c>
    </row>
    <row r="2638" spans="1:4" x14ac:dyDescent="0.3">
      <c r="A2638" s="3">
        <v>301634</v>
      </c>
      <c r="B2638" s="16">
        <v>79.97</v>
      </c>
      <c r="C2638" s="16">
        <v>78.77</v>
      </c>
      <c r="D2638" s="16">
        <v>78.13</v>
      </c>
    </row>
    <row r="2639" spans="1:4" x14ac:dyDescent="0.3">
      <c r="A2639" s="3">
        <v>301635</v>
      </c>
      <c r="B2639" s="16">
        <v>50.06</v>
      </c>
      <c r="C2639" s="16">
        <v>50.04</v>
      </c>
      <c r="D2639" s="16">
        <v>50.24</v>
      </c>
    </row>
    <row r="2640" spans="1:4" x14ac:dyDescent="0.3">
      <c r="A2640" s="3">
        <v>301636</v>
      </c>
      <c r="B2640" s="16">
        <v>52.24</v>
      </c>
      <c r="C2640" s="16">
        <v>52.27</v>
      </c>
      <c r="D2640" s="16">
        <v>52.22</v>
      </c>
    </row>
    <row r="2641" spans="1:4" x14ac:dyDescent="0.3">
      <c r="A2641" s="3">
        <v>301637</v>
      </c>
      <c r="B2641" s="16">
        <v>50.48</v>
      </c>
      <c r="C2641" s="16">
        <v>50.53</v>
      </c>
      <c r="D2641" s="16">
        <v>50.4</v>
      </c>
    </row>
    <row r="2642" spans="1:4" x14ac:dyDescent="0.3">
      <c r="A2642" s="3">
        <v>301638</v>
      </c>
      <c r="B2642" s="16">
        <v>1.02</v>
      </c>
      <c r="C2642" s="16">
        <v>1.05</v>
      </c>
      <c r="D2642" s="16">
        <v>1.05</v>
      </c>
    </row>
    <row r="2643" spans="1:4" x14ac:dyDescent="0.3">
      <c r="A2643" s="3">
        <v>301639</v>
      </c>
      <c r="B2643" s="16">
        <v>23.66</v>
      </c>
      <c r="C2643" s="16">
        <v>23.91</v>
      </c>
      <c r="D2643" s="16">
        <v>20.16</v>
      </c>
    </row>
    <row r="2644" spans="1:4" x14ac:dyDescent="0.3">
      <c r="A2644" s="3">
        <v>301640</v>
      </c>
      <c r="B2644" s="16">
        <v>33.01</v>
      </c>
      <c r="C2644" s="16">
        <v>33.6</v>
      </c>
      <c r="D2644" s="16">
        <v>24.24</v>
      </c>
    </row>
    <row r="2645" spans="1:4" x14ac:dyDescent="0.3">
      <c r="A2645" s="3">
        <v>301641</v>
      </c>
      <c r="B2645" s="16">
        <v>103.37</v>
      </c>
      <c r="C2645" s="16">
        <v>103.4</v>
      </c>
      <c r="D2645" s="16">
        <v>103.44</v>
      </c>
    </row>
    <row r="2646" spans="1:4" x14ac:dyDescent="0.3">
      <c r="A2646" s="3">
        <v>301642</v>
      </c>
      <c r="B2646" s="16">
        <v>20.88</v>
      </c>
      <c r="C2646" s="16">
        <v>20.91</v>
      </c>
      <c r="D2646" s="16">
        <v>21.07</v>
      </c>
    </row>
    <row r="2647" spans="1:4" x14ac:dyDescent="0.3">
      <c r="A2647" s="3">
        <v>301653</v>
      </c>
      <c r="B2647" s="16">
        <v>1.02</v>
      </c>
      <c r="C2647" s="16">
        <v>1.05</v>
      </c>
      <c r="D2647" s="16">
        <v>1.05</v>
      </c>
    </row>
    <row r="2648" spans="1:4" x14ac:dyDescent="0.3">
      <c r="A2648" s="3">
        <v>301660</v>
      </c>
      <c r="B2648" s="16">
        <v>28.75</v>
      </c>
      <c r="C2648" s="16">
        <v>30.18</v>
      </c>
      <c r="D2648" s="16">
        <v>24.56</v>
      </c>
    </row>
    <row r="2649" spans="1:4" x14ac:dyDescent="0.3">
      <c r="A2649" s="3">
        <v>301691</v>
      </c>
      <c r="B2649" s="16">
        <v>1.02</v>
      </c>
      <c r="C2649" s="16">
        <v>1.05</v>
      </c>
      <c r="D2649" s="16">
        <v>1.05</v>
      </c>
    </row>
    <row r="2650" spans="1:4" x14ac:dyDescent="0.3">
      <c r="A2650" s="3">
        <v>301692</v>
      </c>
      <c r="B2650" s="16">
        <v>1.02</v>
      </c>
      <c r="C2650" s="16">
        <v>1.05</v>
      </c>
      <c r="D2650" s="16">
        <v>1.05</v>
      </c>
    </row>
    <row r="2651" spans="1:4" x14ac:dyDescent="0.3">
      <c r="A2651" s="3">
        <v>301710</v>
      </c>
      <c r="B2651" s="16">
        <v>17.279999999999998</v>
      </c>
      <c r="C2651" s="16">
        <v>18.82</v>
      </c>
      <c r="D2651" s="16">
        <v>18</v>
      </c>
    </row>
    <row r="2652" spans="1:4" x14ac:dyDescent="0.3">
      <c r="A2652" s="3">
        <v>301711</v>
      </c>
      <c r="B2652" s="16">
        <v>17.5</v>
      </c>
      <c r="C2652" s="16">
        <v>20.36</v>
      </c>
      <c r="D2652" s="16">
        <v>16.96</v>
      </c>
    </row>
    <row r="2653" spans="1:4" x14ac:dyDescent="0.3">
      <c r="A2653" s="3">
        <v>301712</v>
      </c>
      <c r="B2653" s="16">
        <v>20.61</v>
      </c>
      <c r="C2653" s="16">
        <v>23.26</v>
      </c>
      <c r="D2653" s="16">
        <v>22.4</v>
      </c>
    </row>
    <row r="2654" spans="1:4" x14ac:dyDescent="0.3">
      <c r="A2654" s="3">
        <v>301722</v>
      </c>
      <c r="B2654" s="16">
        <v>1.02</v>
      </c>
      <c r="C2654" s="16">
        <v>1.05</v>
      </c>
      <c r="D2654" s="16">
        <v>1.05</v>
      </c>
    </row>
    <row r="2655" spans="1:4" x14ac:dyDescent="0.3">
      <c r="A2655" s="3">
        <v>301730</v>
      </c>
      <c r="B2655" s="16">
        <v>87.21</v>
      </c>
      <c r="C2655" s="16">
        <v>88.05</v>
      </c>
      <c r="D2655" s="16">
        <v>79.180000000000007</v>
      </c>
    </row>
    <row r="2656" spans="1:4" x14ac:dyDescent="0.3">
      <c r="A2656" s="3">
        <v>301810</v>
      </c>
      <c r="B2656" s="16">
        <v>23.32</v>
      </c>
      <c r="C2656" s="16">
        <v>23.98</v>
      </c>
      <c r="D2656" s="16">
        <v>20.53</v>
      </c>
    </row>
    <row r="2657" spans="1:4" x14ac:dyDescent="0.3">
      <c r="A2657" s="3">
        <v>301900</v>
      </c>
      <c r="B2657" s="16">
        <v>21.669999999999998</v>
      </c>
      <c r="C2657" s="16">
        <v>19.149999999999999</v>
      </c>
      <c r="D2657" s="16">
        <v>16.5</v>
      </c>
    </row>
    <row r="2658" spans="1:4" x14ac:dyDescent="0.3">
      <c r="A2658" s="3">
        <v>301901</v>
      </c>
      <c r="B2658" s="16">
        <v>1.02</v>
      </c>
      <c r="C2658" s="16">
        <v>1.05</v>
      </c>
      <c r="D2658" s="16">
        <v>1.05</v>
      </c>
    </row>
    <row r="2659" spans="1:4" x14ac:dyDescent="0.3">
      <c r="A2659" s="3">
        <v>301920</v>
      </c>
      <c r="B2659" s="16">
        <v>1.02</v>
      </c>
      <c r="C2659" s="16">
        <v>1.05</v>
      </c>
      <c r="D2659" s="16">
        <v>1.05</v>
      </c>
    </row>
    <row r="2660" spans="1:4" x14ac:dyDescent="0.3">
      <c r="A2660" s="3">
        <v>302003</v>
      </c>
      <c r="B2660" s="16">
        <v>32.93</v>
      </c>
      <c r="C2660" s="16">
        <v>33.36</v>
      </c>
      <c r="D2660" s="16">
        <v>31.67</v>
      </c>
    </row>
    <row r="2661" spans="1:4" x14ac:dyDescent="0.3">
      <c r="A2661" s="3">
        <v>302004</v>
      </c>
      <c r="B2661" s="16">
        <v>84.26</v>
      </c>
      <c r="C2661" s="16">
        <v>86.62</v>
      </c>
      <c r="D2661" s="16">
        <v>83.82</v>
      </c>
    </row>
    <row r="2662" spans="1:4" x14ac:dyDescent="0.3">
      <c r="A2662" s="3">
        <v>302005</v>
      </c>
      <c r="B2662" s="16">
        <v>51.699999999999996</v>
      </c>
      <c r="C2662" s="16">
        <v>51.37</v>
      </c>
      <c r="D2662" s="16">
        <v>51.8</v>
      </c>
    </row>
    <row r="2663" spans="1:4" x14ac:dyDescent="0.3">
      <c r="A2663" s="3">
        <v>302030</v>
      </c>
      <c r="B2663" s="16">
        <v>39.1</v>
      </c>
      <c r="C2663" s="16">
        <v>39.200000000000003</v>
      </c>
      <c r="D2663" s="16">
        <v>37.33</v>
      </c>
    </row>
    <row r="2664" spans="1:4" x14ac:dyDescent="0.3">
      <c r="A2664" s="3">
        <v>302110</v>
      </c>
      <c r="B2664" s="16">
        <v>72.27</v>
      </c>
      <c r="C2664" s="16">
        <v>71.349999999999994</v>
      </c>
      <c r="D2664" s="16">
        <v>72.25</v>
      </c>
    </row>
    <row r="2665" spans="1:4" x14ac:dyDescent="0.3">
      <c r="A2665" s="3">
        <v>302130</v>
      </c>
      <c r="B2665" s="16">
        <v>88.7</v>
      </c>
      <c r="C2665" s="16">
        <v>88.76</v>
      </c>
      <c r="D2665" s="16">
        <v>88.62</v>
      </c>
    </row>
    <row r="2666" spans="1:4" x14ac:dyDescent="0.3">
      <c r="A2666" s="3">
        <v>302131</v>
      </c>
      <c r="B2666" s="16">
        <v>82.41</v>
      </c>
      <c r="C2666" s="16">
        <v>82.49</v>
      </c>
      <c r="D2666" s="16">
        <v>94.29</v>
      </c>
    </row>
    <row r="2667" spans="1:4" x14ac:dyDescent="0.3">
      <c r="A2667" s="3">
        <v>302136</v>
      </c>
      <c r="B2667" s="16">
        <v>97.88</v>
      </c>
      <c r="C2667" s="16">
        <v>97.96</v>
      </c>
      <c r="D2667" s="16">
        <v>100.38</v>
      </c>
    </row>
    <row r="2668" spans="1:4" x14ac:dyDescent="0.3">
      <c r="A2668" s="3">
        <v>302151</v>
      </c>
      <c r="B2668" s="16">
        <v>24.099999999999998</v>
      </c>
      <c r="C2668" s="16">
        <v>24.13</v>
      </c>
      <c r="D2668" s="16">
        <v>24.84</v>
      </c>
    </row>
    <row r="2669" spans="1:4" x14ac:dyDescent="0.3">
      <c r="A2669" s="3">
        <v>302181</v>
      </c>
      <c r="B2669" s="16">
        <v>3.37</v>
      </c>
      <c r="C2669" s="16">
        <v>3.71</v>
      </c>
      <c r="D2669" s="16">
        <v>3.18</v>
      </c>
    </row>
    <row r="2670" spans="1:4" x14ac:dyDescent="0.3">
      <c r="A2670" s="3">
        <v>302182</v>
      </c>
      <c r="B2670" s="16">
        <v>96.19</v>
      </c>
      <c r="C2670" s="16">
        <v>96.25</v>
      </c>
      <c r="D2670" s="16">
        <v>101</v>
      </c>
    </row>
    <row r="2671" spans="1:4" x14ac:dyDescent="0.3">
      <c r="A2671" s="3">
        <v>302200</v>
      </c>
      <c r="B2671" s="16">
        <v>1.02</v>
      </c>
      <c r="C2671" s="16">
        <v>1.05</v>
      </c>
      <c r="D2671" s="16">
        <v>1.05</v>
      </c>
    </row>
    <row r="2672" spans="1:4" x14ac:dyDescent="0.3">
      <c r="A2672" s="3">
        <v>302201</v>
      </c>
      <c r="B2672" s="16">
        <v>1.02</v>
      </c>
      <c r="C2672" s="16">
        <v>1.05</v>
      </c>
      <c r="D2672" s="16">
        <v>1.05</v>
      </c>
    </row>
    <row r="2673" spans="1:4" x14ac:dyDescent="0.3">
      <c r="A2673" s="3">
        <v>302202</v>
      </c>
      <c r="B2673" s="16">
        <v>1.02</v>
      </c>
      <c r="C2673" s="16">
        <v>1.05</v>
      </c>
      <c r="D2673" s="16">
        <v>1.05</v>
      </c>
    </row>
    <row r="2674" spans="1:4" x14ac:dyDescent="0.3">
      <c r="A2674" s="3">
        <v>302203</v>
      </c>
      <c r="B2674" s="16">
        <v>1.02</v>
      </c>
      <c r="C2674" s="16">
        <v>1.05</v>
      </c>
      <c r="D2674" s="16">
        <v>1.05</v>
      </c>
    </row>
    <row r="2675" spans="1:4" x14ac:dyDescent="0.3">
      <c r="A2675" s="3">
        <v>302210</v>
      </c>
      <c r="B2675" s="16">
        <v>1.48</v>
      </c>
      <c r="C2675" s="16">
        <v>1.05</v>
      </c>
      <c r="D2675" s="16">
        <v>1.51</v>
      </c>
    </row>
    <row r="2676" spans="1:4" x14ac:dyDescent="0.3">
      <c r="A2676" s="3">
        <v>302220</v>
      </c>
      <c r="B2676" s="16">
        <v>42.3</v>
      </c>
      <c r="C2676" s="16">
        <v>42.63</v>
      </c>
      <c r="D2676" s="16">
        <v>38.33</v>
      </c>
    </row>
    <row r="2677" spans="1:4" x14ac:dyDescent="0.3">
      <c r="A2677" s="3">
        <v>302245</v>
      </c>
      <c r="B2677" s="16">
        <v>29.57</v>
      </c>
      <c r="C2677" s="16">
        <v>26.36</v>
      </c>
      <c r="D2677" s="16">
        <v>25.29</v>
      </c>
    </row>
    <row r="2678" spans="1:4" x14ac:dyDescent="0.3">
      <c r="A2678" s="3">
        <v>302250</v>
      </c>
      <c r="B2678" s="16">
        <v>24.57</v>
      </c>
      <c r="C2678" s="16">
        <v>24.62</v>
      </c>
      <c r="D2678" s="16">
        <v>27.09</v>
      </c>
    </row>
    <row r="2679" spans="1:4" x14ac:dyDescent="0.3">
      <c r="A2679" s="3">
        <v>302270</v>
      </c>
      <c r="B2679" s="16">
        <v>1.46</v>
      </c>
      <c r="C2679" s="16">
        <v>1.05</v>
      </c>
      <c r="D2679" s="16">
        <v>1.49</v>
      </c>
    </row>
    <row r="2680" spans="1:4" x14ac:dyDescent="0.3">
      <c r="A2680" s="3">
        <v>302280</v>
      </c>
      <c r="B2680" s="16">
        <v>39.479999999999997</v>
      </c>
      <c r="C2680" s="16">
        <v>40.94</v>
      </c>
      <c r="D2680" s="16">
        <v>34.42</v>
      </c>
    </row>
    <row r="2681" spans="1:4" x14ac:dyDescent="0.3">
      <c r="A2681" s="3">
        <v>302300</v>
      </c>
      <c r="B2681" s="16">
        <v>111.35</v>
      </c>
      <c r="C2681" s="16">
        <v>112.13</v>
      </c>
      <c r="D2681" s="16">
        <v>147.82</v>
      </c>
    </row>
    <row r="2682" spans="1:4" x14ac:dyDescent="0.3">
      <c r="A2682" s="3">
        <v>302301</v>
      </c>
      <c r="B2682" s="16">
        <v>26.439999999999998</v>
      </c>
      <c r="C2682" s="16">
        <v>24.56</v>
      </c>
      <c r="D2682" s="16">
        <v>24.36</v>
      </c>
    </row>
    <row r="2683" spans="1:4" x14ac:dyDescent="0.3">
      <c r="A2683" s="3">
        <v>302302</v>
      </c>
      <c r="B2683" s="16">
        <v>32.369999999999997</v>
      </c>
      <c r="C2683" s="16">
        <v>35.6</v>
      </c>
      <c r="D2683" s="16">
        <v>25.89</v>
      </c>
    </row>
    <row r="2684" spans="1:4" x14ac:dyDescent="0.3">
      <c r="A2684" s="3">
        <v>302303</v>
      </c>
      <c r="B2684" s="16">
        <v>39.369999999999997</v>
      </c>
      <c r="C2684" s="16">
        <v>39.64</v>
      </c>
      <c r="D2684" s="16">
        <v>17.64</v>
      </c>
    </row>
    <row r="2685" spans="1:4" x14ac:dyDescent="0.3">
      <c r="A2685" s="3">
        <v>302310</v>
      </c>
      <c r="B2685" s="16">
        <v>59.06</v>
      </c>
      <c r="C2685" s="16">
        <v>62.42</v>
      </c>
      <c r="D2685" s="16">
        <v>60.29</v>
      </c>
    </row>
    <row r="2686" spans="1:4" x14ac:dyDescent="0.3">
      <c r="A2686" s="3">
        <v>302311</v>
      </c>
      <c r="B2686" s="16">
        <v>21.459999999999997</v>
      </c>
      <c r="C2686" s="16">
        <v>22.2</v>
      </c>
      <c r="D2686" s="16">
        <v>20.6</v>
      </c>
    </row>
    <row r="2687" spans="1:4" x14ac:dyDescent="0.3">
      <c r="A2687" s="3">
        <v>302320</v>
      </c>
      <c r="B2687" s="16">
        <v>21.099999999999998</v>
      </c>
      <c r="C2687" s="16">
        <v>21.13</v>
      </c>
      <c r="D2687" s="16">
        <v>11.16</v>
      </c>
    </row>
    <row r="2688" spans="1:4" x14ac:dyDescent="0.3">
      <c r="A2688" s="3">
        <v>302331</v>
      </c>
      <c r="B2688" s="16">
        <v>8.64</v>
      </c>
      <c r="C2688" s="16">
        <v>8.7200000000000006</v>
      </c>
      <c r="D2688" s="16">
        <v>7.78</v>
      </c>
    </row>
    <row r="2689" spans="1:4" x14ac:dyDescent="0.3">
      <c r="A2689" s="3">
        <v>302340</v>
      </c>
      <c r="B2689" s="16">
        <v>1.02</v>
      </c>
      <c r="C2689" s="16">
        <v>1.05</v>
      </c>
      <c r="D2689" s="16">
        <v>1.05</v>
      </c>
    </row>
    <row r="2690" spans="1:4" x14ac:dyDescent="0.3">
      <c r="A2690" s="3">
        <v>302381</v>
      </c>
      <c r="B2690" s="16">
        <v>14.350000000000001</v>
      </c>
      <c r="C2690" s="16">
        <v>14.36</v>
      </c>
      <c r="D2690" s="16">
        <v>14.2</v>
      </c>
    </row>
    <row r="2691" spans="1:4" x14ac:dyDescent="0.3">
      <c r="A2691" s="3">
        <v>302410</v>
      </c>
      <c r="B2691" s="16">
        <v>1.02</v>
      </c>
      <c r="C2691" s="16">
        <v>1.05</v>
      </c>
      <c r="D2691" s="16">
        <v>1.05</v>
      </c>
    </row>
    <row r="2692" spans="1:4" x14ac:dyDescent="0.3">
      <c r="A2692" s="3">
        <v>302420</v>
      </c>
      <c r="B2692" s="16">
        <v>2.0900000000000003</v>
      </c>
      <c r="C2692" s="16">
        <v>1.05</v>
      </c>
      <c r="D2692" s="16">
        <v>2.08</v>
      </c>
    </row>
    <row r="2693" spans="1:4" x14ac:dyDescent="0.3">
      <c r="A2693" s="3">
        <v>302450</v>
      </c>
      <c r="B2693" s="16">
        <v>1.3699999999999999</v>
      </c>
      <c r="C2693" s="16">
        <v>1.05</v>
      </c>
      <c r="D2693" s="16">
        <v>1.4</v>
      </c>
    </row>
    <row r="2694" spans="1:4" x14ac:dyDescent="0.3">
      <c r="A2694" s="3">
        <v>302461</v>
      </c>
      <c r="B2694" s="16">
        <v>23.369999999999997</v>
      </c>
      <c r="C2694" s="16">
        <v>23.45</v>
      </c>
      <c r="D2694" s="16">
        <v>21.67</v>
      </c>
    </row>
    <row r="2695" spans="1:4" x14ac:dyDescent="0.3">
      <c r="A2695" s="3">
        <v>302463</v>
      </c>
      <c r="B2695" s="16">
        <v>1.02</v>
      </c>
      <c r="C2695" s="16">
        <v>1.05</v>
      </c>
      <c r="D2695" s="16">
        <v>1.05</v>
      </c>
    </row>
    <row r="2696" spans="1:4" x14ac:dyDescent="0.3">
      <c r="A2696" s="3">
        <v>302464</v>
      </c>
      <c r="B2696" s="16">
        <v>57.04</v>
      </c>
      <c r="C2696" s="16">
        <v>57.07</v>
      </c>
      <c r="D2696" s="16">
        <v>45.5</v>
      </c>
    </row>
    <row r="2697" spans="1:4" x14ac:dyDescent="0.3">
      <c r="A2697" s="3">
        <v>302465</v>
      </c>
      <c r="B2697" s="16">
        <v>140.01</v>
      </c>
      <c r="C2697" s="16">
        <v>115.04</v>
      </c>
      <c r="D2697" s="16">
        <v>115.02</v>
      </c>
    </row>
    <row r="2698" spans="1:4" x14ac:dyDescent="0.3">
      <c r="A2698" s="3">
        <v>302466</v>
      </c>
      <c r="B2698" s="16">
        <v>44.61</v>
      </c>
      <c r="C2698" s="16">
        <v>44.64</v>
      </c>
      <c r="D2698" s="16">
        <v>44.62</v>
      </c>
    </row>
    <row r="2699" spans="1:4" x14ac:dyDescent="0.3">
      <c r="A2699" s="3">
        <v>302467</v>
      </c>
      <c r="B2699" s="16">
        <v>45.08</v>
      </c>
      <c r="C2699" s="16">
        <v>44.07</v>
      </c>
      <c r="D2699" s="16">
        <v>38.47</v>
      </c>
    </row>
    <row r="2700" spans="1:4" x14ac:dyDescent="0.3">
      <c r="A2700" s="3">
        <v>302468</v>
      </c>
      <c r="B2700" s="16">
        <v>2105.81</v>
      </c>
      <c r="C2700" s="16">
        <v>2085.84</v>
      </c>
      <c r="D2700" s="16">
        <v>0.01</v>
      </c>
    </row>
    <row r="2701" spans="1:4" x14ac:dyDescent="0.3">
      <c r="A2701" s="3">
        <v>302469</v>
      </c>
      <c r="B2701" s="16">
        <v>47.61</v>
      </c>
      <c r="C2701" s="16">
        <v>47.65</v>
      </c>
      <c r="D2701" s="16">
        <v>48.87</v>
      </c>
    </row>
    <row r="2702" spans="1:4" x14ac:dyDescent="0.3">
      <c r="A2702" s="3">
        <v>302472</v>
      </c>
      <c r="B2702" s="16">
        <v>10.59</v>
      </c>
      <c r="C2702" s="16">
        <v>10.38</v>
      </c>
      <c r="D2702" s="16">
        <v>10.87</v>
      </c>
    </row>
    <row r="2703" spans="1:4" x14ac:dyDescent="0.3">
      <c r="A2703" s="3">
        <v>302473</v>
      </c>
      <c r="B2703" s="16">
        <v>12.33</v>
      </c>
      <c r="C2703" s="16">
        <v>12.18</v>
      </c>
      <c r="D2703" s="16">
        <v>12.62</v>
      </c>
    </row>
    <row r="2704" spans="1:4" x14ac:dyDescent="0.3">
      <c r="A2704" s="3">
        <v>302474</v>
      </c>
      <c r="B2704" s="16">
        <v>22.88</v>
      </c>
      <c r="C2704" s="16">
        <v>22.6</v>
      </c>
      <c r="D2704" s="16">
        <v>21.96</v>
      </c>
    </row>
    <row r="2705" spans="1:4" x14ac:dyDescent="0.3">
      <c r="A2705" s="3">
        <v>302475</v>
      </c>
      <c r="B2705" s="16">
        <v>15.700000000000001</v>
      </c>
      <c r="C2705" s="16">
        <v>14.98</v>
      </c>
      <c r="D2705" s="16">
        <v>14.82</v>
      </c>
    </row>
    <row r="2706" spans="1:4" x14ac:dyDescent="0.3">
      <c r="A2706" s="3">
        <v>302476</v>
      </c>
      <c r="B2706" s="16">
        <v>58.46</v>
      </c>
      <c r="C2706" s="16">
        <v>58.49</v>
      </c>
      <c r="D2706" s="16">
        <v>45.5</v>
      </c>
    </row>
    <row r="2707" spans="1:4" x14ac:dyDescent="0.3">
      <c r="A2707" s="3">
        <v>302478</v>
      </c>
      <c r="B2707" s="16">
        <v>60.04</v>
      </c>
      <c r="C2707" s="16">
        <v>60.07</v>
      </c>
      <c r="D2707" s="16">
        <v>45.33</v>
      </c>
    </row>
    <row r="2708" spans="1:4" x14ac:dyDescent="0.3">
      <c r="A2708" s="3">
        <v>302480</v>
      </c>
      <c r="B2708" s="16">
        <v>1.02</v>
      </c>
      <c r="C2708" s="16">
        <v>1.05</v>
      </c>
      <c r="D2708" s="16">
        <v>1.05</v>
      </c>
    </row>
    <row r="2709" spans="1:4" x14ac:dyDescent="0.3">
      <c r="A2709" s="3">
        <v>302491</v>
      </c>
      <c r="B2709" s="16">
        <v>1.02</v>
      </c>
      <c r="C2709" s="16">
        <v>1.05</v>
      </c>
      <c r="D2709" s="16">
        <v>1.05</v>
      </c>
    </row>
    <row r="2710" spans="1:4" x14ac:dyDescent="0.3">
      <c r="A2710" s="3">
        <v>302510</v>
      </c>
      <c r="B2710" s="16">
        <v>28.419999999999998</v>
      </c>
      <c r="C2710" s="16">
        <v>29.38</v>
      </c>
      <c r="D2710" s="16">
        <v>25.55</v>
      </c>
    </row>
    <row r="2711" spans="1:4" x14ac:dyDescent="0.3">
      <c r="A2711" s="3">
        <v>302520</v>
      </c>
      <c r="B2711" s="16">
        <v>14.9</v>
      </c>
      <c r="C2711" s="16">
        <v>14.91</v>
      </c>
      <c r="D2711" s="16">
        <v>14.76</v>
      </c>
    </row>
    <row r="2712" spans="1:4" x14ac:dyDescent="0.3">
      <c r="A2712" s="3">
        <v>302521</v>
      </c>
      <c r="B2712" s="16">
        <v>19.79</v>
      </c>
      <c r="C2712" s="16">
        <v>19.8</v>
      </c>
      <c r="D2712" s="16">
        <v>19.64</v>
      </c>
    </row>
    <row r="2713" spans="1:4" x14ac:dyDescent="0.3">
      <c r="A2713" s="3">
        <v>302522</v>
      </c>
      <c r="B2713" s="16">
        <v>59.61</v>
      </c>
      <c r="C2713" s="16">
        <v>59.64</v>
      </c>
      <c r="D2713" s="16">
        <v>46.67</v>
      </c>
    </row>
    <row r="2714" spans="1:4" x14ac:dyDescent="0.3">
      <c r="A2714" s="3">
        <v>302523</v>
      </c>
      <c r="B2714" s="16">
        <v>75.59</v>
      </c>
      <c r="C2714" s="16">
        <v>75.62</v>
      </c>
      <c r="D2714" s="16">
        <v>75.67</v>
      </c>
    </row>
    <row r="2715" spans="1:4" x14ac:dyDescent="0.3">
      <c r="A2715" s="3">
        <v>302540</v>
      </c>
      <c r="B2715" s="16">
        <v>50.57</v>
      </c>
      <c r="C2715" s="16">
        <v>50.98</v>
      </c>
      <c r="D2715" s="16">
        <v>48.33</v>
      </c>
    </row>
    <row r="2716" spans="1:4" x14ac:dyDescent="0.3">
      <c r="A2716" s="3">
        <v>302575</v>
      </c>
      <c r="B2716" s="16">
        <v>42.21</v>
      </c>
      <c r="C2716" s="16">
        <v>42.25</v>
      </c>
      <c r="D2716" s="16">
        <v>32.33</v>
      </c>
    </row>
    <row r="2717" spans="1:4" x14ac:dyDescent="0.3">
      <c r="A2717" s="3">
        <v>302621</v>
      </c>
      <c r="B2717" s="16">
        <v>102.84</v>
      </c>
      <c r="C2717" s="16">
        <v>101.8</v>
      </c>
      <c r="D2717" s="16">
        <v>101.44</v>
      </c>
    </row>
    <row r="2718" spans="1:4" x14ac:dyDescent="0.3">
      <c r="A2718" s="3">
        <v>302630</v>
      </c>
      <c r="B2718" s="16">
        <v>126.37</v>
      </c>
      <c r="C2718" s="16">
        <v>126.91</v>
      </c>
      <c r="D2718" s="16">
        <v>90.87</v>
      </c>
    </row>
    <row r="2719" spans="1:4" x14ac:dyDescent="0.3">
      <c r="A2719" s="3">
        <v>302660</v>
      </c>
      <c r="B2719" s="16">
        <v>28.959999999999997</v>
      </c>
      <c r="C2719" s="16">
        <v>29.61</v>
      </c>
      <c r="D2719" s="16">
        <v>1.01</v>
      </c>
    </row>
    <row r="2720" spans="1:4" x14ac:dyDescent="0.3">
      <c r="A2720" s="3">
        <v>302670</v>
      </c>
      <c r="B2720" s="16">
        <v>73.81</v>
      </c>
      <c r="C2720" s="16">
        <v>74.42</v>
      </c>
      <c r="D2720" s="16">
        <v>69.87</v>
      </c>
    </row>
    <row r="2721" spans="1:4" x14ac:dyDescent="0.3">
      <c r="A2721" s="3">
        <v>302683</v>
      </c>
      <c r="B2721" s="16">
        <v>88.13</v>
      </c>
      <c r="C2721" s="16">
        <v>87.24</v>
      </c>
      <c r="D2721" s="16">
        <v>83.07</v>
      </c>
    </row>
    <row r="2722" spans="1:4" x14ac:dyDescent="0.3">
      <c r="A2722" s="3">
        <v>302690</v>
      </c>
      <c r="B2722" s="16">
        <v>102.1</v>
      </c>
      <c r="C2722" s="16">
        <v>102.36</v>
      </c>
      <c r="D2722" s="16">
        <v>134.6</v>
      </c>
    </row>
    <row r="2723" spans="1:4" x14ac:dyDescent="0.3">
      <c r="A2723" s="3">
        <v>302703</v>
      </c>
      <c r="B2723" s="16">
        <v>49.28</v>
      </c>
      <c r="C2723" s="16">
        <v>47.87</v>
      </c>
      <c r="D2723" s="16">
        <v>45.31</v>
      </c>
    </row>
    <row r="2724" spans="1:4" x14ac:dyDescent="0.3">
      <c r="A2724" s="3">
        <v>302710</v>
      </c>
      <c r="B2724" s="16">
        <v>20.399999999999999</v>
      </c>
      <c r="C2724" s="16">
        <v>20.78</v>
      </c>
      <c r="D2724" s="16">
        <v>15.49</v>
      </c>
    </row>
    <row r="2725" spans="1:4" x14ac:dyDescent="0.3">
      <c r="A2725" s="3">
        <v>302730</v>
      </c>
      <c r="B2725" s="16">
        <v>119.28</v>
      </c>
      <c r="C2725" s="16">
        <v>120.46</v>
      </c>
      <c r="D2725" s="16">
        <v>125.69</v>
      </c>
    </row>
    <row r="2726" spans="1:4" x14ac:dyDescent="0.3">
      <c r="A2726" s="3">
        <v>302760</v>
      </c>
      <c r="B2726" s="16">
        <v>37.79</v>
      </c>
      <c r="C2726" s="16">
        <v>37.11</v>
      </c>
      <c r="D2726" s="16">
        <v>35.49</v>
      </c>
    </row>
    <row r="2727" spans="1:4" x14ac:dyDescent="0.3">
      <c r="A2727" s="3">
        <v>302790</v>
      </c>
      <c r="B2727" s="16">
        <v>1.02</v>
      </c>
      <c r="C2727" s="16">
        <v>1.05</v>
      </c>
      <c r="D2727" s="16">
        <v>1.05</v>
      </c>
    </row>
    <row r="2728" spans="1:4" x14ac:dyDescent="0.3">
      <c r="A2728" s="3">
        <v>302810</v>
      </c>
      <c r="B2728" s="16">
        <v>15.190000000000001</v>
      </c>
      <c r="C2728" s="16">
        <v>15.2</v>
      </c>
      <c r="D2728" s="16">
        <v>15.04</v>
      </c>
    </row>
    <row r="2729" spans="1:4" x14ac:dyDescent="0.3">
      <c r="A2729" s="3">
        <v>302811</v>
      </c>
      <c r="B2729" s="16">
        <v>8.15</v>
      </c>
      <c r="C2729" s="16">
        <v>7.96</v>
      </c>
      <c r="D2729" s="16">
        <v>8.07</v>
      </c>
    </row>
    <row r="2730" spans="1:4" x14ac:dyDescent="0.3">
      <c r="A2730" s="3">
        <v>302812</v>
      </c>
      <c r="B2730" s="16">
        <v>120.97</v>
      </c>
      <c r="C2730" s="16">
        <v>128.09</v>
      </c>
      <c r="D2730" s="16">
        <v>127.13</v>
      </c>
    </row>
    <row r="2731" spans="1:4" x14ac:dyDescent="0.3">
      <c r="A2731" s="3">
        <v>302817</v>
      </c>
      <c r="B2731" s="16">
        <v>23.259999999999998</v>
      </c>
      <c r="C2731" s="16">
        <v>23.16</v>
      </c>
      <c r="D2731" s="16">
        <v>22.11</v>
      </c>
    </row>
    <row r="2732" spans="1:4" x14ac:dyDescent="0.3">
      <c r="A2732" s="3">
        <v>302821</v>
      </c>
      <c r="B2732" s="16">
        <v>48.81</v>
      </c>
      <c r="C2732" s="16">
        <v>48.22</v>
      </c>
      <c r="D2732" s="16">
        <v>48</v>
      </c>
    </row>
    <row r="2733" spans="1:4" x14ac:dyDescent="0.3">
      <c r="A2733" s="3">
        <v>302822</v>
      </c>
      <c r="B2733" s="16">
        <v>310.84000000000003</v>
      </c>
      <c r="C2733" s="16">
        <v>314.14</v>
      </c>
      <c r="D2733" s="16">
        <v>1.01</v>
      </c>
    </row>
    <row r="2734" spans="1:4" x14ac:dyDescent="0.3">
      <c r="A2734" s="3">
        <v>302830</v>
      </c>
      <c r="B2734" s="16">
        <v>77.349999999999994</v>
      </c>
      <c r="C2734" s="16">
        <v>77.44</v>
      </c>
      <c r="D2734" s="16">
        <v>75.959999999999994</v>
      </c>
    </row>
    <row r="2735" spans="1:4" x14ac:dyDescent="0.3">
      <c r="A2735" s="3">
        <v>302831</v>
      </c>
      <c r="B2735" s="16">
        <v>46.949999999999996</v>
      </c>
      <c r="C2735" s="16">
        <v>47.02</v>
      </c>
      <c r="D2735" s="16">
        <v>126.93</v>
      </c>
    </row>
    <row r="2736" spans="1:4" x14ac:dyDescent="0.3">
      <c r="A2736" s="3">
        <v>302832</v>
      </c>
      <c r="B2736" s="16">
        <v>91.789999999999992</v>
      </c>
      <c r="C2736" s="16">
        <v>91.89</v>
      </c>
      <c r="D2736" s="16">
        <v>90.4</v>
      </c>
    </row>
    <row r="2737" spans="1:4" x14ac:dyDescent="0.3">
      <c r="A2737" s="3">
        <v>302833</v>
      </c>
      <c r="B2737" s="16">
        <v>74.039999999999992</v>
      </c>
      <c r="C2737" s="16">
        <v>74.13</v>
      </c>
      <c r="D2737" s="16">
        <v>69.290000000000006</v>
      </c>
    </row>
    <row r="2738" spans="1:4" x14ac:dyDescent="0.3">
      <c r="A2738" s="3">
        <v>302834</v>
      </c>
      <c r="B2738" s="16">
        <v>48.46</v>
      </c>
      <c r="C2738" s="16">
        <v>48.55</v>
      </c>
      <c r="D2738" s="16">
        <v>47.07</v>
      </c>
    </row>
    <row r="2739" spans="1:4" x14ac:dyDescent="0.3">
      <c r="A2739" s="3">
        <v>302850</v>
      </c>
      <c r="B2739" s="16">
        <v>1.02</v>
      </c>
      <c r="C2739" s="16">
        <v>1.05</v>
      </c>
      <c r="D2739" s="16">
        <v>1.05</v>
      </c>
    </row>
    <row r="2740" spans="1:4" x14ac:dyDescent="0.3">
      <c r="A2740" s="3">
        <v>302861</v>
      </c>
      <c r="B2740" s="16">
        <v>87.39</v>
      </c>
      <c r="C2740" s="16">
        <v>89.8</v>
      </c>
      <c r="D2740" s="16">
        <v>86</v>
      </c>
    </row>
    <row r="2741" spans="1:4" x14ac:dyDescent="0.3">
      <c r="A2741" s="3">
        <v>302870</v>
      </c>
      <c r="B2741" s="16">
        <v>106.9</v>
      </c>
      <c r="C2741" s="16">
        <v>106.18</v>
      </c>
      <c r="D2741" s="16">
        <v>96.09</v>
      </c>
    </row>
    <row r="2742" spans="1:4" x14ac:dyDescent="0.3">
      <c r="A2742" s="3">
        <v>302880</v>
      </c>
      <c r="B2742" s="16">
        <v>28.82</v>
      </c>
      <c r="C2742" s="16">
        <v>32.630000000000003</v>
      </c>
      <c r="D2742" s="16">
        <v>26</v>
      </c>
    </row>
    <row r="2743" spans="1:4" x14ac:dyDescent="0.3">
      <c r="A2743" s="3">
        <v>302892</v>
      </c>
      <c r="B2743" s="16">
        <v>2.6</v>
      </c>
      <c r="C2743" s="16">
        <v>1.05</v>
      </c>
      <c r="D2743" s="16">
        <v>1.01</v>
      </c>
    </row>
    <row r="2744" spans="1:4" x14ac:dyDescent="0.3">
      <c r="A2744" s="3">
        <v>302893</v>
      </c>
      <c r="B2744" s="16">
        <v>1.02</v>
      </c>
      <c r="C2744" s="16">
        <v>1.05</v>
      </c>
      <c r="D2744" s="16">
        <v>1.05</v>
      </c>
    </row>
    <row r="2745" spans="1:4" x14ac:dyDescent="0.3">
      <c r="A2745" s="3">
        <v>302894</v>
      </c>
      <c r="B2745" s="16">
        <v>1.02</v>
      </c>
      <c r="C2745" s="16">
        <v>1.05</v>
      </c>
      <c r="D2745" s="16">
        <v>1.05</v>
      </c>
    </row>
    <row r="2746" spans="1:4" x14ac:dyDescent="0.3">
      <c r="A2746" s="3">
        <v>302895</v>
      </c>
      <c r="B2746" s="16">
        <v>18.88</v>
      </c>
      <c r="C2746" s="16">
        <v>19.25</v>
      </c>
      <c r="D2746" s="16">
        <v>16.309999999999999</v>
      </c>
    </row>
    <row r="2747" spans="1:4" x14ac:dyDescent="0.3">
      <c r="A2747" s="3">
        <v>302896</v>
      </c>
      <c r="B2747" s="16">
        <v>20.73</v>
      </c>
      <c r="C2747" s="16">
        <v>21.11</v>
      </c>
      <c r="D2747" s="16">
        <v>18.760000000000002</v>
      </c>
    </row>
    <row r="2748" spans="1:4" x14ac:dyDescent="0.3">
      <c r="A2748" s="3">
        <v>302897</v>
      </c>
      <c r="B2748" s="16">
        <v>20.259999999999998</v>
      </c>
      <c r="C2748" s="16">
        <v>20.8</v>
      </c>
      <c r="D2748" s="16">
        <v>18.16</v>
      </c>
    </row>
    <row r="2749" spans="1:4" x14ac:dyDescent="0.3">
      <c r="A2749" s="3">
        <v>302898</v>
      </c>
      <c r="B2749" s="16">
        <v>26.24</v>
      </c>
      <c r="C2749" s="16">
        <v>26.58</v>
      </c>
      <c r="D2749" s="16">
        <v>24.02</v>
      </c>
    </row>
    <row r="2750" spans="1:4" x14ac:dyDescent="0.3">
      <c r="A2750" s="3">
        <v>302899</v>
      </c>
      <c r="B2750" s="16">
        <v>19.95</v>
      </c>
      <c r="C2750" s="16">
        <v>20.399999999999999</v>
      </c>
      <c r="D2750" s="16">
        <v>17.73</v>
      </c>
    </row>
    <row r="2751" spans="1:4" x14ac:dyDescent="0.3">
      <c r="A2751" s="3">
        <v>302900</v>
      </c>
      <c r="B2751" s="16">
        <v>10.770000000000001</v>
      </c>
      <c r="C2751" s="16">
        <v>10.56</v>
      </c>
      <c r="D2751" s="16">
        <v>11.04</v>
      </c>
    </row>
    <row r="2752" spans="1:4" x14ac:dyDescent="0.3">
      <c r="A2752" s="3">
        <v>302901</v>
      </c>
      <c r="B2752" s="16">
        <v>21.88</v>
      </c>
      <c r="C2752" s="16">
        <v>21.56</v>
      </c>
      <c r="D2752" s="16">
        <v>21.24</v>
      </c>
    </row>
    <row r="2753" spans="1:4" x14ac:dyDescent="0.3">
      <c r="A2753" s="3">
        <v>302910</v>
      </c>
      <c r="B2753" s="16">
        <v>-1.9999999999999997E-2</v>
      </c>
      <c r="C2753" s="16">
        <v>0.01</v>
      </c>
      <c r="D2753" s="16">
        <v>8.5000000000000006E-3</v>
      </c>
    </row>
    <row r="2754" spans="1:4" x14ac:dyDescent="0.3">
      <c r="A2754" s="3">
        <v>302921</v>
      </c>
      <c r="B2754" s="16">
        <v>28.41</v>
      </c>
      <c r="C2754" s="16">
        <v>28.56</v>
      </c>
      <c r="D2754" s="16">
        <v>28.4</v>
      </c>
    </row>
    <row r="2755" spans="1:4" x14ac:dyDescent="0.3">
      <c r="A2755" s="3">
        <v>302922</v>
      </c>
      <c r="B2755" s="16">
        <v>24.95</v>
      </c>
      <c r="C2755" s="16">
        <v>24.98</v>
      </c>
      <c r="D2755" s="16">
        <v>23.07</v>
      </c>
    </row>
    <row r="2756" spans="1:4" x14ac:dyDescent="0.3">
      <c r="A2756" s="3">
        <v>302926</v>
      </c>
      <c r="B2756" s="16">
        <v>60.81</v>
      </c>
      <c r="C2756" s="16">
        <v>60.84</v>
      </c>
      <c r="D2756" s="16">
        <v>57.96</v>
      </c>
    </row>
    <row r="2757" spans="1:4" x14ac:dyDescent="0.3">
      <c r="A2757" s="3">
        <v>302930</v>
      </c>
      <c r="B2757" s="16">
        <v>39.479999999999997</v>
      </c>
      <c r="C2757" s="16">
        <v>40.94</v>
      </c>
      <c r="D2757" s="16">
        <v>34.4</v>
      </c>
    </row>
    <row r="2758" spans="1:4" x14ac:dyDescent="0.3">
      <c r="A2758" s="3">
        <v>302940</v>
      </c>
      <c r="B2758" s="16">
        <v>1.02</v>
      </c>
      <c r="C2758" s="16">
        <v>1.05</v>
      </c>
      <c r="D2758" s="16">
        <v>1.05</v>
      </c>
    </row>
    <row r="2759" spans="1:4" x14ac:dyDescent="0.3">
      <c r="A2759" s="3">
        <v>302941</v>
      </c>
      <c r="B2759" s="16">
        <v>1.02</v>
      </c>
      <c r="C2759" s="16">
        <v>1.05</v>
      </c>
      <c r="D2759" s="16">
        <v>1.05</v>
      </c>
    </row>
    <row r="2760" spans="1:4" x14ac:dyDescent="0.3">
      <c r="A2760" s="3">
        <v>302942</v>
      </c>
      <c r="B2760" s="16">
        <v>1.02</v>
      </c>
      <c r="C2760" s="16">
        <v>1.05</v>
      </c>
      <c r="D2760" s="16">
        <v>1.05</v>
      </c>
    </row>
    <row r="2761" spans="1:4" x14ac:dyDescent="0.3">
      <c r="A2761" s="3">
        <v>302950</v>
      </c>
      <c r="B2761" s="16">
        <v>1.02</v>
      </c>
      <c r="C2761" s="16">
        <v>1.05</v>
      </c>
      <c r="D2761" s="16">
        <v>1.05</v>
      </c>
    </row>
    <row r="2762" spans="1:4" x14ac:dyDescent="0.3">
      <c r="A2762" s="3">
        <v>302960</v>
      </c>
      <c r="B2762" s="16">
        <v>22.32</v>
      </c>
      <c r="C2762" s="16">
        <v>22.33</v>
      </c>
      <c r="D2762" s="16">
        <v>18.579999999999998</v>
      </c>
    </row>
    <row r="2763" spans="1:4" x14ac:dyDescent="0.3">
      <c r="A2763" s="3">
        <v>302975</v>
      </c>
      <c r="B2763" s="16">
        <v>107.78999999999999</v>
      </c>
      <c r="C2763" s="16">
        <v>108.02</v>
      </c>
      <c r="D2763" s="16">
        <v>107.42</v>
      </c>
    </row>
    <row r="2764" spans="1:4" x14ac:dyDescent="0.3">
      <c r="A2764" s="3">
        <v>303011</v>
      </c>
      <c r="B2764" s="16">
        <v>1.47</v>
      </c>
      <c r="C2764" s="16">
        <v>1.05</v>
      </c>
      <c r="D2764" s="16">
        <v>1.5</v>
      </c>
    </row>
    <row r="2765" spans="1:4" x14ac:dyDescent="0.3">
      <c r="A2765" s="3">
        <v>303030</v>
      </c>
      <c r="B2765" s="16">
        <v>83.789999999999992</v>
      </c>
      <c r="C2765" s="16">
        <v>86.47</v>
      </c>
      <c r="D2765" s="16">
        <v>83.73</v>
      </c>
    </row>
    <row r="2766" spans="1:4" x14ac:dyDescent="0.3">
      <c r="A2766" s="3">
        <v>303031</v>
      </c>
      <c r="B2766" s="16">
        <v>24.59</v>
      </c>
      <c r="C2766" s="16">
        <v>24.29</v>
      </c>
      <c r="D2766" s="16">
        <v>20.309999999999999</v>
      </c>
    </row>
    <row r="2767" spans="1:4" x14ac:dyDescent="0.3">
      <c r="A2767" s="3">
        <v>303032</v>
      </c>
      <c r="B2767" s="16">
        <v>16.529999999999998</v>
      </c>
      <c r="C2767" s="16">
        <v>15.98</v>
      </c>
      <c r="D2767" s="16">
        <v>14.33</v>
      </c>
    </row>
    <row r="2768" spans="1:4" x14ac:dyDescent="0.3">
      <c r="A2768" s="3">
        <v>303033</v>
      </c>
      <c r="B2768" s="16">
        <v>1.02</v>
      </c>
      <c r="C2768" s="16">
        <v>1.05</v>
      </c>
      <c r="D2768" s="16">
        <v>1.05</v>
      </c>
    </row>
    <row r="2769" spans="1:4" x14ac:dyDescent="0.3">
      <c r="A2769" s="3">
        <v>303034</v>
      </c>
      <c r="B2769" s="16">
        <v>23.81</v>
      </c>
      <c r="C2769" s="16">
        <v>22.74</v>
      </c>
      <c r="D2769" s="16">
        <v>20.82</v>
      </c>
    </row>
    <row r="2770" spans="1:4" x14ac:dyDescent="0.3">
      <c r="A2770" s="3">
        <v>303035</v>
      </c>
      <c r="B2770" s="16">
        <v>17.04</v>
      </c>
      <c r="C2770" s="16">
        <v>16.329999999999998</v>
      </c>
      <c r="D2770" s="16">
        <v>15.11</v>
      </c>
    </row>
    <row r="2771" spans="1:4" x14ac:dyDescent="0.3">
      <c r="A2771" s="3">
        <v>303036</v>
      </c>
      <c r="B2771" s="16">
        <v>31.88</v>
      </c>
      <c r="C2771" s="16">
        <v>31.87</v>
      </c>
      <c r="D2771" s="16">
        <v>27.36</v>
      </c>
    </row>
    <row r="2772" spans="1:4" x14ac:dyDescent="0.3">
      <c r="A2772" s="3">
        <v>303037</v>
      </c>
      <c r="B2772" s="16">
        <v>18.77</v>
      </c>
      <c r="C2772" s="16">
        <v>18.04</v>
      </c>
      <c r="D2772" s="16">
        <v>15.87</v>
      </c>
    </row>
    <row r="2773" spans="1:4" x14ac:dyDescent="0.3">
      <c r="A2773" s="3">
        <v>303038</v>
      </c>
      <c r="B2773" s="16">
        <v>30.97</v>
      </c>
      <c r="C2773" s="16">
        <v>30.31</v>
      </c>
      <c r="D2773" s="16">
        <v>28.51</v>
      </c>
    </row>
    <row r="2774" spans="1:4" x14ac:dyDescent="0.3">
      <c r="A2774" s="3">
        <v>303040</v>
      </c>
      <c r="B2774" s="16">
        <v>20.239999999999998</v>
      </c>
      <c r="C2774" s="16">
        <v>19.38</v>
      </c>
      <c r="D2774" s="16">
        <v>19.78</v>
      </c>
    </row>
    <row r="2775" spans="1:4" x14ac:dyDescent="0.3">
      <c r="A2775" s="3">
        <v>303050</v>
      </c>
      <c r="B2775" s="16">
        <v>71.28</v>
      </c>
      <c r="C2775" s="16">
        <v>70.56</v>
      </c>
      <c r="D2775" s="16">
        <v>77.53</v>
      </c>
    </row>
    <row r="2776" spans="1:4" x14ac:dyDescent="0.3">
      <c r="A2776" s="3">
        <v>303051</v>
      </c>
      <c r="B2776" s="16">
        <v>35.15</v>
      </c>
      <c r="C2776" s="16">
        <v>35.29</v>
      </c>
      <c r="D2776" s="16">
        <v>38.6</v>
      </c>
    </row>
    <row r="2777" spans="1:4" x14ac:dyDescent="0.3">
      <c r="A2777" s="3">
        <v>303052</v>
      </c>
      <c r="B2777" s="16">
        <v>45.93</v>
      </c>
      <c r="C2777" s="16">
        <v>45.44</v>
      </c>
      <c r="D2777" s="16">
        <v>47.73</v>
      </c>
    </row>
    <row r="2778" spans="1:4" x14ac:dyDescent="0.3">
      <c r="A2778" s="3">
        <v>303054</v>
      </c>
      <c r="B2778" s="16">
        <v>51.53</v>
      </c>
      <c r="C2778" s="16">
        <v>50.6</v>
      </c>
      <c r="D2778" s="16">
        <v>44.71</v>
      </c>
    </row>
    <row r="2779" spans="1:4" x14ac:dyDescent="0.3">
      <c r="A2779" s="3">
        <v>303055</v>
      </c>
      <c r="B2779" s="16">
        <v>31.08</v>
      </c>
      <c r="C2779" s="16">
        <v>30.69</v>
      </c>
      <c r="D2779" s="16">
        <v>30.64</v>
      </c>
    </row>
    <row r="2780" spans="1:4" x14ac:dyDescent="0.3">
      <c r="A2780" s="3">
        <v>303056</v>
      </c>
      <c r="B2780" s="16">
        <v>49.04</v>
      </c>
      <c r="C2780" s="16">
        <v>49.07</v>
      </c>
      <c r="D2780" s="16">
        <v>49.04</v>
      </c>
    </row>
    <row r="2781" spans="1:4" x14ac:dyDescent="0.3">
      <c r="A2781" s="3">
        <v>303071</v>
      </c>
      <c r="B2781" s="16">
        <v>52.75</v>
      </c>
      <c r="C2781" s="16">
        <v>56.18</v>
      </c>
      <c r="D2781" s="16">
        <v>1.01</v>
      </c>
    </row>
    <row r="2782" spans="1:4" x14ac:dyDescent="0.3">
      <c r="A2782" s="3">
        <v>303080</v>
      </c>
      <c r="B2782" s="16">
        <v>1.02</v>
      </c>
      <c r="C2782" s="16">
        <v>1.05</v>
      </c>
      <c r="D2782" s="16">
        <v>1.05</v>
      </c>
    </row>
    <row r="2783" spans="1:4" x14ac:dyDescent="0.3">
      <c r="A2783" s="3">
        <v>303081</v>
      </c>
      <c r="B2783" s="16">
        <v>1.02</v>
      </c>
      <c r="C2783" s="16">
        <v>1.05</v>
      </c>
      <c r="D2783" s="16">
        <v>1.05</v>
      </c>
    </row>
    <row r="2784" spans="1:4" x14ac:dyDescent="0.3">
      <c r="A2784" s="3">
        <v>303090</v>
      </c>
      <c r="B2784" s="16">
        <v>0.94</v>
      </c>
      <c r="C2784" s="16">
        <v>1.05</v>
      </c>
      <c r="D2784" s="16">
        <v>1.01</v>
      </c>
    </row>
    <row r="2785" spans="1:4" x14ac:dyDescent="0.3">
      <c r="A2785" s="3">
        <v>303091</v>
      </c>
      <c r="B2785" s="16">
        <v>1.96</v>
      </c>
      <c r="C2785" s="16">
        <v>1.05</v>
      </c>
      <c r="D2785" s="16">
        <v>1.01</v>
      </c>
    </row>
    <row r="2786" spans="1:4" x14ac:dyDescent="0.3">
      <c r="A2786" s="3">
        <v>303100</v>
      </c>
      <c r="B2786" s="16">
        <v>79.5</v>
      </c>
      <c r="C2786" s="16">
        <v>81.849999999999994</v>
      </c>
      <c r="D2786" s="16">
        <v>1.01</v>
      </c>
    </row>
    <row r="2787" spans="1:4" x14ac:dyDescent="0.3">
      <c r="A2787" s="3">
        <v>303101</v>
      </c>
      <c r="B2787" s="16">
        <v>82.86</v>
      </c>
      <c r="C2787" s="16">
        <v>85.53</v>
      </c>
      <c r="D2787" s="16">
        <v>1.01</v>
      </c>
    </row>
    <row r="2788" spans="1:4" x14ac:dyDescent="0.3">
      <c r="A2788" s="3">
        <v>303102</v>
      </c>
      <c r="B2788" s="16">
        <v>68.75</v>
      </c>
      <c r="C2788" s="16">
        <v>69.31</v>
      </c>
      <c r="D2788" s="16">
        <v>62.2</v>
      </c>
    </row>
    <row r="2789" spans="1:4" x14ac:dyDescent="0.3">
      <c r="A2789" s="3">
        <v>303103</v>
      </c>
      <c r="B2789" s="16">
        <v>76.77</v>
      </c>
      <c r="C2789" s="16">
        <v>76.09</v>
      </c>
      <c r="D2789" s="16">
        <v>0.01</v>
      </c>
    </row>
    <row r="2790" spans="1:4" x14ac:dyDescent="0.3">
      <c r="A2790" s="3">
        <v>303104</v>
      </c>
      <c r="B2790" s="16">
        <v>34.15</v>
      </c>
      <c r="C2790" s="16">
        <v>36.69</v>
      </c>
      <c r="D2790" s="16">
        <v>26.89</v>
      </c>
    </row>
    <row r="2791" spans="1:4" x14ac:dyDescent="0.3">
      <c r="A2791" s="3">
        <v>303108</v>
      </c>
      <c r="B2791" s="16">
        <v>80.44</v>
      </c>
      <c r="C2791" s="16">
        <v>80.069999999999993</v>
      </c>
      <c r="D2791" s="16">
        <v>1.01</v>
      </c>
    </row>
    <row r="2792" spans="1:4" x14ac:dyDescent="0.3">
      <c r="A2792" s="3">
        <v>303110</v>
      </c>
      <c r="B2792" s="16">
        <v>129.53</v>
      </c>
      <c r="C2792" s="16">
        <v>128.65</v>
      </c>
      <c r="D2792" s="16">
        <v>1.01</v>
      </c>
    </row>
    <row r="2793" spans="1:4" x14ac:dyDescent="0.3">
      <c r="A2793" s="3">
        <v>303133</v>
      </c>
      <c r="B2793" s="16">
        <v>1.02</v>
      </c>
      <c r="C2793" s="16">
        <v>1.05</v>
      </c>
      <c r="D2793" s="16">
        <v>1.05</v>
      </c>
    </row>
    <row r="2794" spans="1:4" x14ac:dyDescent="0.3">
      <c r="A2794" s="3">
        <v>303136</v>
      </c>
      <c r="B2794" s="16">
        <v>71.5</v>
      </c>
      <c r="C2794" s="16">
        <v>74.37</v>
      </c>
      <c r="D2794" s="16">
        <v>1.01</v>
      </c>
    </row>
    <row r="2795" spans="1:4" x14ac:dyDescent="0.3">
      <c r="A2795" s="3">
        <v>303140</v>
      </c>
      <c r="B2795" s="16">
        <v>56.75</v>
      </c>
      <c r="C2795" s="16">
        <v>56.66</v>
      </c>
      <c r="D2795" s="16">
        <v>1.01</v>
      </c>
    </row>
    <row r="2796" spans="1:4" x14ac:dyDescent="0.3">
      <c r="A2796" s="3">
        <v>303141</v>
      </c>
      <c r="B2796" s="16">
        <v>128.72999999999999</v>
      </c>
      <c r="C2796" s="16">
        <v>123.78</v>
      </c>
      <c r="D2796" s="16">
        <v>1.01</v>
      </c>
    </row>
    <row r="2797" spans="1:4" x14ac:dyDescent="0.3">
      <c r="A2797" s="3">
        <v>303142</v>
      </c>
      <c r="B2797" s="16">
        <v>68.33</v>
      </c>
      <c r="C2797" s="16">
        <v>68.36</v>
      </c>
      <c r="D2797" s="16">
        <v>1.01</v>
      </c>
    </row>
    <row r="2798" spans="1:4" x14ac:dyDescent="0.3">
      <c r="A2798" s="3">
        <v>303150</v>
      </c>
      <c r="B2798" s="16">
        <v>96.64</v>
      </c>
      <c r="C2798" s="16">
        <v>99.51</v>
      </c>
      <c r="D2798" s="16">
        <v>1.01</v>
      </c>
    </row>
    <row r="2799" spans="1:4" x14ac:dyDescent="0.3">
      <c r="A2799" s="3">
        <v>303160</v>
      </c>
      <c r="B2799" s="16">
        <v>77.039999999999992</v>
      </c>
      <c r="C2799" s="16">
        <v>77.069999999999993</v>
      </c>
      <c r="D2799" s="16">
        <v>1.01</v>
      </c>
    </row>
    <row r="2800" spans="1:4" x14ac:dyDescent="0.3">
      <c r="A2800" s="3">
        <v>303180</v>
      </c>
      <c r="B2800" s="16">
        <v>36.64</v>
      </c>
      <c r="C2800" s="16">
        <v>36.53</v>
      </c>
      <c r="D2800" s="16">
        <v>1.01</v>
      </c>
    </row>
    <row r="2801" spans="1:4" x14ac:dyDescent="0.3">
      <c r="A2801" s="3">
        <v>303193</v>
      </c>
      <c r="B2801" s="16">
        <v>40.28</v>
      </c>
      <c r="C2801" s="16">
        <v>40.380000000000003</v>
      </c>
      <c r="D2801" s="16">
        <v>1.01</v>
      </c>
    </row>
    <row r="2802" spans="1:4" x14ac:dyDescent="0.3">
      <c r="A2802" s="3">
        <v>303194</v>
      </c>
      <c r="B2802" s="16">
        <v>96.88</v>
      </c>
      <c r="C2802" s="16">
        <v>98</v>
      </c>
      <c r="D2802" s="16">
        <v>1.01</v>
      </c>
    </row>
    <row r="2803" spans="1:4" x14ac:dyDescent="0.3">
      <c r="A2803" s="3">
        <v>303250</v>
      </c>
      <c r="B2803" s="16">
        <v>18.349999999999998</v>
      </c>
      <c r="C2803" s="16">
        <v>17.899999999999999</v>
      </c>
      <c r="D2803" s="16">
        <v>1.01</v>
      </c>
    </row>
    <row r="2804" spans="1:4" x14ac:dyDescent="0.3">
      <c r="A2804" s="3">
        <v>303260</v>
      </c>
      <c r="B2804" s="16">
        <v>22.169999999999998</v>
      </c>
      <c r="C2804" s="16">
        <v>21.93</v>
      </c>
      <c r="D2804" s="16">
        <v>1.01</v>
      </c>
    </row>
    <row r="2805" spans="1:4" x14ac:dyDescent="0.3">
      <c r="A2805" s="3">
        <v>303261</v>
      </c>
      <c r="B2805" s="16">
        <v>25.049999999999997</v>
      </c>
      <c r="C2805" s="16">
        <v>25.85</v>
      </c>
      <c r="D2805" s="16">
        <v>1.01</v>
      </c>
    </row>
    <row r="2806" spans="1:4" x14ac:dyDescent="0.3">
      <c r="A2806" s="3">
        <v>303270</v>
      </c>
      <c r="B2806" s="16">
        <v>39.1</v>
      </c>
      <c r="C2806" s="16">
        <v>39.43</v>
      </c>
      <c r="D2806" s="16">
        <v>1.01</v>
      </c>
    </row>
    <row r="2807" spans="1:4" x14ac:dyDescent="0.3">
      <c r="A2807" s="3">
        <v>303271</v>
      </c>
      <c r="B2807" s="16">
        <v>39.699999999999996</v>
      </c>
      <c r="C2807" s="16">
        <v>40.049999999999997</v>
      </c>
      <c r="D2807" s="16">
        <v>1.01</v>
      </c>
    </row>
    <row r="2808" spans="1:4" x14ac:dyDescent="0.3">
      <c r="A2808" s="3">
        <v>303272</v>
      </c>
      <c r="B2808" s="16">
        <v>28.099999999999998</v>
      </c>
      <c r="C2808" s="16">
        <v>28.31</v>
      </c>
      <c r="D2808" s="16">
        <v>1.01</v>
      </c>
    </row>
    <row r="2809" spans="1:4" x14ac:dyDescent="0.3">
      <c r="A2809" s="3">
        <v>303280</v>
      </c>
      <c r="B2809" s="16">
        <v>4.91</v>
      </c>
      <c r="C2809" s="16">
        <v>5.94</v>
      </c>
      <c r="D2809" s="16">
        <v>1.01</v>
      </c>
    </row>
    <row r="2810" spans="1:4" x14ac:dyDescent="0.3">
      <c r="A2810" s="3">
        <v>303281</v>
      </c>
      <c r="B2810" s="16">
        <v>55.6</v>
      </c>
      <c r="C2810" s="16">
        <v>55.1</v>
      </c>
      <c r="D2810" s="16">
        <v>1.01</v>
      </c>
    </row>
    <row r="2811" spans="1:4" x14ac:dyDescent="0.3">
      <c r="A2811" s="3">
        <v>303291</v>
      </c>
      <c r="B2811" s="16">
        <v>35.9</v>
      </c>
      <c r="C2811" s="16">
        <v>37.1</v>
      </c>
      <c r="D2811" s="16">
        <v>1.01</v>
      </c>
    </row>
    <row r="2812" spans="1:4" x14ac:dyDescent="0.3">
      <c r="A2812" s="3">
        <v>303310</v>
      </c>
      <c r="B2812" s="16">
        <v>19.419999999999998</v>
      </c>
      <c r="C2812" s="16">
        <v>19.53</v>
      </c>
      <c r="D2812" s="16">
        <v>1.01</v>
      </c>
    </row>
    <row r="2813" spans="1:4" x14ac:dyDescent="0.3">
      <c r="A2813" s="3">
        <v>303330</v>
      </c>
      <c r="B2813" s="16">
        <v>1.02</v>
      </c>
      <c r="C2813" s="16">
        <v>1.05</v>
      </c>
      <c r="D2813" s="16">
        <v>1.05</v>
      </c>
    </row>
    <row r="2814" spans="1:4" x14ac:dyDescent="0.3">
      <c r="A2814" s="3">
        <v>303350</v>
      </c>
      <c r="B2814" s="16">
        <v>135.66</v>
      </c>
      <c r="C2814" s="16">
        <v>135.6</v>
      </c>
      <c r="D2814" s="16">
        <v>1.01</v>
      </c>
    </row>
    <row r="2815" spans="1:4" x14ac:dyDescent="0.3">
      <c r="A2815" s="3">
        <v>303351</v>
      </c>
      <c r="B2815" s="16">
        <v>52.44</v>
      </c>
      <c r="C2815" s="16">
        <v>52.02</v>
      </c>
      <c r="D2815" s="16">
        <v>1.01</v>
      </c>
    </row>
    <row r="2816" spans="1:4" x14ac:dyDescent="0.3">
      <c r="A2816" s="3">
        <v>303360</v>
      </c>
      <c r="B2816" s="16">
        <v>45.07</v>
      </c>
      <c r="C2816" s="16">
        <v>45.3</v>
      </c>
      <c r="D2816" s="16">
        <v>1.01</v>
      </c>
    </row>
    <row r="2817" spans="1:4" x14ac:dyDescent="0.3">
      <c r="A2817" s="3">
        <v>303361</v>
      </c>
      <c r="B2817" s="16">
        <v>49.5</v>
      </c>
      <c r="C2817" s="16">
        <v>49.53</v>
      </c>
      <c r="D2817" s="16">
        <v>1.01</v>
      </c>
    </row>
    <row r="2818" spans="1:4" x14ac:dyDescent="0.3">
      <c r="A2818" s="3">
        <v>303390</v>
      </c>
      <c r="B2818" s="16">
        <v>72.73</v>
      </c>
      <c r="C2818" s="16">
        <v>71.13</v>
      </c>
      <c r="D2818" s="16">
        <v>1.01</v>
      </c>
    </row>
    <row r="2819" spans="1:4" x14ac:dyDescent="0.3">
      <c r="A2819" s="3">
        <v>303400</v>
      </c>
      <c r="B2819" s="16">
        <v>62.39</v>
      </c>
      <c r="C2819" s="16">
        <v>61.98</v>
      </c>
      <c r="D2819" s="16">
        <v>1.01</v>
      </c>
    </row>
    <row r="2820" spans="1:4" x14ac:dyDescent="0.3">
      <c r="A2820" s="3">
        <v>303411</v>
      </c>
      <c r="B2820" s="16">
        <v>89.35</v>
      </c>
      <c r="C2820" s="16">
        <v>96.67</v>
      </c>
      <c r="D2820" s="16">
        <v>1.01</v>
      </c>
    </row>
    <row r="2821" spans="1:4" x14ac:dyDescent="0.3">
      <c r="A2821" s="3">
        <v>303420</v>
      </c>
      <c r="B2821" s="16">
        <v>-1.9999999999999997E-2</v>
      </c>
      <c r="C2821" s="16">
        <v>0.01</v>
      </c>
      <c r="D2821" s="16">
        <v>8.5000000000000006E-3</v>
      </c>
    </row>
    <row r="2822" spans="1:4" x14ac:dyDescent="0.3">
      <c r="A2822" s="3">
        <v>303421</v>
      </c>
      <c r="B2822" s="16">
        <v>1.02</v>
      </c>
      <c r="C2822" s="16">
        <v>1.05</v>
      </c>
      <c r="D2822" s="16">
        <v>1.05</v>
      </c>
    </row>
    <row r="2823" spans="1:4" x14ac:dyDescent="0.3">
      <c r="A2823" s="3">
        <v>303450</v>
      </c>
      <c r="B2823" s="16">
        <v>0.98</v>
      </c>
      <c r="C2823" s="16">
        <v>1.05</v>
      </c>
      <c r="D2823" s="16">
        <v>1.01</v>
      </c>
    </row>
    <row r="2824" spans="1:4" x14ac:dyDescent="0.3">
      <c r="A2824" s="3">
        <v>303471</v>
      </c>
      <c r="B2824" s="16">
        <v>11.610000000000001</v>
      </c>
      <c r="C2824" s="16">
        <v>10.98</v>
      </c>
      <c r="D2824" s="16">
        <v>1.01</v>
      </c>
    </row>
    <row r="2825" spans="1:4" x14ac:dyDescent="0.3">
      <c r="A2825" s="3">
        <v>303510</v>
      </c>
      <c r="B2825" s="16">
        <v>28.02</v>
      </c>
      <c r="C2825" s="16">
        <v>28.58</v>
      </c>
      <c r="D2825" s="16">
        <v>1.01</v>
      </c>
    </row>
    <row r="2826" spans="1:4" x14ac:dyDescent="0.3">
      <c r="A2826" s="3">
        <v>303511</v>
      </c>
      <c r="B2826" s="16">
        <v>28.45</v>
      </c>
      <c r="C2826" s="16">
        <v>29.58</v>
      </c>
      <c r="D2826" s="16">
        <v>1.01</v>
      </c>
    </row>
    <row r="2827" spans="1:4" x14ac:dyDescent="0.3">
      <c r="A2827" s="3">
        <v>303521</v>
      </c>
      <c r="B2827" s="16">
        <v>32.369999999999997</v>
      </c>
      <c r="C2827" s="16">
        <v>32.619999999999997</v>
      </c>
      <c r="D2827" s="16">
        <v>1.01</v>
      </c>
    </row>
    <row r="2828" spans="1:4" x14ac:dyDescent="0.3">
      <c r="A2828" s="3">
        <v>303530</v>
      </c>
      <c r="B2828" s="16">
        <v>175.55</v>
      </c>
      <c r="C2828" s="16">
        <v>175.33</v>
      </c>
      <c r="D2828" s="16">
        <v>1.01</v>
      </c>
    </row>
    <row r="2829" spans="1:4" x14ac:dyDescent="0.3">
      <c r="A2829" s="3">
        <v>303531</v>
      </c>
      <c r="B2829" s="16">
        <v>62.55</v>
      </c>
      <c r="C2829" s="16">
        <v>62.4</v>
      </c>
      <c r="D2829" s="16">
        <v>1.01</v>
      </c>
    </row>
    <row r="2830" spans="1:4" x14ac:dyDescent="0.3">
      <c r="A2830" s="3">
        <v>303534</v>
      </c>
      <c r="B2830" s="16">
        <v>80.75</v>
      </c>
      <c r="C2830" s="16">
        <v>82.64</v>
      </c>
      <c r="D2830" s="16">
        <v>1.01</v>
      </c>
    </row>
    <row r="2831" spans="1:4" x14ac:dyDescent="0.3">
      <c r="A2831" s="3">
        <v>303560</v>
      </c>
      <c r="B2831" s="16">
        <v>169.26</v>
      </c>
      <c r="C2831" s="16">
        <v>169.18</v>
      </c>
      <c r="D2831" s="16">
        <v>1.01</v>
      </c>
    </row>
    <row r="2832" spans="1:4" x14ac:dyDescent="0.3">
      <c r="A2832" s="3">
        <v>303570</v>
      </c>
      <c r="B2832" s="16">
        <v>70.52</v>
      </c>
      <c r="C2832" s="16">
        <v>70.900000000000006</v>
      </c>
      <c r="D2832" s="16">
        <v>1.01</v>
      </c>
    </row>
    <row r="2833" spans="1:4" x14ac:dyDescent="0.3">
      <c r="A2833" s="3">
        <v>303571</v>
      </c>
      <c r="B2833" s="16">
        <v>75.569999999999993</v>
      </c>
      <c r="C2833" s="16">
        <v>75.55</v>
      </c>
      <c r="D2833" s="16">
        <v>1.01</v>
      </c>
    </row>
    <row r="2834" spans="1:4" x14ac:dyDescent="0.3">
      <c r="A2834" s="3">
        <v>303572</v>
      </c>
      <c r="B2834" s="16">
        <v>0.98</v>
      </c>
      <c r="C2834" s="16">
        <v>1.05</v>
      </c>
      <c r="D2834" s="16">
        <v>1.01</v>
      </c>
    </row>
    <row r="2835" spans="1:4" x14ac:dyDescent="0.3">
      <c r="A2835" s="3">
        <v>303581</v>
      </c>
      <c r="B2835" s="16">
        <v>36.79</v>
      </c>
      <c r="C2835" s="16">
        <v>39.020000000000003</v>
      </c>
      <c r="D2835" s="16">
        <v>1.01</v>
      </c>
    </row>
    <row r="2836" spans="1:4" x14ac:dyDescent="0.3">
      <c r="A2836" s="3">
        <v>303582</v>
      </c>
      <c r="B2836" s="16">
        <v>7.8999999999999995</v>
      </c>
      <c r="C2836" s="16">
        <v>7.91</v>
      </c>
      <c r="D2836" s="16">
        <v>1.01</v>
      </c>
    </row>
    <row r="2837" spans="1:4" x14ac:dyDescent="0.3">
      <c r="A2837" s="3">
        <v>303583</v>
      </c>
      <c r="B2837" s="16">
        <v>18.599999999999998</v>
      </c>
      <c r="C2837" s="16">
        <v>15.63</v>
      </c>
      <c r="D2837" s="16">
        <v>1.01</v>
      </c>
    </row>
    <row r="2838" spans="1:4" x14ac:dyDescent="0.3">
      <c r="A2838" s="3">
        <v>303584</v>
      </c>
      <c r="B2838" s="16">
        <v>13.48</v>
      </c>
      <c r="C2838" s="16">
        <v>14.69</v>
      </c>
      <c r="D2838" s="16">
        <v>1.01</v>
      </c>
    </row>
    <row r="2839" spans="1:4" x14ac:dyDescent="0.3">
      <c r="A2839" s="3">
        <v>303610</v>
      </c>
      <c r="B2839" s="16">
        <v>100.1</v>
      </c>
      <c r="C2839" s="16">
        <v>83.44</v>
      </c>
      <c r="D2839" s="16">
        <v>1.01</v>
      </c>
    </row>
    <row r="2840" spans="1:4" x14ac:dyDescent="0.3">
      <c r="A2840" s="3">
        <v>303611</v>
      </c>
      <c r="B2840" s="16">
        <v>87.15</v>
      </c>
      <c r="C2840" s="16">
        <v>87.36</v>
      </c>
      <c r="D2840" s="16">
        <v>1.01</v>
      </c>
    </row>
    <row r="2841" spans="1:4" x14ac:dyDescent="0.3">
      <c r="A2841" s="3">
        <v>303620</v>
      </c>
      <c r="B2841" s="16">
        <v>142.16999999999999</v>
      </c>
      <c r="C2841" s="16">
        <v>144.75</v>
      </c>
      <c r="D2841" s="16">
        <v>1.01</v>
      </c>
    </row>
    <row r="2842" spans="1:4" x14ac:dyDescent="0.3">
      <c r="A2842" s="3">
        <v>303631</v>
      </c>
      <c r="B2842" s="16">
        <v>17.349999999999998</v>
      </c>
      <c r="C2842" s="16">
        <v>17.47</v>
      </c>
      <c r="D2842" s="16">
        <v>1.01</v>
      </c>
    </row>
    <row r="2843" spans="1:4" x14ac:dyDescent="0.3">
      <c r="A2843" s="3">
        <v>303650</v>
      </c>
      <c r="B2843" s="16">
        <v>101.21</v>
      </c>
      <c r="C2843" s="16">
        <v>101.07</v>
      </c>
      <c r="D2843" s="16">
        <v>1.01</v>
      </c>
    </row>
    <row r="2844" spans="1:4" x14ac:dyDescent="0.3">
      <c r="A2844" s="3">
        <v>303651</v>
      </c>
      <c r="B2844" s="16">
        <v>7.41</v>
      </c>
      <c r="C2844" s="16">
        <v>7.12</v>
      </c>
      <c r="D2844" s="16">
        <v>1.01</v>
      </c>
    </row>
    <row r="2845" spans="1:4" x14ac:dyDescent="0.3">
      <c r="A2845" s="3">
        <v>303652</v>
      </c>
      <c r="B2845" s="16">
        <v>36.839999999999996</v>
      </c>
      <c r="C2845" s="16">
        <v>37.979999999999997</v>
      </c>
      <c r="D2845" s="16">
        <v>1.01</v>
      </c>
    </row>
    <row r="2846" spans="1:4" x14ac:dyDescent="0.3">
      <c r="A2846" s="3">
        <v>303662</v>
      </c>
      <c r="B2846" s="16">
        <v>122.48</v>
      </c>
      <c r="C2846" s="16">
        <v>122.58</v>
      </c>
      <c r="D2846" s="16">
        <v>1.01</v>
      </c>
    </row>
    <row r="2847" spans="1:4" x14ac:dyDescent="0.3">
      <c r="A2847" s="3">
        <v>303663</v>
      </c>
      <c r="B2847" s="16">
        <v>93.84</v>
      </c>
      <c r="C2847" s="16">
        <v>93.91</v>
      </c>
      <c r="D2847" s="16">
        <v>1.01</v>
      </c>
    </row>
    <row r="2848" spans="1:4" x14ac:dyDescent="0.3">
      <c r="A2848" s="3">
        <v>303664</v>
      </c>
      <c r="B2848" s="16">
        <v>31.439999999999998</v>
      </c>
      <c r="C2848" s="16">
        <v>32.6</v>
      </c>
      <c r="D2848" s="16">
        <v>1.01</v>
      </c>
    </row>
    <row r="2849" spans="1:4" x14ac:dyDescent="0.3">
      <c r="A2849" s="3">
        <v>303670</v>
      </c>
      <c r="B2849" s="16">
        <v>107.88</v>
      </c>
      <c r="C2849" s="16">
        <v>107.96</v>
      </c>
      <c r="D2849" s="16">
        <v>1.01</v>
      </c>
    </row>
    <row r="2850" spans="1:4" x14ac:dyDescent="0.3">
      <c r="A2850" s="3">
        <v>303672</v>
      </c>
      <c r="B2850" s="16">
        <v>2.0100000000000002</v>
      </c>
      <c r="C2850" s="16">
        <v>1.05</v>
      </c>
      <c r="D2850" s="16">
        <v>1.01</v>
      </c>
    </row>
    <row r="2851" spans="1:4" x14ac:dyDescent="0.3">
      <c r="A2851" s="3">
        <v>303680</v>
      </c>
      <c r="B2851" s="16">
        <v>50.61</v>
      </c>
      <c r="C2851" s="16">
        <v>50.65</v>
      </c>
      <c r="D2851" s="16">
        <v>1.01</v>
      </c>
    </row>
    <row r="2852" spans="1:4" x14ac:dyDescent="0.3">
      <c r="A2852" s="3">
        <v>303690</v>
      </c>
      <c r="B2852" s="16">
        <v>100.53</v>
      </c>
      <c r="C2852" s="16">
        <v>100.6</v>
      </c>
      <c r="D2852" s="16">
        <v>1.01</v>
      </c>
    </row>
    <row r="2853" spans="1:4" x14ac:dyDescent="0.3">
      <c r="A2853" s="3">
        <v>303700</v>
      </c>
      <c r="B2853" s="16">
        <v>1.1599999999999999</v>
      </c>
      <c r="C2853" s="16">
        <v>1.19</v>
      </c>
      <c r="D2853" s="16">
        <v>1.01</v>
      </c>
    </row>
    <row r="2854" spans="1:4" x14ac:dyDescent="0.3">
      <c r="A2854" s="3">
        <v>303701</v>
      </c>
      <c r="B2854" s="16">
        <v>1.08</v>
      </c>
      <c r="C2854" s="16">
        <v>1.1100000000000001</v>
      </c>
      <c r="D2854" s="16">
        <v>1.01</v>
      </c>
    </row>
    <row r="2855" spans="1:4" x14ac:dyDescent="0.3">
      <c r="A2855" s="3">
        <v>303703</v>
      </c>
      <c r="B2855" s="16">
        <v>1.03</v>
      </c>
      <c r="C2855" s="16">
        <v>1.06</v>
      </c>
      <c r="D2855" s="16">
        <v>1.01</v>
      </c>
    </row>
    <row r="2856" spans="1:4" x14ac:dyDescent="0.3">
      <c r="A2856" s="3">
        <v>303704</v>
      </c>
      <c r="B2856" s="16">
        <v>1.08</v>
      </c>
      <c r="C2856" s="16">
        <v>1.1100000000000001</v>
      </c>
      <c r="D2856" s="16">
        <v>1.01</v>
      </c>
    </row>
    <row r="2857" spans="1:4" x14ac:dyDescent="0.3">
      <c r="A2857" s="3">
        <v>303720</v>
      </c>
      <c r="B2857" s="16">
        <v>-1.9999999999999997E-2</v>
      </c>
      <c r="C2857" s="16">
        <v>0.01</v>
      </c>
      <c r="D2857" s="16">
        <v>0.01</v>
      </c>
    </row>
    <row r="2858" spans="1:4" x14ac:dyDescent="0.3">
      <c r="A2858" s="3">
        <v>303721</v>
      </c>
      <c r="B2858" s="16">
        <v>169.37</v>
      </c>
      <c r="C2858" s="16">
        <v>210.75</v>
      </c>
      <c r="D2858" s="16">
        <v>1.01</v>
      </c>
    </row>
    <row r="2859" spans="1:4" x14ac:dyDescent="0.3">
      <c r="A2859" s="3">
        <v>303740</v>
      </c>
      <c r="B2859" s="16">
        <v>10.620000000000001</v>
      </c>
      <c r="C2859" s="16">
        <v>10.7</v>
      </c>
      <c r="D2859" s="16">
        <v>1.01</v>
      </c>
    </row>
    <row r="2860" spans="1:4" x14ac:dyDescent="0.3">
      <c r="A2860" s="3">
        <v>303750</v>
      </c>
      <c r="B2860" s="16">
        <v>-1.9999999999999997E-2</v>
      </c>
      <c r="C2860" s="16">
        <v>0.01</v>
      </c>
      <c r="D2860" s="16">
        <v>0.01</v>
      </c>
    </row>
    <row r="2861" spans="1:4" x14ac:dyDescent="0.3">
      <c r="A2861" s="3">
        <v>303751</v>
      </c>
      <c r="B2861" s="16">
        <v>-1.9999999999999997E-2</v>
      </c>
      <c r="C2861" s="16">
        <v>0.01</v>
      </c>
      <c r="D2861" s="16">
        <v>0.01</v>
      </c>
    </row>
    <row r="2862" spans="1:4" x14ac:dyDescent="0.3">
      <c r="A2862" s="3">
        <v>303755</v>
      </c>
      <c r="B2862" s="16">
        <v>13.120000000000001</v>
      </c>
      <c r="C2862" s="16">
        <v>13.35</v>
      </c>
      <c r="D2862" s="16">
        <v>1.01</v>
      </c>
    </row>
    <row r="2863" spans="1:4" x14ac:dyDescent="0.3">
      <c r="A2863" s="3">
        <v>303756</v>
      </c>
      <c r="B2863" s="16">
        <v>13.270000000000001</v>
      </c>
      <c r="C2863" s="16">
        <v>14.85</v>
      </c>
      <c r="D2863" s="16">
        <v>1.01</v>
      </c>
    </row>
    <row r="2864" spans="1:4" x14ac:dyDescent="0.3">
      <c r="A2864" s="3">
        <v>303757</v>
      </c>
      <c r="B2864" s="16">
        <v>16.77</v>
      </c>
      <c r="C2864" s="16">
        <v>18.98</v>
      </c>
      <c r="D2864" s="16">
        <v>1.01</v>
      </c>
    </row>
    <row r="2865" spans="1:4" x14ac:dyDescent="0.3">
      <c r="A2865" s="3">
        <v>303758</v>
      </c>
      <c r="B2865" s="16">
        <v>13.520000000000001</v>
      </c>
      <c r="C2865" s="16">
        <v>13.48</v>
      </c>
      <c r="D2865" s="16">
        <v>1.01</v>
      </c>
    </row>
    <row r="2866" spans="1:4" x14ac:dyDescent="0.3">
      <c r="A2866" s="3">
        <v>303780</v>
      </c>
      <c r="B2866" s="16">
        <v>4.5999999999999996</v>
      </c>
      <c r="C2866" s="16">
        <v>5.03</v>
      </c>
      <c r="D2866" s="16">
        <v>1.01</v>
      </c>
    </row>
    <row r="2867" spans="1:4" x14ac:dyDescent="0.3">
      <c r="A2867" s="3">
        <v>303790</v>
      </c>
      <c r="B2867" s="16">
        <v>121.41</v>
      </c>
      <c r="C2867" s="16">
        <v>122.04</v>
      </c>
      <c r="D2867" s="16">
        <v>1.01</v>
      </c>
    </row>
    <row r="2868" spans="1:4" x14ac:dyDescent="0.3">
      <c r="A2868" s="3">
        <v>303791</v>
      </c>
      <c r="B2868" s="16">
        <v>25.41</v>
      </c>
      <c r="C2868" s="16">
        <v>25.84</v>
      </c>
      <c r="D2868" s="16">
        <v>1.01</v>
      </c>
    </row>
    <row r="2869" spans="1:4" x14ac:dyDescent="0.3">
      <c r="A2869" s="3">
        <v>303792</v>
      </c>
      <c r="B2869" s="16">
        <v>84.12</v>
      </c>
      <c r="C2869" s="16">
        <v>84.98</v>
      </c>
      <c r="D2869" s="16">
        <v>1.01</v>
      </c>
    </row>
    <row r="2870" spans="1:4" x14ac:dyDescent="0.3">
      <c r="A2870" s="3">
        <v>303800</v>
      </c>
      <c r="B2870" s="16">
        <v>5.37</v>
      </c>
      <c r="C2870" s="16">
        <v>5.53</v>
      </c>
      <c r="D2870" s="16">
        <v>1.01</v>
      </c>
    </row>
    <row r="2871" spans="1:4" x14ac:dyDescent="0.3">
      <c r="A2871" s="3">
        <v>303812</v>
      </c>
      <c r="B2871" s="16">
        <v>8.75</v>
      </c>
      <c r="C2871" s="16">
        <v>9.0399999999999991</v>
      </c>
      <c r="D2871" s="16">
        <v>1.01</v>
      </c>
    </row>
    <row r="2872" spans="1:4" x14ac:dyDescent="0.3">
      <c r="A2872" s="3">
        <v>303814</v>
      </c>
      <c r="B2872" s="16">
        <v>50.26</v>
      </c>
      <c r="C2872" s="16">
        <v>50.31</v>
      </c>
      <c r="D2872" s="16">
        <v>1.01</v>
      </c>
    </row>
    <row r="2873" spans="1:4" x14ac:dyDescent="0.3">
      <c r="A2873" s="3">
        <v>303821</v>
      </c>
      <c r="B2873" s="16">
        <v>33.04</v>
      </c>
      <c r="C2873" s="16">
        <v>33.07</v>
      </c>
      <c r="D2873" s="16">
        <v>1.01</v>
      </c>
    </row>
    <row r="2874" spans="1:4" x14ac:dyDescent="0.3">
      <c r="A2874" s="3">
        <v>303840</v>
      </c>
      <c r="B2874" s="16">
        <v>7.1499999999999995</v>
      </c>
      <c r="C2874" s="16">
        <v>7.18</v>
      </c>
      <c r="D2874" s="16">
        <v>1.01</v>
      </c>
    </row>
    <row r="2875" spans="1:4" x14ac:dyDescent="0.3">
      <c r="A2875" s="3">
        <v>303850</v>
      </c>
      <c r="B2875" s="16">
        <v>115.59</v>
      </c>
      <c r="C2875" s="16">
        <v>119.55</v>
      </c>
      <c r="D2875" s="16">
        <v>1.01</v>
      </c>
    </row>
    <row r="2876" spans="1:4" x14ac:dyDescent="0.3">
      <c r="A2876" s="3">
        <v>303861</v>
      </c>
      <c r="B2876" s="16">
        <v>8.42</v>
      </c>
      <c r="C2876" s="16">
        <v>8.18</v>
      </c>
      <c r="D2876" s="16">
        <v>1.01</v>
      </c>
    </row>
    <row r="2877" spans="1:4" x14ac:dyDescent="0.3">
      <c r="A2877" s="3">
        <v>303862</v>
      </c>
      <c r="B2877" s="16">
        <v>21.849999999999998</v>
      </c>
      <c r="C2877" s="16">
        <v>23.88</v>
      </c>
      <c r="D2877" s="16">
        <v>1.01</v>
      </c>
    </row>
    <row r="2878" spans="1:4" x14ac:dyDescent="0.3">
      <c r="A2878" s="3">
        <v>303863</v>
      </c>
      <c r="B2878" s="16">
        <v>16.099999999999998</v>
      </c>
      <c r="C2878" s="16">
        <v>17.03</v>
      </c>
      <c r="D2878" s="16">
        <v>1.01</v>
      </c>
    </row>
    <row r="2879" spans="1:4" x14ac:dyDescent="0.3">
      <c r="A2879" s="3">
        <v>303868</v>
      </c>
      <c r="B2879" s="16">
        <v>13.120000000000001</v>
      </c>
      <c r="C2879" s="16">
        <v>12.68</v>
      </c>
      <c r="D2879" s="16">
        <v>1.01</v>
      </c>
    </row>
    <row r="2880" spans="1:4" x14ac:dyDescent="0.3">
      <c r="A2880" s="3">
        <v>303869</v>
      </c>
      <c r="B2880" s="16">
        <v>17.09</v>
      </c>
      <c r="C2880" s="16">
        <v>18.45</v>
      </c>
      <c r="D2880" s="16">
        <v>1.01</v>
      </c>
    </row>
    <row r="2881" spans="1:4" x14ac:dyDescent="0.3">
      <c r="A2881" s="3">
        <v>303872</v>
      </c>
      <c r="B2881" s="16">
        <v>12.270000000000001</v>
      </c>
      <c r="C2881" s="16">
        <v>10.15</v>
      </c>
      <c r="D2881" s="16">
        <v>1.01</v>
      </c>
    </row>
    <row r="2882" spans="1:4" x14ac:dyDescent="0.3">
      <c r="A2882" s="3">
        <v>303879</v>
      </c>
      <c r="B2882" s="16">
        <v>0.98</v>
      </c>
      <c r="C2882" s="16">
        <v>1.05</v>
      </c>
      <c r="D2882" s="16">
        <v>1.01</v>
      </c>
    </row>
    <row r="2883" spans="1:4" x14ac:dyDescent="0.3">
      <c r="A2883" s="3">
        <v>303880</v>
      </c>
      <c r="B2883" s="16">
        <v>216.66</v>
      </c>
      <c r="C2883" s="16">
        <v>210.42</v>
      </c>
      <c r="D2883" s="16">
        <v>1.01</v>
      </c>
    </row>
    <row r="2884" spans="1:4" x14ac:dyDescent="0.3">
      <c r="A2884" s="3">
        <v>303891</v>
      </c>
      <c r="B2884" s="16">
        <v>6.52</v>
      </c>
      <c r="C2884" s="16">
        <v>4.45</v>
      </c>
      <c r="D2884" s="16">
        <v>1.01</v>
      </c>
    </row>
    <row r="2885" spans="1:4" x14ac:dyDescent="0.3">
      <c r="A2885" s="3">
        <v>303900</v>
      </c>
      <c r="B2885" s="16">
        <v>17.369999999999997</v>
      </c>
      <c r="C2885" s="16">
        <v>17.45</v>
      </c>
      <c r="D2885" s="16">
        <v>1.01</v>
      </c>
    </row>
    <row r="2886" spans="1:4" x14ac:dyDescent="0.3">
      <c r="A2886" s="3">
        <v>303910</v>
      </c>
      <c r="B2886" s="16">
        <v>46.07</v>
      </c>
      <c r="C2886" s="16">
        <v>47.43</v>
      </c>
      <c r="D2886" s="16">
        <v>1.01</v>
      </c>
    </row>
    <row r="2887" spans="1:4" x14ac:dyDescent="0.3">
      <c r="A2887" s="3">
        <v>303912</v>
      </c>
      <c r="B2887" s="16">
        <v>42.47</v>
      </c>
      <c r="C2887" s="16">
        <v>43.83</v>
      </c>
      <c r="D2887" s="16">
        <v>1.01</v>
      </c>
    </row>
    <row r="2888" spans="1:4" x14ac:dyDescent="0.3">
      <c r="A2888" s="3">
        <v>303930</v>
      </c>
      <c r="B2888" s="16">
        <v>51.53</v>
      </c>
      <c r="C2888" s="16">
        <v>51.56</v>
      </c>
      <c r="D2888" s="16">
        <v>1.01</v>
      </c>
    </row>
    <row r="2889" spans="1:4" x14ac:dyDescent="0.3">
      <c r="A2889" s="3">
        <v>303931</v>
      </c>
      <c r="B2889" s="16">
        <v>58.61</v>
      </c>
      <c r="C2889" s="16">
        <v>58.58</v>
      </c>
      <c r="D2889" s="16">
        <v>1.01</v>
      </c>
    </row>
    <row r="2890" spans="1:4" x14ac:dyDescent="0.3">
      <c r="A2890" s="3">
        <v>303932</v>
      </c>
      <c r="B2890" s="16">
        <v>32.26</v>
      </c>
      <c r="C2890" s="16">
        <v>29.42</v>
      </c>
      <c r="D2890" s="16">
        <v>1.01</v>
      </c>
    </row>
    <row r="2891" spans="1:4" x14ac:dyDescent="0.3">
      <c r="A2891" s="3">
        <v>303940</v>
      </c>
      <c r="B2891" s="16">
        <v>0.98</v>
      </c>
      <c r="C2891" s="16">
        <v>1.05</v>
      </c>
      <c r="D2891" s="16">
        <v>1.01</v>
      </c>
    </row>
    <row r="2892" spans="1:4" x14ac:dyDescent="0.3">
      <c r="A2892" s="3">
        <v>303950</v>
      </c>
      <c r="B2892" s="16">
        <v>44.86</v>
      </c>
      <c r="C2892" s="16">
        <v>44.8</v>
      </c>
      <c r="D2892" s="16">
        <v>1.01</v>
      </c>
    </row>
    <row r="2893" spans="1:4" x14ac:dyDescent="0.3">
      <c r="A2893" s="3">
        <v>303951</v>
      </c>
      <c r="B2893" s="16">
        <v>38.1</v>
      </c>
      <c r="C2893" s="16">
        <v>39.090000000000003</v>
      </c>
      <c r="D2893" s="16">
        <v>1.01</v>
      </c>
    </row>
    <row r="2894" spans="1:4" x14ac:dyDescent="0.3">
      <c r="A2894" s="3">
        <v>303952</v>
      </c>
      <c r="B2894" s="16">
        <v>46.3</v>
      </c>
      <c r="C2894" s="16">
        <v>46.98</v>
      </c>
      <c r="D2894" s="16">
        <v>1.01</v>
      </c>
    </row>
    <row r="2895" spans="1:4" x14ac:dyDescent="0.3">
      <c r="A2895" s="3">
        <v>303960</v>
      </c>
      <c r="B2895" s="16">
        <v>225.55</v>
      </c>
      <c r="C2895" s="16">
        <v>225.58</v>
      </c>
      <c r="D2895" s="16">
        <v>1.01</v>
      </c>
    </row>
    <row r="2896" spans="1:4" x14ac:dyDescent="0.3">
      <c r="A2896" s="3">
        <v>303970</v>
      </c>
      <c r="B2896" s="16">
        <v>94.17</v>
      </c>
      <c r="C2896" s="16">
        <v>69.11</v>
      </c>
      <c r="D2896" s="16">
        <v>1.01</v>
      </c>
    </row>
    <row r="2897" spans="1:4" x14ac:dyDescent="0.3">
      <c r="A2897" s="3">
        <v>303980</v>
      </c>
      <c r="B2897" s="16">
        <v>0.98</v>
      </c>
      <c r="C2897" s="16">
        <v>1.05</v>
      </c>
      <c r="D2897" s="16">
        <v>1.01</v>
      </c>
    </row>
    <row r="2898" spans="1:4" x14ac:dyDescent="0.3">
      <c r="A2898" s="3">
        <v>303991</v>
      </c>
      <c r="B2898" s="16">
        <v>34.119999999999997</v>
      </c>
      <c r="C2898" s="16">
        <v>16.98</v>
      </c>
      <c r="D2898" s="16">
        <v>1.01</v>
      </c>
    </row>
    <row r="2899" spans="1:4" x14ac:dyDescent="0.3">
      <c r="A2899" s="3">
        <v>303992</v>
      </c>
      <c r="B2899" s="16">
        <v>45.85</v>
      </c>
      <c r="C2899" s="16">
        <v>47.3</v>
      </c>
      <c r="D2899" s="16">
        <v>1.01</v>
      </c>
    </row>
    <row r="2900" spans="1:4" x14ac:dyDescent="0.3">
      <c r="A2900" s="3">
        <v>303993</v>
      </c>
      <c r="B2900" s="16">
        <v>23.599999999999998</v>
      </c>
      <c r="C2900" s="16">
        <v>23.93</v>
      </c>
      <c r="D2900" s="16">
        <v>1.01</v>
      </c>
    </row>
    <row r="2901" spans="1:4" x14ac:dyDescent="0.3">
      <c r="A2901" s="3">
        <v>303994</v>
      </c>
      <c r="B2901" s="16">
        <v>19.369999999999997</v>
      </c>
      <c r="C2901" s="16">
        <v>19.62</v>
      </c>
      <c r="D2901" s="16">
        <v>1.01</v>
      </c>
    </row>
    <row r="2902" spans="1:4" x14ac:dyDescent="0.3">
      <c r="A2902" s="3">
        <v>303995</v>
      </c>
      <c r="B2902" s="16">
        <v>72.349999999999994</v>
      </c>
      <c r="C2902" s="16">
        <v>75.5</v>
      </c>
      <c r="D2902" s="16">
        <v>1.01</v>
      </c>
    </row>
    <row r="2903" spans="1:4" x14ac:dyDescent="0.3">
      <c r="A2903" s="3">
        <v>303996</v>
      </c>
      <c r="B2903" s="16">
        <v>43.07</v>
      </c>
      <c r="C2903" s="16">
        <v>44.4</v>
      </c>
      <c r="D2903" s="16">
        <v>1.01</v>
      </c>
    </row>
    <row r="2904" spans="1:4" x14ac:dyDescent="0.3">
      <c r="A2904" s="3">
        <v>304010</v>
      </c>
      <c r="B2904" s="16">
        <v>61.22</v>
      </c>
      <c r="C2904" s="16">
        <v>64.63</v>
      </c>
      <c r="D2904" s="16">
        <v>1.01</v>
      </c>
    </row>
    <row r="2905" spans="1:4" x14ac:dyDescent="0.3">
      <c r="A2905" s="3">
        <v>304022</v>
      </c>
      <c r="B2905" s="16">
        <v>41.22</v>
      </c>
      <c r="C2905" s="16">
        <v>46.18</v>
      </c>
      <c r="D2905" s="16">
        <v>1.01</v>
      </c>
    </row>
    <row r="2906" spans="1:4" x14ac:dyDescent="0.3">
      <c r="A2906" s="3">
        <v>304030</v>
      </c>
      <c r="B2906" s="16">
        <v>84.02</v>
      </c>
      <c r="C2906" s="16">
        <v>71.63</v>
      </c>
      <c r="D2906" s="16">
        <v>1.01</v>
      </c>
    </row>
    <row r="2907" spans="1:4" x14ac:dyDescent="0.3">
      <c r="A2907" s="3">
        <v>304040</v>
      </c>
      <c r="B2907" s="16">
        <v>25.619999999999997</v>
      </c>
      <c r="C2907" s="16">
        <v>28.68</v>
      </c>
      <c r="D2907" s="16">
        <v>1.01</v>
      </c>
    </row>
    <row r="2908" spans="1:4" x14ac:dyDescent="0.3">
      <c r="A2908" s="3">
        <v>304041</v>
      </c>
      <c r="B2908" s="16">
        <v>22.77</v>
      </c>
      <c r="C2908" s="16">
        <v>25.83</v>
      </c>
      <c r="D2908" s="16">
        <v>1.01</v>
      </c>
    </row>
    <row r="2909" spans="1:4" x14ac:dyDescent="0.3">
      <c r="A2909" s="3">
        <v>304050</v>
      </c>
      <c r="B2909" s="16">
        <v>74.55</v>
      </c>
      <c r="C2909" s="16">
        <v>71.25</v>
      </c>
      <c r="D2909" s="16">
        <v>1.01</v>
      </c>
    </row>
    <row r="2910" spans="1:4" x14ac:dyDescent="0.3">
      <c r="A2910" s="3">
        <v>304061</v>
      </c>
      <c r="B2910" s="16">
        <v>34.699999999999996</v>
      </c>
      <c r="C2910" s="16">
        <v>35.58</v>
      </c>
      <c r="D2910" s="16">
        <v>1.01</v>
      </c>
    </row>
    <row r="2911" spans="1:4" x14ac:dyDescent="0.3">
      <c r="A2911" s="3">
        <v>304070</v>
      </c>
      <c r="B2911" s="16">
        <v>106.02</v>
      </c>
      <c r="C2911" s="16">
        <v>105.7</v>
      </c>
      <c r="D2911" s="16">
        <v>1.01</v>
      </c>
    </row>
    <row r="2912" spans="1:4" x14ac:dyDescent="0.3">
      <c r="A2912" s="3">
        <v>304080</v>
      </c>
      <c r="B2912" s="16">
        <v>46.72</v>
      </c>
      <c r="C2912" s="16">
        <v>46.08</v>
      </c>
      <c r="D2912" s="16">
        <v>1.01</v>
      </c>
    </row>
    <row r="2913" spans="1:4" x14ac:dyDescent="0.3">
      <c r="A2913" s="3">
        <v>304090</v>
      </c>
      <c r="B2913" s="16">
        <v>1719.75</v>
      </c>
      <c r="C2913" s="16">
        <v>1738.55</v>
      </c>
      <c r="D2913" s="16">
        <v>1.01</v>
      </c>
    </row>
    <row r="2914" spans="1:4" x14ac:dyDescent="0.3">
      <c r="A2914" s="3">
        <v>304101</v>
      </c>
      <c r="B2914" s="16">
        <v>175.45</v>
      </c>
      <c r="C2914" s="16">
        <v>156.32</v>
      </c>
      <c r="D2914" s="16">
        <v>1.01</v>
      </c>
    </row>
    <row r="2915" spans="1:4" x14ac:dyDescent="0.3">
      <c r="A2915" s="3">
        <v>304110</v>
      </c>
      <c r="B2915" s="16">
        <v>67.319999999999993</v>
      </c>
      <c r="C2915" s="16">
        <v>67.349999999999994</v>
      </c>
      <c r="D2915" s="16">
        <v>1.01</v>
      </c>
    </row>
    <row r="2916" spans="1:4" x14ac:dyDescent="0.3">
      <c r="A2916" s="3">
        <v>304120</v>
      </c>
      <c r="B2916" s="16">
        <v>102.5</v>
      </c>
      <c r="C2916" s="16">
        <v>102.53</v>
      </c>
      <c r="D2916" s="16">
        <v>1.01</v>
      </c>
    </row>
    <row r="2917" spans="1:4" x14ac:dyDescent="0.3">
      <c r="A2917" s="3">
        <v>304121</v>
      </c>
      <c r="B2917" s="16">
        <v>47.33</v>
      </c>
      <c r="C2917" s="16">
        <v>45.02</v>
      </c>
      <c r="D2917" s="16">
        <v>1.01</v>
      </c>
    </row>
    <row r="2918" spans="1:4" x14ac:dyDescent="0.3">
      <c r="A2918" s="3">
        <v>304122</v>
      </c>
      <c r="B2918" s="16">
        <v>108.3</v>
      </c>
      <c r="C2918" s="16">
        <v>105.2</v>
      </c>
      <c r="D2918" s="16">
        <v>1.01</v>
      </c>
    </row>
    <row r="2919" spans="1:4" x14ac:dyDescent="0.3">
      <c r="A2919" s="3">
        <v>304123</v>
      </c>
      <c r="B2919" s="16">
        <v>18.099999999999998</v>
      </c>
      <c r="C2919" s="16">
        <v>18.88</v>
      </c>
      <c r="D2919" s="16">
        <v>1.01</v>
      </c>
    </row>
    <row r="2920" spans="1:4" x14ac:dyDescent="0.3">
      <c r="A2920" s="3">
        <v>304130</v>
      </c>
      <c r="B2920" s="16">
        <v>28.209999999999997</v>
      </c>
      <c r="C2920" s="16">
        <v>30.29</v>
      </c>
      <c r="D2920" s="16">
        <v>1.01</v>
      </c>
    </row>
    <row r="2921" spans="1:4" x14ac:dyDescent="0.3">
      <c r="A2921" s="3">
        <v>304140</v>
      </c>
      <c r="B2921" s="16">
        <v>39.35</v>
      </c>
      <c r="C2921" s="16">
        <v>27.73</v>
      </c>
      <c r="D2921" s="16">
        <v>1.01</v>
      </c>
    </row>
    <row r="2922" spans="1:4" x14ac:dyDescent="0.3">
      <c r="A2922" s="3">
        <v>304141</v>
      </c>
      <c r="B2922" s="16">
        <v>27.4</v>
      </c>
      <c r="C2922" s="16">
        <v>16.079999999999998</v>
      </c>
      <c r="D2922" s="16">
        <v>1.01</v>
      </c>
    </row>
    <row r="2923" spans="1:4" x14ac:dyDescent="0.3">
      <c r="A2923" s="3">
        <v>304142</v>
      </c>
      <c r="B2923" s="16">
        <v>23.25</v>
      </c>
      <c r="C2923" s="16">
        <v>15.13</v>
      </c>
      <c r="D2923" s="16">
        <v>1.01</v>
      </c>
    </row>
    <row r="2924" spans="1:4" x14ac:dyDescent="0.3">
      <c r="A2924" s="3">
        <v>304143</v>
      </c>
      <c r="B2924" s="16">
        <v>17.7</v>
      </c>
      <c r="C2924" s="16">
        <v>12.1</v>
      </c>
      <c r="D2924" s="16">
        <v>1.01</v>
      </c>
    </row>
    <row r="2925" spans="1:4" x14ac:dyDescent="0.3">
      <c r="A2925" s="3">
        <v>304144</v>
      </c>
      <c r="B2925" s="16">
        <v>29.47</v>
      </c>
      <c r="C2925" s="16">
        <v>22.9</v>
      </c>
      <c r="D2925" s="16">
        <v>1.01</v>
      </c>
    </row>
    <row r="2926" spans="1:4" x14ac:dyDescent="0.3">
      <c r="A2926" s="3">
        <v>304151</v>
      </c>
      <c r="B2926" s="16">
        <v>242.7</v>
      </c>
      <c r="C2926" s="16">
        <v>239.55</v>
      </c>
      <c r="D2926" s="16">
        <v>1.01</v>
      </c>
    </row>
    <row r="2927" spans="1:4" x14ac:dyDescent="0.3">
      <c r="A2927" s="3">
        <v>304154</v>
      </c>
      <c r="B2927" s="16">
        <v>76.900000000000006</v>
      </c>
      <c r="C2927" s="16">
        <v>74.180000000000007</v>
      </c>
      <c r="D2927" s="16">
        <v>1.01</v>
      </c>
    </row>
    <row r="2928" spans="1:4" x14ac:dyDescent="0.3">
      <c r="A2928" s="3">
        <v>304155</v>
      </c>
      <c r="B2928" s="16">
        <v>83.85</v>
      </c>
      <c r="C2928" s="16">
        <v>80.150000000000006</v>
      </c>
      <c r="D2928" s="16">
        <v>1.01</v>
      </c>
    </row>
    <row r="2929" spans="1:4" x14ac:dyDescent="0.3">
      <c r="A2929" s="3">
        <v>304156</v>
      </c>
      <c r="B2929" s="16">
        <v>46.15</v>
      </c>
      <c r="C2929" s="16">
        <v>34.5</v>
      </c>
      <c r="D2929" s="16">
        <v>1.01</v>
      </c>
    </row>
    <row r="2930" spans="1:4" x14ac:dyDescent="0.3">
      <c r="A2930" s="3">
        <v>304160</v>
      </c>
      <c r="B2930" s="16">
        <v>47.4</v>
      </c>
      <c r="C2930" s="16">
        <v>29.68</v>
      </c>
      <c r="D2930" s="16">
        <v>1.01</v>
      </c>
    </row>
    <row r="2931" spans="1:4" x14ac:dyDescent="0.3">
      <c r="A2931" s="3">
        <v>304190</v>
      </c>
      <c r="B2931" s="16">
        <v>1.02</v>
      </c>
      <c r="C2931" s="16">
        <v>1.05</v>
      </c>
      <c r="D2931" s="16">
        <v>1.05</v>
      </c>
    </row>
    <row r="2932" spans="1:4" x14ac:dyDescent="0.3">
      <c r="A2932" s="3">
        <v>304191</v>
      </c>
      <c r="B2932" s="16">
        <v>1.02</v>
      </c>
      <c r="C2932" s="16">
        <v>1.05</v>
      </c>
      <c r="D2932" s="16">
        <v>1.05</v>
      </c>
    </row>
    <row r="2933" spans="1:4" x14ac:dyDescent="0.3">
      <c r="A2933" s="3">
        <v>304192</v>
      </c>
      <c r="B2933" s="16">
        <v>1.02</v>
      </c>
      <c r="C2933" s="16">
        <v>1.05</v>
      </c>
      <c r="D2933" s="16">
        <v>1.05</v>
      </c>
    </row>
    <row r="2934" spans="1:4" x14ac:dyDescent="0.3">
      <c r="A2934" s="3">
        <v>304193</v>
      </c>
      <c r="B2934" s="16">
        <v>1.02</v>
      </c>
      <c r="C2934" s="16">
        <v>1.05</v>
      </c>
      <c r="D2934" s="16">
        <v>1.05</v>
      </c>
    </row>
    <row r="2935" spans="1:4" x14ac:dyDescent="0.3">
      <c r="A2935" s="3">
        <v>304196</v>
      </c>
      <c r="B2935" s="16">
        <v>1.02</v>
      </c>
      <c r="C2935" s="16">
        <v>1.05</v>
      </c>
      <c r="D2935" s="16">
        <v>1.05</v>
      </c>
    </row>
    <row r="2936" spans="1:4" x14ac:dyDescent="0.3">
      <c r="A2936" s="3">
        <v>304210</v>
      </c>
      <c r="B2936" s="16">
        <v>-1.9999999999999997E-2</v>
      </c>
      <c r="C2936" s="16">
        <v>0.01</v>
      </c>
      <c r="D2936" s="16">
        <v>0.01</v>
      </c>
    </row>
    <row r="2937" spans="1:4" x14ac:dyDescent="0.3">
      <c r="A2937" s="3">
        <v>304211</v>
      </c>
      <c r="B2937" s="16">
        <v>1.02</v>
      </c>
      <c r="C2937" s="16">
        <v>1.05</v>
      </c>
      <c r="D2937" s="16">
        <v>1.05</v>
      </c>
    </row>
    <row r="2938" spans="1:4" x14ac:dyDescent="0.3">
      <c r="A2938" s="3">
        <v>304230</v>
      </c>
      <c r="B2938" s="16">
        <v>1.02</v>
      </c>
      <c r="C2938" s="16">
        <v>1.05</v>
      </c>
      <c r="D2938" s="16">
        <v>1.05</v>
      </c>
    </row>
    <row r="2939" spans="1:4" x14ac:dyDescent="0.3">
      <c r="A2939" s="3">
        <v>304240</v>
      </c>
      <c r="B2939" s="16">
        <v>1.02</v>
      </c>
      <c r="C2939" s="16">
        <v>1.05</v>
      </c>
      <c r="D2939" s="16">
        <v>1.05</v>
      </c>
    </row>
    <row r="2940" spans="1:4" x14ac:dyDescent="0.3">
      <c r="A2940" s="3">
        <v>304250</v>
      </c>
      <c r="B2940" s="16">
        <v>1.02</v>
      </c>
      <c r="C2940" s="16">
        <v>1.05</v>
      </c>
      <c r="D2940" s="16">
        <v>1.05</v>
      </c>
    </row>
    <row r="2941" spans="1:4" x14ac:dyDescent="0.3">
      <c r="A2941" s="3">
        <v>304260</v>
      </c>
      <c r="B2941" s="16">
        <v>1.02</v>
      </c>
      <c r="C2941" s="16">
        <v>1.05</v>
      </c>
      <c r="D2941" s="16">
        <v>1.05</v>
      </c>
    </row>
    <row r="2942" spans="1:4" x14ac:dyDescent="0.3">
      <c r="A2942" s="3">
        <v>304270</v>
      </c>
      <c r="B2942" s="16">
        <v>1.02</v>
      </c>
      <c r="C2942" s="16">
        <v>1.05</v>
      </c>
      <c r="D2942" s="16">
        <v>1.05</v>
      </c>
    </row>
    <row r="2943" spans="1:4" x14ac:dyDescent="0.3">
      <c r="A2943" s="3">
        <v>304280</v>
      </c>
      <c r="B2943" s="16">
        <v>1.02</v>
      </c>
      <c r="C2943" s="16">
        <v>1.05</v>
      </c>
      <c r="D2943" s="16">
        <v>1.05</v>
      </c>
    </row>
    <row r="2944" spans="1:4" x14ac:dyDescent="0.3">
      <c r="A2944" s="3">
        <v>304291</v>
      </c>
      <c r="B2944" s="16">
        <v>1.02</v>
      </c>
      <c r="C2944" s="16">
        <v>1.05</v>
      </c>
      <c r="D2944" s="16">
        <v>1.05</v>
      </c>
    </row>
    <row r="2945" spans="1:4" x14ac:dyDescent="0.3">
      <c r="A2945" s="3">
        <v>304300</v>
      </c>
      <c r="B2945" s="16">
        <v>1.02</v>
      </c>
      <c r="C2945" s="16">
        <v>1.05</v>
      </c>
      <c r="D2945" s="16">
        <v>1.05</v>
      </c>
    </row>
    <row r="2946" spans="1:4" x14ac:dyDescent="0.3">
      <c r="A2946" s="3">
        <v>304310</v>
      </c>
      <c r="B2946" s="16">
        <v>1.02</v>
      </c>
      <c r="C2946" s="16">
        <v>1.05</v>
      </c>
      <c r="D2946" s="16">
        <v>1.05</v>
      </c>
    </row>
    <row r="2947" spans="1:4" x14ac:dyDescent="0.3">
      <c r="A2947" s="3">
        <v>304320</v>
      </c>
      <c r="B2947" s="16">
        <v>1.02</v>
      </c>
      <c r="C2947" s="16">
        <v>1.05</v>
      </c>
      <c r="D2947" s="16">
        <v>1.05</v>
      </c>
    </row>
    <row r="2948" spans="1:4" x14ac:dyDescent="0.3">
      <c r="A2948" s="3">
        <v>304330</v>
      </c>
      <c r="B2948" s="16">
        <v>1.02</v>
      </c>
      <c r="C2948" s="16">
        <v>1.05</v>
      </c>
      <c r="D2948" s="16">
        <v>1.05</v>
      </c>
    </row>
    <row r="2949" spans="1:4" x14ac:dyDescent="0.3">
      <c r="A2949" s="3">
        <v>304341</v>
      </c>
      <c r="B2949" s="16">
        <v>1.02</v>
      </c>
      <c r="C2949" s="16">
        <v>1.05</v>
      </c>
      <c r="D2949" s="16">
        <v>1.05</v>
      </c>
    </row>
    <row r="2950" spans="1:4" x14ac:dyDescent="0.3">
      <c r="A2950" s="3">
        <v>304342</v>
      </c>
      <c r="B2950" s="16">
        <v>1.02</v>
      </c>
      <c r="C2950" s="16">
        <v>1.05</v>
      </c>
      <c r="D2950" s="16">
        <v>1.05</v>
      </c>
    </row>
    <row r="2951" spans="1:4" x14ac:dyDescent="0.3">
      <c r="A2951" s="3">
        <v>304343</v>
      </c>
      <c r="B2951" s="16">
        <v>1.02</v>
      </c>
      <c r="C2951" s="16">
        <v>1.05</v>
      </c>
      <c r="D2951" s="16">
        <v>1.05</v>
      </c>
    </row>
    <row r="2952" spans="1:4" x14ac:dyDescent="0.3">
      <c r="A2952" s="3">
        <v>304352</v>
      </c>
      <c r="B2952" s="16">
        <v>1.02</v>
      </c>
      <c r="C2952" s="16">
        <v>1.05</v>
      </c>
      <c r="D2952" s="16">
        <v>1.05</v>
      </c>
    </row>
    <row r="2953" spans="1:4" x14ac:dyDescent="0.3">
      <c r="A2953" s="3">
        <v>304379</v>
      </c>
      <c r="B2953" s="16">
        <v>-0.03</v>
      </c>
      <c r="C2953" s="16">
        <v>0</v>
      </c>
      <c r="D2953" s="16">
        <v>0</v>
      </c>
    </row>
    <row r="2954" spans="1:4" x14ac:dyDescent="0.3">
      <c r="A2954" s="3">
        <v>304380</v>
      </c>
      <c r="B2954" s="16">
        <v>1.02</v>
      </c>
      <c r="C2954" s="16">
        <v>1.05</v>
      </c>
      <c r="D2954" s="16">
        <v>1.05</v>
      </c>
    </row>
    <row r="2955" spans="1:4" x14ac:dyDescent="0.3">
      <c r="A2955" s="3">
        <v>304392</v>
      </c>
      <c r="B2955" s="16">
        <v>1.02</v>
      </c>
      <c r="C2955" s="16">
        <v>1.05</v>
      </c>
      <c r="D2955" s="16">
        <v>1.05</v>
      </c>
    </row>
    <row r="2956" spans="1:4" x14ac:dyDescent="0.3">
      <c r="A2956" s="3">
        <v>304393</v>
      </c>
      <c r="B2956" s="16">
        <v>1.02</v>
      </c>
      <c r="C2956" s="16">
        <v>1.05</v>
      </c>
      <c r="D2956" s="16">
        <v>1.05</v>
      </c>
    </row>
    <row r="2957" spans="1:4" x14ac:dyDescent="0.3">
      <c r="A2957" s="3">
        <v>304394</v>
      </c>
      <c r="B2957" s="16">
        <v>1.02</v>
      </c>
      <c r="C2957" s="16">
        <v>1.05</v>
      </c>
      <c r="D2957" s="16">
        <v>1.05</v>
      </c>
    </row>
    <row r="2958" spans="1:4" x14ac:dyDescent="0.3">
      <c r="A2958" s="3">
        <v>304395</v>
      </c>
      <c r="B2958" s="16">
        <v>1.02</v>
      </c>
      <c r="C2958" s="16">
        <v>1.05</v>
      </c>
      <c r="D2958" s="16">
        <v>1.05</v>
      </c>
    </row>
    <row r="2959" spans="1:4" x14ac:dyDescent="0.3">
      <c r="A2959" s="3">
        <v>304396</v>
      </c>
      <c r="B2959" s="16">
        <v>1.02</v>
      </c>
      <c r="C2959" s="16">
        <v>1.05</v>
      </c>
      <c r="D2959" s="16">
        <v>1.05</v>
      </c>
    </row>
    <row r="2960" spans="1:4" x14ac:dyDescent="0.3">
      <c r="A2960" s="3">
        <v>304397</v>
      </c>
      <c r="B2960" s="16">
        <v>1.02</v>
      </c>
      <c r="C2960" s="16">
        <v>1.05</v>
      </c>
      <c r="D2960" s="16">
        <v>1.05</v>
      </c>
    </row>
    <row r="2961" spans="1:4" x14ac:dyDescent="0.3">
      <c r="A2961" s="3">
        <v>304398</v>
      </c>
      <c r="B2961" s="16">
        <v>1.02</v>
      </c>
      <c r="C2961" s="16">
        <v>1.05</v>
      </c>
      <c r="D2961" s="16">
        <v>1.05</v>
      </c>
    </row>
    <row r="2962" spans="1:4" x14ac:dyDescent="0.3">
      <c r="A2962" s="3">
        <v>304399</v>
      </c>
      <c r="B2962" s="16">
        <v>1.02</v>
      </c>
      <c r="C2962" s="16">
        <v>1.05</v>
      </c>
      <c r="D2962" s="16">
        <v>1.05</v>
      </c>
    </row>
    <row r="2963" spans="1:4" x14ac:dyDescent="0.3">
      <c r="A2963" s="3">
        <v>304400</v>
      </c>
      <c r="B2963" s="16">
        <v>1.02</v>
      </c>
      <c r="C2963" s="16">
        <v>1.05</v>
      </c>
      <c r="D2963" s="16">
        <v>1.05</v>
      </c>
    </row>
    <row r="2964" spans="1:4" x14ac:dyDescent="0.3">
      <c r="A2964" s="3">
        <v>304401</v>
      </c>
      <c r="B2964" s="16">
        <v>1.02</v>
      </c>
      <c r="C2964" s="16">
        <v>1.05</v>
      </c>
      <c r="D2964" s="16">
        <v>1.05</v>
      </c>
    </row>
    <row r="2965" spans="1:4" x14ac:dyDescent="0.3">
      <c r="A2965" s="3">
        <v>304403</v>
      </c>
      <c r="B2965" s="16">
        <v>1.02</v>
      </c>
      <c r="C2965" s="16">
        <v>1.05</v>
      </c>
      <c r="D2965" s="16">
        <v>1.05</v>
      </c>
    </row>
    <row r="2966" spans="1:4" x14ac:dyDescent="0.3">
      <c r="A2966" s="3">
        <v>304410</v>
      </c>
      <c r="B2966" s="16">
        <v>1.02</v>
      </c>
      <c r="C2966" s="16">
        <v>1.05</v>
      </c>
      <c r="D2966" s="16">
        <v>1.05</v>
      </c>
    </row>
    <row r="2967" spans="1:4" x14ac:dyDescent="0.3">
      <c r="A2967" s="3">
        <v>304411</v>
      </c>
      <c r="B2967" s="16">
        <v>1.02</v>
      </c>
      <c r="C2967" s="16">
        <v>1.05</v>
      </c>
      <c r="D2967" s="16">
        <v>1.05</v>
      </c>
    </row>
    <row r="2968" spans="1:4" x14ac:dyDescent="0.3">
      <c r="A2968" s="3">
        <v>304412</v>
      </c>
      <c r="B2968" s="16">
        <v>1.02</v>
      </c>
      <c r="C2968" s="16">
        <v>1.05</v>
      </c>
      <c r="D2968" s="16">
        <v>1.05</v>
      </c>
    </row>
    <row r="2969" spans="1:4" x14ac:dyDescent="0.3">
      <c r="A2969" s="3">
        <v>304413</v>
      </c>
      <c r="B2969" s="16">
        <v>1.02</v>
      </c>
      <c r="C2969" s="16">
        <v>1.05</v>
      </c>
      <c r="D2969" s="16">
        <v>1.05</v>
      </c>
    </row>
    <row r="2970" spans="1:4" x14ac:dyDescent="0.3">
      <c r="A2970" s="3">
        <v>304414</v>
      </c>
      <c r="B2970" s="16">
        <v>1.02</v>
      </c>
      <c r="C2970" s="16">
        <v>1.05</v>
      </c>
      <c r="D2970" s="16">
        <v>1.05</v>
      </c>
    </row>
    <row r="2971" spans="1:4" x14ac:dyDescent="0.3">
      <c r="A2971" s="3">
        <v>304415</v>
      </c>
      <c r="B2971" s="16">
        <v>1.02</v>
      </c>
      <c r="C2971" s="16">
        <v>1.05</v>
      </c>
      <c r="D2971" s="16">
        <v>1.05</v>
      </c>
    </row>
    <row r="2972" spans="1:4" x14ac:dyDescent="0.3">
      <c r="A2972" s="3">
        <v>304417</v>
      </c>
      <c r="B2972" s="16">
        <v>1.02</v>
      </c>
      <c r="C2972" s="16">
        <v>1.05</v>
      </c>
      <c r="D2972" s="16">
        <v>1.05</v>
      </c>
    </row>
    <row r="2973" spans="1:4" x14ac:dyDescent="0.3">
      <c r="A2973" s="3">
        <v>304420</v>
      </c>
      <c r="B2973" s="16">
        <v>1.02</v>
      </c>
      <c r="C2973" s="16">
        <v>1.05</v>
      </c>
      <c r="D2973" s="16">
        <v>1.05</v>
      </c>
    </row>
    <row r="2974" spans="1:4" x14ac:dyDescent="0.3">
      <c r="A2974" s="3">
        <v>304431</v>
      </c>
      <c r="B2974" s="16">
        <v>1.02</v>
      </c>
      <c r="C2974" s="16">
        <v>1.05</v>
      </c>
      <c r="D2974" s="16">
        <v>1.05</v>
      </c>
    </row>
    <row r="2975" spans="1:4" x14ac:dyDescent="0.3">
      <c r="A2975" s="3">
        <v>304441</v>
      </c>
      <c r="B2975" s="16">
        <v>1.02</v>
      </c>
      <c r="C2975" s="16">
        <v>1.05</v>
      </c>
      <c r="D2975" s="16">
        <v>1.05</v>
      </c>
    </row>
    <row r="2976" spans="1:4" x14ac:dyDescent="0.3">
      <c r="A2976" s="3">
        <v>304442</v>
      </c>
      <c r="B2976" s="16">
        <v>1.02</v>
      </c>
      <c r="C2976" s="16">
        <v>1.05</v>
      </c>
      <c r="D2976" s="16">
        <v>1.05</v>
      </c>
    </row>
    <row r="2977" spans="1:4" x14ac:dyDescent="0.3">
      <c r="A2977" s="3">
        <v>304470</v>
      </c>
      <c r="B2977" s="16">
        <v>-1.9999999999999997E-2</v>
      </c>
      <c r="C2977" s="16">
        <v>0.01</v>
      </c>
      <c r="D2977" s="16">
        <v>8.5000000000000006E-3</v>
      </c>
    </row>
    <row r="2978" spans="1:4" x14ac:dyDescent="0.3">
      <c r="A2978" s="3">
        <v>304471</v>
      </c>
      <c r="B2978" s="16">
        <v>-1.9999999999999997E-2</v>
      </c>
      <c r="C2978" s="16">
        <v>0.01</v>
      </c>
      <c r="D2978" s="16">
        <v>8.5000000000000006E-3</v>
      </c>
    </row>
    <row r="2979" spans="1:4" x14ac:dyDescent="0.3">
      <c r="A2979" s="3">
        <v>304472</v>
      </c>
      <c r="B2979" s="16">
        <v>-1.9999999999999997E-2</v>
      </c>
      <c r="C2979" s="16">
        <v>0.01</v>
      </c>
      <c r="D2979" s="16">
        <v>8.5000000000000006E-3</v>
      </c>
    </row>
    <row r="2980" spans="1:4" x14ac:dyDescent="0.3">
      <c r="A2980" s="3">
        <v>304473</v>
      </c>
      <c r="B2980" s="16">
        <v>-1.9999999999999997E-2</v>
      </c>
      <c r="C2980" s="16">
        <v>0.01</v>
      </c>
      <c r="D2980" s="16">
        <v>8.5000000000000006E-3</v>
      </c>
    </row>
    <row r="2981" spans="1:4" x14ac:dyDescent="0.3">
      <c r="A2981" s="3">
        <v>304480</v>
      </c>
      <c r="B2981" s="16">
        <v>1.02</v>
      </c>
      <c r="C2981" s="16">
        <v>1.05</v>
      </c>
      <c r="D2981" s="16">
        <v>1.05</v>
      </c>
    </row>
    <row r="2982" spans="1:4" x14ac:dyDescent="0.3">
      <c r="A2982" s="3">
        <v>304481</v>
      </c>
      <c r="B2982" s="16">
        <v>1.02</v>
      </c>
      <c r="C2982" s="16">
        <v>1.05</v>
      </c>
      <c r="D2982" s="16">
        <v>1.05</v>
      </c>
    </row>
    <row r="2983" spans="1:4" x14ac:dyDescent="0.3">
      <c r="A2983" s="3">
        <v>304485</v>
      </c>
      <c r="B2983" s="16">
        <v>1.02</v>
      </c>
      <c r="C2983" s="16">
        <v>1.05</v>
      </c>
      <c r="D2983" s="16">
        <v>1.05</v>
      </c>
    </row>
    <row r="2984" spans="1:4" x14ac:dyDescent="0.3">
      <c r="A2984" s="3">
        <v>304486</v>
      </c>
      <c r="B2984" s="16">
        <v>1.02</v>
      </c>
      <c r="C2984" s="16">
        <v>1.05</v>
      </c>
      <c r="D2984" s="16">
        <v>1.05</v>
      </c>
    </row>
    <row r="2985" spans="1:4" x14ac:dyDescent="0.3">
      <c r="A2985" s="3">
        <v>304487</v>
      </c>
      <c r="B2985" s="16">
        <v>1.02</v>
      </c>
      <c r="C2985" s="16">
        <v>1.05</v>
      </c>
      <c r="D2985" s="16">
        <v>1.05</v>
      </c>
    </row>
    <row r="2986" spans="1:4" x14ac:dyDescent="0.3">
      <c r="A2986" s="3">
        <v>304488</v>
      </c>
      <c r="B2986" s="16">
        <v>1.02</v>
      </c>
      <c r="C2986" s="16">
        <v>1.05</v>
      </c>
      <c r="D2986" s="16">
        <v>1.05</v>
      </c>
    </row>
    <row r="2987" spans="1:4" x14ac:dyDescent="0.3">
      <c r="A2987" s="3">
        <v>304489</v>
      </c>
      <c r="B2987" s="16">
        <v>1.02</v>
      </c>
      <c r="C2987" s="16">
        <v>1.05</v>
      </c>
      <c r="D2987" s="16">
        <v>1.05</v>
      </c>
    </row>
    <row r="2988" spans="1:4" x14ac:dyDescent="0.3">
      <c r="A2988" s="3">
        <v>304490</v>
      </c>
      <c r="B2988" s="16">
        <v>1.02</v>
      </c>
      <c r="C2988" s="16">
        <v>1.05</v>
      </c>
      <c r="D2988" s="16">
        <v>1.05</v>
      </c>
    </row>
    <row r="2989" spans="1:4" x14ac:dyDescent="0.3">
      <c r="A2989" s="3">
        <v>304491</v>
      </c>
      <c r="B2989" s="16">
        <v>1.02</v>
      </c>
      <c r="C2989" s="16">
        <v>1.05</v>
      </c>
      <c r="D2989" s="16">
        <v>1.05</v>
      </c>
    </row>
    <row r="2990" spans="1:4" x14ac:dyDescent="0.3">
      <c r="A2990" s="3">
        <v>304492</v>
      </c>
      <c r="B2990" s="16">
        <v>1.02</v>
      </c>
      <c r="C2990" s="16">
        <v>1.05</v>
      </c>
      <c r="D2990" s="16">
        <v>1.05</v>
      </c>
    </row>
    <row r="2991" spans="1:4" x14ac:dyDescent="0.3">
      <c r="A2991" s="3">
        <v>304500</v>
      </c>
      <c r="B2991" s="16">
        <v>0.98</v>
      </c>
      <c r="C2991" s="16">
        <v>1.05</v>
      </c>
      <c r="D2991" s="16">
        <v>1.01</v>
      </c>
    </row>
    <row r="2992" spans="1:4" x14ac:dyDescent="0.3">
      <c r="A2992" s="3">
        <v>304501</v>
      </c>
      <c r="B2992" s="16">
        <v>0.98</v>
      </c>
      <c r="C2992" s="16">
        <v>1.05</v>
      </c>
      <c r="D2992" s="16">
        <v>1.01</v>
      </c>
    </row>
    <row r="2993" spans="1:4" x14ac:dyDescent="0.3">
      <c r="A2993" s="3">
        <v>304502</v>
      </c>
      <c r="B2993" s="16">
        <v>1.02</v>
      </c>
      <c r="C2993" s="16">
        <v>1.05</v>
      </c>
      <c r="D2993" s="16">
        <v>1.05</v>
      </c>
    </row>
    <row r="2994" spans="1:4" x14ac:dyDescent="0.3">
      <c r="A2994" s="3">
        <v>304503</v>
      </c>
      <c r="B2994" s="16">
        <v>1.02</v>
      </c>
      <c r="C2994" s="16">
        <v>1.05</v>
      </c>
      <c r="D2994" s="16">
        <v>1.05</v>
      </c>
    </row>
    <row r="2995" spans="1:4" x14ac:dyDescent="0.3">
      <c r="A2995" s="3">
        <v>304510</v>
      </c>
      <c r="B2995" s="16">
        <v>1.02</v>
      </c>
      <c r="C2995" s="16">
        <v>1.05</v>
      </c>
      <c r="D2995" s="16">
        <v>1.05</v>
      </c>
    </row>
    <row r="2996" spans="1:4" x14ac:dyDescent="0.3">
      <c r="A2996" s="3">
        <v>304530</v>
      </c>
      <c r="B2996" s="16">
        <v>1.02</v>
      </c>
      <c r="C2996" s="16">
        <v>1.05</v>
      </c>
      <c r="D2996" s="16">
        <v>1.05</v>
      </c>
    </row>
    <row r="2997" spans="1:4" x14ac:dyDescent="0.3">
      <c r="A2997" s="3">
        <v>304532</v>
      </c>
      <c r="B2997" s="16">
        <v>-0.03</v>
      </c>
      <c r="C2997" s="16">
        <v>0</v>
      </c>
      <c r="D2997" s="16">
        <v>0</v>
      </c>
    </row>
    <row r="2998" spans="1:4" x14ac:dyDescent="0.3">
      <c r="A2998" s="3">
        <v>304535</v>
      </c>
      <c r="B2998" s="16">
        <v>1.02</v>
      </c>
      <c r="C2998" s="16">
        <v>1.05</v>
      </c>
      <c r="D2998" s="16">
        <v>1.05</v>
      </c>
    </row>
    <row r="2999" spans="1:4" x14ac:dyDescent="0.3">
      <c r="A2999" s="3">
        <v>402998</v>
      </c>
      <c r="B2999" s="16">
        <v>-1.9999999999999997E-2</v>
      </c>
      <c r="C2999" s="16">
        <v>0.01</v>
      </c>
      <c r="D2999" s="16">
        <v>8.5000000000000006E-3</v>
      </c>
    </row>
    <row r="3000" spans="1:4" x14ac:dyDescent="0.3">
      <c r="A3000" s="3">
        <v>402999</v>
      </c>
      <c r="B3000" s="16">
        <v>-1.9999999999999997E-2</v>
      </c>
      <c r="C3000" s="16">
        <v>0.01</v>
      </c>
      <c r="D3000" s="16">
        <v>8.5000000000000006E-3</v>
      </c>
    </row>
    <row r="3001" spans="1:4" x14ac:dyDescent="0.3">
      <c r="A3001" s="3">
        <v>403051</v>
      </c>
      <c r="B3001" s="16">
        <v>2.1800000000000002</v>
      </c>
      <c r="C3001" s="16">
        <v>2.2400000000000002</v>
      </c>
      <c r="D3001" s="16">
        <v>2.2200000000000002</v>
      </c>
    </row>
    <row r="3002" spans="1:4" x14ac:dyDescent="0.3">
      <c r="A3002" s="3">
        <v>403956</v>
      </c>
      <c r="B3002" s="16">
        <v>1.41</v>
      </c>
      <c r="C3002" s="16">
        <v>1.05</v>
      </c>
      <c r="D3002" s="16">
        <v>1.01</v>
      </c>
    </row>
    <row r="3003" spans="1:4" x14ac:dyDescent="0.3">
      <c r="A3003" s="3">
        <v>403957</v>
      </c>
      <c r="B3003" s="16">
        <v>1.02</v>
      </c>
      <c r="C3003" s="16">
        <v>1.05</v>
      </c>
      <c r="D3003" s="16">
        <v>1.05</v>
      </c>
    </row>
    <row r="3004" spans="1:4" x14ac:dyDescent="0.3">
      <c r="A3004" s="3">
        <v>404325</v>
      </c>
      <c r="B3004" s="16">
        <v>0.18</v>
      </c>
      <c r="C3004" s="16">
        <v>0.22</v>
      </c>
      <c r="D3004" s="16">
        <v>0.20837999999999998</v>
      </c>
    </row>
    <row r="3005" spans="1:4" x14ac:dyDescent="0.3">
      <c r="A3005" s="3">
        <v>404429</v>
      </c>
      <c r="B3005" s="16">
        <v>0.98</v>
      </c>
      <c r="C3005" s="16">
        <v>1.05</v>
      </c>
      <c r="D3005" s="16">
        <v>1.01</v>
      </c>
    </row>
    <row r="3006" spans="1:4" x14ac:dyDescent="0.3">
      <c r="A3006" s="3">
        <v>404459</v>
      </c>
      <c r="B3006" s="16">
        <v>0.14000000000000001</v>
      </c>
      <c r="C3006" s="16">
        <v>0.17</v>
      </c>
      <c r="D3006" s="16">
        <v>0.14450000000000002</v>
      </c>
    </row>
    <row r="3007" spans="1:4" x14ac:dyDescent="0.3">
      <c r="A3007" s="3">
        <v>404748</v>
      </c>
      <c r="B3007" s="16">
        <v>0.75</v>
      </c>
      <c r="C3007" s="16">
        <v>1.05</v>
      </c>
      <c r="D3007" s="16">
        <v>1.01</v>
      </c>
    </row>
    <row r="3008" spans="1:4" x14ac:dyDescent="0.3">
      <c r="A3008" s="3">
        <v>404750</v>
      </c>
      <c r="B3008" s="16">
        <v>0.65999999999999992</v>
      </c>
      <c r="C3008" s="16">
        <v>0.69</v>
      </c>
      <c r="D3008" s="16">
        <v>0.58649999999999991</v>
      </c>
    </row>
    <row r="3009" spans="1:4" x14ac:dyDescent="0.3">
      <c r="A3009" s="3">
        <v>404753</v>
      </c>
      <c r="B3009" s="16">
        <v>1.02</v>
      </c>
      <c r="C3009" s="16">
        <v>1.05</v>
      </c>
      <c r="D3009" s="16">
        <v>1.05</v>
      </c>
    </row>
    <row r="3010" spans="1:4" x14ac:dyDescent="0.3">
      <c r="A3010" s="3">
        <v>404929</v>
      </c>
      <c r="B3010" s="16">
        <v>-0.03</v>
      </c>
      <c r="C3010" s="16">
        <v>0</v>
      </c>
      <c r="D3010" s="16">
        <v>0</v>
      </c>
    </row>
    <row r="3011" spans="1:4" x14ac:dyDescent="0.3">
      <c r="A3011" s="3">
        <v>404932</v>
      </c>
      <c r="B3011" s="16">
        <v>-0.03</v>
      </c>
      <c r="C3011" s="16">
        <v>0</v>
      </c>
      <c r="D3011" s="16">
        <v>0</v>
      </c>
    </row>
    <row r="3012" spans="1:4" x14ac:dyDescent="0.3">
      <c r="A3012" s="3">
        <v>404938</v>
      </c>
      <c r="B3012" s="16">
        <v>0.11000000000000001</v>
      </c>
      <c r="C3012" s="16">
        <v>0.14000000000000001</v>
      </c>
      <c r="D3012" s="16">
        <v>0.11900000000000001</v>
      </c>
    </row>
    <row r="3013" spans="1:4" x14ac:dyDescent="0.3">
      <c r="A3013" s="3">
        <v>405298</v>
      </c>
      <c r="B3013" s="16">
        <v>-0.03</v>
      </c>
      <c r="C3013" s="16">
        <v>0</v>
      </c>
      <c r="D3013" s="16">
        <v>0</v>
      </c>
    </row>
    <row r="3014" spans="1:4" x14ac:dyDescent="0.3">
      <c r="A3014" s="3">
        <v>405992</v>
      </c>
      <c r="B3014" s="16">
        <v>0.98</v>
      </c>
      <c r="C3014" s="16">
        <v>1.05</v>
      </c>
      <c r="D3014" s="16">
        <v>1.01</v>
      </c>
    </row>
    <row r="3015" spans="1:4" x14ac:dyDescent="0.3">
      <c r="A3015" s="3">
        <v>406702</v>
      </c>
      <c r="B3015" s="16">
        <v>0.98</v>
      </c>
      <c r="C3015" s="16">
        <v>1.05</v>
      </c>
      <c r="D3015" s="16">
        <v>1.01</v>
      </c>
    </row>
    <row r="3016" spans="1:4" x14ac:dyDescent="0.3">
      <c r="A3016" s="3">
        <v>406730</v>
      </c>
      <c r="B3016" s="16">
        <v>-0.03</v>
      </c>
      <c r="C3016" s="16">
        <v>0</v>
      </c>
      <c r="D3016" s="16">
        <v>0</v>
      </c>
    </row>
    <row r="3017" spans="1:4" x14ac:dyDescent="0.3">
      <c r="A3017" s="3">
        <v>406735</v>
      </c>
      <c r="B3017" s="16">
        <v>-1.9999999999999997E-2</v>
      </c>
      <c r="C3017" s="16">
        <v>0.01</v>
      </c>
      <c r="D3017" s="16">
        <v>8.5000000000000006E-3</v>
      </c>
    </row>
    <row r="3018" spans="1:4" x14ac:dyDescent="0.3">
      <c r="A3018" s="3">
        <v>406800</v>
      </c>
      <c r="B3018" s="16">
        <v>1.02</v>
      </c>
      <c r="C3018" s="16">
        <v>1.05</v>
      </c>
      <c r="D3018" s="16">
        <v>1.05</v>
      </c>
    </row>
    <row r="3019" spans="1:4" x14ac:dyDescent="0.3">
      <c r="A3019" s="3">
        <v>406802</v>
      </c>
      <c r="B3019" s="16">
        <v>1.54</v>
      </c>
      <c r="C3019" s="16">
        <v>1.05</v>
      </c>
      <c r="D3019" s="16">
        <v>1.47</v>
      </c>
    </row>
    <row r="3020" spans="1:4" x14ac:dyDescent="0.3">
      <c r="A3020" s="3">
        <v>406804</v>
      </c>
      <c r="B3020" s="16">
        <v>1.02</v>
      </c>
      <c r="C3020" s="16">
        <v>1.05</v>
      </c>
      <c r="D3020" s="16">
        <v>1.05</v>
      </c>
    </row>
    <row r="3021" spans="1:4" x14ac:dyDescent="0.3">
      <c r="A3021" s="3">
        <v>406806</v>
      </c>
      <c r="B3021" s="16">
        <v>1.02</v>
      </c>
      <c r="C3021" s="16">
        <v>1.05</v>
      </c>
      <c r="D3021" s="16">
        <v>1.05</v>
      </c>
    </row>
    <row r="3022" spans="1:4" x14ac:dyDescent="0.3">
      <c r="A3022" s="3">
        <v>406808</v>
      </c>
      <c r="B3022" s="16">
        <v>1.8</v>
      </c>
      <c r="C3022" s="16">
        <v>1.05</v>
      </c>
      <c r="D3022" s="16">
        <v>1.71</v>
      </c>
    </row>
    <row r="3023" spans="1:4" x14ac:dyDescent="0.3">
      <c r="A3023" s="3">
        <v>406810</v>
      </c>
      <c r="B3023" s="16">
        <v>1.54</v>
      </c>
      <c r="C3023" s="16">
        <v>1.47</v>
      </c>
      <c r="D3023" s="16">
        <v>1.47</v>
      </c>
    </row>
    <row r="3024" spans="1:4" x14ac:dyDescent="0.3">
      <c r="A3024" s="3">
        <v>406812</v>
      </c>
      <c r="B3024" s="16">
        <v>1.44</v>
      </c>
      <c r="C3024" s="16">
        <v>1.05</v>
      </c>
      <c r="D3024" s="16">
        <v>1.47</v>
      </c>
    </row>
    <row r="3025" spans="1:4" x14ac:dyDescent="0.3">
      <c r="A3025" s="3">
        <v>406814</v>
      </c>
      <c r="B3025" s="16">
        <v>1.8</v>
      </c>
      <c r="C3025" s="16">
        <v>1.05</v>
      </c>
      <c r="D3025" s="16">
        <v>1.71</v>
      </c>
    </row>
    <row r="3026" spans="1:4" x14ac:dyDescent="0.3">
      <c r="A3026" s="3">
        <v>406816</v>
      </c>
      <c r="B3026" s="16">
        <v>2.31</v>
      </c>
      <c r="C3026" s="16">
        <v>2.19</v>
      </c>
      <c r="D3026" s="16">
        <v>2.19</v>
      </c>
    </row>
    <row r="3027" spans="1:4" x14ac:dyDescent="0.3">
      <c r="A3027" s="3">
        <v>406818</v>
      </c>
      <c r="B3027" s="16">
        <v>2.31</v>
      </c>
      <c r="C3027" s="16">
        <v>1.05</v>
      </c>
      <c r="D3027" s="16">
        <v>2.19</v>
      </c>
    </row>
    <row r="3028" spans="1:4" x14ac:dyDescent="0.3">
      <c r="A3028" s="3">
        <v>406820</v>
      </c>
      <c r="B3028" s="16">
        <v>1.93</v>
      </c>
      <c r="C3028" s="16">
        <v>1.83</v>
      </c>
      <c r="D3028" s="16">
        <v>1.83</v>
      </c>
    </row>
    <row r="3029" spans="1:4" x14ac:dyDescent="0.3">
      <c r="A3029" s="3">
        <v>406822</v>
      </c>
      <c r="B3029" s="16">
        <v>1.02</v>
      </c>
      <c r="C3029" s="16">
        <v>1.05</v>
      </c>
      <c r="D3029" s="16">
        <v>1.05</v>
      </c>
    </row>
    <row r="3030" spans="1:4" x14ac:dyDescent="0.3">
      <c r="A3030" s="3">
        <v>423051</v>
      </c>
      <c r="B3030" s="16">
        <v>0.98</v>
      </c>
      <c r="C3030" s="16">
        <v>1.05</v>
      </c>
      <c r="D3030" s="16">
        <v>1.01</v>
      </c>
    </row>
    <row r="3031" spans="1:4" x14ac:dyDescent="0.3">
      <c r="A3031" s="3">
        <v>424761</v>
      </c>
      <c r="B3031" s="16">
        <v>-1.9999999999999997E-2</v>
      </c>
      <c r="C3031" s="16">
        <v>0.01</v>
      </c>
      <c r="D3031" s="16">
        <v>8.5000000000000006E-3</v>
      </c>
    </row>
    <row r="3032" spans="1:4" x14ac:dyDescent="0.3">
      <c r="A3032" s="3">
        <v>424763</v>
      </c>
      <c r="B3032" s="16">
        <v>-1.9999999999999997E-2</v>
      </c>
      <c r="C3032" s="16">
        <v>0.01</v>
      </c>
      <c r="D3032" s="16">
        <v>8.5000000000000006E-3</v>
      </c>
    </row>
    <row r="3033" spans="1:4" x14ac:dyDescent="0.3">
      <c r="A3033" s="3">
        <v>429952</v>
      </c>
      <c r="B3033" s="16">
        <v>0.08</v>
      </c>
      <c r="C3033" s="16">
        <v>0.11</v>
      </c>
      <c r="D3033" s="16">
        <v>9.35E-2</v>
      </c>
    </row>
    <row r="3034" spans="1:4" x14ac:dyDescent="0.3">
      <c r="A3034" s="3">
        <v>429955</v>
      </c>
      <c r="B3034" s="16">
        <v>-1.9999999999999997E-2</v>
      </c>
      <c r="C3034" s="16">
        <v>0.01</v>
      </c>
      <c r="D3034" s="16">
        <v>8.5000000000000006E-3</v>
      </c>
    </row>
    <row r="3035" spans="1:4" x14ac:dyDescent="0.3">
      <c r="A3035" s="3">
        <v>429956</v>
      </c>
      <c r="B3035" s="16">
        <v>-1.9999999999999997E-2</v>
      </c>
      <c r="C3035" s="16">
        <v>0.01</v>
      </c>
      <c r="D3035" s="16">
        <v>8.5000000000000006E-3</v>
      </c>
    </row>
    <row r="3036" spans="1:4" x14ac:dyDescent="0.3">
      <c r="A3036" s="3">
        <v>429958</v>
      </c>
      <c r="B3036" s="16">
        <v>-1.9999999999999997E-2</v>
      </c>
      <c r="C3036" s="16">
        <v>0.01</v>
      </c>
      <c r="D3036" s="16">
        <v>8.5000000000000006E-3</v>
      </c>
    </row>
    <row r="3037" spans="1:4" x14ac:dyDescent="0.3">
      <c r="A3037" s="3">
        <v>429959</v>
      </c>
      <c r="B3037" s="16">
        <v>0.13</v>
      </c>
      <c r="C3037" s="16">
        <v>0.15</v>
      </c>
      <c r="D3037" s="16">
        <v>0.15242</v>
      </c>
    </row>
    <row r="3038" spans="1:4" x14ac:dyDescent="0.3">
      <c r="A3038" s="3">
        <v>429961</v>
      </c>
      <c r="B3038" s="16">
        <v>-1.9999999999999997E-2</v>
      </c>
      <c r="C3038" s="16">
        <v>0.01</v>
      </c>
      <c r="D3038" s="16">
        <v>8.5000000000000006E-3</v>
      </c>
    </row>
    <row r="3039" spans="1:4" x14ac:dyDescent="0.3">
      <c r="A3039" s="3">
        <v>429964</v>
      </c>
      <c r="B3039" s="16">
        <v>1.4</v>
      </c>
      <c r="C3039" s="16">
        <v>1.05</v>
      </c>
      <c r="D3039" s="16">
        <v>1.01</v>
      </c>
    </row>
    <row r="3040" spans="1:4" x14ac:dyDescent="0.3">
      <c r="A3040" s="3">
        <v>429967</v>
      </c>
      <c r="B3040" s="16">
        <v>-0.03</v>
      </c>
      <c r="C3040" s="16">
        <v>0</v>
      </c>
      <c r="D3040" s="16">
        <v>0</v>
      </c>
    </row>
    <row r="3041" spans="1:4" x14ac:dyDescent="0.3">
      <c r="A3041" s="3">
        <v>429968</v>
      </c>
      <c r="B3041" s="16">
        <v>-0.03</v>
      </c>
      <c r="C3041" s="16">
        <v>0</v>
      </c>
      <c r="D3041" s="16">
        <v>0</v>
      </c>
    </row>
    <row r="3042" spans="1:4" x14ac:dyDescent="0.3">
      <c r="A3042" s="3">
        <v>429969</v>
      </c>
      <c r="B3042" s="16">
        <v>-0.03</v>
      </c>
      <c r="C3042" s="16">
        <v>0</v>
      </c>
      <c r="D3042" s="16">
        <v>0</v>
      </c>
    </row>
    <row r="3043" spans="1:4" x14ac:dyDescent="0.3">
      <c r="A3043" s="3">
        <v>429978</v>
      </c>
      <c r="B3043" s="16">
        <v>0.98</v>
      </c>
      <c r="C3043" s="16">
        <v>1.05</v>
      </c>
      <c r="D3043" s="16">
        <v>1.01</v>
      </c>
    </row>
    <row r="3044" spans="1:4" x14ac:dyDescent="0.3">
      <c r="A3044" s="3">
        <v>429990</v>
      </c>
      <c r="B3044" s="16">
        <v>2.0700000000000003</v>
      </c>
      <c r="C3044" s="16">
        <v>1.05</v>
      </c>
      <c r="D3044" s="16">
        <v>1.01</v>
      </c>
    </row>
    <row r="3045" spans="1:4" x14ac:dyDescent="0.3">
      <c r="A3045" s="3">
        <v>429993</v>
      </c>
      <c r="B3045" s="16">
        <v>1.02</v>
      </c>
      <c r="C3045" s="16">
        <v>1.05</v>
      </c>
      <c r="D3045" s="16">
        <v>1.05</v>
      </c>
    </row>
    <row r="3046" spans="1:4" x14ac:dyDescent="0.3">
      <c r="A3046" s="3">
        <v>429994</v>
      </c>
      <c r="B3046" s="16">
        <v>-0.03</v>
      </c>
      <c r="C3046" s="16">
        <v>0</v>
      </c>
      <c r="D3046" s="16">
        <v>0</v>
      </c>
    </row>
    <row r="3047" spans="1:4" x14ac:dyDescent="0.3">
      <c r="A3047" s="3">
        <v>429999</v>
      </c>
      <c r="B3047" s="16">
        <v>-1.9999999999999997E-2</v>
      </c>
      <c r="C3047" s="16">
        <v>0.01</v>
      </c>
      <c r="D3047" s="16">
        <v>8.5000000000000006E-3</v>
      </c>
    </row>
    <row r="3048" spans="1:4" x14ac:dyDescent="0.3">
      <c r="A3048" s="3">
        <v>430568</v>
      </c>
      <c r="B3048" s="16">
        <v>0.23</v>
      </c>
      <c r="C3048" s="16">
        <v>0.26</v>
      </c>
      <c r="D3048" s="16">
        <v>0.221</v>
      </c>
    </row>
    <row r="3049" spans="1:4" x14ac:dyDescent="0.3">
      <c r="A3049" s="3">
        <v>430569</v>
      </c>
      <c r="B3049" s="16">
        <v>0.36</v>
      </c>
      <c r="C3049" s="16">
        <v>0.4</v>
      </c>
      <c r="D3049" s="16">
        <v>0.33331</v>
      </c>
    </row>
    <row r="3050" spans="1:4" x14ac:dyDescent="0.3">
      <c r="A3050" s="3">
        <v>433648</v>
      </c>
      <c r="B3050" s="16">
        <v>0.16</v>
      </c>
      <c r="C3050" s="16">
        <v>0.2</v>
      </c>
      <c r="D3050" s="16">
        <v>0.18818000000000001</v>
      </c>
    </row>
    <row r="3051" spans="1:4" x14ac:dyDescent="0.3">
      <c r="A3051" s="3">
        <v>470002</v>
      </c>
      <c r="B3051" s="16">
        <v>0.98</v>
      </c>
      <c r="C3051" s="16">
        <v>1.05</v>
      </c>
      <c r="D3051" s="16">
        <v>1.01</v>
      </c>
    </row>
    <row r="3052" spans="1:4" x14ac:dyDescent="0.3">
      <c r="A3052" s="3">
        <v>470004</v>
      </c>
      <c r="B3052" s="16">
        <v>0.98</v>
      </c>
      <c r="C3052" s="16">
        <v>1.05</v>
      </c>
      <c r="D3052" s="16">
        <v>1.01</v>
      </c>
    </row>
    <row r="3053" spans="1:4" x14ac:dyDescent="0.3">
      <c r="A3053" s="3">
        <v>470006</v>
      </c>
      <c r="B3053" s="16">
        <v>0.98</v>
      </c>
      <c r="C3053" s="16">
        <v>1.05</v>
      </c>
      <c r="D3053" s="16">
        <v>1.01</v>
      </c>
    </row>
    <row r="3054" spans="1:4" x14ac:dyDescent="0.3">
      <c r="A3054" s="3">
        <v>470542</v>
      </c>
      <c r="B3054" s="16">
        <v>0.38</v>
      </c>
      <c r="C3054" s="16">
        <v>0.37</v>
      </c>
      <c r="D3054" s="16">
        <v>1.01</v>
      </c>
    </row>
    <row r="3055" spans="1:4" x14ac:dyDescent="0.3">
      <c r="A3055" s="3">
        <v>470546</v>
      </c>
      <c r="B3055" s="16">
        <v>-1.9999999999999997E-2</v>
      </c>
      <c r="C3055" s="16">
        <v>0.01</v>
      </c>
      <c r="D3055" s="16">
        <v>0.01</v>
      </c>
    </row>
    <row r="3056" spans="1:4" x14ac:dyDescent="0.3">
      <c r="A3056" s="3">
        <v>470551</v>
      </c>
      <c r="B3056" s="16">
        <v>381.64000000000004</v>
      </c>
      <c r="C3056" s="16">
        <v>387.25</v>
      </c>
      <c r="D3056" s="16">
        <v>1.01</v>
      </c>
    </row>
    <row r="3057" spans="1:4" x14ac:dyDescent="0.3">
      <c r="A3057" s="3">
        <v>470557</v>
      </c>
      <c r="B3057" s="16">
        <v>400.39000000000004</v>
      </c>
      <c r="C3057" s="16">
        <v>404.32</v>
      </c>
      <c r="D3057" s="16">
        <v>1.01</v>
      </c>
    </row>
    <row r="3058" spans="1:4" x14ac:dyDescent="0.3">
      <c r="A3058" s="3">
        <v>470711</v>
      </c>
      <c r="B3058" s="16">
        <v>0.98</v>
      </c>
      <c r="C3058" s="16">
        <v>1.05</v>
      </c>
      <c r="D3058" s="16">
        <v>1.01</v>
      </c>
    </row>
    <row r="3059" spans="1:4" x14ac:dyDescent="0.3">
      <c r="A3059" s="3">
        <v>470719</v>
      </c>
      <c r="B3059" s="16">
        <v>0.45999999999999996</v>
      </c>
      <c r="C3059" s="16">
        <v>0.49</v>
      </c>
      <c r="D3059" s="16">
        <v>0.41649999999999998</v>
      </c>
    </row>
    <row r="3060" spans="1:4" x14ac:dyDescent="0.3">
      <c r="A3060" s="3">
        <v>470871</v>
      </c>
      <c r="B3060" s="16">
        <v>7.0000000000000007E-2</v>
      </c>
      <c r="C3060" s="16">
        <v>0.1</v>
      </c>
      <c r="D3060" s="16">
        <v>0.1</v>
      </c>
    </row>
    <row r="3061" spans="1:4" x14ac:dyDescent="0.3">
      <c r="A3061" s="3">
        <v>471044</v>
      </c>
      <c r="B3061" s="16">
        <v>0.98</v>
      </c>
      <c r="C3061" s="16">
        <v>1.05</v>
      </c>
      <c r="D3061" s="16">
        <v>1.01</v>
      </c>
    </row>
    <row r="3062" spans="1:4" x14ac:dyDescent="0.3">
      <c r="A3062" s="3">
        <v>471733</v>
      </c>
      <c r="B3062" s="16">
        <v>76.97</v>
      </c>
      <c r="C3062" s="16">
        <v>74.66</v>
      </c>
      <c r="D3062" s="16">
        <v>1.01</v>
      </c>
    </row>
    <row r="3063" spans="1:4" x14ac:dyDescent="0.3">
      <c r="A3063" s="3">
        <v>473772</v>
      </c>
      <c r="B3063" s="16">
        <v>0.98</v>
      </c>
      <c r="C3063" s="16">
        <v>1.05</v>
      </c>
      <c r="D3063" s="16">
        <v>1.01</v>
      </c>
    </row>
    <row r="3064" spans="1:4" x14ac:dyDescent="0.3">
      <c r="A3064" s="3">
        <v>474383</v>
      </c>
      <c r="B3064" s="16">
        <v>42.97</v>
      </c>
      <c r="C3064" s="16">
        <v>43</v>
      </c>
      <c r="D3064" s="16">
        <v>43</v>
      </c>
    </row>
    <row r="3065" spans="1:4" x14ac:dyDescent="0.3">
      <c r="A3065" s="3">
        <v>474429</v>
      </c>
      <c r="B3065" s="16">
        <v>0.1</v>
      </c>
      <c r="C3065" s="16">
        <v>0.13</v>
      </c>
      <c r="D3065" s="16">
        <v>0.13</v>
      </c>
    </row>
    <row r="3066" spans="1:4" x14ac:dyDescent="0.3">
      <c r="A3066" s="3">
        <v>474871</v>
      </c>
      <c r="B3066" s="16">
        <v>0.98</v>
      </c>
      <c r="C3066" s="16">
        <v>1.05</v>
      </c>
      <c r="D3066" s="16">
        <v>1.01</v>
      </c>
    </row>
    <row r="3067" spans="1:4" x14ac:dyDescent="0.3">
      <c r="A3067" s="3">
        <v>474990</v>
      </c>
      <c r="B3067" s="16">
        <v>0.98</v>
      </c>
      <c r="C3067" s="16">
        <v>1.05</v>
      </c>
      <c r="D3067" s="16">
        <v>1.01</v>
      </c>
    </row>
    <row r="3068" spans="1:4" x14ac:dyDescent="0.3">
      <c r="A3068" s="3">
        <v>479254</v>
      </c>
      <c r="B3068" s="16">
        <v>270.78000000000003</v>
      </c>
      <c r="C3068" s="16">
        <v>278.77999999999997</v>
      </c>
      <c r="D3068" s="16">
        <v>1.01</v>
      </c>
    </row>
    <row r="3069" spans="1:4" x14ac:dyDescent="0.3">
      <c r="A3069" s="3">
        <v>479918</v>
      </c>
      <c r="B3069" s="16">
        <v>1.02</v>
      </c>
      <c r="C3069" s="16">
        <v>1.05</v>
      </c>
      <c r="D3069" s="16">
        <v>1.05</v>
      </c>
    </row>
    <row r="3070" spans="1:4" x14ac:dyDescent="0.3">
      <c r="A3070" s="3">
        <v>479921</v>
      </c>
      <c r="B3070" s="16">
        <v>0.98</v>
      </c>
      <c r="C3070" s="16">
        <v>1.05</v>
      </c>
      <c r="D3070" s="16">
        <v>1.01</v>
      </c>
    </row>
    <row r="3071" spans="1:4" x14ac:dyDescent="0.3">
      <c r="A3071" s="3">
        <v>479922</v>
      </c>
      <c r="B3071" s="16">
        <v>0.98</v>
      </c>
      <c r="C3071" s="16">
        <v>1.05</v>
      </c>
      <c r="D3071" s="16">
        <v>1.01</v>
      </c>
    </row>
    <row r="3072" spans="1:4" x14ac:dyDescent="0.3">
      <c r="A3072" s="3">
        <v>479923</v>
      </c>
      <c r="B3072" s="16">
        <v>0.98</v>
      </c>
      <c r="C3072" s="16">
        <v>1.05</v>
      </c>
      <c r="D3072" s="16">
        <v>1.01</v>
      </c>
    </row>
    <row r="3073" spans="1:4" x14ac:dyDescent="0.3">
      <c r="A3073" s="3">
        <v>479931</v>
      </c>
      <c r="B3073" s="16">
        <v>1.02</v>
      </c>
      <c r="C3073" s="16">
        <v>1.05</v>
      </c>
      <c r="D3073" s="16">
        <v>1.05</v>
      </c>
    </row>
    <row r="3074" spans="1:4" x14ac:dyDescent="0.3">
      <c r="A3074" s="3">
        <v>479947</v>
      </c>
      <c r="B3074" s="16">
        <v>129.01</v>
      </c>
      <c r="C3074" s="16">
        <v>128.97999999999999</v>
      </c>
      <c r="D3074" s="16">
        <v>1.01</v>
      </c>
    </row>
    <row r="3075" spans="1:4" x14ac:dyDescent="0.3">
      <c r="A3075" s="3">
        <v>479948</v>
      </c>
      <c r="B3075" s="16">
        <v>39.97</v>
      </c>
      <c r="C3075" s="16">
        <v>40</v>
      </c>
      <c r="D3075" s="16">
        <v>40</v>
      </c>
    </row>
    <row r="3076" spans="1:4" x14ac:dyDescent="0.3">
      <c r="A3076" s="3">
        <v>479949</v>
      </c>
      <c r="B3076" s="16">
        <v>191.96</v>
      </c>
      <c r="C3076" s="16">
        <v>191.63</v>
      </c>
      <c r="D3076" s="16">
        <v>1.01</v>
      </c>
    </row>
    <row r="3077" spans="1:4" x14ac:dyDescent="0.3">
      <c r="A3077" s="3">
        <v>479950</v>
      </c>
      <c r="B3077" s="16">
        <v>0.05</v>
      </c>
      <c r="C3077" s="16">
        <v>0.08</v>
      </c>
      <c r="D3077" s="16">
        <v>0.08</v>
      </c>
    </row>
    <row r="3078" spans="1:4" x14ac:dyDescent="0.3">
      <c r="A3078" s="3">
        <v>479953</v>
      </c>
      <c r="B3078" s="16">
        <v>7.0000000000000007E-2</v>
      </c>
      <c r="C3078" s="16">
        <v>0.11</v>
      </c>
      <c r="D3078" s="16">
        <v>0.12</v>
      </c>
    </row>
    <row r="3079" spans="1:4" x14ac:dyDescent="0.3">
      <c r="A3079" s="3">
        <v>479978</v>
      </c>
      <c r="B3079" s="16">
        <v>-0.03</v>
      </c>
      <c r="C3079" s="16">
        <v>0</v>
      </c>
      <c r="D3079" s="16">
        <v>0</v>
      </c>
    </row>
    <row r="3080" spans="1:4" x14ac:dyDescent="0.3">
      <c r="A3080" s="3">
        <v>479980</v>
      </c>
      <c r="B3080" s="16">
        <v>155.33000000000001</v>
      </c>
      <c r="C3080" s="16">
        <v>155.66999999999999</v>
      </c>
      <c r="D3080" s="16">
        <v>1.01</v>
      </c>
    </row>
    <row r="3081" spans="1:4" x14ac:dyDescent="0.3">
      <c r="A3081" s="3">
        <v>490523</v>
      </c>
      <c r="B3081" s="16">
        <v>6.97</v>
      </c>
      <c r="C3081" s="16">
        <v>7.06</v>
      </c>
      <c r="D3081" s="16">
        <v>6.54</v>
      </c>
    </row>
    <row r="3082" spans="1:4" x14ac:dyDescent="0.3">
      <c r="A3082" s="3">
        <v>490585</v>
      </c>
      <c r="B3082" s="16">
        <v>4.97</v>
      </c>
      <c r="C3082" s="16">
        <v>5.07</v>
      </c>
      <c r="D3082" s="16">
        <v>4.03</v>
      </c>
    </row>
    <row r="3083" spans="1:4" x14ac:dyDescent="0.3">
      <c r="A3083" s="3">
        <v>493053</v>
      </c>
      <c r="B3083" s="16">
        <v>3.0900000000000003</v>
      </c>
      <c r="C3083" s="16">
        <v>3.19</v>
      </c>
      <c r="D3083" s="16">
        <v>3.44</v>
      </c>
    </row>
    <row r="3084" spans="1:4" x14ac:dyDescent="0.3">
      <c r="A3084" s="3">
        <v>493059</v>
      </c>
      <c r="B3084" s="16">
        <v>5.52</v>
      </c>
      <c r="C3084" s="16">
        <v>5.61</v>
      </c>
      <c r="D3084" s="16">
        <v>5.37</v>
      </c>
    </row>
    <row r="3085" spans="1:4" x14ac:dyDescent="0.3">
      <c r="A3085" s="3">
        <v>494730</v>
      </c>
      <c r="B3085" s="16">
        <v>-1.9999999999999997E-2</v>
      </c>
      <c r="C3085" s="16">
        <v>0.01</v>
      </c>
      <c r="D3085" s="16">
        <v>8.5000000000000006E-3</v>
      </c>
    </row>
    <row r="3086" spans="1:4" x14ac:dyDescent="0.3">
      <c r="A3086" s="3">
        <v>496003</v>
      </c>
      <c r="B3086" s="16">
        <v>0.98</v>
      </c>
      <c r="C3086" s="16">
        <v>1.05</v>
      </c>
      <c r="D3086" s="16">
        <v>1.01</v>
      </c>
    </row>
    <row r="3087" spans="1:4" x14ac:dyDescent="0.3">
      <c r="A3087" s="3">
        <v>496008</v>
      </c>
      <c r="B3087" s="16">
        <v>0.98</v>
      </c>
      <c r="C3087" s="16">
        <v>1.05</v>
      </c>
      <c r="D3087" s="16">
        <v>1.01</v>
      </c>
    </row>
    <row r="3088" spans="1:4" x14ac:dyDescent="0.3">
      <c r="A3088" s="3">
        <v>496013</v>
      </c>
      <c r="B3088" s="16">
        <v>-0.03</v>
      </c>
      <c r="C3088" s="16">
        <v>0</v>
      </c>
      <c r="D3088" s="16">
        <v>0</v>
      </c>
    </row>
    <row r="3089" spans="1:4" x14ac:dyDescent="0.3">
      <c r="A3089" s="3">
        <v>496018</v>
      </c>
      <c r="B3089" s="16">
        <v>-0.03</v>
      </c>
      <c r="C3089" s="16">
        <v>0</v>
      </c>
      <c r="D3089" s="16">
        <v>0</v>
      </c>
    </row>
    <row r="3090" spans="1:4" x14ac:dyDescent="0.3">
      <c r="A3090" s="3">
        <v>609000</v>
      </c>
      <c r="B3090" s="16">
        <v>1.0999999999999999</v>
      </c>
      <c r="C3090" s="16">
        <v>1.1299999999999999</v>
      </c>
      <c r="D3090" s="16">
        <v>1.29</v>
      </c>
    </row>
    <row r="3091" spans="1:4" x14ac:dyDescent="0.3">
      <c r="A3091" s="3">
        <v>609001</v>
      </c>
      <c r="B3091" s="16">
        <v>0.98</v>
      </c>
      <c r="C3091" s="16">
        <v>1.05</v>
      </c>
      <c r="D3091" s="16">
        <v>1.01</v>
      </c>
    </row>
    <row r="3092" spans="1:4" x14ac:dyDescent="0.3">
      <c r="A3092" s="3">
        <v>609002</v>
      </c>
      <c r="B3092" s="16">
        <v>0.98</v>
      </c>
      <c r="C3092" s="16">
        <v>1.05</v>
      </c>
      <c r="D3092" s="16">
        <v>1.01</v>
      </c>
    </row>
    <row r="3093" spans="1:4" x14ac:dyDescent="0.3">
      <c r="A3093" s="3">
        <v>609003</v>
      </c>
      <c r="B3093" s="16">
        <v>3.27</v>
      </c>
      <c r="C3093" s="16">
        <v>3.3</v>
      </c>
      <c r="D3093" s="16">
        <v>3</v>
      </c>
    </row>
    <row r="3094" spans="1:4" x14ac:dyDescent="0.3">
      <c r="A3094" s="3">
        <v>609004</v>
      </c>
      <c r="B3094" s="16">
        <v>0.98</v>
      </c>
      <c r="C3094" s="16">
        <v>1.05</v>
      </c>
      <c r="D3094" s="16">
        <v>1.01</v>
      </c>
    </row>
    <row r="3095" spans="1:4" x14ac:dyDescent="0.3">
      <c r="A3095" s="3">
        <v>609005</v>
      </c>
      <c r="B3095" s="16">
        <v>0</v>
      </c>
      <c r="C3095" s="16">
        <v>0.03</v>
      </c>
      <c r="D3095" s="16">
        <v>2.5499999999999998E-2</v>
      </c>
    </row>
    <row r="3096" spans="1:4" x14ac:dyDescent="0.3">
      <c r="A3096" s="3">
        <v>609006</v>
      </c>
      <c r="B3096" s="16">
        <v>1.02</v>
      </c>
      <c r="C3096" s="16">
        <v>1.05</v>
      </c>
      <c r="D3096" s="16">
        <v>1.05</v>
      </c>
    </row>
    <row r="3097" spans="1:4" x14ac:dyDescent="0.3">
      <c r="A3097" s="3">
        <v>609007</v>
      </c>
      <c r="B3097" s="16">
        <v>0.98</v>
      </c>
      <c r="C3097" s="16">
        <v>1.05</v>
      </c>
      <c r="D3097" s="16">
        <v>1.01</v>
      </c>
    </row>
    <row r="3098" spans="1:4" x14ac:dyDescent="0.3">
      <c r="A3098" s="3">
        <v>609008</v>
      </c>
      <c r="B3098" s="16">
        <v>1.64</v>
      </c>
      <c r="C3098" s="16">
        <v>1.05</v>
      </c>
      <c r="D3098" s="16">
        <v>1.67</v>
      </c>
    </row>
    <row r="3099" spans="1:4" x14ac:dyDescent="0.3">
      <c r="A3099" s="3">
        <v>609009</v>
      </c>
      <c r="B3099" s="16">
        <v>0</v>
      </c>
      <c r="C3099" s="16">
        <v>0.03</v>
      </c>
      <c r="D3099" s="16">
        <v>2.5499999999999998E-2</v>
      </c>
    </row>
    <row r="3100" spans="1:4" x14ac:dyDescent="0.3">
      <c r="A3100" s="3">
        <v>609010</v>
      </c>
      <c r="B3100" s="16">
        <v>0.98</v>
      </c>
      <c r="C3100" s="16">
        <v>1.05</v>
      </c>
      <c r="D3100" s="16">
        <v>1.01</v>
      </c>
    </row>
    <row r="3101" spans="1:4" x14ac:dyDescent="0.3">
      <c r="A3101" s="3">
        <v>609011</v>
      </c>
      <c r="B3101" s="16">
        <v>0.98</v>
      </c>
      <c r="C3101" s="16">
        <v>1.05</v>
      </c>
      <c r="D3101" s="16">
        <v>1.01</v>
      </c>
    </row>
    <row r="3102" spans="1:4" x14ac:dyDescent="0.3">
      <c r="A3102" s="3">
        <v>609012</v>
      </c>
      <c r="B3102" s="16">
        <v>0.98</v>
      </c>
      <c r="C3102" s="16">
        <v>1.05</v>
      </c>
      <c r="D3102" s="16">
        <v>1.01</v>
      </c>
    </row>
    <row r="3103" spans="1:4" x14ac:dyDescent="0.3">
      <c r="A3103" s="3">
        <v>609013</v>
      </c>
      <c r="B3103" s="16">
        <v>0.98</v>
      </c>
      <c r="C3103" s="16">
        <v>1.05</v>
      </c>
      <c r="D3103" s="16">
        <v>1.01</v>
      </c>
    </row>
    <row r="3104" spans="1:4" x14ac:dyDescent="0.3">
      <c r="A3104" s="3">
        <v>609014</v>
      </c>
      <c r="B3104" s="16">
        <v>0.98</v>
      </c>
      <c r="C3104" s="16">
        <v>1.05</v>
      </c>
      <c r="D3104" s="16">
        <v>1.01</v>
      </c>
    </row>
    <row r="3105" spans="1:4" x14ac:dyDescent="0.3">
      <c r="A3105" s="3">
        <v>609015</v>
      </c>
      <c r="B3105" s="16">
        <v>2.0000000000000004E-2</v>
      </c>
      <c r="C3105" s="16">
        <v>0.05</v>
      </c>
      <c r="D3105" s="16">
        <v>4.2500000000000003E-2</v>
      </c>
    </row>
    <row r="3106" spans="1:4" x14ac:dyDescent="0.3">
      <c r="A3106" s="3">
        <v>609016</v>
      </c>
      <c r="B3106" s="16">
        <v>2.0000000000000004E-2</v>
      </c>
      <c r="C3106" s="16">
        <v>0.05</v>
      </c>
      <c r="D3106" s="16">
        <v>4.2500000000000003E-2</v>
      </c>
    </row>
    <row r="3107" spans="1:4" x14ac:dyDescent="0.3">
      <c r="A3107" s="3">
        <v>609017</v>
      </c>
      <c r="B3107" s="16">
        <v>0</v>
      </c>
      <c r="C3107" s="16">
        <v>0.03</v>
      </c>
      <c r="D3107" s="16">
        <v>2.5499999999999998E-2</v>
      </c>
    </row>
    <row r="3108" spans="1:4" x14ac:dyDescent="0.3">
      <c r="A3108" s="3">
        <v>609018</v>
      </c>
      <c r="B3108" s="16">
        <v>-1.9999999999999997E-2</v>
      </c>
      <c r="C3108" s="16">
        <v>0.01</v>
      </c>
      <c r="D3108" s="16">
        <v>8.5000000000000006E-3</v>
      </c>
    </row>
    <row r="3109" spans="1:4" x14ac:dyDescent="0.3">
      <c r="A3109" s="3">
        <v>609019</v>
      </c>
      <c r="B3109" s="16">
        <v>1.02</v>
      </c>
      <c r="C3109" s="16">
        <v>1.05</v>
      </c>
      <c r="D3109" s="16">
        <v>1.05</v>
      </c>
    </row>
    <row r="3110" spans="1:4" x14ac:dyDescent="0.3">
      <c r="A3110" s="3">
        <v>609020</v>
      </c>
      <c r="B3110" s="16">
        <v>1.02</v>
      </c>
      <c r="C3110" s="16">
        <v>1.05</v>
      </c>
      <c r="D3110" s="16">
        <v>1.05</v>
      </c>
    </row>
    <row r="3111" spans="1:4" x14ac:dyDescent="0.3">
      <c r="A3111" s="3">
        <v>609021</v>
      </c>
      <c r="B3111" s="16">
        <v>0.98</v>
      </c>
      <c r="C3111" s="16">
        <v>1.05</v>
      </c>
      <c r="D3111" s="16">
        <v>1.01</v>
      </c>
    </row>
    <row r="3112" spans="1:4" x14ac:dyDescent="0.3">
      <c r="A3112" s="3">
        <v>609022</v>
      </c>
      <c r="B3112" s="16">
        <v>2.0000000000000004E-2</v>
      </c>
      <c r="C3112" s="16">
        <v>0.05</v>
      </c>
      <c r="D3112" s="16">
        <v>4.2500000000000003E-2</v>
      </c>
    </row>
    <row r="3113" spans="1:4" x14ac:dyDescent="0.3">
      <c r="A3113" s="3">
        <v>609023</v>
      </c>
      <c r="B3113" s="16">
        <v>0.98</v>
      </c>
      <c r="C3113" s="16">
        <v>1.05</v>
      </c>
      <c r="D3113" s="16">
        <v>1.01</v>
      </c>
    </row>
    <row r="3114" spans="1:4" x14ac:dyDescent="0.3">
      <c r="A3114" s="3">
        <v>609024</v>
      </c>
      <c r="B3114" s="16">
        <v>2.0000000000000004E-2</v>
      </c>
      <c r="C3114" s="16">
        <v>0.05</v>
      </c>
      <c r="D3114" s="16">
        <v>4.2500000000000003E-2</v>
      </c>
    </row>
    <row r="3115" spans="1:4" x14ac:dyDescent="0.3">
      <c r="A3115" s="3">
        <v>609025</v>
      </c>
      <c r="B3115" s="16">
        <v>0.98</v>
      </c>
      <c r="C3115" s="16">
        <v>1.05</v>
      </c>
      <c r="D3115" s="16">
        <v>1.01</v>
      </c>
    </row>
    <row r="3116" spans="1:4" x14ac:dyDescent="0.3">
      <c r="A3116" s="3">
        <v>609026</v>
      </c>
      <c r="B3116" s="16">
        <v>2.0000000000000004E-2</v>
      </c>
      <c r="C3116" s="16">
        <v>0.05</v>
      </c>
      <c r="D3116" s="16">
        <v>4.2500000000000003E-2</v>
      </c>
    </row>
    <row r="3117" spans="1:4" x14ac:dyDescent="0.3">
      <c r="A3117" s="3">
        <v>609027</v>
      </c>
      <c r="B3117" s="16">
        <v>0.98</v>
      </c>
      <c r="C3117" s="16">
        <v>1.05</v>
      </c>
      <c r="D3117" s="16">
        <v>1.01</v>
      </c>
    </row>
    <row r="3118" spans="1:4" x14ac:dyDescent="0.3">
      <c r="A3118" s="3">
        <v>609028</v>
      </c>
      <c r="B3118" s="16">
        <v>0.98</v>
      </c>
      <c r="C3118" s="16">
        <v>1.05</v>
      </c>
      <c r="D3118" s="16">
        <v>1.01</v>
      </c>
    </row>
    <row r="3119" spans="1:4" x14ac:dyDescent="0.3">
      <c r="A3119" s="3">
        <v>609029</v>
      </c>
      <c r="B3119" s="16">
        <v>0.98</v>
      </c>
      <c r="C3119" s="16">
        <v>1.05</v>
      </c>
      <c r="D3119" s="16">
        <v>1.01</v>
      </c>
    </row>
    <row r="3120" spans="1:4" x14ac:dyDescent="0.3">
      <c r="A3120" s="3">
        <v>609030</v>
      </c>
      <c r="B3120" s="16">
        <v>0</v>
      </c>
      <c r="C3120" s="16">
        <v>0.03</v>
      </c>
      <c r="D3120" s="16">
        <v>2.5499999999999998E-2</v>
      </c>
    </row>
    <row r="3121" spans="1:4" x14ac:dyDescent="0.3">
      <c r="A3121" s="3">
        <v>609031</v>
      </c>
      <c r="B3121" s="16">
        <v>0.98</v>
      </c>
      <c r="C3121" s="16">
        <v>1.05</v>
      </c>
      <c r="D3121" s="16">
        <v>1.01</v>
      </c>
    </row>
    <row r="3122" spans="1:4" x14ac:dyDescent="0.3">
      <c r="A3122" s="3">
        <v>609032</v>
      </c>
      <c r="B3122" s="16">
        <v>-1.9999999999999997E-2</v>
      </c>
      <c r="C3122" s="16">
        <v>0.01</v>
      </c>
      <c r="D3122" s="16">
        <v>8.5000000000000006E-3</v>
      </c>
    </row>
    <row r="3123" spans="1:4" x14ac:dyDescent="0.3">
      <c r="A3123" s="3">
        <v>609033</v>
      </c>
      <c r="B3123" s="16">
        <v>0.98</v>
      </c>
      <c r="C3123" s="16">
        <v>1.05</v>
      </c>
      <c r="D3123" s="16">
        <v>1.01</v>
      </c>
    </row>
    <row r="3124" spans="1:4" x14ac:dyDescent="0.3">
      <c r="A3124" s="3">
        <v>609034</v>
      </c>
      <c r="B3124" s="16">
        <v>1.02</v>
      </c>
      <c r="C3124" s="16">
        <v>1.05</v>
      </c>
      <c r="D3124" s="16">
        <v>1.05</v>
      </c>
    </row>
    <row r="3125" spans="1:4" x14ac:dyDescent="0.3">
      <c r="A3125" s="3">
        <v>609035</v>
      </c>
      <c r="B3125" s="16">
        <v>-1.9999999999999997E-2</v>
      </c>
      <c r="C3125" s="16">
        <v>0.01</v>
      </c>
      <c r="D3125" s="16">
        <v>8.5000000000000006E-3</v>
      </c>
    </row>
    <row r="3126" spans="1:4" x14ac:dyDescent="0.3">
      <c r="A3126" s="3">
        <v>609036</v>
      </c>
      <c r="B3126" s="16">
        <v>0.98</v>
      </c>
      <c r="C3126" s="16">
        <v>1.05</v>
      </c>
      <c r="D3126" s="16">
        <v>1.01</v>
      </c>
    </row>
    <row r="3127" spans="1:4" x14ac:dyDescent="0.3">
      <c r="A3127" s="3">
        <v>609037</v>
      </c>
      <c r="B3127" s="16">
        <v>1.72</v>
      </c>
      <c r="C3127" s="16">
        <v>1.05</v>
      </c>
      <c r="D3127" s="16">
        <v>1.75</v>
      </c>
    </row>
    <row r="3128" spans="1:4" x14ac:dyDescent="0.3">
      <c r="A3128" s="3">
        <v>609038</v>
      </c>
      <c r="B3128" s="16">
        <v>2.0000000000000004E-2</v>
      </c>
      <c r="C3128" s="16">
        <v>0.05</v>
      </c>
      <c r="D3128" s="16">
        <v>4.2500000000000003E-2</v>
      </c>
    </row>
    <row r="3129" spans="1:4" x14ac:dyDescent="0.3">
      <c r="A3129" s="3">
        <v>609040</v>
      </c>
      <c r="B3129" s="16">
        <v>2.0000000000000004E-2</v>
      </c>
      <c r="C3129" s="16">
        <v>0.05</v>
      </c>
      <c r="D3129" s="16">
        <v>4.2500000000000003E-2</v>
      </c>
    </row>
    <row r="3130" spans="1:4" x14ac:dyDescent="0.3">
      <c r="A3130" s="3">
        <v>609041</v>
      </c>
      <c r="B3130" s="16">
        <v>0.98</v>
      </c>
      <c r="C3130" s="16">
        <v>1.05</v>
      </c>
      <c r="D3130" s="16">
        <v>1.01</v>
      </c>
    </row>
    <row r="3131" spans="1:4" x14ac:dyDescent="0.3">
      <c r="A3131" s="3">
        <v>609043</v>
      </c>
      <c r="B3131" s="16">
        <v>0.98</v>
      </c>
      <c r="C3131" s="16">
        <v>1.05</v>
      </c>
      <c r="D3131" s="16">
        <v>1.01</v>
      </c>
    </row>
    <row r="3132" spans="1:4" x14ac:dyDescent="0.3">
      <c r="A3132" s="3">
        <v>609044</v>
      </c>
      <c r="B3132" s="16">
        <v>0.98</v>
      </c>
      <c r="C3132" s="16">
        <v>1.05</v>
      </c>
      <c r="D3132" s="16">
        <v>1.01</v>
      </c>
    </row>
    <row r="3133" spans="1:4" x14ac:dyDescent="0.3">
      <c r="A3133" s="3">
        <v>609045</v>
      </c>
      <c r="B3133" s="16">
        <v>1.22</v>
      </c>
      <c r="C3133" s="16">
        <v>1.05</v>
      </c>
      <c r="D3133" s="16">
        <v>1.25</v>
      </c>
    </row>
    <row r="3134" spans="1:4" x14ac:dyDescent="0.3">
      <c r="A3134" s="3">
        <v>609046</v>
      </c>
      <c r="B3134" s="16">
        <v>1.72</v>
      </c>
      <c r="C3134" s="16">
        <v>1.05</v>
      </c>
      <c r="D3134" s="16">
        <v>1.75</v>
      </c>
    </row>
    <row r="3135" spans="1:4" x14ac:dyDescent="0.3">
      <c r="A3135" s="3">
        <v>609047</v>
      </c>
      <c r="B3135" s="16">
        <v>0.98</v>
      </c>
      <c r="C3135" s="16">
        <v>1.05</v>
      </c>
      <c r="D3135" s="16">
        <v>1.01</v>
      </c>
    </row>
    <row r="3136" spans="1:4" x14ac:dyDescent="0.3">
      <c r="A3136" s="3">
        <v>609048</v>
      </c>
      <c r="B3136" s="16">
        <v>0.72</v>
      </c>
      <c r="C3136" s="16">
        <v>1.05</v>
      </c>
      <c r="D3136" s="16">
        <v>0.75</v>
      </c>
    </row>
    <row r="3137" spans="1:4" x14ac:dyDescent="0.3">
      <c r="A3137" s="3">
        <v>609049</v>
      </c>
      <c r="B3137" s="16">
        <v>1.02</v>
      </c>
      <c r="C3137" s="16">
        <v>1.05</v>
      </c>
      <c r="D3137" s="16">
        <v>1.05</v>
      </c>
    </row>
    <row r="3138" spans="1:4" x14ac:dyDescent="0.3">
      <c r="A3138" s="3">
        <v>609050</v>
      </c>
      <c r="B3138" s="16">
        <v>-1.9999999999999997E-2</v>
      </c>
      <c r="C3138" s="16">
        <v>0.01</v>
      </c>
      <c r="D3138" s="16">
        <v>8.5000000000000006E-3</v>
      </c>
    </row>
    <row r="3139" spans="1:4" x14ac:dyDescent="0.3">
      <c r="A3139" s="3">
        <v>609051</v>
      </c>
      <c r="B3139" s="16">
        <v>0.98</v>
      </c>
      <c r="C3139" s="16">
        <v>1.05</v>
      </c>
      <c r="D3139" s="16">
        <v>1.01</v>
      </c>
    </row>
    <row r="3140" spans="1:4" x14ac:dyDescent="0.3">
      <c r="A3140" s="3">
        <v>609052</v>
      </c>
      <c r="B3140" s="16">
        <v>0.98</v>
      </c>
      <c r="C3140" s="16">
        <v>1.05</v>
      </c>
      <c r="D3140" s="16">
        <v>1.01</v>
      </c>
    </row>
    <row r="3141" spans="1:4" x14ac:dyDescent="0.3">
      <c r="A3141" s="3">
        <v>609053</v>
      </c>
      <c r="B3141" s="16">
        <v>0.98</v>
      </c>
      <c r="C3141" s="16">
        <v>1.05</v>
      </c>
      <c r="D3141" s="16">
        <v>1.01</v>
      </c>
    </row>
    <row r="3142" spans="1:4" x14ac:dyDescent="0.3">
      <c r="A3142" s="3">
        <v>609054</v>
      </c>
      <c r="B3142" s="16">
        <v>-1.9999999999999997E-2</v>
      </c>
      <c r="C3142" s="16">
        <v>0.01</v>
      </c>
      <c r="D3142" s="16">
        <v>8.5000000000000006E-3</v>
      </c>
    </row>
    <row r="3143" spans="1:4" x14ac:dyDescent="0.3">
      <c r="A3143" s="3">
        <v>609056</v>
      </c>
      <c r="B3143" s="16">
        <v>-1.9999999999999997E-2</v>
      </c>
      <c r="C3143" s="16">
        <v>0.01</v>
      </c>
      <c r="D3143" s="16">
        <v>8.5000000000000006E-3</v>
      </c>
    </row>
    <row r="3144" spans="1:4" x14ac:dyDescent="0.3">
      <c r="A3144" s="3">
        <v>609057</v>
      </c>
      <c r="B3144" s="16">
        <v>0.98</v>
      </c>
      <c r="C3144" s="16">
        <v>1.05</v>
      </c>
      <c r="D3144" s="16">
        <v>1.01</v>
      </c>
    </row>
    <row r="3145" spans="1:4" x14ac:dyDescent="0.3">
      <c r="A3145" s="3">
        <v>609058</v>
      </c>
      <c r="B3145" s="16">
        <v>0.4</v>
      </c>
      <c r="C3145" s="16">
        <v>0.37</v>
      </c>
      <c r="D3145" s="16">
        <v>0.37</v>
      </c>
    </row>
    <row r="3146" spans="1:4" x14ac:dyDescent="0.3">
      <c r="A3146" s="3">
        <v>609059</v>
      </c>
      <c r="B3146" s="16">
        <v>1.02</v>
      </c>
      <c r="C3146" s="16">
        <v>1.05</v>
      </c>
      <c r="D3146" s="16">
        <v>1.05</v>
      </c>
    </row>
    <row r="3147" spans="1:4" x14ac:dyDescent="0.3">
      <c r="A3147" s="3">
        <v>609060</v>
      </c>
      <c r="B3147" s="16">
        <v>0.98</v>
      </c>
      <c r="C3147" s="16">
        <v>1.05</v>
      </c>
      <c r="D3147" s="16">
        <v>1.01</v>
      </c>
    </row>
    <row r="3148" spans="1:4" x14ac:dyDescent="0.3">
      <c r="A3148" s="3">
        <v>609061</v>
      </c>
      <c r="B3148" s="16">
        <v>2.2200000000000002</v>
      </c>
      <c r="C3148" s="16">
        <v>1.05</v>
      </c>
      <c r="D3148" s="16">
        <v>1.01</v>
      </c>
    </row>
    <row r="3149" spans="1:4" x14ac:dyDescent="0.3">
      <c r="A3149" s="3">
        <v>609062</v>
      </c>
      <c r="B3149" s="16">
        <v>4.0000000000000008E-2</v>
      </c>
      <c r="C3149" s="16">
        <v>7.0000000000000007E-2</v>
      </c>
      <c r="D3149" s="16">
        <v>5.9500000000000004E-2</v>
      </c>
    </row>
    <row r="3150" spans="1:4" x14ac:dyDescent="0.3">
      <c r="A3150" s="3">
        <v>609063</v>
      </c>
      <c r="B3150" s="16">
        <v>0.98</v>
      </c>
      <c r="C3150" s="16">
        <v>1.05</v>
      </c>
      <c r="D3150" s="16">
        <v>1.01</v>
      </c>
    </row>
    <row r="3151" spans="1:4" x14ac:dyDescent="0.3">
      <c r="A3151" s="3">
        <v>609064</v>
      </c>
      <c r="B3151" s="16">
        <v>2.0000000000000004E-2</v>
      </c>
      <c r="C3151" s="16">
        <v>0.05</v>
      </c>
      <c r="D3151" s="16">
        <v>4.2500000000000003E-2</v>
      </c>
    </row>
    <row r="3152" spans="1:4" x14ac:dyDescent="0.3">
      <c r="A3152" s="3">
        <v>609065</v>
      </c>
      <c r="B3152" s="16">
        <v>0.98</v>
      </c>
      <c r="C3152" s="16">
        <v>1.05</v>
      </c>
      <c r="D3152" s="16">
        <v>1.01</v>
      </c>
    </row>
    <row r="3153" spans="1:4" x14ac:dyDescent="0.3">
      <c r="A3153" s="3">
        <v>609066</v>
      </c>
      <c r="B3153" s="16">
        <v>394.97</v>
      </c>
      <c r="C3153" s="16">
        <v>395</v>
      </c>
      <c r="D3153" s="16">
        <v>1.01</v>
      </c>
    </row>
    <row r="3154" spans="1:4" x14ac:dyDescent="0.3">
      <c r="A3154" s="3">
        <v>609067</v>
      </c>
      <c r="B3154" s="16">
        <v>0.98</v>
      </c>
      <c r="C3154" s="16">
        <v>1.05</v>
      </c>
      <c r="D3154" s="16">
        <v>1.01</v>
      </c>
    </row>
    <row r="3155" spans="1:4" x14ac:dyDescent="0.3">
      <c r="A3155" s="3">
        <v>609069</v>
      </c>
      <c r="B3155" s="16">
        <v>0.98</v>
      </c>
      <c r="C3155" s="16">
        <v>1.05</v>
      </c>
      <c r="D3155" s="16">
        <v>1.01</v>
      </c>
    </row>
    <row r="3156" spans="1:4" x14ac:dyDescent="0.3">
      <c r="A3156" s="3">
        <v>609070</v>
      </c>
      <c r="B3156" s="16">
        <v>0.98</v>
      </c>
      <c r="C3156" s="16">
        <v>1.05</v>
      </c>
      <c r="D3156" s="16">
        <v>1.01</v>
      </c>
    </row>
    <row r="3157" spans="1:4" x14ac:dyDescent="0.3">
      <c r="A3157" s="3">
        <v>609071</v>
      </c>
      <c r="B3157" s="16">
        <v>0.98</v>
      </c>
      <c r="C3157" s="16">
        <v>1.05</v>
      </c>
      <c r="D3157" s="16">
        <v>1.01</v>
      </c>
    </row>
    <row r="3158" spans="1:4" x14ac:dyDescent="0.3">
      <c r="A3158" s="3">
        <v>609072</v>
      </c>
      <c r="B3158" s="16">
        <v>1.02</v>
      </c>
      <c r="C3158" s="16">
        <v>1.05</v>
      </c>
      <c r="D3158" s="16">
        <v>1.05</v>
      </c>
    </row>
    <row r="3159" spans="1:4" x14ac:dyDescent="0.3">
      <c r="A3159" s="3">
        <v>609073</v>
      </c>
      <c r="B3159" s="16">
        <v>1.72</v>
      </c>
      <c r="C3159" s="16">
        <v>1.05</v>
      </c>
      <c r="D3159" s="16">
        <v>1.75</v>
      </c>
    </row>
    <row r="3160" spans="1:4" x14ac:dyDescent="0.3">
      <c r="A3160" s="3">
        <v>609074</v>
      </c>
      <c r="B3160" s="16">
        <v>1.02</v>
      </c>
      <c r="C3160" s="16">
        <v>1.05</v>
      </c>
      <c r="D3160" s="16">
        <v>1.05</v>
      </c>
    </row>
    <row r="3161" spans="1:4" x14ac:dyDescent="0.3">
      <c r="A3161" s="3">
        <v>609075</v>
      </c>
      <c r="B3161" s="16">
        <v>0.98</v>
      </c>
      <c r="C3161" s="16">
        <v>1.01</v>
      </c>
      <c r="D3161" s="16">
        <v>1.01</v>
      </c>
    </row>
    <row r="3162" spans="1:4" x14ac:dyDescent="0.3">
      <c r="A3162" s="3">
        <v>609076</v>
      </c>
      <c r="B3162" s="16">
        <v>-1.9999999999999997E-2</v>
      </c>
      <c r="C3162" s="16">
        <v>0.01</v>
      </c>
      <c r="D3162" s="16">
        <v>8.5000000000000006E-3</v>
      </c>
    </row>
    <row r="3163" spans="1:4" x14ac:dyDescent="0.3">
      <c r="A3163" s="3">
        <v>609077</v>
      </c>
      <c r="B3163" s="16">
        <v>0.98</v>
      </c>
      <c r="C3163" s="16">
        <v>1</v>
      </c>
      <c r="D3163" s="16">
        <v>1.01</v>
      </c>
    </row>
    <row r="3164" spans="1:4" x14ac:dyDescent="0.3">
      <c r="A3164" s="3">
        <v>609078</v>
      </c>
      <c r="B3164" s="16">
        <v>0.98</v>
      </c>
      <c r="C3164" s="16">
        <v>1.05</v>
      </c>
      <c r="D3164" s="16">
        <v>1.01</v>
      </c>
    </row>
    <row r="3165" spans="1:4" x14ac:dyDescent="0.3">
      <c r="A3165" s="3">
        <v>609079</v>
      </c>
      <c r="B3165" s="16">
        <v>2.0000000000000004E-2</v>
      </c>
      <c r="C3165" s="16">
        <v>0.05</v>
      </c>
      <c r="D3165" s="16">
        <v>4.2500000000000003E-2</v>
      </c>
    </row>
    <row r="3166" spans="1:4" x14ac:dyDescent="0.3">
      <c r="A3166" s="3">
        <v>609080</v>
      </c>
      <c r="B3166" s="16">
        <v>1.0000000000000002E-2</v>
      </c>
      <c r="C3166" s="16">
        <v>0.04</v>
      </c>
      <c r="D3166" s="16">
        <v>3.4000000000000002E-2</v>
      </c>
    </row>
    <row r="3167" spans="1:4" x14ac:dyDescent="0.3">
      <c r="A3167" s="3">
        <v>609081</v>
      </c>
      <c r="B3167" s="16">
        <v>0</v>
      </c>
      <c r="C3167" s="16">
        <v>0.03</v>
      </c>
      <c r="D3167" s="16">
        <v>2.5499999999999998E-2</v>
      </c>
    </row>
    <row r="3168" spans="1:4" x14ac:dyDescent="0.3">
      <c r="A3168" s="3">
        <v>609082</v>
      </c>
      <c r="B3168" s="16">
        <v>0.98</v>
      </c>
      <c r="C3168" s="16">
        <v>1.05</v>
      </c>
      <c r="D3168" s="16">
        <v>1.01</v>
      </c>
    </row>
    <row r="3169" spans="1:4" x14ac:dyDescent="0.3">
      <c r="A3169" s="3">
        <v>609083</v>
      </c>
      <c r="B3169" s="16">
        <v>2.0000000000000004E-2</v>
      </c>
      <c r="C3169" s="16">
        <v>0.05</v>
      </c>
      <c r="D3169" s="16">
        <v>4.2500000000000003E-2</v>
      </c>
    </row>
    <row r="3170" spans="1:4" x14ac:dyDescent="0.3">
      <c r="A3170" s="3">
        <v>609084</v>
      </c>
      <c r="B3170" s="16">
        <v>0.98</v>
      </c>
      <c r="C3170" s="16">
        <v>1.05</v>
      </c>
      <c r="D3170" s="16">
        <v>1.01</v>
      </c>
    </row>
    <row r="3171" spans="1:4" x14ac:dyDescent="0.3">
      <c r="A3171" s="3">
        <v>609085</v>
      </c>
      <c r="B3171" s="16">
        <v>0.98</v>
      </c>
      <c r="C3171" s="16">
        <v>1.05</v>
      </c>
      <c r="D3171" s="16">
        <v>1.01</v>
      </c>
    </row>
    <row r="3172" spans="1:4" x14ac:dyDescent="0.3">
      <c r="A3172" s="3">
        <v>609086</v>
      </c>
      <c r="B3172" s="16">
        <v>0</v>
      </c>
      <c r="C3172" s="16">
        <v>0.03</v>
      </c>
      <c r="D3172" s="16">
        <v>2.5499999999999998E-2</v>
      </c>
    </row>
    <row r="3173" spans="1:4" x14ac:dyDescent="0.3">
      <c r="A3173" s="3">
        <v>609087</v>
      </c>
      <c r="B3173" s="16">
        <v>0</v>
      </c>
      <c r="C3173" s="16">
        <v>0.03</v>
      </c>
      <c r="D3173" s="16">
        <v>2.5499999999999998E-2</v>
      </c>
    </row>
    <row r="3174" spans="1:4" x14ac:dyDescent="0.3">
      <c r="A3174" s="3">
        <v>609088</v>
      </c>
      <c r="B3174" s="16">
        <v>1.02</v>
      </c>
      <c r="C3174" s="16">
        <v>1.05</v>
      </c>
      <c r="D3174" s="16">
        <v>1.05</v>
      </c>
    </row>
    <row r="3175" spans="1:4" x14ac:dyDescent="0.3">
      <c r="A3175" s="3">
        <v>609089</v>
      </c>
      <c r="B3175" s="16">
        <v>-1.9999999999999997E-2</v>
      </c>
      <c r="C3175" s="16">
        <v>0.01</v>
      </c>
      <c r="D3175" s="16">
        <v>8.5000000000000006E-3</v>
      </c>
    </row>
    <row r="3176" spans="1:4" x14ac:dyDescent="0.3">
      <c r="A3176" s="3">
        <v>609090</v>
      </c>
      <c r="B3176" s="16">
        <v>1.72</v>
      </c>
      <c r="C3176" s="16">
        <v>1.05</v>
      </c>
      <c r="D3176" s="16">
        <v>1.75</v>
      </c>
    </row>
    <row r="3177" spans="1:4" x14ac:dyDescent="0.3">
      <c r="A3177" s="3">
        <v>609091</v>
      </c>
      <c r="B3177" s="16">
        <v>-1.9999999999999997E-2</v>
      </c>
      <c r="C3177" s="16">
        <v>0.01</v>
      </c>
      <c r="D3177" s="16">
        <v>8.5000000000000006E-3</v>
      </c>
    </row>
    <row r="3178" spans="1:4" x14ac:dyDescent="0.3">
      <c r="A3178" s="3">
        <v>609092</v>
      </c>
      <c r="B3178" s="16">
        <v>0</v>
      </c>
      <c r="C3178" s="16">
        <v>0.03</v>
      </c>
      <c r="D3178" s="16">
        <v>2.5499999999999998E-2</v>
      </c>
    </row>
    <row r="3179" spans="1:4" x14ac:dyDescent="0.3">
      <c r="A3179" s="3">
        <v>609093</v>
      </c>
      <c r="B3179" s="16">
        <v>0</v>
      </c>
      <c r="C3179" s="16">
        <v>0.03</v>
      </c>
      <c r="D3179" s="16">
        <v>2.5499999999999998E-2</v>
      </c>
    </row>
    <row r="3180" spans="1:4" x14ac:dyDescent="0.3">
      <c r="A3180" s="3">
        <v>609094</v>
      </c>
      <c r="B3180" s="16">
        <v>0.98</v>
      </c>
      <c r="C3180" s="16">
        <v>1.05</v>
      </c>
      <c r="D3180" s="16">
        <v>1.01</v>
      </c>
    </row>
    <row r="3181" spans="1:4" x14ac:dyDescent="0.3">
      <c r="A3181" s="3">
        <v>609095</v>
      </c>
      <c r="B3181" s="16">
        <v>0.98</v>
      </c>
      <c r="C3181" s="16">
        <v>1.05</v>
      </c>
      <c r="D3181" s="16">
        <v>1.01</v>
      </c>
    </row>
    <row r="3182" spans="1:4" x14ac:dyDescent="0.3">
      <c r="A3182" s="3">
        <v>609096</v>
      </c>
      <c r="B3182" s="16">
        <v>2.0000000000000004E-2</v>
      </c>
      <c r="C3182" s="16">
        <v>0.05</v>
      </c>
      <c r="D3182" s="16">
        <v>4.2500000000000003E-2</v>
      </c>
    </row>
    <row r="3183" spans="1:4" x14ac:dyDescent="0.3">
      <c r="A3183" s="3">
        <v>609097</v>
      </c>
      <c r="B3183" s="16">
        <v>0.98</v>
      </c>
      <c r="C3183" s="16">
        <v>1.05</v>
      </c>
      <c r="D3183" s="16">
        <v>1.01</v>
      </c>
    </row>
    <row r="3184" spans="1:4" x14ac:dyDescent="0.3">
      <c r="A3184" s="3">
        <v>609099</v>
      </c>
      <c r="B3184" s="16">
        <v>0.98</v>
      </c>
      <c r="C3184" s="16">
        <v>1.05</v>
      </c>
      <c r="D3184" s="16">
        <v>1.01</v>
      </c>
    </row>
    <row r="3185" spans="1:4" x14ac:dyDescent="0.3">
      <c r="A3185" s="3">
        <v>609100</v>
      </c>
      <c r="B3185" s="16">
        <v>0.98</v>
      </c>
      <c r="C3185" s="16">
        <v>1.05</v>
      </c>
      <c r="D3185" s="16">
        <v>1.01</v>
      </c>
    </row>
    <row r="3186" spans="1:4" x14ac:dyDescent="0.3">
      <c r="A3186" s="3">
        <v>609102</v>
      </c>
      <c r="B3186" s="16">
        <v>1.02</v>
      </c>
      <c r="C3186" s="16">
        <v>1.05</v>
      </c>
      <c r="D3186" s="16">
        <v>1.05</v>
      </c>
    </row>
    <row r="3187" spans="1:4" x14ac:dyDescent="0.3">
      <c r="A3187" s="3">
        <v>609103</v>
      </c>
      <c r="B3187" s="16">
        <v>0.98</v>
      </c>
      <c r="C3187" s="16">
        <v>1.05</v>
      </c>
      <c r="D3187" s="16">
        <v>1.01</v>
      </c>
    </row>
    <row r="3188" spans="1:4" x14ac:dyDescent="0.3">
      <c r="A3188" s="3">
        <v>609104</v>
      </c>
      <c r="B3188" s="16">
        <v>0.98</v>
      </c>
      <c r="C3188" s="16">
        <v>1.05</v>
      </c>
      <c r="D3188" s="16">
        <v>1.01</v>
      </c>
    </row>
    <row r="3189" spans="1:4" x14ac:dyDescent="0.3">
      <c r="A3189" s="3">
        <v>609105</v>
      </c>
      <c r="B3189" s="16">
        <v>0.11000000000000001</v>
      </c>
      <c r="C3189" s="16">
        <v>0.14000000000000001</v>
      </c>
      <c r="D3189" s="16">
        <v>0.11900000000000001</v>
      </c>
    </row>
    <row r="3190" spans="1:4" x14ac:dyDescent="0.3">
      <c r="A3190" s="3">
        <v>609106</v>
      </c>
      <c r="B3190" s="16">
        <v>0.98</v>
      </c>
      <c r="C3190" s="16">
        <v>1.05</v>
      </c>
      <c r="D3190" s="16">
        <v>1.01</v>
      </c>
    </row>
    <row r="3191" spans="1:4" x14ac:dyDescent="0.3">
      <c r="A3191" s="3">
        <v>609107</v>
      </c>
      <c r="B3191" s="16">
        <v>0.98</v>
      </c>
      <c r="C3191" s="16">
        <v>1.05</v>
      </c>
      <c r="D3191" s="16">
        <v>1.01</v>
      </c>
    </row>
    <row r="3192" spans="1:4" x14ac:dyDescent="0.3">
      <c r="A3192" s="3">
        <v>609108</v>
      </c>
      <c r="B3192" s="16">
        <v>0.98</v>
      </c>
      <c r="C3192" s="16">
        <v>1.05</v>
      </c>
      <c r="D3192" s="16">
        <v>1.01</v>
      </c>
    </row>
    <row r="3193" spans="1:4" x14ac:dyDescent="0.3">
      <c r="A3193" s="3">
        <v>609109</v>
      </c>
      <c r="B3193" s="16">
        <v>1.02</v>
      </c>
      <c r="C3193" s="16">
        <v>1.05</v>
      </c>
      <c r="D3193" s="16">
        <v>1.05</v>
      </c>
    </row>
    <row r="3194" spans="1:4" x14ac:dyDescent="0.3">
      <c r="A3194" s="3">
        <v>609110</v>
      </c>
      <c r="B3194" s="16">
        <v>0.98</v>
      </c>
      <c r="C3194" s="16">
        <v>1.05</v>
      </c>
      <c r="D3194" s="16">
        <v>1.01</v>
      </c>
    </row>
    <row r="3195" spans="1:4" x14ac:dyDescent="0.3">
      <c r="A3195" s="3">
        <v>609111</v>
      </c>
      <c r="B3195" s="16">
        <v>1.0000000000000002E-2</v>
      </c>
      <c r="C3195" s="16">
        <v>0.04</v>
      </c>
      <c r="D3195" s="16">
        <v>3.4000000000000002E-2</v>
      </c>
    </row>
    <row r="3196" spans="1:4" x14ac:dyDescent="0.3">
      <c r="A3196" s="3">
        <v>609112</v>
      </c>
      <c r="B3196" s="16">
        <v>0</v>
      </c>
      <c r="C3196" s="16">
        <v>0.03</v>
      </c>
      <c r="D3196" s="16">
        <v>2.5499999999999998E-2</v>
      </c>
    </row>
    <row r="3197" spans="1:4" x14ac:dyDescent="0.3">
      <c r="A3197" s="3">
        <v>609114</v>
      </c>
      <c r="B3197" s="16">
        <v>1.02</v>
      </c>
      <c r="C3197" s="16">
        <v>1.05</v>
      </c>
      <c r="D3197" s="16">
        <v>1.05</v>
      </c>
    </row>
    <row r="3198" spans="1:4" x14ac:dyDescent="0.3">
      <c r="A3198" s="3">
        <v>609115</v>
      </c>
      <c r="B3198" s="16">
        <v>2.0000000000000004E-2</v>
      </c>
      <c r="C3198" s="16">
        <v>0.05</v>
      </c>
      <c r="D3198" s="16">
        <v>4.2500000000000003E-2</v>
      </c>
    </row>
    <row r="3199" spans="1:4" x14ac:dyDescent="0.3">
      <c r="A3199" s="3">
        <v>609116</v>
      </c>
      <c r="B3199" s="16">
        <v>1.02</v>
      </c>
      <c r="C3199" s="16">
        <v>1.05</v>
      </c>
      <c r="D3199" s="16">
        <v>1.05</v>
      </c>
    </row>
    <row r="3200" spans="1:4" x14ac:dyDescent="0.3">
      <c r="A3200" s="3">
        <v>609117</v>
      </c>
      <c r="B3200" s="16">
        <v>-1.9999999999999997E-2</v>
      </c>
      <c r="C3200" s="16">
        <v>0.01</v>
      </c>
      <c r="D3200" s="16">
        <v>8.5000000000000006E-3</v>
      </c>
    </row>
    <row r="3201" spans="1:4" x14ac:dyDescent="0.3">
      <c r="A3201" s="3">
        <v>609118</v>
      </c>
      <c r="B3201" s="16">
        <v>0.98</v>
      </c>
      <c r="C3201" s="16">
        <v>1.05</v>
      </c>
      <c r="D3201" s="16">
        <v>1.01</v>
      </c>
    </row>
    <row r="3202" spans="1:4" x14ac:dyDescent="0.3">
      <c r="A3202" s="3">
        <v>609119</v>
      </c>
      <c r="B3202" s="16">
        <v>0.98</v>
      </c>
      <c r="C3202" s="16">
        <v>1.05</v>
      </c>
      <c r="D3202" s="16">
        <v>1.01</v>
      </c>
    </row>
    <row r="3203" spans="1:4" x14ac:dyDescent="0.3">
      <c r="A3203" s="3">
        <v>609120</v>
      </c>
      <c r="B3203" s="16">
        <v>1.02</v>
      </c>
      <c r="C3203" s="16">
        <v>1.05</v>
      </c>
      <c r="D3203" s="16">
        <v>1.05</v>
      </c>
    </row>
    <row r="3204" spans="1:4" x14ac:dyDescent="0.3">
      <c r="A3204" s="3">
        <v>609121</v>
      </c>
      <c r="B3204" s="16">
        <v>0.98</v>
      </c>
      <c r="C3204" s="16">
        <v>1.05</v>
      </c>
      <c r="D3204" s="16">
        <v>1.01</v>
      </c>
    </row>
    <row r="3205" spans="1:4" x14ac:dyDescent="0.3">
      <c r="A3205" s="3">
        <v>609122</v>
      </c>
      <c r="B3205" s="16">
        <v>0</v>
      </c>
      <c r="C3205" s="16">
        <v>0.03</v>
      </c>
      <c r="D3205" s="16">
        <v>2.5499999999999998E-2</v>
      </c>
    </row>
    <row r="3206" spans="1:4" x14ac:dyDescent="0.3">
      <c r="A3206" s="3">
        <v>609123</v>
      </c>
      <c r="B3206" s="16">
        <v>0</v>
      </c>
      <c r="C3206" s="16">
        <v>0.03</v>
      </c>
      <c r="D3206" s="16">
        <v>2.5499999999999998E-2</v>
      </c>
    </row>
    <row r="3207" spans="1:4" x14ac:dyDescent="0.3">
      <c r="A3207" s="3">
        <v>609124</v>
      </c>
      <c r="B3207" s="16">
        <v>0.98</v>
      </c>
      <c r="C3207" s="16">
        <v>1.05</v>
      </c>
      <c r="D3207" s="16">
        <v>1.01</v>
      </c>
    </row>
    <row r="3208" spans="1:4" x14ac:dyDescent="0.3">
      <c r="A3208" s="3">
        <v>609125</v>
      </c>
      <c r="B3208" s="16">
        <v>0.98</v>
      </c>
      <c r="C3208" s="16">
        <v>1.05</v>
      </c>
      <c r="D3208" s="16">
        <v>1.01</v>
      </c>
    </row>
    <row r="3209" spans="1:4" x14ac:dyDescent="0.3">
      <c r="A3209" s="3">
        <v>609127</v>
      </c>
      <c r="B3209" s="16">
        <v>0.98</v>
      </c>
      <c r="C3209" s="16">
        <v>1.05</v>
      </c>
      <c r="D3209" s="16">
        <v>1.01</v>
      </c>
    </row>
    <row r="3210" spans="1:4" x14ac:dyDescent="0.3">
      <c r="A3210" s="3">
        <v>609128</v>
      </c>
      <c r="B3210" s="16">
        <v>1.72</v>
      </c>
      <c r="C3210" s="16">
        <v>1.05</v>
      </c>
      <c r="D3210" s="16">
        <v>1.75</v>
      </c>
    </row>
    <row r="3211" spans="1:4" x14ac:dyDescent="0.3">
      <c r="A3211" s="3">
        <v>609129</v>
      </c>
      <c r="B3211" s="16">
        <v>1.02</v>
      </c>
      <c r="C3211" s="16">
        <v>1.05</v>
      </c>
      <c r="D3211" s="16">
        <v>1.05</v>
      </c>
    </row>
    <row r="3212" spans="1:4" x14ac:dyDescent="0.3">
      <c r="A3212" s="3">
        <v>609130</v>
      </c>
      <c r="B3212" s="16">
        <v>0.98</v>
      </c>
      <c r="C3212" s="16">
        <v>1.05</v>
      </c>
      <c r="D3212" s="16">
        <v>1.01</v>
      </c>
    </row>
    <row r="3213" spans="1:4" x14ac:dyDescent="0.3">
      <c r="A3213" s="3">
        <v>609131</v>
      </c>
      <c r="B3213" s="16">
        <v>-1.9999999999999997E-2</v>
      </c>
      <c r="C3213" s="16">
        <v>0.01</v>
      </c>
      <c r="D3213" s="16">
        <v>8.5000000000000006E-3</v>
      </c>
    </row>
    <row r="3214" spans="1:4" x14ac:dyDescent="0.3">
      <c r="A3214" s="3">
        <v>609132</v>
      </c>
      <c r="B3214" s="16">
        <v>123.01</v>
      </c>
      <c r="C3214" s="16">
        <v>123.04</v>
      </c>
      <c r="D3214" s="16">
        <v>121.71</v>
      </c>
    </row>
    <row r="3215" spans="1:4" x14ac:dyDescent="0.3">
      <c r="A3215" s="3">
        <v>609134</v>
      </c>
      <c r="B3215" s="16">
        <v>0.98</v>
      </c>
      <c r="C3215" s="16">
        <v>1.05</v>
      </c>
      <c r="D3215" s="16">
        <v>1.01</v>
      </c>
    </row>
    <row r="3216" spans="1:4" x14ac:dyDescent="0.3">
      <c r="A3216" s="3">
        <v>609135</v>
      </c>
      <c r="B3216" s="16">
        <v>0.98</v>
      </c>
      <c r="C3216" s="16">
        <v>1.05</v>
      </c>
      <c r="D3216" s="16">
        <v>1.01</v>
      </c>
    </row>
    <row r="3217" spans="1:4" x14ac:dyDescent="0.3">
      <c r="A3217" s="3">
        <v>609136</v>
      </c>
      <c r="B3217" s="16">
        <v>0.98</v>
      </c>
      <c r="C3217" s="16">
        <v>1.05</v>
      </c>
      <c r="D3217" s="16">
        <v>1.01</v>
      </c>
    </row>
    <row r="3218" spans="1:4" x14ac:dyDescent="0.3">
      <c r="A3218" s="3">
        <v>609137</v>
      </c>
      <c r="B3218" s="16">
        <v>0.98</v>
      </c>
      <c r="C3218" s="16">
        <v>1.05</v>
      </c>
      <c r="D3218" s="16">
        <v>1.01</v>
      </c>
    </row>
    <row r="3219" spans="1:4" x14ac:dyDescent="0.3">
      <c r="A3219" s="3">
        <v>609138</v>
      </c>
      <c r="B3219" s="16">
        <v>-1.9999999999999997E-2</v>
      </c>
      <c r="C3219" s="16">
        <v>0.01</v>
      </c>
      <c r="D3219" s="16">
        <v>8.5000000000000006E-3</v>
      </c>
    </row>
    <row r="3220" spans="1:4" x14ac:dyDescent="0.3">
      <c r="A3220" s="3">
        <v>609139</v>
      </c>
      <c r="B3220" s="16">
        <v>0.98</v>
      </c>
      <c r="C3220" s="16">
        <v>1.05</v>
      </c>
      <c r="D3220" s="16">
        <v>1.01</v>
      </c>
    </row>
    <row r="3221" spans="1:4" x14ac:dyDescent="0.3">
      <c r="A3221" s="3">
        <v>609140</v>
      </c>
      <c r="B3221" s="16">
        <v>0</v>
      </c>
      <c r="C3221" s="16">
        <v>0.03</v>
      </c>
      <c r="D3221" s="16">
        <v>2.5499999999999998E-2</v>
      </c>
    </row>
    <row r="3222" spans="1:4" x14ac:dyDescent="0.3">
      <c r="A3222" s="3">
        <v>609141</v>
      </c>
      <c r="B3222" s="16">
        <v>0</v>
      </c>
      <c r="C3222" s="16">
        <v>0.03</v>
      </c>
      <c r="D3222" s="16">
        <v>2.5499999999999998E-2</v>
      </c>
    </row>
    <row r="3223" spans="1:4" x14ac:dyDescent="0.3">
      <c r="A3223" s="3">
        <v>609142</v>
      </c>
      <c r="B3223" s="16">
        <v>0.98</v>
      </c>
      <c r="C3223" s="16">
        <v>1.05</v>
      </c>
      <c r="D3223" s="16">
        <v>1.01</v>
      </c>
    </row>
    <row r="3224" spans="1:4" x14ac:dyDescent="0.3">
      <c r="A3224" s="3">
        <v>609143</v>
      </c>
      <c r="B3224" s="16">
        <v>0.98</v>
      </c>
      <c r="C3224" s="16">
        <v>1.05</v>
      </c>
      <c r="D3224" s="16">
        <v>1.01</v>
      </c>
    </row>
    <row r="3225" spans="1:4" x14ac:dyDescent="0.3">
      <c r="A3225" s="3">
        <v>609144</v>
      </c>
      <c r="B3225" s="16">
        <v>0.98</v>
      </c>
      <c r="C3225" s="16">
        <v>1.05</v>
      </c>
      <c r="D3225" s="16">
        <v>1.01</v>
      </c>
    </row>
    <row r="3226" spans="1:4" x14ac:dyDescent="0.3">
      <c r="A3226" s="3">
        <v>609145</v>
      </c>
      <c r="B3226" s="16">
        <v>0.98</v>
      </c>
      <c r="C3226" s="16">
        <v>1.05</v>
      </c>
      <c r="D3226" s="16">
        <v>1.01</v>
      </c>
    </row>
    <row r="3227" spans="1:4" x14ac:dyDescent="0.3">
      <c r="A3227" s="3">
        <v>609146</v>
      </c>
      <c r="B3227" s="16">
        <v>0</v>
      </c>
      <c r="C3227" s="16">
        <v>0.03</v>
      </c>
      <c r="D3227" s="16">
        <v>2.5499999999999998E-2</v>
      </c>
    </row>
    <row r="3228" spans="1:4" x14ac:dyDescent="0.3">
      <c r="A3228" s="3">
        <v>609147</v>
      </c>
      <c r="B3228" s="16">
        <v>1.02</v>
      </c>
      <c r="C3228" s="16">
        <v>1.05</v>
      </c>
      <c r="D3228" s="16">
        <v>1.05</v>
      </c>
    </row>
    <row r="3229" spans="1:4" x14ac:dyDescent="0.3">
      <c r="A3229" s="3">
        <v>609148</v>
      </c>
      <c r="B3229" s="16">
        <v>1.02</v>
      </c>
      <c r="C3229" s="16">
        <v>1.05</v>
      </c>
      <c r="D3229" s="16">
        <v>1.05</v>
      </c>
    </row>
    <row r="3230" spans="1:4" x14ac:dyDescent="0.3">
      <c r="A3230" s="3">
        <v>609149</v>
      </c>
      <c r="B3230" s="16">
        <v>0.98</v>
      </c>
      <c r="C3230" s="16">
        <v>1.05</v>
      </c>
      <c r="D3230" s="16">
        <v>1.01</v>
      </c>
    </row>
    <row r="3231" spans="1:4" x14ac:dyDescent="0.3">
      <c r="A3231" s="3">
        <v>609150</v>
      </c>
      <c r="B3231" s="16">
        <v>0.98</v>
      </c>
      <c r="C3231" s="16">
        <v>1.05</v>
      </c>
      <c r="D3231" s="16">
        <v>1.01</v>
      </c>
    </row>
    <row r="3232" spans="1:4" x14ac:dyDescent="0.3">
      <c r="A3232" s="3">
        <v>609151</v>
      </c>
      <c r="B3232" s="16">
        <v>1.02</v>
      </c>
      <c r="C3232" s="16">
        <v>1.05</v>
      </c>
      <c r="D3232" s="16">
        <v>1.05</v>
      </c>
    </row>
    <row r="3233" spans="1:4" x14ac:dyDescent="0.3">
      <c r="A3233" s="3">
        <v>609152</v>
      </c>
      <c r="B3233" s="16">
        <v>0</v>
      </c>
      <c r="C3233" s="16">
        <v>0.03</v>
      </c>
      <c r="D3233" s="16">
        <v>2.5499999999999998E-2</v>
      </c>
    </row>
    <row r="3234" spans="1:4" x14ac:dyDescent="0.3">
      <c r="A3234" s="3">
        <v>609153</v>
      </c>
      <c r="B3234" s="16">
        <v>0.98</v>
      </c>
      <c r="C3234" s="16">
        <v>1.05</v>
      </c>
      <c r="D3234" s="16">
        <v>1.01</v>
      </c>
    </row>
    <row r="3235" spans="1:4" x14ac:dyDescent="0.3">
      <c r="A3235" s="3">
        <v>609154</v>
      </c>
      <c r="B3235" s="16">
        <v>-1.9999999999999997E-2</v>
      </c>
      <c r="C3235" s="16">
        <v>0.01</v>
      </c>
      <c r="D3235" s="16">
        <v>8.5000000000000006E-3</v>
      </c>
    </row>
    <row r="3236" spans="1:4" x14ac:dyDescent="0.3">
      <c r="A3236" s="3">
        <v>609155</v>
      </c>
      <c r="B3236" s="16">
        <v>0</v>
      </c>
      <c r="C3236" s="16">
        <v>0.03</v>
      </c>
      <c r="D3236" s="16">
        <v>2.5499999999999998E-2</v>
      </c>
    </row>
    <row r="3237" spans="1:4" x14ac:dyDescent="0.3">
      <c r="A3237" s="3">
        <v>609156</v>
      </c>
      <c r="B3237" s="16">
        <v>0.98</v>
      </c>
      <c r="C3237" s="16">
        <v>1.05</v>
      </c>
      <c r="D3237" s="16">
        <v>1.01</v>
      </c>
    </row>
    <row r="3238" spans="1:4" x14ac:dyDescent="0.3">
      <c r="A3238" s="3">
        <v>609157</v>
      </c>
      <c r="B3238" s="16">
        <v>0.98</v>
      </c>
      <c r="C3238" s="16">
        <v>1.05</v>
      </c>
      <c r="D3238" s="16">
        <v>1.01</v>
      </c>
    </row>
    <row r="3239" spans="1:4" x14ac:dyDescent="0.3">
      <c r="A3239" s="3">
        <v>609158</v>
      </c>
      <c r="B3239" s="16">
        <v>0.98</v>
      </c>
      <c r="C3239" s="16">
        <v>1.05</v>
      </c>
      <c r="D3239" s="16">
        <v>1.01</v>
      </c>
    </row>
    <row r="3240" spans="1:4" x14ac:dyDescent="0.3">
      <c r="A3240" s="3">
        <v>609159</v>
      </c>
      <c r="B3240" s="16">
        <v>0.95</v>
      </c>
      <c r="C3240" s="16">
        <v>1.05</v>
      </c>
      <c r="D3240" s="16">
        <v>1.01</v>
      </c>
    </row>
    <row r="3241" spans="1:4" x14ac:dyDescent="0.3">
      <c r="A3241" s="3">
        <v>609160</v>
      </c>
      <c r="B3241" s="16">
        <v>0</v>
      </c>
      <c r="C3241" s="16">
        <v>0.03</v>
      </c>
      <c r="D3241" s="16">
        <v>2.5499999999999998E-2</v>
      </c>
    </row>
    <row r="3242" spans="1:4" x14ac:dyDescent="0.3">
      <c r="A3242" s="3">
        <v>609161</v>
      </c>
      <c r="B3242" s="16">
        <v>2.0000000000000004E-2</v>
      </c>
      <c r="C3242" s="16">
        <v>0.05</v>
      </c>
      <c r="D3242" s="16">
        <v>4.2500000000000003E-2</v>
      </c>
    </row>
    <row r="3243" spans="1:4" x14ac:dyDescent="0.3">
      <c r="A3243" s="3">
        <v>609162</v>
      </c>
      <c r="B3243" s="16">
        <v>0.98</v>
      </c>
      <c r="C3243" s="16">
        <v>1.05</v>
      </c>
      <c r="D3243" s="16">
        <v>1.01</v>
      </c>
    </row>
    <row r="3244" spans="1:4" x14ac:dyDescent="0.3">
      <c r="A3244" s="3">
        <v>609163</v>
      </c>
      <c r="B3244" s="16">
        <v>0.98</v>
      </c>
      <c r="C3244" s="16">
        <v>1.05</v>
      </c>
      <c r="D3244" s="16">
        <v>1.01</v>
      </c>
    </row>
    <row r="3245" spans="1:4" x14ac:dyDescent="0.3">
      <c r="A3245" s="3">
        <v>609164</v>
      </c>
      <c r="B3245" s="16">
        <v>1.02</v>
      </c>
      <c r="C3245" s="16">
        <v>1.05</v>
      </c>
      <c r="D3245" s="16">
        <v>1.05</v>
      </c>
    </row>
    <row r="3246" spans="1:4" x14ac:dyDescent="0.3">
      <c r="A3246" s="3">
        <v>609165</v>
      </c>
      <c r="B3246" s="16">
        <v>-1.9999999999999997E-2</v>
      </c>
      <c r="C3246" s="16">
        <v>0.01</v>
      </c>
      <c r="D3246" s="16">
        <v>8.5000000000000006E-3</v>
      </c>
    </row>
    <row r="3247" spans="1:4" x14ac:dyDescent="0.3">
      <c r="A3247" s="3">
        <v>609166</v>
      </c>
      <c r="B3247" s="16">
        <v>1.02</v>
      </c>
      <c r="C3247" s="16">
        <v>1.05</v>
      </c>
      <c r="D3247" s="16">
        <v>1.05</v>
      </c>
    </row>
    <row r="3248" spans="1:4" x14ac:dyDescent="0.3">
      <c r="A3248" s="3">
        <v>609167</v>
      </c>
      <c r="B3248" s="16">
        <v>2.0000000000000004E-2</v>
      </c>
      <c r="C3248" s="16">
        <v>0.05</v>
      </c>
      <c r="D3248" s="16">
        <v>4.2500000000000003E-2</v>
      </c>
    </row>
    <row r="3249" spans="1:4" x14ac:dyDescent="0.3">
      <c r="A3249" s="3">
        <v>609168</v>
      </c>
      <c r="B3249" s="16">
        <v>-1.9999999999999997E-2</v>
      </c>
      <c r="C3249" s="16">
        <v>0.01</v>
      </c>
      <c r="D3249" s="16">
        <v>8.5000000000000006E-3</v>
      </c>
    </row>
    <row r="3250" spans="1:4" x14ac:dyDescent="0.3">
      <c r="A3250" s="3">
        <v>609169</v>
      </c>
      <c r="B3250" s="16">
        <v>0.98</v>
      </c>
      <c r="C3250" s="16">
        <v>1.05</v>
      </c>
      <c r="D3250" s="16">
        <v>1.01</v>
      </c>
    </row>
    <row r="3251" spans="1:4" x14ac:dyDescent="0.3">
      <c r="A3251" s="3">
        <v>609170</v>
      </c>
      <c r="B3251" s="16">
        <v>1.02</v>
      </c>
      <c r="C3251" s="16">
        <v>1.05</v>
      </c>
      <c r="D3251" s="16">
        <v>1.05</v>
      </c>
    </row>
    <row r="3252" spans="1:4" x14ac:dyDescent="0.3">
      <c r="A3252" s="3">
        <v>609171</v>
      </c>
      <c r="B3252" s="16">
        <v>0.98</v>
      </c>
      <c r="C3252" s="16">
        <v>1.05</v>
      </c>
      <c r="D3252" s="16">
        <v>1.01</v>
      </c>
    </row>
    <row r="3253" spans="1:4" x14ac:dyDescent="0.3">
      <c r="A3253" s="3">
        <v>609172</v>
      </c>
      <c r="B3253" s="16">
        <v>0</v>
      </c>
      <c r="C3253" s="16">
        <v>0.03</v>
      </c>
      <c r="D3253" s="16">
        <v>2.5499999999999998E-2</v>
      </c>
    </row>
    <row r="3254" spans="1:4" x14ac:dyDescent="0.3">
      <c r="A3254" s="3">
        <v>609173</v>
      </c>
      <c r="B3254" s="16">
        <v>0</v>
      </c>
      <c r="C3254" s="16">
        <v>0.03</v>
      </c>
      <c r="D3254" s="16">
        <v>2.5499999999999998E-2</v>
      </c>
    </row>
    <row r="3255" spans="1:4" x14ac:dyDescent="0.3">
      <c r="A3255" s="3">
        <v>609174</v>
      </c>
      <c r="B3255" s="16">
        <v>0</v>
      </c>
      <c r="C3255" s="16">
        <v>0.03</v>
      </c>
      <c r="D3255" s="16">
        <v>2.5499999999999998E-2</v>
      </c>
    </row>
    <row r="3256" spans="1:4" x14ac:dyDescent="0.3">
      <c r="A3256" s="3">
        <v>609175</v>
      </c>
      <c r="B3256" s="16">
        <v>2.0000000000000004E-2</v>
      </c>
      <c r="C3256" s="16">
        <v>0.05</v>
      </c>
      <c r="D3256" s="16">
        <v>4.2500000000000003E-2</v>
      </c>
    </row>
    <row r="3257" spans="1:4" x14ac:dyDescent="0.3">
      <c r="A3257" s="3">
        <v>609177</v>
      </c>
      <c r="B3257" s="16">
        <v>0</v>
      </c>
      <c r="C3257" s="16">
        <v>0.03</v>
      </c>
      <c r="D3257" s="16">
        <v>2.5499999999999998E-2</v>
      </c>
    </row>
    <row r="3258" spans="1:4" x14ac:dyDescent="0.3">
      <c r="A3258" s="3">
        <v>609178</v>
      </c>
      <c r="B3258" s="16">
        <v>0.98</v>
      </c>
      <c r="C3258" s="16">
        <v>1.05</v>
      </c>
      <c r="D3258" s="16">
        <v>1.01</v>
      </c>
    </row>
    <row r="3259" spans="1:4" x14ac:dyDescent="0.3">
      <c r="A3259" s="3">
        <v>609180</v>
      </c>
      <c r="B3259" s="16">
        <v>0.95</v>
      </c>
      <c r="C3259" s="16">
        <v>1.05</v>
      </c>
      <c r="D3259" s="16">
        <v>1.01</v>
      </c>
    </row>
    <row r="3260" spans="1:4" x14ac:dyDescent="0.3">
      <c r="A3260" s="3">
        <v>609181</v>
      </c>
      <c r="B3260" s="16">
        <v>0.98</v>
      </c>
      <c r="C3260" s="16">
        <v>1.05</v>
      </c>
      <c r="D3260" s="16">
        <v>1.01</v>
      </c>
    </row>
    <row r="3261" spans="1:4" x14ac:dyDescent="0.3">
      <c r="A3261" s="3">
        <v>609182</v>
      </c>
      <c r="B3261" s="16">
        <v>2.0000000000000004E-2</v>
      </c>
      <c r="C3261" s="16">
        <v>0.05</v>
      </c>
      <c r="D3261" s="16">
        <v>4.2500000000000003E-2</v>
      </c>
    </row>
    <row r="3262" spans="1:4" x14ac:dyDescent="0.3">
      <c r="A3262" s="3">
        <v>609183</v>
      </c>
      <c r="B3262" s="16">
        <v>1.02</v>
      </c>
      <c r="C3262" s="16">
        <v>1.05</v>
      </c>
      <c r="D3262" s="16">
        <v>1.05</v>
      </c>
    </row>
    <row r="3263" spans="1:4" x14ac:dyDescent="0.3">
      <c r="A3263" s="3">
        <v>609184</v>
      </c>
      <c r="B3263" s="16">
        <v>0.98</v>
      </c>
      <c r="C3263" s="16">
        <v>1.05</v>
      </c>
      <c r="D3263" s="16">
        <v>1.01</v>
      </c>
    </row>
    <row r="3264" spans="1:4" x14ac:dyDescent="0.3">
      <c r="A3264" s="3">
        <v>609185</v>
      </c>
      <c r="B3264" s="16">
        <v>0.98</v>
      </c>
      <c r="C3264" s="16">
        <v>1.05</v>
      </c>
      <c r="D3264" s="16">
        <v>1.01</v>
      </c>
    </row>
    <row r="3265" spans="1:4" x14ac:dyDescent="0.3">
      <c r="A3265" s="3">
        <v>609186</v>
      </c>
      <c r="B3265" s="16">
        <v>0</v>
      </c>
      <c r="C3265" s="16">
        <v>0.03</v>
      </c>
      <c r="D3265" s="16">
        <v>2.5499999999999998E-2</v>
      </c>
    </row>
    <row r="3266" spans="1:4" x14ac:dyDescent="0.3">
      <c r="A3266" s="3">
        <v>609187</v>
      </c>
      <c r="B3266" s="16">
        <v>0</v>
      </c>
      <c r="C3266" s="16">
        <v>0.03</v>
      </c>
      <c r="D3266" s="16">
        <v>2.5499999999999998E-2</v>
      </c>
    </row>
    <row r="3267" spans="1:4" x14ac:dyDescent="0.3">
      <c r="A3267" s="3">
        <v>609188</v>
      </c>
      <c r="B3267" s="16">
        <v>0</v>
      </c>
      <c r="C3267" s="16">
        <v>0.03</v>
      </c>
      <c r="D3267" s="16">
        <v>2.5499999999999998E-2</v>
      </c>
    </row>
    <row r="3268" spans="1:4" x14ac:dyDescent="0.3">
      <c r="A3268" s="3">
        <v>609190</v>
      </c>
      <c r="B3268" s="16">
        <v>0.98</v>
      </c>
      <c r="C3268" s="16">
        <v>1.05</v>
      </c>
      <c r="D3268" s="16">
        <v>1.01</v>
      </c>
    </row>
    <row r="3269" spans="1:4" x14ac:dyDescent="0.3">
      <c r="A3269" s="3">
        <v>609191</v>
      </c>
      <c r="B3269" s="16">
        <v>-1.9999999999999997E-2</v>
      </c>
      <c r="C3269" s="16">
        <v>0.01</v>
      </c>
      <c r="D3269" s="16">
        <v>8.5000000000000006E-3</v>
      </c>
    </row>
    <row r="3270" spans="1:4" x14ac:dyDescent="0.3">
      <c r="A3270" s="3">
        <v>609192</v>
      </c>
      <c r="B3270" s="16">
        <v>0.98</v>
      </c>
      <c r="C3270" s="16">
        <v>1.05</v>
      </c>
      <c r="D3270" s="16">
        <v>1.01</v>
      </c>
    </row>
    <row r="3271" spans="1:4" x14ac:dyDescent="0.3">
      <c r="A3271" s="3">
        <v>609193</v>
      </c>
      <c r="B3271" s="16">
        <v>0.98</v>
      </c>
      <c r="C3271" s="16">
        <v>1.05</v>
      </c>
      <c r="D3271" s="16">
        <v>1.01</v>
      </c>
    </row>
    <row r="3272" spans="1:4" x14ac:dyDescent="0.3">
      <c r="A3272" s="3">
        <v>609194</v>
      </c>
      <c r="B3272" s="16">
        <v>0.98</v>
      </c>
      <c r="C3272" s="16">
        <v>1.05</v>
      </c>
      <c r="D3272" s="16">
        <v>1.01</v>
      </c>
    </row>
    <row r="3273" spans="1:4" x14ac:dyDescent="0.3">
      <c r="A3273" s="3">
        <v>609195</v>
      </c>
      <c r="B3273" s="16">
        <v>0.98</v>
      </c>
      <c r="C3273" s="16">
        <v>1.05</v>
      </c>
      <c r="D3273" s="16">
        <v>1.01</v>
      </c>
    </row>
    <row r="3274" spans="1:4" x14ac:dyDescent="0.3">
      <c r="A3274" s="3">
        <v>609196</v>
      </c>
      <c r="B3274" s="16">
        <v>0.98</v>
      </c>
      <c r="C3274" s="16">
        <v>1.05</v>
      </c>
      <c r="D3274" s="16">
        <v>1.01</v>
      </c>
    </row>
    <row r="3275" spans="1:4" x14ac:dyDescent="0.3">
      <c r="A3275" s="3">
        <v>609197</v>
      </c>
      <c r="B3275" s="16">
        <v>0.17</v>
      </c>
      <c r="C3275" s="16">
        <v>0.2</v>
      </c>
      <c r="D3275" s="16">
        <v>0.17</v>
      </c>
    </row>
    <row r="3276" spans="1:4" x14ac:dyDescent="0.3">
      <c r="A3276" s="3">
        <v>609198</v>
      </c>
      <c r="B3276" s="16">
        <v>0.98</v>
      </c>
      <c r="C3276" s="16">
        <v>1.05</v>
      </c>
      <c r="D3276" s="16">
        <v>1.01</v>
      </c>
    </row>
    <row r="3277" spans="1:4" x14ac:dyDescent="0.3">
      <c r="A3277" s="3">
        <v>609199</v>
      </c>
      <c r="B3277" s="16">
        <v>0.98</v>
      </c>
      <c r="C3277" s="16">
        <v>1.05</v>
      </c>
      <c r="D3277" s="16">
        <v>1.01</v>
      </c>
    </row>
    <row r="3278" spans="1:4" x14ac:dyDescent="0.3">
      <c r="A3278" s="3">
        <v>609200</v>
      </c>
      <c r="B3278" s="16">
        <v>0.22</v>
      </c>
      <c r="C3278" s="16">
        <v>0.25</v>
      </c>
      <c r="D3278" s="16">
        <v>0.21249999999999999</v>
      </c>
    </row>
    <row r="3279" spans="1:4" x14ac:dyDescent="0.3">
      <c r="A3279" s="3">
        <v>609202</v>
      </c>
      <c r="B3279" s="16">
        <v>1.02</v>
      </c>
      <c r="C3279" s="16">
        <v>1.05</v>
      </c>
      <c r="D3279" s="16">
        <v>1.05</v>
      </c>
    </row>
    <row r="3280" spans="1:4" x14ac:dyDescent="0.3">
      <c r="A3280" s="3">
        <v>609203</v>
      </c>
      <c r="B3280" s="16">
        <v>0.98</v>
      </c>
      <c r="C3280" s="16">
        <v>1.05</v>
      </c>
      <c r="D3280" s="16">
        <v>1.01</v>
      </c>
    </row>
    <row r="3281" spans="1:4" x14ac:dyDescent="0.3">
      <c r="A3281" s="3">
        <v>609204</v>
      </c>
      <c r="B3281" s="16">
        <v>1.02</v>
      </c>
      <c r="C3281" s="16">
        <v>1.05</v>
      </c>
      <c r="D3281" s="16">
        <v>1.05</v>
      </c>
    </row>
    <row r="3282" spans="1:4" x14ac:dyDescent="0.3">
      <c r="A3282" s="3">
        <v>609205</v>
      </c>
      <c r="B3282" s="16">
        <v>0</v>
      </c>
      <c r="C3282" s="16">
        <v>0.03</v>
      </c>
      <c r="D3282" s="16">
        <v>2.5499999999999998E-2</v>
      </c>
    </row>
    <row r="3283" spans="1:4" x14ac:dyDescent="0.3">
      <c r="A3283" s="3">
        <v>609206</v>
      </c>
      <c r="B3283" s="16">
        <v>1.02</v>
      </c>
      <c r="C3283" s="16">
        <v>1.05</v>
      </c>
      <c r="D3283" s="16">
        <v>1.05</v>
      </c>
    </row>
    <row r="3284" spans="1:4" x14ac:dyDescent="0.3">
      <c r="A3284" s="3">
        <v>609207</v>
      </c>
      <c r="B3284" s="16">
        <v>0.98</v>
      </c>
      <c r="C3284" s="16">
        <v>1.05</v>
      </c>
      <c r="D3284" s="16">
        <v>1.01</v>
      </c>
    </row>
    <row r="3285" spans="1:4" x14ac:dyDescent="0.3">
      <c r="A3285" s="3">
        <v>609208</v>
      </c>
      <c r="B3285" s="16">
        <v>0.98</v>
      </c>
      <c r="C3285" s="16">
        <v>1.05</v>
      </c>
      <c r="D3285" s="16">
        <v>1.01</v>
      </c>
    </row>
    <row r="3286" spans="1:4" x14ac:dyDescent="0.3">
      <c r="A3286" s="3">
        <v>609209</v>
      </c>
      <c r="B3286" s="16">
        <v>2.0000000000000004E-2</v>
      </c>
      <c r="C3286" s="16">
        <v>0.05</v>
      </c>
      <c r="D3286" s="16">
        <v>4.2500000000000003E-2</v>
      </c>
    </row>
    <row r="3287" spans="1:4" x14ac:dyDescent="0.3">
      <c r="A3287" s="3">
        <v>609210</v>
      </c>
      <c r="B3287" s="16">
        <v>0.98</v>
      </c>
      <c r="C3287" s="16">
        <v>1.05</v>
      </c>
      <c r="D3287" s="16">
        <v>1.01</v>
      </c>
    </row>
    <row r="3288" spans="1:4" x14ac:dyDescent="0.3">
      <c r="A3288" s="3">
        <v>609211</v>
      </c>
      <c r="B3288" s="16">
        <v>2.0000000000000004E-2</v>
      </c>
      <c r="C3288" s="16">
        <v>0.05</v>
      </c>
      <c r="D3288" s="16">
        <v>4.2500000000000003E-2</v>
      </c>
    </row>
    <row r="3289" spans="1:4" x14ac:dyDescent="0.3">
      <c r="A3289" s="3">
        <v>609212</v>
      </c>
      <c r="B3289" s="16">
        <v>1.0000000000000002E-2</v>
      </c>
      <c r="C3289" s="16">
        <v>0.04</v>
      </c>
      <c r="D3289" s="16">
        <v>3.4000000000000002E-2</v>
      </c>
    </row>
    <row r="3290" spans="1:4" x14ac:dyDescent="0.3">
      <c r="A3290" s="3">
        <v>609213</v>
      </c>
      <c r="B3290" s="16">
        <v>0.98</v>
      </c>
      <c r="C3290" s="16">
        <v>1.05</v>
      </c>
      <c r="D3290" s="16">
        <v>1.01</v>
      </c>
    </row>
    <row r="3291" spans="1:4" x14ac:dyDescent="0.3">
      <c r="A3291" s="3">
        <v>609214</v>
      </c>
      <c r="B3291" s="16">
        <v>0.98</v>
      </c>
      <c r="C3291" s="16">
        <v>1.05</v>
      </c>
      <c r="D3291" s="16">
        <v>1.01</v>
      </c>
    </row>
    <row r="3292" spans="1:4" x14ac:dyDescent="0.3">
      <c r="A3292" s="3">
        <v>609215</v>
      </c>
      <c r="B3292" s="16">
        <v>0.98</v>
      </c>
      <c r="C3292" s="16">
        <v>1.05</v>
      </c>
      <c r="D3292" s="16">
        <v>1.01</v>
      </c>
    </row>
    <row r="3293" spans="1:4" x14ac:dyDescent="0.3">
      <c r="A3293" s="3">
        <v>609216</v>
      </c>
      <c r="B3293" s="16">
        <v>0.98</v>
      </c>
      <c r="C3293" s="16">
        <v>1.05</v>
      </c>
      <c r="D3293" s="16">
        <v>1.01</v>
      </c>
    </row>
    <row r="3294" spans="1:4" x14ac:dyDescent="0.3">
      <c r="A3294" s="3">
        <v>609217</v>
      </c>
      <c r="B3294" s="16">
        <v>0</v>
      </c>
      <c r="C3294" s="16">
        <v>0.03</v>
      </c>
      <c r="D3294" s="16">
        <v>2.5499999999999998E-2</v>
      </c>
    </row>
    <row r="3295" spans="1:4" x14ac:dyDescent="0.3">
      <c r="A3295" s="3">
        <v>609218</v>
      </c>
      <c r="B3295" s="16">
        <v>2.0000000000000004E-2</v>
      </c>
      <c r="C3295" s="16">
        <v>0.05</v>
      </c>
      <c r="D3295" s="16">
        <v>4.2500000000000003E-2</v>
      </c>
    </row>
    <row r="3296" spans="1:4" x14ac:dyDescent="0.3">
      <c r="A3296" s="3">
        <v>609219</v>
      </c>
      <c r="B3296" s="16">
        <v>2.0000000000000004E-2</v>
      </c>
      <c r="C3296" s="16">
        <v>0.05</v>
      </c>
      <c r="D3296" s="16">
        <v>4.2500000000000003E-2</v>
      </c>
    </row>
    <row r="3297" spans="1:4" x14ac:dyDescent="0.3">
      <c r="A3297" s="3">
        <v>609220</v>
      </c>
      <c r="B3297" s="16">
        <v>0.98</v>
      </c>
      <c r="C3297" s="16">
        <v>1.05</v>
      </c>
      <c r="D3297" s="16">
        <v>1.01</v>
      </c>
    </row>
    <row r="3298" spans="1:4" x14ac:dyDescent="0.3">
      <c r="A3298" s="3">
        <v>609221</v>
      </c>
      <c r="B3298" s="16">
        <v>0.98</v>
      </c>
      <c r="C3298" s="16">
        <v>1.05</v>
      </c>
      <c r="D3298" s="16">
        <v>1.01</v>
      </c>
    </row>
    <row r="3299" spans="1:4" x14ac:dyDescent="0.3">
      <c r="A3299" s="3">
        <v>609222</v>
      </c>
      <c r="B3299" s="16">
        <v>0.98</v>
      </c>
      <c r="C3299" s="16">
        <v>1.05</v>
      </c>
      <c r="D3299" s="16">
        <v>1.01</v>
      </c>
    </row>
    <row r="3300" spans="1:4" x14ac:dyDescent="0.3">
      <c r="A3300" s="3">
        <v>609223</v>
      </c>
      <c r="B3300" s="16">
        <v>-1.9999999999999997E-2</v>
      </c>
      <c r="C3300" s="16">
        <v>0.01</v>
      </c>
      <c r="D3300" s="16">
        <v>8.5000000000000006E-3</v>
      </c>
    </row>
    <row r="3301" spans="1:4" x14ac:dyDescent="0.3">
      <c r="A3301" s="3">
        <v>609224</v>
      </c>
      <c r="B3301" s="16">
        <v>0.82</v>
      </c>
      <c r="C3301" s="16">
        <v>1.05</v>
      </c>
      <c r="D3301" s="16">
        <v>0.85</v>
      </c>
    </row>
    <row r="3302" spans="1:4" x14ac:dyDescent="0.3">
      <c r="A3302" s="3">
        <v>609227</v>
      </c>
      <c r="B3302" s="16">
        <v>0.98</v>
      </c>
      <c r="C3302" s="16">
        <v>1.05</v>
      </c>
      <c r="D3302" s="16">
        <v>1.01</v>
      </c>
    </row>
    <row r="3303" spans="1:4" x14ac:dyDescent="0.3">
      <c r="A3303" s="3">
        <v>609228</v>
      </c>
      <c r="B3303" s="16">
        <v>0.98</v>
      </c>
      <c r="C3303" s="16">
        <v>1.05</v>
      </c>
      <c r="D3303" s="16">
        <v>1.01</v>
      </c>
    </row>
    <row r="3304" spans="1:4" x14ac:dyDescent="0.3">
      <c r="A3304" s="3">
        <v>609229</v>
      </c>
      <c r="B3304" s="16">
        <v>0.98</v>
      </c>
      <c r="C3304" s="16">
        <v>1.05</v>
      </c>
      <c r="D3304" s="16">
        <v>1.01</v>
      </c>
    </row>
    <row r="3305" spans="1:4" x14ac:dyDescent="0.3">
      <c r="A3305" s="3">
        <v>609230</v>
      </c>
      <c r="B3305" s="16">
        <v>0.98</v>
      </c>
      <c r="C3305" s="16">
        <v>1.05</v>
      </c>
      <c r="D3305" s="16">
        <v>1.01</v>
      </c>
    </row>
    <row r="3306" spans="1:4" x14ac:dyDescent="0.3">
      <c r="A3306" s="3">
        <v>609231</v>
      </c>
      <c r="B3306" s="16">
        <v>0.98</v>
      </c>
      <c r="C3306" s="16">
        <v>1.05</v>
      </c>
      <c r="D3306" s="16">
        <v>1.01</v>
      </c>
    </row>
    <row r="3307" spans="1:4" x14ac:dyDescent="0.3">
      <c r="A3307" s="3">
        <v>609232</v>
      </c>
      <c r="B3307" s="16">
        <v>0.98</v>
      </c>
      <c r="C3307" s="16">
        <v>1.05</v>
      </c>
      <c r="D3307" s="16">
        <v>1.01</v>
      </c>
    </row>
    <row r="3308" spans="1:4" x14ac:dyDescent="0.3">
      <c r="A3308" s="3">
        <v>609234</v>
      </c>
      <c r="B3308" s="16">
        <v>0</v>
      </c>
      <c r="C3308" s="16">
        <v>0.03</v>
      </c>
      <c r="D3308" s="16">
        <v>2.5499999999999998E-2</v>
      </c>
    </row>
    <row r="3309" spans="1:4" x14ac:dyDescent="0.3">
      <c r="A3309" s="3">
        <v>609235</v>
      </c>
      <c r="B3309" s="16">
        <v>0.98</v>
      </c>
      <c r="C3309" s="16">
        <v>1.05</v>
      </c>
      <c r="D3309" s="16">
        <v>1.01</v>
      </c>
    </row>
    <row r="3310" spans="1:4" x14ac:dyDescent="0.3">
      <c r="A3310" s="3">
        <v>609236</v>
      </c>
      <c r="B3310" s="16">
        <v>1.02</v>
      </c>
      <c r="C3310" s="16">
        <v>1.05</v>
      </c>
      <c r="D3310" s="16">
        <v>1.05</v>
      </c>
    </row>
    <row r="3311" spans="1:4" x14ac:dyDescent="0.3">
      <c r="A3311" s="3">
        <v>609237</v>
      </c>
      <c r="B3311" s="16">
        <v>1.02</v>
      </c>
      <c r="C3311" s="16">
        <v>1.05</v>
      </c>
      <c r="D3311" s="16">
        <v>1.05</v>
      </c>
    </row>
    <row r="3312" spans="1:4" x14ac:dyDescent="0.3">
      <c r="A3312" s="3">
        <v>609238</v>
      </c>
      <c r="B3312" s="16">
        <v>1.02</v>
      </c>
      <c r="C3312" s="16">
        <v>1.05</v>
      </c>
      <c r="D3312" s="16">
        <v>1.05</v>
      </c>
    </row>
    <row r="3313" spans="1:4" x14ac:dyDescent="0.3">
      <c r="A3313" s="3">
        <v>609239</v>
      </c>
      <c r="B3313" s="16">
        <v>1.02</v>
      </c>
      <c r="C3313" s="16">
        <v>1.05</v>
      </c>
      <c r="D3313" s="16">
        <v>1.05</v>
      </c>
    </row>
    <row r="3314" spans="1:4" x14ac:dyDescent="0.3">
      <c r="A3314" s="3">
        <v>609240</v>
      </c>
      <c r="B3314" s="16">
        <v>0.98</v>
      </c>
      <c r="C3314" s="16">
        <v>1.05</v>
      </c>
      <c r="D3314" s="16">
        <v>1.01</v>
      </c>
    </row>
    <row r="3315" spans="1:4" x14ac:dyDescent="0.3">
      <c r="A3315" s="3">
        <v>609241</v>
      </c>
      <c r="B3315" s="16">
        <v>0</v>
      </c>
      <c r="C3315" s="16">
        <v>0.03</v>
      </c>
      <c r="D3315" s="16">
        <v>2.5499999999999998E-2</v>
      </c>
    </row>
    <row r="3316" spans="1:4" x14ac:dyDescent="0.3">
      <c r="A3316" s="3">
        <v>609242</v>
      </c>
      <c r="B3316" s="16">
        <v>1.02</v>
      </c>
      <c r="C3316" s="16">
        <v>1.05</v>
      </c>
      <c r="D3316" s="16">
        <v>1.05</v>
      </c>
    </row>
    <row r="3317" spans="1:4" x14ac:dyDescent="0.3">
      <c r="A3317" s="3">
        <v>609243</v>
      </c>
      <c r="B3317" s="16">
        <v>0.98</v>
      </c>
      <c r="C3317" s="16">
        <v>1.05</v>
      </c>
      <c r="D3317" s="16">
        <v>1.01</v>
      </c>
    </row>
    <row r="3318" spans="1:4" x14ac:dyDescent="0.3">
      <c r="A3318" s="3">
        <v>609244</v>
      </c>
      <c r="B3318" s="16">
        <v>2.0000000000000004E-2</v>
      </c>
      <c r="C3318" s="16">
        <v>0.05</v>
      </c>
      <c r="D3318" s="16">
        <v>4.2500000000000003E-2</v>
      </c>
    </row>
    <row r="3319" spans="1:4" x14ac:dyDescent="0.3">
      <c r="A3319" s="3">
        <v>609245</v>
      </c>
      <c r="B3319" s="16">
        <v>0.56999999999999995</v>
      </c>
      <c r="C3319" s="16">
        <v>0.6</v>
      </c>
      <c r="D3319" s="16">
        <v>0.51</v>
      </c>
    </row>
    <row r="3320" spans="1:4" x14ac:dyDescent="0.3">
      <c r="A3320" s="3">
        <v>609246</v>
      </c>
      <c r="B3320" s="16">
        <v>-1.9999999999999997E-2</v>
      </c>
      <c r="C3320" s="16">
        <v>0.01</v>
      </c>
      <c r="D3320" s="16">
        <v>8.5000000000000006E-3</v>
      </c>
    </row>
    <row r="3321" spans="1:4" x14ac:dyDescent="0.3">
      <c r="A3321" s="3">
        <v>609247</v>
      </c>
      <c r="B3321" s="16">
        <v>0.98</v>
      </c>
      <c r="C3321" s="16">
        <v>1.05</v>
      </c>
      <c r="D3321" s="16">
        <v>1.01</v>
      </c>
    </row>
    <row r="3322" spans="1:4" x14ac:dyDescent="0.3">
      <c r="A3322" s="3">
        <v>609248</v>
      </c>
      <c r="B3322" s="16">
        <v>1.02</v>
      </c>
      <c r="C3322" s="16">
        <v>1.05</v>
      </c>
      <c r="D3322" s="16">
        <v>1.05</v>
      </c>
    </row>
    <row r="3323" spans="1:4" x14ac:dyDescent="0.3">
      <c r="A3323" s="3">
        <v>609249</v>
      </c>
      <c r="B3323" s="16">
        <v>0.98</v>
      </c>
      <c r="C3323" s="16">
        <v>1.05</v>
      </c>
      <c r="D3323" s="16">
        <v>1.01</v>
      </c>
    </row>
    <row r="3324" spans="1:4" x14ac:dyDescent="0.3">
      <c r="A3324" s="3">
        <v>609250</v>
      </c>
      <c r="B3324" s="16">
        <v>2.0000000000000004E-2</v>
      </c>
      <c r="C3324" s="16">
        <v>0.05</v>
      </c>
      <c r="D3324" s="16">
        <v>4.2500000000000003E-2</v>
      </c>
    </row>
    <row r="3325" spans="1:4" x14ac:dyDescent="0.3">
      <c r="A3325" s="3">
        <v>609251</v>
      </c>
      <c r="B3325" s="16">
        <v>0.98</v>
      </c>
      <c r="C3325" s="16">
        <v>1.05</v>
      </c>
      <c r="D3325" s="16">
        <v>1.01</v>
      </c>
    </row>
    <row r="3326" spans="1:4" x14ac:dyDescent="0.3">
      <c r="A3326" s="3">
        <v>609252</v>
      </c>
      <c r="B3326" s="16">
        <v>1.02</v>
      </c>
      <c r="C3326" s="16">
        <v>1.05</v>
      </c>
      <c r="D3326" s="16">
        <v>1.05</v>
      </c>
    </row>
    <row r="3327" spans="1:4" x14ac:dyDescent="0.3">
      <c r="A3327" s="3">
        <v>609253</v>
      </c>
      <c r="B3327" s="16">
        <v>0.98</v>
      </c>
      <c r="C3327" s="16">
        <v>1.05</v>
      </c>
      <c r="D3327" s="16">
        <v>1.01</v>
      </c>
    </row>
    <row r="3328" spans="1:4" x14ac:dyDescent="0.3">
      <c r="A3328" s="3">
        <v>609254</v>
      </c>
      <c r="B3328" s="16">
        <v>-1.9999999999999997E-2</v>
      </c>
      <c r="C3328" s="16">
        <v>0.01</v>
      </c>
      <c r="D3328" s="16">
        <v>8.5000000000000006E-3</v>
      </c>
    </row>
    <row r="3329" spans="1:4" x14ac:dyDescent="0.3">
      <c r="A3329" s="3">
        <v>609255</v>
      </c>
      <c r="B3329" s="16">
        <v>-1.9999999999999997E-2</v>
      </c>
      <c r="C3329" s="16">
        <v>0.01</v>
      </c>
      <c r="D3329" s="16">
        <v>8.5000000000000006E-3</v>
      </c>
    </row>
    <row r="3330" spans="1:4" x14ac:dyDescent="0.3">
      <c r="A3330" s="3">
        <v>609256</v>
      </c>
      <c r="B3330" s="16">
        <v>0.98</v>
      </c>
      <c r="C3330" s="16">
        <v>1.05</v>
      </c>
      <c r="D3330" s="16">
        <v>1.01</v>
      </c>
    </row>
    <row r="3331" spans="1:4" x14ac:dyDescent="0.3">
      <c r="A3331" s="3">
        <v>609257</v>
      </c>
      <c r="B3331" s="16">
        <v>0</v>
      </c>
      <c r="C3331" s="16">
        <v>0.03</v>
      </c>
      <c r="D3331" s="16">
        <v>2.5499999999999998E-2</v>
      </c>
    </row>
    <row r="3332" spans="1:4" x14ac:dyDescent="0.3">
      <c r="A3332" s="3">
        <v>609258</v>
      </c>
      <c r="B3332" s="16">
        <v>0.62</v>
      </c>
      <c r="C3332" s="16">
        <v>0.65</v>
      </c>
      <c r="D3332" s="16">
        <v>0.55249999999999999</v>
      </c>
    </row>
    <row r="3333" spans="1:4" x14ac:dyDescent="0.3">
      <c r="A3333" s="3">
        <v>609259</v>
      </c>
      <c r="B3333" s="16">
        <v>0.98</v>
      </c>
      <c r="C3333" s="16">
        <v>1.05</v>
      </c>
      <c r="D3333" s="16">
        <v>1.01</v>
      </c>
    </row>
    <row r="3334" spans="1:4" x14ac:dyDescent="0.3">
      <c r="A3334" s="3">
        <v>609260</v>
      </c>
      <c r="B3334" s="16">
        <v>1.72</v>
      </c>
      <c r="C3334" s="16">
        <v>1.05</v>
      </c>
      <c r="D3334" s="16">
        <v>1.75</v>
      </c>
    </row>
    <row r="3335" spans="1:4" x14ac:dyDescent="0.3">
      <c r="A3335" s="3">
        <v>609261</v>
      </c>
      <c r="B3335" s="16">
        <v>-1.9999999999999997E-2</v>
      </c>
      <c r="C3335" s="16">
        <v>0.01</v>
      </c>
      <c r="D3335" s="16">
        <v>8.5000000000000006E-3</v>
      </c>
    </row>
    <row r="3336" spans="1:4" x14ac:dyDescent="0.3">
      <c r="A3336" s="3">
        <v>609262</v>
      </c>
      <c r="B3336" s="16">
        <v>0.98</v>
      </c>
      <c r="C3336" s="16">
        <v>1.05</v>
      </c>
      <c r="D3336" s="16">
        <v>1.01</v>
      </c>
    </row>
    <row r="3337" spans="1:4" x14ac:dyDescent="0.3">
      <c r="A3337" s="3">
        <v>609263</v>
      </c>
      <c r="B3337" s="16">
        <v>1.22</v>
      </c>
      <c r="C3337" s="16">
        <v>1.05</v>
      </c>
      <c r="D3337" s="16">
        <v>1.25</v>
      </c>
    </row>
    <row r="3338" spans="1:4" x14ac:dyDescent="0.3">
      <c r="A3338" s="3">
        <v>609264</v>
      </c>
      <c r="B3338" s="16">
        <v>1.22</v>
      </c>
      <c r="C3338" s="16">
        <v>1.05</v>
      </c>
      <c r="D3338" s="16">
        <v>1.25</v>
      </c>
    </row>
    <row r="3339" spans="1:4" x14ac:dyDescent="0.3">
      <c r="A3339" s="3">
        <v>609265</v>
      </c>
      <c r="B3339" s="16">
        <v>0.98</v>
      </c>
      <c r="C3339" s="16">
        <v>1.05</v>
      </c>
      <c r="D3339" s="16">
        <v>1.01</v>
      </c>
    </row>
    <row r="3340" spans="1:4" x14ac:dyDescent="0.3">
      <c r="A3340" s="3">
        <v>609266</v>
      </c>
      <c r="B3340" s="16">
        <v>1.72</v>
      </c>
      <c r="C3340" s="16">
        <v>1.05</v>
      </c>
      <c r="D3340" s="16">
        <v>1.75</v>
      </c>
    </row>
    <row r="3341" spans="1:4" x14ac:dyDescent="0.3">
      <c r="A3341" s="3">
        <v>609267</v>
      </c>
      <c r="B3341" s="16">
        <v>1.72</v>
      </c>
      <c r="C3341" s="16">
        <v>1.05</v>
      </c>
      <c r="D3341" s="16">
        <v>1.75</v>
      </c>
    </row>
    <row r="3342" spans="1:4" x14ac:dyDescent="0.3">
      <c r="A3342" s="3">
        <v>609268</v>
      </c>
      <c r="B3342" s="16">
        <v>0.98</v>
      </c>
      <c r="C3342" s="16">
        <v>1.05</v>
      </c>
      <c r="D3342" s="16">
        <v>1.01</v>
      </c>
    </row>
    <row r="3343" spans="1:4" x14ac:dyDescent="0.3">
      <c r="A3343" s="3">
        <v>609269</v>
      </c>
      <c r="B3343" s="16">
        <v>1.22</v>
      </c>
      <c r="C3343" s="16">
        <v>1.05</v>
      </c>
      <c r="D3343" s="16">
        <v>1.25</v>
      </c>
    </row>
    <row r="3344" spans="1:4" x14ac:dyDescent="0.3">
      <c r="A3344" s="3">
        <v>609270</v>
      </c>
      <c r="B3344" s="16">
        <v>0.98</v>
      </c>
      <c r="C3344" s="16">
        <v>1.05</v>
      </c>
      <c r="D3344" s="16">
        <v>1.01</v>
      </c>
    </row>
    <row r="3345" spans="1:4" x14ac:dyDescent="0.3">
      <c r="A3345" s="3">
        <v>609271</v>
      </c>
      <c r="B3345" s="16">
        <v>0.75</v>
      </c>
      <c r="C3345" s="16">
        <v>1.05</v>
      </c>
      <c r="D3345" s="16">
        <v>0.78</v>
      </c>
    </row>
    <row r="3346" spans="1:4" x14ac:dyDescent="0.3">
      <c r="A3346" s="3">
        <v>609272</v>
      </c>
      <c r="B3346" s="16">
        <v>2.4700000000000002</v>
      </c>
      <c r="C3346" s="16">
        <v>1.05</v>
      </c>
      <c r="D3346" s="16">
        <v>2.5</v>
      </c>
    </row>
    <row r="3347" spans="1:4" x14ac:dyDescent="0.3">
      <c r="A3347" s="3">
        <v>609273</v>
      </c>
      <c r="B3347" s="16">
        <v>0.98</v>
      </c>
      <c r="C3347" s="16">
        <v>1.05</v>
      </c>
      <c r="D3347" s="16">
        <v>1.01</v>
      </c>
    </row>
    <row r="3348" spans="1:4" x14ac:dyDescent="0.3">
      <c r="A3348" s="3">
        <v>609274</v>
      </c>
      <c r="B3348" s="16">
        <v>2.4700000000000002</v>
      </c>
      <c r="C3348" s="16">
        <v>1.05</v>
      </c>
      <c r="D3348" s="16">
        <v>2.5</v>
      </c>
    </row>
    <row r="3349" spans="1:4" x14ac:dyDescent="0.3">
      <c r="A3349" s="3">
        <v>609275</v>
      </c>
      <c r="B3349" s="16">
        <v>0.98</v>
      </c>
      <c r="C3349" s="16">
        <v>1.05</v>
      </c>
      <c r="D3349" s="16">
        <v>1.01</v>
      </c>
    </row>
    <row r="3350" spans="1:4" x14ac:dyDescent="0.3">
      <c r="A3350" s="3">
        <v>609278</v>
      </c>
      <c r="B3350" s="16">
        <v>0.27</v>
      </c>
      <c r="C3350" s="16">
        <v>0.3</v>
      </c>
      <c r="D3350" s="16">
        <v>0.255</v>
      </c>
    </row>
    <row r="3351" spans="1:4" x14ac:dyDescent="0.3">
      <c r="A3351" s="3">
        <v>609279</v>
      </c>
      <c r="B3351" s="16">
        <v>0.98</v>
      </c>
      <c r="C3351" s="16">
        <v>1.05</v>
      </c>
      <c r="D3351" s="16">
        <v>1.01</v>
      </c>
    </row>
    <row r="3352" spans="1:4" x14ac:dyDescent="0.3">
      <c r="A3352" s="3">
        <v>609280</v>
      </c>
      <c r="B3352" s="16">
        <v>-1.9999999999999997E-2</v>
      </c>
      <c r="C3352" s="16">
        <v>0.01</v>
      </c>
      <c r="D3352" s="16">
        <v>8.5000000000000006E-3</v>
      </c>
    </row>
    <row r="3353" spans="1:4" x14ac:dyDescent="0.3">
      <c r="A3353" s="3">
        <v>609281</v>
      </c>
      <c r="B3353" s="16">
        <v>2.0000000000000004E-2</v>
      </c>
      <c r="C3353" s="16">
        <v>0.05</v>
      </c>
      <c r="D3353" s="16">
        <v>4.2500000000000003E-2</v>
      </c>
    </row>
    <row r="3354" spans="1:4" x14ac:dyDescent="0.3">
      <c r="A3354" s="3">
        <v>609283</v>
      </c>
      <c r="B3354" s="16">
        <v>-1.9999999999999997E-2</v>
      </c>
      <c r="C3354" s="16">
        <v>0.01</v>
      </c>
      <c r="D3354" s="16">
        <v>8.5000000000000006E-3</v>
      </c>
    </row>
    <row r="3355" spans="1:4" x14ac:dyDescent="0.3">
      <c r="A3355" s="3">
        <v>609284</v>
      </c>
      <c r="B3355" s="16">
        <v>0.72</v>
      </c>
      <c r="C3355" s="16">
        <v>1.05</v>
      </c>
      <c r="D3355" s="16">
        <v>0.75</v>
      </c>
    </row>
    <row r="3356" spans="1:4" x14ac:dyDescent="0.3">
      <c r="A3356" s="3">
        <v>609285</v>
      </c>
      <c r="B3356" s="16">
        <v>1.02</v>
      </c>
      <c r="C3356" s="16">
        <v>1.05</v>
      </c>
      <c r="D3356" s="16">
        <v>1.05</v>
      </c>
    </row>
    <row r="3357" spans="1:4" x14ac:dyDescent="0.3">
      <c r="A3357" s="3">
        <v>609286</v>
      </c>
      <c r="B3357" s="16">
        <v>0.98</v>
      </c>
      <c r="C3357" s="16">
        <v>1.05</v>
      </c>
      <c r="D3357" s="16">
        <v>1.01</v>
      </c>
    </row>
    <row r="3358" spans="1:4" x14ac:dyDescent="0.3">
      <c r="A3358" s="3">
        <v>609287</v>
      </c>
      <c r="B3358" s="16">
        <v>0</v>
      </c>
      <c r="C3358" s="16">
        <v>0.03</v>
      </c>
      <c r="D3358" s="16">
        <v>2.5499999999999998E-2</v>
      </c>
    </row>
    <row r="3359" spans="1:4" x14ac:dyDescent="0.3">
      <c r="A3359" s="3">
        <v>609289</v>
      </c>
      <c r="B3359" s="16">
        <v>0.98</v>
      </c>
      <c r="C3359" s="16">
        <v>1.05</v>
      </c>
      <c r="D3359" s="16">
        <v>1.01</v>
      </c>
    </row>
    <row r="3360" spans="1:4" x14ac:dyDescent="0.3">
      <c r="A3360" s="3">
        <v>609290</v>
      </c>
      <c r="B3360" s="16">
        <v>0.98</v>
      </c>
      <c r="C3360" s="16">
        <v>1.05</v>
      </c>
      <c r="D3360" s="16">
        <v>1.01</v>
      </c>
    </row>
    <row r="3361" spans="1:4" x14ac:dyDescent="0.3">
      <c r="A3361" s="3">
        <v>609291</v>
      </c>
      <c r="B3361" s="16">
        <v>1.02</v>
      </c>
      <c r="C3361" s="16">
        <v>1.05</v>
      </c>
      <c r="D3361" s="16">
        <v>1.05</v>
      </c>
    </row>
    <row r="3362" spans="1:4" x14ac:dyDescent="0.3">
      <c r="A3362" s="3">
        <v>609293</v>
      </c>
      <c r="B3362" s="16">
        <v>0.98</v>
      </c>
      <c r="C3362" s="16">
        <v>1.05</v>
      </c>
      <c r="D3362" s="16">
        <v>1.01</v>
      </c>
    </row>
    <row r="3363" spans="1:4" x14ac:dyDescent="0.3">
      <c r="A3363" s="3">
        <v>609294</v>
      </c>
      <c r="B3363" s="16">
        <v>0.98</v>
      </c>
      <c r="C3363" s="16">
        <v>1.05</v>
      </c>
      <c r="D3363" s="16">
        <v>1.01</v>
      </c>
    </row>
    <row r="3364" spans="1:4" x14ac:dyDescent="0.3">
      <c r="A3364" s="3">
        <v>609295</v>
      </c>
      <c r="B3364" s="16">
        <v>0</v>
      </c>
      <c r="C3364" s="16">
        <v>0.03</v>
      </c>
      <c r="D3364" s="16">
        <v>2.5499999999999998E-2</v>
      </c>
    </row>
    <row r="3365" spans="1:4" x14ac:dyDescent="0.3">
      <c r="A3365" s="3">
        <v>609296</v>
      </c>
      <c r="B3365" s="16">
        <v>0</v>
      </c>
      <c r="C3365" s="16">
        <v>0.03</v>
      </c>
      <c r="D3365" s="16">
        <v>2.5499999999999998E-2</v>
      </c>
    </row>
    <row r="3366" spans="1:4" x14ac:dyDescent="0.3">
      <c r="A3366" s="3">
        <v>609297</v>
      </c>
      <c r="B3366" s="16">
        <v>1.72</v>
      </c>
      <c r="C3366" s="16">
        <v>1.05</v>
      </c>
      <c r="D3366" s="16">
        <v>1.75</v>
      </c>
    </row>
    <row r="3367" spans="1:4" x14ac:dyDescent="0.3">
      <c r="A3367" s="3">
        <v>609298</v>
      </c>
      <c r="B3367" s="16">
        <v>0.98</v>
      </c>
      <c r="C3367" s="16">
        <v>1.05</v>
      </c>
      <c r="D3367" s="16">
        <v>1.01</v>
      </c>
    </row>
    <row r="3368" spans="1:4" x14ac:dyDescent="0.3">
      <c r="A3368" s="3">
        <v>609299</v>
      </c>
      <c r="B3368" s="16">
        <v>0.97</v>
      </c>
      <c r="C3368" s="16">
        <v>1.05</v>
      </c>
      <c r="D3368" s="16">
        <v>1</v>
      </c>
    </row>
    <row r="3369" spans="1:4" x14ac:dyDescent="0.3">
      <c r="A3369" s="3">
        <v>609300</v>
      </c>
      <c r="B3369" s="16">
        <v>-1.9999999999999997E-2</v>
      </c>
      <c r="C3369" s="16">
        <v>0.01</v>
      </c>
      <c r="D3369" s="16">
        <v>8.5000000000000006E-3</v>
      </c>
    </row>
    <row r="3370" spans="1:4" x14ac:dyDescent="0.3">
      <c r="A3370" s="3">
        <v>609301</v>
      </c>
      <c r="B3370" s="16">
        <v>0</v>
      </c>
      <c r="C3370" s="16">
        <v>0.03</v>
      </c>
      <c r="D3370" s="16">
        <v>2.5499999999999998E-2</v>
      </c>
    </row>
    <row r="3371" spans="1:4" x14ac:dyDescent="0.3">
      <c r="A3371" s="3">
        <v>609302</v>
      </c>
      <c r="B3371" s="16">
        <v>0.98</v>
      </c>
      <c r="C3371" s="16">
        <v>1.05</v>
      </c>
      <c r="D3371" s="16">
        <v>1.01</v>
      </c>
    </row>
    <row r="3372" spans="1:4" x14ac:dyDescent="0.3">
      <c r="A3372" s="3">
        <v>609303</v>
      </c>
      <c r="B3372" s="16">
        <v>0.98</v>
      </c>
      <c r="C3372" s="16">
        <v>1.05</v>
      </c>
      <c r="D3372" s="16">
        <v>1.01</v>
      </c>
    </row>
    <row r="3373" spans="1:4" x14ac:dyDescent="0.3">
      <c r="A3373" s="3">
        <v>609304</v>
      </c>
      <c r="B3373" s="16">
        <v>0.98</v>
      </c>
      <c r="C3373" s="16">
        <v>1.05</v>
      </c>
      <c r="D3373" s="16">
        <v>1.01</v>
      </c>
    </row>
    <row r="3374" spans="1:4" x14ac:dyDescent="0.3">
      <c r="A3374" s="3">
        <v>609305</v>
      </c>
      <c r="B3374" s="16">
        <v>0.98</v>
      </c>
      <c r="C3374" s="16">
        <v>1.05</v>
      </c>
      <c r="D3374" s="16">
        <v>1.01</v>
      </c>
    </row>
    <row r="3375" spans="1:4" x14ac:dyDescent="0.3">
      <c r="A3375" s="3">
        <v>609306</v>
      </c>
      <c r="B3375" s="16">
        <v>0.98</v>
      </c>
      <c r="C3375" s="16">
        <v>1.05</v>
      </c>
      <c r="D3375" s="16">
        <v>1.01</v>
      </c>
    </row>
    <row r="3376" spans="1:4" x14ac:dyDescent="0.3">
      <c r="A3376" s="3">
        <v>609307</v>
      </c>
      <c r="B3376" s="16">
        <v>0.98</v>
      </c>
      <c r="C3376" s="16">
        <v>1.05</v>
      </c>
      <c r="D3376" s="16">
        <v>1.01</v>
      </c>
    </row>
    <row r="3377" spans="1:4" x14ac:dyDescent="0.3">
      <c r="A3377" s="3">
        <v>609308</v>
      </c>
      <c r="B3377" s="16">
        <v>0.98</v>
      </c>
      <c r="C3377" s="16">
        <v>1.05</v>
      </c>
      <c r="D3377" s="16">
        <v>1.01</v>
      </c>
    </row>
    <row r="3378" spans="1:4" x14ac:dyDescent="0.3">
      <c r="A3378" s="3">
        <v>609309</v>
      </c>
      <c r="B3378" s="16">
        <v>0.98</v>
      </c>
      <c r="C3378" s="16">
        <v>1.05</v>
      </c>
      <c r="D3378" s="16">
        <v>1.01</v>
      </c>
    </row>
    <row r="3379" spans="1:4" x14ac:dyDescent="0.3">
      <c r="A3379" s="3">
        <v>609310</v>
      </c>
      <c r="B3379" s="16">
        <v>0.98</v>
      </c>
      <c r="C3379" s="16">
        <v>1.05</v>
      </c>
      <c r="D3379" s="16">
        <v>1.01</v>
      </c>
    </row>
    <row r="3380" spans="1:4" x14ac:dyDescent="0.3">
      <c r="A3380" s="3">
        <v>609311</v>
      </c>
      <c r="B3380" s="16">
        <v>0.98</v>
      </c>
      <c r="C3380" s="16">
        <v>1.05</v>
      </c>
      <c r="D3380" s="16">
        <v>1.01</v>
      </c>
    </row>
    <row r="3381" spans="1:4" x14ac:dyDescent="0.3">
      <c r="A3381" s="3">
        <v>609312</v>
      </c>
      <c r="B3381" s="16">
        <v>0.98</v>
      </c>
      <c r="C3381" s="16">
        <v>1.05</v>
      </c>
      <c r="D3381" s="16">
        <v>1.01</v>
      </c>
    </row>
    <row r="3382" spans="1:4" x14ac:dyDescent="0.3">
      <c r="A3382" s="3">
        <v>609313</v>
      </c>
      <c r="B3382" s="16">
        <v>0.98</v>
      </c>
      <c r="C3382" s="16">
        <v>1.05</v>
      </c>
      <c r="D3382" s="16">
        <v>1.01</v>
      </c>
    </row>
    <row r="3383" spans="1:4" x14ac:dyDescent="0.3">
      <c r="A3383" s="3">
        <v>609314</v>
      </c>
      <c r="B3383" s="16">
        <v>0.98</v>
      </c>
      <c r="C3383" s="16">
        <v>1.05</v>
      </c>
      <c r="D3383" s="16">
        <v>1.01</v>
      </c>
    </row>
    <row r="3384" spans="1:4" x14ac:dyDescent="0.3">
      <c r="A3384" s="3">
        <v>609315</v>
      </c>
      <c r="B3384" s="16">
        <v>0</v>
      </c>
      <c r="C3384" s="16">
        <v>0.03</v>
      </c>
      <c r="D3384" s="16">
        <v>2.5499999999999998E-2</v>
      </c>
    </row>
    <row r="3385" spans="1:4" x14ac:dyDescent="0.3">
      <c r="A3385" s="3">
        <v>609316</v>
      </c>
      <c r="B3385" s="16">
        <v>0</v>
      </c>
      <c r="C3385" s="16">
        <v>0.03</v>
      </c>
      <c r="D3385" s="16">
        <v>2.5499999999999998E-2</v>
      </c>
    </row>
    <row r="3386" spans="1:4" x14ac:dyDescent="0.3">
      <c r="A3386" s="3">
        <v>609317</v>
      </c>
      <c r="B3386" s="16">
        <v>0</v>
      </c>
      <c r="C3386" s="16">
        <v>0.03</v>
      </c>
      <c r="D3386" s="16">
        <v>2.5499999999999998E-2</v>
      </c>
    </row>
    <row r="3387" spans="1:4" x14ac:dyDescent="0.3">
      <c r="A3387" s="3">
        <v>609318</v>
      </c>
      <c r="B3387" s="16">
        <v>0</v>
      </c>
      <c r="C3387" s="16">
        <v>0.03</v>
      </c>
      <c r="D3387" s="16">
        <v>2.5499999999999998E-2</v>
      </c>
    </row>
    <row r="3388" spans="1:4" x14ac:dyDescent="0.3">
      <c r="A3388" s="3">
        <v>609319</v>
      </c>
      <c r="B3388" s="16">
        <v>1.0000000000000002E-2</v>
      </c>
      <c r="C3388" s="16">
        <v>0.04</v>
      </c>
      <c r="D3388" s="16">
        <v>3.4000000000000002E-2</v>
      </c>
    </row>
    <row r="3389" spans="1:4" x14ac:dyDescent="0.3">
      <c r="A3389" s="3">
        <v>609320</v>
      </c>
      <c r="B3389" s="16">
        <v>0</v>
      </c>
      <c r="C3389" s="16">
        <v>0.03</v>
      </c>
      <c r="D3389" s="16">
        <v>2.5499999999999998E-2</v>
      </c>
    </row>
    <row r="3390" spans="1:4" x14ac:dyDescent="0.3">
      <c r="A3390" s="3">
        <v>609321</v>
      </c>
      <c r="B3390" s="16">
        <v>0</v>
      </c>
      <c r="C3390" s="16">
        <v>0.03</v>
      </c>
      <c r="D3390" s="16">
        <v>2.5499999999999998E-2</v>
      </c>
    </row>
    <row r="3391" spans="1:4" x14ac:dyDescent="0.3">
      <c r="A3391" s="3">
        <v>609322</v>
      </c>
      <c r="B3391" s="16">
        <v>0</v>
      </c>
      <c r="C3391" s="16">
        <v>0.03</v>
      </c>
      <c r="D3391" s="16">
        <v>2.5499999999999998E-2</v>
      </c>
    </row>
    <row r="3392" spans="1:4" x14ac:dyDescent="0.3">
      <c r="A3392" s="3">
        <v>609323</v>
      </c>
      <c r="B3392" s="16">
        <v>0</v>
      </c>
      <c r="C3392" s="16">
        <v>0.03</v>
      </c>
      <c r="D3392" s="16">
        <v>2.5499999999999998E-2</v>
      </c>
    </row>
    <row r="3393" spans="1:4" x14ac:dyDescent="0.3">
      <c r="A3393" s="3">
        <v>609324</v>
      </c>
      <c r="B3393" s="16">
        <v>0</v>
      </c>
      <c r="C3393" s="16">
        <v>0.03</v>
      </c>
      <c r="D3393" s="16">
        <v>2.5499999999999998E-2</v>
      </c>
    </row>
    <row r="3394" spans="1:4" x14ac:dyDescent="0.3">
      <c r="A3394" s="3">
        <v>609325</v>
      </c>
      <c r="B3394" s="16">
        <v>0</v>
      </c>
      <c r="C3394" s="16">
        <v>0.03</v>
      </c>
      <c r="D3394" s="16">
        <v>2.5499999999999998E-2</v>
      </c>
    </row>
    <row r="3395" spans="1:4" x14ac:dyDescent="0.3">
      <c r="A3395" s="3">
        <v>609326</v>
      </c>
      <c r="B3395" s="16">
        <v>0</v>
      </c>
      <c r="C3395" s="16">
        <v>0.03</v>
      </c>
      <c r="D3395" s="16">
        <v>2.5499999999999998E-2</v>
      </c>
    </row>
    <row r="3396" spans="1:4" x14ac:dyDescent="0.3">
      <c r="A3396" s="3">
        <v>609327</v>
      </c>
      <c r="B3396" s="16">
        <v>0</v>
      </c>
      <c r="C3396" s="16">
        <v>0.03</v>
      </c>
      <c r="D3396" s="16">
        <v>2.5499999999999998E-2</v>
      </c>
    </row>
    <row r="3397" spans="1:4" x14ac:dyDescent="0.3">
      <c r="A3397" s="3">
        <v>609328</v>
      </c>
      <c r="B3397" s="16">
        <v>1.02</v>
      </c>
      <c r="C3397" s="16">
        <v>1.05</v>
      </c>
      <c r="D3397" s="16">
        <v>1.05</v>
      </c>
    </row>
    <row r="3398" spans="1:4" x14ac:dyDescent="0.3">
      <c r="A3398" s="3">
        <v>609329</v>
      </c>
      <c r="B3398" s="16">
        <v>0.98</v>
      </c>
      <c r="C3398" s="16">
        <v>1.05</v>
      </c>
      <c r="D3398" s="16">
        <v>1.01</v>
      </c>
    </row>
    <row r="3399" spans="1:4" x14ac:dyDescent="0.3">
      <c r="A3399" s="3">
        <v>609330</v>
      </c>
      <c r="B3399" s="16">
        <v>0.98</v>
      </c>
      <c r="C3399" s="16">
        <v>1.05</v>
      </c>
      <c r="D3399" s="16">
        <v>1.01</v>
      </c>
    </row>
    <row r="3400" spans="1:4" x14ac:dyDescent="0.3">
      <c r="A3400" s="3">
        <v>609331</v>
      </c>
      <c r="B3400" s="16">
        <v>0.98</v>
      </c>
      <c r="C3400" s="16">
        <v>1.05</v>
      </c>
      <c r="D3400" s="16">
        <v>1.01</v>
      </c>
    </row>
    <row r="3401" spans="1:4" x14ac:dyDescent="0.3">
      <c r="A3401" s="3">
        <v>609332</v>
      </c>
      <c r="B3401" s="16">
        <v>0</v>
      </c>
      <c r="C3401" s="16">
        <v>0.03</v>
      </c>
      <c r="D3401" s="16">
        <v>2.5499999999999998E-2</v>
      </c>
    </row>
    <row r="3402" spans="1:4" x14ac:dyDescent="0.3">
      <c r="A3402" s="3">
        <v>609333</v>
      </c>
      <c r="B3402" s="16">
        <v>0</v>
      </c>
      <c r="C3402" s="16">
        <v>0.03</v>
      </c>
      <c r="D3402" s="16">
        <v>2.5499999999999998E-2</v>
      </c>
    </row>
    <row r="3403" spans="1:4" x14ac:dyDescent="0.3">
      <c r="A3403" s="3">
        <v>609334</v>
      </c>
      <c r="B3403" s="16">
        <v>0</v>
      </c>
      <c r="C3403" s="16">
        <v>0.03</v>
      </c>
      <c r="D3403" s="16">
        <v>2.5499999999999998E-2</v>
      </c>
    </row>
    <row r="3404" spans="1:4" x14ac:dyDescent="0.3">
      <c r="A3404" s="3">
        <v>609335</v>
      </c>
      <c r="B3404" s="16">
        <v>0.17</v>
      </c>
      <c r="C3404" s="16">
        <v>0.2</v>
      </c>
      <c r="D3404" s="16">
        <v>0.17</v>
      </c>
    </row>
    <row r="3405" spans="1:4" x14ac:dyDescent="0.3">
      <c r="A3405" s="3">
        <v>609337</v>
      </c>
      <c r="B3405" s="16">
        <v>0.98</v>
      </c>
      <c r="C3405" s="16">
        <v>1.05</v>
      </c>
      <c r="D3405" s="16">
        <v>1.01</v>
      </c>
    </row>
    <row r="3406" spans="1:4" x14ac:dyDescent="0.3">
      <c r="A3406" s="3">
        <v>609338</v>
      </c>
      <c r="B3406" s="16">
        <v>0</v>
      </c>
      <c r="C3406" s="16">
        <v>0.03</v>
      </c>
      <c r="D3406" s="16">
        <v>2.5499999999999998E-2</v>
      </c>
    </row>
    <row r="3407" spans="1:4" x14ac:dyDescent="0.3">
      <c r="A3407" s="3">
        <v>609339</v>
      </c>
      <c r="B3407" s="16">
        <v>2.0000000000000004E-2</v>
      </c>
      <c r="C3407" s="16">
        <v>0.05</v>
      </c>
      <c r="D3407" s="16">
        <v>4.2500000000000003E-2</v>
      </c>
    </row>
    <row r="3408" spans="1:4" x14ac:dyDescent="0.3">
      <c r="A3408" s="3">
        <v>609340</v>
      </c>
      <c r="B3408" s="16">
        <v>0.98</v>
      </c>
      <c r="C3408" s="16">
        <v>1.05</v>
      </c>
      <c r="D3408" s="16">
        <v>1.01</v>
      </c>
    </row>
    <row r="3409" spans="1:4" x14ac:dyDescent="0.3">
      <c r="A3409" s="3">
        <v>609341</v>
      </c>
      <c r="B3409" s="16">
        <v>-1.9999999999999997E-2</v>
      </c>
      <c r="C3409" s="16">
        <v>0.01</v>
      </c>
      <c r="D3409" s="16">
        <v>8.5000000000000006E-3</v>
      </c>
    </row>
    <row r="3410" spans="1:4" x14ac:dyDescent="0.3">
      <c r="A3410" s="3">
        <v>609342</v>
      </c>
      <c r="B3410" s="16">
        <v>0.98</v>
      </c>
      <c r="C3410" s="16">
        <v>1.05</v>
      </c>
      <c r="D3410" s="16">
        <v>1.01</v>
      </c>
    </row>
    <row r="3411" spans="1:4" x14ac:dyDescent="0.3">
      <c r="A3411" s="3">
        <v>609343</v>
      </c>
      <c r="B3411" s="16">
        <v>0.98</v>
      </c>
      <c r="C3411" s="16">
        <v>1.05</v>
      </c>
      <c r="D3411" s="16">
        <v>1.01</v>
      </c>
    </row>
    <row r="3412" spans="1:4" x14ac:dyDescent="0.3">
      <c r="A3412" s="3">
        <v>609344</v>
      </c>
      <c r="B3412" s="16">
        <v>0.98</v>
      </c>
      <c r="C3412" s="16">
        <v>1.05</v>
      </c>
      <c r="D3412" s="16">
        <v>1.01</v>
      </c>
    </row>
    <row r="3413" spans="1:4" x14ac:dyDescent="0.3">
      <c r="A3413" s="3">
        <v>609345</v>
      </c>
      <c r="B3413" s="16">
        <v>0.98</v>
      </c>
      <c r="C3413" s="16">
        <v>1.05</v>
      </c>
      <c r="D3413" s="16">
        <v>1.01</v>
      </c>
    </row>
    <row r="3414" spans="1:4" x14ac:dyDescent="0.3">
      <c r="A3414" s="3">
        <v>609346</v>
      </c>
      <c r="B3414" s="16">
        <v>0.17</v>
      </c>
      <c r="C3414" s="16">
        <v>0.2</v>
      </c>
      <c r="D3414" s="16">
        <v>0.17</v>
      </c>
    </row>
    <row r="3415" spans="1:4" x14ac:dyDescent="0.3">
      <c r="A3415" s="3">
        <v>609347</v>
      </c>
      <c r="B3415" s="16">
        <v>0.98</v>
      </c>
      <c r="C3415" s="16">
        <v>1.05</v>
      </c>
      <c r="D3415" s="16">
        <v>1.01</v>
      </c>
    </row>
    <row r="3416" spans="1:4" x14ac:dyDescent="0.3">
      <c r="A3416" s="3">
        <v>609348</v>
      </c>
      <c r="B3416" s="16">
        <v>0.98</v>
      </c>
      <c r="C3416" s="16">
        <v>1.05</v>
      </c>
      <c r="D3416" s="16">
        <v>1.01</v>
      </c>
    </row>
    <row r="3417" spans="1:4" x14ac:dyDescent="0.3">
      <c r="A3417" s="3">
        <v>609349</v>
      </c>
      <c r="B3417" s="16">
        <v>0.98</v>
      </c>
      <c r="C3417" s="16">
        <v>1.05</v>
      </c>
      <c r="D3417" s="16">
        <v>1.01</v>
      </c>
    </row>
    <row r="3418" spans="1:4" x14ac:dyDescent="0.3">
      <c r="A3418" s="3">
        <v>609350</v>
      </c>
      <c r="B3418" s="16">
        <v>2.0000000000000004E-2</v>
      </c>
      <c r="C3418" s="16">
        <v>0.05</v>
      </c>
      <c r="D3418" s="16">
        <v>4.2500000000000003E-2</v>
      </c>
    </row>
    <row r="3419" spans="1:4" x14ac:dyDescent="0.3">
      <c r="A3419" s="3">
        <v>609351</v>
      </c>
      <c r="B3419" s="16">
        <v>2.2200000000000002</v>
      </c>
      <c r="C3419" s="16">
        <v>1.05</v>
      </c>
      <c r="D3419" s="16">
        <v>2.25</v>
      </c>
    </row>
    <row r="3420" spans="1:4" x14ac:dyDescent="0.3">
      <c r="A3420" s="3">
        <v>609352</v>
      </c>
      <c r="B3420" s="16">
        <v>0.98</v>
      </c>
      <c r="C3420" s="16">
        <v>1.05</v>
      </c>
      <c r="D3420" s="16">
        <v>1.01</v>
      </c>
    </row>
    <row r="3421" spans="1:4" x14ac:dyDescent="0.3">
      <c r="A3421" s="3">
        <v>609353</v>
      </c>
      <c r="B3421" s="16">
        <v>0.98</v>
      </c>
      <c r="C3421" s="16">
        <v>1.05</v>
      </c>
      <c r="D3421" s="16">
        <v>1.01</v>
      </c>
    </row>
    <row r="3422" spans="1:4" x14ac:dyDescent="0.3">
      <c r="A3422" s="3">
        <v>609354</v>
      </c>
      <c r="B3422" s="16">
        <v>0.98</v>
      </c>
      <c r="C3422" s="16">
        <v>1.05</v>
      </c>
      <c r="D3422" s="16">
        <v>1.01</v>
      </c>
    </row>
    <row r="3423" spans="1:4" x14ac:dyDescent="0.3">
      <c r="A3423" s="3">
        <v>609355</v>
      </c>
      <c r="B3423" s="16">
        <v>-1.9999999999999997E-2</v>
      </c>
      <c r="C3423" s="16">
        <v>0.01</v>
      </c>
      <c r="D3423" s="16">
        <v>8.5000000000000006E-3</v>
      </c>
    </row>
    <row r="3424" spans="1:4" x14ac:dyDescent="0.3">
      <c r="A3424" s="3">
        <v>609357</v>
      </c>
      <c r="B3424" s="16">
        <v>0.98</v>
      </c>
      <c r="C3424" s="16">
        <v>1.05</v>
      </c>
      <c r="D3424" s="16">
        <v>1.01</v>
      </c>
    </row>
    <row r="3425" spans="1:4" x14ac:dyDescent="0.3">
      <c r="A3425" s="3">
        <v>609358</v>
      </c>
      <c r="B3425" s="16">
        <v>1.02</v>
      </c>
      <c r="C3425" s="16">
        <v>1.05</v>
      </c>
      <c r="D3425" s="16">
        <v>1.05</v>
      </c>
    </row>
    <row r="3426" spans="1:4" x14ac:dyDescent="0.3">
      <c r="A3426" s="3">
        <v>609359</v>
      </c>
      <c r="B3426" s="16">
        <v>1.02</v>
      </c>
      <c r="C3426" s="16">
        <v>1.05</v>
      </c>
      <c r="D3426" s="16">
        <v>1.05</v>
      </c>
    </row>
    <row r="3427" spans="1:4" x14ac:dyDescent="0.3">
      <c r="A3427" s="3">
        <v>609360</v>
      </c>
      <c r="B3427" s="16">
        <v>1.02</v>
      </c>
      <c r="C3427" s="16">
        <v>1.05</v>
      </c>
      <c r="D3427" s="16">
        <v>1.05</v>
      </c>
    </row>
    <row r="3428" spans="1:4" x14ac:dyDescent="0.3">
      <c r="A3428" s="3">
        <v>609361</v>
      </c>
      <c r="B3428" s="16">
        <v>1.02</v>
      </c>
      <c r="C3428" s="16">
        <v>1.05</v>
      </c>
      <c r="D3428" s="16">
        <v>1.05</v>
      </c>
    </row>
    <row r="3429" spans="1:4" x14ac:dyDescent="0.3">
      <c r="A3429" s="3">
        <v>609362</v>
      </c>
      <c r="B3429" s="16">
        <v>0.17</v>
      </c>
      <c r="C3429" s="16">
        <v>0.2</v>
      </c>
      <c r="D3429" s="16">
        <v>0.17</v>
      </c>
    </row>
    <row r="3430" spans="1:4" x14ac:dyDescent="0.3">
      <c r="A3430" s="3">
        <v>609363</v>
      </c>
      <c r="B3430" s="16">
        <v>0.17</v>
      </c>
      <c r="C3430" s="16">
        <v>0.2</v>
      </c>
      <c r="D3430" s="16">
        <v>0.17</v>
      </c>
    </row>
    <row r="3431" spans="1:4" x14ac:dyDescent="0.3">
      <c r="A3431" s="3">
        <v>609364</v>
      </c>
      <c r="B3431" s="16">
        <v>0</v>
      </c>
      <c r="C3431" s="16">
        <v>0.03</v>
      </c>
      <c r="D3431" s="16">
        <v>2.5499999999999998E-2</v>
      </c>
    </row>
    <row r="3432" spans="1:4" x14ac:dyDescent="0.3">
      <c r="A3432" s="3">
        <v>609365</v>
      </c>
      <c r="B3432" s="16">
        <v>0.98</v>
      </c>
      <c r="C3432" s="16">
        <v>1.05</v>
      </c>
      <c r="D3432" s="16">
        <v>1.01</v>
      </c>
    </row>
    <row r="3433" spans="1:4" x14ac:dyDescent="0.3">
      <c r="A3433" s="3">
        <v>609366</v>
      </c>
      <c r="B3433" s="16">
        <v>0.98</v>
      </c>
      <c r="C3433" s="16">
        <v>1.05</v>
      </c>
      <c r="D3433" s="16">
        <v>1.01</v>
      </c>
    </row>
    <row r="3434" spans="1:4" x14ac:dyDescent="0.3">
      <c r="A3434" s="3">
        <v>609367</v>
      </c>
      <c r="B3434" s="16">
        <v>0</v>
      </c>
      <c r="C3434" s="16">
        <v>0.03</v>
      </c>
      <c r="D3434" s="16">
        <v>2.5499999999999998E-2</v>
      </c>
    </row>
    <row r="3435" spans="1:4" x14ac:dyDescent="0.3">
      <c r="A3435" s="3">
        <v>609368</v>
      </c>
      <c r="B3435" s="16">
        <v>0</v>
      </c>
      <c r="C3435" s="16">
        <v>0.03</v>
      </c>
      <c r="D3435" s="16">
        <v>2.5499999999999998E-2</v>
      </c>
    </row>
    <row r="3436" spans="1:4" x14ac:dyDescent="0.3">
      <c r="A3436" s="3">
        <v>609369</v>
      </c>
      <c r="B3436" s="16">
        <v>0</v>
      </c>
      <c r="C3436" s="16">
        <v>0.03</v>
      </c>
      <c r="D3436" s="16">
        <v>2.5499999999999998E-2</v>
      </c>
    </row>
    <row r="3437" spans="1:4" x14ac:dyDescent="0.3">
      <c r="A3437" s="3">
        <v>609370</v>
      </c>
      <c r="B3437" s="16">
        <v>0</v>
      </c>
      <c r="C3437" s="16">
        <v>0.03</v>
      </c>
      <c r="D3437" s="16">
        <v>2.5499999999999998E-2</v>
      </c>
    </row>
    <row r="3438" spans="1:4" x14ac:dyDescent="0.3">
      <c r="A3438" s="3">
        <v>609371</v>
      </c>
      <c r="B3438" s="16">
        <v>1.02</v>
      </c>
      <c r="C3438" s="16">
        <v>1.05</v>
      </c>
      <c r="D3438" s="16">
        <v>1.05</v>
      </c>
    </row>
    <row r="3439" spans="1:4" x14ac:dyDescent="0.3">
      <c r="A3439" s="3">
        <v>609372</v>
      </c>
      <c r="B3439" s="16">
        <v>0</v>
      </c>
      <c r="C3439" s="16">
        <v>0.03</v>
      </c>
      <c r="D3439" s="16">
        <v>2.5499999999999998E-2</v>
      </c>
    </row>
    <row r="3440" spans="1:4" x14ac:dyDescent="0.3">
      <c r="A3440" s="3">
        <v>609373</v>
      </c>
      <c r="B3440" s="16">
        <v>0</v>
      </c>
      <c r="C3440" s="16">
        <v>0.03</v>
      </c>
      <c r="D3440" s="16">
        <v>2.5499999999999998E-2</v>
      </c>
    </row>
    <row r="3441" spans="1:4" x14ac:dyDescent="0.3">
      <c r="A3441" s="3">
        <v>609374</v>
      </c>
      <c r="B3441" s="16">
        <v>0</v>
      </c>
      <c r="C3441" s="16">
        <v>0.03</v>
      </c>
      <c r="D3441" s="16">
        <v>2.5499999999999998E-2</v>
      </c>
    </row>
    <row r="3442" spans="1:4" x14ac:dyDescent="0.3">
      <c r="A3442" s="3">
        <v>609375</v>
      </c>
      <c r="B3442" s="16">
        <v>0</v>
      </c>
      <c r="C3442" s="16">
        <v>0.03</v>
      </c>
      <c r="D3442" s="16">
        <v>2.5499999999999998E-2</v>
      </c>
    </row>
    <row r="3443" spans="1:4" x14ac:dyDescent="0.3">
      <c r="A3443" s="3">
        <v>609376</v>
      </c>
      <c r="B3443" s="16">
        <v>0.98</v>
      </c>
      <c r="C3443" s="16">
        <v>1.05</v>
      </c>
      <c r="D3443" s="16">
        <v>1.01</v>
      </c>
    </row>
    <row r="3444" spans="1:4" x14ac:dyDescent="0.3">
      <c r="A3444" s="3">
        <v>609377</v>
      </c>
      <c r="B3444" s="16">
        <v>1.97</v>
      </c>
      <c r="C3444" s="16">
        <v>1.05</v>
      </c>
      <c r="D3444" s="16">
        <v>2</v>
      </c>
    </row>
    <row r="3445" spans="1:4" x14ac:dyDescent="0.3">
      <c r="A3445" s="3">
        <v>609378</v>
      </c>
      <c r="B3445" s="16">
        <v>0.98</v>
      </c>
      <c r="C3445" s="16">
        <v>1.05</v>
      </c>
      <c r="D3445" s="16">
        <v>1.01</v>
      </c>
    </row>
    <row r="3446" spans="1:4" x14ac:dyDescent="0.3">
      <c r="A3446" s="3">
        <v>609379</v>
      </c>
      <c r="B3446" s="16">
        <v>0.42000000000000004</v>
      </c>
      <c r="C3446" s="16">
        <v>0.45</v>
      </c>
      <c r="D3446" s="16">
        <v>0.38250000000000001</v>
      </c>
    </row>
    <row r="3447" spans="1:4" x14ac:dyDescent="0.3">
      <c r="A3447" s="3">
        <v>609380</v>
      </c>
      <c r="B3447" s="16">
        <v>0.98</v>
      </c>
      <c r="C3447" s="16">
        <v>1.05</v>
      </c>
      <c r="D3447" s="16">
        <v>1.01</v>
      </c>
    </row>
    <row r="3448" spans="1:4" x14ac:dyDescent="0.3">
      <c r="A3448" s="3">
        <v>609381</v>
      </c>
      <c r="B3448" s="16">
        <v>0.42000000000000004</v>
      </c>
      <c r="C3448" s="16">
        <v>0.45</v>
      </c>
      <c r="D3448" s="16">
        <v>0.38250000000000001</v>
      </c>
    </row>
    <row r="3449" spans="1:4" x14ac:dyDescent="0.3">
      <c r="A3449" s="3">
        <v>609382</v>
      </c>
      <c r="B3449" s="16">
        <v>0.98</v>
      </c>
      <c r="C3449" s="16">
        <v>1.05</v>
      </c>
      <c r="D3449" s="16">
        <v>1.01</v>
      </c>
    </row>
    <row r="3450" spans="1:4" x14ac:dyDescent="0.3">
      <c r="A3450" s="3">
        <v>609383</v>
      </c>
      <c r="B3450" s="16">
        <v>0.98</v>
      </c>
      <c r="C3450" s="16">
        <v>1.05</v>
      </c>
      <c r="D3450" s="16">
        <v>1.01</v>
      </c>
    </row>
    <row r="3451" spans="1:4" x14ac:dyDescent="0.3">
      <c r="A3451" s="3">
        <v>609384</v>
      </c>
      <c r="B3451" s="16">
        <v>0.98</v>
      </c>
      <c r="C3451" s="16">
        <v>1.05</v>
      </c>
      <c r="D3451" s="16">
        <v>1.01</v>
      </c>
    </row>
    <row r="3452" spans="1:4" x14ac:dyDescent="0.3">
      <c r="A3452" s="3">
        <v>609385</v>
      </c>
      <c r="B3452" s="16">
        <v>0.98</v>
      </c>
      <c r="C3452" s="16">
        <v>1.05</v>
      </c>
      <c r="D3452" s="16">
        <v>1.01</v>
      </c>
    </row>
    <row r="3453" spans="1:4" x14ac:dyDescent="0.3">
      <c r="A3453" s="3">
        <v>609387</v>
      </c>
      <c r="B3453" s="16">
        <v>0</v>
      </c>
      <c r="C3453" s="16">
        <v>0.03</v>
      </c>
      <c r="D3453" s="16">
        <v>2.5499999999999998E-2</v>
      </c>
    </row>
    <row r="3454" spans="1:4" x14ac:dyDescent="0.3">
      <c r="A3454" s="3">
        <v>609388</v>
      </c>
      <c r="B3454" s="16">
        <v>2.0000000000000004E-2</v>
      </c>
      <c r="C3454" s="16">
        <v>0.05</v>
      </c>
      <c r="D3454" s="16">
        <v>4.2500000000000003E-2</v>
      </c>
    </row>
    <row r="3455" spans="1:4" x14ac:dyDescent="0.3">
      <c r="A3455" s="3">
        <v>609389</v>
      </c>
      <c r="B3455" s="16">
        <v>1.97</v>
      </c>
      <c r="C3455" s="16">
        <v>1.05</v>
      </c>
      <c r="D3455" s="16">
        <v>2</v>
      </c>
    </row>
    <row r="3456" spans="1:4" x14ac:dyDescent="0.3">
      <c r="A3456" s="3">
        <v>609393</v>
      </c>
      <c r="B3456" s="16">
        <v>0.98</v>
      </c>
      <c r="C3456" s="16">
        <v>1.05</v>
      </c>
      <c r="D3456" s="16">
        <v>1.01</v>
      </c>
    </row>
    <row r="3457" spans="1:4" x14ac:dyDescent="0.3">
      <c r="A3457" s="3">
        <v>609394</v>
      </c>
      <c r="B3457" s="16">
        <v>0.98</v>
      </c>
      <c r="C3457" s="16">
        <v>1.05</v>
      </c>
      <c r="D3457" s="16">
        <v>1.01</v>
      </c>
    </row>
    <row r="3458" spans="1:4" x14ac:dyDescent="0.3">
      <c r="A3458" s="3">
        <v>609395</v>
      </c>
      <c r="B3458" s="16">
        <v>0.98</v>
      </c>
      <c r="C3458" s="16">
        <v>1.05</v>
      </c>
      <c r="D3458" s="16">
        <v>1.01</v>
      </c>
    </row>
    <row r="3459" spans="1:4" x14ac:dyDescent="0.3">
      <c r="A3459" s="3">
        <v>609396</v>
      </c>
      <c r="B3459" s="16">
        <v>0.98</v>
      </c>
      <c r="C3459" s="16">
        <v>1.05</v>
      </c>
      <c r="D3459" s="16">
        <v>1.01</v>
      </c>
    </row>
    <row r="3460" spans="1:4" x14ac:dyDescent="0.3">
      <c r="A3460" s="3">
        <v>609397</v>
      </c>
      <c r="B3460" s="16">
        <v>0</v>
      </c>
      <c r="C3460" s="16">
        <v>0.03</v>
      </c>
      <c r="D3460" s="16">
        <v>2.5499999999999998E-2</v>
      </c>
    </row>
    <row r="3461" spans="1:4" x14ac:dyDescent="0.3">
      <c r="A3461" s="3">
        <v>609398</v>
      </c>
      <c r="B3461" s="16">
        <v>0</v>
      </c>
      <c r="C3461" s="16">
        <v>0.03</v>
      </c>
      <c r="D3461" s="16">
        <v>2.5499999999999998E-2</v>
      </c>
    </row>
    <row r="3462" spans="1:4" x14ac:dyDescent="0.3">
      <c r="A3462" s="3">
        <v>609400</v>
      </c>
      <c r="B3462" s="16">
        <v>0.98</v>
      </c>
      <c r="C3462" s="16">
        <v>1.05</v>
      </c>
      <c r="D3462" s="16">
        <v>1.01</v>
      </c>
    </row>
    <row r="3463" spans="1:4" x14ac:dyDescent="0.3">
      <c r="A3463" s="3">
        <v>609401</v>
      </c>
      <c r="B3463" s="16">
        <v>2.0000000000000004E-2</v>
      </c>
      <c r="C3463" s="16">
        <v>0.05</v>
      </c>
      <c r="D3463" s="16">
        <v>4.2500000000000003E-2</v>
      </c>
    </row>
    <row r="3464" spans="1:4" x14ac:dyDescent="0.3">
      <c r="A3464" s="3">
        <v>609402</v>
      </c>
      <c r="B3464" s="16">
        <v>0.98</v>
      </c>
      <c r="C3464" s="16">
        <v>1.05</v>
      </c>
      <c r="D3464" s="16">
        <v>1.01</v>
      </c>
    </row>
    <row r="3465" spans="1:4" x14ac:dyDescent="0.3">
      <c r="A3465" s="3">
        <v>609403</v>
      </c>
      <c r="B3465" s="16">
        <v>1.72</v>
      </c>
      <c r="C3465" s="16">
        <v>1.05</v>
      </c>
      <c r="D3465" s="16">
        <v>1.75</v>
      </c>
    </row>
    <row r="3466" spans="1:4" x14ac:dyDescent="0.3">
      <c r="A3466" s="3">
        <v>609404</v>
      </c>
      <c r="B3466" s="16">
        <v>0.98</v>
      </c>
      <c r="C3466" s="16">
        <v>1.05</v>
      </c>
      <c r="D3466" s="16">
        <v>1.01</v>
      </c>
    </row>
    <row r="3467" spans="1:4" x14ac:dyDescent="0.3">
      <c r="A3467" s="3">
        <v>609405</v>
      </c>
      <c r="B3467" s="16">
        <v>0.98</v>
      </c>
      <c r="C3467" s="16">
        <v>1.05</v>
      </c>
      <c r="D3467" s="16">
        <v>1.01</v>
      </c>
    </row>
    <row r="3468" spans="1:4" x14ac:dyDescent="0.3">
      <c r="A3468" s="3">
        <v>609406</v>
      </c>
      <c r="B3468" s="16">
        <v>2.0000000000000004E-2</v>
      </c>
      <c r="C3468" s="16">
        <v>0.05</v>
      </c>
      <c r="D3468" s="16">
        <v>4.2500000000000003E-2</v>
      </c>
    </row>
    <row r="3469" spans="1:4" x14ac:dyDescent="0.3">
      <c r="A3469" s="3">
        <v>609407</v>
      </c>
      <c r="B3469" s="16">
        <v>0</v>
      </c>
      <c r="C3469" s="16">
        <v>0.03</v>
      </c>
      <c r="D3469" s="16">
        <v>2.5499999999999998E-2</v>
      </c>
    </row>
    <row r="3470" spans="1:4" x14ac:dyDescent="0.3">
      <c r="A3470" s="3">
        <v>609408</v>
      </c>
      <c r="B3470" s="16">
        <v>0.98</v>
      </c>
      <c r="C3470" s="16">
        <v>1.05</v>
      </c>
      <c r="D3470" s="16">
        <v>1.01</v>
      </c>
    </row>
    <row r="3471" spans="1:4" x14ac:dyDescent="0.3">
      <c r="A3471" s="3">
        <v>609409</v>
      </c>
      <c r="B3471" s="16">
        <v>0.98</v>
      </c>
      <c r="C3471" s="16">
        <v>1.05</v>
      </c>
      <c r="D3471" s="16">
        <v>1.01</v>
      </c>
    </row>
    <row r="3472" spans="1:4" x14ac:dyDescent="0.3">
      <c r="A3472" s="3">
        <v>609410</v>
      </c>
      <c r="B3472" s="16">
        <v>0</v>
      </c>
      <c r="C3472" s="16">
        <v>0.03</v>
      </c>
      <c r="D3472" s="16">
        <v>2.5499999999999998E-2</v>
      </c>
    </row>
    <row r="3473" spans="1:4" x14ac:dyDescent="0.3">
      <c r="A3473" s="3">
        <v>609411</v>
      </c>
      <c r="B3473" s="16">
        <v>0.98</v>
      </c>
      <c r="C3473" s="16">
        <v>1.05</v>
      </c>
      <c r="D3473" s="16">
        <v>1.01</v>
      </c>
    </row>
    <row r="3474" spans="1:4" x14ac:dyDescent="0.3">
      <c r="A3474" s="3">
        <v>609412</v>
      </c>
      <c r="B3474" s="16">
        <v>179.89</v>
      </c>
      <c r="C3474" s="16">
        <v>129.09</v>
      </c>
      <c r="D3474" s="16">
        <v>1.01</v>
      </c>
    </row>
    <row r="3475" spans="1:4" x14ac:dyDescent="0.3">
      <c r="A3475" s="3">
        <v>609413</v>
      </c>
      <c r="B3475" s="16">
        <v>1.02</v>
      </c>
      <c r="C3475" s="16">
        <v>1.05</v>
      </c>
      <c r="D3475" s="16">
        <v>1.05</v>
      </c>
    </row>
    <row r="3476" spans="1:4" x14ac:dyDescent="0.3">
      <c r="A3476" s="3">
        <v>609414</v>
      </c>
      <c r="B3476" s="16">
        <v>0.98</v>
      </c>
      <c r="C3476" s="16">
        <v>1.05</v>
      </c>
      <c r="D3476" s="16">
        <v>1.01</v>
      </c>
    </row>
    <row r="3477" spans="1:4" x14ac:dyDescent="0.3">
      <c r="A3477" s="3">
        <v>609415</v>
      </c>
      <c r="B3477" s="16">
        <v>0.98</v>
      </c>
      <c r="C3477" s="16">
        <v>1.05</v>
      </c>
      <c r="D3477" s="16">
        <v>1.01</v>
      </c>
    </row>
    <row r="3478" spans="1:4" x14ac:dyDescent="0.3">
      <c r="A3478" s="3">
        <v>609416</v>
      </c>
      <c r="B3478" s="16">
        <v>1.02</v>
      </c>
      <c r="C3478" s="16">
        <v>1.05</v>
      </c>
      <c r="D3478" s="16">
        <v>1.05</v>
      </c>
    </row>
    <row r="3479" spans="1:4" x14ac:dyDescent="0.3">
      <c r="A3479" s="3">
        <v>609417</v>
      </c>
      <c r="B3479" s="16">
        <v>2.0000000000000004E-2</v>
      </c>
      <c r="C3479" s="16">
        <v>0.05</v>
      </c>
      <c r="D3479" s="16">
        <v>4.2500000000000003E-2</v>
      </c>
    </row>
    <row r="3480" spans="1:4" x14ac:dyDescent="0.3">
      <c r="A3480" s="3">
        <v>609418</v>
      </c>
      <c r="B3480" s="16">
        <v>0</v>
      </c>
      <c r="C3480" s="16">
        <v>0.03</v>
      </c>
      <c r="D3480" s="16">
        <v>2.5499999999999998E-2</v>
      </c>
    </row>
    <row r="3481" spans="1:4" x14ac:dyDescent="0.3">
      <c r="A3481" s="3">
        <v>609419</v>
      </c>
      <c r="B3481" s="16">
        <v>1.02</v>
      </c>
      <c r="C3481" s="16">
        <v>1.05</v>
      </c>
      <c r="D3481" s="16">
        <v>1.05</v>
      </c>
    </row>
    <row r="3482" spans="1:4" x14ac:dyDescent="0.3">
      <c r="A3482" s="3">
        <v>609420</v>
      </c>
      <c r="B3482" s="16">
        <v>0</v>
      </c>
      <c r="C3482" s="16">
        <v>0.03</v>
      </c>
      <c r="D3482" s="16">
        <v>2.5499999999999998E-2</v>
      </c>
    </row>
    <row r="3483" spans="1:4" x14ac:dyDescent="0.3">
      <c r="A3483" s="3">
        <v>609421</v>
      </c>
      <c r="B3483" s="16">
        <v>0</v>
      </c>
      <c r="C3483" s="16">
        <v>0.03</v>
      </c>
      <c r="D3483" s="16">
        <v>2.5499999999999998E-2</v>
      </c>
    </row>
    <row r="3484" spans="1:4" x14ac:dyDescent="0.3">
      <c r="A3484" s="3">
        <v>609422</v>
      </c>
      <c r="B3484" s="16">
        <v>1.02</v>
      </c>
      <c r="C3484" s="16">
        <v>1.05</v>
      </c>
      <c r="D3484" s="16">
        <v>1.05</v>
      </c>
    </row>
    <row r="3485" spans="1:4" x14ac:dyDescent="0.3">
      <c r="A3485" s="3">
        <v>609423</v>
      </c>
      <c r="B3485" s="16">
        <v>0.98</v>
      </c>
      <c r="C3485" s="16">
        <v>1.05</v>
      </c>
      <c r="D3485" s="16">
        <v>1.01</v>
      </c>
    </row>
    <row r="3486" spans="1:4" x14ac:dyDescent="0.3">
      <c r="A3486" s="3">
        <v>609424</v>
      </c>
      <c r="B3486" s="16">
        <v>1.02</v>
      </c>
      <c r="C3486" s="16">
        <v>1.05</v>
      </c>
      <c r="D3486" s="16">
        <v>1.05</v>
      </c>
    </row>
    <row r="3487" spans="1:4" x14ac:dyDescent="0.3">
      <c r="A3487" s="3">
        <v>609425</v>
      </c>
      <c r="B3487" s="16">
        <v>0.98</v>
      </c>
      <c r="C3487" s="16">
        <v>1.05</v>
      </c>
      <c r="D3487" s="16">
        <v>1.01</v>
      </c>
    </row>
    <row r="3488" spans="1:4" x14ac:dyDescent="0.3">
      <c r="A3488" s="3">
        <v>609426</v>
      </c>
      <c r="B3488" s="16">
        <v>1.02</v>
      </c>
      <c r="C3488" s="16">
        <v>1.05</v>
      </c>
      <c r="D3488" s="16">
        <v>1.05</v>
      </c>
    </row>
    <row r="3489" spans="1:4" x14ac:dyDescent="0.3">
      <c r="A3489" s="3">
        <v>609427</v>
      </c>
      <c r="B3489" s="16">
        <v>0.98</v>
      </c>
      <c r="C3489" s="16">
        <v>1.05</v>
      </c>
      <c r="D3489" s="16">
        <v>1.01</v>
      </c>
    </row>
    <row r="3490" spans="1:4" x14ac:dyDescent="0.3">
      <c r="A3490" s="3">
        <v>609428</v>
      </c>
      <c r="B3490" s="16">
        <v>1.02</v>
      </c>
      <c r="C3490" s="16">
        <v>1.05</v>
      </c>
      <c r="D3490" s="16">
        <v>1.05</v>
      </c>
    </row>
    <row r="3491" spans="1:4" x14ac:dyDescent="0.3">
      <c r="A3491" s="3">
        <v>609429</v>
      </c>
      <c r="B3491" s="16">
        <v>0</v>
      </c>
      <c r="C3491" s="16">
        <v>0.03</v>
      </c>
      <c r="D3491" s="16">
        <v>2.5499999999999998E-2</v>
      </c>
    </row>
    <row r="3492" spans="1:4" x14ac:dyDescent="0.3">
      <c r="A3492" s="3">
        <v>609430</v>
      </c>
      <c r="B3492" s="16">
        <v>0.17</v>
      </c>
      <c r="C3492" s="16">
        <v>0.2</v>
      </c>
      <c r="D3492" s="16">
        <v>0.17</v>
      </c>
    </row>
    <row r="3493" spans="1:4" x14ac:dyDescent="0.3">
      <c r="A3493" s="3">
        <v>609431</v>
      </c>
      <c r="B3493" s="16">
        <v>1.02</v>
      </c>
      <c r="C3493" s="16">
        <v>1.05</v>
      </c>
      <c r="D3493" s="16">
        <v>1.05</v>
      </c>
    </row>
    <row r="3494" spans="1:4" x14ac:dyDescent="0.3">
      <c r="A3494" s="3">
        <v>609432</v>
      </c>
      <c r="B3494" s="16">
        <v>0.98</v>
      </c>
      <c r="C3494" s="16">
        <v>1.05</v>
      </c>
      <c r="D3494" s="16">
        <v>1.01</v>
      </c>
    </row>
    <row r="3495" spans="1:4" x14ac:dyDescent="0.3">
      <c r="A3495" s="3">
        <v>609433</v>
      </c>
      <c r="B3495" s="16">
        <v>0.98</v>
      </c>
      <c r="C3495" s="16">
        <v>1.05</v>
      </c>
      <c r="D3495" s="16">
        <v>1.01</v>
      </c>
    </row>
    <row r="3496" spans="1:4" x14ac:dyDescent="0.3">
      <c r="A3496" s="3">
        <v>609434</v>
      </c>
      <c r="B3496" s="16">
        <v>2.0000000000000004E-2</v>
      </c>
      <c r="C3496" s="16">
        <v>0.05</v>
      </c>
      <c r="D3496" s="16">
        <v>4.2500000000000003E-2</v>
      </c>
    </row>
    <row r="3497" spans="1:4" x14ac:dyDescent="0.3">
      <c r="A3497" s="3">
        <v>609435</v>
      </c>
      <c r="B3497" s="16">
        <v>0.98</v>
      </c>
      <c r="C3497" s="16">
        <v>1.05</v>
      </c>
      <c r="D3497" s="16">
        <v>1.01</v>
      </c>
    </row>
    <row r="3498" spans="1:4" x14ac:dyDescent="0.3">
      <c r="A3498" s="3">
        <v>609436</v>
      </c>
      <c r="B3498" s="16">
        <v>0.98</v>
      </c>
      <c r="C3498" s="16">
        <v>1.05</v>
      </c>
      <c r="D3498" s="16">
        <v>1.01</v>
      </c>
    </row>
    <row r="3499" spans="1:4" x14ac:dyDescent="0.3">
      <c r="A3499" s="3">
        <v>609437</v>
      </c>
      <c r="B3499" s="16">
        <v>0.98</v>
      </c>
      <c r="C3499" s="16">
        <v>1.05</v>
      </c>
      <c r="D3499" s="16">
        <v>1.01</v>
      </c>
    </row>
    <row r="3500" spans="1:4" x14ac:dyDescent="0.3">
      <c r="A3500" s="3">
        <v>609438</v>
      </c>
      <c r="B3500" s="16">
        <v>529.03</v>
      </c>
      <c r="C3500" s="16">
        <v>529.05999999999995</v>
      </c>
      <c r="D3500" s="16">
        <v>1085.8</v>
      </c>
    </row>
    <row r="3501" spans="1:4" x14ac:dyDescent="0.3">
      <c r="A3501" s="3">
        <v>609439</v>
      </c>
      <c r="B3501" s="16">
        <v>-1.9999999999999997E-2</v>
      </c>
      <c r="C3501" s="16">
        <v>0.01</v>
      </c>
      <c r="D3501" s="16">
        <v>8.5000000000000006E-3</v>
      </c>
    </row>
    <row r="3502" spans="1:4" x14ac:dyDescent="0.3">
      <c r="A3502" s="3">
        <v>609440</v>
      </c>
      <c r="B3502" s="16">
        <v>0.98</v>
      </c>
      <c r="C3502" s="16">
        <v>1.05</v>
      </c>
      <c r="D3502" s="16">
        <v>1.01</v>
      </c>
    </row>
    <row r="3503" spans="1:4" x14ac:dyDescent="0.3">
      <c r="A3503" s="3">
        <v>609441</v>
      </c>
      <c r="B3503" s="16">
        <v>0.98</v>
      </c>
      <c r="C3503" s="16">
        <v>1.05</v>
      </c>
      <c r="D3503" s="16">
        <v>1.01</v>
      </c>
    </row>
    <row r="3504" spans="1:4" x14ac:dyDescent="0.3">
      <c r="A3504" s="3">
        <v>609442</v>
      </c>
      <c r="B3504" s="16">
        <v>1.72</v>
      </c>
      <c r="C3504" s="16">
        <v>1.05</v>
      </c>
      <c r="D3504" s="16">
        <v>1.75</v>
      </c>
    </row>
    <row r="3505" spans="1:4" x14ac:dyDescent="0.3">
      <c r="A3505" s="3">
        <v>609444</v>
      </c>
      <c r="B3505" s="16">
        <v>0.98</v>
      </c>
      <c r="C3505" s="16">
        <v>1.05</v>
      </c>
      <c r="D3505" s="16">
        <v>1.01</v>
      </c>
    </row>
    <row r="3506" spans="1:4" x14ac:dyDescent="0.3">
      <c r="A3506" s="3">
        <v>609445</v>
      </c>
      <c r="B3506" s="16">
        <v>1.02</v>
      </c>
      <c r="C3506" s="16">
        <v>1.05</v>
      </c>
      <c r="D3506" s="16">
        <v>1.05</v>
      </c>
    </row>
    <row r="3507" spans="1:4" x14ac:dyDescent="0.3">
      <c r="A3507" s="3">
        <v>609446</v>
      </c>
      <c r="B3507" s="16">
        <v>0.27</v>
      </c>
      <c r="C3507" s="16">
        <v>0.3</v>
      </c>
      <c r="D3507" s="16">
        <v>0.255</v>
      </c>
    </row>
    <row r="3508" spans="1:4" x14ac:dyDescent="0.3">
      <c r="A3508" s="3">
        <v>609447</v>
      </c>
      <c r="B3508" s="16">
        <v>2.0000000000000004E-2</v>
      </c>
      <c r="C3508" s="16">
        <v>0.05</v>
      </c>
      <c r="D3508" s="16">
        <v>4.2500000000000003E-2</v>
      </c>
    </row>
    <row r="3509" spans="1:4" x14ac:dyDescent="0.3">
      <c r="A3509" s="3">
        <v>609448</v>
      </c>
      <c r="B3509" s="16">
        <v>0.98</v>
      </c>
      <c r="C3509" s="16">
        <v>1.05</v>
      </c>
      <c r="D3509" s="16">
        <v>1.01</v>
      </c>
    </row>
    <row r="3510" spans="1:4" x14ac:dyDescent="0.3">
      <c r="A3510" s="3">
        <v>609449</v>
      </c>
      <c r="B3510" s="16">
        <v>0.22</v>
      </c>
      <c r="C3510" s="16">
        <v>0.25</v>
      </c>
      <c r="D3510" s="16">
        <v>0.21249999999999999</v>
      </c>
    </row>
    <row r="3511" spans="1:4" x14ac:dyDescent="0.3">
      <c r="A3511" s="3">
        <v>609450</v>
      </c>
      <c r="B3511" s="16">
        <v>0</v>
      </c>
      <c r="C3511" s="16">
        <v>0.03</v>
      </c>
      <c r="D3511" s="16">
        <v>2.5499999999999998E-2</v>
      </c>
    </row>
    <row r="3512" spans="1:4" x14ac:dyDescent="0.3">
      <c r="A3512" s="3">
        <v>609451</v>
      </c>
      <c r="B3512" s="16">
        <v>0.98</v>
      </c>
      <c r="C3512" s="16">
        <v>1.05</v>
      </c>
      <c r="D3512" s="16">
        <v>1.01</v>
      </c>
    </row>
    <row r="3513" spans="1:4" x14ac:dyDescent="0.3">
      <c r="A3513" s="3">
        <v>609452</v>
      </c>
      <c r="B3513" s="16">
        <v>0.27</v>
      </c>
      <c r="C3513" s="16">
        <v>0.3</v>
      </c>
      <c r="D3513" s="16">
        <v>0.255</v>
      </c>
    </row>
    <row r="3514" spans="1:4" x14ac:dyDescent="0.3">
      <c r="A3514" s="3">
        <v>609453</v>
      </c>
      <c r="B3514" s="16">
        <v>0.97</v>
      </c>
      <c r="C3514" s="16">
        <v>1.05</v>
      </c>
      <c r="D3514" s="16">
        <v>1</v>
      </c>
    </row>
    <row r="3515" spans="1:4" x14ac:dyDescent="0.3">
      <c r="A3515" s="3">
        <v>609454</v>
      </c>
      <c r="B3515" s="16">
        <v>0.98</v>
      </c>
      <c r="C3515" s="16">
        <v>1.05</v>
      </c>
      <c r="D3515" s="16">
        <v>1.01</v>
      </c>
    </row>
    <row r="3516" spans="1:4" x14ac:dyDescent="0.3">
      <c r="A3516" s="3">
        <v>609455</v>
      </c>
      <c r="B3516" s="16">
        <v>2.0000000000000004E-2</v>
      </c>
      <c r="C3516" s="16">
        <v>0.05</v>
      </c>
      <c r="D3516" s="16">
        <v>4.2500000000000003E-2</v>
      </c>
    </row>
    <row r="3517" spans="1:4" x14ac:dyDescent="0.3">
      <c r="A3517" s="3">
        <v>609456</v>
      </c>
      <c r="B3517" s="16">
        <v>1.02</v>
      </c>
      <c r="C3517" s="16">
        <v>1.05</v>
      </c>
      <c r="D3517" s="16">
        <v>1.05</v>
      </c>
    </row>
    <row r="3518" spans="1:4" x14ac:dyDescent="0.3">
      <c r="A3518" s="3">
        <v>609457</v>
      </c>
      <c r="B3518" s="16">
        <v>0.98</v>
      </c>
      <c r="C3518" s="16">
        <v>1.05</v>
      </c>
      <c r="D3518" s="16">
        <v>1.01</v>
      </c>
    </row>
    <row r="3519" spans="1:4" x14ac:dyDescent="0.3">
      <c r="A3519" s="3">
        <v>609458</v>
      </c>
      <c r="B3519" s="16">
        <v>1.22</v>
      </c>
      <c r="C3519" s="16">
        <v>1.05</v>
      </c>
      <c r="D3519" s="16">
        <v>1.25</v>
      </c>
    </row>
    <row r="3520" spans="1:4" x14ac:dyDescent="0.3">
      <c r="A3520" s="3">
        <v>609459</v>
      </c>
      <c r="B3520" s="16">
        <v>0.32999999999999996</v>
      </c>
      <c r="C3520" s="16">
        <v>0.36</v>
      </c>
      <c r="D3520" s="16">
        <v>0.30599999999999999</v>
      </c>
    </row>
    <row r="3521" spans="1:4" x14ac:dyDescent="0.3">
      <c r="A3521" s="3">
        <v>609460</v>
      </c>
      <c r="B3521" s="16">
        <v>1.72</v>
      </c>
      <c r="C3521" s="16">
        <v>1.05</v>
      </c>
      <c r="D3521" s="16">
        <v>1.75</v>
      </c>
    </row>
    <row r="3522" spans="1:4" x14ac:dyDescent="0.3">
      <c r="A3522" s="3">
        <v>609461</v>
      </c>
      <c r="B3522" s="16">
        <v>2.0000000000000004E-2</v>
      </c>
      <c r="C3522" s="16">
        <v>0.05</v>
      </c>
      <c r="D3522" s="16">
        <v>4.2500000000000003E-2</v>
      </c>
    </row>
    <row r="3523" spans="1:4" x14ac:dyDescent="0.3">
      <c r="A3523" s="3">
        <v>609462</v>
      </c>
      <c r="B3523" s="16">
        <v>2.4700000000000002</v>
      </c>
      <c r="C3523" s="16">
        <v>1.05</v>
      </c>
      <c r="D3523" s="16">
        <v>2.5</v>
      </c>
    </row>
    <row r="3524" spans="1:4" x14ac:dyDescent="0.3">
      <c r="A3524" s="3">
        <v>609463</v>
      </c>
      <c r="B3524" s="16">
        <v>-1.9999999999999997E-2</v>
      </c>
      <c r="C3524" s="16">
        <v>0.01</v>
      </c>
      <c r="D3524" s="16">
        <v>8.5000000000000006E-3</v>
      </c>
    </row>
    <row r="3525" spans="1:4" x14ac:dyDescent="0.3">
      <c r="A3525" s="3">
        <v>609464</v>
      </c>
      <c r="B3525" s="16">
        <v>1.02</v>
      </c>
      <c r="C3525" s="16">
        <v>1.05</v>
      </c>
      <c r="D3525" s="16">
        <v>1.05</v>
      </c>
    </row>
    <row r="3526" spans="1:4" x14ac:dyDescent="0.3">
      <c r="A3526" s="3">
        <v>609465</v>
      </c>
      <c r="B3526" s="16">
        <v>1.02</v>
      </c>
      <c r="C3526" s="16">
        <v>1.05</v>
      </c>
      <c r="D3526" s="16">
        <v>1.05</v>
      </c>
    </row>
    <row r="3527" spans="1:4" x14ac:dyDescent="0.3">
      <c r="A3527" s="3">
        <v>609466</v>
      </c>
      <c r="B3527" s="16">
        <v>0</v>
      </c>
      <c r="C3527" s="16">
        <v>0.03</v>
      </c>
      <c r="D3527" s="16">
        <v>2.5499999999999998E-2</v>
      </c>
    </row>
    <row r="3528" spans="1:4" x14ac:dyDescent="0.3">
      <c r="A3528" s="3">
        <v>609467</v>
      </c>
      <c r="B3528" s="16">
        <v>0.17</v>
      </c>
      <c r="C3528" s="16">
        <v>0.2</v>
      </c>
      <c r="D3528" s="16">
        <v>0.17</v>
      </c>
    </row>
    <row r="3529" spans="1:4" x14ac:dyDescent="0.3">
      <c r="A3529" s="3">
        <v>609468</v>
      </c>
      <c r="B3529" s="16">
        <v>0</v>
      </c>
      <c r="C3529" s="16">
        <v>0.03</v>
      </c>
      <c r="D3529" s="16">
        <v>2.5499999999999998E-2</v>
      </c>
    </row>
    <row r="3530" spans="1:4" x14ac:dyDescent="0.3">
      <c r="A3530" s="3">
        <v>609469</v>
      </c>
      <c r="B3530" s="16">
        <v>0.98</v>
      </c>
      <c r="C3530" s="16">
        <v>1.05</v>
      </c>
      <c r="D3530" s="16">
        <v>1.01</v>
      </c>
    </row>
    <row r="3531" spans="1:4" x14ac:dyDescent="0.3">
      <c r="A3531" s="3">
        <v>609470</v>
      </c>
      <c r="B3531" s="16">
        <v>0</v>
      </c>
      <c r="C3531" s="16">
        <v>0.03</v>
      </c>
      <c r="D3531" s="16">
        <v>2.5499999999999998E-2</v>
      </c>
    </row>
    <row r="3532" spans="1:4" x14ac:dyDescent="0.3">
      <c r="A3532" s="3">
        <v>609471</v>
      </c>
      <c r="B3532" s="16">
        <v>0.98</v>
      </c>
      <c r="C3532" s="16">
        <v>1.05</v>
      </c>
      <c r="D3532" s="16">
        <v>1.01</v>
      </c>
    </row>
    <row r="3533" spans="1:4" x14ac:dyDescent="0.3">
      <c r="A3533" s="3">
        <v>609472</v>
      </c>
      <c r="B3533" s="16">
        <v>0</v>
      </c>
      <c r="C3533" s="16">
        <v>0.03</v>
      </c>
      <c r="D3533" s="16">
        <v>2.5499999999999998E-2</v>
      </c>
    </row>
    <row r="3534" spans="1:4" x14ac:dyDescent="0.3">
      <c r="A3534" s="3">
        <v>609473</v>
      </c>
      <c r="B3534" s="16">
        <v>0.98</v>
      </c>
      <c r="C3534" s="16">
        <v>1.05</v>
      </c>
      <c r="D3534" s="16">
        <v>1.01</v>
      </c>
    </row>
    <row r="3535" spans="1:4" x14ac:dyDescent="0.3">
      <c r="A3535" s="3">
        <v>609474</v>
      </c>
      <c r="B3535" s="16">
        <v>1.02</v>
      </c>
      <c r="C3535" s="16">
        <v>1.05</v>
      </c>
      <c r="D3535" s="16">
        <v>1.05</v>
      </c>
    </row>
    <row r="3536" spans="1:4" x14ac:dyDescent="0.3">
      <c r="A3536" s="3">
        <v>609475</v>
      </c>
      <c r="B3536" s="16">
        <v>0.98</v>
      </c>
      <c r="C3536" s="16">
        <v>1.05</v>
      </c>
      <c r="D3536" s="16">
        <v>1.01</v>
      </c>
    </row>
    <row r="3537" spans="1:4" x14ac:dyDescent="0.3">
      <c r="A3537" s="3">
        <v>609476</v>
      </c>
      <c r="B3537" s="16">
        <v>1.02</v>
      </c>
      <c r="C3537" s="16">
        <v>1.05</v>
      </c>
      <c r="D3537" s="16">
        <v>1.05</v>
      </c>
    </row>
    <row r="3538" spans="1:4" x14ac:dyDescent="0.3">
      <c r="A3538" s="3">
        <v>609477</v>
      </c>
      <c r="B3538" s="16">
        <v>0.91999999999999993</v>
      </c>
      <c r="C3538" s="16">
        <v>1.05</v>
      </c>
      <c r="D3538" s="16">
        <v>0.95</v>
      </c>
    </row>
    <row r="3539" spans="1:4" x14ac:dyDescent="0.3">
      <c r="A3539" s="3">
        <v>609478</v>
      </c>
      <c r="B3539" s="16">
        <v>0.98</v>
      </c>
      <c r="C3539" s="16">
        <v>1.05</v>
      </c>
      <c r="D3539" s="16">
        <v>1.01</v>
      </c>
    </row>
    <row r="3540" spans="1:4" x14ac:dyDescent="0.3">
      <c r="A3540" s="3">
        <v>609479</v>
      </c>
      <c r="B3540" s="16">
        <v>0</v>
      </c>
      <c r="C3540" s="16">
        <v>0.03</v>
      </c>
      <c r="D3540" s="16">
        <v>2.5499999999999998E-2</v>
      </c>
    </row>
    <row r="3541" spans="1:4" x14ac:dyDescent="0.3">
      <c r="A3541" s="3">
        <v>609480</v>
      </c>
      <c r="B3541" s="16">
        <v>0.98</v>
      </c>
      <c r="C3541" s="16">
        <v>1.05</v>
      </c>
      <c r="D3541" s="16">
        <v>1.01</v>
      </c>
    </row>
    <row r="3542" spans="1:4" x14ac:dyDescent="0.3">
      <c r="A3542" s="3">
        <v>609481</v>
      </c>
      <c r="B3542" s="16">
        <v>1.02</v>
      </c>
      <c r="C3542" s="16">
        <v>1.05</v>
      </c>
      <c r="D3542" s="16">
        <v>1.05</v>
      </c>
    </row>
    <row r="3543" spans="1:4" x14ac:dyDescent="0.3">
      <c r="A3543" s="3">
        <v>609482</v>
      </c>
      <c r="B3543" s="16">
        <v>1.02</v>
      </c>
      <c r="C3543" s="16">
        <v>1.05</v>
      </c>
      <c r="D3543" s="16">
        <v>1.05</v>
      </c>
    </row>
    <row r="3544" spans="1:4" x14ac:dyDescent="0.3">
      <c r="A3544" s="3">
        <v>609483</v>
      </c>
      <c r="B3544" s="16">
        <v>1.02</v>
      </c>
      <c r="C3544" s="16">
        <v>1.05</v>
      </c>
      <c r="D3544" s="16">
        <v>1.05</v>
      </c>
    </row>
    <row r="3545" spans="1:4" x14ac:dyDescent="0.3">
      <c r="A3545" s="3">
        <v>609484</v>
      </c>
      <c r="B3545" s="16">
        <v>-1.9999999999999997E-2</v>
      </c>
      <c r="C3545" s="16">
        <v>0.01</v>
      </c>
      <c r="D3545" s="16">
        <v>8.5000000000000006E-3</v>
      </c>
    </row>
    <row r="3546" spans="1:4" x14ac:dyDescent="0.3">
      <c r="A3546" s="3">
        <v>609485</v>
      </c>
      <c r="B3546" s="16">
        <v>0.98</v>
      </c>
      <c r="C3546" s="16">
        <v>1.05</v>
      </c>
      <c r="D3546" s="16">
        <v>1.01</v>
      </c>
    </row>
    <row r="3547" spans="1:4" x14ac:dyDescent="0.3">
      <c r="A3547" s="3">
        <v>609486</v>
      </c>
      <c r="B3547" s="16">
        <v>4.0000000000000008E-2</v>
      </c>
      <c r="C3547" s="16">
        <v>7.0000000000000007E-2</v>
      </c>
      <c r="D3547" s="16">
        <v>5.9500000000000004E-2</v>
      </c>
    </row>
    <row r="3548" spans="1:4" x14ac:dyDescent="0.3">
      <c r="A3548" s="3">
        <v>609491</v>
      </c>
      <c r="B3548" s="16">
        <v>0.98</v>
      </c>
      <c r="C3548" s="16">
        <v>1.05</v>
      </c>
      <c r="D3548" s="16">
        <v>1.01</v>
      </c>
    </row>
    <row r="3549" spans="1:4" x14ac:dyDescent="0.3">
      <c r="A3549" s="3">
        <v>609494</v>
      </c>
      <c r="B3549" s="16">
        <v>2.0000000000000004E-2</v>
      </c>
      <c r="C3549" s="16">
        <v>0.05</v>
      </c>
      <c r="D3549" s="16">
        <v>4.2500000000000003E-2</v>
      </c>
    </row>
    <row r="3550" spans="1:4" x14ac:dyDescent="0.3">
      <c r="A3550" s="3">
        <v>609497</v>
      </c>
      <c r="B3550" s="16">
        <v>0.98</v>
      </c>
      <c r="C3550" s="16">
        <v>1.05</v>
      </c>
      <c r="D3550" s="16">
        <v>1.01</v>
      </c>
    </row>
    <row r="3551" spans="1:4" x14ac:dyDescent="0.3">
      <c r="A3551" s="3">
        <v>609498</v>
      </c>
      <c r="B3551" s="16">
        <v>0.98</v>
      </c>
      <c r="C3551" s="16">
        <v>1.05</v>
      </c>
      <c r="D3551" s="16">
        <v>1.01</v>
      </c>
    </row>
    <row r="3552" spans="1:4" x14ac:dyDescent="0.3">
      <c r="A3552" s="3">
        <v>609499</v>
      </c>
      <c r="B3552" s="16">
        <v>0.98</v>
      </c>
      <c r="C3552" s="16">
        <v>1.05</v>
      </c>
      <c r="D3552" s="16">
        <v>1.01</v>
      </c>
    </row>
    <row r="3553" spans="1:4" x14ac:dyDescent="0.3">
      <c r="A3553" s="3">
        <v>609500</v>
      </c>
      <c r="B3553" s="16">
        <v>0.98</v>
      </c>
      <c r="C3553" s="16">
        <v>1.05</v>
      </c>
      <c r="D3553" s="16">
        <v>1.01</v>
      </c>
    </row>
    <row r="3554" spans="1:4" x14ac:dyDescent="0.3">
      <c r="A3554" s="3">
        <v>609502</v>
      </c>
      <c r="B3554" s="16">
        <v>1.02</v>
      </c>
      <c r="C3554" s="16">
        <v>1.05</v>
      </c>
      <c r="D3554" s="16">
        <v>1.05</v>
      </c>
    </row>
    <row r="3555" spans="1:4" x14ac:dyDescent="0.3">
      <c r="A3555" s="3">
        <v>609503</v>
      </c>
      <c r="B3555" s="16">
        <v>2.0000000000000004E-2</v>
      </c>
      <c r="C3555" s="16">
        <v>0.05</v>
      </c>
      <c r="D3555" s="16">
        <v>4.2500000000000003E-2</v>
      </c>
    </row>
    <row r="3556" spans="1:4" x14ac:dyDescent="0.3">
      <c r="A3556" s="3">
        <v>609504</v>
      </c>
      <c r="B3556" s="16">
        <v>1.72</v>
      </c>
      <c r="C3556" s="16">
        <v>1.05</v>
      </c>
      <c r="D3556" s="16">
        <v>1.75</v>
      </c>
    </row>
    <row r="3557" spans="1:4" x14ac:dyDescent="0.3">
      <c r="A3557" s="3">
        <v>609505</v>
      </c>
      <c r="B3557" s="16">
        <v>0.98</v>
      </c>
      <c r="C3557" s="16">
        <v>1.05</v>
      </c>
      <c r="D3557" s="16">
        <v>1.01</v>
      </c>
    </row>
    <row r="3558" spans="1:4" x14ac:dyDescent="0.3">
      <c r="A3558" s="3">
        <v>609506</v>
      </c>
      <c r="B3558" s="16">
        <v>0.98</v>
      </c>
      <c r="C3558" s="16">
        <v>1.05</v>
      </c>
      <c r="D3558" s="16">
        <v>1.01</v>
      </c>
    </row>
    <row r="3559" spans="1:4" x14ac:dyDescent="0.3">
      <c r="A3559" s="3">
        <v>609507</v>
      </c>
      <c r="B3559" s="16">
        <v>0.98</v>
      </c>
      <c r="C3559" s="16">
        <v>1.05</v>
      </c>
      <c r="D3559" s="16">
        <v>1.01</v>
      </c>
    </row>
    <row r="3560" spans="1:4" x14ac:dyDescent="0.3">
      <c r="A3560" s="3">
        <v>609508</v>
      </c>
      <c r="B3560" s="16">
        <v>0</v>
      </c>
      <c r="C3560" s="16">
        <v>0.03</v>
      </c>
      <c r="D3560" s="16">
        <v>2.5499999999999998E-2</v>
      </c>
    </row>
    <row r="3561" spans="1:4" x14ac:dyDescent="0.3">
      <c r="A3561" s="3">
        <v>609509</v>
      </c>
      <c r="B3561" s="16">
        <v>0.98</v>
      </c>
      <c r="C3561" s="16">
        <v>1.05</v>
      </c>
      <c r="D3561" s="16">
        <v>1.01</v>
      </c>
    </row>
    <row r="3562" spans="1:4" x14ac:dyDescent="0.3">
      <c r="A3562" s="3">
        <v>609510</v>
      </c>
      <c r="B3562" s="16">
        <v>0.98</v>
      </c>
      <c r="C3562" s="16">
        <v>1.05</v>
      </c>
      <c r="D3562" s="16">
        <v>1.01</v>
      </c>
    </row>
    <row r="3563" spans="1:4" x14ac:dyDescent="0.3">
      <c r="A3563" s="3">
        <v>609511</v>
      </c>
      <c r="B3563" s="16">
        <v>0.98</v>
      </c>
      <c r="C3563" s="16">
        <v>1.05</v>
      </c>
      <c r="D3563" s="16">
        <v>1.01</v>
      </c>
    </row>
    <row r="3564" spans="1:4" x14ac:dyDescent="0.3">
      <c r="A3564" s="3">
        <v>609512</v>
      </c>
      <c r="B3564" s="16">
        <v>0.98</v>
      </c>
      <c r="C3564" s="16">
        <v>1.05</v>
      </c>
      <c r="D3564" s="16">
        <v>1.01</v>
      </c>
    </row>
    <row r="3565" spans="1:4" x14ac:dyDescent="0.3">
      <c r="A3565" s="3">
        <v>609513</v>
      </c>
      <c r="B3565" s="16">
        <v>0.98</v>
      </c>
      <c r="C3565" s="16">
        <v>1.05</v>
      </c>
      <c r="D3565" s="16">
        <v>1.01</v>
      </c>
    </row>
    <row r="3566" spans="1:4" x14ac:dyDescent="0.3">
      <c r="A3566" s="3">
        <v>609514</v>
      </c>
      <c r="B3566" s="16">
        <v>0.98</v>
      </c>
      <c r="C3566" s="16">
        <v>1.05</v>
      </c>
      <c r="D3566" s="16">
        <v>1.01</v>
      </c>
    </row>
    <row r="3567" spans="1:4" x14ac:dyDescent="0.3">
      <c r="A3567" s="3">
        <v>609515</v>
      </c>
      <c r="B3567" s="16">
        <v>0.98</v>
      </c>
      <c r="C3567" s="16">
        <v>1.05</v>
      </c>
      <c r="D3567" s="16">
        <v>1.01</v>
      </c>
    </row>
    <row r="3568" spans="1:4" x14ac:dyDescent="0.3">
      <c r="A3568" s="3">
        <v>609516</v>
      </c>
      <c r="B3568" s="16">
        <v>0.98</v>
      </c>
      <c r="C3568" s="16">
        <v>1.05</v>
      </c>
      <c r="D3568" s="16">
        <v>1.01</v>
      </c>
    </row>
    <row r="3569" spans="1:4" x14ac:dyDescent="0.3">
      <c r="A3569" s="3">
        <v>609517</v>
      </c>
      <c r="B3569" s="16">
        <v>0.98</v>
      </c>
      <c r="C3569" s="16">
        <v>1.05</v>
      </c>
      <c r="D3569" s="16">
        <v>1.01</v>
      </c>
    </row>
    <row r="3570" spans="1:4" x14ac:dyDescent="0.3">
      <c r="A3570" s="3">
        <v>609518</v>
      </c>
      <c r="B3570" s="16">
        <v>0.98</v>
      </c>
      <c r="C3570" s="16">
        <v>1.05</v>
      </c>
      <c r="D3570" s="16">
        <v>1.01</v>
      </c>
    </row>
    <row r="3571" spans="1:4" x14ac:dyDescent="0.3">
      <c r="A3571" s="3">
        <v>609519</v>
      </c>
      <c r="B3571" s="16">
        <v>0.98</v>
      </c>
      <c r="C3571" s="16">
        <v>1.05</v>
      </c>
      <c r="D3571" s="16">
        <v>1.01</v>
      </c>
    </row>
    <row r="3572" spans="1:4" x14ac:dyDescent="0.3">
      <c r="A3572" s="3">
        <v>609520</v>
      </c>
      <c r="B3572" s="16">
        <v>0.98</v>
      </c>
      <c r="C3572" s="16">
        <v>1.05</v>
      </c>
      <c r="D3572" s="16">
        <v>1.01</v>
      </c>
    </row>
    <row r="3573" spans="1:4" x14ac:dyDescent="0.3">
      <c r="A3573" s="3">
        <v>609521</v>
      </c>
      <c r="B3573" s="16">
        <v>0.98</v>
      </c>
      <c r="C3573" s="16">
        <v>1.05</v>
      </c>
      <c r="D3573" s="16">
        <v>1.01</v>
      </c>
    </row>
    <row r="3574" spans="1:4" x14ac:dyDescent="0.3">
      <c r="A3574" s="3">
        <v>609522</v>
      </c>
      <c r="B3574" s="16">
        <v>0.98</v>
      </c>
      <c r="C3574" s="16">
        <v>1.05</v>
      </c>
      <c r="D3574" s="16">
        <v>1.01</v>
      </c>
    </row>
    <row r="3575" spans="1:4" x14ac:dyDescent="0.3">
      <c r="A3575" s="3">
        <v>609523</v>
      </c>
      <c r="B3575" s="16">
        <v>0.98</v>
      </c>
      <c r="C3575" s="16">
        <v>1.05</v>
      </c>
      <c r="D3575" s="16">
        <v>1.01</v>
      </c>
    </row>
    <row r="3576" spans="1:4" x14ac:dyDescent="0.3">
      <c r="A3576" s="3">
        <v>609524</v>
      </c>
      <c r="B3576" s="16">
        <v>0.98</v>
      </c>
      <c r="C3576" s="16">
        <v>1.05</v>
      </c>
      <c r="D3576" s="16">
        <v>1.01</v>
      </c>
    </row>
    <row r="3577" spans="1:4" x14ac:dyDescent="0.3">
      <c r="A3577" s="3">
        <v>609525</v>
      </c>
      <c r="B3577" s="16">
        <v>0.98</v>
      </c>
      <c r="C3577" s="16">
        <v>1.05</v>
      </c>
      <c r="D3577" s="16">
        <v>1.01</v>
      </c>
    </row>
    <row r="3578" spans="1:4" x14ac:dyDescent="0.3">
      <c r="A3578" s="3">
        <v>609526</v>
      </c>
      <c r="B3578" s="16">
        <v>0.98</v>
      </c>
      <c r="C3578" s="16">
        <v>1.05</v>
      </c>
      <c r="D3578" s="16">
        <v>1.01</v>
      </c>
    </row>
    <row r="3579" spans="1:4" x14ac:dyDescent="0.3">
      <c r="A3579" s="3">
        <v>609527</v>
      </c>
      <c r="B3579" s="16">
        <v>0.98</v>
      </c>
      <c r="C3579" s="16">
        <v>1.05</v>
      </c>
      <c r="D3579" s="16">
        <v>1.01</v>
      </c>
    </row>
    <row r="3580" spans="1:4" x14ac:dyDescent="0.3">
      <c r="A3580" s="3">
        <v>609528</v>
      </c>
      <c r="B3580" s="16">
        <v>0.98</v>
      </c>
      <c r="C3580" s="16">
        <v>1.05</v>
      </c>
      <c r="D3580" s="16">
        <v>1.01</v>
      </c>
    </row>
    <row r="3581" spans="1:4" x14ac:dyDescent="0.3">
      <c r="A3581" s="3">
        <v>609529</v>
      </c>
      <c r="B3581" s="16">
        <v>0.98</v>
      </c>
      <c r="C3581" s="16">
        <v>1.05</v>
      </c>
      <c r="D3581" s="16">
        <v>1.01</v>
      </c>
    </row>
    <row r="3582" spans="1:4" x14ac:dyDescent="0.3">
      <c r="A3582" s="3">
        <v>609530</v>
      </c>
      <c r="B3582" s="16">
        <v>0.98</v>
      </c>
      <c r="C3582" s="16">
        <v>1.05</v>
      </c>
      <c r="D3582" s="16">
        <v>1.01</v>
      </c>
    </row>
    <row r="3583" spans="1:4" x14ac:dyDescent="0.3">
      <c r="A3583" s="3">
        <v>609531</v>
      </c>
      <c r="B3583" s="16">
        <v>0.98</v>
      </c>
      <c r="C3583" s="16">
        <v>1.05</v>
      </c>
      <c r="D3583" s="16">
        <v>1.01</v>
      </c>
    </row>
    <row r="3584" spans="1:4" x14ac:dyDescent="0.3">
      <c r="A3584" s="3">
        <v>609532</v>
      </c>
      <c r="B3584" s="16">
        <v>0.98</v>
      </c>
      <c r="C3584" s="16">
        <v>1.05</v>
      </c>
      <c r="D3584" s="16">
        <v>1.01</v>
      </c>
    </row>
    <row r="3585" spans="1:4" x14ac:dyDescent="0.3">
      <c r="A3585" s="3">
        <v>609533</v>
      </c>
      <c r="B3585" s="16">
        <v>0.98</v>
      </c>
      <c r="C3585" s="16">
        <v>1.05</v>
      </c>
      <c r="D3585" s="16">
        <v>1.01</v>
      </c>
    </row>
    <row r="3586" spans="1:4" x14ac:dyDescent="0.3">
      <c r="A3586" s="3">
        <v>609534</v>
      </c>
      <c r="B3586" s="16">
        <v>0.98</v>
      </c>
      <c r="C3586" s="16">
        <v>1.05</v>
      </c>
      <c r="D3586" s="16">
        <v>1.01</v>
      </c>
    </row>
    <row r="3587" spans="1:4" x14ac:dyDescent="0.3">
      <c r="A3587" s="3">
        <v>609535</v>
      </c>
      <c r="B3587" s="16">
        <v>0.98</v>
      </c>
      <c r="C3587" s="16">
        <v>1.05</v>
      </c>
      <c r="D3587" s="16">
        <v>1.01</v>
      </c>
    </row>
    <row r="3588" spans="1:4" x14ac:dyDescent="0.3">
      <c r="A3588" s="3">
        <v>609536</v>
      </c>
      <c r="B3588" s="16">
        <v>0.98</v>
      </c>
      <c r="C3588" s="16">
        <v>1.05</v>
      </c>
      <c r="D3588" s="16">
        <v>1.01</v>
      </c>
    </row>
    <row r="3589" spans="1:4" x14ac:dyDescent="0.3">
      <c r="A3589" s="3">
        <v>609537</v>
      </c>
      <c r="B3589" s="16">
        <v>0.98</v>
      </c>
      <c r="C3589" s="16">
        <v>1.05</v>
      </c>
      <c r="D3589" s="16">
        <v>1.01</v>
      </c>
    </row>
    <row r="3590" spans="1:4" x14ac:dyDescent="0.3">
      <c r="A3590" s="3">
        <v>609538</v>
      </c>
      <c r="B3590" s="16">
        <v>0.98</v>
      </c>
      <c r="C3590" s="16">
        <v>1.05</v>
      </c>
      <c r="D3590" s="16">
        <v>1.01</v>
      </c>
    </row>
    <row r="3591" spans="1:4" x14ac:dyDescent="0.3">
      <c r="A3591" s="3">
        <v>609539</v>
      </c>
      <c r="B3591" s="16">
        <v>0.98</v>
      </c>
      <c r="C3591" s="16">
        <v>1.05</v>
      </c>
      <c r="D3591" s="16">
        <v>1.01</v>
      </c>
    </row>
    <row r="3592" spans="1:4" x14ac:dyDescent="0.3">
      <c r="A3592" s="3">
        <v>609540</v>
      </c>
      <c r="B3592" s="16">
        <v>0.98</v>
      </c>
      <c r="C3592" s="16">
        <v>1.05</v>
      </c>
      <c r="D3592" s="16">
        <v>1.01</v>
      </c>
    </row>
    <row r="3593" spans="1:4" x14ac:dyDescent="0.3">
      <c r="A3593" s="3">
        <v>609541</v>
      </c>
      <c r="B3593" s="16">
        <v>0.98</v>
      </c>
      <c r="C3593" s="16">
        <v>1.05</v>
      </c>
      <c r="D3593" s="16">
        <v>1.01</v>
      </c>
    </row>
    <row r="3594" spans="1:4" x14ac:dyDescent="0.3">
      <c r="A3594" s="3">
        <v>609542</v>
      </c>
      <c r="B3594" s="16">
        <v>0.98</v>
      </c>
      <c r="C3594" s="16">
        <v>1.05</v>
      </c>
      <c r="D3594" s="16">
        <v>1.01</v>
      </c>
    </row>
    <row r="3595" spans="1:4" x14ac:dyDescent="0.3">
      <c r="A3595" s="3">
        <v>609543</v>
      </c>
      <c r="B3595" s="16">
        <v>0.98</v>
      </c>
      <c r="C3595" s="16">
        <v>1.05</v>
      </c>
      <c r="D3595" s="16">
        <v>1.01</v>
      </c>
    </row>
    <row r="3596" spans="1:4" x14ac:dyDescent="0.3">
      <c r="A3596" s="3">
        <v>609544</v>
      </c>
      <c r="B3596" s="16">
        <v>0.98</v>
      </c>
      <c r="C3596" s="16">
        <v>1.05</v>
      </c>
      <c r="D3596" s="16">
        <v>1.01</v>
      </c>
    </row>
    <row r="3597" spans="1:4" x14ac:dyDescent="0.3">
      <c r="A3597" s="3">
        <v>609545</v>
      </c>
      <c r="B3597" s="16">
        <v>0.98</v>
      </c>
      <c r="C3597" s="16">
        <v>1.05</v>
      </c>
      <c r="D3597" s="16">
        <v>1.01</v>
      </c>
    </row>
    <row r="3598" spans="1:4" x14ac:dyDescent="0.3">
      <c r="A3598" s="3">
        <v>609546</v>
      </c>
      <c r="B3598" s="16">
        <v>0.98</v>
      </c>
      <c r="C3598" s="16">
        <v>1.05</v>
      </c>
      <c r="D3598" s="16">
        <v>1.01</v>
      </c>
    </row>
    <row r="3599" spans="1:4" x14ac:dyDescent="0.3">
      <c r="A3599" s="3">
        <v>609547</v>
      </c>
      <c r="B3599" s="16">
        <v>0.98</v>
      </c>
      <c r="C3599" s="16">
        <v>1.05</v>
      </c>
      <c r="D3599" s="16">
        <v>1.01</v>
      </c>
    </row>
    <row r="3600" spans="1:4" x14ac:dyDescent="0.3">
      <c r="A3600" s="3">
        <v>609548</v>
      </c>
      <c r="B3600" s="16">
        <v>0.98</v>
      </c>
      <c r="C3600" s="16">
        <v>1.05</v>
      </c>
      <c r="D3600" s="16">
        <v>1.01</v>
      </c>
    </row>
    <row r="3601" spans="1:4" x14ac:dyDescent="0.3">
      <c r="A3601" s="3">
        <v>609549</v>
      </c>
      <c r="B3601" s="16">
        <v>0.98</v>
      </c>
      <c r="C3601" s="16">
        <v>1.05</v>
      </c>
      <c r="D3601" s="16">
        <v>1.01</v>
      </c>
    </row>
    <row r="3602" spans="1:4" x14ac:dyDescent="0.3">
      <c r="A3602" s="3">
        <v>609550</v>
      </c>
      <c r="B3602" s="16">
        <v>0.98</v>
      </c>
      <c r="C3602" s="16">
        <v>1.05</v>
      </c>
      <c r="D3602" s="16">
        <v>1.01</v>
      </c>
    </row>
    <row r="3603" spans="1:4" x14ac:dyDescent="0.3">
      <c r="A3603" s="3">
        <v>609551</v>
      </c>
      <c r="B3603" s="16">
        <v>0.98</v>
      </c>
      <c r="C3603" s="16">
        <v>1.05</v>
      </c>
      <c r="D3603" s="16">
        <v>1.01</v>
      </c>
    </row>
    <row r="3604" spans="1:4" x14ac:dyDescent="0.3">
      <c r="A3604" s="3">
        <v>609552</v>
      </c>
      <c r="B3604" s="16">
        <v>0.98</v>
      </c>
      <c r="C3604" s="16">
        <v>1.05</v>
      </c>
      <c r="D3604" s="16">
        <v>1.01</v>
      </c>
    </row>
    <row r="3605" spans="1:4" x14ac:dyDescent="0.3">
      <c r="A3605" s="3">
        <v>609553</v>
      </c>
      <c r="B3605" s="16">
        <v>0.98</v>
      </c>
      <c r="C3605" s="16">
        <v>1.05</v>
      </c>
      <c r="D3605" s="16">
        <v>1.01</v>
      </c>
    </row>
    <row r="3606" spans="1:4" x14ac:dyDescent="0.3">
      <c r="A3606" s="3">
        <v>609554</v>
      </c>
      <c r="B3606" s="16">
        <v>0.98</v>
      </c>
      <c r="C3606" s="16">
        <v>1.05</v>
      </c>
      <c r="D3606" s="16">
        <v>1.01</v>
      </c>
    </row>
    <row r="3607" spans="1:4" x14ac:dyDescent="0.3">
      <c r="A3607" s="3">
        <v>609555</v>
      </c>
      <c r="B3607" s="16">
        <v>0.98</v>
      </c>
      <c r="C3607" s="16">
        <v>1.05</v>
      </c>
      <c r="D3607" s="16">
        <v>1.01</v>
      </c>
    </row>
    <row r="3608" spans="1:4" x14ac:dyDescent="0.3">
      <c r="A3608" s="3">
        <v>609556</v>
      </c>
      <c r="B3608" s="16">
        <v>0.98</v>
      </c>
      <c r="C3608" s="16">
        <v>1.05</v>
      </c>
      <c r="D3608" s="16">
        <v>1.01</v>
      </c>
    </row>
    <row r="3609" spans="1:4" x14ac:dyDescent="0.3">
      <c r="A3609" s="3">
        <v>609557</v>
      </c>
      <c r="B3609" s="16">
        <v>0.98</v>
      </c>
      <c r="C3609" s="16">
        <v>1.05</v>
      </c>
      <c r="D3609" s="16">
        <v>1.01</v>
      </c>
    </row>
    <row r="3610" spans="1:4" x14ac:dyDescent="0.3">
      <c r="A3610" s="3">
        <v>609558</v>
      </c>
      <c r="B3610" s="16">
        <v>0.47</v>
      </c>
      <c r="C3610" s="16">
        <v>0.5</v>
      </c>
      <c r="D3610" s="16">
        <v>0.42499999999999999</v>
      </c>
    </row>
    <row r="3611" spans="1:4" x14ac:dyDescent="0.3">
      <c r="A3611" s="3">
        <v>609559</v>
      </c>
      <c r="B3611" s="16">
        <v>1.22</v>
      </c>
      <c r="C3611" s="16">
        <v>1.05</v>
      </c>
      <c r="D3611" s="16">
        <v>1.25</v>
      </c>
    </row>
    <row r="3612" spans="1:4" x14ac:dyDescent="0.3">
      <c r="A3612" s="3">
        <v>609560</v>
      </c>
      <c r="B3612" s="16">
        <v>1.02</v>
      </c>
      <c r="C3612" s="16">
        <v>1.05</v>
      </c>
      <c r="D3612" s="16">
        <v>1.05</v>
      </c>
    </row>
    <row r="3613" spans="1:4" x14ac:dyDescent="0.3">
      <c r="A3613" s="3">
        <v>609562</v>
      </c>
      <c r="B3613" s="16">
        <v>0.98</v>
      </c>
      <c r="C3613" s="16">
        <v>1.05</v>
      </c>
      <c r="D3613" s="16">
        <v>1.01</v>
      </c>
    </row>
    <row r="3614" spans="1:4" x14ac:dyDescent="0.3">
      <c r="A3614" s="3">
        <v>609563</v>
      </c>
      <c r="B3614" s="16">
        <v>0</v>
      </c>
      <c r="C3614" s="16">
        <v>0.03</v>
      </c>
      <c r="D3614" s="16">
        <v>2.5499999999999998E-2</v>
      </c>
    </row>
    <row r="3615" spans="1:4" x14ac:dyDescent="0.3">
      <c r="A3615" s="3">
        <v>609564</v>
      </c>
      <c r="B3615" s="16">
        <v>2.0000000000000004E-2</v>
      </c>
      <c r="C3615" s="16">
        <v>0.05</v>
      </c>
      <c r="D3615" s="16">
        <v>4.2500000000000003E-2</v>
      </c>
    </row>
    <row r="3616" spans="1:4" x14ac:dyDescent="0.3">
      <c r="A3616" s="3">
        <v>609565</v>
      </c>
      <c r="B3616" s="16">
        <v>0.22</v>
      </c>
      <c r="C3616" s="16">
        <v>0.25</v>
      </c>
      <c r="D3616" s="16">
        <v>0.21249999999999999</v>
      </c>
    </row>
    <row r="3617" spans="1:4" x14ac:dyDescent="0.3">
      <c r="A3617" s="3">
        <v>609566</v>
      </c>
      <c r="B3617" s="16">
        <v>1.72</v>
      </c>
      <c r="C3617" s="16">
        <v>1.05</v>
      </c>
      <c r="D3617" s="16">
        <v>1.75</v>
      </c>
    </row>
    <row r="3618" spans="1:4" x14ac:dyDescent="0.3">
      <c r="A3618" s="3">
        <v>609567</v>
      </c>
      <c r="B3618" s="16">
        <v>0</v>
      </c>
      <c r="C3618" s="16">
        <v>0.03</v>
      </c>
      <c r="D3618" s="16">
        <v>2.5499999999999998E-2</v>
      </c>
    </row>
    <row r="3619" spans="1:4" x14ac:dyDescent="0.3">
      <c r="A3619" s="3">
        <v>609568</v>
      </c>
      <c r="B3619" s="16">
        <v>0</v>
      </c>
      <c r="C3619" s="16">
        <v>0.03</v>
      </c>
      <c r="D3619" s="16">
        <v>2.5499999999999998E-2</v>
      </c>
    </row>
    <row r="3620" spans="1:4" x14ac:dyDescent="0.3">
      <c r="A3620" s="3">
        <v>609569</v>
      </c>
      <c r="B3620" s="16">
        <v>-1.9999999999999997E-2</v>
      </c>
      <c r="C3620" s="16">
        <v>0.01</v>
      </c>
      <c r="D3620" s="16">
        <v>8.5000000000000006E-3</v>
      </c>
    </row>
    <row r="3621" spans="1:4" x14ac:dyDescent="0.3">
      <c r="A3621" s="3">
        <v>609571</v>
      </c>
      <c r="B3621" s="16">
        <v>1.02</v>
      </c>
      <c r="C3621" s="16">
        <v>1.05</v>
      </c>
      <c r="D3621" s="16">
        <v>1.05</v>
      </c>
    </row>
    <row r="3622" spans="1:4" x14ac:dyDescent="0.3">
      <c r="A3622" s="3">
        <v>609572</v>
      </c>
      <c r="B3622" s="16">
        <v>0.98</v>
      </c>
      <c r="C3622" s="16">
        <v>1.05</v>
      </c>
      <c r="D3622" s="16">
        <v>1.01</v>
      </c>
    </row>
    <row r="3623" spans="1:4" x14ac:dyDescent="0.3">
      <c r="A3623" s="3">
        <v>609573</v>
      </c>
      <c r="B3623" s="16">
        <v>0.98</v>
      </c>
      <c r="C3623" s="16">
        <v>1.05</v>
      </c>
      <c r="D3623" s="16">
        <v>1.01</v>
      </c>
    </row>
    <row r="3624" spans="1:4" x14ac:dyDescent="0.3">
      <c r="A3624" s="3">
        <v>609575</v>
      </c>
      <c r="B3624" s="16">
        <v>0.98</v>
      </c>
      <c r="C3624" s="16">
        <v>1.05</v>
      </c>
      <c r="D3624" s="16">
        <v>1.01</v>
      </c>
    </row>
    <row r="3625" spans="1:4" x14ac:dyDescent="0.3">
      <c r="A3625" s="3">
        <v>609576</v>
      </c>
      <c r="B3625" s="16">
        <v>2.4700000000000002</v>
      </c>
      <c r="C3625" s="16">
        <v>1.05</v>
      </c>
      <c r="D3625" s="16">
        <v>2.5</v>
      </c>
    </row>
    <row r="3626" spans="1:4" x14ac:dyDescent="0.3">
      <c r="A3626" s="3">
        <v>609577</v>
      </c>
      <c r="B3626" s="16">
        <v>0.98</v>
      </c>
      <c r="C3626" s="16">
        <v>1.05</v>
      </c>
      <c r="D3626" s="16">
        <v>1.01</v>
      </c>
    </row>
    <row r="3627" spans="1:4" x14ac:dyDescent="0.3">
      <c r="A3627" s="3">
        <v>609578</v>
      </c>
      <c r="B3627" s="16">
        <v>0.98</v>
      </c>
      <c r="C3627" s="16">
        <v>1.05</v>
      </c>
      <c r="D3627" s="16">
        <v>1.01</v>
      </c>
    </row>
    <row r="3628" spans="1:4" x14ac:dyDescent="0.3">
      <c r="A3628" s="3">
        <v>609579</v>
      </c>
      <c r="B3628" s="16">
        <v>1.67</v>
      </c>
      <c r="C3628" s="16">
        <v>1.05</v>
      </c>
      <c r="D3628" s="16">
        <v>1.7</v>
      </c>
    </row>
    <row r="3629" spans="1:4" x14ac:dyDescent="0.3">
      <c r="A3629" s="3">
        <v>609580</v>
      </c>
      <c r="B3629" s="16">
        <v>-1.9999999999999997E-2</v>
      </c>
      <c r="C3629" s="16">
        <v>0.01</v>
      </c>
      <c r="D3629" s="16">
        <v>8.5000000000000006E-3</v>
      </c>
    </row>
    <row r="3630" spans="1:4" x14ac:dyDescent="0.3">
      <c r="A3630" s="3">
        <v>609581</v>
      </c>
      <c r="B3630" s="16">
        <v>-1.9999999999999997E-2</v>
      </c>
      <c r="C3630" s="16">
        <v>0.01</v>
      </c>
      <c r="D3630" s="16">
        <v>8.5000000000000006E-3</v>
      </c>
    </row>
    <row r="3631" spans="1:4" x14ac:dyDescent="0.3">
      <c r="A3631" s="3">
        <v>609582</v>
      </c>
      <c r="B3631" s="16">
        <v>-1.9999999999999997E-2</v>
      </c>
      <c r="C3631" s="16">
        <v>0.01</v>
      </c>
      <c r="D3631" s="16">
        <v>8.5000000000000006E-3</v>
      </c>
    </row>
    <row r="3632" spans="1:4" x14ac:dyDescent="0.3">
      <c r="A3632" s="3">
        <v>609583</v>
      </c>
      <c r="B3632" s="16">
        <v>0.98</v>
      </c>
      <c r="C3632" s="16">
        <v>1.05</v>
      </c>
      <c r="D3632" s="16">
        <v>1.01</v>
      </c>
    </row>
    <row r="3633" spans="1:4" x14ac:dyDescent="0.3">
      <c r="A3633" s="3">
        <v>609584</v>
      </c>
      <c r="B3633" s="16">
        <v>1.0000000000000002E-2</v>
      </c>
      <c r="C3633" s="16">
        <v>0.04</v>
      </c>
      <c r="D3633" s="16">
        <v>3.4000000000000002E-2</v>
      </c>
    </row>
    <row r="3634" spans="1:4" x14ac:dyDescent="0.3">
      <c r="A3634" s="3">
        <v>609585</v>
      </c>
      <c r="B3634" s="16">
        <v>1.02</v>
      </c>
      <c r="C3634" s="16">
        <v>1.05</v>
      </c>
      <c r="D3634" s="16">
        <v>1.05</v>
      </c>
    </row>
    <row r="3635" spans="1:4" x14ac:dyDescent="0.3">
      <c r="A3635" s="3">
        <v>609586</v>
      </c>
      <c r="B3635" s="16">
        <v>1.02</v>
      </c>
      <c r="C3635" s="16">
        <v>1.05</v>
      </c>
      <c r="D3635" s="16">
        <v>1.05</v>
      </c>
    </row>
    <row r="3636" spans="1:4" x14ac:dyDescent="0.3">
      <c r="A3636" s="3">
        <v>609587</v>
      </c>
      <c r="B3636" s="16">
        <v>0.98</v>
      </c>
      <c r="C3636" s="16">
        <v>1.05</v>
      </c>
      <c r="D3636" s="16">
        <v>1.01</v>
      </c>
    </row>
    <row r="3637" spans="1:4" x14ac:dyDescent="0.3">
      <c r="A3637" s="3">
        <v>609588</v>
      </c>
      <c r="B3637" s="16">
        <v>-1.9999999999999997E-2</v>
      </c>
      <c r="C3637" s="16">
        <v>0.01</v>
      </c>
      <c r="D3637" s="16">
        <v>8.5000000000000006E-3</v>
      </c>
    </row>
    <row r="3638" spans="1:4" x14ac:dyDescent="0.3">
      <c r="A3638" s="3">
        <v>609589</v>
      </c>
      <c r="B3638" s="16">
        <v>1.0000000000000002E-2</v>
      </c>
      <c r="C3638" s="16">
        <v>0.04</v>
      </c>
      <c r="D3638" s="16">
        <v>3.4000000000000002E-2</v>
      </c>
    </row>
    <row r="3639" spans="1:4" x14ac:dyDescent="0.3">
      <c r="A3639" s="3">
        <v>609590</v>
      </c>
      <c r="B3639" s="16">
        <v>1.02</v>
      </c>
      <c r="C3639" s="16">
        <v>1.05</v>
      </c>
      <c r="D3639" s="16">
        <v>1.05</v>
      </c>
    </row>
    <row r="3640" spans="1:4" x14ac:dyDescent="0.3">
      <c r="A3640" s="3">
        <v>609592</v>
      </c>
      <c r="B3640" s="16">
        <v>0.98</v>
      </c>
      <c r="C3640" s="16">
        <v>1.05</v>
      </c>
      <c r="D3640" s="16">
        <v>1.01</v>
      </c>
    </row>
    <row r="3641" spans="1:4" x14ac:dyDescent="0.3">
      <c r="A3641" s="3">
        <v>609593</v>
      </c>
      <c r="B3641" s="16">
        <v>2.0000000000000004E-2</v>
      </c>
      <c r="C3641" s="16">
        <v>0.05</v>
      </c>
      <c r="D3641" s="16">
        <v>4.2500000000000003E-2</v>
      </c>
    </row>
    <row r="3642" spans="1:4" x14ac:dyDescent="0.3">
      <c r="A3642" s="3">
        <v>609594</v>
      </c>
      <c r="B3642" s="16">
        <v>0</v>
      </c>
      <c r="C3642" s="16">
        <v>0.03</v>
      </c>
      <c r="D3642" s="16">
        <v>2.5499999999999998E-2</v>
      </c>
    </row>
    <row r="3643" spans="1:4" x14ac:dyDescent="0.3">
      <c r="A3643" s="3">
        <v>609595</v>
      </c>
      <c r="B3643" s="16">
        <v>1.72</v>
      </c>
      <c r="C3643" s="16">
        <v>1.05</v>
      </c>
      <c r="D3643" s="16">
        <v>1.75</v>
      </c>
    </row>
    <row r="3644" spans="1:4" x14ac:dyDescent="0.3">
      <c r="A3644" s="3">
        <v>609596</v>
      </c>
      <c r="B3644" s="16">
        <v>1.02</v>
      </c>
      <c r="C3644" s="16">
        <v>1.05</v>
      </c>
      <c r="D3644" s="16">
        <v>1.05</v>
      </c>
    </row>
    <row r="3645" spans="1:4" x14ac:dyDescent="0.3">
      <c r="A3645" s="3">
        <v>609597</v>
      </c>
      <c r="B3645" s="16">
        <v>0.98</v>
      </c>
      <c r="C3645" s="16">
        <v>1.05</v>
      </c>
      <c r="D3645" s="16">
        <v>1.01</v>
      </c>
    </row>
    <row r="3646" spans="1:4" x14ac:dyDescent="0.3">
      <c r="A3646" s="3">
        <v>609598</v>
      </c>
      <c r="B3646" s="16">
        <v>0.98</v>
      </c>
      <c r="C3646" s="16">
        <v>1.05</v>
      </c>
      <c r="D3646" s="16">
        <v>1.01</v>
      </c>
    </row>
    <row r="3647" spans="1:4" x14ac:dyDescent="0.3">
      <c r="A3647" s="3">
        <v>609599</v>
      </c>
      <c r="B3647" s="16">
        <v>-1.9999999999999997E-2</v>
      </c>
      <c r="C3647" s="16">
        <v>0.01</v>
      </c>
      <c r="D3647" s="16">
        <v>8.5000000000000006E-3</v>
      </c>
    </row>
    <row r="3648" spans="1:4" x14ac:dyDescent="0.3">
      <c r="A3648" s="3">
        <v>609600</v>
      </c>
      <c r="B3648" s="16">
        <v>0.98</v>
      </c>
      <c r="C3648" s="16">
        <v>1.05</v>
      </c>
      <c r="D3648" s="16">
        <v>1.01</v>
      </c>
    </row>
    <row r="3649" spans="1:4" x14ac:dyDescent="0.3">
      <c r="A3649" s="3">
        <v>609601</v>
      </c>
      <c r="B3649" s="16">
        <v>1.0000000000000002E-2</v>
      </c>
      <c r="C3649" s="16">
        <v>0.04</v>
      </c>
      <c r="D3649" s="16">
        <v>3.4000000000000002E-2</v>
      </c>
    </row>
    <row r="3650" spans="1:4" x14ac:dyDescent="0.3">
      <c r="A3650" s="3">
        <v>609602</v>
      </c>
      <c r="B3650" s="16">
        <v>0.98</v>
      </c>
      <c r="C3650" s="16">
        <v>1.05</v>
      </c>
      <c r="D3650" s="16">
        <v>1.01</v>
      </c>
    </row>
    <row r="3651" spans="1:4" x14ac:dyDescent="0.3">
      <c r="A3651" s="3">
        <v>609603</v>
      </c>
      <c r="B3651" s="16">
        <v>1.02</v>
      </c>
      <c r="C3651" s="16">
        <v>1.05</v>
      </c>
      <c r="D3651" s="16">
        <v>1.05</v>
      </c>
    </row>
    <row r="3652" spans="1:4" x14ac:dyDescent="0.3">
      <c r="A3652" s="3">
        <v>609604</v>
      </c>
      <c r="B3652" s="16">
        <v>0.22</v>
      </c>
      <c r="C3652" s="16">
        <v>0.28000000000000003</v>
      </c>
      <c r="D3652" s="16">
        <v>0.25</v>
      </c>
    </row>
    <row r="3653" spans="1:4" x14ac:dyDescent="0.3">
      <c r="A3653" s="3">
        <v>609605</v>
      </c>
      <c r="B3653" s="16">
        <v>0.26</v>
      </c>
      <c r="C3653" s="16">
        <v>0.28999999999999998</v>
      </c>
      <c r="D3653" s="16">
        <v>0.24649999999999997</v>
      </c>
    </row>
    <row r="3654" spans="1:4" x14ac:dyDescent="0.3">
      <c r="A3654" s="3">
        <v>609606</v>
      </c>
      <c r="B3654" s="16">
        <v>0.98</v>
      </c>
      <c r="C3654" s="16">
        <v>1.05</v>
      </c>
      <c r="D3654" s="16">
        <v>1.01</v>
      </c>
    </row>
    <row r="3655" spans="1:4" x14ac:dyDescent="0.3">
      <c r="A3655" s="3">
        <v>609607</v>
      </c>
      <c r="B3655" s="16">
        <v>0.54999999999999993</v>
      </c>
      <c r="C3655" s="16">
        <v>0.57999999999999996</v>
      </c>
      <c r="D3655" s="16">
        <v>0.49299999999999994</v>
      </c>
    </row>
    <row r="3656" spans="1:4" x14ac:dyDescent="0.3">
      <c r="A3656" s="3">
        <v>609608</v>
      </c>
      <c r="B3656" s="16">
        <v>0.98</v>
      </c>
      <c r="C3656" s="16">
        <v>1.05</v>
      </c>
      <c r="D3656" s="16">
        <v>1.01</v>
      </c>
    </row>
    <row r="3657" spans="1:4" x14ac:dyDescent="0.3">
      <c r="A3657" s="3">
        <v>609609</v>
      </c>
      <c r="B3657" s="16">
        <v>0.31999999999999995</v>
      </c>
      <c r="C3657" s="16">
        <v>0.35</v>
      </c>
      <c r="D3657" s="16">
        <v>0.29749999999999999</v>
      </c>
    </row>
    <row r="3658" spans="1:4" x14ac:dyDescent="0.3">
      <c r="A3658" s="3">
        <v>609610</v>
      </c>
      <c r="B3658" s="16">
        <v>-1.9999999999999997E-2</v>
      </c>
      <c r="C3658" s="16">
        <v>0.01</v>
      </c>
      <c r="D3658" s="16">
        <v>8.5000000000000006E-3</v>
      </c>
    </row>
    <row r="3659" spans="1:4" x14ac:dyDescent="0.3">
      <c r="A3659" s="3">
        <v>609611</v>
      </c>
      <c r="B3659" s="16">
        <v>0.79999999999999993</v>
      </c>
      <c r="C3659" s="16">
        <v>0.8</v>
      </c>
      <c r="D3659" s="16">
        <v>0.8</v>
      </c>
    </row>
    <row r="3660" spans="1:4" x14ac:dyDescent="0.3">
      <c r="A3660" s="3">
        <v>609612</v>
      </c>
      <c r="B3660" s="16">
        <v>0.22</v>
      </c>
      <c r="C3660" s="16">
        <v>0.25</v>
      </c>
      <c r="D3660" s="16">
        <v>0.21249999999999999</v>
      </c>
    </row>
    <row r="3661" spans="1:4" x14ac:dyDescent="0.3">
      <c r="A3661" s="3">
        <v>609613</v>
      </c>
      <c r="B3661" s="16">
        <v>1.02</v>
      </c>
      <c r="C3661" s="16">
        <v>1.05</v>
      </c>
      <c r="D3661" s="16">
        <v>1.05</v>
      </c>
    </row>
    <row r="3662" spans="1:4" x14ac:dyDescent="0.3">
      <c r="A3662" s="3">
        <v>609614</v>
      </c>
      <c r="B3662" s="16">
        <v>-1.9999999999999997E-2</v>
      </c>
      <c r="C3662" s="16">
        <v>0.01</v>
      </c>
      <c r="D3662" s="16">
        <v>8.5000000000000006E-3</v>
      </c>
    </row>
    <row r="3663" spans="1:4" x14ac:dyDescent="0.3">
      <c r="A3663" s="3">
        <v>609615</v>
      </c>
      <c r="B3663" s="16">
        <v>1.72</v>
      </c>
      <c r="C3663" s="16">
        <v>1.05</v>
      </c>
      <c r="D3663" s="16">
        <v>1.75</v>
      </c>
    </row>
    <row r="3664" spans="1:4" x14ac:dyDescent="0.3">
      <c r="A3664" s="3">
        <v>609616</v>
      </c>
      <c r="B3664" s="16">
        <v>0.98</v>
      </c>
      <c r="C3664" s="16">
        <v>1.05</v>
      </c>
      <c r="D3664" s="16">
        <v>1.01</v>
      </c>
    </row>
    <row r="3665" spans="1:4" x14ac:dyDescent="0.3">
      <c r="A3665" s="3">
        <v>609617</v>
      </c>
      <c r="B3665" s="16">
        <v>1.02</v>
      </c>
      <c r="C3665" s="16">
        <v>1.05</v>
      </c>
      <c r="D3665" s="16">
        <v>1.05</v>
      </c>
    </row>
    <row r="3666" spans="1:4" x14ac:dyDescent="0.3">
      <c r="A3666" s="3">
        <v>609618</v>
      </c>
      <c r="B3666" s="16">
        <v>0.98</v>
      </c>
      <c r="C3666" s="16">
        <v>1.05</v>
      </c>
      <c r="D3666" s="16">
        <v>1.01</v>
      </c>
    </row>
    <row r="3667" spans="1:4" x14ac:dyDescent="0.3">
      <c r="A3667" s="3">
        <v>609619</v>
      </c>
      <c r="B3667" s="16">
        <v>1.02</v>
      </c>
      <c r="C3667" s="16">
        <v>1.05</v>
      </c>
      <c r="D3667" s="16">
        <v>1.05</v>
      </c>
    </row>
    <row r="3668" spans="1:4" x14ac:dyDescent="0.3">
      <c r="A3668" s="3">
        <v>609620</v>
      </c>
      <c r="B3668" s="16">
        <v>1.02</v>
      </c>
      <c r="C3668" s="16">
        <v>1.05</v>
      </c>
      <c r="D3668" s="16">
        <v>1.05</v>
      </c>
    </row>
    <row r="3669" spans="1:4" x14ac:dyDescent="0.3">
      <c r="A3669" s="3">
        <v>609621</v>
      </c>
      <c r="B3669" s="16">
        <v>0.98</v>
      </c>
      <c r="C3669" s="16">
        <v>1.05</v>
      </c>
      <c r="D3669" s="16">
        <v>1.01</v>
      </c>
    </row>
    <row r="3670" spans="1:4" x14ac:dyDescent="0.3">
      <c r="A3670" s="3">
        <v>609622</v>
      </c>
      <c r="B3670" s="16">
        <v>1.02</v>
      </c>
      <c r="C3670" s="16">
        <v>1.05</v>
      </c>
      <c r="D3670" s="16">
        <v>1.05</v>
      </c>
    </row>
    <row r="3671" spans="1:4" x14ac:dyDescent="0.3">
      <c r="A3671" s="3">
        <v>609623</v>
      </c>
      <c r="B3671" s="16">
        <v>-1.9999999999999997E-2</v>
      </c>
      <c r="C3671" s="16">
        <v>0.01</v>
      </c>
      <c r="D3671" s="16">
        <v>8.5000000000000006E-3</v>
      </c>
    </row>
    <row r="3672" spans="1:4" x14ac:dyDescent="0.3">
      <c r="A3672" s="3">
        <v>609624</v>
      </c>
      <c r="B3672" s="16">
        <v>0</v>
      </c>
      <c r="C3672" s="16">
        <v>0.03</v>
      </c>
      <c r="D3672" s="16">
        <v>2.5499999999999998E-2</v>
      </c>
    </row>
    <row r="3673" spans="1:4" x14ac:dyDescent="0.3">
      <c r="A3673" s="3">
        <v>609625</v>
      </c>
      <c r="B3673" s="16">
        <v>0.98</v>
      </c>
      <c r="C3673" s="16">
        <v>1.05</v>
      </c>
      <c r="D3673" s="16">
        <v>1.01</v>
      </c>
    </row>
    <row r="3674" spans="1:4" x14ac:dyDescent="0.3">
      <c r="A3674" s="3">
        <v>609626</v>
      </c>
      <c r="B3674" s="16">
        <v>-1.9999999999999997E-2</v>
      </c>
      <c r="C3674" s="16">
        <v>0.01</v>
      </c>
      <c r="D3674" s="16">
        <v>8.5000000000000006E-3</v>
      </c>
    </row>
    <row r="3675" spans="1:4" x14ac:dyDescent="0.3">
      <c r="A3675" s="3">
        <v>609627</v>
      </c>
      <c r="B3675" s="16">
        <v>-1.9999999999999997E-2</v>
      </c>
      <c r="C3675" s="16">
        <v>0.01</v>
      </c>
      <c r="D3675" s="16">
        <v>8.5000000000000006E-3</v>
      </c>
    </row>
    <row r="3676" spans="1:4" x14ac:dyDescent="0.3">
      <c r="A3676" s="3">
        <v>609628</v>
      </c>
      <c r="B3676" s="16">
        <v>2.0000000000000004E-2</v>
      </c>
      <c r="C3676" s="16">
        <v>0.05</v>
      </c>
      <c r="D3676" s="16">
        <v>4.2500000000000003E-2</v>
      </c>
    </row>
    <row r="3677" spans="1:4" x14ac:dyDescent="0.3">
      <c r="A3677" s="3">
        <v>609629</v>
      </c>
      <c r="B3677" s="16">
        <v>0</v>
      </c>
      <c r="C3677" s="16">
        <v>0.03</v>
      </c>
      <c r="D3677" s="16">
        <v>2.5499999999999998E-2</v>
      </c>
    </row>
    <row r="3678" spans="1:4" x14ac:dyDescent="0.3">
      <c r="A3678" s="3">
        <v>609630</v>
      </c>
      <c r="B3678" s="16">
        <v>0.98</v>
      </c>
      <c r="C3678" s="16">
        <v>1.05</v>
      </c>
      <c r="D3678" s="16">
        <v>1.01</v>
      </c>
    </row>
    <row r="3679" spans="1:4" x14ac:dyDescent="0.3">
      <c r="A3679" s="3">
        <v>609631</v>
      </c>
      <c r="B3679" s="16">
        <v>0.98</v>
      </c>
      <c r="C3679" s="16">
        <v>1.05</v>
      </c>
      <c r="D3679" s="16">
        <v>1.01</v>
      </c>
    </row>
    <row r="3680" spans="1:4" x14ac:dyDescent="0.3">
      <c r="A3680" s="3">
        <v>609632</v>
      </c>
      <c r="B3680" s="16">
        <v>0.98</v>
      </c>
      <c r="C3680" s="16">
        <v>1.05</v>
      </c>
      <c r="D3680" s="16">
        <v>1.01</v>
      </c>
    </row>
    <row r="3681" spans="1:4" x14ac:dyDescent="0.3">
      <c r="A3681" s="3">
        <v>609633</v>
      </c>
      <c r="B3681" s="16">
        <v>0.98</v>
      </c>
      <c r="C3681" s="16">
        <v>1.05</v>
      </c>
      <c r="D3681" s="16">
        <v>1.01</v>
      </c>
    </row>
    <row r="3682" spans="1:4" x14ac:dyDescent="0.3">
      <c r="A3682" s="3">
        <v>609634</v>
      </c>
      <c r="B3682" s="16">
        <v>0.98</v>
      </c>
      <c r="C3682" s="16">
        <v>1.05</v>
      </c>
      <c r="D3682" s="16">
        <v>1.01</v>
      </c>
    </row>
    <row r="3683" spans="1:4" x14ac:dyDescent="0.3">
      <c r="A3683" s="3">
        <v>609635</v>
      </c>
      <c r="B3683" s="16">
        <v>0.98</v>
      </c>
      <c r="C3683" s="16">
        <v>1.05</v>
      </c>
      <c r="D3683" s="16">
        <v>1.01</v>
      </c>
    </row>
    <row r="3684" spans="1:4" x14ac:dyDescent="0.3">
      <c r="A3684" s="3">
        <v>609636</v>
      </c>
      <c r="B3684" s="16">
        <v>0.98</v>
      </c>
      <c r="C3684" s="16">
        <v>1.05</v>
      </c>
      <c r="D3684" s="16">
        <v>1.01</v>
      </c>
    </row>
    <row r="3685" spans="1:4" x14ac:dyDescent="0.3">
      <c r="A3685" s="3">
        <v>609637</v>
      </c>
      <c r="B3685" s="16">
        <v>0.98</v>
      </c>
      <c r="C3685" s="16">
        <v>1.05</v>
      </c>
      <c r="D3685" s="16">
        <v>1.01</v>
      </c>
    </row>
    <row r="3686" spans="1:4" x14ac:dyDescent="0.3">
      <c r="A3686" s="3">
        <v>609638</v>
      </c>
      <c r="B3686" s="16">
        <v>0.98</v>
      </c>
      <c r="C3686" s="16">
        <v>1.05</v>
      </c>
      <c r="D3686" s="16">
        <v>1.01</v>
      </c>
    </row>
    <row r="3687" spans="1:4" x14ac:dyDescent="0.3">
      <c r="A3687" s="3">
        <v>609639</v>
      </c>
      <c r="B3687" s="16">
        <v>0.98</v>
      </c>
      <c r="C3687" s="16">
        <v>1.05</v>
      </c>
      <c r="D3687" s="16">
        <v>1.01</v>
      </c>
    </row>
    <row r="3688" spans="1:4" x14ac:dyDescent="0.3">
      <c r="A3688" s="3">
        <v>609640</v>
      </c>
      <c r="B3688" s="16">
        <v>0.98</v>
      </c>
      <c r="C3688" s="16">
        <v>1.05</v>
      </c>
      <c r="D3688" s="16">
        <v>1.01</v>
      </c>
    </row>
    <row r="3689" spans="1:4" x14ac:dyDescent="0.3">
      <c r="A3689" s="3">
        <v>609641</v>
      </c>
      <c r="B3689" s="16">
        <v>1.02</v>
      </c>
      <c r="C3689" s="16">
        <v>1.05</v>
      </c>
      <c r="D3689" s="16">
        <v>1.05</v>
      </c>
    </row>
    <row r="3690" spans="1:4" x14ac:dyDescent="0.3">
      <c r="A3690" s="3">
        <v>609642</v>
      </c>
      <c r="B3690" s="16">
        <v>1.02</v>
      </c>
      <c r="C3690" s="16">
        <v>1.05</v>
      </c>
      <c r="D3690" s="16">
        <v>1.05</v>
      </c>
    </row>
    <row r="3691" spans="1:4" x14ac:dyDescent="0.3">
      <c r="A3691" s="3">
        <v>609643</v>
      </c>
      <c r="B3691" s="16">
        <v>0</v>
      </c>
      <c r="C3691" s="16">
        <v>0.03</v>
      </c>
      <c r="D3691" s="16">
        <v>2.5499999999999998E-2</v>
      </c>
    </row>
    <row r="3692" spans="1:4" x14ac:dyDescent="0.3">
      <c r="A3692" s="3">
        <v>609644</v>
      </c>
      <c r="B3692" s="16">
        <v>0.98</v>
      </c>
      <c r="C3692" s="16">
        <v>1.05</v>
      </c>
      <c r="D3692" s="16">
        <v>1.01</v>
      </c>
    </row>
    <row r="3693" spans="1:4" x14ac:dyDescent="0.3">
      <c r="A3693" s="3">
        <v>609645</v>
      </c>
      <c r="B3693" s="16">
        <v>2.0000000000000004E-2</v>
      </c>
      <c r="C3693" s="16">
        <v>0.05</v>
      </c>
      <c r="D3693" s="16">
        <v>4.2500000000000003E-2</v>
      </c>
    </row>
    <row r="3694" spans="1:4" x14ac:dyDescent="0.3">
      <c r="A3694" s="3">
        <v>609646</v>
      </c>
      <c r="B3694" s="16">
        <v>0.98</v>
      </c>
      <c r="C3694" s="16">
        <v>1.05</v>
      </c>
      <c r="D3694" s="16">
        <v>1.01</v>
      </c>
    </row>
    <row r="3695" spans="1:4" x14ac:dyDescent="0.3">
      <c r="A3695" s="3">
        <v>609647</v>
      </c>
      <c r="B3695" s="16">
        <v>0</v>
      </c>
      <c r="C3695" s="16">
        <v>0.03</v>
      </c>
      <c r="D3695" s="16">
        <v>2.5499999999999998E-2</v>
      </c>
    </row>
    <row r="3696" spans="1:4" x14ac:dyDescent="0.3">
      <c r="A3696" s="3">
        <v>609648</v>
      </c>
      <c r="B3696" s="16">
        <v>1.02</v>
      </c>
      <c r="C3696" s="16">
        <v>1.05</v>
      </c>
      <c r="D3696" s="16">
        <v>1.05</v>
      </c>
    </row>
    <row r="3697" spans="1:4" x14ac:dyDescent="0.3">
      <c r="A3697" s="3">
        <v>609649</v>
      </c>
      <c r="B3697" s="16">
        <v>0.98</v>
      </c>
      <c r="C3697" s="16">
        <v>1.05</v>
      </c>
      <c r="D3697" s="16">
        <v>1.01</v>
      </c>
    </row>
    <row r="3698" spans="1:4" x14ac:dyDescent="0.3">
      <c r="A3698" s="3">
        <v>609650</v>
      </c>
      <c r="B3698" s="16">
        <v>0.98</v>
      </c>
      <c r="C3698" s="16">
        <v>1.05</v>
      </c>
      <c r="D3698" s="16">
        <v>1.01</v>
      </c>
    </row>
    <row r="3699" spans="1:4" x14ac:dyDescent="0.3">
      <c r="A3699" s="3">
        <v>609651</v>
      </c>
      <c r="B3699" s="16">
        <v>0.98</v>
      </c>
      <c r="C3699" s="16">
        <v>1.05</v>
      </c>
      <c r="D3699" s="16">
        <v>1.01</v>
      </c>
    </row>
    <row r="3700" spans="1:4" x14ac:dyDescent="0.3">
      <c r="A3700" s="3">
        <v>609652</v>
      </c>
      <c r="B3700" s="16">
        <v>0.98</v>
      </c>
      <c r="C3700" s="16">
        <v>1.05</v>
      </c>
      <c r="D3700" s="16">
        <v>1.01</v>
      </c>
    </row>
    <row r="3701" spans="1:4" x14ac:dyDescent="0.3">
      <c r="A3701" s="3">
        <v>609653</v>
      </c>
      <c r="B3701" s="16">
        <v>0.98</v>
      </c>
      <c r="C3701" s="16">
        <v>1.05</v>
      </c>
      <c r="D3701" s="16">
        <v>1.01</v>
      </c>
    </row>
    <row r="3702" spans="1:4" x14ac:dyDescent="0.3">
      <c r="A3702" s="3">
        <v>609654</v>
      </c>
      <c r="B3702" s="16">
        <v>1.97</v>
      </c>
      <c r="C3702" s="16">
        <v>1.05</v>
      </c>
      <c r="D3702" s="16">
        <v>2</v>
      </c>
    </row>
    <row r="3703" spans="1:4" x14ac:dyDescent="0.3">
      <c r="A3703" s="3">
        <v>609655</v>
      </c>
      <c r="B3703" s="16">
        <v>0.98</v>
      </c>
      <c r="C3703" s="16">
        <v>1.05</v>
      </c>
      <c r="D3703" s="16">
        <v>1.01</v>
      </c>
    </row>
    <row r="3704" spans="1:4" x14ac:dyDescent="0.3">
      <c r="A3704" s="3">
        <v>609656</v>
      </c>
      <c r="B3704" s="16">
        <v>0.98</v>
      </c>
      <c r="C3704" s="16">
        <v>1.05</v>
      </c>
      <c r="D3704" s="16">
        <v>1.01</v>
      </c>
    </row>
    <row r="3705" spans="1:4" x14ac:dyDescent="0.3">
      <c r="A3705" s="3">
        <v>609657</v>
      </c>
      <c r="B3705" s="16">
        <v>0.98</v>
      </c>
      <c r="C3705" s="16">
        <v>1.05</v>
      </c>
      <c r="D3705" s="16">
        <v>1.01</v>
      </c>
    </row>
    <row r="3706" spans="1:4" x14ac:dyDescent="0.3">
      <c r="A3706" s="3">
        <v>609658</v>
      </c>
      <c r="B3706" s="16">
        <v>1.02</v>
      </c>
      <c r="C3706" s="16">
        <v>1.05</v>
      </c>
      <c r="D3706" s="16">
        <v>1.05</v>
      </c>
    </row>
    <row r="3707" spans="1:4" x14ac:dyDescent="0.3">
      <c r="A3707" s="3">
        <v>609659</v>
      </c>
      <c r="B3707" s="16">
        <v>0.98</v>
      </c>
      <c r="C3707" s="16">
        <v>1.05</v>
      </c>
      <c r="D3707" s="16">
        <v>1.01</v>
      </c>
    </row>
    <row r="3708" spans="1:4" x14ac:dyDescent="0.3">
      <c r="A3708" s="3">
        <v>609660</v>
      </c>
      <c r="B3708" s="16">
        <v>0.98</v>
      </c>
      <c r="C3708" s="16">
        <v>1.05</v>
      </c>
      <c r="D3708" s="16">
        <v>1.01</v>
      </c>
    </row>
    <row r="3709" spans="1:4" x14ac:dyDescent="0.3">
      <c r="A3709" s="3">
        <v>609661</v>
      </c>
      <c r="B3709" s="16">
        <v>0</v>
      </c>
      <c r="C3709" s="16">
        <v>0.03</v>
      </c>
      <c r="D3709" s="16">
        <v>2.5499999999999998E-2</v>
      </c>
    </row>
    <row r="3710" spans="1:4" x14ac:dyDescent="0.3">
      <c r="A3710" s="3">
        <v>609662</v>
      </c>
      <c r="B3710" s="16">
        <v>2.0000000000000004E-2</v>
      </c>
      <c r="C3710" s="16">
        <v>0.05</v>
      </c>
      <c r="D3710" s="16">
        <v>4.2500000000000003E-2</v>
      </c>
    </row>
    <row r="3711" spans="1:4" x14ac:dyDescent="0.3">
      <c r="A3711" s="3">
        <v>609663</v>
      </c>
      <c r="B3711" s="16">
        <v>1.0000000000000002E-2</v>
      </c>
      <c r="C3711" s="16">
        <v>0.04</v>
      </c>
      <c r="D3711" s="16">
        <v>3.4000000000000002E-2</v>
      </c>
    </row>
    <row r="3712" spans="1:4" x14ac:dyDescent="0.3">
      <c r="A3712" s="3">
        <v>609664</v>
      </c>
      <c r="B3712" s="16">
        <v>1.02</v>
      </c>
      <c r="C3712" s="16">
        <v>1.05</v>
      </c>
      <c r="D3712" s="16">
        <v>1.05</v>
      </c>
    </row>
    <row r="3713" spans="1:4" x14ac:dyDescent="0.3">
      <c r="A3713" s="3">
        <v>609665</v>
      </c>
      <c r="B3713" s="16">
        <v>1.02</v>
      </c>
      <c r="C3713" s="16">
        <v>1.05</v>
      </c>
      <c r="D3713" s="16">
        <v>1.05</v>
      </c>
    </row>
    <row r="3714" spans="1:4" x14ac:dyDescent="0.3">
      <c r="A3714" s="3">
        <v>609666</v>
      </c>
      <c r="B3714" s="16">
        <v>0</v>
      </c>
      <c r="C3714" s="16">
        <v>0.03</v>
      </c>
      <c r="D3714" s="16">
        <v>2.5499999999999998E-2</v>
      </c>
    </row>
    <row r="3715" spans="1:4" x14ac:dyDescent="0.3">
      <c r="A3715" s="3">
        <v>609667</v>
      </c>
      <c r="B3715" s="16">
        <v>0.98</v>
      </c>
      <c r="C3715" s="16">
        <v>1.05</v>
      </c>
      <c r="D3715" s="16">
        <v>1.01</v>
      </c>
    </row>
    <row r="3716" spans="1:4" x14ac:dyDescent="0.3">
      <c r="A3716" s="3">
        <v>609668</v>
      </c>
      <c r="B3716" s="16">
        <v>0.77</v>
      </c>
      <c r="C3716" s="16">
        <v>1.05</v>
      </c>
      <c r="D3716" s="16">
        <v>0.8</v>
      </c>
    </row>
    <row r="3717" spans="1:4" x14ac:dyDescent="0.3">
      <c r="A3717" s="3">
        <v>609669</v>
      </c>
      <c r="B3717" s="16">
        <v>0</v>
      </c>
      <c r="C3717" s="16">
        <v>0.03</v>
      </c>
      <c r="D3717" s="16">
        <v>2.5499999999999998E-2</v>
      </c>
    </row>
    <row r="3718" spans="1:4" x14ac:dyDescent="0.3">
      <c r="A3718" s="3">
        <v>609670</v>
      </c>
      <c r="B3718" s="16">
        <v>1.02</v>
      </c>
      <c r="C3718" s="16">
        <v>1.05</v>
      </c>
      <c r="D3718" s="16">
        <v>1.05</v>
      </c>
    </row>
    <row r="3719" spans="1:4" x14ac:dyDescent="0.3">
      <c r="A3719" s="3">
        <v>609671</v>
      </c>
      <c r="B3719" s="16">
        <v>0.42000000000000004</v>
      </c>
      <c r="C3719" s="16">
        <v>0.45</v>
      </c>
      <c r="D3719" s="16">
        <v>0.38250000000000001</v>
      </c>
    </row>
    <row r="3720" spans="1:4" x14ac:dyDescent="0.3">
      <c r="A3720" s="3">
        <v>609672</v>
      </c>
      <c r="B3720" s="16">
        <v>0.98</v>
      </c>
      <c r="C3720" s="16">
        <v>1.01</v>
      </c>
      <c r="D3720" s="16">
        <v>1.01</v>
      </c>
    </row>
    <row r="3721" spans="1:4" x14ac:dyDescent="0.3">
      <c r="A3721" s="3">
        <v>609673</v>
      </c>
      <c r="B3721" s="16">
        <v>0.98</v>
      </c>
      <c r="C3721" s="16">
        <v>1.05</v>
      </c>
      <c r="D3721" s="16">
        <v>1.01</v>
      </c>
    </row>
    <row r="3722" spans="1:4" x14ac:dyDescent="0.3">
      <c r="A3722" s="3">
        <v>609674</v>
      </c>
      <c r="B3722" s="16">
        <v>0.98</v>
      </c>
      <c r="C3722" s="16">
        <v>1.05</v>
      </c>
      <c r="D3722" s="16">
        <v>1.01</v>
      </c>
    </row>
    <row r="3723" spans="1:4" x14ac:dyDescent="0.3">
      <c r="A3723" s="3">
        <v>609675</v>
      </c>
      <c r="B3723" s="16">
        <v>0.98</v>
      </c>
      <c r="C3723" s="16">
        <v>1.05</v>
      </c>
      <c r="D3723" s="16">
        <v>1.01</v>
      </c>
    </row>
    <row r="3724" spans="1:4" x14ac:dyDescent="0.3">
      <c r="A3724" s="3">
        <v>609676</v>
      </c>
      <c r="B3724" s="16">
        <v>0.98</v>
      </c>
      <c r="C3724" s="16">
        <v>1.05</v>
      </c>
      <c r="D3724" s="16">
        <v>1.01</v>
      </c>
    </row>
    <row r="3725" spans="1:4" x14ac:dyDescent="0.3">
      <c r="A3725" s="3">
        <v>609677</v>
      </c>
      <c r="B3725" s="16">
        <v>0.98</v>
      </c>
      <c r="C3725" s="16">
        <v>1.05</v>
      </c>
      <c r="D3725" s="16">
        <v>1.01</v>
      </c>
    </row>
    <row r="3726" spans="1:4" x14ac:dyDescent="0.3">
      <c r="A3726" s="3">
        <v>609678</v>
      </c>
      <c r="B3726" s="16">
        <v>0.98</v>
      </c>
      <c r="C3726" s="16">
        <v>1.05</v>
      </c>
      <c r="D3726" s="16">
        <v>1.01</v>
      </c>
    </row>
    <row r="3727" spans="1:4" x14ac:dyDescent="0.3">
      <c r="A3727" s="3">
        <v>609679</v>
      </c>
      <c r="B3727" s="16">
        <v>0.98</v>
      </c>
      <c r="C3727" s="16">
        <v>1.05</v>
      </c>
      <c r="D3727" s="16">
        <v>1.01</v>
      </c>
    </row>
    <row r="3728" spans="1:4" x14ac:dyDescent="0.3">
      <c r="A3728" s="3">
        <v>609680</v>
      </c>
      <c r="B3728" s="16">
        <v>0.98</v>
      </c>
      <c r="C3728" s="16">
        <v>1.05</v>
      </c>
      <c r="D3728" s="16">
        <v>1.01</v>
      </c>
    </row>
    <row r="3729" spans="1:4" x14ac:dyDescent="0.3">
      <c r="A3729" s="3">
        <v>609681</v>
      </c>
      <c r="B3729" s="16">
        <v>0.47</v>
      </c>
      <c r="C3729" s="16">
        <v>0.5</v>
      </c>
      <c r="D3729" s="16">
        <v>0.42499999999999999</v>
      </c>
    </row>
    <row r="3730" spans="1:4" x14ac:dyDescent="0.3">
      <c r="A3730" s="3">
        <v>609682</v>
      </c>
      <c r="B3730" s="16">
        <v>0</v>
      </c>
      <c r="C3730" s="16">
        <v>0.03</v>
      </c>
      <c r="D3730" s="16">
        <v>2.5499999999999998E-2</v>
      </c>
    </row>
    <row r="3731" spans="1:4" x14ac:dyDescent="0.3">
      <c r="A3731" s="3">
        <v>609683</v>
      </c>
      <c r="B3731" s="16">
        <v>0</v>
      </c>
      <c r="C3731" s="16">
        <v>0.03</v>
      </c>
      <c r="D3731" s="16">
        <v>2.5499999999999998E-2</v>
      </c>
    </row>
    <row r="3732" spans="1:4" x14ac:dyDescent="0.3">
      <c r="A3732" s="3">
        <v>609684</v>
      </c>
      <c r="B3732" s="16">
        <v>0</v>
      </c>
      <c r="C3732" s="16">
        <v>0.03</v>
      </c>
      <c r="D3732" s="16">
        <v>2.5499999999999998E-2</v>
      </c>
    </row>
    <row r="3733" spans="1:4" x14ac:dyDescent="0.3">
      <c r="A3733" s="3">
        <v>609685</v>
      </c>
      <c r="B3733" s="16">
        <v>0.98</v>
      </c>
      <c r="C3733" s="16">
        <v>1.05</v>
      </c>
      <c r="D3733" s="16">
        <v>1.01</v>
      </c>
    </row>
    <row r="3734" spans="1:4" x14ac:dyDescent="0.3">
      <c r="A3734" s="3">
        <v>609686</v>
      </c>
      <c r="B3734" s="16">
        <v>0.53999999999999992</v>
      </c>
      <c r="C3734" s="16">
        <v>0.52</v>
      </c>
      <c r="D3734" s="16">
        <v>0.52</v>
      </c>
    </row>
    <row r="3735" spans="1:4" x14ac:dyDescent="0.3">
      <c r="A3735" s="3">
        <v>609687</v>
      </c>
      <c r="B3735" s="16">
        <v>0.98</v>
      </c>
      <c r="C3735" s="16">
        <v>1.05</v>
      </c>
      <c r="D3735" s="16">
        <v>1.01</v>
      </c>
    </row>
    <row r="3736" spans="1:4" x14ac:dyDescent="0.3">
      <c r="A3736" s="3">
        <v>609688</v>
      </c>
      <c r="B3736" s="16">
        <v>0.47</v>
      </c>
      <c r="C3736" s="16">
        <v>0.5</v>
      </c>
      <c r="D3736" s="16">
        <v>0.42499999999999999</v>
      </c>
    </row>
    <row r="3737" spans="1:4" x14ac:dyDescent="0.3">
      <c r="A3737" s="3">
        <v>609689</v>
      </c>
      <c r="B3737" s="16">
        <v>0.98</v>
      </c>
      <c r="C3737" s="16">
        <v>1.05</v>
      </c>
      <c r="D3737" s="16">
        <v>1.01</v>
      </c>
    </row>
    <row r="3738" spans="1:4" x14ac:dyDescent="0.3">
      <c r="A3738" s="3">
        <v>609690</v>
      </c>
      <c r="B3738" s="16">
        <v>1.0000000000000002E-2</v>
      </c>
      <c r="C3738" s="16">
        <v>0.04</v>
      </c>
      <c r="D3738" s="16">
        <v>3.4000000000000002E-2</v>
      </c>
    </row>
    <row r="3739" spans="1:4" x14ac:dyDescent="0.3">
      <c r="A3739" s="3">
        <v>609691</v>
      </c>
      <c r="B3739" s="16">
        <v>1.02</v>
      </c>
      <c r="C3739" s="16">
        <v>1.05</v>
      </c>
      <c r="D3739" s="16">
        <v>1.05</v>
      </c>
    </row>
    <row r="3740" spans="1:4" x14ac:dyDescent="0.3">
      <c r="A3740" s="3">
        <v>609692</v>
      </c>
      <c r="B3740" s="16">
        <v>-1.9999999999999997E-2</v>
      </c>
      <c r="C3740" s="16">
        <v>0.01</v>
      </c>
      <c r="D3740" s="16">
        <v>8.5000000000000006E-3</v>
      </c>
    </row>
    <row r="3741" spans="1:4" x14ac:dyDescent="0.3">
      <c r="A3741" s="3">
        <v>609693</v>
      </c>
      <c r="B3741" s="16">
        <v>0.97</v>
      </c>
      <c r="C3741" s="16">
        <v>1.05</v>
      </c>
      <c r="D3741" s="16">
        <v>1.01</v>
      </c>
    </row>
    <row r="3742" spans="1:4" x14ac:dyDescent="0.3">
      <c r="A3742" s="3">
        <v>609694</v>
      </c>
      <c r="B3742" s="16">
        <v>0.98</v>
      </c>
      <c r="C3742" s="16">
        <v>1.05</v>
      </c>
      <c r="D3742" s="16">
        <v>1.01</v>
      </c>
    </row>
    <row r="3743" spans="1:4" x14ac:dyDescent="0.3">
      <c r="A3743" s="3">
        <v>609695</v>
      </c>
      <c r="B3743" s="16">
        <v>0.98</v>
      </c>
      <c r="C3743" s="16">
        <v>1.05</v>
      </c>
      <c r="D3743" s="16">
        <v>1.01</v>
      </c>
    </row>
    <row r="3744" spans="1:4" x14ac:dyDescent="0.3">
      <c r="A3744" s="3">
        <v>609696</v>
      </c>
      <c r="B3744" s="16">
        <v>0.98</v>
      </c>
      <c r="C3744" s="16">
        <v>1.05</v>
      </c>
      <c r="D3744" s="16">
        <v>1.01</v>
      </c>
    </row>
    <row r="3745" spans="1:4" x14ac:dyDescent="0.3">
      <c r="A3745" s="3">
        <v>609697</v>
      </c>
      <c r="B3745" s="16">
        <v>1.02</v>
      </c>
      <c r="C3745" s="16">
        <v>1.05</v>
      </c>
      <c r="D3745" s="16">
        <v>1.05</v>
      </c>
    </row>
    <row r="3746" spans="1:4" x14ac:dyDescent="0.3">
      <c r="A3746" s="3">
        <v>609698</v>
      </c>
      <c r="B3746" s="16">
        <v>1.72</v>
      </c>
      <c r="C3746" s="16">
        <v>1.05</v>
      </c>
      <c r="D3746" s="16">
        <v>1.75</v>
      </c>
    </row>
    <row r="3747" spans="1:4" x14ac:dyDescent="0.3">
      <c r="A3747" s="3">
        <v>609699</v>
      </c>
      <c r="B3747" s="16">
        <v>0.98</v>
      </c>
      <c r="C3747" s="16">
        <v>1.05</v>
      </c>
      <c r="D3747" s="16">
        <v>1.01</v>
      </c>
    </row>
    <row r="3748" spans="1:4" x14ac:dyDescent="0.3">
      <c r="A3748" s="3">
        <v>609700</v>
      </c>
      <c r="B3748" s="16">
        <v>-1.9999999999999997E-2</v>
      </c>
      <c r="C3748" s="16">
        <v>0.01</v>
      </c>
      <c r="D3748" s="16">
        <v>8.5000000000000006E-3</v>
      </c>
    </row>
    <row r="3749" spans="1:4" x14ac:dyDescent="0.3">
      <c r="A3749" s="3">
        <v>609701</v>
      </c>
      <c r="B3749" s="16">
        <v>0</v>
      </c>
      <c r="C3749" s="16">
        <v>0.03</v>
      </c>
      <c r="D3749" s="16">
        <v>2.5499999999999998E-2</v>
      </c>
    </row>
    <row r="3750" spans="1:4" x14ac:dyDescent="0.3">
      <c r="A3750" s="3">
        <v>609702</v>
      </c>
      <c r="B3750" s="16">
        <v>0</v>
      </c>
      <c r="C3750" s="16">
        <v>0.03</v>
      </c>
      <c r="D3750" s="16">
        <v>2.5499999999999998E-2</v>
      </c>
    </row>
    <row r="3751" spans="1:4" x14ac:dyDescent="0.3">
      <c r="A3751" s="3">
        <v>609703</v>
      </c>
      <c r="B3751" s="16">
        <v>1.0000000000000002E-2</v>
      </c>
      <c r="C3751" s="16">
        <v>0.04</v>
      </c>
      <c r="D3751" s="16">
        <v>3.4000000000000002E-2</v>
      </c>
    </row>
    <row r="3752" spans="1:4" x14ac:dyDescent="0.3">
      <c r="A3752" s="3">
        <v>609704</v>
      </c>
      <c r="B3752" s="16">
        <v>1.02</v>
      </c>
      <c r="C3752" s="16">
        <v>1.05</v>
      </c>
      <c r="D3752" s="16">
        <v>1.05</v>
      </c>
    </row>
    <row r="3753" spans="1:4" x14ac:dyDescent="0.3">
      <c r="A3753" s="3">
        <v>609705</v>
      </c>
      <c r="B3753" s="16">
        <v>0.98</v>
      </c>
      <c r="C3753" s="16">
        <v>1.05</v>
      </c>
      <c r="D3753" s="16">
        <v>1.01</v>
      </c>
    </row>
    <row r="3754" spans="1:4" x14ac:dyDescent="0.3">
      <c r="A3754" s="3">
        <v>609706</v>
      </c>
      <c r="B3754" s="16">
        <v>0.98</v>
      </c>
      <c r="C3754" s="16">
        <v>1.05</v>
      </c>
      <c r="D3754" s="16">
        <v>1.01</v>
      </c>
    </row>
    <row r="3755" spans="1:4" x14ac:dyDescent="0.3">
      <c r="A3755" s="3">
        <v>609707</v>
      </c>
      <c r="B3755" s="16">
        <v>0.98</v>
      </c>
      <c r="C3755" s="16">
        <v>1.05</v>
      </c>
      <c r="D3755" s="16">
        <v>1.01</v>
      </c>
    </row>
    <row r="3756" spans="1:4" x14ac:dyDescent="0.3">
      <c r="A3756" s="3">
        <v>609708</v>
      </c>
      <c r="B3756" s="16">
        <v>0.98</v>
      </c>
      <c r="C3756" s="16">
        <v>1.05</v>
      </c>
      <c r="D3756" s="16">
        <v>1.01</v>
      </c>
    </row>
    <row r="3757" spans="1:4" x14ac:dyDescent="0.3">
      <c r="A3757" s="3">
        <v>609709</v>
      </c>
      <c r="B3757" s="16">
        <v>-1.9999999999999997E-2</v>
      </c>
      <c r="C3757" s="16">
        <v>0.01</v>
      </c>
      <c r="D3757" s="16">
        <v>8.5000000000000006E-3</v>
      </c>
    </row>
    <row r="3758" spans="1:4" x14ac:dyDescent="0.3">
      <c r="A3758" s="3">
        <v>609710</v>
      </c>
      <c r="B3758" s="16">
        <v>0.98</v>
      </c>
      <c r="C3758" s="16">
        <v>1.05</v>
      </c>
      <c r="D3758" s="16">
        <v>1.01</v>
      </c>
    </row>
    <row r="3759" spans="1:4" x14ac:dyDescent="0.3">
      <c r="A3759" s="3">
        <v>609711</v>
      </c>
      <c r="B3759" s="16">
        <v>-9.9999999999999985E-3</v>
      </c>
      <c r="C3759" s="16">
        <v>0.02</v>
      </c>
      <c r="D3759" s="16">
        <v>1.7000000000000001E-2</v>
      </c>
    </row>
    <row r="3760" spans="1:4" x14ac:dyDescent="0.3">
      <c r="A3760" s="3">
        <v>609712</v>
      </c>
      <c r="B3760" s="16">
        <v>-0.03</v>
      </c>
      <c r="C3760" s="16">
        <v>0</v>
      </c>
      <c r="D3760" s="16">
        <v>0</v>
      </c>
    </row>
    <row r="3761" spans="1:4" x14ac:dyDescent="0.3">
      <c r="A3761" s="3">
        <v>609713</v>
      </c>
      <c r="B3761" s="16">
        <v>0</v>
      </c>
      <c r="C3761" s="16">
        <v>0.03</v>
      </c>
      <c r="D3761" s="16">
        <v>2.5499999999999998E-2</v>
      </c>
    </row>
    <row r="3762" spans="1:4" x14ac:dyDescent="0.3">
      <c r="A3762" s="3">
        <v>609714</v>
      </c>
      <c r="B3762" s="16">
        <v>0.98</v>
      </c>
      <c r="C3762" s="16">
        <v>1.05</v>
      </c>
      <c r="D3762" s="16">
        <v>1.01</v>
      </c>
    </row>
    <row r="3763" spans="1:4" x14ac:dyDescent="0.3">
      <c r="A3763" s="3">
        <v>609715</v>
      </c>
      <c r="B3763" s="16">
        <v>1.02</v>
      </c>
      <c r="C3763" s="16">
        <v>1.05</v>
      </c>
      <c r="D3763" s="16">
        <v>1.05</v>
      </c>
    </row>
    <row r="3764" spans="1:4" x14ac:dyDescent="0.3">
      <c r="A3764" s="3">
        <v>609716</v>
      </c>
      <c r="B3764" s="16">
        <v>-1.9999999999999997E-2</v>
      </c>
      <c r="C3764" s="16">
        <v>0.01</v>
      </c>
      <c r="D3764" s="16">
        <v>8.5000000000000006E-3</v>
      </c>
    </row>
    <row r="3765" spans="1:4" x14ac:dyDescent="0.3">
      <c r="A3765" s="3">
        <v>609717</v>
      </c>
      <c r="B3765" s="16">
        <v>0.91999999999999993</v>
      </c>
      <c r="C3765" s="16">
        <v>1.05</v>
      </c>
      <c r="D3765" s="16">
        <v>1.01</v>
      </c>
    </row>
    <row r="3766" spans="1:4" x14ac:dyDescent="0.3">
      <c r="A3766" s="3">
        <v>609718</v>
      </c>
      <c r="B3766" s="16">
        <v>0.91999999999999993</v>
      </c>
      <c r="C3766" s="16">
        <v>1.05</v>
      </c>
      <c r="D3766" s="16">
        <v>0.95</v>
      </c>
    </row>
    <row r="3767" spans="1:4" x14ac:dyDescent="0.3">
      <c r="A3767" s="3">
        <v>609719</v>
      </c>
      <c r="B3767" s="16">
        <v>-1.9999999999999997E-2</v>
      </c>
      <c r="C3767" s="16">
        <v>0.01</v>
      </c>
      <c r="D3767" s="16">
        <v>8.5000000000000006E-3</v>
      </c>
    </row>
    <row r="3768" spans="1:4" x14ac:dyDescent="0.3">
      <c r="A3768" s="3">
        <v>609720</v>
      </c>
      <c r="B3768" s="16">
        <v>-1.9999999999999997E-2</v>
      </c>
      <c r="C3768" s="16">
        <v>0.01</v>
      </c>
      <c r="D3768" s="16">
        <v>8.5000000000000006E-3</v>
      </c>
    </row>
    <row r="3769" spans="1:4" x14ac:dyDescent="0.3">
      <c r="A3769" s="3">
        <v>609721</v>
      </c>
      <c r="B3769" s="16">
        <v>-9.9999999999999985E-3</v>
      </c>
      <c r="C3769" s="16">
        <v>0.02</v>
      </c>
      <c r="D3769" s="16">
        <v>1.7000000000000001E-2</v>
      </c>
    </row>
    <row r="3770" spans="1:4" x14ac:dyDescent="0.3">
      <c r="A3770" s="3">
        <v>609722</v>
      </c>
      <c r="B3770" s="16">
        <v>0.98</v>
      </c>
      <c r="C3770" s="16">
        <v>1.05</v>
      </c>
      <c r="D3770" s="16">
        <v>1.01</v>
      </c>
    </row>
    <row r="3771" spans="1:4" x14ac:dyDescent="0.3">
      <c r="A3771" s="3">
        <v>609723</v>
      </c>
      <c r="B3771" s="16">
        <v>0.91999999999999993</v>
      </c>
      <c r="C3771" s="16">
        <v>1.05</v>
      </c>
      <c r="D3771" s="16">
        <v>0.95</v>
      </c>
    </row>
    <row r="3772" spans="1:4" x14ac:dyDescent="0.3">
      <c r="A3772" s="3">
        <v>609724</v>
      </c>
      <c r="B3772" s="16">
        <v>0.98</v>
      </c>
      <c r="C3772" s="16">
        <v>1.05</v>
      </c>
      <c r="D3772" s="16">
        <v>1.01</v>
      </c>
    </row>
    <row r="3773" spans="1:4" x14ac:dyDescent="0.3">
      <c r="A3773" s="3">
        <v>609725</v>
      </c>
      <c r="B3773" s="16">
        <v>0.98</v>
      </c>
      <c r="C3773" s="16">
        <v>1.05</v>
      </c>
      <c r="D3773" s="16">
        <v>1.01</v>
      </c>
    </row>
    <row r="3774" spans="1:4" x14ac:dyDescent="0.3">
      <c r="A3774" s="3">
        <v>609726</v>
      </c>
      <c r="B3774" s="16">
        <v>-1.9999999999999997E-2</v>
      </c>
      <c r="C3774" s="16">
        <v>0.01</v>
      </c>
      <c r="D3774" s="16">
        <v>8.5000000000000006E-3</v>
      </c>
    </row>
    <row r="3775" spans="1:4" x14ac:dyDescent="0.3">
      <c r="A3775" s="3">
        <v>609727</v>
      </c>
      <c r="B3775" s="16">
        <v>0.98</v>
      </c>
      <c r="C3775" s="16">
        <v>1.05</v>
      </c>
      <c r="D3775" s="16">
        <v>1.01</v>
      </c>
    </row>
    <row r="3776" spans="1:4" x14ac:dyDescent="0.3">
      <c r="A3776" s="3">
        <v>609728</v>
      </c>
      <c r="B3776" s="16">
        <v>0</v>
      </c>
      <c r="C3776" s="16">
        <v>0.03</v>
      </c>
      <c r="D3776" s="16">
        <v>2.5499999999999998E-2</v>
      </c>
    </row>
    <row r="3777" spans="1:4" x14ac:dyDescent="0.3">
      <c r="A3777" s="3">
        <v>609729</v>
      </c>
      <c r="B3777" s="16">
        <v>2.0000000000000004E-2</v>
      </c>
      <c r="C3777" s="16">
        <v>0.05</v>
      </c>
      <c r="D3777" s="16">
        <v>4.2500000000000003E-2</v>
      </c>
    </row>
    <row r="3778" spans="1:4" x14ac:dyDescent="0.3">
      <c r="A3778" s="3">
        <v>609730</v>
      </c>
      <c r="B3778" s="16">
        <v>0</v>
      </c>
      <c r="C3778" s="16">
        <v>0.03</v>
      </c>
      <c r="D3778" s="16">
        <v>2.5499999999999998E-2</v>
      </c>
    </row>
    <row r="3779" spans="1:4" x14ac:dyDescent="0.3">
      <c r="A3779" s="3">
        <v>609731</v>
      </c>
      <c r="B3779" s="16">
        <v>0.98</v>
      </c>
      <c r="C3779" s="16">
        <v>1.05</v>
      </c>
      <c r="D3779" s="16">
        <v>1.01</v>
      </c>
    </row>
    <row r="3780" spans="1:4" x14ac:dyDescent="0.3">
      <c r="A3780" s="3">
        <v>609732</v>
      </c>
      <c r="B3780" s="16">
        <v>-1.9999999999999997E-2</v>
      </c>
      <c r="C3780" s="16">
        <v>0.01</v>
      </c>
      <c r="D3780" s="16">
        <v>8.5000000000000006E-3</v>
      </c>
    </row>
    <row r="3781" spans="1:4" x14ac:dyDescent="0.3">
      <c r="A3781" s="3">
        <v>609733</v>
      </c>
      <c r="B3781" s="16">
        <v>0.98</v>
      </c>
      <c r="C3781" s="16">
        <v>1.05</v>
      </c>
      <c r="D3781" s="16">
        <v>1.01</v>
      </c>
    </row>
    <row r="3782" spans="1:4" x14ac:dyDescent="0.3">
      <c r="A3782" s="3">
        <v>609734</v>
      </c>
      <c r="B3782" s="16">
        <v>0.98</v>
      </c>
      <c r="C3782" s="16">
        <v>1.05</v>
      </c>
      <c r="D3782" s="16">
        <v>1.01</v>
      </c>
    </row>
    <row r="3783" spans="1:4" x14ac:dyDescent="0.3">
      <c r="A3783" s="3">
        <v>609735</v>
      </c>
      <c r="B3783" s="16">
        <v>2.0000000000000004E-2</v>
      </c>
      <c r="C3783" s="16">
        <v>0.05</v>
      </c>
      <c r="D3783" s="16">
        <v>4.2500000000000003E-2</v>
      </c>
    </row>
    <row r="3784" spans="1:4" x14ac:dyDescent="0.3">
      <c r="A3784" s="3">
        <v>609736</v>
      </c>
      <c r="B3784" s="16">
        <v>0.98</v>
      </c>
      <c r="C3784" s="16">
        <v>1.05</v>
      </c>
      <c r="D3784" s="16">
        <v>1.01</v>
      </c>
    </row>
    <row r="3785" spans="1:4" x14ac:dyDescent="0.3">
      <c r="A3785" s="3">
        <v>609737</v>
      </c>
      <c r="B3785" s="16">
        <v>1.72</v>
      </c>
      <c r="C3785" s="16">
        <v>1.05</v>
      </c>
      <c r="D3785" s="16">
        <v>1.75</v>
      </c>
    </row>
    <row r="3786" spans="1:4" x14ac:dyDescent="0.3">
      <c r="A3786" s="3">
        <v>609738</v>
      </c>
      <c r="B3786" s="16">
        <v>0.98</v>
      </c>
      <c r="C3786" s="16">
        <v>1.05</v>
      </c>
      <c r="D3786" s="16">
        <v>1.01</v>
      </c>
    </row>
    <row r="3787" spans="1:4" x14ac:dyDescent="0.3">
      <c r="A3787" s="3">
        <v>609739</v>
      </c>
      <c r="B3787" s="16">
        <v>1.72</v>
      </c>
      <c r="C3787" s="16">
        <v>1.05</v>
      </c>
      <c r="D3787" s="16">
        <v>1.75</v>
      </c>
    </row>
    <row r="3788" spans="1:4" x14ac:dyDescent="0.3">
      <c r="A3788" s="3">
        <v>609740</v>
      </c>
      <c r="B3788" s="16">
        <v>0</v>
      </c>
      <c r="C3788" s="16">
        <v>0.03</v>
      </c>
      <c r="D3788" s="16">
        <v>2.5499999999999998E-2</v>
      </c>
    </row>
    <row r="3789" spans="1:4" x14ac:dyDescent="0.3">
      <c r="A3789" s="3">
        <v>609741</v>
      </c>
      <c r="B3789" s="16">
        <v>0.98</v>
      </c>
      <c r="C3789" s="16">
        <v>1.05</v>
      </c>
      <c r="D3789" s="16">
        <v>1.01</v>
      </c>
    </row>
    <row r="3790" spans="1:4" x14ac:dyDescent="0.3">
      <c r="A3790" s="3">
        <v>609742</v>
      </c>
      <c r="B3790" s="16">
        <v>-1.9999999999999997E-2</v>
      </c>
      <c r="C3790" s="16">
        <v>0.01</v>
      </c>
      <c r="D3790" s="16">
        <v>8.5000000000000006E-3</v>
      </c>
    </row>
    <row r="3791" spans="1:4" x14ac:dyDescent="0.3">
      <c r="A3791" s="3">
        <v>609743</v>
      </c>
      <c r="B3791" s="16">
        <v>0</v>
      </c>
      <c r="C3791" s="16">
        <v>0.03</v>
      </c>
      <c r="D3791" s="16">
        <v>2.5499999999999998E-2</v>
      </c>
    </row>
    <row r="3792" spans="1:4" x14ac:dyDescent="0.3">
      <c r="A3792" s="3">
        <v>609744</v>
      </c>
      <c r="B3792" s="16">
        <v>0.98</v>
      </c>
      <c r="C3792" s="16">
        <v>1.05</v>
      </c>
      <c r="D3792" s="16">
        <v>1.01</v>
      </c>
    </row>
    <row r="3793" spans="1:4" x14ac:dyDescent="0.3">
      <c r="A3793" s="3">
        <v>609745</v>
      </c>
      <c r="B3793" s="16">
        <v>4.0000000000000008E-2</v>
      </c>
      <c r="C3793" s="16">
        <v>7.0000000000000007E-2</v>
      </c>
      <c r="D3793" s="16">
        <v>5.9500000000000004E-2</v>
      </c>
    </row>
    <row r="3794" spans="1:4" x14ac:dyDescent="0.3">
      <c r="A3794" s="3">
        <v>609746</v>
      </c>
      <c r="B3794" s="16">
        <v>-1.9999999999999997E-2</v>
      </c>
      <c r="C3794" s="16">
        <v>0.01</v>
      </c>
      <c r="D3794" s="16">
        <v>8.5000000000000006E-3</v>
      </c>
    </row>
    <row r="3795" spans="1:4" x14ac:dyDescent="0.3">
      <c r="A3795" s="3">
        <v>609747</v>
      </c>
      <c r="B3795" s="16">
        <v>0.98</v>
      </c>
      <c r="C3795" s="16">
        <v>1.05</v>
      </c>
      <c r="D3795" s="16">
        <v>1.01</v>
      </c>
    </row>
    <row r="3796" spans="1:4" x14ac:dyDescent="0.3">
      <c r="A3796" s="3">
        <v>609748</v>
      </c>
      <c r="B3796" s="16">
        <v>2.0000000000000004E-2</v>
      </c>
      <c r="C3796" s="16">
        <v>0.05</v>
      </c>
      <c r="D3796" s="16">
        <v>4.2500000000000003E-2</v>
      </c>
    </row>
    <row r="3797" spans="1:4" x14ac:dyDescent="0.3">
      <c r="A3797" s="3">
        <v>609749</v>
      </c>
      <c r="B3797" s="16">
        <v>1.02</v>
      </c>
      <c r="C3797" s="16">
        <v>1.05</v>
      </c>
      <c r="D3797" s="16">
        <v>1.05</v>
      </c>
    </row>
    <row r="3798" spans="1:4" x14ac:dyDescent="0.3">
      <c r="A3798" s="3">
        <v>609750</v>
      </c>
      <c r="B3798" s="16">
        <v>0.47</v>
      </c>
      <c r="C3798" s="16">
        <v>0.5</v>
      </c>
      <c r="D3798" s="16">
        <v>0.42499999999999999</v>
      </c>
    </row>
    <row r="3799" spans="1:4" x14ac:dyDescent="0.3">
      <c r="A3799" s="3">
        <v>609751</v>
      </c>
      <c r="B3799" s="16">
        <v>0.98</v>
      </c>
      <c r="C3799" s="16">
        <v>1.05</v>
      </c>
      <c r="D3799" s="16">
        <v>1.01</v>
      </c>
    </row>
    <row r="3800" spans="1:4" x14ac:dyDescent="0.3">
      <c r="A3800" s="3">
        <v>609752</v>
      </c>
      <c r="B3800" s="16">
        <v>-1.9999999999999997E-2</v>
      </c>
      <c r="C3800" s="16">
        <v>0.01</v>
      </c>
      <c r="D3800" s="16">
        <v>8.5000000000000006E-3</v>
      </c>
    </row>
    <row r="3801" spans="1:4" x14ac:dyDescent="0.3">
      <c r="A3801" s="3">
        <v>609753</v>
      </c>
      <c r="B3801" s="16">
        <v>0.47</v>
      </c>
      <c r="C3801" s="16">
        <v>0.5</v>
      </c>
      <c r="D3801" s="16">
        <v>0.42499999999999999</v>
      </c>
    </row>
    <row r="3802" spans="1:4" x14ac:dyDescent="0.3">
      <c r="A3802" s="3">
        <v>609754</v>
      </c>
      <c r="B3802" s="16">
        <v>0.47</v>
      </c>
      <c r="C3802" s="16">
        <v>0.5</v>
      </c>
      <c r="D3802" s="16">
        <v>0.42499999999999999</v>
      </c>
    </row>
    <row r="3803" spans="1:4" x14ac:dyDescent="0.3">
      <c r="A3803" s="3">
        <v>609755</v>
      </c>
      <c r="B3803" s="16">
        <v>0.47</v>
      </c>
      <c r="C3803" s="16">
        <v>0.5</v>
      </c>
      <c r="D3803" s="16">
        <v>0.42499999999999999</v>
      </c>
    </row>
    <row r="3804" spans="1:4" x14ac:dyDescent="0.3">
      <c r="A3804" s="3">
        <v>609756</v>
      </c>
      <c r="B3804" s="16">
        <v>0.47</v>
      </c>
      <c r="C3804" s="16">
        <v>0.5</v>
      </c>
      <c r="D3804" s="16">
        <v>0.42499999999999999</v>
      </c>
    </row>
    <row r="3805" spans="1:4" x14ac:dyDescent="0.3">
      <c r="A3805" s="3">
        <v>609757</v>
      </c>
      <c r="B3805" s="16">
        <v>0.47</v>
      </c>
      <c r="C3805" s="16">
        <v>0.5</v>
      </c>
      <c r="D3805" s="16">
        <v>0.42499999999999999</v>
      </c>
    </row>
    <row r="3806" spans="1:4" x14ac:dyDescent="0.3">
      <c r="A3806" s="3">
        <v>609758</v>
      </c>
      <c r="B3806" s="16">
        <v>0.98</v>
      </c>
      <c r="C3806" s="16">
        <v>1.05</v>
      </c>
      <c r="D3806" s="16">
        <v>1.01</v>
      </c>
    </row>
    <row r="3807" spans="1:4" x14ac:dyDescent="0.3">
      <c r="A3807" s="3">
        <v>609759</v>
      </c>
      <c r="B3807" s="16">
        <v>2.0000000000000004E-2</v>
      </c>
      <c r="C3807" s="16">
        <v>0.05</v>
      </c>
      <c r="D3807" s="16">
        <v>4.2500000000000003E-2</v>
      </c>
    </row>
    <row r="3808" spans="1:4" x14ac:dyDescent="0.3">
      <c r="A3808" s="3">
        <v>609760</v>
      </c>
      <c r="B3808" s="16">
        <v>0.47</v>
      </c>
      <c r="C3808" s="16">
        <v>0.5</v>
      </c>
      <c r="D3808" s="16">
        <v>0.42499999999999999</v>
      </c>
    </row>
    <row r="3809" spans="1:4" x14ac:dyDescent="0.3">
      <c r="A3809" s="3">
        <v>609761</v>
      </c>
      <c r="B3809" s="16">
        <v>0.47</v>
      </c>
      <c r="C3809" s="16">
        <v>0.5</v>
      </c>
      <c r="D3809" s="16">
        <v>0.42499999999999999</v>
      </c>
    </row>
    <row r="3810" spans="1:4" x14ac:dyDescent="0.3">
      <c r="A3810" s="3">
        <v>609762</v>
      </c>
      <c r="B3810" s="16">
        <v>0.98</v>
      </c>
      <c r="C3810" s="16">
        <v>1.05</v>
      </c>
      <c r="D3810" s="16">
        <v>1.01</v>
      </c>
    </row>
    <row r="3811" spans="1:4" x14ac:dyDescent="0.3">
      <c r="A3811" s="3">
        <v>609764</v>
      </c>
      <c r="B3811" s="16">
        <v>-1.9999999999999997E-2</v>
      </c>
      <c r="C3811" s="16">
        <v>0.01</v>
      </c>
      <c r="D3811" s="16">
        <v>8.5000000000000006E-3</v>
      </c>
    </row>
    <row r="3812" spans="1:4" x14ac:dyDescent="0.3">
      <c r="A3812" s="3">
        <v>609765</v>
      </c>
      <c r="B3812" s="16">
        <v>1.02</v>
      </c>
      <c r="C3812" s="16">
        <v>1.05</v>
      </c>
      <c r="D3812" s="16">
        <v>1.05</v>
      </c>
    </row>
    <row r="3813" spans="1:4" x14ac:dyDescent="0.3">
      <c r="A3813" s="3">
        <v>609766</v>
      </c>
      <c r="B3813" s="16">
        <v>0</v>
      </c>
      <c r="C3813" s="16">
        <v>0.03</v>
      </c>
      <c r="D3813" s="16">
        <v>2.5499999999999998E-2</v>
      </c>
    </row>
    <row r="3814" spans="1:4" x14ac:dyDescent="0.3">
      <c r="A3814" s="3">
        <v>609767</v>
      </c>
      <c r="B3814" s="16">
        <v>1.02</v>
      </c>
      <c r="C3814" s="16">
        <v>1.05</v>
      </c>
      <c r="D3814" s="16">
        <v>1.05</v>
      </c>
    </row>
    <row r="3815" spans="1:4" x14ac:dyDescent="0.3">
      <c r="A3815" s="3">
        <v>609768</v>
      </c>
      <c r="B3815" s="16">
        <v>0.61</v>
      </c>
      <c r="C3815" s="16">
        <v>0.64</v>
      </c>
      <c r="D3815" s="16">
        <v>0.54400000000000004</v>
      </c>
    </row>
    <row r="3816" spans="1:4" x14ac:dyDescent="0.3">
      <c r="A3816" s="3">
        <v>609769</v>
      </c>
      <c r="B3816" s="16">
        <v>0.98</v>
      </c>
      <c r="C3816" s="16">
        <v>1.05</v>
      </c>
      <c r="D3816" s="16">
        <v>1.01</v>
      </c>
    </row>
    <row r="3817" spans="1:4" x14ac:dyDescent="0.3">
      <c r="A3817" s="3">
        <v>609770</v>
      </c>
      <c r="B3817" s="16">
        <v>0.98</v>
      </c>
      <c r="C3817" s="16">
        <v>1.05</v>
      </c>
      <c r="D3817" s="16">
        <v>1.01</v>
      </c>
    </row>
    <row r="3818" spans="1:4" x14ac:dyDescent="0.3">
      <c r="A3818" s="3">
        <v>609771</v>
      </c>
      <c r="B3818" s="16">
        <v>0.22</v>
      </c>
      <c r="C3818" s="16">
        <v>0.25</v>
      </c>
      <c r="D3818" s="16">
        <v>0.21249999999999999</v>
      </c>
    </row>
    <row r="3819" spans="1:4" x14ac:dyDescent="0.3">
      <c r="A3819" s="3">
        <v>609772</v>
      </c>
      <c r="B3819" s="16">
        <v>0.98</v>
      </c>
      <c r="C3819" s="16">
        <v>1.05</v>
      </c>
      <c r="D3819" s="16">
        <v>1.01</v>
      </c>
    </row>
    <row r="3820" spans="1:4" x14ac:dyDescent="0.3">
      <c r="A3820" s="3">
        <v>609773</v>
      </c>
      <c r="B3820" s="16">
        <v>0.98</v>
      </c>
      <c r="C3820" s="16">
        <v>1.05</v>
      </c>
      <c r="D3820" s="16">
        <v>1.01</v>
      </c>
    </row>
    <row r="3821" spans="1:4" x14ac:dyDescent="0.3">
      <c r="A3821" s="3">
        <v>609774</v>
      </c>
      <c r="B3821" s="16">
        <v>0.98</v>
      </c>
      <c r="C3821" s="16">
        <v>1.05</v>
      </c>
      <c r="D3821" s="16">
        <v>1.01</v>
      </c>
    </row>
    <row r="3822" spans="1:4" x14ac:dyDescent="0.3">
      <c r="A3822" s="3">
        <v>609775</v>
      </c>
      <c r="B3822" s="16">
        <v>0.98</v>
      </c>
      <c r="C3822" s="16">
        <v>1.05</v>
      </c>
      <c r="D3822" s="16">
        <v>1.01</v>
      </c>
    </row>
    <row r="3823" spans="1:4" x14ac:dyDescent="0.3">
      <c r="A3823" s="3">
        <v>609776</v>
      </c>
      <c r="B3823" s="16">
        <v>0.98</v>
      </c>
      <c r="C3823" s="16">
        <v>1.05</v>
      </c>
      <c r="D3823" s="16">
        <v>1.01</v>
      </c>
    </row>
    <row r="3824" spans="1:4" x14ac:dyDescent="0.3">
      <c r="A3824" s="3">
        <v>609777</v>
      </c>
      <c r="B3824" s="16">
        <v>0.98</v>
      </c>
      <c r="C3824" s="16">
        <v>1.05</v>
      </c>
      <c r="D3824" s="16">
        <v>1.01</v>
      </c>
    </row>
    <row r="3825" spans="1:4" x14ac:dyDescent="0.3">
      <c r="A3825" s="3">
        <v>609778</v>
      </c>
      <c r="B3825" s="16">
        <v>0.22</v>
      </c>
      <c r="C3825" s="16">
        <v>0.25</v>
      </c>
      <c r="D3825" s="16">
        <v>0.21249999999999999</v>
      </c>
    </row>
    <row r="3826" spans="1:4" x14ac:dyDescent="0.3">
      <c r="A3826" s="3">
        <v>609779</v>
      </c>
      <c r="B3826" s="16">
        <v>0.22</v>
      </c>
      <c r="C3826" s="16">
        <v>0.25</v>
      </c>
      <c r="D3826" s="16">
        <v>0.21249999999999999</v>
      </c>
    </row>
    <row r="3827" spans="1:4" x14ac:dyDescent="0.3">
      <c r="A3827" s="3">
        <v>609780</v>
      </c>
      <c r="B3827" s="16">
        <v>0.22</v>
      </c>
      <c r="C3827" s="16">
        <v>0.25</v>
      </c>
      <c r="D3827" s="16">
        <v>0.21249999999999999</v>
      </c>
    </row>
    <row r="3828" spans="1:4" x14ac:dyDescent="0.3">
      <c r="A3828" s="3">
        <v>609781</v>
      </c>
      <c r="B3828" s="16">
        <v>2.0000000000000004E-2</v>
      </c>
      <c r="C3828" s="16">
        <v>0.05</v>
      </c>
      <c r="D3828" s="16">
        <v>4.2500000000000003E-2</v>
      </c>
    </row>
    <row r="3829" spans="1:4" x14ac:dyDescent="0.3">
      <c r="A3829" s="3">
        <v>609782</v>
      </c>
      <c r="B3829" s="16">
        <v>2.2200000000000002</v>
      </c>
      <c r="C3829" s="16">
        <v>1.05</v>
      </c>
      <c r="D3829" s="16">
        <v>2.25</v>
      </c>
    </row>
    <row r="3830" spans="1:4" x14ac:dyDescent="0.3">
      <c r="A3830" s="3">
        <v>609783</v>
      </c>
      <c r="B3830" s="16">
        <v>0.98</v>
      </c>
      <c r="C3830" s="16">
        <v>1.05</v>
      </c>
      <c r="D3830" s="16">
        <v>1.01</v>
      </c>
    </row>
    <row r="3831" spans="1:4" x14ac:dyDescent="0.3">
      <c r="A3831" s="3">
        <v>609784</v>
      </c>
      <c r="B3831" s="16">
        <v>0.98</v>
      </c>
      <c r="C3831" s="16">
        <v>1.05</v>
      </c>
      <c r="D3831" s="16">
        <v>1.01</v>
      </c>
    </row>
    <row r="3832" spans="1:4" x14ac:dyDescent="0.3">
      <c r="A3832" s="3">
        <v>609785</v>
      </c>
      <c r="B3832" s="16">
        <v>0.47</v>
      </c>
      <c r="C3832" s="16">
        <v>0.5</v>
      </c>
      <c r="D3832" s="16">
        <v>0.42499999999999999</v>
      </c>
    </row>
    <row r="3833" spans="1:4" x14ac:dyDescent="0.3">
      <c r="A3833" s="3">
        <v>609786</v>
      </c>
      <c r="B3833" s="16">
        <v>2.0000000000000004E-2</v>
      </c>
      <c r="C3833" s="16">
        <v>0.05</v>
      </c>
      <c r="D3833" s="16">
        <v>4.2500000000000003E-2</v>
      </c>
    </row>
    <row r="3834" spans="1:4" x14ac:dyDescent="0.3">
      <c r="A3834" s="3">
        <v>609787</v>
      </c>
      <c r="B3834" s="16">
        <v>1.0999999999999999</v>
      </c>
      <c r="C3834" s="16">
        <v>1.05</v>
      </c>
      <c r="D3834" s="16">
        <v>1.1299999999999999</v>
      </c>
    </row>
    <row r="3835" spans="1:4" x14ac:dyDescent="0.3">
      <c r="A3835" s="3">
        <v>609788</v>
      </c>
      <c r="B3835" s="16">
        <v>0.98</v>
      </c>
      <c r="C3835" s="16">
        <v>1.05</v>
      </c>
      <c r="D3835" s="16">
        <v>1.01</v>
      </c>
    </row>
    <row r="3836" spans="1:4" x14ac:dyDescent="0.3">
      <c r="A3836" s="3">
        <v>609789</v>
      </c>
      <c r="B3836" s="16">
        <v>0.98</v>
      </c>
      <c r="C3836" s="16">
        <v>1.05</v>
      </c>
      <c r="D3836" s="16">
        <v>1.01</v>
      </c>
    </row>
    <row r="3837" spans="1:4" x14ac:dyDescent="0.3">
      <c r="A3837" s="3">
        <v>609790</v>
      </c>
      <c r="B3837" s="16">
        <v>0</v>
      </c>
      <c r="C3837" s="16">
        <v>0.03</v>
      </c>
      <c r="D3837" s="16">
        <v>2.5499999999999998E-2</v>
      </c>
    </row>
    <row r="3838" spans="1:4" x14ac:dyDescent="0.3">
      <c r="A3838" s="3">
        <v>609791</v>
      </c>
      <c r="B3838" s="16">
        <v>0.98</v>
      </c>
      <c r="C3838" s="16">
        <v>1.05</v>
      </c>
      <c r="D3838" s="16">
        <v>1.01</v>
      </c>
    </row>
    <row r="3839" spans="1:4" x14ac:dyDescent="0.3">
      <c r="A3839" s="3">
        <v>609792</v>
      </c>
      <c r="B3839" s="16">
        <v>2.0000000000000004E-2</v>
      </c>
      <c r="C3839" s="16">
        <v>0.05</v>
      </c>
      <c r="D3839" s="16">
        <v>4.2500000000000003E-2</v>
      </c>
    </row>
    <row r="3840" spans="1:4" x14ac:dyDescent="0.3">
      <c r="A3840" s="3">
        <v>609793</v>
      </c>
      <c r="B3840" s="16">
        <v>-1.9999999999999997E-2</v>
      </c>
      <c r="C3840" s="16">
        <v>0.01</v>
      </c>
      <c r="D3840" s="16">
        <v>8.5000000000000006E-3</v>
      </c>
    </row>
    <row r="3841" spans="1:4" x14ac:dyDescent="0.3">
      <c r="A3841" s="3">
        <v>609794</v>
      </c>
      <c r="B3841" s="16">
        <v>2.0000000000000004E-2</v>
      </c>
      <c r="C3841" s="16">
        <v>0.05</v>
      </c>
      <c r="D3841" s="16">
        <v>4.2500000000000003E-2</v>
      </c>
    </row>
    <row r="3842" spans="1:4" x14ac:dyDescent="0.3">
      <c r="A3842" s="3">
        <v>609795</v>
      </c>
      <c r="B3842" s="16">
        <v>1.72</v>
      </c>
      <c r="C3842" s="16">
        <v>1.05</v>
      </c>
      <c r="D3842" s="16">
        <v>1.75</v>
      </c>
    </row>
    <row r="3843" spans="1:4" x14ac:dyDescent="0.3">
      <c r="A3843" s="3">
        <v>609796</v>
      </c>
      <c r="B3843" s="16">
        <v>0.98</v>
      </c>
      <c r="C3843" s="16">
        <v>1.05</v>
      </c>
      <c r="D3843" s="16">
        <v>1.01</v>
      </c>
    </row>
    <row r="3844" spans="1:4" x14ac:dyDescent="0.3">
      <c r="A3844" s="3">
        <v>609797</v>
      </c>
      <c r="B3844" s="16">
        <v>1.02</v>
      </c>
      <c r="C3844" s="16">
        <v>1.05</v>
      </c>
      <c r="D3844" s="16">
        <v>1.05</v>
      </c>
    </row>
    <row r="3845" spans="1:4" x14ac:dyDescent="0.3">
      <c r="A3845" s="3">
        <v>609798</v>
      </c>
      <c r="B3845" s="16">
        <v>2.0000000000000004E-2</v>
      </c>
      <c r="C3845" s="16">
        <v>0.05</v>
      </c>
      <c r="D3845" s="16">
        <v>4.2500000000000003E-2</v>
      </c>
    </row>
    <row r="3846" spans="1:4" x14ac:dyDescent="0.3">
      <c r="A3846" s="3">
        <v>609799</v>
      </c>
      <c r="B3846" s="16">
        <v>-1.9999999999999997E-2</v>
      </c>
      <c r="C3846" s="16">
        <v>0.01</v>
      </c>
      <c r="D3846" s="16">
        <v>8.5000000000000006E-3</v>
      </c>
    </row>
    <row r="3847" spans="1:4" x14ac:dyDescent="0.3">
      <c r="A3847" s="3">
        <v>609800</v>
      </c>
      <c r="B3847" s="16">
        <v>-1.9999999999999997E-2</v>
      </c>
      <c r="C3847" s="16">
        <v>0.01</v>
      </c>
      <c r="D3847" s="16">
        <v>8.5000000000000006E-3</v>
      </c>
    </row>
    <row r="3848" spans="1:4" x14ac:dyDescent="0.3">
      <c r="A3848" s="3">
        <v>609801</v>
      </c>
      <c r="B3848" s="16">
        <v>-1.9999999999999997E-2</v>
      </c>
      <c r="C3848" s="16">
        <v>0.01</v>
      </c>
      <c r="D3848" s="16">
        <v>8.5000000000000006E-3</v>
      </c>
    </row>
    <row r="3849" spans="1:4" x14ac:dyDescent="0.3">
      <c r="A3849" s="3">
        <v>609802</v>
      </c>
      <c r="B3849" s="16">
        <v>0.98</v>
      </c>
      <c r="C3849" s="16">
        <v>1.05</v>
      </c>
      <c r="D3849" s="16">
        <v>1.01</v>
      </c>
    </row>
    <row r="3850" spans="1:4" x14ac:dyDescent="0.3">
      <c r="A3850" s="3">
        <v>609803</v>
      </c>
      <c r="B3850" s="16">
        <v>0.98</v>
      </c>
      <c r="C3850" s="16">
        <v>1.05</v>
      </c>
      <c r="D3850" s="16">
        <v>1.01</v>
      </c>
    </row>
    <row r="3851" spans="1:4" x14ac:dyDescent="0.3">
      <c r="A3851" s="3">
        <v>609804</v>
      </c>
      <c r="B3851" s="16">
        <v>-1.9999999999999997E-2</v>
      </c>
      <c r="C3851" s="16">
        <v>0.01</v>
      </c>
      <c r="D3851" s="16">
        <v>8.5000000000000006E-3</v>
      </c>
    </row>
    <row r="3852" spans="1:4" x14ac:dyDescent="0.3">
      <c r="A3852" s="3">
        <v>609805</v>
      </c>
      <c r="B3852" s="16">
        <v>-1.9999999999999997E-2</v>
      </c>
      <c r="C3852" s="16">
        <v>0.01</v>
      </c>
      <c r="D3852" s="16">
        <v>8.5000000000000006E-3</v>
      </c>
    </row>
    <row r="3853" spans="1:4" x14ac:dyDescent="0.3">
      <c r="A3853" s="3">
        <v>609806</v>
      </c>
      <c r="B3853" s="16">
        <v>-1.9999999999999997E-2</v>
      </c>
      <c r="C3853" s="16">
        <v>0.01</v>
      </c>
      <c r="D3853" s="16">
        <v>8.5000000000000006E-3</v>
      </c>
    </row>
    <row r="3854" spans="1:4" x14ac:dyDescent="0.3">
      <c r="A3854" s="3">
        <v>609807</v>
      </c>
      <c r="B3854" s="16">
        <v>0.98</v>
      </c>
      <c r="C3854" s="16">
        <v>1.05</v>
      </c>
      <c r="D3854" s="16">
        <v>1.01</v>
      </c>
    </row>
    <row r="3855" spans="1:4" x14ac:dyDescent="0.3">
      <c r="A3855" s="3">
        <v>609808</v>
      </c>
      <c r="B3855" s="16">
        <v>0.98</v>
      </c>
      <c r="C3855" s="16">
        <v>1.05</v>
      </c>
      <c r="D3855" s="16">
        <v>1.01</v>
      </c>
    </row>
    <row r="3856" spans="1:4" x14ac:dyDescent="0.3">
      <c r="A3856" s="3">
        <v>609809</v>
      </c>
      <c r="B3856" s="16">
        <v>0.98</v>
      </c>
      <c r="C3856" s="16">
        <v>1.05</v>
      </c>
      <c r="D3856" s="16">
        <v>1.01</v>
      </c>
    </row>
    <row r="3857" spans="1:4" x14ac:dyDescent="0.3">
      <c r="A3857" s="3">
        <v>609810</v>
      </c>
      <c r="B3857" s="16">
        <v>0.98</v>
      </c>
      <c r="C3857" s="16">
        <v>1.05</v>
      </c>
      <c r="D3857" s="16">
        <v>1.01</v>
      </c>
    </row>
    <row r="3858" spans="1:4" x14ac:dyDescent="0.3">
      <c r="A3858" s="3">
        <v>609811</v>
      </c>
      <c r="B3858" s="16">
        <v>1.02</v>
      </c>
      <c r="C3858" s="16">
        <v>1.05</v>
      </c>
      <c r="D3858" s="16">
        <v>1.05</v>
      </c>
    </row>
    <row r="3859" spans="1:4" x14ac:dyDescent="0.3">
      <c r="A3859" s="3">
        <v>609812</v>
      </c>
      <c r="B3859" s="16">
        <v>1.02</v>
      </c>
      <c r="C3859" s="16">
        <v>1.05</v>
      </c>
      <c r="D3859" s="16">
        <v>1.05</v>
      </c>
    </row>
    <row r="3860" spans="1:4" x14ac:dyDescent="0.3">
      <c r="A3860" s="3">
        <v>609814</v>
      </c>
      <c r="B3860" s="16">
        <v>0.98</v>
      </c>
      <c r="C3860" s="16">
        <v>1.05</v>
      </c>
      <c r="D3860" s="16">
        <v>1.01</v>
      </c>
    </row>
    <row r="3861" spans="1:4" x14ac:dyDescent="0.3">
      <c r="A3861" s="3">
        <v>609815</v>
      </c>
      <c r="B3861" s="16">
        <v>-1.9999999999999997E-2</v>
      </c>
      <c r="C3861" s="16">
        <v>0.01</v>
      </c>
      <c r="D3861" s="16">
        <v>8.5000000000000006E-3</v>
      </c>
    </row>
    <row r="3862" spans="1:4" x14ac:dyDescent="0.3">
      <c r="A3862" s="3">
        <v>609816</v>
      </c>
      <c r="B3862" s="16">
        <v>0.98</v>
      </c>
      <c r="C3862" s="16">
        <v>1.05</v>
      </c>
      <c r="D3862" s="16">
        <v>1.01</v>
      </c>
    </row>
    <row r="3863" spans="1:4" x14ac:dyDescent="0.3">
      <c r="A3863" s="3">
        <v>609817</v>
      </c>
      <c r="B3863" s="16">
        <v>0.98</v>
      </c>
      <c r="C3863" s="16">
        <v>1.05</v>
      </c>
      <c r="D3863" s="16">
        <v>1.01</v>
      </c>
    </row>
    <row r="3864" spans="1:4" x14ac:dyDescent="0.3">
      <c r="A3864" s="3">
        <v>609818</v>
      </c>
      <c r="B3864" s="16">
        <v>0</v>
      </c>
      <c r="C3864" s="16">
        <v>0.03</v>
      </c>
      <c r="D3864" s="16">
        <v>2.5499999999999998E-2</v>
      </c>
    </row>
    <row r="3865" spans="1:4" x14ac:dyDescent="0.3">
      <c r="A3865" s="3">
        <v>609819</v>
      </c>
      <c r="B3865" s="16">
        <v>0</v>
      </c>
      <c r="C3865" s="16">
        <v>0.03</v>
      </c>
      <c r="D3865" s="16">
        <v>2.5499999999999998E-2</v>
      </c>
    </row>
    <row r="3866" spans="1:4" x14ac:dyDescent="0.3">
      <c r="A3866" s="3">
        <v>609820</v>
      </c>
      <c r="B3866" s="16">
        <v>0.98</v>
      </c>
      <c r="C3866" s="16">
        <v>1.05</v>
      </c>
      <c r="D3866" s="16">
        <v>1.01</v>
      </c>
    </row>
    <row r="3867" spans="1:4" x14ac:dyDescent="0.3">
      <c r="A3867" s="3">
        <v>609821</v>
      </c>
      <c r="B3867" s="16">
        <v>1.02</v>
      </c>
      <c r="C3867" s="16">
        <v>1.05</v>
      </c>
      <c r="D3867" s="16">
        <v>1.05</v>
      </c>
    </row>
    <row r="3868" spans="1:4" x14ac:dyDescent="0.3">
      <c r="A3868" s="3">
        <v>609822</v>
      </c>
      <c r="B3868" s="16">
        <v>2.0000000000000004E-2</v>
      </c>
      <c r="C3868" s="16">
        <v>0.05</v>
      </c>
      <c r="D3868" s="16">
        <v>4.2500000000000003E-2</v>
      </c>
    </row>
    <row r="3869" spans="1:4" x14ac:dyDescent="0.3">
      <c r="A3869" s="3">
        <v>609823</v>
      </c>
      <c r="B3869" s="16">
        <v>-1.9999999999999997E-2</v>
      </c>
      <c r="C3869" s="16">
        <v>0.01</v>
      </c>
      <c r="D3869" s="16">
        <v>8.5000000000000006E-3</v>
      </c>
    </row>
    <row r="3870" spans="1:4" x14ac:dyDescent="0.3">
      <c r="A3870" s="3">
        <v>609824</v>
      </c>
      <c r="B3870" s="16">
        <v>0.98</v>
      </c>
      <c r="C3870" s="16">
        <v>1.05</v>
      </c>
      <c r="D3870" s="16">
        <v>1.01</v>
      </c>
    </row>
    <row r="3871" spans="1:4" x14ac:dyDescent="0.3">
      <c r="A3871" s="3">
        <v>609825</v>
      </c>
      <c r="B3871" s="16">
        <v>0</v>
      </c>
      <c r="C3871" s="16">
        <v>0.03</v>
      </c>
      <c r="D3871" s="16">
        <v>2.5499999999999998E-2</v>
      </c>
    </row>
    <row r="3872" spans="1:4" x14ac:dyDescent="0.3">
      <c r="A3872" s="3">
        <v>609826</v>
      </c>
      <c r="B3872" s="16">
        <v>1.02</v>
      </c>
      <c r="C3872" s="16">
        <v>1.05</v>
      </c>
      <c r="D3872" s="16">
        <v>1.05</v>
      </c>
    </row>
    <row r="3873" spans="1:4" x14ac:dyDescent="0.3">
      <c r="A3873" s="3">
        <v>609827</v>
      </c>
      <c r="B3873" s="16">
        <v>1.0000000000000002E-2</v>
      </c>
      <c r="C3873" s="16">
        <v>0.04</v>
      </c>
      <c r="D3873" s="16">
        <v>3.4000000000000002E-2</v>
      </c>
    </row>
    <row r="3874" spans="1:4" x14ac:dyDescent="0.3">
      <c r="A3874" s="3">
        <v>609828</v>
      </c>
      <c r="B3874" s="16">
        <v>0</v>
      </c>
      <c r="C3874" s="16">
        <v>0.03</v>
      </c>
      <c r="D3874" s="16">
        <v>2.5499999999999998E-2</v>
      </c>
    </row>
    <row r="3875" spans="1:4" x14ac:dyDescent="0.3">
      <c r="A3875" s="3">
        <v>609829</v>
      </c>
      <c r="B3875" s="16">
        <v>0</v>
      </c>
      <c r="C3875" s="16">
        <v>0.03</v>
      </c>
      <c r="D3875" s="16">
        <v>2.5499999999999998E-2</v>
      </c>
    </row>
    <row r="3876" spans="1:4" x14ac:dyDescent="0.3">
      <c r="A3876" s="3">
        <v>609830</v>
      </c>
      <c r="B3876" s="16">
        <v>2.0000000000000004E-2</v>
      </c>
      <c r="C3876" s="16">
        <v>0.05</v>
      </c>
      <c r="D3876" s="16">
        <v>4.2500000000000003E-2</v>
      </c>
    </row>
    <row r="3877" spans="1:4" x14ac:dyDescent="0.3">
      <c r="A3877" s="3">
        <v>609831</v>
      </c>
      <c r="B3877" s="16">
        <v>0</v>
      </c>
      <c r="C3877" s="16">
        <v>0.03</v>
      </c>
      <c r="D3877" s="16">
        <v>2.5499999999999998E-2</v>
      </c>
    </row>
    <row r="3878" spans="1:4" x14ac:dyDescent="0.3">
      <c r="A3878" s="3">
        <v>609832</v>
      </c>
      <c r="B3878" s="16">
        <v>0</v>
      </c>
      <c r="C3878" s="16">
        <v>0.03</v>
      </c>
      <c r="D3878" s="16">
        <v>2.5499999999999998E-2</v>
      </c>
    </row>
    <row r="3879" spans="1:4" x14ac:dyDescent="0.3">
      <c r="A3879" s="3">
        <v>609833</v>
      </c>
      <c r="B3879" s="16">
        <v>0</v>
      </c>
      <c r="C3879" s="16">
        <v>0.03</v>
      </c>
      <c r="D3879" s="16">
        <v>2.5499999999999998E-2</v>
      </c>
    </row>
    <row r="3880" spans="1:4" x14ac:dyDescent="0.3">
      <c r="A3880" s="3">
        <v>609834</v>
      </c>
      <c r="B3880" s="16">
        <v>0.98</v>
      </c>
      <c r="C3880" s="16">
        <v>1.05</v>
      </c>
      <c r="D3880" s="16">
        <v>1.01</v>
      </c>
    </row>
    <row r="3881" spans="1:4" x14ac:dyDescent="0.3">
      <c r="A3881" s="3">
        <v>609835</v>
      </c>
      <c r="B3881" s="16">
        <v>0.98</v>
      </c>
      <c r="C3881" s="16">
        <v>1.05</v>
      </c>
      <c r="D3881" s="16">
        <v>1.01</v>
      </c>
    </row>
    <row r="3882" spans="1:4" x14ac:dyDescent="0.3">
      <c r="A3882" s="3">
        <v>609836</v>
      </c>
      <c r="B3882" s="16">
        <v>1.72</v>
      </c>
      <c r="C3882" s="16">
        <v>1.05</v>
      </c>
      <c r="D3882" s="16">
        <v>1.75</v>
      </c>
    </row>
    <row r="3883" spans="1:4" x14ac:dyDescent="0.3">
      <c r="A3883" s="3">
        <v>609837</v>
      </c>
      <c r="B3883" s="16">
        <v>0.98</v>
      </c>
      <c r="C3883" s="16">
        <v>1.05</v>
      </c>
      <c r="D3883" s="16">
        <v>1.01</v>
      </c>
    </row>
    <row r="3884" spans="1:4" x14ac:dyDescent="0.3">
      <c r="A3884" s="3">
        <v>609838</v>
      </c>
      <c r="B3884" s="16">
        <v>0</v>
      </c>
      <c r="C3884" s="16">
        <v>0.03</v>
      </c>
      <c r="D3884" s="16">
        <v>2.5499999999999998E-2</v>
      </c>
    </row>
    <row r="3885" spans="1:4" x14ac:dyDescent="0.3">
      <c r="A3885" s="3">
        <v>609839</v>
      </c>
      <c r="B3885" s="16">
        <v>1.72</v>
      </c>
      <c r="C3885" s="16">
        <v>1.05</v>
      </c>
      <c r="D3885" s="16">
        <v>1.75</v>
      </c>
    </row>
    <row r="3886" spans="1:4" x14ac:dyDescent="0.3">
      <c r="A3886" s="3">
        <v>609840</v>
      </c>
      <c r="B3886" s="16">
        <v>1.02</v>
      </c>
      <c r="C3886" s="16">
        <v>1.05</v>
      </c>
      <c r="D3886" s="16">
        <v>1.05</v>
      </c>
    </row>
    <row r="3887" spans="1:4" x14ac:dyDescent="0.3">
      <c r="A3887" s="3">
        <v>609841</v>
      </c>
      <c r="B3887" s="16">
        <v>1.02</v>
      </c>
      <c r="C3887" s="16">
        <v>1.05</v>
      </c>
      <c r="D3887" s="16">
        <v>1.05</v>
      </c>
    </row>
    <row r="3888" spans="1:4" x14ac:dyDescent="0.3">
      <c r="A3888" s="3">
        <v>609842</v>
      </c>
      <c r="B3888" s="16">
        <v>0.98</v>
      </c>
      <c r="C3888" s="16">
        <v>1.05</v>
      </c>
      <c r="D3888" s="16">
        <v>1.01</v>
      </c>
    </row>
    <row r="3889" spans="1:4" x14ac:dyDescent="0.3">
      <c r="A3889" s="3">
        <v>609843</v>
      </c>
      <c r="B3889" s="16">
        <v>0.98</v>
      </c>
      <c r="C3889" s="16">
        <v>1.05</v>
      </c>
      <c r="D3889" s="16">
        <v>1.01</v>
      </c>
    </row>
    <row r="3890" spans="1:4" x14ac:dyDescent="0.3">
      <c r="A3890" s="3">
        <v>609844</v>
      </c>
      <c r="B3890" s="16">
        <v>0.98</v>
      </c>
      <c r="C3890" s="16">
        <v>1.05</v>
      </c>
      <c r="D3890" s="16">
        <v>1.01</v>
      </c>
    </row>
    <row r="3891" spans="1:4" x14ac:dyDescent="0.3">
      <c r="A3891" s="3">
        <v>609845</v>
      </c>
      <c r="B3891" s="16">
        <v>0.98</v>
      </c>
      <c r="C3891" s="16">
        <v>1.05</v>
      </c>
      <c r="D3891" s="16">
        <v>1.01</v>
      </c>
    </row>
    <row r="3892" spans="1:4" x14ac:dyDescent="0.3">
      <c r="A3892" s="3">
        <v>609846</v>
      </c>
      <c r="B3892" s="16">
        <v>0.98</v>
      </c>
      <c r="C3892" s="16">
        <v>1.05</v>
      </c>
      <c r="D3892" s="16">
        <v>1.01</v>
      </c>
    </row>
    <row r="3893" spans="1:4" x14ac:dyDescent="0.3">
      <c r="A3893" s="3">
        <v>609847</v>
      </c>
      <c r="B3893" s="16">
        <v>0.98</v>
      </c>
      <c r="C3893" s="16">
        <v>1.05</v>
      </c>
      <c r="D3893" s="16">
        <v>1.01</v>
      </c>
    </row>
    <row r="3894" spans="1:4" x14ac:dyDescent="0.3">
      <c r="A3894" s="3">
        <v>609848</v>
      </c>
      <c r="B3894" s="16">
        <v>0.98</v>
      </c>
      <c r="C3894" s="16">
        <v>1.05</v>
      </c>
      <c r="D3894" s="16">
        <v>1.01</v>
      </c>
    </row>
    <row r="3895" spans="1:4" x14ac:dyDescent="0.3">
      <c r="A3895" s="3">
        <v>609849</v>
      </c>
      <c r="B3895" s="16">
        <v>0.98</v>
      </c>
      <c r="C3895" s="16">
        <v>1.05</v>
      </c>
      <c r="D3895" s="16">
        <v>1.01</v>
      </c>
    </row>
    <row r="3896" spans="1:4" x14ac:dyDescent="0.3">
      <c r="A3896" s="3">
        <v>609850</v>
      </c>
      <c r="B3896" s="16">
        <v>0.98</v>
      </c>
      <c r="C3896" s="16">
        <v>1.05</v>
      </c>
      <c r="D3896" s="16">
        <v>1.01</v>
      </c>
    </row>
    <row r="3897" spans="1:4" x14ac:dyDescent="0.3">
      <c r="A3897" s="3">
        <v>609851</v>
      </c>
      <c r="B3897" s="16">
        <v>0.98</v>
      </c>
      <c r="C3897" s="16">
        <v>1.05</v>
      </c>
      <c r="D3897" s="16">
        <v>1.01</v>
      </c>
    </row>
    <row r="3898" spans="1:4" x14ac:dyDescent="0.3">
      <c r="A3898" s="3">
        <v>609852</v>
      </c>
      <c r="B3898" s="16">
        <v>0.98</v>
      </c>
      <c r="C3898" s="16">
        <v>1.05</v>
      </c>
      <c r="D3898" s="16">
        <v>1.01</v>
      </c>
    </row>
    <row r="3899" spans="1:4" x14ac:dyDescent="0.3">
      <c r="A3899" s="3">
        <v>609853</v>
      </c>
      <c r="B3899" s="16">
        <v>0.98</v>
      </c>
      <c r="C3899" s="16">
        <v>1.05</v>
      </c>
      <c r="D3899" s="16">
        <v>1.01</v>
      </c>
    </row>
    <row r="3900" spans="1:4" x14ac:dyDescent="0.3">
      <c r="A3900" s="3">
        <v>609854</v>
      </c>
      <c r="B3900" s="16">
        <v>0.98</v>
      </c>
      <c r="C3900" s="16">
        <v>1.05</v>
      </c>
      <c r="D3900" s="16">
        <v>1.01</v>
      </c>
    </row>
    <row r="3901" spans="1:4" x14ac:dyDescent="0.3">
      <c r="A3901" s="3">
        <v>609855</v>
      </c>
      <c r="B3901" s="16">
        <v>0</v>
      </c>
      <c r="C3901" s="16">
        <v>0.03</v>
      </c>
      <c r="D3901" s="16">
        <v>2.5499999999999998E-2</v>
      </c>
    </row>
    <row r="3902" spans="1:4" x14ac:dyDescent="0.3">
      <c r="A3902" s="3">
        <v>609856</v>
      </c>
      <c r="B3902" s="16">
        <v>0.98</v>
      </c>
      <c r="C3902" s="16">
        <v>1.05</v>
      </c>
      <c r="D3902" s="16">
        <v>1.01</v>
      </c>
    </row>
    <row r="3903" spans="1:4" x14ac:dyDescent="0.3">
      <c r="A3903" s="3">
        <v>609857</v>
      </c>
      <c r="B3903" s="16">
        <v>1.72</v>
      </c>
      <c r="C3903" s="16">
        <v>1.05</v>
      </c>
      <c r="D3903" s="16">
        <v>1.75</v>
      </c>
    </row>
    <row r="3904" spans="1:4" x14ac:dyDescent="0.3">
      <c r="A3904" s="3">
        <v>609858</v>
      </c>
      <c r="B3904" s="16">
        <v>0.98</v>
      </c>
      <c r="C3904" s="16">
        <v>1.05</v>
      </c>
      <c r="D3904" s="16">
        <v>1.01</v>
      </c>
    </row>
    <row r="3905" spans="1:4" x14ac:dyDescent="0.3">
      <c r="A3905" s="3">
        <v>609859</v>
      </c>
      <c r="B3905" s="16">
        <v>1.02</v>
      </c>
      <c r="C3905" s="16">
        <v>1.05</v>
      </c>
      <c r="D3905" s="16">
        <v>1.05</v>
      </c>
    </row>
    <row r="3906" spans="1:4" x14ac:dyDescent="0.3">
      <c r="A3906" s="3">
        <v>609860</v>
      </c>
      <c r="B3906" s="16">
        <v>0.98</v>
      </c>
      <c r="C3906" s="16">
        <v>1.05</v>
      </c>
      <c r="D3906" s="16">
        <v>1.01</v>
      </c>
    </row>
    <row r="3907" spans="1:4" x14ac:dyDescent="0.3">
      <c r="A3907" s="3">
        <v>609861</v>
      </c>
      <c r="B3907" s="16">
        <v>1.02</v>
      </c>
      <c r="C3907" s="16">
        <v>1.05</v>
      </c>
      <c r="D3907" s="16">
        <v>1.05</v>
      </c>
    </row>
    <row r="3908" spans="1:4" x14ac:dyDescent="0.3">
      <c r="A3908" s="3">
        <v>609862</v>
      </c>
      <c r="B3908" s="16">
        <v>0.98</v>
      </c>
      <c r="C3908" s="16">
        <v>1.05</v>
      </c>
      <c r="D3908" s="16">
        <v>1.01</v>
      </c>
    </row>
    <row r="3909" spans="1:4" x14ac:dyDescent="0.3">
      <c r="A3909" s="3">
        <v>609863</v>
      </c>
      <c r="B3909" s="16">
        <v>0.98</v>
      </c>
      <c r="C3909" s="16">
        <v>1.05</v>
      </c>
      <c r="D3909" s="16">
        <v>1.01</v>
      </c>
    </row>
    <row r="3910" spans="1:4" x14ac:dyDescent="0.3">
      <c r="A3910" s="3">
        <v>609864</v>
      </c>
      <c r="B3910" s="16">
        <v>1.02</v>
      </c>
      <c r="C3910" s="16">
        <v>1.05</v>
      </c>
      <c r="D3910" s="16">
        <v>1.05</v>
      </c>
    </row>
    <row r="3911" spans="1:4" x14ac:dyDescent="0.3">
      <c r="A3911" s="3">
        <v>609865</v>
      </c>
      <c r="B3911" s="16">
        <v>0.98</v>
      </c>
      <c r="C3911" s="16">
        <v>1.05</v>
      </c>
      <c r="D3911" s="16">
        <v>1.01</v>
      </c>
    </row>
    <row r="3912" spans="1:4" x14ac:dyDescent="0.3">
      <c r="A3912" s="3">
        <v>609866</v>
      </c>
      <c r="B3912" s="16">
        <v>-1.9999999999999997E-2</v>
      </c>
      <c r="C3912" s="16">
        <v>0.01</v>
      </c>
      <c r="D3912" s="16">
        <v>8.5000000000000006E-3</v>
      </c>
    </row>
    <row r="3913" spans="1:4" x14ac:dyDescent="0.3">
      <c r="A3913" s="3">
        <v>609867</v>
      </c>
      <c r="B3913" s="16">
        <v>0.98</v>
      </c>
      <c r="C3913" s="16">
        <v>1.05</v>
      </c>
      <c r="D3913" s="16">
        <v>1.01</v>
      </c>
    </row>
    <row r="3914" spans="1:4" x14ac:dyDescent="0.3">
      <c r="A3914" s="3">
        <v>609868</v>
      </c>
      <c r="B3914" s="16">
        <v>1.72</v>
      </c>
      <c r="C3914" s="16">
        <v>1.05</v>
      </c>
      <c r="D3914" s="16">
        <v>1.75</v>
      </c>
    </row>
    <row r="3915" spans="1:4" x14ac:dyDescent="0.3">
      <c r="A3915" s="3">
        <v>609869</v>
      </c>
      <c r="B3915" s="16">
        <v>0.98</v>
      </c>
      <c r="C3915" s="16">
        <v>1.05</v>
      </c>
      <c r="D3915" s="16">
        <v>1.01</v>
      </c>
    </row>
    <row r="3916" spans="1:4" x14ac:dyDescent="0.3">
      <c r="A3916" s="3">
        <v>609870</v>
      </c>
      <c r="B3916" s="16">
        <v>2.0000000000000004E-2</v>
      </c>
      <c r="C3916" s="16">
        <v>0.05</v>
      </c>
      <c r="D3916" s="16">
        <v>4.2500000000000003E-2</v>
      </c>
    </row>
    <row r="3917" spans="1:4" x14ac:dyDescent="0.3">
      <c r="A3917" s="3">
        <v>609871</v>
      </c>
      <c r="B3917" s="16">
        <v>1.02</v>
      </c>
      <c r="C3917" s="16">
        <v>1.05</v>
      </c>
      <c r="D3917" s="16">
        <v>1.05</v>
      </c>
    </row>
    <row r="3918" spans="1:4" x14ac:dyDescent="0.3">
      <c r="A3918" s="3">
        <v>609872</v>
      </c>
      <c r="B3918" s="16">
        <v>-1.9999999999999997E-2</v>
      </c>
      <c r="C3918" s="16">
        <v>0.01</v>
      </c>
      <c r="D3918" s="16">
        <v>8.5000000000000006E-3</v>
      </c>
    </row>
    <row r="3919" spans="1:4" x14ac:dyDescent="0.3">
      <c r="A3919" s="3">
        <v>609873</v>
      </c>
      <c r="B3919" s="16">
        <v>0.98</v>
      </c>
      <c r="C3919" s="16">
        <v>1.05</v>
      </c>
      <c r="D3919" s="16">
        <v>1.01</v>
      </c>
    </row>
    <row r="3920" spans="1:4" x14ac:dyDescent="0.3">
      <c r="A3920" s="3">
        <v>609874</v>
      </c>
      <c r="B3920" s="16">
        <v>1.02</v>
      </c>
      <c r="C3920" s="16">
        <v>1.05</v>
      </c>
      <c r="D3920" s="16">
        <v>1.05</v>
      </c>
    </row>
    <row r="3921" spans="1:4" x14ac:dyDescent="0.3">
      <c r="A3921" s="3">
        <v>609875</v>
      </c>
      <c r="B3921" s="16">
        <v>0</v>
      </c>
      <c r="C3921" s="16">
        <v>0.03</v>
      </c>
      <c r="D3921" s="16">
        <v>2.5499999999999998E-2</v>
      </c>
    </row>
    <row r="3922" spans="1:4" x14ac:dyDescent="0.3">
      <c r="A3922" s="3">
        <v>609876</v>
      </c>
      <c r="B3922" s="16">
        <v>1.72</v>
      </c>
      <c r="C3922" s="16">
        <v>1.05</v>
      </c>
      <c r="D3922" s="16">
        <v>1.75</v>
      </c>
    </row>
    <row r="3923" spans="1:4" x14ac:dyDescent="0.3">
      <c r="A3923" s="3">
        <v>609877</v>
      </c>
      <c r="B3923" s="16">
        <v>0</v>
      </c>
      <c r="C3923" s="16">
        <v>0.03</v>
      </c>
      <c r="D3923" s="16">
        <v>2.5499999999999998E-2</v>
      </c>
    </row>
    <row r="3924" spans="1:4" x14ac:dyDescent="0.3">
      <c r="A3924" s="3">
        <v>609878</v>
      </c>
      <c r="B3924" s="16">
        <v>2.0000000000000004E-2</v>
      </c>
      <c r="C3924" s="16">
        <v>0.05</v>
      </c>
      <c r="D3924" s="16">
        <v>4.2500000000000003E-2</v>
      </c>
    </row>
    <row r="3925" spans="1:4" x14ac:dyDescent="0.3">
      <c r="A3925" s="3">
        <v>609879</v>
      </c>
      <c r="B3925" s="16">
        <v>2.0000000000000004E-2</v>
      </c>
      <c r="C3925" s="16">
        <v>0.05</v>
      </c>
      <c r="D3925" s="16">
        <v>4.2500000000000003E-2</v>
      </c>
    </row>
    <row r="3926" spans="1:4" x14ac:dyDescent="0.3">
      <c r="A3926" s="3">
        <v>609880</v>
      </c>
      <c r="B3926" s="16">
        <v>2.0000000000000004E-2</v>
      </c>
      <c r="C3926" s="16">
        <v>0.05</v>
      </c>
      <c r="D3926" s="16">
        <v>4.2500000000000003E-2</v>
      </c>
    </row>
    <row r="3927" spans="1:4" x14ac:dyDescent="0.3">
      <c r="A3927" s="3">
        <v>609881</v>
      </c>
      <c r="B3927" s="16">
        <v>2.0000000000000004E-2</v>
      </c>
      <c r="C3927" s="16">
        <v>0.05</v>
      </c>
      <c r="D3927" s="16">
        <v>4.2500000000000003E-2</v>
      </c>
    </row>
    <row r="3928" spans="1:4" x14ac:dyDescent="0.3">
      <c r="A3928" s="3">
        <v>609882</v>
      </c>
      <c r="B3928" s="16">
        <v>2.0000000000000004E-2</v>
      </c>
      <c r="C3928" s="16">
        <v>0.05</v>
      </c>
      <c r="D3928" s="16">
        <v>4.2500000000000003E-2</v>
      </c>
    </row>
    <row r="3929" spans="1:4" x14ac:dyDescent="0.3">
      <c r="A3929" s="3">
        <v>609883</v>
      </c>
      <c r="B3929" s="16">
        <v>0.98</v>
      </c>
      <c r="C3929" s="16">
        <v>1.05</v>
      </c>
      <c r="D3929" s="16">
        <v>1.01</v>
      </c>
    </row>
    <row r="3930" spans="1:4" x14ac:dyDescent="0.3">
      <c r="A3930" s="3">
        <v>609884</v>
      </c>
      <c r="B3930" s="16">
        <v>1.02</v>
      </c>
      <c r="C3930" s="16">
        <v>1.05</v>
      </c>
      <c r="D3930" s="16">
        <v>1.05</v>
      </c>
    </row>
    <row r="3931" spans="1:4" x14ac:dyDescent="0.3">
      <c r="A3931" s="3">
        <v>609885</v>
      </c>
      <c r="B3931" s="16">
        <v>1.0000000000000002E-2</v>
      </c>
      <c r="C3931" s="16">
        <v>0.04</v>
      </c>
      <c r="D3931" s="16">
        <v>3.4000000000000002E-2</v>
      </c>
    </row>
    <row r="3932" spans="1:4" x14ac:dyDescent="0.3">
      <c r="A3932" s="3">
        <v>609887</v>
      </c>
      <c r="B3932" s="16">
        <v>1.02</v>
      </c>
      <c r="C3932" s="16">
        <v>1.05</v>
      </c>
      <c r="D3932" s="16">
        <v>1.05</v>
      </c>
    </row>
    <row r="3933" spans="1:4" x14ac:dyDescent="0.3">
      <c r="A3933" s="3">
        <v>609888</v>
      </c>
      <c r="B3933" s="16">
        <v>-1.9999999999999997E-2</v>
      </c>
      <c r="C3933" s="16">
        <v>0.01</v>
      </c>
      <c r="D3933" s="16">
        <v>8.5000000000000006E-3</v>
      </c>
    </row>
    <row r="3934" spans="1:4" x14ac:dyDescent="0.3">
      <c r="A3934" s="3">
        <v>609889</v>
      </c>
      <c r="B3934" s="16">
        <v>0.47</v>
      </c>
      <c r="C3934" s="16">
        <v>0.5</v>
      </c>
      <c r="D3934" s="16">
        <v>0.42499999999999999</v>
      </c>
    </row>
    <row r="3935" spans="1:4" x14ac:dyDescent="0.3">
      <c r="A3935" s="3">
        <v>609890</v>
      </c>
      <c r="B3935" s="16">
        <v>1.02</v>
      </c>
      <c r="C3935" s="16">
        <v>1.05</v>
      </c>
      <c r="D3935" s="16">
        <v>1.05</v>
      </c>
    </row>
    <row r="3936" spans="1:4" x14ac:dyDescent="0.3">
      <c r="A3936" s="3">
        <v>609891</v>
      </c>
      <c r="B3936" s="16">
        <v>0.98</v>
      </c>
      <c r="C3936" s="16">
        <v>1.05</v>
      </c>
      <c r="D3936" s="16">
        <v>1.01</v>
      </c>
    </row>
    <row r="3937" spans="1:4" x14ac:dyDescent="0.3">
      <c r="A3937" s="3">
        <v>609892</v>
      </c>
      <c r="B3937" s="16">
        <v>0.98</v>
      </c>
      <c r="C3937" s="16">
        <v>1.05</v>
      </c>
      <c r="D3937" s="16">
        <v>1.01</v>
      </c>
    </row>
    <row r="3938" spans="1:4" x14ac:dyDescent="0.3">
      <c r="A3938" s="3">
        <v>609893</v>
      </c>
      <c r="B3938" s="16">
        <v>0.98</v>
      </c>
      <c r="C3938" s="16">
        <v>1.05</v>
      </c>
      <c r="D3938" s="16">
        <v>1.01</v>
      </c>
    </row>
    <row r="3939" spans="1:4" x14ac:dyDescent="0.3">
      <c r="A3939" s="3">
        <v>609894</v>
      </c>
      <c r="B3939" s="16">
        <v>0.98</v>
      </c>
      <c r="C3939" s="16">
        <v>1.05</v>
      </c>
      <c r="D3939" s="16">
        <v>1.01</v>
      </c>
    </row>
    <row r="3940" spans="1:4" x14ac:dyDescent="0.3">
      <c r="A3940" s="3">
        <v>609895</v>
      </c>
      <c r="B3940" s="16">
        <v>0.98</v>
      </c>
      <c r="C3940" s="16">
        <v>1.05</v>
      </c>
      <c r="D3940" s="16">
        <v>1.01</v>
      </c>
    </row>
    <row r="3941" spans="1:4" x14ac:dyDescent="0.3">
      <c r="A3941" s="3">
        <v>609896</v>
      </c>
      <c r="B3941" s="16">
        <v>0.98</v>
      </c>
      <c r="C3941" s="16">
        <v>1.05</v>
      </c>
      <c r="D3941" s="16">
        <v>1.01</v>
      </c>
    </row>
    <row r="3942" spans="1:4" x14ac:dyDescent="0.3">
      <c r="A3942" s="3">
        <v>609897</v>
      </c>
      <c r="B3942" s="16">
        <v>0.98</v>
      </c>
      <c r="C3942" s="16">
        <v>1.05</v>
      </c>
      <c r="D3942" s="16">
        <v>1.01</v>
      </c>
    </row>
    <row r="3943" spans="1:4" x14ac:dyDescent="0.3">
      <c r="A3943" s="3">
        <v>609898</v>
      </c>
      <c r="B3943" s="16">
        <v>0.98</v>
      </c>
      <c r="C3943" s="16">
        <v>1.05</v>
      </c>
      <c r="D3943" s="16">
        <v>1.01</v>
      </c>
    </row>
    <row r="3944" spans="1:4" x14ac:dyDescent="0.3">
      <c r="A3944" s="3">
        <v>609899</v>
      </c>
      <c r="B3944" s="16">
        <v>0.98</v>
      </c>
      <c r="C3944" s="16">
        <v>1.05</v>
      </c>
      <c r="D3944" s="16">
        <v>1.01</v>
      </c>
    </row>
    <row r="3945" spans="1:4" x14ac:dyDescent="0.3">
      <c r="A3945" s="3">
        <v>609900</v>
      </c>
      <c r="B3945" s="16">
        <v>0.98</v>
      </c>
      <c r="C3945" s="16">
        <v>1.05</v>
      </c>
      <c r="D3945" s="16">
        <v>1.01</v>
      </c>
    </row>
    <row r="3946" spans="1:4" x14ac:dyDescent="0.3">
      <c r="A3946" s="3">
        <v>609901</v>
      </c>
      <c r="B3946" s="16">
        <v>1.72</v>
      </c>
      <c r="C3946" s="16">
        <v>1.05</v>
      </c>
      <c r="D3946" s="16">
        <v>1.75</v>
      </c>
    </row>
    <row r="3947" spans="1:4" x14ac:dyDescent="0.3">
      <c r="A3947" s="3">
        <v>609902</v>
      </c>
      <c r="B3947" s="16">
        <v>0.98</v>
      </c>
      <c r="C3947" s="16">
        <v>1.05</v>
      </c>
      <c r="D3947" s="16">
        <v>1.01</v>
      </c>
    </row>
    <row r="3948" spans="1:4" x14ac:dyDescent="0.3">
      <c r="A3948" s="3">
        <v>609903</v>
      </c>
      <c r="B3948" s="16">
        <v>0.98</v>
      </c>
      <c r="C3948" s="16">
        <v>1.05</v>
      </c>
      <c r="D3948" s="16">
        <v>1.01</v>
      </c>
    </row>
    <row r="3949" spans="1:4" x14ac:dyDescent="0.3">
      <c r="A3949" s="3">
        <v>609904</v>
      </c>
      <c r="B3949" s="16">
        <v>1.72</v>
      </c>
      <c r="C3949" s="16">
        <v>1.05</v>
      </c>
      <c r="D3949" s="16">
        <v>1.75</v>
      </c>
    </row>
    <row r="3950" spans="1:4" x14ac:dyDescent="0.3">
      <c r="A3950" s="3">
        <v>609905</v>
      </c>
      <c r="B3950" s="16">
        <v>1.02</v>
      </c>
      <c r="C3950" s="16">
        <v>1.05</v>
      </c>
      <c r="D3950" s="16">
        <v>1.05</v>
      </c>
    </row>
    <row r="3951" spans="1:4" x14ac:dyDescent="0.3">
      <c r="A3951" s="3">
        <v>609906</v>
      </c>
      <c r="B3951" s="16">
        <v>0.98</v>
      </c>
      <c r="C3951" s="16">
        <v>1.05</v>
      </c>
      <c r="D3951" s="16">
        <v>1.01</v>
      </c>
    </row>
    <row r="3952" spans="1:4" x14ac:dyDescent="0.3">
      <c r="A3952" s="3">
        <v>609907</v>
      </c>
      <c r="B3952" s="16">
        <v>0.98</v>
      </c>
      <c r="C3952" s="16">
        <v>1.05</v>
      </c>
      <c r="D3952" s="16">
        <v>1.01</v>
      </c>
    </row>
    <row r="3953" spans="1:4" x14ac:dyDescent="0.3">
      <c r="A3953" s="3">
        <v>609908</v>
      </c>
      <c r="B3953" s="16">
        <v>0.98</v>
      </c>
      <c r="C3953" s="16">
        <v>1.05</v>
      </c>
      <c r="D3953" s="16">
        <v>1.01</v>
      </c>
    </row>
    <row r="3954" spans="1:4" x14ac:dyDescent="0.3">
      <c r="A3954" s="3">
        <v>609909</v>
      </c>
      <c r="B3954" s="16">
        <v>0.03</v>
      </c>
      <c r="C3954" s="16">
        <v>0.06</v>
      </c>
      <c r="D3954" s="16">
        <v>5.0999999999999997E-2</v>
      </c>
    </row>
    <row r="3955" spans="1:4" x14ac:dyDescent="0.3">
      <c r="A3955" s="3">
        <v>609910</v>
      </c>
      <c r="B3955" s="16">
        <v>0.98</v>
      </c>
      <c r="C3955" s="16">
        <v>1.05</v>
      </c>
      <c r="D3955" s="16">
        <v>1.01</v>
      </c>
    </row>
    <row r="3956" spans="1:4" x14ac:dyDescent="0.3">
      <c r="A3956" s="3">
        <v>609911</v>
      </c>
      <c r="B3956" s="16">
        <v>0.98</v>
      </c>
      <c r="C3956" s="16">
        <v>1.05</v>
      </c>
      <c r="D3956" s="16">
        <v>1.01</v>
      </c>
    </row>
    <row r="3957" spans="1:4" x14ac:dyDescent="0.3">
      <c r="A3957" s="3">
        <v>609912</v>
      </c>
      <c r="B3957" s="16">
        <v>0.98</v>
      </c>
      <c r="C3957" s="16">
        <v>1.05</v>
      </c>
      <c r="D3957" s="16">
        <v>1.01</v>
      </c>
    </row>
    <row r="3958" spans="1:4" x14ac:dyDescent="0.3">
      <c r="A3958" s="3">
        <v>609913</v>
      </c>
      <c r="B3958" s="16">
        <v>1.02</v>
      </c>
      <c r="C3958" s="16">
        <v>1.05</v>
      </c>
      <c r="D3958" s="16">
        <v>1.05</v>
      </c>
    </row>
    <row r="3959" spans="1:4" x14ac:dyDescent="0.3">
      <c r="A3959" s="3">
        <v>609914</v>
      </c>
      <c r="B3959" s="16">
        <v>0.98</v>
      </c>
      <c r="C3959" s="16">
        <v>1.05</v>
      </c>
      <c r="D3959" s="16">
        <v>1.01</v>
      </c>
    </row>
    <row r="3960" spans="1:4" x14ac:dyDescent="0.3">
      <c r="A3960" s="3">
        <v>609915</v>
      </c>
      <c r="B3960" s="16">
        <v>1.02</v>
      </c>
      <c r="C3960" s="16">
        <v>1.05</v>
      </c>
      <c r="D3960" s="16">
        <v>1.05</v>
      </c>
    </row>
    <row r="3961" spans="1:4" x14ac:dyDescent="0.3">
      <c r="A3961" s="3">
        <v>609916</v>
      </c>
      <c r="B3961" s="16">
        <v>0.98</v>
      </c>
      <c r="C3961" s="16">
        <v>1.05</v>
      </c>
      <c r="D3961" s="16">
        <v>1.01</v>
      </c>
    </row>
    <row r="3962" spans="1:4" x14ac:dyDescent="0.3">
      <c r="A3962" s="3">
        <v>609917</v>
      </c>
      <c r="B3962" s="16">
        <v>0.98</v>
      </c>
      <c r="C3962" s="16">
        <v>1.05</v>
      </c>
      <c r="D3962" s="16">
        <v>1.01</v>
      </c>
    </row>
    <row r="3963" spans="1:4" x14ac:dyDescent="0.3">
      <c r="A3963" s="3">
        <v>609918</v>
      </c>
      <c r="B3963" s="16">
        <v>0.98</v>
      </c>
      <c r="C3963" s="16">
        <v>1.05</v>
      </c>
      <c r="D3963" s="16">
        <v>1.01</v>
      </c>
    </row>
    <row r="3964" spans="1:4" x14ac:dyDescent="0.3">
      <c r="A3964" s="3">
        <v>609919</v>
      </c>
      <c r="B3964" s="16">
        <v>0.47</v>
      </c>
      <c r="C3964" s="16">
        <v>0.5</v>
      </c>
      <c r="D3964" s="16">
        <v>0.42499999999999999</v>
      </c>
    </row>
    <row r="3965" spans="1:4" x14ac:dyDescent="0.3">
      <c r="A3965" s="3">
        <v>609920</v>
      </c>
      <c r="B3965" s="16">
        <v>2.0000000000000004E-2</v>
      </c>
      <c r="C3965" s="16">
        <v>0.05</v>
      </c>
      <c r="D3965" s="16">
        <v>4.2500000000000003E-2</v>
      </c>
    </row>
    <row r="3966" spans="1:4" x14ac:dyDescent="0.3">
      <c r="A3966" s="3">
        <v>609921</v>
      </c>
      <c r="B3966" s="16">
        <v>1.72</v>
      </c>
      <c r="C3966" s="16">
        <v>1.05</v>
      </c>
      <c r="D3966" s="16">
        <v>1.75</v>
      </c>
    </row>
    <row r="3967" spans="1:4" x14ac:dyDescent="0.3">
      <c r="A3967" s="3">
        <v>609923</v>
      </c>
      <c r="B3967" s="16">
        <v>1.02</v>
      </c>
      <c r="C3967" s="16">
        <v>1.05</v>
      </c>
      <c r="D3967" s="16">
        <v>1.05</v>
      </c>
    </row>
    <row r="3968" spans="1:4" x14ac:dyDescent="0.3">
      <c r="A3968" s="3">
        <v>609924</v>
      </c>
      <c r="B3968" s="16">
        <v>-9.9999999999999985E-3</v>
      </c>
      <c r="C3968" s="16">
        <v>0.02</v>
      </c>
      <c r="D3968" s="16">
        <v>1.7000000000000001E-2</v>
      </c>
    </row>
    <row r="3969" spans="1:4" x14ac:dyDescent="0.3">
      <c r="A3969" s="3">
        <v>609925</v>
      </c>
      <c r="B3969" s="16">
        <v>1.72</v>
      </c>
      <c r="C3969" s="16">
        <v>1.05</v>
      </c>
      <c r="D3969" s="16">
        <v>1.75</v>
      </c>
    </row>
    <row r="3970" spans="1:4" x14ac:dyDescent="0.3">
      <c r="A3970" s="3">
        <v>609926</v>
      </c>
      <c r="B3970" s="16">
        <v>2.0000000000000004E-2</v>
      </c>
      <c r="C3970" s="16">
        <v>0.05</v>
      </c>
      <c r="D3970" s="16">
        <v>4.2500000000000003E-2</v>
      </c>
    </row>
    <row r="3971" spans="1:4" x14ac:dyDescent="0.3">
      <c r="A3971" s="3">
        <v>609927</v>
      </c>
      <c r="B3971" s="16">
        <v>0.98</v>
      </c>
      <c r="C3971" s="16">
        <v>1.05</v>
      </c>
      <c r="D3971" s="16">
        <v>1.01</v>
      </c>
    </row>
    <row r="3972" spans="1:4" x14ac:dyDescent="0.3">
      <c r="A3972" s="3">
        <v>609928</v>
      </c>
      <c r="B3972" s="16">
        <v>0.98</v>
      </c>
      <c r="C3972" s="16">
        <v>1.05</v>
      </c>
      <c r="D3972" s="16">
        <v>1.01</v>
      </c>
    </row>
    <row r="3973" spans="1:4" x14ac:dyDescent="0.3">
      <c r="A3973" s="3">
        <v>609929</v>
      </c>
      <c r="B3973" s="16">
        <v>0.98</v>
      </c>
      <c r="C3973" s="16">
        <v>1.05</v>
      </c>
      <c r="D3973" s="16">
        <v>1.01</v>
      </c>
    </row>
    <row r="3974" spans="1:4" x14ac:dyDescent="0.3">
      <c r="A3974" s="3">
        <v>609930</v>
      </c>
      <c r="B3974" s="16">
        <v>0.98</v>
      </c>
      <c r="C3974" s="16">
        <v>1.05</v>
      </c>
      <c r="D3974" s="16">
        <v>1.01</v>
      </c>
    </row>
    <row r="3975" spans="1:4" x14ac:dyDescent="0.3">
      <c r="A3975" s="3">
        <v>609931</v>
      </c>
      <c r="B3975" s="16">
        <v>0.98</v>
      </c>
      <c r="C3975" s="16">
        <v>1.05</v>
      </c>
      <c r="D3975" s="16">
        <v>1.01</v>
      </c>
    </row>
    <row r="3976" spans="1:4" x14ac:dyDescent="0.3">
      <c r="A3976" s="3">
        <v>609932</v>
      </c>
      <c r="B3976" s="16">
        <v>1.02</v>
      </c>
      <c r="C3976" s="16">
        <v>1.05</v>
      </c>
      <c r="D3976" s="16">
        <v>1.05</v>
      </c>
    </row>
    <row r="3977" spans="1:4" x14ac:dyDescent="0.3">
      <c r="A3977" s="3">
        <v>609933</v>
      </c>
      <c r="B3977" s="16">
        <v>0.98</v>
      </c>
      <c r="C3977" s="16">
        <v>1.05</v>
      </c>
      <c r="D3977" s="16">
        <v>1.01</v>
      </c>
    </row>
    <row r="3978" spans="1:4" x14ac:dyDescent="0.3">
      <c r="A3978" s="3">
        <v>609934</v>
      </c>
      <c r="B3978" s="16">
        <v>0.98</v>
      </c>
      <c r="C3978" s="16">
        <v>1.05</v>
      </c>
      <c r="D3978" s="16">
        <v>1.01</v>
      </c>
    </row>
    <row r="3979" spans="1:4" x14ac:dyDescent="0.3">
      <c r="A3979" s="3">
        <v>609935</v>
      </c>
      <c r="B3979" s="16">
        <v>0.98</v>
      </c>
      <c r="C3979" s="16">
        <v>1.05</v>
      </c>
      <c r="D3979" s="16">
        <v>1.01</v>
      </c>
    </row>
    <row r="3980" spans="1:4" x14ac:dyDescent="0.3">
      <c r="A3980" s="3">
        <v>609936</v>
      </c>
      <c r="B3980" s="16">
        <v>0.98</v>
      </c>
      <c r="C3980" s="16">
        <v>1.05</v>
      </c>
      <c r="D3980" s="16">
        <v>1.01</v>
      </c>
    </row>
    <row r="3981" spans="1:4" x14ac:dyDescent="0.3">
      <c r="A3981" s="3">
        <v>609937</v>
      </c>
      <c r="B3981" s="16">
        <v>0</v>
      </c>
      <c r="C3981" s="16">
        <v>0.03</v>
      </c>
      <c r="D3981" s="16">
        <v>2.5499999999999998E-2</v>
      </c>
    </row>
    <row r="3982" spans="1:4" x14ac:dyDescent="0.3">
      <c r="A3982" s="3">
        <v>609938</v>
      </c>
      <c r="B3982" s="16">
        <v>0.98</v>
      </c>
      <c r="C3982" s="16">
        <v>1.05</v>
      </c>
      <c r="D3982" s="16">
        <v>1.01</v>
      </c>
    </row>
    <row r="3983" spans="1:4" x14ac:dyDescent="0.3">
      <c r="A3983" s="3">
        <v>609940</v>
      </c>
      <c r="B3983" s="16">
        <v>-1.9999999999999997E-2</v>
      </c>
      <c r="C3983" s="16">
        <v>0.01</v>
      </c>
      <c r="D3983" s="16">
        <v>8.5000000000000006E-3</v>
      </c>
    </row>
    <row r="3984" spans="1:4" x14ac:dyDescent="0.3">
      <c r="A3984" s="3">
        <v>609941</v>
      </c>
      <c r="B3984" s="16">
        <v>0.98</v>
      </c>
      <c r="C3984" s="16">
        <v>1.05</v>
      </c>
      <c r="D3984" s="16">
        <v>1.01</v>
      </c>
    </row>
    <row r="3985" spans="1:4" x14ac:dyDescent="0.3">
      <c r="A3985" s="3">
        <v>609942</v>
      </c>
      <c r="B3985" s="16">
        <v>7.0000000000000007E-2</v>
      </c>
      <c r="C3985" s="16">
        <v>0.1</v>
      </c>
      <c r="D3985" s="16">
        <v>8.5000000000000006E-2</v>
      </c>
    </row>
    <row r="3986" spans="1:4" x14ac:dyDescent="0.3">
      <c r="A3986" s="3">
        <v>609943</v>
      </c>
      <c r="B3986" s="16">
        <v>7.0000000000000007E-2</v>
      </c>
      <c r="C3986" s="16">
        <v>0.1</v>
      </c>
      <c r="D3986" s="16">
        <v>8.5000000000000006E-2</v>
      </c>
    </row>
    <row r="3987" spans="1:4" x14ac:dyDescent="0.3">
      <c r="A3987" s="3">
        <v>609944</v>
      </c>
      <c r="B3987" s="16">
        <v>1.72</v>
      </c>
      <c r="C3987" s="16">
        <v>1.05</v>
      </c>
      <c r="D3987" s="16">
        <v>1.75</v>
      </c>
    </row>
    <row r="3988" spans="1:4" x14ac:dyDescent="0.3">
      <c r="A3988" s="3">
        <v>609945</v>
      </c>
      <c r="B3988" s="16">
        <v>0.98</v>
      </c>
      <c r="C3988" s="16">
        <v>1.05</v>
      </c>
      <c r="D3988" s="16">
        <v>1.01</v>
      </c>
    </row>
    <row r="3989" spans="1:4" x14ac:dyDescent="0.3">
      <c r="A3989" s="3">
        <v>609946</v>
      </c>
      <c r="B3989" s="16">
        <v>0.98</v>
      </c>
      <c r="C3989" s="16">
        <v>1.05</v>
      </c>
      <c r="D3989" s="16">
        <v>1.01</v>
      </c>
    </row>
    <row r="3990" spans="1:4" x14ac:dyDescent="0.3">
      <c r="A3990" s="3">
        <v>609947</v>
      </c>
      <c r="B3990" s="16">
        <v>0.98</v>
      </c>
      <c r="C3990" s="16">
        <v>1.05</v>
      </c>
      <c r="D3990" s="16">
        <v>1.01</v>
      </c>
    </row>
    <row r="3991" spans="1:4" x14ac:dyDescent="0.3">
      <c r="A3991" s="3">
        <v>609948</v>
      </c>
      <c r="B3991" s="16">
        <v>0.98</v>
      </c>
      <c r="C3991" s="16">
        <v>1.05</v>
      </c>
      <c r="D3991" s="16">
        <v>1.01</v>
      </c>
    </row>
    <row r="3992" spans="1:4" x14ac:dyDescent="0.3">
      <c r="A3992" s="3">
        <v>609949</v>
      </c>
      <c r="B3992" s="16">
        <v>0.98</v>
      </c>
      <c r="C3992" s="16">
        <v>1.05</v>
      </c>
      <c r="D3992" s="16">
        <v>1.01</v>
      </c>
    </row>
    <row r="3993" spans="1:4" x14ac:dyDescent="0.3">
      <c r="A3993" s="3">
        <v>609950</v>
      </c>
      <c r="B3993" s="16">
        <v>0.98</v>
      </c>
      <c r="C3993" s="16">
        <v>1.05</v>
      </c>
      <c r="D3993" s="16">
        <v>1.01</v>
      </c>
    </row>
    <row r="3994" spans="1:4" x14ac:dyDescent="0.3">
      <c r="A3994" s="3">
        <v>609951</v>
      </c>
      <c r="B3994" s="16">
        <v>368.47</v>
      </c>
      <c r="C3994" s="16">
        <v>368.5</v>
      </c>
      <c r="D3994" s="16">
        <v>335.41</v>
      </c>
    </row>
    <row r="3995" spans="1:4" x14ac:dyDescent="0.3">
      <c r="A3995" s="3">
        <v>609952</v>
      </c>
      <c r="B3995" s="16">
        <v>0</v>
      </c>
      <c r="C3995" s="16">
        <v>0.03</v>
      </c>
      <c r="D3995" s="16">
        <v>2.5499999999999998E-2</v>
      </c>
    </row>
    <row r="3996" spans="1:4" x14ac:dyDescent="0.3">
      <c r="A3996" s="3">
        <v>609953</v>
      </c>
      <c r="B3996" s="16">
        <v>0.98</v>
      </c>
      <c r="C3996" s="16">
        <v>1.05</v>
      </c>
      <c r="D3996" s="16">
        <v>1.01</v>
      </c>
    </row>
    <row r="3997" spans="1:4" x14ac:dyDescent="0.3">
      <c r="A3997" s="3">
        <v>609954</v>
      </c>
      <c r="B3997" s="16">
        <v>0.42000000000000004</v>
      </c>
      <c r="C3997" s="16">
        <v>0.45</v>
      </c>
      <c r="D3997" s="16">
        <v>0.38250000000000001</v>
      </c>
    </row>
    <row r="3998" spans="1:4" x14ac:dyDescent="0.3">
      <c r="A3998" s="3">
        <v>609955</v>
      </c>
      <c r="B3998" s="16">
        <v>-1.9999999999999997E-2</v>
      </c>
      <c r="C3998" s="16">
        <v>0.01</v>
      </c>
      <c r="D3998" s="16">
        <v>8.5000000000000006E-3</v>
      </c>
    </row>
    <row r="3999" spans="1:4" x14ac:dyDescent="0.3">
      <c r="A3999" s="3">
        <v>609956</v>
      </c>
      <c r="B3999" s="16">
        <v>1.02</v>
      </c>
      <c r="C3999" s="16">
        <v>1.05</v>
      </c>
      <c r="D3999" s="16">
        <v>1.05</v>
      </c>
    </row>
    <row r="4000" spans="1:4" x14ac:dyDescent="0.3">
      <c r="A4000" s="3">
        <v>609957</v>
      </c>
      <c r="B4000" s="16">
        <v>0.98</v>
      </c>
      <c r="C4000" s="16">
        <v>1.05</v>
      </c>
      <c r="D4000" s="16">
        <v>1.01</v>
      </c>
    </row>
    <row r="4001" spans="1:4" x14ac:dyDescent="0.3">
      <c r="A4001" s="3">
        <v>609958</v>
      </c>
      <c r="B4001" s="16">
        <v>2.0000000000000004E-2</v>
      </c>
      <c r="C4001" s="16">
        <v>0.05</v>
      </c>
      <c r="D4001" s="16">
        <v>4.2500000000000003E-2</v>
      </c>
    </row>
    <row r="4002" spans="1:4" x14ac:dyDescent="0.3">
      <c r="A4002" s="3">
        <v>609959</v>
      </c>
      <c r="B4002" s="16">
        <v>0.98</v>
      </c>
      <c r="C4002" s="16">
        <v>1.05</v>
      </c>
      <c r="D4002" s="16">
        <v>1.01</v>
      </c>
    </row>
    <row r="4003" spans="1:4" x14ac:dyDescent="0.3">
      <c r="A4003" s="3">
        <v>609962</v>
      </c>
      <c r="B4003" s="16">
        <v>2.0000000000000004E-2</v>
      </c>
      <c r="C4003" s="16">
        <v>0.05</v>
      </c>
      <c r="D4003" s="16">
        <v>4.2500000000000003E-2</v>
      </c>
    </row>
    <row r="4004" spans="1:4" x14ac:dyDescent="0.3">
      <c r="A4004" s="3">
        <v>609963</v>
      </c>
      <c r="B4004" s="16">
        <v>0.98</v>
      </c>
      <c r="C4004" s="16">
        <v>1.05</v>
      </c>
      <c r="D4004" s="16">
        <v>1.01</v>
      </c>
    </row>
    <row r="4005" spans="1:4" x14ac:dyDescent="0.3">
      <c r="A4005" s="3">
        <v>609965</v>
      </c>
      <c r="B4005" s="16">
        <v>0</v>
      </c>
      <c r="C4005" s="16">
        <v>0.03</v>
      </c>
      <c r="D4005" s="16">
        <v>2.5499999999999998E-2</v>
      </c>
    </row>
    <row r="4006" spans="1:4" x14ac:dyDescent="0.3">
      <c r="A4006" s="3">
        <v>609966</v>
      </c>
      <c r="B4006" s="16">
        <v>1.02</v>
      </c>
      <c r="C4006" s="16">
        <v>1.05</v>
      </c>
      <c r="D4006" s="16">
        <v>1.05</v>
      </c>
    </row>
    <row r="4007" spans="1:4" x14ac:dyDescent="0.3">
      <c r="A4007" s="3">
        <v>609967</v>
      </c>
      <c r="B4007" s="16">
        <v>1.72</v>
      </c>
      <c r="C4007" s="16">
        <v>1.05</v>
      </c>
      <c r="D4007" s="16">
        <v>1.75</v>
      </c>
    </row>
    <row r="4008" spans="1:4" x14ac:dyDescent="0.3">
      <c r="A4008" s="3">
        <v>609968</v>
      </c>
      <c r="B4008" s="16">
        <v>-1.9999999999999997E-2</v>
      </c>
      <c r="C4008" s="16">
        <v>0.01</v>
      </c>
      <c r="D4008" s="16">
        <v>8.5000000000000006E-3</v>
      </c>
    </row>
    <row r="4009" spans="1:4" x14ac:dyDescent="0.3">
      <c r="A4009" s="3">
        <v>609969</v>
      </c>
      <c r="B4009" s="16">
        <v>0.98</v>
      </c>
      <c r="C4009" s="16">
        <v>1.05</v>
      </c>
      <c r="D4009" s="16">
        <v>1.01</v>
      </c>
    </row>
    <row r="4010" spans="1:4" x14ac:dyDescent="0.3">
      <c r="A4010" s="3">
        <v>609970</v>
      </c>
      <c r="B4010" s="16">
        <v>2.0000000000000004E-2</v>
      </c>
      <c r="C4010" s="16">
        <v>0.05</v>
      </c>
      <c r="D4010" s="16">
        <v>4.2500000000000003E-2</v>
      </c>
    </row>
    <row r="4011" spans="1:4" x14ac:dyDescent="0.3">
      <c r="A4011" s="3">
        <v>609971</v>
      </c>
      <c r="B4011" s="16">
        <v>2.0000000000000004E-2</v>
      </c>
      <c r="C4011" s="16">
        <v>0.05</v>
      </c>
      <c r="D4011" s="16">
        <v>4.2500000000000003E-2</v>
      </c>
    </row>
    <row r="4012" spans="1:4" x14ac:dyDescent="0.3">
      <c r="A4012" s="3">
        <v>609972</v>
      </c>
      <c r="B4012" s="16">
        <v>2.0000000000000004E-2</v>
      </c>
      <c r="C4012" s="16">
        <v>0.05</v>
      </c>
      <c r="D4012" s="16">
        <v>4.2500000000000003E-2</v>
      </c>
    </row>
    <row r="4013" spans="1:4" x14ac:dyDescent="0.3">
      <c r="A4013" s="3">
        <v>609973</v>
      </c>
      <c r="B4013" s="16">
        <v>2.0000000000000004E-2</v>
      </c>
      <c r="C4013" s="16">
        <v>0.05</v>
      </c>
      <c r="D4013" s="16">
        <v>4.2500000000000003E-2</v>
      </c>
    </row>
    <row r="4014" spans="1:4" x14ac:dyDescent="0.3">
      <c r="A4014" s="3">
        <v>609974</v>
      </c>
      <c r="B4014" s="16">
        <v>1.02</v>
      </c>
      <c r="C4014" s="16">
        <v>1.05</v>
      </c>
      <c r="D4014" s="16">
        <v>1.05</v>
      </c>
    </row>
    <row r="4015" spans="1:4" x14ac:dyDescent="0.3">
      <c r="A4015" s="3">
        <v>609975</v>
      </c>
      <c r="B4015" s="16">
        <v>1.72</v>
      </c>
      <c r="C4015" s="16">
        <v>1.05</v>
      </c>
      <c r="D4015" s="16">
        <v>1.75</v>
      </c>
    </row>
    <row r="4016" spans="1:4" x14ac:dyDescent="0.3">
      <c r="A4016" s="3">
        <v>609976</v>
      </c>
      <c r="B4016" s="16">
        <v>0.98</v>
      </c>
      <c r="C4016" s="16">
        <v>1.05</v>
      </c>
      <c r="D4016" s="16">
        <v>1.01</v>
      </c>
    </row>
    <row r="4017" spans="1:4" x14ac:dyDescent="0.3">
      <c r="A4017" s="3">
        <v>609977</v>
      </c>
      <c r="B4017" s="16">
        <v>0.98</v>
      </c>
      <c r="C4017" s="16">
        <v>1.05</v>
      </c>
      <c r="D4017" s="16">
        <v>1.01</v>
      </c>
    </row>
    <row r="4018" spans="1:4" x14ac:dyDescent="0.3">
      <c r="A4018" s="3">
        <v>609978</v>
      </c>
      <c r="B4018" s="16">
        <v>0.98</v>
      </c>
      <c r="C4018" s="16">
        <v>1.05</v>
      </c>
      <c r="D4018" s="16">
        <v>1.01</v>
      </c>
    </row>
    <row r="4019" spans="1:4" x14ac:dyDescent="0.3">
      <c r="A4019" s="3">
        <v>609979</v>
      </c>
      <c r="B4019" s="16">
        <v>2.0000000000000004E-2</v>
      </c>
      <c r="C4019" s="16">
        <v>0.05</v>
      </c>
      <c r="D4019" s="16">
        <v>4.2500000000000003E-2</v>
      </c>
    </row>
    <row r="4020" spans="1:4" x14ac:dyDescent="0.3">
      <c r="A4020" s="3">
        <v>609980</v>
      </c>
      <c r="B4020" s="16">
        <v>0.22</v>
      </c>
      <c r="C4020" s="16">
        <v>0.25</v>
      </c>
      <c r="D4020" s="16">
        <v>0.21249999999999999</v>
      </c>
    </row>
    <row r="4021" spans="1:4" x14ac:dyDescent="0.3">
      <c r="A4021" s="3">
        <v>609982</v>
      </c>
      <c r="B4021" s="16">
        <v>0.98</v>
      </c>
      <c r="C4021" s="16">
        <v>1.05</v>
      </c>
      <c r="D4021" s="16">
        <v>1.01</v>
      </c>
    </row>
    <row r="4022" spans="1:4" x14ac:dyDescent="0.3">
      <c r="A4022" s="3">
        <v>609983</v>
      </c>
      <c r="B4022" s="16">
        <v>0.98</v>
      </c>
      <c r="C4022" s="16">
        <v>1.05</v>
      </c>
      <c r="D4022" s="16">
        <v>1.01</v>
      </c>
    </row>
    <row r="4023" spans="1:4" x14ac:dyDescent="0.3">
      <c r="A4023" s="3">
        <v>609985</v>
      </c>
      <c r="B4023" s="16">
        <v>0.98</v>
      </c>
      <c r="C4023" s="16">
        <v>1.05</v>
      </c>
      <c r="D4023" s="16">
        <v>1.01</v>
      </c>
    </row>
    <row r="4024" spans="1:4" x14ac:dyDescent="0.3">
      <c r="A4024" s="3">
        <v>609986</v>
      </c>
      <c r="B4024" s="16">
        <v>0.98</v>
      </c>
      <c r="C4024" s="16">
        <v>1.05</v>
      </c>
      <c r="D4024" s="16">
        <v>1.01</v>
      </c>
    </row>
    <row r="4025" spans="1:4" x14ac:dyDescent="0.3">
      <c r="A4025" s="3">
        <v>609987</v>
      </c>
      <c r="B4025" s="16">
        <v>0.98</v>
      </c>
      <c r="C4025" s="16">
        <v>1.05</v>
      </c>
      <c r="D4025" s="16">
        <v>1.01</v>
      </c>
    </row>
    <row r="4026" spans="1:4" x14ac:dyDescent="0.3">
      <c r="A4026" s="3">
        <v>609990</v>
      </c>
      <c r="B4026" s="16">
        <v>0</v>
      </c>
      <c r="C4026" s="16">
        <v>0.03</v>
      </c>
      <c r="D4026" s="16">
        <v>2.5499999999999998E-2</v>
      </c>
    </row>
    <row r="4027" spans="1:4" x14ac:dyDescent="0.3">
      <c r="A4027" s="3">
        <v>609991</v>
      </c>
      <c r="B4027" s="16">
        <v>-1.9999999999999997E-2</v>
      </c>
      <c r="C4027" s="16">
        <v>0.01</v>
      </c>
      <c r="D4027" s="16">
        <v>8.5000000000000006E-3</v>
      </c>
    </row>
    <row r="4028" spans="1:4" x14ac:dyDescent="0.3">
      <c r="A4028" s="3">
        <v>609992</v>
      </c>
      <c r="B4028" s="16">
        <v>0.98</v>
      </c>
      <c r="C4028" s="16">
        <v>1.05</v>
      </c>
      <c r="D4028" s="16">
        <v>1.01</v>
      </c>
    </row>
    <row r="4029" spans="1:4" x14ac:dyDescent="0.3">
      <c r="A4029" s="3">
        <v>609993</v>
      </c>
      <c r="B4029" s="16">
        <v>-1.9999999999999997E-2</v>
      </c>
      <c r="C4029" s="16">
        <v>0.01</v>
      </c>
      <c r="D4029" s="16">
        <v>8.5000000000000006E-3</v>
      </c>
    </row>
    <row r="4030" spans="1:4" x14ac:dyDescent="0.3">
      <c r="A4030" s="3">
        <v>609995</v>
      </c>
      <c r="B4030" s="16">
        <v>0.98</v>
      </c>
      <c r="C4030" s="16">
        <v>1.05</v>
      </c>
      <c r="D4030" s="16">
        <v>1.01</v>
      </c>
    </row>
    <row r="4031" spans="1:4" x14ac:dyDescent="0.3">
      <c r="A4031" s="3">
        <v>609996</v>
      </c>
      <c r="B4031" s="16">
        <v>0.98</v>
      </c>
      <c r="C4031" s="16">
        <v>1.05</v>
      </c>
      <c r="D4031" s="16">
        <v>1.01</v>
      </c>
    </row>
    <row r="4032" spans="1:4" x14ac:dyDescent="0.3">
      <c r="A4032" s="3">
        <v>609997</v>
      </c>
      <c r="B4032" s="16">
        <v>1.72</v>
      </c>
      <c r="C4032" s="16">
        <v>1.05</v>
      </c>
      <c r="D4032" s="16">
        <v>1.75</v>
      </c>
    </row>
    <row r="4033" spans="1:4" x14ac:dyDescent="0.3">
      <c r="A4033" s="3">
        <v>609999</v>
      </c>
      <c r="B4033" s="16">
        <v>1.02</v>
      </c>
      <c r="C4033" s="16">
        <v>1.05</v>
      </c>
      <c r="D4033" s="16">
        <v>1.05</v>
      </c>
    </row>
    <row r="4034" spans="1:4" x14ac:dyDescent="0.3">
      <c r="A4034" s="3">
        <v>610010</v>
      </c>
      <c r="B4034" s="16">
        <v>1.02</v>
      </c>
      <c r="C4034" s="16">
        <v>1.05</v>
      </c>
      <c r="D4034" s="16">
        <v>1.05</v>
      </c>
    </row>
    <row r="4035" spans="1:4" x14ac:dyDescent="0.3">
      <c r="A4035" s="3">
        <v>610011</v>
      </c>
      <c r="B4035" s="16">
        <v>7.0000000000000007E-2</v>
      </c>
      <c r="C4035" s="16">
        <v>0.1</v>
      </c>
      <c r="D4035" s="16">
        <v>8.5000000000000006E-2</v>
      </c>
    </row>
    <row r="4036" spans="1:4" x14ac:dyDescent="0.3">
      <c r="A4036" s="3">
        <v>610012</v>
      </c>
      <c r="B4036" s="16">
        <v>7.0000000000000007E-2</v>
      </c>
      <c r="C4036" s="16">
        <v>0.1</v>
      </c>
      <c r="D4036" s="16">
        <v>8.5000000000000006E-2</v>
      </c>
    </row>
    <row r="4037" spans="1:4" x14ac:dyDescent="0.3">
      <c r="A4037" s="3">
        <v>610013</v>
      </c>
      <c r="B4037" s="16">
        <v>-1.9999999999999997E-2</v>
      </c>
      <c r="C4037" s="16">
        <v>0.01</v>
      </c>
      <c r="D4037" s="16">
        <v>8.5000000000000006E-3</v>
      </c>
    </row>
    <row r="4038" spans="1:4" x14ac:dyDescent="0.3">
      <c r="A4038" s="3">
        <v>610014</v>
      </c>
      <c r="B4038" s="16">
        <v>2.0000000000000004E-2</v>
      </c>
      <c r="C4038" s="16">
        <v>0.05</v>
      </c>
      <c r="D4038" s="16">
        <v>4.2500000000000003E-2</v>
      </c>
    </row>
    <row r="4039" spans="1:4" x14ac:dyDescent="0.3">
      <c r="A4039" s="3">
        <v>610015</v>
      </c>
      <c r="B4039" s="16">
        <v>1.02</v>
      </c>
      <c r="C4039" s="16">
        <v>1.05</v>
      </c>
      <c r="D4039" s="16">
        <v>1.05</v>
      </c>
    </row>
    <row r="4040" spans="1:4" x14ac:dyDescent="0.3">
      <c r="A4040" s="3">
        <v>610016</v>
      </c>
      <c r="B4040" s="16">
        <v>-1.9999999999999997E-2</v>
      </c>
      <c r="C4040" s="16">
        <v>0.01</v>
      </c>
      <c r="D4040" s="16">
        <v>8.5000000000000006E-3</v>
      </c>
    </row>
    <row r="4041" spans="1:4" x14ac:dyDescent="0.3">
      <c r="A4041" s="3">
        <v>610017</v>
      </c>
      <c r="B4041" s="16">
        <v>-1.9999999999999997E-2</v>
      </c>
      <c r="C4041" s="16">
        <v>0.01</v>
      </c>
      <c r="D4041" s="16">
        <v>8.5000000000000006E-3</v>
      </c>
    </row>
    <row r="4042" spans="1:4" x14ac:dyDescent="0.3">
      <c r="A4042" s="3">
        <v>610018</v>
      </c>
      <c r="B4042" s="16">
        <v>2.0000000000000004E-2</v>
      </c>
      <c r="C4042" s="16">
        <v>0.05</v>
      </c>
      <c r="D4042" s="16">
        <v>4.2500000000000003E-2</v>
      </c>
    </row>
    <row r="4043" spans="1:4" x14ac:dyDescent="0.3">
      <c r="A4043" s="3">
        <v>610019</v>
      </c>
      <c r="B4043" s="16">
        <v>0.22</v>
      </c>
      <c r="C4043" s="16">
        <v>0.25</v>
      </c>
      <c r="D4043" s="16">
        <v>0.21249999999999999</v>
      </c>
    </row>
    <row r="4044" spans="1:4" x14ac:dyDescent="0.3">
      <c r="A4044" s="3">
        <v>610020</v>
      </c>
      <c r="B4044" s="16">
        <v>1.02</v>
      </c>
      <c r="C4044" s="16">
        <v>1.05</v>
      </c>
      <c r="D4044" s="16">
        <v>1.05</v>
      </c>
    </row>
    <row r="4045" spans="1:4" x14ac:dyDescent="0.3">
      <c r="A4045" s="3">
        <v>610021</v>
      </c>
      <c r="B4045" s="16">
        <v>0.12</v>
      </c>
      <c r="C4045" s="16">
        <v>0.15</v>
      </c>
      <c r="D4045" s="16">
        <v>0.1275</v>
      </c>
    </row>
    <row r="4046" spans="1:4" x14ac:dyDescent="0.3">
      <c r="A4046" s="3">
        <v>610030</v>
      </c>
      <c r="B4046" s="16">
        <v>-1.9999999999999997E-2</v>
      </c>
      <c r="C4046" s="16">
        <v>0.01</v>
      </c>
      <c r="D4046" s="16">
        <v>8.5000000000000006E-3</v>
      </c>
    </row>
    <row r="4047" spans="1:4" x14ac:dyDescent="0.3">
      <c r="A4047" s="3">
        <v>610031</v>
      </c>
      <c r="B4047" s="16">
        <v>1.02</v>
      </c>
      <c r="C4047" s="16">
        <v>1.05</v>
      </c>
      <c r="D4047" s="16">
        <v>1.05</v>
      </c>
    </row>
    <row r="4048" spans="1:4" x14ac:dyDescent="0.3">
      <c r="A4048" s="3">
        <v>610032</v>
      </c>
      <c r="B4048" s="16">
        <v>1.02</v>
      </c>
      <c r="C4048" s="16">
        <v>1.05</v>
      </c>
      <c r="D4048" s="16">
        <v>1.05</v>
      </c>
    </row>
    <row r="4049" spans="1:4" x14ac:dyDescent="0.3">
      <c r="A4049" s="3">
        <v>610044</v>
      </c>
      <c r="B4049" s="16">
        <v>1.02</v>
      </c>
      <c r="C4049" s="16">
        <v>1.05</v>
      </c>
      <c r="D4049" s="16">
        <v>1.05</v>
      </c>
    </row>
    <row r="4050" spans="1:4" x14ac:dyDescent="0.3">
      <c r="A4050" s="3">
        <v>610045</v>
      </c>
      <c r="B4050" s="16">
        <v>1.02</v>
      </c>
      <c r="C4050" s="16">
        <v>1.05</v>
      </c>
      <c r="D4050" s="16">
        <v>1.05</v>
      </c>
    </row>
    <row r="4051" spans="1:4" x14ac:dyDescent="0.3">
      <c r="A4051" s="3">
        <v>610046</v>
      </c>
      <c r="B4051" s="16">
        <v>0.32999999999999996</v>
      </c>
      <c r="C4051" s="16">
        <v>0.36</v>
      </c>
      <c r="D4051" s="16">
        <v>0.30599999999999999</v>
      </c>
    </row>
    <row r="4052" spans="1:4" x14ac:dyDescent="0.3">
      <c r="A4052" s="3">
        <v>610055</v>
      </c>
      <c r="B4052" s="16">
        <v>1.02</v>
      </c>
      <c r="C4052" s="16">
        <v>1.05</v>
      </c>
      <c r="D4052" s="16">
        <v>1.05</v>
      </c>
    </row>
    <row r="4053" spans="1:4" x14ac:dyDescent="0.3">
      <c r="A4053" s="3">
        <v>610056</v>
      </c>
      <c r="B4053" s="16">
        <v>0.98</v>
      </c>
      <c r="C4053" s="16">
        <v>1.05</v>
      </c>
      <c r="D4053" s="16">
        <v>1.01</v>
      </c>
    </row>
    <row r="4054" spans="1:4" x14ac:dyDescent="0.3">
      <c r="A4054" s="3">
        <v>610057</v>
      </c>
      <c r="B4054" s="16">
        <v>2.4500000000000002</v>
      </c>
      <c r="C4054" s="16">
        <v>1.05</v>
      </c>
      <c r="D4054" s="16">
        <v>2.48</v>
      </c>
    </row>
    <row r="4055" spans="1:4" x14ac:dyDescent="0.3">
      <c r="A4055" s="3">
        <v>610058</v>
      </c>
      <c r="B4055" s="16">
        <v>0.97</v>
      </c>
      <c r="C4055" s="16">
        <v>1.05</v>
      </c>
      <c r="D4055" s="16">
        <v>1.01</v>
      </c>
    </row>
    <row r="4056" spans="1:4" x14ac:dyDescent="0.3">
      <c r="A4056" s="3">
        <v>610059</v>
      </c>
      <c r="B4056" s="16">
        <v>2.3600000000000003</v>
      </c>
      <c r="C4056" s="16">
        <v>1.05</v>
      </c>
      <c r="D4056" s="16">
        <v>2.39</v>
      </c>
    </row>
    <row r="4057" spans="1:4" x14ac:dyDescent="0.3">
      <c r="A4057" s="3">
        <v>610060</v>
      </c>
      <c r="B4057" s="16">
        <v>0.98</v>
      </c>
      <c r="C4057" s="16">
        <v>1.05</v>
      </c>
      <c r="D4057" s="16">
        <v>1.01</v>
      </c>
    </row>
    <row r="4058" spans="1:4" x14ac:dyDescent="0.3">
      <c r="A4058" s="3">
        <v>610061</v>
      </c>
      <c r="B4058" s="16">
        <v>0.98</v>
      </c>
      <c r="C4058" s="16">
        <v>1.05</v>
      </c>
      <c r="D4058" s="16">
        <v>1.01</v>
      </c>
    </row>
    <row r="4059" spans="1:4" x14ac:dyDescent="0.3">
      <c r="A4059" s="3">
        <v>610070</v>
      </c>
      <c r="B4059" s="16">
        <v>0.98</v>
      </c>
      <c r="C4059" s="16">
        <v>1.05</v>
      </c>
      <c r="D4059" s="16">
        <v>1.01</v>
      </c>
    </row>
    <row r="4060" spans="1:4" x14ac:dyDescent="0.3">
      <c r="A4060" s="3">
        <v>610080</v>
      </c>
      <c r="B4060" s="16">
        <v>1.02</v>
      </c>
      <c r="C4060" s="16">
        <v>1.05</v>
      </c>
      <c r="D4060" s="16">
        <v>1.05</v>
      </c>
    </row>
    <row r="4061" spans="1:4" x14ac:dyDescent="0.3">
      <c r="A4061" s="3">
        <v>610081</v>
      </c>
      <c r="B4061" s="16">
        <v>54.97</v>
      </c>
      <c r="C4061" s="16">
        <v>51.6</v>
      </c>
      <c r="D4061" s="16">
        <v>51.6</v>
      </c>
    </row>
    <row r="4062" spans="1:4" x14ac:dyDescent="0.3">
      <c r="A4062" s="3">
        <v>610083</v>
      </c>
      <c r="B4062" s="16">
        <v>0.65999999999999992</v>
      </c>
      <c r="C4062" s="16">
        <v>0.69</v>
      </c>
      <c r="D4062" s="16">
        <v>0.58649999999999991</v>
      </c>
    </row>
    <row r="4063" spans="1:4" x14ac:dyDescent="0.3">
      <c r="A4063" s="3">
        <v>610085</v>
      </c>
      <c r="B4063" s="16">
        <v>0.26</v>
      </c>
      <c r="C4063" s="16">
        <v>0.28999999999999998</v>
      </c>
      <c r="D4063" s="16">
        <v>0.24649999999999997</v>
      </c>
    </row>
    <row r="4064" spans="1:4" x14ac:dyDescent="0.3">
      <c r="A4064" s="3">
        <v>610091</v>
      </c>
      <c r="B4064" s="16">
        <v>0.09</v>
      </c>
      <c r="C4064" s="16">
        <v>0.12</v>
      </c>
      <c r="D4064" s="16">
        <v>0.10199999999999999</v>
      </c>
    </row>
    <row r="4065" spans="1:4" x14ac:dyDescent="0.3">
      <c r="A4065" s="3">
        <v>610092</v>
      </c>
      <c r="B4065" s="16">
        <v>0.95</v>
      </c>
      <c r="C4065" s="16">
        <v>1.05</v>
      </c>
      <c r="D4065" s="16">
        <v>0.98</v>
      </c>
    </row>
    <row r="4066" spans="1:4" x14ac:dyDescent="0.3">
      <c r="A4066" s="3">
        <v>610093</v>
      </c>
      <c r="B4066" s="16">
        <v>0.35</v>
      </c>
      <c r="C4066" s="16">
        <v>0.38</v>
      </c>
      <c r="D4066" s="16">
        <v>0.32300000000000001</v>
      </c>
    </row>
    <row r="4067" spans="1:4" x14ac:dyDescent="0.3">
      <c r="A4067" s="3">
        <v>610123</v>
      </c>
      <c r="B4067" s="16">
        <v>1.02</v>
      </c>
      <c r="C4067" s="16">
        <v>1.05</v>
      </c>
      <c r="D4067" s="16">
        <v>1.05</v>
      </c>
    </row>
    <row r="4068" spans="1:4" x14ac:dyDescent="0.3">
      <c r="A4068" s="3">
        <v>610125</v>
      </c>
      <c r="B4068" s="16">
        <v>0.98</v>
      </c>
      <c r="C4068" s="16">
        <v>1.05</v>
      </c>
      <c r="D4068" s="16">
        <v>1.01</v>
      </c>
    </row>
    <row r="4069" spans="1:4" x14ac:dyDescent="0.3">
      <c r="A4069" s="3">
        <v>610126</v>
      </c>
      <c r="B4069" s="16">
        <v>-1.9999999999999997E-2</v>
      </c>
      <c r="C4069" s="16">
        <v>0.01</v>
      </c>
      <c r="D4069" s="16">
        <v>8.5000000000000006E-3</v>
      </c>
    </row>
    <row r="4070" spans="1:4" x14ac:dyDescent="0.3">
      <c r="A4070" s="3">
        <v>610130</v>
      </c>
      <c r="B4070" s="16">
        <v>1.02</v>
      </c>
      <c r="C4070" s="16">
        <v>1.05</v>
      </c>
      <c r="D4070" s="16">
        <v>1.05</v>
      </c>
    </row>
    <row r="4071" spans="1:4" x14ac:dyDescent="0.3">
      <c r="A4071" s="3">
        <v>610140</v>
      </c>
      <c r="B4071" s="16">
        <v>0.44999999999999996</v>
      </c>
      <c r="C4071" s="16">
        <v>0.48</v>
      </c>
      <c r="D4071" s="16">
        <v>0.40799999999999997</v>
      </c>
    </row>
    <row r="4072" spans="1:4" x14ac:dyDescent="0.3">
      <c r="A4072" s="3">
        <v>610142</v>
      </c>
      <c r="B4072" s="16">
        <v>0.98</v>
      </c>
      <c r="C4072" s="16">
        <v>1.05</v>
      </c>
      <c r="D4072" s="16">
        <v>1.01</v>
      </c>
    </row>
    <row r="4073" spans="1:4" x14ac:dyDescent="0.3">
      <c r="A4073" s="3">
        <v>610143</v>
      </c>
      <c r="B4073" s="16">
        <v>0.62</v>
      </c>
      <c r="C4073" s="16">
        <v>0.65</v>
      </c>
      <c r="D4073" s="16">
        <v>0.55249999999999999</v>
      </c>
    </row>
    <row r="4074" spans="1:4" x14ac:dyDescent="0.3">
      <c r="A4074" s="3">
        <v>610150</v>
      </c>
      <c r="B4074" s="16">
        <v>0.98</v>
      </c>
      <c r="C4074" s="16">
        <v>1.05</v>
      </c>
      <c r="D4074" s="16">
        <v>1.01</v>
      </c>
    </row>
    <row r="4075" spans="1:4" x14ac:dyDescent="0.3">
      <c r="A4075" s="3">
        <v>610160</v>
      </c>
      <c r="B4075" s="16">
        <v>0.19</v>
      </c>
      <c r="C4075" s="16">
        <v>0.22</v>
      </c>
      <c r="D4075" s="16">
        <v>0.187</v>
      </c>
    </row>
    <row r="4076" spans="1:4" x14ac:dyDescent="0.3">
      <c r="A4076" s="3">
        <v>610170</v>
      </c>
      <c r="B4076" s="16">
        <v>1.02</v>
      </c>
      <c r="C4076" s="16">
        <v>1.05</v>
      </c>
      <c r="D4076" s="16">
        <v>1.05</v>
      </c>
    </row>
    <row r="4077" spans="1:4" x14ac:dyDescent="0.3">
      <c r="A4077" s="3">
        <v>610180</v>
      </c>
      <c r="B4077" s="16">
        <v>1.8599999999999999</v>
      </c>
      <c r="C4077" s="16">
        <v>1.05</v>
      </c>
      <c r="D4077" s="16">
        <v>1.89</v>
      </c>
    </row>
    <row r="4078" spans="1:4" x14ac:dyDescent="0.3">
      <c r="A4078" s="3">
        <v>610191</v>
      </c>
      <c r="B4078" s="16">
        <v>1.02</v>
      </c>
      <c r="C4078" s="16">
        <v>1.05</v>
      </c>
      <c r="D4078" s="16">
        <v>1.05</v>
      </c>
    </row>
    <row r="4079" spans="1:4" x14ac:dyDescent="0.3">
      <c r="A4079" s="3">
        <v>610200</v>
      </c>
      <c r="B4079" s="16">
        <v>0.98</v>
      </c>
      <c r="C4079" s="16">
        <v>1.05</v>
      </c>
      <c r="D4079" s="16">
        <v>1.01</v>
      </c>
    </row>
    <row r="4080" spans="1:4" x14ac:dyDescent="0.3">
      <c r="A4080" s="3">
        <v>610240</v>
      </c>
      <c r="B4080" s="16">
        <v>0.29000000000000004</v>
      </c>
      <c r="C4080" s="16">
        <v>0.32</v>
      </c>
      <c r="D4080" s="16">
        <v>0.27200000000000002</v>
      </c>
    </row>
    <row r="4081" spans="1:4" x14ac:dyDescent="0.3">
      <c r="A4081" s="3">
        <v>610241</v>
      </c>
      <c r="B4081" s="16">
        <v>0.31000000000000005</v>
      </c>
      <c r="C4081" s="16">
        <v>0.34</v>
      </c>
      <c r="D4081" s="16">
        <v>0.28900000000000003</v>
      </c>
    </row>
    <row r="4082" spans="1:4" x14ac:dyDescent="0.3">
      <c r="A4082" s="3">
        <v>610242</v>
      </c>
      <c r="B4082" s="16">
        <v>0.31000000000000005</v>
      </c>
      <c r="C4082" s="16">
        <v>0.34</v>
      </c>
      <c r="D4082" s="16">
        <v>0.28900000000000003</v>
      </c>
    </row>
    <row r="4083" spans="1:4" x14ac:dyDescent="0.3">
      <c r="A4083" s="3">
        <v>610243</v>
      </c>
      <c r="B4083" s="16">
        <v>0.29000000000000004</v>
      </c>
      <c r="C4083" s="16">
        <v>0.32</v>
      </c>
      <c r="D4083" s="16">
        <v>0.27200000000000002</v>
      </c>
    </row>
    <row r="4084" spans="1:4" x14ac:dyDescent="0.3">
      <c r="A4084" s="3">
        <v>610244</v>
      </c>
      <c r="B4084" s="16">
        <v>1.02</v>
      </c>
      <c r="C4084" s="16">
        <v>1.05</v>
      </c>
      <c r="D4084" s="16">
        <v>1.05</v>
      </c>
    </row>
    <row r="4085" spans="1:4" x14ac:dyDescent="0.3">
      <c r="A4085" s="3">
        <v>610245</v>
      </c>
      <c r="B4085" s="16">
        <v>1.02</v>
      </c>
      <c r="C4085" s="16">
        <v>1.05</v>
      </c>
      <c r="D4085" s="16">
        <v>1.05</v>
      </c>
    </row>
    <row r="4086" spans="1:4" x14ac:dyDescent="0.3">
      <c r="A4086" s="3">
        <v>610246</v>
      </c>
      <c r="B4086" s="16">
        <v>1.02</v>
      </c>
      <c r="C4086" s="16">
        <v>1.05</v>
      </c>
      <c r="D4086" s="16">
        <v>1.05</v>
      </c>
    </row>
    <row r="4087" spans="1:4" x14ac:dyDescent="0.3">
      <c r="A4087" s="3">
        <v>610250</v>
      </c>
      <c r="B4087" s="16">
        <v>0.98</v>
      </c>
      <c r="C4087" s="16">
        <v>1.05</v>
      </c>
      <c r="D4087" s="16">
        <v>1.01</v>
      </c>
    </row>
    <row r="4088" spans="1:4" x14ac:dyDescent="0.3">
      <c r="A4088" s="3">
        <v>610254</v>
      </c>
      <c r="B4088" s="16">
        <v>0.98</v>
      </c>
      <c r="C4088" s="16">
        <v>1.05</v>
      </c>
      <c r="D4088" s="16">
        <v>1.01</v>
      </c>
    </row>
    <row r="4089" spans="1:4" x14ac:dyDescent="0.3">
      <c r="A4089" s="3">
        <v>610260</v>
      </c>
      <c r="B4089" s="16">
        <v>0.98</v>
      </c>
      <c r="C4089" s="16">
        <v>1.05</v>
      </c>
      <c r="D4089" s="16">
        <v>1.01</v>
      </c>
    </row>
    <row r="4090" spans="1:4" x14ac:dyDescent="0.3">
      <c r="A4090" s="3">
        <v>610261</v>
      </c>
      <c r="B4090" s="16">
        <v>0.98</v>
      </c>
      <c r="C4090" s="16">
        <v>1.05</v>
      </c>
      <c r="D4090" s="16">
        <v>1.01</v>
      </c>
    </row>
    <row r="4091" spans="1:4" x14ac:dyDescent="0.3">
      <c r="A4091" s="3">
        <v>610262</v>
      </c>
      <c r="B4091" s="16">
        <v>1.02</v>
      </c>
      <c r="C4091" s="16">
        <v>1.05</v>
      </c>
      <c r="D4091" s="16">
        <v>1.05</v>
      </c>
    </row>
    <row r="4092" spans="1:4" x14ac:dyDescent="0.3">
      <c r="A4092" s="3">
        <v>610263</v>
      </c>
      <c r="B4092" s="16">
        <v>1.02</v>
      </c>
      <c r="C4092" s="16">
        <v>1.05</v>
      </c>
      <c r="D4092" s="16">
        <v>1.05</v>
      </c>
    </row>
    <row r="4093" spans="1:4" x14ac:dyDescent="0.3">
      <c r="A4093" s="3">
        <v>610264</v>
      </c>
      <c r="B4093" s="16">
        <v>1.02</v>
      </c>
      <c r="C4093" s="16">
        <v>1.05</v>
      </c>
      <c r="D4093" s="16">
        <v>1.05</v>
      </c>
    </row>
    <row r="4094" spans="1:4" x14ac:dyDescent="0.3">
      <c r="A4094" s="3">
        <v>610265</v>
      </c>
      <c r="B4094" s="16">
        <v>0.98</v>
      </c>
      <c r="C4094" s="16">
        <v>1.05</v>
      </c>
      <c r="D4094" s="16">
        <v>1.01</v>
      </c>
    </row>
    <row r="4095" spans="1:4" x14ac:dyDescent="0.3">
      <c r="A4095" s="3">
        <v>610267</v>
      </c>
      <c r="B4095" s="16">
        <v>0.98</v>
      </c>
      <c r="C4095" s="16">
        <v>1.05</v>
      </c>
      <c r="D4095" s="16">
        <v>1.01</v>
      </c>
    </row>
    <row r="4096" spans="1:4" x14ac:dyDescent="0.3">
      <c r="A4096" s="3">
        <v>610268</v>
      </c>
      <c r="B4096" s="16">
        <v>0.56999999999999995</v>
      </c>
      <c r="C4096" s="16">
        <v>0.6</v>
      </c>
      <c r="D4096" s="16">
        <v>0.51</v>
      </c>
    </row>
    <row r="4097" spans="1:4" x14ac:dyDescent="0.3">
      <c r="A4097" s="3">
        <v>610269</v>
      </c>
      <c r="B4097" s="16">
        <v>0.98</v>
      </c>
      <c r="C4097" s="16">
        <v>1.05</v>
      </c>
      <c r="D4097" s="16">
        <v>1.01</v>
      </c>
    </row>
    <row r="4098" spans="1:4" x14ac:dyDescent="0.3">
      <c r="A4098" s="3">
        <v>610270</v>
      </c>
      <c r="B4098" s="16">
        <v>0.98</v>
      </c>
      <c r="C4098" s="16">
        <v>1.05</v>
      </c>
      <c r="D4098" s="16">
        <v>1.01</v>
      </c>
    </row>
    <row r="4099" spans="1:4" x14ac:dyDescent="0.3">
      <c r="A4099" s="3">
        <v>610271</v>
      </c>
      <c r="B4099" s="16">
        <v>0.98</v>
      </c>
      <c r="C4099" s="16">
        <v>1.05</v>
      </c>
      <c r="D4099" s="16">
        <v>1.01</v>
      </c>
    </row>
    <row r="4100" spans="1:4" x14ac:dyDescent="0.3">
      <c r="A4100" s="3">
        <v>610272</v>
      </c>
      <c r="B4100" s="16">
        <v>1.02</v>
      </c>
      <c r="C4100" s="16">
        <v>1.05</v>
      </c>
      <c r="D4100" s="16">
        <v>1.05</v>
      </c>
    </row>
    <row r="4101" spans="1:4" x14ac:dyDescent="0.3">
      <c r="A4101" s="3">
        <v>610273</v>
      </c>
      <c r="B4101" s="16">
        <v>1.02</v>
      </c>
      <c r="C4101" s="16">
        <v>1.05</v>
      </c>
      <c r="D4101" s="16">
        <v>1.05</v>
      </c>
    </row>
    <row r="4102" spans="1:4" x14ac:dyDescent="0.3">
      <c r="A4102" s="3">
        <v>610280</v>
      </c>
      <c r="B4102" s="16">
        <v>0.98</v>
      </c>
      <c r="C4102" s="16">
        <v>1.05</v>
      </c>
      <c r="D4102" s="16">
        <v>1.01</v>
      </c>
    </row>
    <row r="4103" spans="1:4" x14ac:dyDescent="0.3">
      <c r="A4103" s="3">
        <v>610290</v>
      </c>
      <c r="B4103" s="16">
        <v>0.98</v>
      </c>
      <c r="C4103" s="16">
        <v>1.05</v>
      </c>
      <c r="D4103" s="16">
        <v>1.01</v>
      </c>
    </row>
    <row r="4104" spans="1:4" x14ac:dyDescent="0.3">
      <c r="A4104" s="3">
        <v>610291</v>
      </c>
      <c r="B4104" s="16">
        <v>0.98</v>
      </c>
      <c r="C4104" s="16">
        <v>1.05</v>
      </c>
      <c r="D4104" s="16">
        <v>1.01</v>
      </c>
    </row>
    <row r="4105" spans="1:4" x14ac:dyDescent="0.3">
      <c r="A4105" s="3">
        <v>610301</v>
      </c>
      <c r="B4105" s="16">
        <v>1.25</v>
      </c>
      <c r="C4105" s="16">
        <v>1.05</v>
      </c>
      <c r="D4105" s="16">
        <v>1.28</v>
      </c>
    </row>
    <row r="4106" spans="1:4" x14ac:dyDescent="0.3">
      <c r="A4106" s="3">
        <v>610302</v>
      </c>
      <c r="B4106" s="16">
        <v>1.25</v>
      </c>
      <c r="C4106" s="16">
        <v>1.05</v>
      </c>
      <c r="D4106" s="16">
        <v>1.28</v>
      </c>
    </row>
    <row r="4107" spans="1:4" x14ac:dyDescent="0.3">
      <c r="A4107" s="3">
        <v>610321</v>
      </c>
      <c r="B4107" s="16">
        <v>1.02</v>
      </c>
      <c r="C4107" s="16">
        <v>1.05</v>
      </c>
      <c r="D4107" s="16">
        <v>1.05</v>
      </c>
    </row>
    <row r="4108" spans="1:4" x14ac:dyDescent="0.3">
      <c r="A4108" s="3">
        <v>610322</v>
      </c>
      <c r="B4108" s="16">
        <v>1.02</v>
      </c>
      <c r="C4108" s="16">
        <v>1.05</v>
      </c>
      <c r="D4108" s="16">
        <v>1.05</v>
      </c>
    </row>
    <row r="4109" spans="1:4" x14ac:dyDescent="0.3">
      <c r="A4109" s="3">
        <v>610323</v>
      </c>
      <c r="B4109" s="16">
        <v>1.02</v>
      </c>
      <c r="C4109" s="16">
        <v>1.05</v>
      </c>
      <c r="D4109" s="16">
        <v>1.05</v>
      </c>
    </row>
    <row r="4110" spans="1:4" x14ac:dyDescent="0.3">
      <c r="A4110" s="3">
        <v>610324</v>
      </c>
      <c r="B4110" s="16">
        <v>-1.9999999999999997E-2</v>
      </c>
      <c r="C4110" s="16">
        <v>0.01</v>
      </c>
      <c r="D4110" s="16">
        <v>8.5000000000000006E-3</v>
      </c>
    </row>
    <row r="4111" spans="1:4" x14ac:dyDescent="0.3">
      <c r="A4111" s="3">
        <v>610325</v>
      </c>
      <c r="B4111" s="16">
        <v>0.37</v>
      </c>
      <c r="C4111" s="16">
        <v>0.4</v>
      </c>
      <c r="D4111" s="16">
        <v>0.34</v>
      </c>
    </row>
    <row r="4112" spans="1:4" x14ac:dyDescent="0.3">
      <c r="A4112" s="3">
        <v>610326</v>
      </c>
      <c r="B4112" s="16">
        <v>1.02</v>
      </c>
      <c r="C4112" s="16">
        <v>1.05</v>
      </c>
      <c r="D4112" s="16">
        <v>1.05</v>
      </c>
    </row>
    <row r="4113" spans="1:4" x14ac:dyDescent="0.3">
      <c r="A4113" s="3">
        <v>610327</v>
      </c>
      <c r="B4113" s="16">
        <v>1.02</v>
      </c>
      <c r="C4113" s="16">
        <v>1.05</v>
      </c>
      <c r="D4113" s="16">
        <v>1.05</v>
      </c>
    </row>
    <row r="4114" spans="1:4" x14ac:dyDescent="0.3">
      <c r="A4114" s="3">
        <v>610328</v>
      </c>
      <c r="B4114" s="16">
        <v>1.02</v>
      </c>
      <c r="C4114" s="16">
        <v>1.05</v>
      </c>
      <c r="D4114" s="16">
        <v>1.05</v>
      </c>
    </row>
    <row r="4115" spans="1:4" x14ac:dyDescent="0.3">
      <c r="A4115" s="3">
        <v>610329</v>
      </c>
      <c r="B4115" s="16">
        <v>1.02</v>
      </c>
      <c r="C4115" s="16">
        <v>1.05</v>
      </c>
      <c r="D4115" s="16">
        <v>1.05</v>
      </c>
    </row>
    <row r="4116" spans="1:4" x14ac:dyDescent="0.3">
      <c r="A4116" s="3">
        <v>610330</v>
      </c>
      <c r="B4116" s="16">
        <v>0.98</v>
      </c>
      <c r="C4116" s="16">
        <v>1.05</v>
      </c>
      <c r="D4116" s="16">
        <v>1.01</v>
      </c>
    </row>
    <row r="4117" spans="1:4" x14ac:dyDescent="0.3">
      <c r="A4117" s="3">
        <v>610331</v>
      </c>
      <c r="B4117" s="16">
        <v>1.02</v>
      </c>
      <c r="C4117" s="16">
        <v>1.05</v>
      </c>
      <c r="D4117" s="16">
        <v>1.05</v>
      </c>
    </row>
    <row r="4118" spans="1:4" x14ac:dyDescent="0.3">
      <c r="A4118" s="3">
        <v>610332</v>
      </c>
      <c r="B4118" s="16">
        <v>2.5700000000000003</v>
      </c>
      <c r="C4118" s="16">
        <v>1.05</v>
      </c>
      <c r="D4118" s="16">
        <v>2.6</v>
      </c>
    </row>
    <row r="4119" spans="1:4" x14ac:dyDescent="0.3">
      <c r="A4119" s="3">
        <v>610333</v>
      </c>
      <c r="B4119" s="16">
        <v>1.02</v>
      </c>
      <c r="C4119" s="16">
        <v>1.05</v>
      </c>
      <c r="D4119" s="16">
        <v>1.05</v>
      </c>
    </row>
    <row r="4120" spans="1:4" x14ac:dyDescent="0.3">
      <c r="A4120" s="3">
        <v>610334</v>
      </c>
      <c r="B4120" s="16">
        <v>1.02</v>
      </c>
      <c r="C4120" s="16">
        <v>1.05</v>
      </c>
      <c r="D4120" s="16">
        <v>1.05</v>
      </c>
    </row>
    <row r="4121" spans="1:4" x14ac:dyDescent="0.3">
      <c r="A4121" s="3">
        <v>610335</v>
      </c>
      <c r="B4121" s="16">
        <v>0.98</v>
      </c>
      <c r="C4121" s="16">
        <v>1.05</v>
      </c>
      <c r="D4121" s="16">
        <v>1.01</v>
      </c>
    </row>
    <row r="4122" spans="1:4" x14ac:dyDescent="0.3">
      <c r="A4122" s="3">
        <v>610336</v>
      </c>
      <c r="B4122" s="16">
        <v>1.02</v>
      </c>
      <c r="C4122" s="16">
        <v>1.05</v>
      </c>
      <c r="D4122" s="16">
        <v>1.05</v>
      </c>
    </row>
    <row r="4123" spans="1:4" x14ac:dyDescent="0.3">
      <c r="A4123" s="3">
        <v>610337</v>
      </c>
      <c r="B4123" s="16">
        <v>-1.9999999999999997E-2</v>
      </c>
      <c r="C4123" s="16">
        <v>0.01</v>
      </c>
      <c r="D4123" s="16">
        <v>8.5000000000000006E-3</v>
      </c>
    </row>
    <row r="4124" spans="1:4" x14ac:dyDescent="0.3">
      <c r="A4124" s="3">
        <v>610338</v>
      </c>
      <c r="B4124" s="16">
        <v>1.02</v>
      </c>
      <c r="C4124" s="16">
        <v>1.05</v>
      </c>
      <c r="D4124" s="16">
        <v>1.05</v>
      </c>
    </row>
    <row r="4125" spans="1:4" x14ac:dyDescent="0.3">
      <c r="A4125" s="3">
        <v>610339</v>
      </c>
      <c r="B4125" s="16">
        <v>-1.9999999999999997E-2</v>
      </c>
      <c r="C4125" s="16">
        <v>0.01</v>
      </c>
      <c r="D4125" s="16">
        <v>8.5000000000000006E-3</v>
      </c>
    </row>
    <row r="4126" spans="1:4" x14ac:dyDescent="0.3">
      <c r="A4126" s="3">
        <v>610340</v>
      </c>
      <c r="B4126" s="16">
        <v>1.02</v>
      </c>
      <c r="C4126" s="16">
        <v>1.05</v>
      </c>
      <c r="D4126" s="16">
        <v>1.05</v>
      </c>
    </row>
    <row r="4127" spans="1:4" x14ac:dyDescent="0.3">
      <c r="A4127" s="3">
        <v>610341</v>
      </c>
      <c r="B4127" s="16">
        <v>-1.9999999999999997E-2</v>
      </c>
      <c r="C4127" s="16">
        <v>0.01</v>
      </c>
      <c r="D4127" s="16">
        <v>8.5000000000000006E-3</v>
      </c>
    </row>
    <row r="4128" spans="1:4" x14ac:dyDescent="0.3">
      <c r="A4128" s="3">
        <v>610361</v>
      </c>
      <c r="B4128" s="16">
        <v>1.02</v>
      </c>
      <c r="C4128" s="16">
        <v>1.05</v>
      </c>
      <c r="D4128" s="16">
        <v>1.05</v>
      </c>
    </row>
    <row r="4129" spans="1:4" x14ac:dyDescent="0.3">
      <c r="A4129" s="3">
        <v>610371</v>
      </c>
      <c r="B4129" s="16">
        <v>1.02</v>
      </c>
      <c r="C4129" s="16">
        <v>1.05</v>
      </c>
      <c r="D4129" s="16">
        <v>1.05</v>
      </c>
    </row>
    <row r="4130" spans="1:4" x14ac:dyDescent="0.3">
      <c r="A4130" s="3">
        <v>610380</v>
      </c>
      <c r="B4130" s="16">
        <v>1.02</v>
      </c>
      <c r="C4130" s="16">
        <v>1.05</v>
      </c>
      <c r="D4130" s="16">
        <v>1.05</v>
      </c>
    </row>
    <row r="4131" spans="1:4" x14ac:dyDescent="0.3">
      <c r="A4131" s="3">
        <v>610382</v>
      </c>
      <c r="B4131" s="16">
        <v>-1.9999999999999997E-2</v>
      </c>
      <c r="C4131" s="16">
        <v>0.01</v>
      </c>
      <c r="D4131" s="16">
        <v>8.5000000000000006E-3</v>
      </c>
    </row>
    <row r="4132" spans="1:4" x14ac:dyDescent="0.3">
      <c r="A4132" s="3">
        <v>610383</v>
      </c>
      <c r="B4132" s="16">
        <v>0.98</v>
      </c>
      <c r="C4132" s="16">
        <v>1.05</v>
      </c>
      <c r="D4132" s="16">
        <v>1.01</v>
      </c>
    </row>
    <row r="4133" spans="1:4" x14ac:dyDescent="0.3">
      <c r="A4133" s="3">
        <v>610390</v>
      </c>
      <c r="B4133" s="16">
        <v>1.02</v>
      </c>
      <c r="C4133" s="16">
        <v>1.05</v>
      </c>
      <c r="D4133" s="16">
        <v>1.05</v>
      </c>
    </row>
    <row r="4134" spans="1:4" x14ac:dyDescent="0.3">
      <c r="A4134" s="3">
        <v>610391</v>
      </c>
      <c r="B4134" s="16">
        <v>1.02</v>
      </c>
      <c r="C4134" s="16">
        <v>1.05</v>
      </c>
      <c r="D4134" s="16">
        <v>1.05</v>
      </c>
    </row>
    <row r="4135" spans="1:4" x14ac:dyDescent="0.3">
      <c r="A4135" s="3">
        <v>610392</v>
      </c>
      <c r="B4135" s="16">
        <v>1.02</v>
      </c>
      <c r="C4135" s="16">
        <v>1.05</v>
      </c>
      <c r="D4135" s="16">
        <v>1.05</v>
      </c>
    </row>
    <row r="4136" spans="1:4" x14ac:dyDescent="0.3">
      <c r="A4136" s="3">
        <v>610400</v>
      </c>
      <c r="B4136" s="16">
        <v>1.02</v>
      </c>
      <c r="C4136" s="16">
        <v>1.05</v>
      </c>
      <c r="D4136" s="16">
        <v>1.05</v>
      </c>
    </row>
    <row r="4137" spans="1:4" x14ac:dyDescent="0.3">
      <c r="A4137" s="3">
        <v>610402</v>
      </c>
      <c r="B4137" s="16">
        <v>0.98</v>
      </c>
      <c r="C4137" s="16">
        <v>1.05</v>
      </c>
      <c r="D4137" s="16">
        <v>1.01</v>
      </c>
    </row>
    <row r="4138" spans="1:4" x14ac:dyDescent="0.3">
      <c r="A4138" s="3">
        <v>610403</v>
      </c>
      <c r="B4138" s="16">
        <v>0.98</v>
      </c>
      <c r="C4138" s="16">
        <v>1.05</v>
      </c>
      <c r="D4138" s="16">
        <v>1.01</v>
      </c>
    </row>
    <row r="4139" spans="1:4" x14ac:dyDescent="0.3">
      <c r="A4139" s="3">
        <v>610410</v>
      </c>
      <c r="B4139" s="16">
        <v>1.02</v>
      </c>
      <c r="C4139" s="16">
        <v>1.05</v>
      </c>
      <c r="D4139" s="16">
        <v>1.05</v>
      </c>
    </row>
    <row r="4140" spans="1:4" x14ac:dyDescent="0.3">
      <c r="A4140" s="3">
        <v>610411</v>
      </c>
      <c r="B4140" s="16">
        <v>1.26</v>
      </c>
      <c r="C4140" s="16">
        <v>1.05</v>
      </c>
      <c r="D4140" s="16">
        <v>1.29</v>
      </c>
    </row>
    <row r="4141" spans="1:4" x14ac:dyDescent="0.3">
      <c r="A4141" s="3">
        <v>610420</v>
      </c>
      <c r="B4141" s="16">
        <v>1.02</v>
      </c>
      <c r="C4141" s="16">
        <v>1.05</v>
      </c>
      <c r="D4141" s="16">
        <v>1.05</v>
      </c>
    </row>
    <row r="4142" spans="1:4" x14ac:dyDescent="0.3">
      <c r="A4142" s="3">
        <v>610430</v>
      </c>
      <c r="B4142" s="16">
        <v>1.02</v>
      </c>
      <c r="C4142" s="16">
        <v>1.05</v>
      </c>
      <c r="D4142" s="16">
        <v>1.05</v>
      </c>
    </row>
    <row r="4143" spans="1:4" x14ac:dyDescent="0.3">
      <c r="A4143" s="3">
        <v>610432</v>
      </c>
      <c r="B4143" s="16">
        <v>0.98</v>
      </c>
      <c r="C4143" s="16">
        <v>1.05</v>
      </c>
      <c r="D4143" s="16">
        <v>1.01</v>
      </c>
    </row>
    <row r="4144" spans="1:4" x14ac:dyDescent="0.3">
      <c r="A4144" s="3">
        <v>610433</v>
      </c>
      <c r="B4144" s="16">
        <v>1.02</v>
      </c>
      <c r="C4144" s="16">
        <v>1.05</v>
      </c>
      <c r="D4144" s="16">
        <v>1.05</v>
      </c>
    </row>
    <row r="4145" spans="1:4" x14ac:dyDescent="0.3">
      <c r="A4145" s="3">
        <v>610434</v>
      </c>
      <c r="B4145" s="16">
        <v>1.02</v>
      </c>
      <c r="C4145" s="16">
        <v>1.05</v>
      </c>
      <c r="D4145" s="16">
        <v>1.05</v>
      </c>
    </row>
    <row r="4146" spans="1:4" x14ac:dyDescent="0.3">
      <c r="A4146" s="3">
        <v>610435</v>
      </c>
      <c r="B4146" s="16">
        <v>1.02</v>
      </c>
      <c r="C4146" s="16">
        <v>1.05</v>
      </c>
      <c r="D4146" s="16">
        <v>1.05</v>
      </c>
    </row>
    <row r="4147" spans="1:4" x14ac:dyDescent="0.3">
      <c r="A4147" s="3">
        <v>610436</v>
      </c>
      <c r="B4147" s="16">
        <v>1.02</v>
      </c>
      <c r="C4147" s="16">
        <v>1.05</v>
      </c>
      <c r="D4147" s="16">
        <v>1.05</v>
      </c>
    </row>
    <row r="4148" spans="1:4" x14ac:dyDescent="0.3">
      <c r="A4148" s="3">
        <v>610438</v>
      </c>
      <c r="B4148" s="16">
        <v>1.02</v>
      </c>
      <c r="C4148" s="16">
        <v>1.05</v>
      </c>
      <c r="D4148" s="16">
        <v>1.05</v>
      </c>
    </row>
    <row r="4149" spans="1:4" x14ac:dyDescent="0.3">
      <c r="A4149" s="3">
        <v>610439</v>
      </c>
      <c r="B4149" s="16">
        <v>79.77</v>
      </c>
      <c r="C4149" s="16">
        <v>79.8</v>
      </c>
      <c r="D4149" s="16">
        <v>44.95</v>
      </c>
    </row>
    <row r="4150" spans="1:4" x14ac:dyDescent="0.3">
      <c r="A4150" s="3">
        <v>610441</v>
      </c>
      <c r="B4150" s="16">
        <v>-1.9999999999999997E-2</v>
      </c>
      <c r="C4150" s="16">
        <v>0.01</v>
      </c>
      <c r="D4150" s="16">
        <v>8.5000000000000006E-3</v>
      </c>
    </row>
    <row r="4151" spans="1:4" x14ac:dyDescent="0.3">
      <c r="A4151" s="3">
        <v>610442</v>
      </c>
      <c r="B4151" s="16">
        <v>-1.9999999999999997E-2</v>
      </c>
      <c r="C4151" s="16">
        <v>0.01</v>
      </c>
      <c r="D4151" s="16">
        <v>8.5000000000000006E-3</v>
      </c>
    </row>
    <row r="4152" spans="1:4" x14ac:dyDescent="0.3">
      <c r="A4152" s="3">
        <v>610443</v>
      </c>
      <c r="B4152" s="16">
        <v>1.0000000000000002E-2</v>
      </c>
      <c r="C4152" s="16">
        <v>0.04</v>
      </c>
      <c r="D4152" s="16">
        <v>3.4000000000000002E-2</v>
      </c>
    </row>
    <row r="4153" spans="1:4" x14ac:dyDescent="0.3">
      <c r="A4153" s="3">
        <v>610444</v>
      </c>
      <c r="B4153" s="16">
        <v>1.02</v>
      </c>
      <c r="C4153" s="16">
        <v>1.05</v>
      </c>
      <c r="D4153" s="16">
        <v>1.05</v>
      </c>
    </row>
    <row r="4154" spans="1:4" x14ac:dyDescent="0.3">
      <c r="A4154" s="3">
        <v>610450</v>
      </c>
      <c r="B4154" s="16">
        <v>1.02</v>
      </c>
      <c r="C4154" s="16">
        <v>1.05</v>
      </c>
      <c r="D4154" s="16">
        <v>1.05</v>
      </c>
    </row>
    <row r="4155" spans="1:4" x14ac:dyDescent="0.3">
      <c r="A4155" s="3">
        <v>610451</v>
      </c>
      <c r="B4155" s="16">
        <v>0.98</v>
      </c>
      <c r="C4155" s="16">
        <v>1.05</v>
      </c>
      <c r="D4155" s="16">
        <v>1.01</v>
      </c>
    </row>
    <row r="4156" spans="1:4" x14ac:dyDescent="0.3">
      <c r="A4156" s="3">
        <v>610452</v>
      </c>
      <c r="B4156" s="16">
        <v>0.98</v>
      </c>
      <c r="C4156" s="16">
        <v>1.05</v>
      </c>
      <c r="D4156" s="16">
        <v>1.01</v>
      </c>
    </row>
    <row r="4157" spans="1:4" x14ac:dyDescent="0.3">
      <c r="A4157" s="3">
        <v>610454</v>
      </c>
      <c r="B4157" s="16">
        <v>-1.9999999999999997E-2</v>
      </c>
      <c r="C4157" s="16">
        <v>0.01</v>
      </c>
      <c r="D4157" s="16">
        <v>8.5000000000000006E-3</v>
      </c>
    </row>
    <row r="4158" spans="1:4" x14ac:dyDescent="0.3">
      <c r="A4158" s="3">
        <v>610455</v>
      </c>
      <c r="B4158" s="16">
        <v>0.98</v>
      </c>
      <c r="C4158" s="16">
        <v>1.05</v>
      </c>
      <c r="D4158" s="16">
        <v>1.01</v>
      </c>
    </row>
    <row r="4159" spans="1:4" x14ac:dyDescent="0.3">
      <c r="A4159" s="3">
        <v>610460</v>
      </c>
      <c r="B4159" s="16">
        <v>1.02</v>
      </c>
      <c r="C4159" s="16">
        <v>1.05</v>
      </c>
      <c r="D4159" s="16">
        <v>1.05</v>
      </c>
    </row>
    <row r="4160" spans="1:4" x14ac:dyDescent="0.3">
      <c r="A4160" s="3">
        <v>610490</v>
      </c>
      <c r="B4160" s="16">
        <v>0.98</v>
      </c>
      <c r="C4160" s="16">
        <v>1</v>
      </c>
      <c r="D4160" s="16">
        <v>1.01</v>
      </c>
    </row>
    <row r="4161" spans="1:4" x14ac:dyDescent="0.3">
      <c r="A4161" s="3">
        <v>610500</v>
      </c>
      <c r="B4161" s="16">
        <v>1.02</v>
      </c>
      <c r="C4161" s="16">
        <v>1.05</v>
      </c>
      <c r="D4161" s="16">
        <v>1.05</v>
      </c>
    </row>
    <row r="4162" spans="1:4" x14ac:dyDescent="0.3">
      <c r="A4162" s="3">
        <v>610510</v>
      </c>
      <c r="B4162" s="16">
        <v>1.02</v>
      </c>
      <c r="C4162" s="16">
        <v>1.05</v>
      </c>
      <c r="D4162" s="16">
        <v>1.05</v>
      </c>
    </row>
    <row r="4163" spans="1:4" x14ac:dyDescent="0.3">
      <c r="A4163" s="3">
        <v>610520</v>
      </c>
      <c r="B4163" s="16">
        <v>1.02</v>
      </c>
      <c r="C4163" s="16">
        <v>1.05</v>
      </c>
      <c r="D4163" s="16">
        <v>1.05</v>
      </c>
    </row>
    <row r="4164" spans="1:4" x14ac:dyDescent="0.3">
      <c r="A4164" s="3">
        <v>610530</v>
      </c>
      <c r="B4164" s="16">
        <v>-1.9999999999999997E-2</v>
      </c>
      <c r="C4164" s="16">
        <v>0.01</v>
      </c>
      <c r="D4164" s="16">
        <v>8.5000000000000006E-3</v>
      </c>
    </row>
    <row r="4165" spans="1:4" x14ac:dyDescent="0.3">
      <c r="A4165" s="3">
        <v>610531</v>
      </c>
      <c r="B4165" s="16">
        <v>0.98</v>
      </c>
      <c r="C4165" s="16">
        <v>1.05</v>
      </c>
      <c r="D4165" s="16">
        <v>1.01</v>
      </c>
    </row>
    <row r="4166" spans="1:4" x14ac:dyDescent="0.3">
      <c r="A4166" s="3">
        <v>610532</v>
      </c>
      <c r="B4166" s="16">
        <v>0.98</v>
      </c>
      <c r="C4166" s="16">
        <v>1.05</v>
      </c>
      <c r="D4166" s="16">
        <v>1.01</v>
      </c>
    </row>
    <row r="4167" spans="1:4" x14ac:dyDescent="0.3">
      <c r="A4167" s="3">
        <v>610533</v>
      </c>
      <c r="B4167" s="16">
        <v>1.44</v>
      </c>
      <c r="C4167" s="16">
        <v>1.05</v>
      </c>
      <c r="D4167" s="16">
        <v>1.47</v>
      </c>
    </row>
    <row r="4168" spans="1:4" x14ac:dyDescent="0.3">
      <c r="A4168" s="3">
        <v>610534</v>
      </c>
      <c r="B4168" s="16">
        <v>1.02</v>
      </c>
      <c r="C4168" s="16">
        <v>1.05</v>
      </c>
      <c r="D4168" s="16">
        <v>1.05</v>
      </c>
    </row>
    <row r="4169" spans="1:4" x14ac:dyDescent="0.3">
      <c r="A4169" s="3">
        <v>610540</v>
      </c>
      <c r="B4169" s="16">
        <v>1.02</v>
      </c>
      <c r="C4169" s="16">
        <v>1.05</v>
      </c>
      <c r="D4169" s="16">
        <v>1.05</v>
      </c>
    </row>
    <row r="4170" spans="1:4" x14ac:dyDescent="0.3">
      <c r="A4170" s="3">
        <v>610542</v>
      </c>
      <c r="B4170" s="16">
        <v>0.98</v>
      </c>
      <c r="C4170" s="16">
        <v>1.05</v>
      </c>
      <c r="D4170" s="16">
        <v>1.01</v>
      </c>
    </row>
    <row r="4171" spans="1:4" x14ac:dyDescent="0.3">
      <c r="A4171" s="3">
        <v>610550</v>
      </c>
      <c r="B4171" s="16">
        <v>0.47</v>
      </c>
      <c r="C4171" s="16">
        <v>0.5</v>
      </c>
      <c r="D4171" s="16">
        <v>0.42499999999999999</v>
      </c>
    </row>
    <row r="4172" spans="1:4" x14ac:dyDescent="0.3">
      <c r="A4172" s="3">
        <v>610551</v>
      </c>
      <c r="B4172" s="16">
        <v>0.98</v>
      </c>
      <c r="C4172" s="16">
        <v>1.05</v>
      </c>
      <c r="D4172" s="16">
        <v>1.01</v>
      </c>
    </row>
    <row r="4173" spans="1:4" x14ac:dyDescent="0.3">
      <c r="A4173" s="3">
        <v>610552</v>
      </c>
      <c r="B4173" s="16">
        <v>1.02</v>
      </c>
      <c r="C4173" s="16">
        <v>1.05</v>
      </c>
      <c r="D4173" s="16">
        <v>1.05</v>
      </c>
    </row>
    <row r="4174" spans="1:4" x14ac:dyDescent="0.3">
      <c r="A4174" s="3">
        <v>610554</v>
      </c>
      <c r="B4174" s="16">
        <v>1.02</v>
      </c>
      <c r="C4174" s="16">
        <v>1.05</v>
      </c>
      <c r="D4174" s="16">
        <v>1.05</v>
      </c>
    </row>
    <row r="4175" spans="1:4" x14ac:dyDescent="0.3">
      <c r="A4175" s="3">
        <v>610555</v>
      </c>
      <c r="B4175" s="16">
        <v>1.02</v>
      </c>
      <c r="C4175" s="16">
        <v>1.05</v>
      </c>
      <c r="D4175" s="16">
        <v>1.05</v>
      </c>
    </row>
    <row r="4176" spans="1:4" x14ac:dyDescent="0.3">
      <c r="A4176" s="3">
        <v>610556</v>
      </c>
      <c r="B4176" s="16">
        <v>1.02</v>
      </c>
      <c r="C4176" s="16">
        <v>1.05</v>
      </c>
      <c r="D4176" s="16">
        <v>1.05</v>
      </c>
    </row>
    <row r="4177" spans="1:4" x14ac:dyDescent="0.3">
      <c r="A4177" s="3">
        <v>610560</v>
      </c>
      <c r="B4177" s="16">
        <v>1.02</v>
      </c>
      <c r="C4177" s="16">
        <v>1.05</v>
      </c>
      <c r="D4177" s="16">
        <v>1.05</v>
      </c>
    </row>
    <row r="4178" spans="1:4" x14ac:dyDescent="0.3">
      <c r="A4178" s="3">
        <v>610571</v>
      </c>
      <c r="B4178" s="16">
        <v>1.02</v>
      </c>
      <c r="C4178" s="16">
        <v>1.05</v>
      </c>
      <c r="D4178" s="16">
        <v>1.05</v>
      </c>
    </row>
    <row r="4179" spans="1:4" x14ac:dyDescent="0.3">
      <c r="A4179" s="3">
        <v>610572</v>
      </c>
      <c r="B4179" s="16">
        <v>1.02</v>
      </c>
      <c r="C4179" s="16">
        <v>1.05</v>
      </c>
      <c r="D4179" s="16">
        <v>1.05</v>
      </c>
    </row>
    <row r="4180" spans="1:4" x14ac:dyDescent="0.3">
      <c r="A4180" s="3">
        <v>610580</v>
      </c>
      <c r="B4180" s="16">
        <v>1.02</v>
      </c>
      <c r="C4180" s="16">
        <v>1.05</v>
      </c>
      <c r="D4180" s="16">
        <v>1.05</v>
      </c>
    </row>
    <row r="4181" spans="1:4" x14ac:dyDescent="0.3">
      <c r="A4181" s="3">
        <v>610581</v>
      </c>
      <c r="B4181" s="16">
        <v>1.02</v>
      </c>
      <c r="C4181" s="16">
        <v>1.05</v>
      </c>
      <c r="D4181" s="16">
        <v>1.05</v>
      </c>
    </row>
    <row r="4182" spans="1:4" x14ac:dyDescent="0.3">
      <c r="A4182" s="3">
        <v>610590</v>
      </c>
      <c r="B4182" s="16">
        <v>1.02</v>
      </c>
      <c r="C4182" s="16">
        <v>1.05</v>
      </c>
      <c r="D4182" s="16">
        <v>1.05</v>
      </c>
    </row>
    <row r="4183" spans="1:4" x14ac:dyDescent="0.3">
      <c r="A4183" s="3">
        <v>610601</v>
      </c>
      <c r="B4183" s="16">
        <v>1.02</v>
      </c>
      <c r="C4183" s="16">
        <v>1.05</v>
      </c>
      <c r="D4183" s="16">
        <v>1.05</v>
      </c>
    </row>
    <row r="4184" spans="1:4" x14ac:dyDescent="0.3">
      <c r="A4184" s="3">
        <v>610602</v>
      </c>
      <c r="B4184" s="16">
        <v>1.02</v>
      </c>
      <c r="C4184" s="16">
        <v>1.05</v>
      </c>
      <c r="D4184" s="16">
        <v>1.05</v>
      </c>
    </row>
    <row r="4185" spans="1:4" x14ac:dyDescent="0.3">
      <c r="A4185" s="3">
        <v>610603</v>
      </c>
      <c r="B4185" s="16">
        <v>1.02</v>
      </c>
      <c r="C4185" s="16">
        <v>1.05</v>
      </c>
      <c r="D4185" s="16">
        <v>1.05</v>
      </c>
    </row>
    <row r="4186" spans="1:4" x14ac:dyDescent="0.3">
      <c r="A4186" s="3">
        <v>610604</v>
      </c>
      <c r="B4186" s="16">
        <v>1.02</v>
      </c>
      <c r="C4186" s="16">
        <v>1.05</v>
      </c>
      <c r="D4186" s="16">
        <v>1.05</v>
      </c>
    </row>
    <row r="4187" spans="1:4" x14ac:dyDescent="0.3">
      <c r="A4187" s="3">
        <v>610605</v>
      </c>
      <c r="B4187" s="16">
        <v>1.02</v>
      </c>
      <c r="C4187" s="16">
        <v>1.05</v>
      </c>
      <c r="D4187" s="16">
        <v>1.05</v>
      </c>
    </row>
    <row r="4188" spans="1:4" x14ac:dyDescent="0.3">
      <c r="A4188" s="3">
        <v>610610</v>
      </c>
      <c r="B4188" s="16">
        <v>1.02</v>
      </c>
      <c r="C4188" s="16">
        <v>1.05</v>
      </c>
      <c r="D4188" s="16">
        <v>1.05</v>
      </c>
    </row>
    <row r="4189" spans="1:4" x14ac:dyDescent="0.3">
      <c r="A4189" s="3">
        <v>610620</v>
      </c>
      <c r="B4189" s="16">
        <v>1.02</v>
      </c>
      <c r="C4189" s="16">
        <v>1.05</v>
      </c>
      <c r="D4189" s="16">
        <v>1.05</v>
      </c>
    </row>
    <row r="4190" spans="1:4" x14ac:dyDescent="0.3">
      <c r="A4190" s="3">
        <v>610621</v>
      </c>
      <c r="B4190" s="16">
        <v>1.02</v>
      </c>
      <c r="C4190" s="16">
        <v>1.05</v>
      </c>
      <c r="D4190" s="16">
        <v>1.05</v>
      </c>
    </row>
    <row r="4191" spans="1:4" x14ac:dyDescent="0.3">
      <c r="A4191" s="3">
        <v>610630</v>
      </c>
      <c r="B4191" s="16">
        <v>1.02</v>
      </c>
      <c r="C4191" s="16">
        <v>1.05</v>
      </c>
      <c r="D4191" s="16">
        <v>1.05</v>
      </c>
    </row>
    <row r="4192" spans="1:4" x14ac:dyDescent="0.3">
      <c r="A4192" s="3">
        <v>610640</v>
      </c>
      <c r="B4192" s="16">
        <v>1.02</v>
      </c>
      <c r="C4192" s="16">
        <v>1.05</v>
      </c>
      <c r="D4192" s="16">
        <v>1.05</v>
      </c>
    </row>
    <row r="4193" spans="1:4" x14ac:dyDescent="0.3">
      <c r="A4193" s="3">
        <v>610641</v>
      </c>
      <c r="B4193" s="16">
        <v>1.02</v>
      </c>
      <c r="C4193" s="16">
        <v>1.05</v>
      </c>
      <c r="D4193" s="16">
        <v>1.05</v>
      </c>
    </row>
    <row r="4194" spans="1:4" x14ac:dyDescent="0.3">
      <c r="A4194" s="3">
        <v>610642</v>
      </c>
      <c r="B4194" s="16">
        <v>1.02</v>
      </c>
      <c r="C4194" s="16">
        <v>1.05</v>
      </c>
      <c r="D4194" s="16">
        <v>1.05</v>
      </c>
    </row>
    <row r="4195" spans="1:4" x14ac:dyDescent="0.3">
      <c r="A4195" s="3">
        <v>610643</v>
      </c>
      <c r="B4195" s="16">
        <v>1.02</v>
      </c>
      <c r="C4195" s="16">
        <v>1.05</v>
      </c>
      <c r="D4195" s="16">
        <v>1.05</v>
      </c>
    </row>
    <row r="4196" spans="1:4" x14ac:dyDescent="0.3">
      <c r="A4196" s="3">
        <v>610644</v>
      </c>
      <c r="B4196" s="16">
        <v>1.02</v>
      </c>
      <c r="C4196" s="16">
        <v>1.05</v>
      </c>
      <c r="D4196" s="16">
        <v>1.05</v>
      </c>
    </row>
    <row r="4197" spans="1:4" x14ac:dyDescent="0.3">
      <c r="A4197" s="3">
        <v>610645</v>
      </c>
      <c r="B4197" s="16">
        <v>1.02</v>
      </c>
      <c r="C4197" s="16">
        <v>1.05</v>
      </c>
      <c r="D4197" s="16">
        <v>1.05</v>
      </c>
    </row>
    <row r="4198" spans="1:4" x14ac:dyDescent="0.3">
      <c r="A4198" s="3">
        <v>610646</v>
      </c>
      <c r="B4198" s="16">
        <v>1.02</v>
      </c>
      <c r="C4198" s="16">
        <v>1.05</v>
      </c>
      <c r="D4198" s="16">
        <v>1.05</v>
      </c>
    </row>
    <row r="4199" spans="1:4" x14ac:dyDescent="0.3">
      <c r="A4199" s="3">
        <v>610647</v>
      </c>
      <c r="B4199" s="16">
        <v>1.02</v>
      </c>
      <c r="C4199" s="16">
        <v>1.05</v>
      </c>
      <c r="D4199" s="16">
        <v>1.05</v>
      </c>
    </row>
    <row r="4200" spans="1:4" x14ac:dyDescent="0.3">
      <c r="A4200" s="3">
        <v>610648</v>
      </c>
      <c r="B4200" s="16">
        <v>1.02</v>
      </c>
      <c r="C4200" s="16">
        <v>1.05</v>
      </c>
      <c r="D4200" s="16">
        <v>1.05</v>
      </c>
    </row>
    <row r="4201" spans="1:4" x14ac:dyDescent="0.3">
      <c r="A4201" s="3">
        <v>610649</v>
      </c>
      <c r="B4201" s="16">
        <v>1.02</v>
      </c>
      <c r="C4201" s="16">
        <v>1.05</v>
      </c>
      <c r="D4201" s="16">
        <v>1.05</v>
      </c>
    </row>
    <row r="4202" spans="1:4" x14ac:dyDescent="0.3">
      <c r="A4202" s="3">
        <v>610650</v>
      </c>
      <c r="B4202" s="16">
        <v>1.02</v>
      </c>
      <c r="C4202" s="16">
        <v>1.05</v>
      </c>
      <c r="D4202" s="16">
        <v>1.05</v>
      </c>
    </row>
    <row r="4203" spans="1:4" x14ac:dyDescent="0.3">
      <c r="A4203" s="3">
        <v>610660</v>
      </c>
      <c r="B4203" s="16">
        <v>0.16</v>
      </c>
      <c r="C4203" s="16">
        <v>0.19</v>
      </c>
      <c r="D4203" s="16">
        <v>0.1615</v>
      </c>
    </row>
    <row r="4204" spans="1:4" x14ac:dyDescent="0.3">
      <c r="A4204" s="3">
        <v>610661</v>
      </c>
      <c r="B4204" s="16">
        <v>1.02</v>
      </c>
      <c r="C4204" s="16">
        <v>1.05</v>
      </c>
      <c r="D4204" s="16">
        <v>1.05</v>
      </c>
    </row>
    <row r="4205" spans="1:4" x14ac:dyDescent="0.3">
      <c r="A4205" s="3">
        <v>610662</v>
      </c>
      <c r="B4205" s="16">
        <v>1.02</v>
      </c>
      <c r="C4205" s="16">
        <v>1.05</v>
      </c>
      <c r="D4205" s="16">
        <v>1.05</v>
      </c>
    </row>
    <row r="4206" spans="1:4" x14ac:dyDescent="0.3">
      <c r="A4206" s="3">
        <v>610663</v>
      </c>
      <c r="B4206" s="16">
        <v>1.02</v>
      </c>
      <c r="C4206" s="16">
        <v>1.05</v>
      </c>
      <c r="D4206" s="16">
        <v>1.05</v>
      </c>
    </row>
    <row r="4207" spans="1:4" x14ac:dyDescent="0.3">
      <c r="A4207" s="3">
        <v>610664</v>
      </c>
      <c r="B4207" s="16">
        <v>1.02</v>
      </c>
      <c r="C4207" s="16">
        <v>1.05</v>
      </c>
      <c r="D4207" s="16">
        <v>1.05</v>
      </c>
    </row>
    <row r="4208" spans="1:4" x14ac:dyDescent="0.3">
      <c r="A4208" s="3">
        <v>610665</v>
      </c>
      <c r="B4208" s="16">
        <v>1.02</v>
      </c>
      <c r="C4208" s="16">
        <v>1.05</v>
      </c>
      <c r="D4208" s="16">
        <v>1.05</v>
      </c>
    </row>
    <row r="4209" spans="1:4" x14ac:dyDescent="0.3">
      <c r="A4209" s="3">
        <v>610670</v>
      </c>
      <c r="B4209" s="16">
        <v>0.98</v>
      </c>
      <c r="C4209" s="16">
        <v>1.05</v>
      </c>
      <c r="D4209" s="16">
        <v>1.01</v>
      </c>
    </row>
    <row r="4210" spans="1:4" x14ac:dyDescent="0.3">
      <c r="A4210" s="3">
        <v>610671</v>
      </c>
      <c r="B4210" s="16">
        <v>1.47</v>
      </c>
      <c r="C4210" s="16">
        <v>1.05</v>
      </c>
      <c r="D4210" s="16">
        <v>1.5</v>
      </c>
    </row>
    <row r="4211" spans="1:4" x14ac:dyDescent="0.3">
      <c r="A4211" s="3">
        <v>610672</v>
      </c>
      <c r="B4211" s="16">
        <v>1.02</v>
      </c>
      <c r="C4211" s="16">
        <v>1.05</v>
      </c>
      <c r="D4211" s="16">
        <v>1.05</v>
      </c>
    </row>
    <row r="4212" spans="1:4" x14ac:dyDescent="0.3">
      <c r="A4212" s="3">
        <v>610673</v>
      </c>
      <c r="B4212" s="16">
        <v>1.02</v>
      </c>
      <c r="C4212" s="16">
        <v>1.05</v>
      </c>
      <c r="D4212" s="16">
        <v>1.05</v>
      </c>
    </row>
    <row r="4213" spans="1:4" x14ac:dyDescent="0.3">
      <c r="A4213" s="3">
        <v>610674</v>
      </c>
      <c r="B4213" s="16">
        <v>1.02</v>
      </c>
      <c r="C4213" s="16">
        <v>1.05</v>
      </c>
      <c r="D4213" s="16">
        <v>1.05</v>
      </c>
    </row>
    <row r="4214" spans="1:4" x14ac:dyDescent="0.3">
      <c r="A4214" s="3">
        <v>610675</v>
      </c>
      <c r="B4214" s="16">
        <v>1.02</v>
      </c>
      <c r="C4214" s="16">
        <v>1.05</v>
      </c>
      <c r="D4214" s="16">
        <v>1.05</v>
      </c>
    </row>
    <row r="4215" spans="1:4" x14ac:dyDescent="0.3">
      <c r="A4215" s="3">
        <v>610676</v>
      </c>
      <c r="B4215" s="16">
        <v>1.02</v>
      </c>
      <c r="C4215" s="16">
        <v>1.05</v>
      </c>
      <c r="D4215" s="16">
        <v>1.05</v>
      </c>
    </row>
    <row r="4216" spans="1:4" x14ac:dyDescent="0.3">
      <c r="A4216" s="3">
        <v>610677</v>
      </c>
      <c r="B4216" s="16">
        <v>1.02</v>
      </c>
      <c r="C4216" s="16">
        <v>1.05</v>
      </c>
      <c r="D4216" s="16">
        <v>1.05</v>
      </c>
    </row>
    <row r="4217" spans="1:4" x14ac:dyDescent="0.3">
      <c r="A4217" s="3">
        <v>610678</v>
      </c>
      <c r="B4217" s="16">
        <v>1.02</v>
      </c>
      <c r="C4217" s="16">
        <v>1.05</v>
      </c>
      <c r="D4217" s="16">
        <v>1.05</v>
      </c>
    </row>
    <row r="4218" spans="1:4" x14ac:dyDescent="0.3">
      <c r="A4218" s="3">
        <v>610682</v>
      </c>
      <c r="B4218" s="16">
        <v>0.18</v>
      </c>
      <c r="C4218" s="16">
        <v>0.21</v>
      </c>
      <c r="D4218" s="16">
        <v>0.17849999999999999</v>
      </c>
    </row>
    <row r="4219" spans="1:4" x14ac:dyDescent="0.3">
      <c r="A4219" s="3">
        <v>610684</v>
      </c>
      <c r="B4219" s="16">
        <v>0.98</v>
      </c>
      <c r="C4219" s="16">
        <v>1.05</v>
      </c>
      <c r="D4219" s="16">
        <v>1.01</v>
      </c>
    </row>
    <row r="4220" spans="1:4" x14ac:dyDescent="0.3">
      <c r="A4220" s="3">
        <v>610685</v>
      </c>
      <c r="B4220" s="16">
        <v>90.3</v>
      </c>
      <c r="C4220" s="16">
        <v>88.69</v>
      </c>
      <c r="D4220" s="16">
        <v>79</v>
      </c>
    </row>
    <row r="4221" spans="1:4" x14ac:dyDescent="0.3">
      <c r="A4221" s="3">
        <v>610686</v>
      </c>
      <c r="B4221" s="16">
        <v>7.27</v>
      </c>
      <c r="C4221" s="16">
        <v>7.3</v>
      </c>
      <c r="D4221" s="16">
        <v>7.3</v>
      </c>
    </row>
    <row r="4222" spans="1:4" x14ac:dyDescent="0.3">
      <c r="A4222" s="3">
        <v>610687</v>
      </c>
      <c r="B4222" s="16">
        <v>1.02</v>
      </c>
      <c r="C4222" s="16">
        <v>1.05</v>
      </c>
      <c r="D4222" s="16">
        <v>1.05</v>
      </c>
    </row>
    <row r="4223" spans="1:4" x14ac:dyDescent="0.3">
      <c r="A4223" s="3">
        <v>610690</v>
      </c>
      <c r="B4223" s="16">
        <v>10.97</v>
      </c>
      <c r="C4223" s="16">
        <v>11</v>
      </c>
      <c r="D4223" s="16">
        <v>11</v>
      </c>
    </row>
    <row r="4224" spans="1:4" x14ac:dyDescent="0.3">
      <c r="A4224" s="3">
        <v>610691</v>
      </c>
      <c r="B4224" s="16">
        <v>10.97</v>
      </c>
      <c r="C4224" s="16">
        <v>11</v>
      </c>
      <c r="D4224" s="16">
        <v>11</v>
      </c>
    </row>
    <row r="4225" spans="1:4" x14ac:dyDescent="0.3">
      <c r="A4225" s="3">
        <v>610692</v>
      </c>
      <c r="B4225" s="16">
        <v>10.97</v>
      </c>
      <c r="C4225" s="16">
        <v>11</v>
      </c>
      <c r="D4225" s="16">
        <v>11</v>
      </c>
    </row>
    <row r="4226" spans="1:4" x14ac:dyDescent="0.3">
      <c r="A4226" s="3">
        <v>610693</v>
      </c>
      <c r="B4226" s="16">
        <v>7.05</v>
      </c>
      <c r="C4226" s="16">
        <v>7.5</v>
      </c>
      <c r="D4226" s="16">
        <v>7.5</v>
      </c>
    </row>
    <row r="4227" spans="1:4" x14ac:dyDescent="0.3">
      <c r="A4227" s="3">
        <v>610694</v>
      </c>
      <c r="B4227" s="16">
        <v>1.02</v>
      </c>
      <c r="C4227" s="16">
        <v>1.05</v>
      </c>
      <c r="D4227" s="16">
        <v>1.05</v>
      </c>
    </row>
    <row r="4228" spans="1:4" x14ac:dyDescent="0.3">
      <c r="A4228" s="3">
        <v>610695</v>
      </c>
      <c r="B4228" s="16">
        <v>15.370000000000001</v>
      </c>
      <c r="C4228" s="16">
        <v>15.4</v>
      </c>
      <c r="D4228" s="16">
        <v>15.4</v>
      </c>
    </row>
    <row r="4229" spans="1:4" x14ac:dyDescent="0.3">
      <c r="A4229" s="3">
        <v>610700</v>
      </c>
      <c r="B4229" s="16">
        <v>1.02</v>
      </c>
      <c r="C4229" s="16">
        <v>1.05</v>
      </c>
      <c r="D4229" s="16">
        <v>1.05</v>
      </c>
    </row>
    <row r="4230" spans="1:4" x14ac:dyDescent="0.3">
      <c r="A4230" s="3">
        <v>610710</v>
      </c>
      <c r="B4230" s="16">
        <v>1.02</v>
      </c>
      <c r="C4230" s="16">
        <v>1.05</v>
      </c>
      <c r="D4230" s="16">
        <v>1.05</v>
      </c>
    </row>
    <row r="4231" spans="1:4" x14ac:dyDescent="0.3">
      <c r="A4231" s="3">
        <v>610711</v>
      </c>
      <c r="B4231" s="16">
        <v>1.02</v>
      </c>
      <c r="C4231" s="16">
        <v>1.05</v>
      </c>
      <c r="D4231" s="16">
        <v>1.05</v>
      </c>
    </row>
    <row r="4232" spans="1:4" x14ac:dyDescent="0.3">
      <c r="A4232" s="3">
        <v>610720</v>
      </c>
      <c r="B4232" s="16">
        <v>0.98</v>
      </c>
      <c r="C4232" s="16">
        <v>1.05</v>
      </c>
      <c r="D4232" s="16">
        <v>1.01</v>
      </c>
    </row>
    <row r="4233" spans="1:4" x14ac:dyDescent="0.3">
      <c r="A4233" s="3">
        <v>610721</v>
      </c>
      <c r="B4233" s="16">
        <v>0.98</v>
      </c>
      <c r="C4233" s="16">
        <v>1.05</v>
      </c>
      <c r="D4233" s="16">
        <v>1.01</v>
      </c>
    </row>
    <row r="4234" spans="1:4" x14ac:dyDescent="0.3">
      <c r="A4234" s="3">
        <v>610722</v>
      </c>
      <c r="B4234" s="16">
        <v>1.05</v>
      </c>
      <c r="C4234" s="16">
        <v>1.05</v>
      </c>
      <c r="D4234" s="16">
        <v>1.08</v>
      </c>
    </row>
    <row r="4235" spans="1:4" x14ac:dyDescent="0.3">
      <c r="A4235" s="3">
        <v>610731</v>
      </c>
      <c r="B4235" s="16">
        <v>1.02</v>
      </c>
      <c r="C4235" s="16">
        <v>1.05</v>
      </c>
      <c r="D4235" s="16">
        <v>1.05</v>
      </c>
    </row>
    <row r="4236" spans="1:4" x14ac:dyDescent="0.3">
      <c r="A4236" s="3">
        <v>610741</v>
      </c>
      <c r="B4236" s="16">
        <v>1.02</v>
      </c>
      <c r="C4236" s="16">
        <v>1.05</v>
      </c>
      <c r="D4236" s="16">
        <v>1.05</v>
      </c>
    </row>
    <row r="4237" spans="1:4" x14ac:dyDescent="0.3">
      <c r="A4237" s="3">
        <v>610742</v>
      </c>
      <c r="B4237" s="16">
        <v>1.02</v>
      </c>
      <c r="C4237" s="16">
        <v>1.05</v>
      </c>
      <c r="D4237" s="16">
        <v>1.05</v>
      </c>
    </row>
    <row r="4238" spans="1:4" x14ac:dyDescent="0.3">
      <c r="A4238" s="3">
        <v>610750</v>
      </c>
      <c r="B4238" s="16">
        <v>0.98</v>
      </c>
      <c r="C4238" s="16">
        <v>1.05</v>
      </c>
      <c r="D4238" s="16">
        <v>1.01</v>
      </c>
    </row>
    <row r="4239" spans="1:4" x14ac:dyDescent="0.3">
      <c r="A4239" s="3">
        <v>610760</v>
      </c>
      <c r="B4239" s="16">
        <v>0.98</v>
      </c>
      <c r="C4239" s="16">
        <v>1.05</v>
      </c>
      <c r="D4239" s="16">
        <v>1.01</v>
      </c>
    </row>
    <row r="4240" spans="1:4" x14ac:dyDescent="0.3">
      <c r="A4240" s="3">
        <v>610761</v>
      </c>
      <c r="B4240" s="16">
        <v>1.59</v>
      </c>
      <c r="C4240" s="16">
        <v>1.05</v>
      </c>
      <c r="D4240" s="16">
        <v>1.62</v>
      </c>
    </row>
    <row r="4241" spans="1:4" x14ac:dyDescent="0.3">
      <c r="A4241" s="3">
        <v>610762</v>
      </c>
      <c r="B4241" s="16">
        <v>1.02</v>
      </c>
      <c r="C4241" s="16">
        <v>1.05</v>
      </c>
      <c r="D4241" s="16">
        <v>1.05</v>
      </c>
    </row>
    <row r="4242" spans="1:4" x14ac:dyDescent="0.3">
      <c r="A4242" s="3">
        <v>610763</v>
      </c>
      <c r="B4242" s="16">
        <v>1.59</v>
      </c>
      <c r="C4242" s="16">
        <v>1.05</v>
      </c>
      <c r="D4242" s="16">
        <v>1.62</v>
      </c>
    </row>
    <row r="4243" spans="1:4" x14ac:dyDescent="0.3">
      <c r="A4243" s="3">
        <v>610764</v>
      </c>
      <c r="B4243" s="16">
        <v>0.98</v>
      </c>
      <c r="C4243" s="16">
        <v>1.05</v>
      </c>
      <c r="D4243" s="16">
        <v>1.01</v>
      </c>
    </row>
    <row r="4244" spans="1:4" x14ac:dyDescent="0.3">
      <c r="A4244" s="3">
        <v>610765</v>
      </c>
      <c r="B4244" s="16">
        <v>1.02</v>
      </c>
      <c r="C4244" s="16">
        <v>1.05</v>
      </c>
      <c r="D4244" s="16">
        <v>1.05</v>
      </c>
    </row>
    <row r="4245" spans="1:4" x14ac:dyDescent="0.3">
      <c r="A4245" s="3">
        <v>610766</v>
      </c>
      <c r="B4245" s="16">
        <v>1.02</v>
      </c>
      <c r="C4245" s="16">
        <v>1.05</v>
      </c>
      <c r="D4245" s="16">
        <v>1.05</v>
      </c>
    </row>
    <row r="4246" spans="1:4" x14ac:dyDescent="0.3">
      <c r="A4246" s="3">
        <v>610768</v>
      </c>
      <c r="B4246" s="16">
        <v>1.02</v>
      </c>
      <c r="C4246" s="16">
        <v>1.05</v>
      </c>
      <c r="D4246" s="16">
        <v>1.05</v>
      </c>
    </row>
    <row r="4247" spans="1:4" x14ac:dyDescent="0.3">
      <c r="A4247" s="3">
        <v>610770</v>
      </c>
      <c r="B4247" s="16">
        <v>1.02</v>
      </c>
      <c r="C4247" s="16">
        <v>1.05</v>
      </c>
      <c r="D4247" s="16">
        <v>1.05</v>
      </c>
    </row>
    <row r="4248" spans="1:4" x14ac:dyDescent="0.3">
      <c r="A4248" s="3">
        <v>610780</v>
      </c>
      <c r="B4248" s="16">
        <v>9.870000000000001</v>
      </c>
      <c r="C4248" s="16">
        <v>4.22</v>
      </c>
      <c r="D4248" s="16">
        <v>4.22</v>
      </c>
    </row>
    <row r="4249" spans="1:4" x14ac:dyDescent="0.3">
      <c r="A4249" s="3">
        <v>610791</v>
      </c>
      <c r="B4249" s="16">
        <v>1.02</v>
      </c>
      <c r="C4249" s="16">
        <v>1.05</v>
      </c>
      <c r="D4249" s="16">
        <v>1.05</v>
      </c>
    </row>
    <row r="4250" spans="1:4" x14ac:dyDescent="0.3">
      <c r="A4250" s="3">
        <v>610793</v>
      </c>
      <c r="B4250" s="16">
        <v>1.59</v>
      </c>
      <c r="C4250" s="16">
        <v>1.05</v>
      </c>
      <c r="D4250" s="16">
        <v>1.62</v>
      </c>
    </row>
    <row r="4251" spans="1:4" x14ac:dyDescent="0.3">
      <c r="A4251" s="3">
        <v>610800</v>
      </c>
      <c r="B4251" s="16">
        <v>-1.9999999999999997E-2</v>
      </c>
      <c r="C4251" s="16">
        <v>0.01</v>
      </c>
      <c r="D4251" s="16">
        <v>8.5000000000000006E-3</v>
      </c>
    </row>
    <row r="4252" spans="1:4" x14ac:dyDescent="0.3">
      <c r="A4252" s="3">
        <v>610810</v>
      </c>
      <c r="B4252" s="16">
        <v>1.02</v>
      </c>
      <c r="C4252" s="16">
        <v>1.05</v>
      </c>
      <c r="D4252" s="16">
        <v>1.05</v>
      </c>
    </row>
    <row r="4253" spans="1:4" x14ac:dyDescent="0.3">
      <c r="A4253" s="3">
        <v>610820</v>
      </c>
      <c r="B4253" s="16">
        <v>-1.9999999999999997E-2</v>
      </c>
      <c r="C4253" s="16">
        <v>0.01</v>
      </c>
      <c r="D4253" s="16">
        <v>8.5000000000000006E-3</v>
      </c>
    </row>
    <row r="4254" spans="1:4" x14ac:dyDescent="0.3">
      <c r="A4254" s="3">
        <v>610830</v>
      </c>
      <c r="B4254" s="16">
        <v>1.59</v>
      </c>
      <c r="C4254" s="16">
        <v>1.05</v>
      </c>
      <c r="D4254" s="16">
        <v>1.62</v>
      </c>
    </row>
    <row r="4255" spans="1:4" x14ac:dyDescent="0.3">
      <c r="A4255" s="3">
        <v>610831</v>
      </c>
      <c r="B4255" s="16">
        <v>0.98</v>
      </c>
      <c r="C4255" s="16">
        <v>1.05</v>
      </c>
      <c r="D4255" s="16">
        <v>1.01</v>
      </c>
    </row>
    <row r="4256" spans="1:4" x14ac:dyDescent="0.3">
      <c r="A4256" s="3">
        <v>610840</v>
      </c>
      <c r="B4256" s="16">
        <v>1.02</v>
      </c>
      <c r="C4256" s="16">
        <v>1.05</v>
      </c>
      <c r="D4256" s="16">
        <v>1.05</v>
      </c>
    </row>
    <row r="4257" spans="1:4" x14ac:dyDescent="0.3">
      <c r="A4257" s="3">
        <v>610841</v>
      </c>
      <c r="B4257" s="16">
        <v>1.02</v>
      </c>
      <c r="C4257" s="16">
        <v>1.05</v>
      </c>
      <c r="D4257" s="16">
        <v>1.05</v>
      </c>
    </row>
    <row r="4258" spans="1:4" x14ac:dyDescent="0.3">
      <c r="A4258" s="3">
        <v>610842</v>
      </c>
      <c r="B4258" s="16">
        <v>1.02</v>
      </c>
      <c r="C4258" s="16">
        <v>1.05</v>
      </c>
      <c r="D4258" s="16">
        <v>1.05</v>
      </c>
    </row>
    <row r="4259" spans="1:4" x14ac:dyDescent="0.3">
      <c r="A4259" s="3">
        <v>610850</v>
      </c>
      <c r="B4259" s="16">
        <v>1.02</v>
      </c>
      <c r="C4259" s="16">
        <v>1.05</v>
      </c>
      <c r="D4259" s="16">
        <v>1.05</v>
      </c>
    </row>
    <row r="4260" spans="1:4" x14ac:dyDescent="0.3">
      <c r="A4260" s="3">
        <v>610851</v>
      </c>
      <c r="B4260" s="16">
        <v>0.39</v>
      </c>
      <c r="C4260" s="16">
        <v>0.42</v>
      </c>
      <c r="D4260" s="16">
        <v>0.35699999999999998</v>
      </c>
    </row>
    <row r="4261" spans="1:4" x14ac:dyDescent="0.3">
      <c r="A4261" s="3">
        <v>610860</v>
      </c>
      <c r="B4261" s="16">
        <v>0.98</v>
      </c>
      <c r="C4261" s="16">
        <v>1.05</v>
      </c>
      <c r="D4261" s="16">
        <v>1.01</v>
      </c>
    </row>
    <row r="4262" spans="1:4" x14ac:dyDescent="0.3">
      <c r="A4262" s="3">
        <v>610870</v>
      </c>
      <c r="B4262" s="16">
        <v>1.02</v>
      </c>
      <c r="C4262" s="16">
        <v>1.05</v>
      </c>
      <c r="D4262" s="16">
        <v>1.05</v>
      </c>
    </row>
    <row r="4263" spans="1:4" x14ac:dyDescent="0.3">
      <c r="A4263" s="3">
        <v>610871</v>
      </c>
      <c r="B4263" s="16">
        <v>1.02</v>
      </c>
      <c r="C4263" s="16">
        <v>1.05</v>
      </c>
      <c r="D4263" s="16">
        <v>1.05</v>
      </c>
    </row>
    <row r="4264" spans="1:4" x14ac:dyDescent="0.3">
      <c r="A4264" s="3">
        <v>610872</v>
      </c>
      <c r="B4264" s="16">
        <v>1.02</v>
      </c>
      <c r="C4264" s="16">
        <v>1.05</v>
      </c>
      <c r="D4264" s="16">
        <v>1.05</v>
      </c>
    </row>
    <row r="4265" spans="1:4" x14ac:dyDescent="0.3">
      <c r="A4265" s="3">
        <v>610873</v>
      </c>
      <c r="B4265" s="16">
        <v>1.02</v>
      </c>
      <c r="C4265" s="16">
        <v>1.05</v>
      </c>
      <c r="D4265" s="16">
        <v>1.05</v>
      </c>
    </row>
    <row r="4266" spans="1:4" x14ac:dyDescent="0.3">
      <c r="A4266" s="3">
        <v>610874</v>
      </c>
      <c r="B4266" s="16">
        <v>1.02</v>
      </c>
      <c r="C4266" s="16">
        <v>1.05</v>
      </c>
      <c r="D4266" s="16">
        <v>1.05</v>
      </c>
    </row>
    <row r="4267" spans="1:4" x14ac:dyDescent="0.3">
      <c r="A4267" s="3">
        <v>610880</v>
      </c>
      <c r="B4267" s="16">
        <v>1.02</v>
      </c>
      <c r="C4267" s="16">
        <v>1.05</v>
      </c>
      <c r="D4267" s="16">
        <v>1.05</v>
      </c>
    </row>
    <row r="4268" spans="1:4" x14ac:dyDescent="0.3">
      <c r="A4268" s="3">
        <v>610881</v>
      </c>
      <c r="B4268" s="16">
        <v>1.02</v>
      </c>
      <c r="C4268" s="16">
        <v>1.05</v>
      </c>
      <c r="D4268" s="16">
        <v>1.05</v>
      </c>
    </row>
    <row r="4269" spans="1:4" x14ac:dyDescent="0.3">
      <c r="A4269" s="3">
        <v>610890</v>
      </c>
      <c r="B4269" s="16">
        <v>1.02</v>
      </c>
      <c r="C4269" s="16">
        <v>1.05</v>
      </c>
      <c r="D4269" s="16">
        <v>1.05</v>
      </c>
    </row>
    <row r="4270" spans="1:4" x14ac:dyDescent="0.3">
      <c r="A4270" s="3">
        <v>610891</v>
      </c>
      <c r="B4270" s="16">
        <v>1.02</v>
      </c>
      <c r="C4270" s="16">
        <v>1.05</v>
      </c>
      <c r="D4270" s="16">
        <v>1.05</v>
      </c>
    </row>
    <row r="4271" spans="1:4" x14ac:dyDescent="0.3">
      <c r="A4271" s="3">
        <v>610900</v>
      </c>
      <c r="B4271" s="16">
        <v>1.1299999999999999</v>
      </c>
      <c r="C4271" s="16">
        <v>1.05</v>
      </c>
      <c r="D4271" s="16">
        <v>1.1599999999999999</v>
      </c>
    </row>
    <row r="4272" spans="1:4" x14ac:dyDescent="0.3">
      <c r="A4272" s="3">
        <v>610901</v>
      </c>
      <c r="B4272" s="16">
        <v>1.02</v>
      </c>
      <c r="C4272" s="16">
        <v>1.05</v>
      </c>
      <c r="D4272" s="16">
        <v>1.05</v>
      </c>
    </row>
    <row r="4273" spans="1:4" x14ac:dyDescent="0.3">
      <c r="A4273" s="3">
        <v>610910</v>
      </c>
      <c r="B4273" s="16">
        <v>1.02</v>
      </c>
      <c r="C4273" s="16">
        <v>1.05</v>
      </c>
      <c r="D4273" s="16">
        <v>1.05</v>
      </c>
    </row>
    <row r="4274" spans="1:4" x14ac:dyDescent="0.3">
      <c r="A4274" s="3">
        <v>610911</v>
      </c>
      <c r="B4274" s="16">
        <v>1.02</v>
      </c>
      <c r="C4274" s="16">
        <v>1.05</v>
      </c>
      <c r="D4274" s="16">
        <v>1.05</v>
      </c>
    </row>
    <row r="4275" spans="1:4" x14ac:dyDescent="0.3">
      <c r="A4275" s="3">
        <v>610912</v>
      </c>
      <c r="B4275" s="16">
        <v>1.02</v>
      </c>
      <c r="C4275" s="16">
        <v>1.05</v>
      </c>
      <c r="D4275" s="16">
        <v>1.05</v>
      </c>
    </row>
    <row r="4276" spans="1:4" x14ac:dyDescent="0.3">
      <c r="A4276" s="3">
        <v>610913</v>
      </c>
      <c r="B4276" s="16">
        <v>1.02</v>
      </c>
      <c r="C4276" s="16">
        <v>1.05</v>
      </c>
      <c r="D4276" s="16">
        <v>1.05</v>
      </c>
    </row>
    <row r="4277" spans="1:4" x14ac:dyDescent="0.3">
      <c r="A4277" s="3">
        <v>610914</v>
      </c>
      <c r="B4277" s="16">
        <v>1.02</v>
      </c>
      <c r="C4277" s="16">
        <v>1.05</v>
      </c>
      <c r="D4277" s="16">
        <v>1.05</v>
      </c>
    </row>
    <row r="4278" spans="1:4" x14ac:dyDescent="0.3">
      <c r="A4278" s="3">
        <v>610920</v>
      </c>
      <c r="B4278" s="16">
        <v>1.02</v>
      </c>
      <c r="C4278" s="16">
        <v>1.05</v>
      </c>
      <c r="D4278" s="16">
        <v>1.05</v>
      </c>
    </row>
    <row r="4279" spans="1:4" x14ac:dyDescent="0.3">
      <c r="A4279" s="3">
        <v>610921</v>
      </c>
      <c r="B4279" s="16">
        <v>1.02</v>
      </c>
      <c r="C4279" s="16">
        <v>1.05</v>
      </c>
      <c r="D4279" s="16">
        <v>1.05</v>
      </c>
    </row>
    <row r="4280" spans="1:4" x14ac:dyDescent="0.3">
      <c r="A4280" s="3">
        <v>610922</v>
      </c>
      <c r="B4280" s="16">
        <v>1.02</v>
      </c>
      <c r="C4280" s="16">
        <v>1.05</v>
      </c>
      <c r="D4280" s="16">
        <v>1.05</v>
      </c>
    </row>
    <row r="4281" spans="1:4" x14ac:dyDescent="0.3">
      <c r="A4281" s="3">
        <v>610924</v>
      </c>
      <c r="B4281" s="16">
        <v>0.98</v>
      </c>
      <c r="C4281" s="16">
        <v>1.05</v>
      </c>
      <c r="D4281" s="16">
        <v>1.01</v>
      </c>
    </row>
    <row r="4282" spans="1:4" x14ac:dyDescent="0.3">
      <c r="A4282" s="3">
        <v>610925</v>
      </c>
      <c r="B4282" s="16">
        <v>0.98</v>
      </c>
      <c r="C4282" s="16">
        <v>1.05</v>
      </c>
      <c r="D4282" s="16">
        <v>1.01</v>
      </c>
    </row>
    <row r="4283" spans="1:4" x14ac:dyDescent="0.3">
      <c r="A4283" s="3">
        <v>610926</v>
      </c>
      <c r="B4283" s="16">
        <v>0.98</v>
      </c>
      <c r="C4283" s="16">
        <v>1.05</v>
      </c>
      <c r="D4283" s="16">
        <v>1.01</v>
      </c>
    </row>
    <row r="4284" spans="1:4" x14ac:dyDescent="0.3">
      <c r="A4284" s="3">
        <v>610927</v>
      </c>
      <c r="B4284" s="16">
        <v>-1.9999999999999997E-2</v>
      </c>
      <c r="C4284" s="16">
        <v>0.01</v>
      </c>
      <c r="D4284" s="16">
        <v>8.5000000000000006E-3</v>
      </c>
    </row>
    <row r="4285" spans="1:4" x14ac:dyDescent="0.3">
      <c r="A4285" s="3">
        <v>610930</v>
      </c>
      <c r="B4285" s="16">
        <v>1.02</v>
      </c>
      <c r="C4285" s="16">
        <v>1.05</v>
      </c>
      <c r="D4285" s="16">
        <v>1.05</v>
      </c>
    </row>
    <row r="4286" spans="1:4" x14ac:dyDescent="0.3">
      <c r="A4286" s="3">
        <v>610931</v>
      </c>
      <c r="B4286" s="16">
        <v>1.02</v>
      </c>
      <c r="C4286" s="16">
        <v>1.05</v>
      </c>
      <c r="D4286" s="16">
        <v>1.05</v>
      </c>
    </row>
    <row r="4287" spans="1:4" x14ac:dyDescent="0.3">
      <c r="A4287" s="3">
        <v>610932</v>
      </c>
      <c r="B4287" s="16">
        <v>1.02</v>
      </c>
      <c r="C4287" s="16">
        <v>1.05</v>
      </c>
      <c r="D4287" s="16">
        <v>1.05</v>
      </c>
    </row>
    <row r="4288" spans="1:4" x14ac:dyDescent="0.3">
      <c r="A4288" s="3">
        <v>610933</v>
      </c>
      <c r="B4288" s="16">
        <v>-1.9999999999999997E-2</v>
      </c>
      <c r="C4288" s="16">
        <v>0.01</v>
      </c>
      <c r="D4288" s="16">
        <v>8.5000000000000006E-3</v>
      </c>
    </row>
    <row r="4289" spans="1:4" x14ac:dyDescent="0.3">
      <c r="A4289" s="3">
        <v>610934</v>
      </c>
      <c r="B4289" s="16">
        <v>1.02</v>
      </c>
      <c r="C4289" s="16">
        <v>1.05</v>
      </c>
      <c r="D4289" s="16">
        <v>1.05</v>
      </c>
    </row>
    <row r="4290" spans="1:4" x14ac:dyDescent="0.3">
      <c r="A4290" s="3">
        <v>610940</v>
      </c>
      <c r="B4290" s="16">
        <v>1.02</v>
      </c>
      <c r="C4290" s="16">
        <v>1.05</v>
      </c>
      <c r="D4290" s="16">
        <v>1.05</v>
      </c>
    </row>
    <row r="4291" spans="1:4" x14ac:dyDescent="0.3">
      <c r="A4291" s="3">
        <v>610941</v>
      </c>
      <c r="B4291" s="16">
        <v>1.02</v>
      </c>
      <c r="C4291" s="16">
        <v>1.05</v>
      </c>
      <c r="D4291" s="16">
        <v>1.05</v>
      </c>
    </row>
    <row r="4292" spans="1:4" x14ac:dyDescent="0.3">
      <c r="A4292" s="3">
        <v>610942</v>
      </c>
      <c r="B4292" s="16">
        <v>1.02</v>
      </c>
      <c r="C4292" s="16">
        <v>1.05</v>
      </c>
      <c r="D4292" s="16">
        <v>1.05</v>
      </c>
    </row>
    <row r="4293" spans="1:4" x14ac:dyDescent="0.3">
      <c r="A4293" s="3">
        <v>610950</v>
      </c>
      <c r="B4293" s="16">
        <v>0.98</v>
      </c>
      <c r="C4293" s="16">
        <v>1.05</v>
      </c>
      <c r="D4293" s="16">
        <v>1.01</v>
      </c>
    </row>
    <row r="4294" spans="1:4" x14ac:dyDescent="0.3">
      <c r="A4294" s="3">
        <v>610960</v>
      </c>
      <c r="B4294" s="16">
        <v>0.98</v>
      </c>
      <c r="C4294" s="16">
        <v>1.05</v>
      </c>
      <c r="D4294" s="16">
        <v>1.01</v>
      </c>
    </row>
    <row r="4295" spans="1:4" x14ac:dyDescent="0.3">
      <c r="A4295" s="3">
        <v>610970</v>
      </c>
      <c r="B4295" s="16">
        <v>0.98</v>
      </c>
      <c r="C4295" s="16">
        <v>1.05</v>
      </c>
      <c r="D4295" s="16">
        <v>1.01</v>
      </c>
    </row>
    <row r="4296" spans="1:4" x14ac:dyDescent="0.3">
      <c r="A4296" s="3">
        <v>610971</v>
      </c>
      <c r="B4296" s="16">
        <v>0.98</v>
      </c>
      <c r="C4296" s="16">
        <v>1.05</v>
      </c>
      <c r="D4296" s="16">
        <v>1.01</v>
      </c>
    </row>
    <row r="4297" spans="1:4" x14ac:dyDescent="0.3">
      <c r="A4297" s="3">
        <v>610980</v>
      </c>
      <c r="B4297" s="16">
        <v>2.04</v>
      </c>
      <c r="C4297" s="16">
        <v>1.05</v>
      </c>
      <c r="D4297" s="16">
        <v>2.0699999999999998</v>
      </c>
    </row>
    <row r="4298" spans="1:4" x14ac:dyDescent="0.3">
      <c r="A4298" s="3">
        <v>610981</v>
      </c>
      <c r="B4298" s="16">
        <v>1.02</v>
      </c>
      <c r="C4298" s="16">
        <v>1.05</v>
      </c>
      <c r="D4298" s="16">
        <v>1.05</v>
      </c>
    </row>
    <row r="4299" spans="1:4" x14ac:dyDescent="0.3">
      <c r="A4299" s="3">
        <v>610990</v>
      </c>
      <c r="B4299" s="16">
        <v>1.02</v>
      </c>
      <c r="C4299" s="16">
        <v>1.05</v>
      </c>
      <c r="D4299" s="16">
        <v>1.05</v>
      </c>
    </row>
    <row r="4300" spans="1:4" x14ac:dyDescent="0.3">
      <c r="A4300" s="3">
        <v>610991</v>
      </c>
      <c r="B4300" s="16">
        <v>1.02</v>
      </c>
      <c r="C4300" s="16">
        <v>1.05</v>
      </c>
      <c r="D4300" s="16">
        <v>1.05</v>
      </c>
    </row>
    <row r="4301" spans="1:4" x14ac:dyDescent="0.3">
      <c r="A4301" s="3">
        <v>611011</v>
      </c>
      <c r="B4301" s="16">
        <v>1.02</v>
      </c>
      <c r="C4301" s="16">
        <v>1.05</v>
      </c>
      <c r="D4301" s="16">
        <v>1.05</v>
      </c>
    </row>
    <row r="4302" spans="1:4" x14ac:dyDescent="0.3">
      <c r="A4302" s="3">
        <v>611012</v>
      </c>
      <c r="B4302" s="16">
        <v>1.02</v>
      </c>
      <c r="C4302" s="16">
        <v>1.05</v>
      </c>
      <c r="D4302" s="16">
        <v>1.05</v>
      </c>
    </row>
    <row r="4303" spans="1:4" x14ac:dyDescent="0.3">
      <c r="A4303" s="3">
        <v>611013</v>
      </c>
      <c r="B4303" s="16">
        <v>-1.9999999999999997E-2</v>
      </c>
      <c r="C4303" s="16">
        <v>0.01</v>
      </c>
      <c r="D4303" s="16">
        <v>8.5000000000000006E-3</v>
      </c>
    </row>
    <row r="4304" spans="1:4" x14ac:dyDescent="0.3">
      <c r="A4304" s="3">
        <v>611014</v>
      </c>
      <c r="B4304" s="16">
        <v>1.02</v>
      </c>
      <c r="C4304" s="16">
        <v>1.05</v>
      </c>
      <c r="D4304" s="16">
        <v>1.05</v>
      </c>
    </row>
    <row r="4305" spans="1:4" x14ac:dyDescent="0.3">
      <c r="A4305" s="3">
        <v>611020</v>
      </c>
      <c r="B4305" s="16">
        <v>1.02</v>
      </c>
      <c r="C4305" s="16">
        <v>1.05</v>
      </c>
      <c r="D4305" s="16">
        <v>1.05</v>
      </c>
    </row>
    <row r="4306" spans="1:4" x14ac:dyDescent="0.3">
      <c r="A4306" s="3">
        <v>611030</v>
      </c>
      <c r="B4306" s="16">
        <v>1.02</v>
      </c>
      <c r="C4306" s="16">
        <v>1.05</v>
      </c>
      <c r="D4306" s="16">
        <v>1.05</v>
      </c>
    </row>
    <row r="4307" spans="1:4" x14ac:dyDescent="0.3">
      <c r="A4307" s="3">
        <v>611040</v>
      </c>
      <c r="B4307" s="16">
        <v>1.02</v>
      </c>
      <c r="C4307" s="16">
        <v>1.05</v>
      </c>
      <c r="D4307" s="16">
        <v>1.05</v>
      </c>
    </row>
    <row r="4308" spans="1:4" x14ac:dyDescent="0.3">
      <c r="A4308" s="3">
        <v>611041</v>
      </c>
      <c r="B4308" s="16">
        <v>1.02</v>
      </c>
      <c r="C4308" s="16">
        <v>1.05</v>
      </c>
      <c r="D4308" s="16">
        <v>1.05</v>
      </c>
    </row>
    <row r="4309" spans="1:4" x14ac:dyDescent="0.3">
      <c r="A4309" s="3">
        <v>611042</v>
      </c>
      <c r="B4309" s="16">
        <v>1.02</v>
      </c>
      <c r="C4309" s="16">
        <v>1.05</v>
      </c>
      <c r="D4309" s="16">
        <v>1.05</v>
      </c>
    </row>
    <row r="4310" spans="1:4" x14ac:dyDescent="0.3">
      <c r="A4310" s="3">
        <v>611043</v>
      </c>
      <c r="B4310" s="16">
        <v>-1.9999999999999997E-2</v>
      </c>
      <c r="C4310" s="16">
        <v>0.01</v>
      </c>
      <c r="D4310" s="16">
        <v>8.5000000000000006E-3</v>
      </c>
    </row>
    <row r="4311" spans="1:4" x14ac:dyDescent="0.3">
      <c r="A4311" s="3">
        <v>611044</v>
      </c>
      <c r="B4311" s="16">
        <v>0.98</v>
      </c>
      <c r="C4311" s="16">
        <v>1.05</v>
      </c>
      <c r="D4311" s="16">
        <v>1.01</v>
      </c>
    </row>
    <row r="4312" spans="1:4" x14ac:dyDescent="0.3">
      <c r="A4312" s="3">
        <v>611050</v>
      </c>
      <c r="B4312" s="16">
        <v>-1.9999999999999997E-2</v>
      </c>
      <c r="C4312" s="16">
        <v>0.01</v>
      </c>
      <c r="D4312" s="16">
        <v>8.5000000000000006E-3</v>
      </c>
    </row>
    <row r="4313" spans="1:4" x14ac:dyDescent="0.3">
      <c r="A4313" s="3">
        <v>611060</v>
      </c>
      <c r="B4313" s="16">
        <v>0.98</v>
      </c>
      <c r="C4313" s="16">
        <v>1.05</v>
      </c>
      <c r="D4313" s="16">
        <v>1.01</v>
      </c>
    </row>
    <row r="4314" spans="1:4" x14ac:dyDescent="0.3">
      <c r="A4314" s="3">
        <v>611070</v>
      </c>
      <c r="B4314" s="16">
        <v>1.02</v>
      </c>
      <c r="C4314" s="16">
        <v>1.05</v>
      </c>
      <c r="D4314" s="16">
        <v>1.05</v>
      </c>
    </row>
    <row r="4315" spans="1:4" x14ac:dyDescent="0.3">
      <c r="A4315" s="3">
        <v>611071</v>
      </c>
      <c r="B4315" s="16">
        <v>0.98</v>
      </c>
      <c r="C4315" s="16">
        <v>1.05</v>
      </c>
      <c r="D4315" s="16">
        <v>1.01</v>
      </c>
    </row>
    <row r="4316" spans="1:4" x14ac:dyDescent="0.3">
      <c r="A4316" s="3">
        <v>611080</v>
      </c>
      <c r="B4316" s="16">
        <v>0.98</v>
      </c>
      <c r="C4316" s="16">
        <v>1.05</v>
      </c>
      <c r="D4316" s="16">
        <v>1.01</v>
      </c>
    </row>
    <row r="4317" spans="1:4" x14ac:dyDescent="0.3">
      <c r="A4317" s="3">
        <v>611081</v>
      </c>
      <c r="B4317" s="16">
        <v>0.98</v>
      </c>
      <c r="C4317" s="16">
        <v>1.05</v>
      </c>
      <c r="D4317" s="16">
        <v>1.01</v>
      </c>
    </row>
    <row r="4318" spans="1:4" x14ac:dyDescent="0.3">
      <c r="A4318" s="3">
        <v>611082</v>
      </c>
      <c r="B4318" s="16">
        <v>0.98</v>
      </c>
      <c r="C4318" s="16">
        <v>1.05</v>
      </c>
      <c r="D4318" s="16">
        <v>1.01</v>
      </c>
    </row>
    <row r="4319" spans="1:4" x14ac:dyDescent="0.3">
      <c r="A4319" s="3">
        <v>611083</v>
      </c>
      <c r="B4319" s="16">
        <v>1.02</v>
      </c>
      <c r="C4319" s="16">
        <v>1.05</v>
      </c>
      <c r="D4319" s="16">
        <v>1.05</v>
      </c>
    </row>
    <row r="4320" spans="1:4" x14ac:dyDescent="0.3">
      <c r="A4320" s="3">
        <v>611084</v>
      </c>
      <c r="B4320" s="16">
        <v>1.02</v>
      </c>
      <c r="C4320" s="16">
        <v>1.05</v>
      </c>
      <c r="D4320" s="16">
        <v>1.05</v>
      </c>
    </row>
    <row r="4321" spans="1:4" x14ac:dyDescent="0.3">
      <c r="A4321" s="3">
        <v>611085</v>
      </c>
      <c r="B4321" s="16">
        <v>0.98</v>
      </c>
      <c r="C4321" s="16">
        <v>1.05</v>
      </c>
      <c r="D4321" s="16">
        <v>1.01</v>
      </c>
    </row>
    <row r="4322" spans="1:4" x14ac:dyDescent="0.3">
      <c r="A4322" s="3">
        <v>611086</v>
      </c>
      <c r="B4322" s="16">
        <v>0.98</v>
      </c>
      <c r="C4322" s="16">
        <v>1.05</v>
      </c>
      <c r="D4322" s="16">
        <v>1.01</v>
      </c>
    </row>
    <row r="4323" spans="1:4" x14ac:dyDescent="0.3">
      <c r="A4323" s="3">
        <v>611087</v>
      </c>
      <c r="B4323" s="16">
        <v>1.02</v>
      </c>
      <c r="C4323" s="16">
        <v>1.05</v>
      </c>
      <c r="D4323" s="16">
        <v>1.05</v>
      </c>
    </row>
    <row r="4324" spans="1:4" x14ac:dyDescent="0.3">
      <c r="A4324" s="3">
        <v>611088</v>
      </c>
      <c r="B4324" s="16">
        <v>1.02</v>
      </c>
      <c r="C4324" s="16">
        <v>1.05</v>
      </c>
      <c r="D4324" s="16">
        <v>1.05</v>
      </c>
    </row>
    <row r="4325" spans="1:4" x14ac:dyDescent="0.3">
      <c r="A4325" s="3">
        <v>611089</v>
      </c>
      <c r="B4325" s="16">
        <v>1.02</v>
      </c>
      <c r="C4325" s="16">
        <v>1.05</v>
      </c>
      <c r="D4325" s="16">
        <v>1.05</v>
      </c>
    </row>
    <row r="4326" spans="1:4" x14ac:dyDescent="0.3">
      <c r="A4326" s="3">
        <v>611090</v>
      </c>
      <c r="B4326" s="16">
        <v>-1.9999999999999997E-2</v>
      </c>
      <c r="C4326" s="16">
        <v>0.01</v>
      </c>
      <c r="D4326" s="16">
        <v>8.5000000000000006E-3</v>
      </c>
    </row>
    <row r="4327" spans="1:4" x14ac:dyDescent="0.3">
      <c r="A4327" s="3">
        <v>611091</v>
      </c>
      <c r="B4327" s="16">
        <v>1.02</v>
      </c>
      <c r="C4327" s="16">
        <v>1.05</v>
      </c>
      <c r="D4327" s="16">
        <v>1.05</v>
      </c>
    </row>
    <row r="4328" spans="1:4" x14ac:dyDescent="0.3">
      <c r="A4328" s="3">
        <v>611092</v>
      </c>
      <c r="B4328" s="16">
        <v>1.02</v>
      </c>
      <c r="C4328" s="16">
        <v>1.05</v>
      </c>
      <c r="D4328" s="16">
        <v>1.05</v>
      </c>
    </row>
    <row r="4329" spans="1:4" x14ac:dyDescent="0.3">
      <c r="A4329" s="3">
        <v>611093</v>
      </c>
      <c r="B4329" s="16">
        <v>1.02</v>
      </c>
      <c r="C4329" s="16">
        <v>1.05</v>
      </c>
      <c r="D4329" s="16">
        <v>1.05</v>
      </c>
    </row>
    <row r="4330" spans="1:4" x14ac:dyDescent="0.3">
      <c r="A4330" s="3">
        <v>611094</v>
      </c>
      <c r="B4330" s="16">
        <v>1.02</v>
      </c>
      <c r="C4330" s="16">
        <v>1.05</v>
      </c>
      <c r="D4330" s="16">
        <v>1.05</v>
      </c>
    </row>
    <row r="4331" spans="1:4" x14ac:dyDescent="0.3">
      <c r="A4331" s="3">
        <v>611100</v>
      </c>
      <c r="B4331" s="16">
        <v>1.02</v>
      </c>
      <c r="C4331" s="16">
        <v>1.05</v>
      </c>
      <c r="D4331" s="16">
        <v>1.05</v>
      </c>
    </row>
    <row r="4332" spans="1:4" x14ac:dyDescent="0.3">
      <c r="A4332" s="3">
        <v>611101</v>
      </c>
      <c r="B4332" s="16">
        <v>-1.9999999999999997E-2</v>
      </c>
      <c r="C4332" s="16">
        <v>0.01</v>
      </c>
      <c r="D4332" s="16">
        <v>8.5000000000000006E-3</v>
      </c>
    </row>
    <row r="4333" spans="1:4" x14ac:dyDescent="0.3">
      <c r="A4333" s="3">
        <v>611102</v>
      </c>
      <c r="B4333" s="16">
        <v>1.02</v>
      </c>
      <c r="C4333" s="16">
        <v>1.05</v>
      </c>
      <c r="D4333" s="16">
        <v>1.05</v>
      </c>
    </row>
    <row r="4334" spans="1:4" x14ac:dyDescent="0.3">
      <c r="A4334" s="3">
        <v>611110</v>
      </c>
      <c r="B4334" s="16">
        <v>0.98</v>
      </c>
      <c r="C4334" s="16">
        <v>1.05</v>
      </c>
      <c r="D4334" s="16">
        <v>1.01</v>
      </c>
    </row>
    <row r="4335" spans="1:4" x14ac:dyDescent="0.3">
      <c r="A4335" s="3">
        <v>611111</v>
      </c>
      <c r="B4335" s="16">
        <v>0.98</v>
      </c>
      <c r="C4335" s="16">
        <v>1.05</v>
      </c>
      <c r="D4335" s="16">
        <v>1.01</v>
      </c>
    </row>
    <row r="4336" spans="1:4" x14ac:dyDescent="0.3">
      <c r="A4336" s="3">
        <v>611120</v>
      </c>
      <c r="B4336" s="16">
        <v>0.98</v>
      </c>
      <c r="C4336" s="16">
        <v>1.05</v>
      </c>
      <c r="D4336" s="16">
        <v>1.01</v>
      </c>
    </row>
    <row r="4337" spans="1:4" x14ac:dyDescent="0.3">
      <c r="A4337" s="3">
        <v>611121</v>
      </c>
      <c r="B4337" s="16">
        <v>0.98</v>
      </c>
      <c r="C4337" s="16">
        <v>1.05</v>
      </c>
      <c r="D4337" s="16">
        <v>1.01</v>
      </c>
    </row>
    <row r="4338" spans="1:4" x14ac:dyDescent="0.3">
      <c r="A4338" s="3">
        <v>611130</v>
      </c>
      <c r="B4338" s="16">
        <v>1.02</v>
      </c>
      <c r="C4338" s="16">
        <v>1.05</v>
      </c>
      <c r="D4338" s="16">
        <v>1.05</v>
      </c>
    </row>
    <row r="4339" spans="1:4" x14ac:dyDescent="0.3">
      <c r="A4339" s="3">
        <v>611140</v>
      </c>
      <c r="B4339" s="16">
        <v>-1.9999999999999997E-2</v>
      </c>
      <c r="C4339" s="16">
        <v>0.01</v>
      </c>
      <c r="D4339" s="16">
        <v>8.5000000000000006E-3</v>
      </c>
    </row>
    <row r="4340" spans="1:4" x14ac:dyDescent="0.3">
      <c r="A4340" s="3">
        <v>611150</v>
      </c>
      <c r="B4340" s="16">
        <v>1.02</v>
      </c>
      <c r="C4340" s="16">
        <v>1.05</v>
      </c>
      <c r="D4340" s="16">
        <v>1.05</v>
      </c>
    </row>
    <row r="4341" spans="1:4" x14ac:dyDescent="0.3">
      <c r="A4341" s="3">
        <v>611160</v>
      </c>
      <c r="B4341" s="16">
        <v>1.02</v>
      </c>
      <c r="C4341" s="16">
        <v>1.05</v>
      </c>
      <c r="D4341" s="16">
        <v>1.05</v>
      </c>
    </row>
    <row r="4342" spans="1:4" x14ac:dyDescent="0.3">
      <c r="A4342" s="3">
        <v>611161</v>
      </c>
      <c r="B4342" s="16">
        <v>1.02</v>
      </c>
      <c r="C4342" s="16">
        <v>1.05</v>
      </c>
      <c r="D4342" s="16">
        <v>1.05</v>
      </c>
    </row>
    <row r="4343" spans="1:4" x14ac:dyDescent="0.3">
      <c r="A4343" s="3">
        <v>611170</v>
      </c>
      <c r="B4343" s="16">
        <v>-1.9999999999999997E-2</v>
      </c>
      <c r="C4343" s="16">
        <v>0.01</v>
      </c>
      <c r="D4343" s="16">
        <v>8.5000000000000006E-3</v>
      </c>
    </row>
    <row r="4344" spans="1:4" x14ac:dyDescent="0.3">
      <c r="A4344" s="3">
        <v>611172</v>
      </c>
      <c r="B4344" s="16">
        <v>1.02</v>
      </c>
      <c r="C4344" s="16">
        <v>1.05</v>
      </c>
      <c r="D4344" s="16">
        <v>1.05</v>
      </c>
    </row>
    <row r="4345" spans="1:4" x14ac:dyDescent="0.3">
      <c r="A4345" s="3">
        <v>611173</v>
      </c>
      <c r="B4345" s="16">
        <v>-1.9999999999999997E-2</v>
      </c>
      <c r="C4345" s="16">
        <v>0.01</v>
      </c>
      <c r="D4345" s="16">
        <v>8.5000000000000006E-3</v>
      </c>
    </row>
    <row r="4346" spans="1:4" x14ac:dyDescent="0.3">
      <c r="A4346" s="3">
        <v>611180</v>
      </c>
      <c r="B4346" s="16">
        <v>1.02</v>
      </c>
      <c r="C4346" s="16">
        <v>1.05</v>
      </c>
      <c r="D4346" s="16">
        <v>1.05</v>
      </c>
    </row>
    <row r="4347" spans="1:4" x14ac:dyDescent="0.3">
      <c r="A4347" s="3">
        <v>611181</v>
      </c>
      <c r="B4347" s="16">
        <v>1.02</v>
      </c>
      <c r="C4347" s="16">
        <v>1.05</v>
      </c>
      <c r="D4347" s="16">
        <v>1.05</v>
      </c>
    </row>
    <row r="4348" spans="1:4" x14ac:dyDescent="0.3">
      <c r="A4348" s="3">
        <v>611182</v>
      </c>
      <c r="B4348" s="16">
        <v>1.02</v>
      </c>
      <c r="C4348" s="16">
        <v>1.05</v>
      </c>
      <c r="D4348" s="16">
        <v>1.05</v>
      </c>
    </row>
    <row r="4349" spans="1:4" x14ac:dyDescent="0.3">
      <c r="A4349" s="3">
        <v>611183</v>
      </c>
      <c r="B4349" s="16">
        <v>1.02</v>
      </c>
      <c r="C4349" s="16">
        <v>1.05</v>
      </c>
      <c r="D4349" s="16">
        <v>1.05</v>
      </c>
    </row>
    <row r="4350" spans="1:4" x14ac:dyDescent="0.3">
      <c r="A4350" s="3">
        <v>611184</v>
      </c>
      <c r="B4350" s="16">
        <v>-0.03</v>
      </c>
      <c r="C4350" s="16">
        <v>0</v>
      </c>
      <c r="D4350" s="16">
        <v>0</v>
      </c>
    </row>
    <row r="4351" spans="1:4" x14ac:dyDescent="0.3">
      <c r="A4351" s="3">
        <v>611190</v>
      </c>
      <c r="B4351" s="16">
        <v>1.02</v>
      </c>
      <c r="C4351" s="16">
        <v>1.05</v>
      </c>
      <c r="D4351" s="16">
        <v>1.05</v>
      </c>
    </row>
    <row r="4352" spans="1:4" x14ac:dyDescent="0.3">
      <c r="A4352" s="3">
        <v>611191</v>
      </c>
      <c r="B4352" s="16">
        <v>1.02</v>
      </c>
      <c r="C4352" s="16">
        <v>1.05</v>
      </c>
      <c r="D4352" s="16">
        <v>1.05</v>
      </c>
    </row>
    <row r="4353" spans="1:4" x14ac:dyDescent="0.3">
      <c r="A4353" s="3">
        <v>611200</v>
      </c>
      <c r="B4353" s="16">
        <v>0.98</v>
      </c>
      <c r="C4353" s="16">
        <v>1.05</v>
      </c>
      <c r="D4353" s="16">
        <v>1.01</v>
      </c>
    </row>
    <row r="4354" spans="1:4" x14ac:dyDescent="0.3">
      <c r="A4354" s="3">
        <v>611202</v>
      </c>
      <c r="B4354" s="16">
        <v>1.02</v>
      </c>
      <c r="C4354" s="16">
        <v>1.05</v>
      </c>
      <c r="D4354" s="16">
        <v>1.05</v>
      </c>
    </row>
    <row r="4355" spans="1:4" x14ac:dyDescent="0.3">
      <c r="A4355" s="3">
        <v>611203</v>
      </c>
      <c r="B4355" s="16">
        <v>1.02</v>
      </c>
      <c r="C4355" s="16">
        <v>1.05</v>
      </c>
      <c r="D4355" s="16">
        <v>1.05</v>
      </c>
    </row>
    <row r="4356" spans="1:4" x14ac:dyDescent="0.3">
      <c r="A4356" s="3">
        <v>611210</v>
      </c>
      <c r="B4356" s="16">
        <v>0.98</v>
      </c>
      <c r="C4356" s="16">
        <v>1.05</v>
      </c>
      <c r="D4356" s="16">
        <v>1.01</v>
      </c>
    </row>
    <row r="4357" spans="1:4" x14ac:dyDescent="0.3">
      <c r="A4357" s="3">
        <v>611211</v>
      </c>
      <c r="B4357" s="16">
        <v>0.98</v>
      </c>
      <c r="C4357" s="16">
        <v>1.05</v>
      </c>
      <c r="D4357" s="16">
        <v>1.01</v>
      </c>
    </row>
    <row r="4358" spans="1:4" x14ac:dyDescent="0.3">
      <c r="A4358" s="3">
        <v>611212</v>
      </c>
      <c r="B4358" s="16">
        <v>1.02</v>
      </c>
      <c r="C4358" s="16">
        <v>1.05</v>
      </c>
      <c r="D4358" s="16">
        <v>1.05</v>
      </c>
    </row>
    <row r="4359" spans="1:4" x14ac:dyDescent="0.3">
      <c r="A4359" s="3">
        <v>611213</v>
      </c>
      <c r="B4359" s="16">
        <v>1.02</v>
      </c>
      <c r="C4359" s="16">
        <v>1.05</v>
      </c>
      <c r="D4359" s="16">
        <v>1.05</v>
      </c>
    </row>
    <row r="4360" spans="1:4" x14ac:dyDescent="0.3">
      <c r="A4360" s="3">
        <v>611214</v>
      </c>
      <c r="B4360" s="16">
        <v>1.02</v>
      </c>
      <c r="C4360" s="16">
        <v>1.05</v>
      </c>
      <c r="D4360" s="16">
        <v>1.05</v>
      </c>
    </row>
    <row r="4361" spans="1:4" x14ac:dyDescent="0.3">
      <c r="A4361" s="3">
        <v>611215</v>
      </c>
      <c r="B4361" s="16">
        <v>1.02</v>
      </c>
      <c r="C4361" s="16">
        <v>1.05</v>
      </c>
      <c r="D4361" s="16">
        <v>1.05</v>
      </c>
    </row>
    <row r="4362" spans="1:4" x14ac:dyDescent="0.3">
      <c r="A4362" s="3">
        <v>611216</v>
      </c>
      <c r="B4362" s="16">
        <v>1.02</v>
      </c>
      <c r="C4362" s="16">
        <v>1.05</v>
      </c>
      <c r="D4362" s="16">
        <v>1.05</v>
      </c>
    </row>
    <row r="4363" spans="1:4" x14ac:dyDescent="0.3">
      <c r="A4363" s="3">
        <v>611217</v>
      </c>
      <c r="B4363" s="16">
        <v>1.02</v>
      </c>
      <c r="C4363" s="16">
        <v>1.05</v>
      </c>
      <c r="D4363" s="16">
        <v>1.05</v>
      </c>
    </row>
    <row r="4364" spans="1:4" x14ac:dyDescent="0.3">
      <c r="A4364" s="3">
        <v>611218</v>
      </c>
      <c r="B4364" s="16">
        <v>1.02</v>
      </c>
      <c r="C4364" s="16">
        <v>1.05</v>
      </c>
      <c r="D4364" s="16">
        <v>1.05</v>
      </c>
    </row>
    <row r="4365" spans="1:4" x14ac:dyDescent="0.3">
      <c r="A4365" s="3">
        <v>611219</v>
      </c>
      <c r="B4365" s="16">
        <v>1.02</v>
      </c>
      <c r="C4365" s="16">
        <v>1.05</v>
      </c>
      <c r="D4365" s="16">
        <v>1.05</v>
      </c>
    </row>
    <row r="4366" spans="1:4" x14ac:dyDescent="0.3">
      <c r="A4366" s="3">
        <v>611220</v>
      </c>
      <c r="B4366" s="16">
        <v>1.02</v>
      </c>
      <c r="C4366" s="16">
        <v>1.05</v>
      </c>
      <c r="D4366" s="16">
        <v>1.05</v>
      </c>
    </row>
    <row r="4367" spans="1:4" x14ac:dyDescent="0.3">
      <c r="A4367" s="3">
        <v>611223</v>
      </c>
      <c r="B4367" s="16">
        <v>30.97</v>
      </c>
      <c r="C4367" s="16">
        <v>22.95</v>
      </c>
      <c r="D4367" s="16">
        <v>22.95</v>
      </c>
    </row>
    <row r="4368" spans="1:4" x14ac:dyDescent="0.3">
      <c r="A4368" s="3">
        <v>611224</v>
      </c>
      <c r="B4368" s="16">
        <v>1.02</v>
      </c>
      <c r="C4368" s="16">
        <v>1.05</v>
      </c>
      <c r="D4368" s="16">
        <v>1.05</v>
      </c>
    </row>
    <row r="4369" spans="1:4" x14ac:dyDescent="0.3">
      <c r="A4369" s="3">
        <v>611230</v>
      </c>
      <c r="B4369" s="16">
        <v>1.02</v>
      </c>
      <c r="C4369" s="16">
        <v>1.05</v>
      </c>
      <c r="D4369" s="16">
        <v>1.05</v>
      </c>
    </row>
    <row r="4370" spans="1:4" x14ac:dyDescent="0.3">
      <c r="A4370" s="3">
        <v>611231</v>
      </c>
      <c r="B4370" s="16">
        <v>0.98</v>
      </c>
      <c r="C4370" s="16">
        <v>1.05</v>
      </c>
      <c r="D4370" s="16">
        <v>1.01</v>
      </c>
    </row>
    <row r="4371" spans="1:4" x14ac:dyDescent="0.3">
      <c r="A4371" s="3">
        <v>611241</v>
      </c>
      <c r="B4371" s="16">
        <v>0.98</v>
      </c>
      <c r="C4371" s="16">
        <v>1.05</v>
      </c>
      <c r="D4371" s="16">
        <v>1.01</v>
      </c>
    </row>
    <row r="4372" spans="1:4" x14ac:dyDescent="0.3">
      <c r="A4372" s="3">
        <v>611250</v>
      </c>
      <c r="B4372" s="16">
        <v>1.02</v>
      </c>
      <c r="C4372" s="16">
        <v>1.05</v>
      </c>
      <c r="D4372" s="16">
        <v>1.05</v>
      </c>
    </row>
    <row r="4373" spans="1:4" x14ac:dyDescent="0.3">
      <c r="A4373" s="3">
        <v>611251</v>
      </c>
      <c r="B4373" s="16">
        <v>1.02</v>
      </c>
      <c r="C4373" s="16">
        <v>1.05</v>
      </c>
      <c r="D4373" s="16">
        <v>1.05</v>
      </c>
    </row>
    <row r="4374" spans="1:4" x14ac:dyDescent="0.3">
      <c r="A4374" s="3">
        <v>611252</v>
      </c>
      <c r="B4374" s="16">
        <v>1.02</v>
      </c>
      <c r="C4374" s="16">
        <v>1.05</v>
      </c>
      <c r="D4374" s="16">
        <v>1.05</v>
      </c>
    </row>
    <row r="4375" spans="1:4" x14ac:dyDescent="0.3">
      <c r="A4375" s="3">
        <v>611253</v>
      </c>
      <c r="B4375" s="16">
        <v>0.98</v>
      </c>
      <c r="C4375" s="16">
        <v>1.05</v>
      </c>
      <c r="D4375" s="16">
        <v>1.01</v>
      </c>
    </row>
    <row r="4376" spans="1:4" x14ac:dyDescent="0.3">
      <c r="A4376" s="3">
        <v>611254</v>
      </c>
      <c r="B4376" s="16">
        <v>1.02</v>
      </c>
      <c r="C4376" s="16">
        <v>1.05</v>
      </c>
      <c r="D4376" s="16">
        <v>1.05</v>
      </c>
    </row>
    <row r="4377" spans="1:4" x14ac:dyDescent="0.3">
      <c r="A4377" s="3">
        <v>611255</v>
      </c>
      <c r="B4377" s="16">
        <v>-1.9999999999999997E-2</v>
      </c>
      <c r="C4377" s="16">
        <v>0.01</v>
      </c>
      <c r="D4377" s="16">
        <v>8.5000000000000006E-3</v>
      </c>
    </row>
    <row r="4378" spans="1:4" x14ac:dyDescent="0.3">
      <c r="A4378" s="3">
        <v>611256</v>
      </c>
      <c r="B4378" s="16">
        <v>1.02</v>
      </c>
      <c r="C4378" s="16">
        <v>1.05</v>
      </c>
      <c r="D4378" s="16">
        <v>1.05</v>
      </c>
    </row>
    <row r="4379" spans="1:4" x14ac:dyDescent="0.3">
      <c r="A4379" s="3">
        <v>611257</v>
      </c>
      <c r="B4379" s="16">
        <v>1.02</v>
      </c>
      <c r="C4379" s="16">
        <v>1.05</v>
      </c>
      <c r="D4379" s="16">
        <v>1.05</v>
      </c>
    </row>
    <row r="4380" spans="1:4" x14ac:dyDescent="0.3">
      <c r="A4380" s="3">
        <v>611258</v>
      </c>
      <c r="B4380" s="16">
        <v>1.02</v>
      </c>
      <c r="C4380" s="16">
        <v>1.05</v>
      </c>
      <c r="D4380" s="16">
        <v>1.05</v>
      </c>
    </row>
    <row r="4381" spans="1:4" x14ac:dyDescent="0.3">
      <c r="A4381" s="3">
        <v>611259</v>
      </c>
      <c r="B4381" s="16">
        <v>0.98</v>
      </c>
      <c r="C4381" s="16">
        <v>1.05</v>
      </c>
      <c r="D4381" s="16">
        <v>1.01</v>
      </c>
    </row>
    <row r="4382" spans="1:4" x14ac:dyDescent="0.3">
      <c r="A4382" s="3">
        <v>611260</v>
      </c>
      <c r="B4382" s="16">
        <v>1.02</v>
      </c>
      <c r="C4382" s="16">
        <v>1.05</v>
      </c>
      <c r="D4382" s="16">
        <v>1.05</v>
      </c>
    </row>
    <row r="4383" spans="1:4" x14ac:dyDescent="0.3">
      <c r="A4383" s="3">
        <v>611270</v>
      </c>
      <c r="B4383" s="16">
        <v>1.02</v>
      </c>
      <c r="C4383" s="16">
        <v>1.05</v>
      </c>
      <c r="D4383" s="16">
        <v>1.05</v>
      </c>
    </row>
    <row r="4384" spans="1:4" x14ac:dyDescent="0.3">
      <c r="A4384" s="3">
        <v>611280</v>
      </c>
      <c r="B4384" s="16">
        <v>0.98</v>
      </c>
      <c r="C4384" s="16">
        <v>1.05</v>
      </c>
      <c r="D4384" s="16">
        <v>1.01</v>
      </c>
    </row>
    <row r="4385" spans="1:4" x14ac:dyDescent="0.3">
      <c r="A4385" s="3">
        <v>611281</v>
      </c>
      <c r="B4385" s="16">
        <v>1.02</v>
      </c>
      <c r="C4385" s="16">
        <v>1.05</v>
      </c>
      <c r="D4385" s="16">
        <v>1.05</v>
      </c>
    </row>
    <row r="4386" spans="1:4" x14ac:dyDescent="0.3">
      <c r="A4386" s="3">
        <v>611282</v>
      </c>
      <c r="B4386" s="16">
        <v>1.02</v>
      </c>
      <c r="C4386" s="16">
        <v>1.05</v>
      </c>
      <c r="D4386" s="16">
        <v>1.05</v>
      </c>
    </row>
    <row r="4387" spans="1:4" x14ac:dyDescent="0.3">
      <c r="A4387" s="3">
        <v>611283</v>
      </c>
      <c r="B4387" s="16">
        <v>0.98</v>
      </c>
      <c r="C4387" s="16">
        <v>1.05</v>
      </c>
      <c r="D4387" s="16">
        <v>1.01</v>
      </c>
    </row>
    <row r="4388" spans="1:4" x14ac:dyDescent="0.3">
      <c r="A4388" s="3">
        <v>611284</v>
      </c>
      <c r="B4388" s="16">
        <v>0.98</v>
      </c>
      <c r="C4388" s="16">
        <v>1.05</v>
      </c>
      <c r="D4388" s="16">
        <v>1.01</v>
      </c>
    </row>
    <row r="4389" spans="1:4" x14ac:dyDescent="0.3">
      <c r="A4389" s="3">
        <v>611285</v>
      </c>
      <c r="B4389" s="16">
        <v>0.98</v>
      </c>
      <c r="C4389" s="16">
        <v>1.05</v>
      </c>
      <c r="D4389" s="16">
        <v>1.01</v>
      </c>
    </row>
    <row r="4390" spans="1:4" x14ac:dyDescent="0.3">
      <c r="A4390" s="3">
        <v>611286</v>
      </c>
      <c r="B4390" s="16">
        <v>1.02</v>
      </c>
      <c r="C4390" s="16">
        <v>1.05</v>
      </c>
      <c r="D4390" s="16">
        <v>1.05</v>
      </c>
    </row>
    <row r="4391" spans="1:4" x14ac:dyDescent="0.3">
      <c r="A4391" s="3">
        <v>611290</v>
      </c>
      <c r="B4391" s="16">
        <v>1.02</v>
      </c>
      <c r="C4391" s="16">
        <v>1.05</v>
      </c>
      <c r="D4391" s="16">
        <v>1.05</v>
      </c>
    </row>
    <row r="4392" spans="1:4" x14ac:dyDescent="0.3">
      <c r="A4392" s="3">
        <v>611292</v>
      </c>
      <c r="B4392" s="16">
        <v>1.02</v>
      </c>
      <c r="C4392" s="16">
        <v>1.05</v>
      </c>
      <c r="D4392" s="16">
        <v>1.05</v>
      </c>
    </row>
    <row r="4393" spans="1:4" x14ac:dyDescent="0.3">
      <c r="A4393" s="3">
        <v>611293</v>
      </c>
      <c r="B4393" s="16">
        <v>3.27</v>
      </c>
      <c r="C4393" s="16">
        <v>3.3</v>
      </c>
      <c r="D4393" s="16">
        <v>3.28</v>
      </c>
    </row>
    <row r="4394" spans="1:4" x14ac:dyDescent="0.3">
      <c r="A4394" s="3">
        <v>611294</v>
      </c>
      <c r="B4394" s="16">
        <v>3.27</v>
      </c>
      <c r="C4394" s="16">
        <v>3.3</v>
      </c>
      <c r="D4394" s="16">
        <v>3.28</v>
      </c>
    </row>
    <row r="4395" spans="1:4" x14ac:dyDescent="0.3">
      <c r="A4395" s="3">
        <v>611295</v>
      </c>
      <c r="B4395" s="16">
        <v>3.27</v>
      </c>
      <c r="C4395" s="16">
        <v>3.3</v>
      </c>
      <c r="D4395" s="16">
        <v>3.28</v>
      </c>
    </row>
    <row r="4396" spans="1:4" x14ac:dyDescent="0.3">
      <c r="A4396" s="3">
        <v>611296</v>
      </c>
      <c r="B4396" s="16">
        <v>0</v>
      </c>
      <c r="C4396" s="16">
        <v>0.03</v>
      </c>
      <c r="D4396" s="16">
        <v>2.5499999999999998E-2</v>
      </c>
    </row>
    <row r="4397" spans="1:4" x14ac:dyDescent="0.3">
      <c r="A4397" s="3">
        <v>611300</v>
      </c>
      <c r="B4397" s="16">
        <v>1.02</v>
      </c>
      <c r="C4397" s="16">
        <v>1.05</v>
      </c>
      <c r="D4397" s="16">
        <v>1.05</v>
      </c>
    </row>
    <row r="4398" spans="1:4" x14ac:dyDescent="0.3">
      <c r="A4398" s="3">
        <v>611310</v>
      </c>
      <c r="B4398" s="16">
        <v>1.02</v>
      </c>
      <c r="C4398" s="16">
        <v>1.05</v>
      </c>
      <c r="D4398" s="16">
        <v>1.05</v>
      </c>
    </row>
    <row r="4399" spans="1:4" x14ac:dyDescent="0.3">
      <c r="A4399" s="3">
        <v>611311</v>
      </c>
      <c r="B4399" s="16">
        <v>1.02</v>
      </c>
      <c r="C4399" s="16">
        <v>1.05</v>
      </c>
      <c r="D4399" s="16">
        <v>1.05</v>
      </c>
    </row>
    <row r="4400" spans="1:4" x14ac:dyDescent="0.3">
      <c r="A4400" s="3">
        <v>611312</v>
      </c>
      <c r="B4400" s="16">
        <v>1.02</v>
      </c>
      <c r="C4400" s="16">
        <v>1.05</v>
      </c>
      <c r="D4400" s="16">
        <v>1.05</v>
      </c>
    </row>
    <row r="4401" spans="1:4" x14ac:dyDescent="0.3">
      <c r="A4401" s="3">
        <v>611320</v>
      </c>
      <c r="B4401" s="16">
        <v>0.98</v>
      </c>
      <c r="C4401" s="16">
        <v>1.05</v>
      </c>
      <c r="D4401" s="16">
        <v>1.01</v>
      </c>
    </row>
    <row r="4402" spans="1:4" x14ac:dyDescent="0.3">
      <c r="A4402" s="3">
        <v>611321</v>
      </c>
      <c r="B4402" s="16">
        <v>1.02</v>
      </c>
      <c r="C4402" s="16">
        <v>1.05</v>
      </c>
      <c r="D4402" s="16">
        <v>1.05</v>
      </c>
    </row>
    <row r="4403" spans="1:4" x14ac:dyDescent="0.3">
      <c r="A4403" s="3">
        <v>611322</v>
      </c>
      <c r="B4403" s="16">
        <v>1.02</v>
      </c>
      <c r="C4403" s="16">
        <v>1.05</v>
      </c>
      <c r="D4403" s="16">
        <v>1.05</v>
      </c>
    </row>
    <row r="4404" spans="1:4" x14ac:dyDescent="0.3">
      <c r="A4404" s="3">
        <v>611330</v>
      </c>
      <c r="B4404" s="16">
        <v>0.98</v>
      </c>
      <c r="C4404" s="16">
        <v>1.05</v>
      </c>
      <c r="D4404" s="16">
        <v>1.01</v>
      </c>
    </row>
    <row r="4405" spans="1:4" x14ac:dyDescent="0.3">
      <c r="A4405" s="3">
        <v>611340</v>
      </c>
      <c r="B4405" s="16">
        <v>0.98</v>
      </c>
      <c r="C4405" s="16">
        <v>1.05</v>
      </c>
      <c r="D4405" s="16">
        <v>1.01</v>
      </c>
    </row>
    <row r="4406" spans="1:4" x14ac:dyDescent="0.3">
      <c r="A4406" s="3">
        <v>611341</v>
      </c>
      <c r="B4406" s="16">
        <v>1.02</v>
      </c>
      <c r="C4406" s="16">
        <v>1.05</v>
      </c>
      <c r="D4406" s="16">
        <v>1.05</v>
      </c>
    </row>
    <row r="4407" spans="1:4" x14ac:dyDescent="0.3">
      <c r="A4407" s="3">
        <v>611342</v>
      </c>
      <c r="B4407" s="16">
        <v>1.02</v>
      </c>
      <c r="C4407" s="16">
        <v>1.05</v>
      </c>
      <c r="D4407" s="16">
        <v>1.05</v>
      </c>
    </row>
    <row r="4408" spans="1:4" x14ac:dyDescent="0.3">
      <c r="A4408" s="3">
        <v>611350</v>
      </c>
      <c r="B4408" s="16">
        <v>1.02</v>
      </c>
      <c r="C4408" s="16">
        <v>1.05</v>
      </c>
      <c r="D4408" s="16">
        <v>1.05</v>
      </c>
    </row>
    <row r="4409" spans="1:4" x14ac:dyDescent="0.3">
      <c r="A4409" s="3">
        <v>611360</v>
      </c>
      <c r="B4409" s="16">
        <v>1.02</v>
      </c>
      <c r="C4409" s="16">
        <v>1.05</v>
      </c>
      <c r="D4409" s="16">
        <v>1.05</v>
      </c>
    </row>
    <row r="4410" spans="1:4" x14ac:dyDescent="0.3">
      <c r="A4410" s="3">
        <v>611361</v>
      </c>
      <c r="B4410" s="16">
        <v>1.02</v>
      </c>
      <c r="C4410" s="16">
        <v>1.05</v>
      </c>
      <c r="D4410" s="16">
        <v>1.05</v>
      </c>
    </row>
    <row r="4411" spans="1:4" x14ac:dyDescent="0.3">
      <c r="A4411" s="3">
        <v>611362</v>
      </c>
      <c r="B4411" s="16">
        <v>1.02</v>
      </c>
      <c r="C4411" s="16">
        <v>1.05</v>
      </c>
      <c r="D4411" s="16">
        <v>1.05</v>
      </c>
    </row>
    <row r="4412" spans="1:4" x14ac:dyDescent="0.3">
      <c r="A4412" s="3">
        <v>611363</v>
      </c>
      <c r="B4412" s="16">
        <v>0.98</v>
      </c>
      <c r="C4412" s="16">
        <v>1.05</v>
      </c>
      <c r="D4412" s="16">
        <v>1.01</v>
      </c>
    </row>
    <row r="4413" spans="1:4" x14ac:dyDescent="0.3">
      <c r="A4413" s="3">
        <v>611364</v>
      </c>
      <c r="B4413" s="16">
        <v>1.02</v>
      </c>
      <c r="C4413" s="16">
        <v>1.05</v>
      </c>
      <c r="D4413" s="16">
        <v>1.05</v>
      </c>
    </row>
    <row r="4414" spans="1:4" x14ac:dyDescent="0.3">
      <c r="A4414" s="3">
        <v>611365</v>
      </c>
      <c r="B4414" s="16">
        <v>73.97</v>
      </c>
      <c r="C4414" s="16">
        <v>74</v>
      </c>
      <c r="D4414" s="16">
        <v>62.9</v>
      </c>
    </row>
    <row r="4415" spans="1:4" x14ac:dyDescent="0.3">
      <c r="A4415" s="3">
        <v>611366</v>
      </c>
      <c r="B4415" s="16">
        <v>1.02</v>
      </c>
      <c r="C4415" s="16">
        <v>1.05</v>
      </c>
      <c r="D4415" s="16">
        <v>1.05</v>
      </c>
    </row>
    <row r="4416" spans="1:4" x14ac:dyDescent="0.3">
      <c r="A4416" s="3">
        <v>611367</v>
      </c>
      <c r="B4416" s="16">
        <v>1.02</v>
      </c>
      <c r="C4416" s="16">
        <v>1.05</v>
      </c>
      <c r="D4416" s="16">
        <v>1.05</v>
      </c>
    </row>
    <row r="4417" spans="1:4" x14ac:dyDescent="0.3">
      <c r="A4417" s="3">
        <v>611368</v>
      </c>
      <c r="B4417" s="16">
        <v>1.02</v>
      </c>
      <c r="C4417" s="16">
        <v>1.05</v>
      </c>
      <c r="D4417" s="16">
        <v>1.05</v>
      </c>
    </row>
    <row r="4418" spans="1:4" x14ac:dyDescent="0.3">
      <c r="A4418" s="3">
        <v>611369</v>
      </c>
      <c r="B4418" s="16">
        <v>1.02</v>
      </c>
      <c r="C4418" s="16">
        <v>1.05</v>
      </c>
      <c r="D4418" s="16">
        <v>1.05</v>
      </c>
    </row>
    <row r="4419" spans="1:4" x14ac:dyDescent="0.3">
      <c r="A4419" s="3">
        <v>611370</v>
      </c>
      <c r="B4419" s="16">
        <v>0.98</v>
      </c>
      <c r="C4419" s="16">
        <v>1.05</v>
      </c>
      <c r="D4419" s="16">
        <v>1.01</v>
      </c>
    </row>
    <row r="4420" spans="1:4" x14ac:dyDescent="0.3">
      <c r="A4420" s="3">
        <v>611371</v>
      </c>
      <c r="B4420" s="16">
        <v>0.98</v>
      </c>
      <c r="C4420" s="16">
        <v>1.05</v>
      </c>
      <c r="D4420" s="16">
        <v>1.01</v>
      </c>
    </row>
    <row r="4421" spans="1:4" x14ac:dyDescent="0.3">
      <c r="A4421" s="3">
        <v>611372</v>
      </c>
      <c r="B4421" s="16">
        <v>0.98</v>
      </c>
      <c r="C4421" s="16">
        <v>1.05</v>
      </c>
      <c r="D4421" s="16">
        <v>1.01</v>
      </c>
    </row>
    <row r="4422" spans="1:4" x14ac:dyDescent="0.3">
      <c r="A4422" s="3">
        <v>611380</v>
      </c>
      <c r="B4422" s="16">
        <v>1.02</v>
      </c>
      <c r="C4422" s="16">
        <v>1.05</v>
      </c>
      <c r="D4422" s="16">
        <v>1.05</v>
      </c>
    </row>
    <row r="4423" spans="1:4" x14ac:dyDescent="0.3">
      <c r="A4423" s="3">
        <v>611381</v>
      </c>
      <c r="B4423" s="16">
        <v>1.02</v>
      </c>
      <c r="C4423" s="16">
        <v>1.05</v>
      </c>
      <c r="D4423" s="16">
        <v>1.05</v>
      </c>
    </row>
    <row r="4424" spans="1:4" x14ac:dyDescent="0.3">
      <c r="A4424" s="3">
        <v>611382</v>
      </c>
      <c r="B4424" s="16">
        <v>1.02</v>
      </c>
      <c r="C4424" s="16">
        <v>1.05</v>
      </c>
      <c r="D4424" s="16">
        <v>1.05</v>
      </c>
    </row>
    <row r="4425" spans="1:4" x14ac:dyDescent="0.3">
      <c r="A4425" s="3">
        <v>611383</v>
      </c>
      <c r="B4425" s="16">
        <v>1.02</v>
      </c>
      <c r="C4425" s="16">
        <v>1.05</v>
      </c>
      <c r="D4425" s="16">
        <v>1.05</v>
      </c>
    </row>
    <row r="4426" spans="1:4" x14ac:dyDescent="0.3">
      <c r="A4426" s="3">
        <v>611384</v>
      </c>
      <c r="B4426" s="16">
        <v>1.02</v>
      </c>
      <c r="C4426" s="16">
        <v>1.05</v>
      </c>
      <c r="D4426" s="16">
        <v>1.05</v>
      </c>
    </row>
    <row r="4427" spans="1:4" x14ac:dyDescent="0.3">
      <c r="A4427" s="3">
        <v>611386</v>
      </c>
      <c r="B4427" s="16">
        <v>0.98</v>
      </c>
      <c r="C4427" s="16">
        <v>1.05</v>
      </c>
      <c r="D4427" s="16">
        <v>1.01</v>
      </c>
    </row>
    <row r="4428" spans="1:4" x14ac:dyDescent="0.3">
      <c r="A4428" s="3">
        <v>611387</v>
      </c>
      <c r="B4428" s="16">
        <v>1.02</v>
      </c>
      <c r="C4428" s="16">
        <v>1.05</v>
      </c>
      <c r="D4428" s="16">
        <v>1.05</v>
      </c>
    </row>
    <row r="4429" spans="1:4" x14ac:dyDescent="0.3">
      <c r="A4429" s="3">
        <v>611388</v>
      </c>
      <c r="B4429" s="16">
        <v>0.98</v>
      </c>
      <c r="C4429" s="16">
        <v>1.05</v>
      </c>
      <c r="D4429" s="16">
        <v>1.01</v>
      </c>
    </row>
    <row r="4430" spans="1:4" x14ac:dyDescent="0.3">
      <c r="A4430" s="3">
        <v>611389</v>
      </c>
      <c r="B4430" s="16">
        <v>0.98</v>
      </c>
      <c r="C4430" s="16">
        <v>1.05</v>
      </c>
      <c r="D4430" s="16">
        <v>1.01</v>
      </c>
    </row>
    <row r="4431" spans="1:4" x14ac:dyDescent="0.3">
      <c r="A4431" s="3">
        <v>611390</v>
      </c>
      <c r="B4431" s="16">
        <v>1.57</v>
      </c>
      <c r="C4431" s="16">
        <v>1.05</v>
      </c>
      <c r="D4431" s="16">
        <v>1.6</v>
      </c>
    </row>
    <row r="4432" spans="1:4" x14ac:dyDescent="0.3">
      <c r="A4432" s="3">
        <v>611391</v>
      </c>
      <c r="B4432" s="16">
        <v>1.02</v>
      </c>
      <c r="C4432" s="16">
        <v>1.05</v>
      </c>
      <c r="D4432" s="16">
        <v>1.05</v>
      </c>
    </row>
    <row r="4433" spans="1:4" x14ac:dyDescent="0.3">
      <c r="A4433" s="3">
        <v>611400</v>
      </c>
      <c r="B4433" s="16">
        <v>1.02</v>
      </c>
      <c r="C4433" s="16">
        <v>1.05</v>
      </c>
      <c r="D4433" s="16">
        <v>1.05</v>
      </c>
    </row>
    <row r="4434" spans="1:4" x14ac:dyDescent="0.3">
      <c r="A4434" s="3">
        <v>611410</v>
      </c>
      <c r="B4434" s="16">
        <v>0.98</v>
      </c>
      <c r="C4434" s="16">
        <v>1.05</v>
      </c>
      <c r="D4434" s="16">
        <v>1.01</v>
      </c>
    </row>
    <row r="4435" spans="1:4" x14ac:dyDescent="0.3">
      <c r="A4435" s="3">
        <v>611411</v>
      </c>
      <c r="B4435" s="16">
        <v>0.98</v>
      </c>
      <c r="C4435" s="16">
        <v>1.05</v>
      </c>
      <c r="D4435" s="16">
        <v>1.01</v>
      </c>
    </row>
    <row r="4436" spans="1:4" x14ac:dyDescent="0.3">
      <c r="A4436" s="3">
        <v>611420</v>
      </c>
      <c r="B4436" s="16">
        <v>0.98</v>
      </c>
      <c r="C4436" s="16">
        <v>1.05</v>
      </c>
      <c r="D4436" s="16">
        <v>1.01</v>
      </c>
    </row>
    <row r="4437" spans="1:4" x14ac:dyDescent="0.3">
      <c r="A4437" s="3">
        <v>611421</v>
      </c>
      <c r="B4437" s="16">
        <v>1.02</v>
      </c>
      <c r="C4437" s="16">
        <v>1.05</v>
      </c>
      <c r="D4437" s="16">
        <v>1.05</v>
      </c>
    </row>
    <row r="4438" spans="1:4" x14ac:dyDescent="0.3">
      <c r="A4438" s="3">
        <v>611422</v>
      </c>
      <c r="B4438" s="16">
        <v>1.02</v>
      </c>
      <c r="C4438" s="16">
        <v>1.05</v>
      </c>
      <c r="D4438" s="16">
        <v>1.05</v>
      </c>
    </row>
    <row r="4439" spans="1:4" x14ac:dyDescent="0.3">
      <c r="A4439" s="3">
        <v>611430</v>
      </c>
      <c r="B4439" s="16">
        <v>1.02</v>
      </c>
      <c r="C4439" s="16">
        <v>1.05</v>
      </c>
      <c r="D4439" s="16">
        <v>1.05</v>
      </c>
    </row>
    <row r="4440" spans="1:4" x14ac:dyDescent="0.3">
      <c r="A4440" s="3">
        <v>611440</v>
      </c>
      <c r="B4440" s="16">
        <v>0.98</v>
      </c>
      <c r="C4440" s="16">
        <v>1.05</v>
      </c>
      <c r="D4440" s="16">
        <v>1.01</v>
      </c>
    </row>
    <row r="4441" spans="1:4" x14ac:dyDescent="0.3">
      <c r="A4441" s="3">
        <v>611441</v>
      </c>
      <c r="B4441" s="16">
        <v>0.98</v>
      </c>
      <c r="C4441" s="16">
        <v>1.05</v>
      </c>
      <c r="D4441" s="16">
        <v>1.01</v>
      </c>
    </row>
    <row r="4442" spans="1:4" x14ac:dyDescent="0.3">
      <c r="A4442" s="3">
        <v>611450</v>
      </c>
      <c r="B4442" s="16">
        <v>1.02</v>
      </c>
      <c r="C4442" s="16">
        <v>1.05</v>
      </c>
      <c r="D4442" s="16">
        <v>1.05</v>
      </c>
    </row>
    <row r="4443" spans="1:4" x14ac:dyDescent="0.3">
      <c r="A4443" s="3">
        <v>611451</v>
      </c>
      <c r="B4443" s="16">
        <v>1.02</v>
      </c>
      <c r="C4443" s="16">
        <v>1.05</v>
      </c>
      <c r="D4443" s="16">
        <v>1.05</v>
      </c>
    </row>
    <row r="4444" spans="1:4" x14ac:dyDescent="0.3">
      <c r="A4444" s="3">
        <v>611460</v>
      </c>
      <c r="B4444" s="16">
        <v>1.02</v>
      </c>
      <c r="C4444" s="16">
        <v>1.05</v>
      </c>
      <c r="D4444" s="16">
        <v>1.05</v>
      </c>
    </row>
    <row r="4445" spans="1:4" x14ac:dyDescent="0.3">
      <c r="A4445" s="3">
        <v>611461</v>
      </c>
      <c r="B4445" s="16">
        <v>1.02</v>
      </c>
      <c r="C4445" s="16">
        <v>1.05</v>
      </c>
      <c r="D4445" s="16">
        <v>1.05</v>
      </c>
    </row>
    <row r="4446" spans="1:4" x14ac:dyDescent="0.3">
      <c r="A4446" s="3">
        <v>611470</v>
      </c>
      <c r="B4446" s="16">
        <v>0.98</v>
      </c>
      <c r="C4446" s="16">
        <v>1.05</v>
      </c>
      <c r="D4446" s="16">
        <v>1.01</v>
      </c>
    </row>
    <row r="4447" spans="1:4" x14ac:dyDescent="0.3">
      <c r="A4447" s="3">
        <v>611471</v>
      </c>
      <c r="B4447" s="16">
        <v>-1.9999999999999997E-2</v>
      </c>
      <c r="C4447" s="16">
        <v>0.01</v>
      </c>
      <c r="D4447" s="16">
        <v>8.5000000000000006E-3</v>
      </c>
    </row>
    <row r="4448" spans="1:4" x14ac:dyDescent="0.3">
      <c r="A4448" s="3">
        <v>611480</v>
      </c>
      <c r="B4448" s="16">
        <v>1.02</v>
      </c>
      <c r="C4448" s="16">
        <v>1.05</v>
      </c>
      <c r="D4448" s="16">
        <v>1.05</v>
      </c>
    </row>
    <row r="4449" spans="1:4" x14ac:dyDescent="0.3">
      <c r="A4449" s="3">
        <v>611490</v>
      </c>
      <c r="B4449" s="16">
        <v>1.02</v>
      </c>
      <c r="C4449" s="16">
        <v>1.05</v>
      </c>
      <c r="D4449" s="16">
        <v>1.05</v>
      </c>
    </row>
    <row r="4450" spans="1:4" x14ac:dyDescent="0.3">
      <c r="A4450" s="3">
        <v>611491</v>
      </c>
      <c r="B4450" s="16">
        <v>1.02</v>
      </c>
      <c r="C4450" s="16">
        <v>1.05</v>
      </c>
      <c r="D4450" s="16">
        <v>1.05</v>
      </c>
    </row>
    <row r="4451" spans="1:4" x14ac:dyDescent="0.3">
      <c r="A4451" s="3">
        <v>611492</v>
      </c>
      <c r="B4451" s="16">
        <v>1.02</v>
      </c>
      <c r="C4451" s="16">
        <v>1.05</v>
      </c>
      <c r="D4451" s="16">
        <v>1.05</v>
      </c>
    </row>
    <row r="4452" spans="1:4" x14ac:dyDescent="0.3">
      <c r="A4452" s="3">
        <v>611493</v>
      </c>
      <c r="B4452" s="16">
        <v>1.02</v>
      </c>
      <c r="C4452" s="16">
        <v>1.05</v>
      </c>
      <c r="D4452" s="16">
        <v>1.05</v>
      </c>
    </row>
    <row r="4453" spans="1:4" x14ac:dyDescent="0.3">
      <c r="A4453" s="3">
        <v>611494</v>
      </c>
      <c r="B4453" s="16">
        <v>1.02</v>
      </c>
      <c r="C4453" s="16">
        <v>1.05</v>
      </c>
      <c r="D4453" s="16">
        <v>1.05</v>
      </c>
    </row>
    <row r="4454" spans="1:4" x14ac:dyDescent="0.3">
      <c r="A4454" s="3">
        <v>611501</v>
      </c>
      <c r="B4454" s="16">
        <v>1.02</v>
      </c>
      <c r="C4454" s="16">
        <v>1.05</v>
      </c>
      <c r="D4454" s="16">
        <v>1.05</v>
      </c>
    </row>
    <row r="4455" spans="1:4" x14ac:dyDescent="0.3">
      <c r="A4455" s="3">
        <v>611510</v>
      </c>
      <c r="B4455" s="16">
        <v>44.36</v>
      </c>
      <c r="C4455" s="16">
        <v>44.39</v>
      </c>
      <c r="D4455" s="16">
        <v>30.3</v>
      </c>
    </row>
    <row r="4456" spans="1:4" x14ac:dyDescent="0.3">
      <c r="A4456" s="3">
        <v>611512</v>
      </c>
      <c r="B4456" s="16">
        <v>0.22</v>
      </c>
      <c r="C4456" s="16">
        <v>0.25</v>
      </c>
      <c r="D4456" s="16">
        <v>0.21249999999999999</v>
      </c>
    </row>
    <row r="4457" spans="1:4" x14ac:dyDescent="0.3">
      <c r="A4457" s="3">
        <v>611513</v>
      </c>
      <c r="B4457" s="16">
        <v>0.98</v>
      </c>
      <c r="C4457" s="16">
        <v>1.05</v>
      </c>
      <c r="D4457" s="16">
        <v>1.01</v>
      </c>
    </row>
    <row r="4458" spans="1:4" x14ac:dyDescent="0.3">
      <c r="A4458" s="3">
        <v>611514</v>
      </c>
      <c r="B4458" s="16">
        <v>1.02</v>
      </c>
      <c r="C4458" s="16">
        <v>1.05</v>
      </c>
      <c r="D4458" s="16">
        <v>1.05</v>
      </c>
    </row>
    <row r="4459" spans="1:4" x14ac:dyDescent="0.3">
      <c r="A4459" s="3">
        <v>611515</v>
      </c>
      <c r="B4459" s="16">
        <v>0.99</v>
      </c>
      <c r="C4459" s="16">
        <v>1.05</v>
      </c>
      <c r="D4459" s="16">
        <v>1.02</v>
      </c>
    </row>
    <row r="4460" spans="1:4" x14ac:dyDescent="0.3">
      <c r="A4460" s="3">
        <v>611516</v>
      </c>
      <c r="B4460" s="16">
        <v>0.98</v>
      </c>
      <c r="C4460" s="16">
        <v>1.05</v>
      </c>
      <c r="D4460" s="16">
        <v>1.01</v>
      </c>
    </row>
    <row r="4461" spans="1:4" x14ac:dyDescent="0.3">
      <c r="A4461" s="3">
        <v>611517</v>
      </c>
      <c r="B4461" s="16">
        <v>1.02</v>
      </c>
      <c r="C4461" s="16">
        <v>1.05</v>
      </c>
      <c r="D4461" s="16">
        <v>1.05</v>
      </c>
    </row>
    <row r="4462" spans="1:4" x14ac:dyDescent="0.3">
      <c r="A4462" s="3">
        <v>611518</v>
      </c>
      <c r="B4462" s="16">
        <v>1.02</v>
      </c>
      <c r="C4462" s="16">
        <v>1.05</v>
      </c>
      <c r="D4462" s="16">
        <v>1.05</v>
      </c>
    </row>
    <row r="4463" spans="1:4" x14ac:dyDescent="0.3">
      <c r="A4463" s="3">
        <v>611519</v>
      </c>
      <c r="B4463" s="16">
        <v>1.02</v>
      </c>
      <c r="C4463" s="16">
        <v>1.05</v>
      </c>
      <c r="D4463" s="16">
        <v>1.05</v>
      </c>
    </row>
    <row r="4464" spans="1:4" x14ac:dyDescent="0.3">
      <c r="A4464" s="3">
        <v>611520</v>
      </c>
      <c r="B4464" s="16">
        <v>1.02</v>
      </c>
      <c r="C4464" s="16">
        <v>1.05</v>
      </c>
      <c r="D4464" s="16">
        <v>1.05</v>
      </c>
    </row>
    <row r="4465" spans="1:4" x14ac:dyDescent="0.3">
      <c r="A4465" s="3">
        <v>611521</v>
      </c>
      <c r="B4465" s="16">
        <v>1.02</v>
      </c>
      <c r="C4465" s="16">
        <v>1.05</v>
      </c>
      <c r="D4465" s="16">
        <v>1.05</v>
      </c>
    </row>
    <row r="4466" spans="1:4" x14ac:dyDescent="0.3">
      <c r="A4466" s="3">
        <v>611522</v>
      </c>
      <c r="B4466" s="16">
        <v>1.02</v>
      </c>
      <c r="C4466" s="16">
        <v>1.05</v>
      </c>
      <c r="D4466" s="16">
        <v>1.05</v>
      </c>
    </row>
    <row r="4467" spans="1:4" x14ac:dyDescent="0.3">
      <c r="A4467" s="3">
        <v>611523</v>
      </c>
      <c r="B4467" s="16">
        <v>1.02</v>
      </c>
      <c r="C4467" s="16">
        <v>1.05</v>
      </c>
      <c r="D4467" s="16">
        <v>1.05</v>
      </c>
    </row>
    <row r="4468" spans="1:4" x14ac:dyDescent="0.3">
      <c r="A4468" s="3">
        <v>611524</v>
      </c>
      <c r="B4468" s="16">
        <v>1.02</v>
      </c>
      <c r="C4468" s="16">
        <v>1.05</v>
      </c>
      <c r="D4468" s="16">
        <v>1.05</v>
      </c>
    </row>
    <row r="4469" spans="1:4" x14ac:dyDescent="0.3">
      <c r="A4469" s="3">
        <v>611525</v>
      </c>
      <c r="B4469" s="16">
        <v>1.02</v>
      </c>
      <c r="C4469" s="16">
        <v>1.05</v>
      </c>
      <c r="D4469" s="16">
        <v>1.05</v>
      </c>
    </row>
    <row r="4470" spans="1:4" x14ac:dyDescent="0.3">
      <c r="A4470" s="3">
        <v>611526</v>
      </c>
      <c r="B4470" s="16">
        <v>1.02</v>
      </c>
      <c r="C4470" s="16">
        <v>1.05</v>
      </c>
      <c r="D4470" s="16">
        <v>1.05</v>
      </c>
    </row>
    <row r="4471" spans="1:4" x14ac:dyDescent="0.3">
      <c r="A4471" s="3">
        <v>611527</v>
      </c>
      <c r="B4471" s="16">
        <v>0.98</v>
      </c>
      <c r="C4471" s="16">
        <v>1.05</v>
      </c>
      <c r="D4471" s="16">
        <v>1.01</v>
      </c>
    </row>
    <row r="4472" spans="1:4" x14ac:dyDescent="0.3">
      <c r="A4472" s="3">
        <v>611528</v>
      </c>
      <c r="B4472" s="16">
        <v>1.02</v>
      </c>
      <c r="C4472" s="16">
        <v>1.05</v>
      </c>
      <c r="D4472" s="16">
        <v>1.05</v>
      </c>
    </row>
    <row r="4473" spans="1:4" x14ac:dyDescent="0.3">
      <c r="A4473" s="3">
        <v>611529</v>
      </c>
      <c r="B4473" s="16">
        <v>1.02</v>
      </c>
      <c r="C4473" s="16">
        <v>1.05</v>
      </c>
      <c r="D4473" s="16">
        <v>1.05</v>
      </c>
    </row>
    <row r="4474" spans="1:4" x14ac:dyDescent="0.3">
      <c r="A4474" s="3">
        <v>611530</v>
      </c>
      <c r="B4474" s="16">
        <v>1.02</v>
      </c>
      <c r="C4474" s="16">
        <v>1.05</v>
      </c>
      <c r="D4474" s="16">
        <v>1.05</v>
      </c>
    </row>
    <row r="4475" spans="1:4" x14ac:dyDescent="0.3">
      <c r="A4475" s="3">
        <v>611531</v>
      </c>
      <c r="B4475" s="16">
        <v>1.02</v>
      </c>
      <c r="C4475" s="16">
        <v>1.05</v>
      </c>
      <c r="D4475" s="16">
        <v>1.05</v>
      </c>
    </row>
    <row r="4476" spans="1:4" x14ac:dyDescent="0.3">
      <c r="A4476" s="3">
        <v>611540</v>
      </c>
      <c r="B4476" s="16">
        <v>1.02</v>
      </c>
      <c r="C4476" s="16">
        <v>1.05</v>
      </c>
      <c r="D4476" s="16">
        <v>1.05</v>
      </c>
    </row>
    <row r="4477" spans="1:4" x14ac:dyDescent="0.3">
      <c r="A4477" s="3">
        <v>611550</v>
      </c>
      <c r="B4477" s="16">
        <v>0.98</v>
      </c>
      <c r="C4477" s="16">
        <v>1.05</v>
      </c>
      <c r="D4477" s="16">
        <v>1.01</v>
      </c>
    </row>
    <row r="4478" spans="1:4" x14ac:dyDescent="0.3">
      <c r="A4478" s="3">
        <v>611560</v>
      </c>
      <c r="B4478" s="16">
        <v>2.52</v>
      </c>
      <c r="C4478" s="16">
        <v>1.05</v>
      </c>
      <c r="D4478" s="16">
        <v>2.5499999999999998</v>
      </c>
    </row>
    <row r="4479" spans="1:4" x14ac:dyDescent="0.3">
      <c r="A4479" s="3">
        <v>611570</v>
      </c>
      <c r="B4479" s="16">
        <v>1.02</v>
      </c>
      <c r="C4479" s="16">
        <v>1.05</v>
      </c>
      <c r="D4479" s="16">
        <v>1.05</v>
      </c>
    </row>
    <row r="4480" spans="1:4" x14ac:dyDescent="0.3">
      <c r="A4480" s="3">
        <v>611572</v>
      </c>
      <c r="B4480" s="16">
        <v>1.02</v>
      </c>
      <c r="C4480" s="16">
        <v>1.05</v>
      </c>
      <c r="D4480" s="16">
        <v>1.05</v>
      </c>
    </row>
    <row r="4481" spans="1:4" x14ac:dyDescent="0.3">
      <c r="A4481" s="3">
        <v>611573</v>
      </c>
      <c r="B4481" s="16">
        <v>1.02</v>
      </c>
      <c r="C4481" s="16">
        <v>1.05</v>
      </c>
      <c r="D4481" s="16">
        <v>1.05</v>
      </c>
    </row>
    <row r="4482" spans="1:4" x14ac:dyDescent="0.3">
      <c r="A4482" s="3">
        <v>611574</v>
      </c>
      <c r="B4482" s="16">
        <v>1.02</v>
      </c>
      <c r="C4482" s="16">
        <v>1.05</v>
      </c>
      <c r="D4482" s="16">
        <v>1.05</v>
      </c>
    </row>
    <row r="4483" spans="1:4" x14ac:dyDescent="0.3">
      <c r="A4483" s="3">
        <v>611575</v>
      </c>
      <c r="B4483" s="16">
        <v>1.02</v>
      </c>
      <c r="C4483" s="16">
        <v>1.05</v>
      </c>
      <c r="D4483" s="16">
        <v>1.05</v>
      </c>
    </row>
    <row r="4484" spans="1:4" x14ac:dyDescent="0.3">
      <c r="A4484" s="3">
        <v>611576</v>
      </c>
      <c r="B4484" s="16">
        <v>-1.9999999999999997E-2</v>
      </c>
      <c r="C4484" s="16">
        <v>0.01</v>
      </c>
      <c r="D4484" s="16">
        <v>8.5000000000000006E-3</v>
      </c>
    </row>
    <row r="4485" spans="1:4" x14ac:dyDescent="0.3">
      <c r="A4485" s="3">
        <v>611580</v>
      </c>
      <c r="B4485" s="16">
        <v>1.02</v>
      </c>
      <c r="C4485" s="16">
        <v>1.05</v>
      </c>
      <c r="D4485" s="16">
        <v>1.05</v>
      </c>
    </row>
    <row r="4486" spans="1:4" x14ac:dyDescent="0.3">
      <c r="A4486" s="3">
        <v>611582</v>
      </c>
      <c r="B4486" s="16">
        <v>1.42</v>
      </c>
      <c r="C4486" s="16">
        <v>1.05</v>
      </c>
      <c r="D4486" s="16">
        <v>1.45</v>
      </c>
    </row>
    <row r="4487" spans="1:4" x14ac:dyDescent="0.3">
      <c r="A4487" s="3">
        <v>611591</v>
      </c>
      <c r="B4487" s="16">
        <v>1.02</v>
      </c>
      <c r="C4487" s="16">
        <v>1.05</v>
      </c>
      <c r="D4487" s="16">
        <v>1.05</v>
      </c>
    </row>
    <row r="4488" spans="1:4" x14ac:dyDescent="0.3">
      <c r="A4488" s="3">
        <v>611592</v>
      </c>
      <c r="B4488" s="16">
        <v>-1.9999999999999997E-2</v>
      </c>
      <c r="C4488" s="16">
        <v>0.01</v>
      </c>
      <c r="D4488" s="16">
        <v>8.5000000000000006E-3</v>
      </c>
    </row>
    <row r="4489" spans="1:4" x14ac:dyDescent="0.3">
      <c r="A4489" s="3">
        <v>611593</v>
      </c>
      <c r="B4489" s="16">
        <v>-1.9999999999999997E-2</v>
      </c>
      <c r="C4489" s="16">
        <v>0.01</v>
      </c>
      <c r="D4489" s="16">
        <v>8.5000000000000006E-3</v>
      </c>
    </row>
    <row r="4490" spans="1:4" x14ac:dyDescent="0.3">
      <c r="A4490" s="3">
        <v>611600</v>
      </c>
      <c r="B4490" s="16">
        <v>1.02</v>
      </c>
      <c r="C4490" s="16">
        <v>1.05</v>
      </c>
      <c r="D4490" s="16">
        <v>1.05</v>
      </c>
    </row>
    <row r="4491" spans="1:4" x14ac:dyDescent="0.3">
      <c r="A4491" s="3">
        <v>611601</v>
      </c>
      <c r="B4491" s="16">
        <v>1.02</v>
      </c>
      <c r="C4491" s="16">
        <v>1.05</v>
      </c>
      <c r="D4491" s="16">
        <v>1.05</v>
      </c>
    </row>
    <row r="4492" spans="1:4" x14ac:dyDescent="0.3">
      <c r="A4492" s="3">
        <v>611610</v>
      </c>
      <c r="B4492" s="16">
        <v>0.98</v>
      </c>
      <c r="C4492" s="16">
        <v>1.05</v>
      </c>
      <c r="D4492" s="16">
        <v>1.01</v>
      </c>
    </row>
    <row r="4493" spans="1:4" x14ac:dyDescent="0.3">
      <c r="A4493" s="3">
        <v>611611</v>
      </c>
      <c r="B4493" s="16">
        <v>1.02</v>
      </c>
      <c r="C4493" s="16">
        <v>1.05</v>
      </c>
      <c r="D4493" s="16">
        <v>1.05</v>
      </c>
    </row>
    <row r="4494" spans="1:4" x14ac:dyDescent="0.3">
      <c r="A4494" s="3">
        <v>611612</v>
      </c>
      <c r="B4494" s="16">
        <v>1.02</v>
      </c>
      <c r="C4494" s="16">
        <v>1.05</v>
      </c>
      <c r="D4494" s="16">
        <v>1.05</v>
      </c>
    </row>
    <row r="4495" spans="1:4" x14ac:dyDescent="0.3">
      <c r="A4495" s="3">
        <v>611613</v>
      </c>
      <c r="B4495" s="16">
        <v>-1.9999999999999997E-2</v>
      </c>
      <c r="C4495" s="16">
        <v>0.01</v>
      </c>
      <c r="D4495" s="16">
        <v>8.5000000000000006E-3</v>
      </c>
    </row>
    <row r="4496" spans="1:4" x14ac:dyDescent="0.3">
      <c r="A4496" s="3">
        <v>611614</v>
      </c>
      <c r="B4496" s="16">
        <v>1.02</v>
      </c>
      <c r="C4496" s="16">
        <v>1.05</v>
      </c>
      <c r="D4496" s="16">
        <v>1.05</v>
      </c>
    </row>
    <row r="4497" spans="1:4" x14ac:dyDescent="0.3">
      <c r="A4497" s="3">
        <v>611615</v>
      </c>
      <c r="B4497" s="16">
        <v>1.02</v>
      </c>
      <c r="C4497" s="16">
        <v>1.05</v>
      </c>
      <c r="D4497" s="16">
        <v>1.05</v>
      </c>
    </row>
    <row r="4498" spans="1:4" x14ac:dyDescent="0.3">
      <c r="A4498" s="3">
        <v>611616</v>
      </c>
      <c r="B4498" s="16">
        <v>1.02</v>
      </c>
      <c r="C4498" s="16">
        <v>1.05</v>
      </c>
      <c r="D4498" s="16">
        <v>1.05</v>
      </c>
    </row>
    <row r="4499" spans="1:4" x14ac:dyDescent="0.3">
      <c r="A4499" s="3">
        <v>611617</v>
      </c>
      <c r="B4499" s="16">
        <v>1.02</v>
      </c>
      <c r="C4499" s="16">
        <v>1.05</v>
      </c>
      <c r="D4499" s="16">
        <v>1.05</v>
      </c>
    </row>
    <row r="4500" spans="1:4" x14ac:dyDescent="0.3">
      <c r="A4500" s="3">
        <v>611618</v>
      </c>
      <c r="B4500" s="16">
        <v>0.98</v>
      </c>
      <c r="C4500" s="16">
        <v>1.05</v>
      </c>
      <c r="D4500" s="16">
        <v>1.01</v>
      </c>
    </row>
    <row r="4501" spans="1:4" x14ac:dyDescent="0.3">
      <c r="A4501" s="3">
        <v>611619</v>
      </c>
      <c r="B4501" s="16">
        <v>0.98</v>
      </c>
      <c r="C4501" s="16">
        <v>1.05</v>
      </c>
      <c r="D4501" s="16">
        <v>1.01</v>
      </c>
    </row>
    <row r="4502" spans="1:4" x14ac:dyDescent="0.3">
      <c r="A4502" s="3">
        <v>611620</v>
      </c>
      <c r="B4502" s="16">
        <v>1.02</v>
      </c>
      <c r="C4502" s="16">
        <v>1.05</v>
      </c>
      <c r="D4502" s="16">
        <v>1.05</v>
      </c>
    </row>
    <row r="4503" spans="1:4" x14ac:dyDescent="0.3">
      <c r="A4503" s="3">
        <v>611630</v>
      </c>
      <c r="B4503" s="16">
        <v>-1.9999999999999997E-2</v>
      </c>
      <c r="C4503" s="16">
        <v>0.01</v>
      </c>
      <c r="D4503" s="16">
        <v>8.5000000000000006E-3</v>
      </c>
    </row>
    <row r="4504" spans="1:4" x14ac:dyDescent="0.3">
      <c r="A4504" s="3">
        <v>611640</v>
      </c>
      <c r="B4504" s="16">
        <v>1.02</v>
      </c>
      <c r="C4504" s="16">
        <v>1.05</v>
      </c>
      <c r="D4504" s="16">
        <v>1.05</v>
      </c>
    </row>
    <row r="4505" spans="1:4" x14ac:dyDescent="0.3">
      <c r="A4505" s="3">
        <v>611641</v>
      </c>
      <c r="B4505" s="16">
        <v>2.5300000000000002</v>
      </c>
      <c r="C4505" s="16">
        <v>1.05</v>
      </c>
      <c r="D4505" s="16">
        <v>2.56</v>
      </c>
    </row>
    <row r="4506" spans="1:4" x14ac:dyDescent="0.3">
      <c r="A4506" s="3">
        <v>611642</v>
      </c>
      <c r="B4506" s="16">
        <v>1.02</v>
      </c>
      <c r="C4506" s="16">
        <v>1.05</v>
      </c>
      <c r="D4506" s="16">
        <v>1.05</v>
      </c>
    </row>
    <row r="4507" spans="1:4" x14ac:dyDescent="0.3">
      <c r="A4507" s="3">
        <v>611643</v>
      </c>
      <c r="B4507" s="16">
        <v>1.02</v>
      </c>
      <c r="C4507" s="16">
        <v>1.05</v>
      </c>
      <c r="D4507" s="16">
        <v>1.05</v>
      </c>
    </row>
    <row r="4508" spans="1:4" x14ac:dyDescent="0.3">
      <c r="A4508" s="3">
        <v>611644</v>
      </c>
      <c r="B4508" s="16">
        <v>0.98</v>
      </c>
      <c r="C4508" s="16">
        <v>1.05</v>
      </c>
      <c r="D4508" s="16">
        <v>1.01</v>
      </c>
    </row>
    <row r="4509" spans="1:4" x14ac:dyDescent="0.3">
      <c r="A4509" s="3">
        <v>611645</v>
      </c>
      <c r="B4509" s="16">
        <v>1.02</v>
      </c>
      <c r="C4509" s="16">
        <v>1.05</v>
      </c>
      <c r="D4509" s="16">
        <v>1.05</v>
      </c>
    </row>
    <row r="4510" spans="1:4" x14ac:dyDescent="0.3">
      <c r="A4510" s="3">
        <v>611646</v>
      </c>
      <c r="B4510" s="16">
        <v>1.02</v>
      </c>
      <c r="C4510" s="16">
        <v>1.05</v>
      </c>
      <c r="D4510" s="16">
        <v>1.05</v>
      </c>
    </row>
    <row r="4511" spans="1:4" x14ac:dyDescent="0.3">
      <c r="A4511" s="3">
        <v>611647</v>
      </c>
      <c r="B4511" s="16">
        <v>1.02</v>
      </c>
      <c r="C4511" s="16">
        <v>1.05</v>
      </c>
      <c r="D4511" s="16">
        <v>1.05</v>
      </c>
    </row>
    <row r="4512" spans="1:4" x14ac:dyDescent="0.3">
      <c r="A4512" s="3">
        <v>611648</v>
      </c>
      <c r="B4512" s="16">
        <v>1.02</v>
      </c>
      <c r="C4512" s="16">
        <v>1.05</v>
      </c>
      <c r="D4512" s="16">
        <v>1.05</v>
      </c>
    </row>
    <row r="4513" spans="1:4" x14ac:dyDescent="0.3">
      <c r="A4513" s="3">
        <v>611649</v>
      </c>
      <c r="B4513" s="16">
        <v>0.98</v>
      </c>
      <c r="C4513" s="16">
        <v>1.05</v>
      </c>
      <c r="D4513" s="16">
        <v>1.01</v>
      </c>
    </row>
    <row r="4514" spans="1:4" x14ac:dyDescent="0.3">
      <c r="A4514" s="3">
        <v>611650</v>
      </c>
      <c r="B4514" s="16">
        <v>1.02</v>
      </c>
      <c r="C4514" s="16">
        <v>1.05</v>
      </c>
      <c r="D4514" s="16">
        <v>1.05</v>
      </c>
    </row>
    <row r="4515" spans="1:4" x14ac:dyDescent="0.3">
      <c r="A4515" s="3">
        <v>611651</v>
      </c>
      <c r="B4515" s="16">
        <v>1.02</v>
      </c>
      <c r="C4515" s="16">
        <v>1.05</v>
      </c>
      <c r="D4515" s="16">
        <v>1.05</v>
      </c>
    </row>
    <row r="4516" spans="1:4" x14ac:dyDescent="0.3">
      <c r="A4516" s="3">
        <v>611652</v>
      </c>
      <c r="B4516" s="16">
        <v>1.02</v>
      </c>
      <c r="C4516" s="16">
        <v>1.05</v>
      </c>
      <c r="D4516" s="16">
        <v>1.05</v>
      </c>
    </row>
    <row r="4517" spans="1:4" x14ac:dyDescent="0.3">
      <c r="A4517" s="3">
        <v>611653</v>
      </c>
      <c r="B4517" s="16">
        <v>1.02</v>
      </c>
      <c r="C4517" s="16">
        <v>1.05</v>
      </c>
      <c r="D4517" s="16">
        <v>1.05</v>
      </c>
    </row>
    <row r="4518" spans="1:4" x14ac:dyDescent="0.3">
      <c r="A4518" s="3">
        <v>611654</v>
      </c>
      <c r="B4518" s="16">
        <v>1.02</v>
      </c>
      <c r="C4518" s="16">
        <v>1.05</v>
      </c>
      <c r="D4518" s="16">
        <v>1.05</v>
      </c>
    </row>
    <row r="4519" spans="1:4" x14ac:dyDescent="0.3">
      <c r="A4519" s="3">
        <v>611660</v>
      </c>
      <c r="B4519" s="16">
        <v>0.98</v>
      </c>
      <c r="C4519" s="16">
        <v>1.05</v>
      </c>
      <c r="D4519" s="16">
        <v>1.01</v>
      </c>
    </row>
    <row r="4520" spans="1:4" x14ac:dyDescent="0.3">
      <c r="A4520" s="3">
        <v>611662</v>
      </c>
      <c r="B4520" s="16">
        <v>1.02</v>
      </c>
      <c r="C4520" s="16">
        <v>1.05</v>
      </c>
      <c r="D4520" s="16">
        <v>1.05</v>
      </c>
    </row>
    <row r="4521" spans="1:4" x14ac:dyDescent="0.3">
      <c r="A4521" s="3">
        <v>611670</v>
      </c>
      <c r="B4521" s="16">
        <v>1.02</v>
      </c>
      <c r="C4521" s="16">
        <v>1.05</v>
      </c>
      <c r="D4521" s="16">
        <v>1.05</v>
      </c>
    </row>
    <row r="4522" spans="1:4" x14ac:dyDescent="0.3">
      <c r="A4522" s="3">
        <v>611681</v>
      </c>
      <c r="B4522" s="16">
        <v>-1.9999999999999997E-2</v>
      </c>
      <c r="C4522" s="16">
        <v>0.01</v>
      </c>
      <c r="D4522" s="16">
        <v>8.5000000000000006E-3</v>
      </c>
    </row>
    <row r="4523" spans="1:4" x14ac:dyDescent="0.3">
      <c r="A4523" s="3">
        <v>611690</v>
      </c>
      <c r="B4523" s="16">
        <v>-1.9999999999999997E-2</v>
      </c>
      <c r="C4523" s="16">
        <v>0.01</v>
      </c>
      <c r="D4523" s="16">
        <v>8.5000000000000006E-3</v>
      </c>
    </row>
    <row r="4524" spans="1:4" x14ac:dyDescent="0.3">
      <c r="A4524" s="3">
        <v>611700</v>
      </c>
      <c r="B4524" s="16">
        <v>1.02</v>
      </c>
      <c r="C4524" s="16">
        <v>1.05</v>
      </c>
      <c r="D4524" s="16">
        <v>1.05</v>
      </c>
    </row>
    <row r="4525" spans="1:4" x14ac:dyDescent="0.3">
      <c r="A4525" s="3">
        <v>611701</v>
      </c>
      <c r="B4525" s="16">
        <v>0.98</v>
      </c>
      <c r="C4525" s="16">
        <v>1.05</v>
      </c>
      <c r="D4525" s="16">
        <v>1.01</v>
      </c>
    </row>
    <row r="4526" spans="1:4" x14ac:dyDescent="0.3">
      <c r="A4526" s="3">
        <v>611710</v>
      </c>
      <c r="B4526" s="16">
        <v>1.02</v>
      </c>
      <c r="C4526" s="16">
        <v>1.05</v>
      </c>
      <c r="D4526" s="16">
        <v>1.05</v>
      </c>
    </row>
    <row r="4527" spans="1:4" x14ac:dyDescent="0.3">
      <c r="A4527" s="3">
        <v>611720</v>
      </c>
      <c r="B4527" s="16">
        <v>1.02</v>
      </c>
      <c r="C4527" s="16">
        <v>1.05</v>
      </c>
      <c r="D4527" s="16">
        <v>1.05</v>
      </c>
    </row>
    <row r="4528" spans="1:4" x14ac:dyDescent="0.3">
      <c r="A4528" s="3">
        <v>611721</v>
      </c>
      <c r="B4528" s="16">
        <v>1.02</v>
      </c>
      <c r="C4528" s="16">
        <v>1.05</v>
      </c>
      <c r="D4528" s="16">
        <v>1.05</v>
      </c>
    </row>
    <row r="4529" spans="1:4" x14ac:dyDescent="0.3">
      <c r="A4529" s="3">
        <v>611722</v>
      </c>
      <c r="B4529" s="16">
        <v>0.98</v>
      </c>
      <c r="C4529" s="16">
        <v>1.05</v>
      </c>
      <c r="D4529" s="16">
        <v>1.01</v>
      </c>
    </row>
    <row r="4530" spans="1:4" x14ac:dyDescent="0.3">
      <c r="A4530" s="3">
        <v>611723</v>
      </c>
      <c r="B4530" s="16">
        <v>1.02</v>
      </c>
      <c r="C4530" s="16">
        <v>1.05</v>
      </c>
      <c r="D4530" s="16">
        <v>1.05</v>
      </c>
    </row>
    <row r="4531" spans="1:4" x14ac:dyDescent="0.3">
      <c r="A4531" s="3">
        <v>611724</v>
      </c>
      <c r="B4531" s="16">
        <v>1.02</v>
      </c>
      <c r="C4531" s="16">
        <v>1.05</v>
      </c>
      <c r="D4531" s="16">
        <v>1.05</v>
      </c>
    </row>
    <row r="4532" spans="1:4" x14ac:dyDescent="0.3">
      <c r="A4532" s="3">
        <v>611725</v>
      </c>
      <c r="B4532" s="16">
        <v>0.98</v>
      </c>
      <c r="C4532" s="16">
        <v>1.05</v>
      </c>
      <c r="D4532" s="16">
        <v>1.01</v>
      </c>
    </row>
    <row r="4533" spans="1:4" x14ac:dyDescent="0.3">
      <c r="A4533" s="3">
        <v>611726</v>
      </c>
      <c r="B4533" s="16">
        <v>1.02</v>
      </c>
      <c r="C4533" s="16">
        <v>1.05</v>
      </c>
      <c r="D4533" s="16">
        <v>1.05</v>
      </c>
    </row>
    <row r="4534" spans="1:4" x14ac:dyDescent="0.3">
      <c r="A4534" s="3">
        <v>611727</v>
      </c>
      <c r="B4534" s="16">
        <v>1.02</v>
      </c>
      <c r="C4534" s="16">
        <v>1.05</v>
      </c>
      <c r="D4534" s="16">
        <v>1.05</v>
      </c>
    </row>
    <row r="4535" spans="1:4" x14ac:dyDescent="0.3">
      <c r="A4535" s="3">
        <v>611728</v>
      </c>
      <c r="B4535" s="16">
        <v>0.98</v>
      </c>
      <c r="C4535" s="16">
        <v>1.05</v>
      </c>
      <c r="D4535" s="16">
        <v>1.01</v>
      </c>
    </row>
    <row r="4536" spans="1:4" x14ac:dyDescent="0.3">
      <c r="A4536" s="3">
        <v>611729</v>
      </c>
      <c r="B4536" s="16">
        <v>0.98</v>
      </c>
      <c r="C4536" s="16">
        <v>1.05</v>
      </c>
      <c r="D4536" s="16">
        <v>1.01</v>
      </c>
    </row>
    <row r="4537" spans="1:4" x14ac:dyDescent="0.3">
      <c r="A4537" s="3">
        <v>611730</v>
      </c>
      <c r="B4537" s="16">
        <v>0.98</v>
      </c>
      <c r="C4537" s="16">
        <v>1.05</v>
      </c>
      <c r="D4537" s="16">
        <v>1.01</v>
      </c>
    </row>
    <row r="4538" spans="1:4" x14ac:dyDescent="0.3">
      <c r="A4538" s="3">
        <v>611731</v>
      </c>
      <c r="B4538" s="16">
        <v>1.02</v>
      </c>
      <c r="C4538" s="16">
        <v>1.05</v>
      </c>
      <c r="D4538" s="16">
        <v>1.05</v>
      </c>
    </row>
    <row r="4539" spans="1:4" x14ac:dyDescent="0.3">
      <c r="A4539" s="3">
        <v>611732</v>
      </c>
      <c r="B4539" s="16">
        <v>1.02</v>
      </c>
      <c r="C4539" s="16">
        <v>1.05</v>
      </c>
      <c r="D4539" s="16">
        <v>1.05</v>
      </c>
    </row>
    <row r="4540" spans="1:4" x14ac:dyDescent="0.3">
      <c r="A4540" s="3">
        <v>611733</v>
      </c>
      <c r="B4540" s="16">
        <v>0.98</v>
      </c>
      <c r="C4540" s="16">
        <v>1.05</v>
      </c>
      <c r="D4540" s="16">
        <v>1.01</v>
      </c>
    </row>
    <row r="4541" spans="1:4" x14ac:dyDescent="0.3">
      <c r="A4541" s="3">
        <v>611735</v>
      </c>
      <c r="B4541" s="16">
        <v>0.98</v>
      </c>
      <c r="C4541" s="16">
        <v>1.05</v>
      </c>
      <c r="D4541" s="16">
        <v>1.01</v>
      </c>
    </row>
    <row r="4542" spans="1:4" x14ac:dyDescent="0.3">
      <c r="A4542" s="3">
        <v>611750</v>
      </c>
      <c r="B4542" s="16">
        <v>1.02</v>
      </c>
      <c r="C4542" s="16">
        <v>1.05</v>
      </c>
      <c r="D4542" s="16">
        <v>1.05</v>
      </c>
    </row>
    <row r="4543" spans="1:4" x14ac:dyDescent="0.3">
      <c r="A4543" s="3">
        <v>611751</v>
      </c>
      <c r="B4543" s="16">
        <v>1.02</v>
      </c>
      <c r="C4543" s="16">
        <v>1.05</v>
      </c>
      <c r="D4543" s="16">
        <v>1.05</v>
      </c>
    </row>
    <row r="4544" spans="1:4" x14ac:dyDescent="0.3">
      <c r="A4544" s="3">
        <v>611760</v>
      </c>
      <c r="B4544" s="16">
        <v>0.98</v>
      </c>
      <c r="C4544" s="16">
        <v>1.05</v>
      </c>
      <c r="D4544" s="16">
        <v>1.01</v>
      </c>
    </row>
    <row r="4545" spans="1:4" x14ac:dyDescent="0.3">
      <c r="A4545" s="3">
        <v>611761</v>
      </c>
      <c r="B4545" s="16">
        <v>0.98</v>
      </c>
      <c r="C4545" s="16">
        <v>1.05</v>
      </c>
      <c r="D4545" s="16">
        <v>1.01</v>
      </c>
    </row>
    <row r="4546" spans="1:4" x14ac:dyDescent="0.3">
      <c r="A4546" s="3">
        <v>611770</v>
      </c>
      <c r="B4546" s="16">
        <v>0.98</v>
      </c>
      <c r="C4546" s="16">
        <v>1.05</v>
      </c>
      <c r="D4546" s="16">
        <v>1.01</v>
      </c>
    </row>
    <row r="4547" spans="1:4" x14ac:dyDescent="0.3">
      <c r="A4547" s="3">
        <v>611780</v>
      </c>
      <c r="B4547" s="16">
        <v>-1.9999999999999997E-2</v>
      </c>
      <c r="C4547" s="16">
        <v>0.01</v>
      </c>
      <c r="D4547" s="16">
        <v>8.5000000000000006E-3</v>
      </c>
    </row>
    <row r="4548" spans="1:4" x14ac:dyDescent="0.3">
      <c r="A4548" s="3">
        <v>611781</v>
      </c>
      <c r="B4548" s="16">
        <v>-1.9999999999999997E-2</v>
      </c>
      <c r="C4548" s="16">
        <v>0.01</v>
      </c>
      <c r="D4548" s="16">
        <v>8.5000000000000006E-3</v>
      </c>
    </row>
    <row r="4549" spans="1:4" x14ac:dyDescent="0.3">
      <c r="A4549" s="3">
        <v>611782</v>
      </c>
      <c r="B4549" s="16">
        <v>-1.9999999999999997E-2</v>
      </c>
      <c r="C4549" s="16">
        <v>0.01</v>
      </c>
      <c r="D4549" s="16">
        <v>8.5000000000000006E-3</v>
      </c>
    </row>
    <row r="4550" spans="1:4" x14ac:dyDescent="0.3">
      <c r="A4550" s="3">
        <v>611800</v>
      </c>
      <c r="B4550" s="16">
        <v>0.98</v>
      </c>
      <c r="C4550" s="16">
        <v>1.01</v>
      </c>
      <c r="D4550" s="16">
        <v>1.01</v>
      </c>
    </row>
    <row r="4551" spans="1:4" x14ac:dyDescent="0.3">
      <c r="A4551" s="3">
        <v>611810</v>
      </c>
      <c r="B4551" s="16">
        <v>1.02</v>
      </c>
      <c r="C4551" s="16">
        <v>1.05</v>
      </c>
      <c r="D4551" s="16">
        <v>1.05</v>
      </c>
    </row>
    <row r="4552" spans="1:4" x14ac:dyDescent="0.3">
      <c r="A4552" s="3">
        <v>611820</v>
      </c>
      <c r="B4552" s="16">
        <v>1.02</v>
      </c>
      <c r="C4552" s="16">
        <v>1.05</v>
      </c>
      <c r="D4552" s="16">
        <v>1.05</v>
      </c>
    </row>
    <row r="4553" spans="1:4" x14ac:dyDescent="0.3">
      <c r="A4553" s="3">
        <v>611821</v>
      </c>
      <c r="B4553" s="16">
        <v>1.02</v>
      </c>
      <c r="C4553" s="16">
        <v>1.05</v>
      </c>
      <c r="D4553" s="16">
        <v>1.05</v>
      </c>
    </row>
    <row r="4554" spans="1:4" x14ac:dyDescent="0.3">
      <c r="A4554" s="3">
        <v>611822</v>
      </c>
      <c r="B4554" s="16">
        <v>1.02</v>
      </c>
      <c r="C4554" s="16">
        <v>1.05</v>
      </c>
      <c r="D4554" s="16">
        <v>1.05</v>
      </c>
    </row>
    <row r="4555" spans="1:4" x14ac:dyDescent="0.3">
      <c r="A4555" s="3">
        <v>611823</v>
      </c>
      <c r="B4555" s="16">
        <v>1.02</v>
      </c>
      <c r="C4555" s="16">
        <v>1.05</v>
      </c>
      <c r="D4555" s="16">
        <v>1.05</v>
      </c>
    </row>
    <row r="4556" spans="1:4" x14ac:dyDescent="0.3">
      <c r="A4556" s="3">
        <v>611831</v>
      </c>
      <c r="B4556" s="16">
        <v>-1.9999999999999997E-2</v>
      </c>
      <c r="C4556" s="16">
        <v>0.01</v>
      </c>
      <c r="D4556" s="16">
        <v>8.5000000000000006E-3</v>
      </c>
    </row>
    <row r="4557" spans="1:4" x14ac:dyDescent="0.3">
      <c r="A4557" s="3">
        <v>611832</v>
      </c>
      <c r="B4557" s="16">
        <v>-1.9999999999999997E-2</v>
      </c>
      <c r="C4557" s="16">
        <v>0.01</v>
      </c>
      <c r="D4557" s="16">
        <v>8.5000000000000006E-3</v>
      </c>
    </row>
    <row r="4558" spans="1:4" x14ac:dyDescent="0.3">
      <c r="A4558" s="3">
        <v>611840</v>
      </c>
      <c r="B4558" s="16">
        <v>1.02</v>
      </c>
      <c r="C4558" s="16">
        <v>1.05</v>
      </c>
      <c r="D4558" s="16">
        <v>1.05</v>
      </c>
    </row>
    <row r="4559" spans="1:4" x14ac:dyDescent="0.3">
      <c r="A4559" s="3">
        <v>611841</v>
      </c>
      <c r="B4559" s="16">
        <v>1.02</v>
      </c>
      <c r="C4559" s="16">
        <v>1.05</v>
      </c>
      <c r="D4559" s="16">
        <v>1.05</v>
      </c>
    </row>
    <row r="4560" spans="1:4" x14ac:dyDescent="0.3">
      <c r="A4560" s="3">
        <v>611842</v>
      </c>
      <c r="B4560" s="16">
        <v>1.02</v>
      </c>
      <c r="C4560" s="16">
        <v>1.05</v>
      </c>
      <c r="D4560" s="16">
        <v>1.05</v>
      </c>
    </row>
    <row r="4561" spans="1:4" x14ac:dyDescent="0.3">
      <c r="A4561" s="3">
        <v>611843</v>
      </c>
      <c r="B4561" s="16">
        <v>-1.9999999999999997E-2</v>
      </c>
      <c r="C4561" s="16">
        <v>0.01</v>
      </c>
      <c r="D4561" s="16">
        <v>8.5000000000000006E-3</v>
      </c>
    </row>
    <row r="4562" spans="1:4" x14ac:dyDescent="0.3">
      <c r="A4562" s="3">
        <v>611850</v>
      </c>
      <c r="B4562" s="16">
        <v>1.02</v>
      </c>
      <c r="C4562" s="16">
        <v>1.05</v>
      </c>
      <c r="D4562" s="16">
        <v>1.05</v>
      </c>
    </row>
    <row r="4563" spans="1:4" x14ac:dyDescent="0.3">
      <c r="A4563" s="3">
        <v>611851</v>
      </c>
      <c r="B4563" s="16">
        <v>1.02</v>
      </c>
      <c r="C4563" s="16">
        <v>1.05</v>
      </c>
      <c r="D4563" s="16">
        <v>1.05</v>
      </c>
    </row>
    <row r="4564" spans="1:4" x14ac:dyDescent="0.3">
      <c r="A4564" s="3">
        <v>611853</v>
      </c>
      <c r="B4564" s="16">
        <v>0.98</v>
      </c>
      <c r="C4564" s="16">
        <v>1.05</v>
      </c>
      <c r="D4564" s="16">
        <v>1.01</v>
      </c>
    </row>
    <row r="4565" spans="1:4" x14ac:dyDescent="0.3">
      <c r="A4565" s="3">
        <v>611854</v>
      </c>
      <c r="B4565" s="16">
        <v>-1.9999999999999997E-2</v>
      </c>
      <c r="C4565" s="16">
        <v>0.01</v>
      </c>
      <c r="D4565" s="16">
        <v>8.5000000000000006E-3</v>
      </c>
    </row>
    <row r="4566" spans="1:4" x14ac:dyDescent="0.3">
      <c r="A4566" s="3">
        <v>611855</v>
      </c>
      <c r="B4566" s="16">
        <v>-1.9999999999999997E-2</v>
      </c>
      <c r="C4566" s="16">
        <v>0.01</v>
      </c>
      <c r="D4566" s="16">
        <v>8.5000000000000006E-3</v>
      </c>
    </row>
    <row r="4567" spans="1:4" x14ac:dyDescent="0.3">
      <c r="A4567" s="3">
        <v>611860</v>
      </c>
      <c r="B4567" s="16">
        <v>1.02</v>
      </c>
      <c r="C4567" s="16">
        <v>1.05</v>
      </c>
      <c r="D4567" s="16">
        <v>1.05</v>
      </c>
    </row>
    <row r="4568" spans="1:4" x14ac:dyDescent="0.3">
      <c r="A4568" s="3">
        <v>611861</v>
      </c>
      <c r="B4568" s="16">
        <v>-1.9999999999999997E-2</v>
      </c>
      <c r="C4568" s="16">
        <v>0.01</v>
      </c>
      <c r="D4568" s="16">
        <v>8.5000000000000006E-3</v>
      </c>
    </row>
    <row r="4569" spans="1:4" x14ac:dyDescent="0.3">
      <c r="A4569" s="3">
        <v>611870</v>
      </c>
      <c r="B4569" s="16">
        <v>-1.9999999999999997E-2</v>
      </c>
      <c r="C4569" s="16">
        <v>0.01</v>
      </c>
      <c r="D4569" s="16">
        <v>8.5000000000000006E-3</v>
      </c>
    </row>
    <row r="4570" spans="1:4" x14ac:dyDescent="0.3">
      <c r="A4570" s="3">
        <v>611872</v>
      </c>
      <c r="B4570" s="16">
        <v>-1.9999999999999997E-2</v>
      </c>
      <c r="C4570" s="16">
        <v>0.01</v>
      </c>
      <c r="D4570" s="16">
        <v>8.5000000000000006E-3</v>
      </c>
    </row>
    <row r="4571" spans="1:4" x14ac:dyDescent="0.3">
      <c r="A4571" s="3">
        <v>611880</v>
      </c>
      <c r="B4571" s="16">
        <v>-1.9999999999999997E-2</v>
      </c>
      <c r="C4571" s="16">
        <v>0.01</v>
      </c>
      <c r="D4571" s="16">
        <v>8.5000000000000006E-3</v>
      </c>
    </row>
    <row r="4572" spans="1:4" x14ac:dyDescent="0.3">
      <c r="A4572" s="3">
        <v>611881</v>
      </c>
      <c r="B4572" s="16">
        <v>-1.9999999999999997E-2</v>
      </c>
      <c r="C4572" s="16">
        <v>0.01</v>
      </c>
      <c r="D4572" s="16">
        <v>8.5000000000000006E-3</v>
      </c>
    </row>
    <row r="4573" spans="1:4" x14ac:dyDescent="0.3">
      <c r="A4573" s="3">
        <v>611890</v>
      </c>
      <c r="B4573" s="16">
        <v>1.02</v>
      </c>
      <c r="C4573" s="16">
        <v>1.05</v>
      </c>
      <c r="D4573" s="16">
        <v>1.05</v>
      </c>
    </row>
    <row r="4574" spans="1:4" x14ac:dyDescent="0.3">
      <c r="A4574" s="3">
        <v>611891</v>
      </c>
      <c r="B4574" s="16">
        <v>1.02</v>
      </c>
      <c r="C4574" s="16">
        <v>1.05</v>
      </c>
      <c r="D4574" s="16">
        <v>1.05</v>
      </c>
    </row>
    <row r="4575" spans="1:4" x14ac:dyDescent="0.3">
      <c r="A4575" s="3">
        <v>611892</v>
      </c>
      <c r="B4575" s="16">
        <v>1.02</v>
      </c>
      <c r="C4575" s="16">
        <v>1.05</v>
      </c>
      <c r="D4575" s="16">
        <v>1.05</v>
      </c>
    </row>
    <row r="4576" spans="1:4" x14ac:dyDescent="0.3">
      <c r="A4576" s="3">
        <v>611910</v>
      </c>
      <c r="B4576" s="16">
        <v>1.02</v>
      </c>
      <c r="C4576" s="16">
        <v>1.05</v>
      </c>
      <c r="D4576" s="16">
        <v>1.05</v>
      </c>
    </row>
    <row r="4577" spans="1:4" x14ac:dyDescent="0.3">
      <c r="A4577" s="3">
        <v>611911</v>
      </c>
      <c r="B4577" s="16">
        <v>1.02</v>
      </c>
      <c r="C4577" s="16">
        <v>1.05</v>
      </c>
      <c r="D4577" s="16">
        <v>1.05</v>
      </c>
    </row>
    <row r="4578" spans="1:4" x14ac:dyDescent="0.3">
      <c r="A4578" s="3">
        <v>611912</v>
      </c>
      <c r="B4578" s="16">
        <v>1.02</v>
      </c>
      <c r="C4578" s="16">
        <v>1.05</v>
      </c>
      <c r="D4578" s="16">
        <v>1.05</v>
      </c>
    </row>
    <row r="4579" spans="1:4" x14ac:dyDescent="0.3">
      <c r="A4579" s="3">
        <v>611913</v>
      </c>
      <c r="B4579" s="16">
        <v>0.98</v>
      </c>
      <c r="C4579" s="16">
        <v>1.05</v>
      </c>
      <c r="D4579" s="16">
        <v>1.01</v>
      </c>
    </row>
    <row r="4580" spans="1:4" x14ac:dyDescent="0.3">
      <c r="A4580" s="3">
        <v>611914</v>
      </c>
      <c r="B4580" s="16">
        <v>0.98</v>
      </c>
      <c r="C4580" s="16">
        <v>1.05</v>
      </c>
      <c r="D4580" s="16">
        <v>1.01</v>
      </c>
    </row>
    <row r="4581" spans="1:4" x14ac:dyDescent="0.3">
      <c r="A4581" s="3">
        <v>611915</v>
      </c>
      <c r="B4581" s="16">
        <v>0.98</v>
      </c>
      <c r="C4581" s="16">
        <v>1.05</v>
      </c>
      <c r="D4581" s="16">
        <v>1.01</v>
      </c>
    </row>
    <row r="4582" spans="1:4" x14ac:dyDescent="0.3">
      <c r="A4582" s="3">
        <v>611916</v>
      </c>
      <c r="B4582" s="16">
        <v>1.02</v>
      </c>
      <c r="C4582" s="16">
        <v>1.05</v>
      </c>
      <c r="D4582" s="16">
        <v>1.05</v>
      </c>
    </row>
    <row r="4583" spans="1:4" x14ac:dyDescent="0.3">
      <c r="A4583" s="3">
        <v>611917</v>
      </c>
      <c r="B4583" s="16">
        <v>0.98</v>
      </c>
      <c r="C4583" s="16">
        <v>1.05</v>
      </c>
      <c r="D4583" s="16">
        <v>1.01</v>
      </c>
    </row>
    <row r="4584" spans="1:4" x14ac:dyDescent="0.3">
      <c r="A4584" s="3">
        <v>611918</v>
      </c>
      <c r="B4584" s="16">
        <v>1.02</v>
      </c>
      <c r="C4584" s="16">
        <v>1.05</v>
      </c>
      <c r="D4584" s="16">
        <v>1.05</v>
      </c>
    </row>
    <row r="4585" spans="1:4" x14ac:dyDescent="0.3">
      <c r="A4585" s="3">
        <v>611919</v>
      </c>
      <c r="B4585" s="16">
        <v>1.02</v>
      </c>
      <c r="C4585" s="16">
        <v>1.05</v>
      </c>
      <c r="D4585" s="16">
        <v>1.05</v>
      </c>
    </row>
    <row r="4586" spans="1:4" x14ac:dyDescent="0.3">
      <c r="A4586" s="3">
        <v>611920</v>
      </c>
      <c r="B4586" s="16">
        <v>1.66</v>
      </c>
      <c r="C4586" s="16">
        <v>1.05</v>
      </c>
      <c r="D4586" s="16">
        <v>1.69</v>
      </c>
    </row>
    <row r="4587" spans="1:4" x14ac:dyDescent="0.3">
      <c r="A4587" s="3">
        <v>611921</v>
      </c>
      <c r="B4587" s="16">
        <v>-1.9999999999999997E-2</v>
      </c>
      <c r="C4587" s="16">
        <v>0.01</v>
      </c>
      <c r="D4587" s="16">
        <v>8.5000000000000006E-3</v>
      </c>
    </row>
    <row r="4588" spans="1:4" x14ac:dyDescent="0.3">
      <c r="A4588" s="3">
        <v>611930</v>
      </c>
      <c r="B4588" s="16">
        <v>1.02</v>
      </c>
      <c r="C4588" s="16">
        <v>1.05</v>
      </c>
      <c r="D4588" s="16">
        <v>1.05</v>
      </c>
    </row>
    <row r="4589" spans="1:4" x14ac:dyDescent="0.3">
      <c r="A4589" s="3">
        <v>611940</v>
      </c>
      <c r="B4589" s="16">
        <v>1.02</v>
      </c>
      <c r="C4589" s="16">
        <v>1.05</v>
      </c>
      <c r="D4589" s="16">
        <v>1.05</v>
      </c>
    </row>
    <row r="4590" spans="1:4" x14ac:dyDescent="0.3">
      <c r="A4590" s="3">
        <v>611950</v>
      </c>
      <c r="B4590" s="16">
        <v>1.66</v>
      </c>
      <c r="C4590" s="16">
        <v>1.05</v>
      </c>
      <c r="D4590" s="16">
        <v>1.69</v>
      </c>
    </row>
    <row r="4591" spans="1:4" x14ac:dyDescent="0.3">
      <c r="A4591" s="3">
        <v>611960</v>
      </c>
      <c r="B4591" s="16">
        <v>1.02</v>
      </c>
      <c r="C4591" s="16">
        <v>1.05</v>
      </c>
      <c r="D4591" s="16">
        <v>1.05</v>
      </c>
    </row>
    <row r="4592" spans="1:4" x14ac:dyDescent="0.3">
      <c r="A4592" s="3">
        <v>611970</v>
      </c>
      <c r="B4592" s="16">
        <v>0.98</v>
      </c>
      <c r="C4592" s="16">
        <v>1.05</v>
      </c>
      <c r="D4592" s="16">
        <v>1.01</v>
      </c>
    </row>
    <row r="4593" spans="1:4" x14ac:dyDescent="0.3">
      <c r="A4593" s="3">
        <v>611980</v>
      </c>
      <c r="B4593" s="16">
        <v>-1.9999999999999997E-2</v>
      </c>
      <c r="C4593" s="16">
        <v>0.01</v>
      </c>
      <c r="D4593" s="16">
        <v>8.5000000000000006E-3</v>
      </c>
    </row>
    <row r="4594" spans="1:4" x14ac:dyDescent="0.3">
      <c r="A4594" s="3">
        <v>611990</v>
      </c>
      <c r="B4594" s="16">
        <v>1.02</v>
      </c>
      <c r="C4594" s="16">
        <v>1.05</v>
      </c>
      <c r="D4594" s="16">
        <v>1.05</v>
      </c>
    </row>
    <row r="4595" spans="1:4" x14ac:dyDescent="0.3">
      <c r="A4595" s="3">
        <v>612000</v>
      </c>
      <c r="B4595" s="16">
        <v>-1.9999999999999997E-2</v>
      </c>
      <c r="C4595" s="16">
        <v>0.01</v>
      </c>
      <c r="D4595" s="16">
        <v>8.5000000000000006E-3</v>
      </c>
    </row>
    <row r="4596" spans="1:4" x14ac:dyDescent="0.3">
      <c r="A4596" s="3">
        <v>612001</v>
      </c>
      <c r="B4596" s="16">
        <v>84.72</v>
      </c>
      <c r="C4596" s="16">
        <v>84.75</v>
      </c>
      <c r="D4596" s="16">
        <v>95.25</v>
      </c>
    </row>
    <row r="4597" spans="1:4" x14ac:dyDescent="0.3">
      <c r="A4597" s="3">
        <v>612002</v>
      </c>
      <c r="B4597" s="16">
        <v>0.98</v>
      </c>
      <c r="C4597" s="16">
        <v>1.05</v>
      </c>
      <c r="D4597" s="16">
        <v>1.01</v>
      </c>
    </row>
    <row r="4598" spans="1:4" x14ac:dyDescent="0.3">
      <c r="A4598" s="3">
        <v>612010</v>
      </c>
      <c r="B4598" s="16">
        <v>-1.9999999999999997E-2</v>
      </c>
      <c r="C4598" s="16">
        <v>0.01</v>
      </c>
      <c r="D4598" s="16">
        <v>8.5000000000000006E-3</v>
      </c>
    </row>
    <row r="4599" spans="1:4" x14ac:dyDescent="0.3">
      <c r="A4599" s="3">
        <v>612011</v>
      </c>
      <c r="B4599" s="16">
        <v>-1.9999999999999997E-2</v>
      </c>
      <c r="C4599" s="16">
        <v>0.01</v>
      </c>
      <c r="D4599" s="16">
        <v>8.5000000000000006E-3</v>
      </c>
    </row>
    <row r="4600" spans="1:4" x14ac:dyDescent="0.3">
      <c r="A4600" s="3">
        <v>612012</v>
      </c>
      <c r="B4600" s="16">
        <v>-1.9999999999999997E-2</v>
      </c>
      <c r="C4600" s="16">
        <v>0.01</v>
      </c>
      <c r="D4600" s="16">
        <v>8.5000000000000006E-3</v>
      </c>
    </row>
    <row r="4601" spans="1:4" x14ac:dyDescent="0.3">
      <c r="A4601" s="3">
        <v>612013</v>
      </c>
      <c r="B4601" s="16">
        <v>1.02</v>
      </c>
      <c r="C4601" s="16">
        <v>1.05</v>
      </c>
      <c r="D4601" s="16">
        <v>1.05</v>
      </c>
    </row>
    <row r="4602" spans="1:4" x14ac:dyDescent="0.3">
      <c r="A4602" s="3">
        <v>612020</v>
      </c>
      <c r="B4602" s="16">
        <v>1.02</v>
      </c>
      <c r="C4602" s="16">
        <v>1.05</v>
      </c>
      <c r="D4602" s="16">
        <v>1.05</v>
      </c>
    </row>
    <row r="4603" spans="1:4" x14ac:dyDescent="0.3">
      <c r="A4603" s="3">
        <v>612021</v>
      </c>
      <c r="B4603" s="16">
        <v>0.98</v>
      </c>
      <c r="C4603" s="16">
        <v>1.05</v>
      </c>
      <c r="D4603" s="16">
        <v>1.01</v>
      </c>
    </row>
    <row r="4604" spans="1:4" x14ac:dyDescent="0.3">
      <c r="A4604" s="3">
        <v>612022</v>
      </c>
      <c r="B4604" s="16">
        <v>-0.03</v>
      </c>
      <c r="C4604" s="16">
        <v>0</v>
      </c>
      <c r="D4604" s="16">
        <v>0</v>
      </c>
    </row>
    <row r="4605" spans="1:4" x14ac:dyDescent="0.3">
      <c r="A4605" s="3">
        <v>612023</v>
      </c>
      <c r="B4605" s="16">
        <v>-1.9999999999999997E-2</v>
      </c>
      <c r="C4605" s="16">
        <v>0.01</v>
      </c>
      <c r="D4605" s="16">
        <v>8.5000000000000006E-3</v>
      </c>
    </row>
    <row r="4606" spans="1:4" x14ac:dyDescent="0.3">
      <c r="A4606" s="3">
        <v>612024</v>
      </c>
      <c r="B4606" s="16">
        <v>1.02</v>
      </c>
      <c r="C4606" s="16">
        <v>1.05</v>
      </c>
      <c r="D4606" s="16">
        <v>1.05</v>
      </c>
    </row>
    <row r="4607" spans="1:4" x14ac:dyDescent="0.3">
      <c r="A4607" s="3">
        <v>612025</v>
      </c>
      <c r="B4607" s="16">
        <v>1.02</v>
      </c>
      <c r="C4607" s="16">
        <v>1.05</v>
      </c>
      <c r="D4607" s="16">
        <v>1.05</v>
      </c>
    </row>
    <row r="4608" spans="1:4" x14ac:dyDescent="0.3">
      <c r="A4608" s="3">
        <v>612026</v>
      </c>
      <c r="B4608" s="16">
        <v>1.02</v>
      </c>
      <c r="C4608" s="16">
        <v>1.05</v>
      </c>
      <c r="D4608" s="16">
        <v>1.05</v>
      </c>
    </row>
    <row r="4609" spans="1:4" x14ac:dyDescent="0.3">
      <c r="A4609" s="3">
        <v>612031</v>
      </c>
      <c r="B4609" s="16">
        <v>-1.9999999999999997E-2</v>
      </c>
      <c r="C4609" s="16">
        <v>0.01</v>
      </c>
      <c r="D4609" s="16">
        <v>8.5000000000000006E-3</v>
      </c>
    </row>
    <row r="4610" spans="1:4" x14ac:dyDescent="0.3">
      <c r="A4610" s="3">
        <v>612032</v>
      </c>
      <c r="B4610" s="16">
        <v>-1.9999999999999997E-2</v>
      </c>
      <c r="C4610" s="16">
        <v>0.01</v>
      </c>
      <c r="D4610" s="16">
        <v>8.5000000000000006E-3</v>
      </c>
    </row>
    <row r="4611" spans="1:4" x14ac:dyDescent="0.3">
      <c r="A4611" s="3">
        <v>612040</v>
      </c>
      <c r="B4611" s="16">
        <v>1.02</v>
      </c>
      <c r="C4611" s="16">
        <v>1.05</v>
      </c>
      <c r="D4611" s="16">
        <v>1.05</v>
      </c>
    </row>
    <row r="4612" spans="1:4" x14ac:dyDescent="0.3">
      <c r="A4612" s="3">
        <v>612041</v>
      </c>
      <c r="B4612" s="16">
        <v>7.0000000000000007E-2</v>
      </c>
      <c r="C4612" s="16">
        <v>0.1</v>
      </c>
      <c r="D4612" s="16">
        <v>8.5000000000000006E-2</v>
      </c>
    </row>
    <row r="4613" spans="1:4" x14ac:dyDescent="0.3">
      <c r="A4613" s="3">
        <v>612042</v>
      </c>
      <c r="B4613" s="16">
        <v>1.02</v>
      </c>
      <c r="C4613" s="16">
        <v>1.05</v>
      </c>
      <c r="D4613" s="16">
        <v>1.05</v>
      </c>
    </row>
    <row r="4614" spans="1:4" x14ac:dyDescent="0.3">
      <c r="A4614" s="3">
        <v>612043</v>
      </c>
      <c r="B4614" s="16">
        <v>1.02</v>
      </c>
      <c r="C4614" s="16">
        <v>1.05</v>
      </c>
      <c r="D4614" s="16">
        <v>1.05</v>
      </c>
    </row>
    <row r="4615" spans="1:4" x14ac:dyDescent="0.3">
      <c r="A4615" s="3">
        <v>612044</v>
      </c>
      <c r="B4615" s="16">
        <v>0.98</v>
      </c>
      <c r="C4615" s="16">
        <v>1.05</v>
      </c>
      <c r="D4615" s="16">
        <v>1.01</v>
      </c>
    </row>
    <row r="4616" spans="1:4" x14ac:dyDescent="0.3">
      <c r="A4616" s="3">
        <v>612045</v>
      </c>
      <c r="B4616" s="16">
        <v>-1.9999999999999997E-2</v>
      </c>
      <c r="C4616" s="16">
        <v>0.01</v>
      </c>
      <c r="D4616" s="16">
        <v>8.5000000000000006E-3</v>
      </c>
    </row>
    <row r="4617" spans="1:4" x14ac:dyDescent="0.3">
      <c r="A4617" s="3">
        <v>612060</v>
      </c>
      <c r="B4617" s="16">
        <v>-1.9999999999999997E-2</v>
      </c>
      <c r="C4617" s="16">
        <v>0.01</v>
      </c>
      <c r="D4617" s="16">
        <v>8.5000000000000006E-3</v>
      </c>
    </row>
    <row r="4618" spans="1:4" x14ac:dyDescent="0.3">
      <c r="A4618" s="3">
        <v>612070</v>
      </c>
      <c r="B4618" s="16">
        <v>0.98</v>
      </c>
      <c r="C4618" s="16">
        <v>1.05</v>
      </c>
      <c r="D4618" s="16">
        <v>1.01</v>
      </c>
    </row>
    <row r="4619" spans="1:4" x14ac:dyDescent="0.3">
      <c r="A4619" s="3">
        <v>612080</v>
      </c>
      <c r="B4619" s="16">
        <v>1.02</v>
      </c>
      <c r="C4619" s="16">
        <v>1.05</v>
      </c>
      <c r="D4619" s="16">
        <v>1.05</v>
      </c>
    </row>
    <row r="4620" spans="1:4" x14ac:dyDescent="0.3">
      <c r="A4620" s="3">
        <v>612090</v>
      </c>
      <c r="B4620" s="16">
        <v>-1.9999999999999997E-2</v>
      </c>
      <c r="C4620" s="16">
        <v>0.01</v>
      </c>
      <c r="D4620" s="16">
        <v>8.5000000000000006E-3</v>
      </c>
    </row>
    <row r="4621" spans="1:4" x14ac:dyDescent="0.3">
      <c r="A4621" s="3">
        <v>612091</v>
      </c>
      <c r="B4621" s="16">
        <v>-1.9999999999999997E-2</v>
      </c>
      <c r="C4621" s="16">
        <v>0.01</v>
      </c>
      <c r="D4621" s="16">
        <v>8.5000000000000006E-3</v>
      </c>
    </row>
    <row r="4622" spans="1:4" x14ac:dyDescent="0.3">
      <c r="A4622" s="3">
        <v>612100</v>
      </c>
      <c r="B4622" s="16">
        <v>1.02</v>
      </c>
      <c r="C4622" s="16">
        <v>1.05</v>
      </c>
      <c r="D4622" s="16">
        <v>1.05</v>
      </c>
    </row>
    <row r="4623" spans="1:4" x14ac:dyDescent="0.3">
      <c r="A4623" s="3">
        <v>612101</v>
      </c>
      <c r="B4623" s="16">
        <v>-1.9999999999999997E-2</v>
      </c>
      <c r="C4623" s="16">
        <v>0.01</v>
      </c>
      <c r="D4623" s="16">
        <v>8.5000000000000006E-3</v>
      </c>
    </row>
    <row r="4624" spans="1:4" x14ac:dyDescent="0.3">
      <c r="A4624" s="3">
        <v>612102</v>
      </c>
      <c r="B4624" s="16">
        <v>1.02</v>
      </c>
      <c r="C4624" s="16">
        <v>1.05</v>
      </c>
      <c r="D4624" s="16">
        <v>1.05</v>
      </c>
    </row>
    <row r="4625" spans="1:4" x14ac:dyDescent="0.3">
      <c r="A4625" s="3">
        <v>612110</v>
      </c>
      <c r="B4625" s="16">
        <v>0.98</v>
      </c>
      <c r="C4625" s="16">
        <v>1.05</v>
      </c>
      <c r="D4625" s="16">
        <v>1.01</v>
      </c>
    </row>
    <row r="4626" spans="1:4" x14ac:dyDescent="0.3">
      <c r="A4626" s="3">
        <v>612120</v>
      </c>
      <c r="B4626" s="16">
        <v>0.98</v>
      </c>
      <c r="C4626" s="16">
        <v>1.05</v>
      </c>
      <c r="D4626" s="16">
        <v>1.01</v>
      </c>
    </row>
    <row r="4627" spans="1:4" x14ac:dyDescent="0.3">
      <c r="A4627" s="3">
        <v>612130</v>
      </c>
      <c r="B4627" s="16">
        <v>0.98</v>
      </c>
      <c r="C4627" s="16">
        <v>1.05</v>
      </c>
      <c r="D4627" s="16">
        <v>1.01</v>
      </c>
    </row>
    <row r="4628" spans="1:4" x14ac:dyDescent="0.3">
      <c r="A4628" s="3">
        <v>612131</v>
      </c>
      <c r="B4628" s="16">
        <v>0.98</v>
      </c>
      <c r="C4628" s="16">
        <v>1.05</v>
      </c>
      <c r="D4628" s="16">
        <v>1.01</v>
      </c>
    </row>
    <row r="4629" spans="1:4" x14ac:dyDescent="0.3">
      <c r="A4629" s="3">
        <v>612140</v>
      </c>
      <c r="B4629" s="16">
        <v>1.02</v>
      </c>
      <c r="C4629" s="16">
        <v>1.05</v>
      </c>
      <c r="D4629" s="16">
        <v>1.05</v>
      </c>
    </row>
    <row r="4630" spans="1:4" x14ac:dyDescent="0.3">
      <c r="A4630" s="3">
        <v>612141</v>
      </c>
      <c r="B4630" s="16">
        <v>1.02</v>
      </c>
      <c r="C4630" s="16">
        <v>1.05</v>
      </c>
      <c r="D4630" s="16">
        <v>1.05</v>
      </c>
    </row>
    <row r="4631" spans="1:4" x14ac:dyDescent="0.3">
      <c r="A4631" s="3">
        <v>612142</v>
      </c>
      <c r="B4631" s="16">
        <v>1.02</v>
      </c>
      <c r="C4631" s="16">
        <v>1.05</v>
      </c>
      <c r="D4631" s="16">
        <v>1.05</v>
      </c>
    </row>
    <row r="4632" spans="1:4" x14ac:dyDescent="0.3">
      <c r="A4632" s="3">
        <v>612150</v>
      </c>
      <c r="B4632" s="16">
        <v>-1.9999999999999997E-2</v>
      </c>
      <c r="C4632" s="16">
        <v>0.01</v>
      </c>
      <c r="D4632" s="16">
        <v>8.5000000000000006E-3</v>
      </c>
    </row>
    <row r="4633" spans="1:4" x14ac:dyDescent="0.3">
      <c r="A4633" s="3">
        <v>612151</v>
      </c>
      <c r="B4633" s="16">
        <v>0.98</v>
      </c>
      <c r="C4633" s="16">
        <v>1.05</v>
      </c>
      <c r="D4633" s="16">
        <v>1.01</v>
      </c>
    </row>
    <row r="4634" spans="1:4" x14ac:dyDescent="0.3">
      <c r="A4634" s="3">
        <v>612152</v>
      </c>
      <c r="B4634" s="16">
        <v>-1.9999999999999997E-2</v>
      </c>
      <c r="C4634" s="16">
        <v>0.01</v>
      </c>
      <c r="D4634" s="16">
        <v>8.5000000000000006E-3</v>
      </c>
    </row>
    <row r="4635" spans="1:4" x14ac:dyDescent="0.3">
      <c r="A4635" s="3">
        <v>612160</v>
      </c>
      <c r="B4635" s="16">
        <v>-0.03</v>
      </c>
      <c r="C4635" s="16">
        <v>0</v>
      </c>
      <c r="D4635" s="16">
        <v>0</v>
      </c>
    </row>
    <row r="4636" spans="1:4" x14ac:dyDescent="0.3">
      <c r="A4636" s="3">
        <v>612161</v>
      </c>
      <c r="B4636" s="16">
        <v>-0.03</v>
      </c>
      <c r="C4636" s="16">
        <v>0</v>
      </c>
      <c r="D4636" s="16">
        <v>0</v>
      </c>
    </row>
    <row r="4637" spans="1:4" x14ac:dyDescent="0.3">
      <c r="A4637" s="3">
        <v>612162</v>
      </c>
      <c r="B4637" s="16">
        <v>-0.03</v>
      </c>
      <c r="C4637" s="16">
        <v>0</v>
      </c>
      <c r="D4637" s="16">
        <v>0</v>
      </c>
    </row>
    <row r="4638" spans="1:4" x14ac:dyDescent="0.3">
      <c r="A4638" s="3">
        <v>612170</v>
      </c>
      <c r="B4638" s="16">
        <v>1.02</v>
      </c>
      <c r="C4638" s="16">
        <v>1.05</v>
      </c>
      <c r="D4638" s="16">
        <v>1.05</v>
      </c>
    </row>
    <row r="4639" spans="1:4" x14ac:dyDescent="0.3">
      <c r="A4639" s="3">
        <v>612171</v>
      </c>
      <c r="B4639" s="16">
        <v>0.98</v>
      </c>
      <c r="C4639" s="16">
        <v>1.05</v>
      </c>
      <c r="D4639" s="16">
        <v>1.01</v>
      </c>
    </row>
    <row r="4640" spans="1:4" x14ac:dyDescent="0.3">
      <c r="A4640" s="3">
        <v>612172</v>
      </c>
      <c r="B4640" s="16">
        <v>1.02</v>
      </c>
      <c r="C4640" s="16">
        <v>1.05</v>
      </c>
      <c r="D4640" s="16">
        <v>1.05</v>
      </c>
    </row>
    <row r="4641" spans="1:4" x14ac:dyDescent="0.3">
      <c r="A4641" s="3">
        <v>612173</v>
      </c>
      <c r="B4641" s="16">
        <v>-9.9999999999999985E-3</v>
      </c>
      <c r="C4641" s="16">
        <v>0.02</v>
      </c>
      <c r="D4641" s="16">
        <v>1.7000000000000001E-2</v>
      </c>
    </row>
    <row r="4642" spans="1:4" x14ac:dyDescent="0.3">
      <c r="A4642" s="3">
        <v>612174</v>
      </c>
      <c r="B4642" s="16">
        <v>0.98</v>
      </c>
      <c r="C4642" s="16">
        <v>1.05</v>
      </c>
      <c r="D4642" s="16">
        <v>1.01</v>
      </c>
    </row>
    <row r="4643" spans="1:4" x14ac:dyDescent="0.3">
      <c r="A4643" s="3">
        <v>612175</v>
      </c>
      <c r="B4643" s="16">
        <v>-1.9999999999999997E-2</v>
      </c>
      <c r="C4643" s="16">
        <v>0.01</v>
      </c>
      <c r="D4643" s="16">
        <v>8.5000000000000006E-3</v>
      </c>
    </row>
    <row r="4644" spans="1:4" x14ac:dyDescent="0.3">
      <c r="A4644" s="3">
        <v>612176</v>
      </c>
      <c r="B4644" s="16">
        <v>-9.9999999999999985E-3</v>
      </c>
      <c r="C4644" s="16">
        <v>0.02</v>
      </c>
      <c r="D4644" s="16">
        <v>1.7000000000000001E-2</v>
      </c>
    </row>
    <row r="4645" spans="1:4" x14ac:dyDescent="0.3">
      <c r="A4645" s="3">
        <v>612177</v>
      </c>
      <c r="B4645" s="16">
        <v>1.02</v>
      </c>
      <c r="C4645" s="16">
        <v>1.05</v>
      </c>
      <c r="D4645" s="16">
        <v>1.05</v>
      </c>
    </row>
    <row r="4646" spans="1:4" x14ac:dyDescent="0.3">
      <c r="A4646" s="3">
        <v>612179</v>
      </c>
      <c r="B4646" s="16">
        <v>0.98</v>
      </c>
      <c r="C4646" s="16">
        <v>1.05</v>
      </c>
      <c r="D4646" s="16">
        <v>1.01</v>
      </c>
    </row>
    <row r="4647" spans="1:4" x14ac:dyDescent="0.3">
      <c r="A4647" s="3">
        <v>612180</v>
      </c>
      <c r="B4647" s="16">
        <v>-0.03</v>
      </c>
      <c r="C4647" s="16">
        <v>0</v>
      </c>
      <c r="D4647" s="16">
        <v>0</v>
      </c>
    </row>
    <row r="4648" spans="1:4" x14ac:dyDescent="0.3">
      <c r="A4648" s="3">
        <v>612181</v>
      </c>
      <c r="B4648" s="16">
        <v>-0.03</v>
      </c>
      <c r="C4648" s="16">
        <v>0</v>
      </c>
      <c r="D4648" s="16">
        <v>0</v>
      </c>
    </row>
    <row r="4649" spans="1:4" x14ac:dyDescent="0.3">
      <c r="A4649" s="3">
        <v>612182</v>
      </c>
      <c r="B4649" s="16">
        <v>-0.03</v>
      </c>
      <c r="C4649" s="16">
        <v>0</v>
      </c>
      <c r="D4649" s="16">
        <v>0</v>
      </c>
    </row>
    <row r="4650" spans="1:4" x14ac:dyDescent="0.3">
      <c r="A4650" s="3">
        <v>612184</v>
      </c>
      <c r="B4650" s="16">
        <v>1.02</v>
      </c>
      <c r="C4650" s="16">
        <v>1.05</v>
      </c>
      <c r="D4650" s="16">
        <v>1.05</v>
      </c>
    </row>
    <row r="4651" spans="1:4" x14ac:dyDescent="0.3">
      <c r="A4651" s="3">
        <v>612185</v>
      </c>
      <c r="B4651" s="16">
        <v>1.02</v>
      </c>
      <c r="C4651" s="16">
        <v>1.05</v>
      </c>
      <c r="D4651" s="16">
        <v>1.05</v>
      </c>
    </row>
    <row r="4652" spans="1:4" x14ac:dyDescent="0.3">
      <c r="A4652" s="3">
        <v>612186</v>
      </c>
      <c r="B4652" s="16">
        <v>1.02</v>
      </c>
      <c r="C4652" s="16">
        <v>1.05</v>
      </c>
      <c r="D4652" s="16">
        <v>1.05</v>
      </c>
    </row>
    <row r="4653" spans="1:4" x14ac:dyDescent="0.3">
      <c r="A4653" s="3">
        <v>612190</v>
      </c>
      <c r="B4653" s="16">
        <v>0.98</v>
      </c>
      <c r="C4653" s="16">
        <v>1.05</v>
      </c>
      <c r="D4653" s="16">
        <v>1.01</v>
      </c>
    </row>
    <row r="4654" spans="1:4" x14ac:dyDescent="0.3">
      <c r="A4654" s="3">
        <v>612191</v>
      </c>
      <c r="B4654" s="16">
        <v>0.98</v>
      </c>
      <c r="C4654" s="16">
        <v>1.05</v>
      </c>
      <c r="D4654" s="16">
        <v>1.01</v>
      </c>
    </row>
    <row r="4655" spans="1:4" x14ac:dyDescent="0.3">
      <c r="A4655" s="3">
        <v>612192</v>
      </c>
      <c r="B4655" s="16">
        <v>0.98</v>
      </c>
      <c r="C4655" s="16">
        <v>1.05</v>
      </c>
      <c r="D4655" s="16">
        <v>1.01</v>
      </c>
    </row>
    <row r="4656" spans="1:4" x14ac:dyDescent="0.3">
      <c r="A4656" s="3">
        <v>612193</v>
      </c>
      <c r="B4656" s="16">
        <v>0.98</v>
      </c>
      <c r="C4656" s="16">
        <v>1.05</v>
      </c>
      <c r="D4656" s="16">
        <v>1.01</v>
      </c>
    </row>
    <row r="4657" spans="1:4" x14ac:dyDescent="0.3">
      <c r="A4657" s="3">
        <v>612200</v>
      </c>
      <c r="B4657" s="16">
        <v>1.02</v>
      </c>
      <c r="C4657" s="16">
        <v>1.05</v>
      </c>
      <c r="D4657" s="16">
        <v>1.05</v>
      </c>
    </row>
    <row r="4658" spans="1:4" x14ac:dyDescent="0.3">
      <c r="A4658" s="3">
        <v>612201</v>
      </c>
      <c r="B4658" s="16">
        <v>1.02</v>
      </c>
      <c r="C4658" s="16">
        <v>1.05</v>
      </c>
      <c r="D4658" s="16">
        <v>1.05</v>
      </c>
    </row>
    <row r="4659" spans="1:4" x14ac:dyDescent="0.3">
      <c r="A4659" s="3">
        <v>612202</v>
      </c>
      <c r="B4659" s="16">
        <v>-1.9999999999999997E-2</v>
      </c>
      <c r="C4659" s="16">
        <v>0.01</v>
      </c>
      <c r="D4659" s="16">
        <v>8.5000000000000006E-3</v>
      </c>
    </row>
    <row r="4660" spans="1:4" x14ac:dyDescent="0.3">
      <c r="A4660" s="3">
        <v>612210</v>
      </c>
      <c r="B4660" s="16">
        <v>-1.9999999999999997E-2</v>
      </c>
      <c r="C4660" s="16">
        <v>0.01</v>
      </c>
      <c r="D4660" s="16">
        <v>8.5000000000000006E-3</v>
      </c>
    </row>
    <row r="4661" spans="1:4" x14ac:dyDescent="0.3">
      <c r="A4661" s="3">
        <v>612220</v>
      </c>
      <c r="B4661" s="16">
        <v>0.98</v>
      </c>
      <c r="C4661" s="16">
        <v>1.05</v>
      </c>
      <c r="D4661" s="16">
        <v>1.01</v>
      </c>
    </row>
    <row r="4662" spans="1:4" x14ac:dyDescent="0.3">
      <c r="A4662" s="3">
        <v>612230</v>
      </c>
      <c r="B4662" s="16">
        <v>1.02</v>
      </c>
      <c r="C4662" s="16">
        <v>1.05</v>
      </c>
      <c r="D4662" s="16">
        <v>1.05</v>
      </c>
    </row>
    <row r="4663" spans="1:4" x14ac:dyDescent="0.3">
      <c r="A4663" s="3">
        <v>612240</v>
      </c>
      <c r="B4663" s="16">
        <v>1.02</v>
      </c>
      <c r="C4663" s="16">
        <v>1.05</v>
      </c>
      <c r="D4663" s="16">
        <v>1.05</v>
      </c>
    </row>
    <row r="4664" spans="1:4" x14ac:dyDescent="0.3">
      <c r="A4664" s="3">
        <v>612250</v>
      </c>
      <c r="B4664" s="16">
        <v>1.02</v>
      </c>
      <c r="C4664" s="16">
        <v>1.05</v>
      </c>
      <c r="D4664" s="16">
        <v>1.05</v>
      </c>
    </row>
    <row r="4665" spans="1:4" x14ac:dyDescent="0.3">
      <c r="A4665" s="3">
        <v>612251</v>
      </c>
      <c r="B4665" s="16">
        <v>1.02</v>
      </c>
      <c r="C4665" s="16">
        <v>1.05</v>
      </c>
      <c r="D4665" s="16">
        <v>1.05</v>
      </c>
    </row>
    <row r="4666" spans="1:4" x14ac:dyDescent="0.3">
      <c r="A4666" s="3">
        <v>612252</v>
      </c>
      <c r="B4666" s="16">
        <v>0.98</v>
      </c>
      <c r="C4666" s="16">
        <v>1.05</v>
      </c>
      <c r="D4666" s="16">
        <v>1.01</v>
      </c>
    </row>
    <row r="4667" spans="1:4" x14ac:dyDescent="0.3">
      <c r="A4667" s="3">
        <v>612253</v>
      </c>
      <c r="B4667" s="16">
        <v>1.02</v>
      </c>
      <c r="C4667" s="16">
        <v>1.05</v>
      </c>
      <c r="D4667" s="16">
        <v>1.05</v>
      </c>
    </row>
    <row r="4668" spans="1:4" x14ac:dyDescent="0.3">
      <c r="A4668" s="3">
        <v>612254</v>
      </c>
      <c r="B4668" s="16">
        <v>1.02</v>
      </c>
      <c r="C4668" s="16">
        <v>1.05</v>
      </c>
      <c r="D4668" s="16">
        <v>1.05</v>
      </c>
    </row>
    <row r="4669" spans="1:4" x14ac:dyDescent="0.3">
      <c r="A4669" s="3">
        <v>612256</v>
      </c>
      <c r="B4669" s="16">
        <v>1.02</v>
      </c>
      <c r="C4669" s="16">
        <v>1.05</v>
      </c>
      <c r="D4669" s="16">
        <v>1.05</v>
      </c>
    </row>
    <row r="4670" spans="1:4" x14ac:dyDescent="0.3">
      <c r="A4670" s="3">
        <v>612257</v>
      </c>
      <c r="B4670" s="16">
        <v>1.02</v>
      </c>
      <c r="C4670" s="16">
        <v>1.05</v>
      </c>
      <c r="D4670" s="16">
        <v>1.05</v>
      </c>
    </row>
    <row r="4671" spans="1:4" x14ac:dyDescent="0.3">
      <c r="A4671" s="3">
        <v>612258</v>
      </c>
      <c r="B4671" s="16">
        <v>0.98</v>
      </c>
      <c r="C4671" s="16">
        <v>1.05</v>
      </c>
      <c r="D4671" s="16">
        <v>1.01</v>
      </c>
    </row>
    <row r="4672" spans="1:4" x14ac:dyDescent="0.3">
      <c r="A4672" s="3">
        <v>612260</v>
      </c>
      <c r="B4672" s="16">
        <v>0.98</v>
      </c>
      <c r="C4672" s="16">
        <v>1.05</v>
      </c>
      <c r="D4672" s="16">
        <v>1.01</v>
      </c>
    </row>
    <row r="4673" spans="1:4" x14ac:dyDescent="0.3">
      <c r="A4673" s="3">
        <v>612261</v>
      </c>
      <c r="B4673" s="16">
        <v>1.02</v>
      </c>
      <c r="C4673" s="16">
        <v>1.05</v>
      </c>
      <c r="D4673" s="16">
        <v>1.05</v>
      </c>
    </row>
    <row r="4674" spans="1:4" x14ac:dyDescent="0.3">
      <c r="A4674" s="3">
        <v>612262</v>
      </c>
      <c r="B4674" s="16">
        <v>0.98</v>
      </c>
      <c r="C4674" s="16">
        <v>1.05</v>
      </c>
      <c r="D4674" s="16">
        <v>1.01</v>
      </c>
    </row>
    <row r="4675" spans="1:4" x14ac:dyDescent="0.3">
      <c r="A4675" s="3">
        <v>612265</v>
      </c>
      <c r="B4675" s="16">
        <v>1.02</v>
      </c>
      <c r="C4675" s="16">
        <v>1.05</v>
      </c>
      <c r="D4675" s="16">
        <v>1.05</v>
      </c>
    </row>
    <row r="4676" spans="1:4" x14ac:dyDescent="0.3">
      <c r="A4676" s="3">
        <v>612270</v>
      </c>
      <c r="B4676" s="16">
        <v>1.02</v>
      </c>
      <c r="C4676" s="16">
        <v>1.05</v>
      </c>
      <c r="D4676" s="16">
        <v>1.05</v>
      </c>
    </row>
    <row r="4677" spans="1:4" x14ac:dyDescent="0.3">
      <c r="A4677" s="3">
        <v>612280</v>
      </c>
      <c r="B4677" s="16">
        <v>-1.9999999999999997E-2</v>
      </c>
      <c r="C4677" s="16">
        <v>0.01</v>
      </c>
      <c r="D4677" s="16">
        <v>8.5000000000000006E-3</v>
      </c>
    </row>
    <row r="4678" spans="1:4" x14ac:dyDescent="0.3">
      <c r="A4678" s="3">
        <v>612282</v>
      </c>
      <c r="B4678" s="16">
        <v>0.98</v>
      </c>
      <c r="C4678" s="16">
        <v>1.05</v>
      </c>
      <c r="D4678" s="16">
        <v>1.01</v>
      </c>
    </row>
    <row r="4679" spans="1:4" x14ac:dyDescent="0.3">
      <c r="A4679" s="3">
        <v>612284</v>
      </c>
      <c r="B4679" s="16">
        <v>-1.9999999999999997E-2</v>
      </c>
      <c r="C4679" s="16">
        <v>0.01</v>
      </c>
      <c r="D4679" s="16">
        <v>8.5000000000000006E-3</v>
      </c>
    </row>
    <row r="4680" spans="1:4" x14ac:dyDescent="0.3">
      <c r="A4680" s="3">
        <v>612290</v>
      </c>
      <c r="B4680" s="16">
        <v>0.98</v>
      </c>
      <c r="C4680" s="16">
        <v>1.05</v>
      </c>
      <c r="D4680" s="16">
        <v>1.01</v>
      </c>
    </row>
    <row r="4681" spans="1:4" x14ac:dyDescent="0.3">
      <c r="A4681" s="3">
        <v>612291</v>
      </c>
      <c r="B4681" s="16">
        <v>-0.03</v>
      </c>
      <c r="C4681" s="16">
        <v>0</v>
      </c>
      <c r="D4681" s="16">
        <v>0</v>
      </c>
    </row>
    <row r="4682" spans="1:4" x14ac:dyDescent="0.3">
      <c r="A4682" s="3">
        <v>612295</v>
      </c>
      <c r="B4682" s="16">
        <v>0.98</v>
      </c>
      <c r="C4682" s="16">
        <v>1.05</v>
      </c>
      <c r="D4682" s="16">
        <v>1.01</v>
      </c>
    </row>
    <row r="4683" spans="1:4" x14ac:dyDescent="0.3">
      <c r="A4683" s="3">
        <v>612300</v>
      </c>
      <c r="B4683" s="16">
        <v>0.98</v>
      </c>
      <c r="C4683" s="16">
        <v>1.05</v>
      </c>
      <c r="D4683" s="16">
        <v>1.01</v>
      </c>
    </row>
    <row r="4684" spans="1:4" x14ac:dyDescent="0.3">
      <c r="A4684" s="3">
        <v>612301</v>
      </c>
      <c r="B4684" s="16">
        <v>-0.03</v>
      </c>
      <c r="C4684" s="16">
        <v>0</v>
      </c>
      <c r="D4684" s="16">
        <v>0</v>
      </c>
    </row>
    <row r="4685" spans="1:4" x14ac:dyDescent="0.3">
      <c r="A4685" s="3">
        <v>612302</v>
      </c>
      <c r="B4685" s="16">
        <v>-0.03</v>
      </c>
      <c r="C4685" s="16">
        <v>0</v>
      </c>
      <c r="D4685" s="16">
        <v>0</v>
      </c>
    </row>
    <row r="4686" spans="1:4" x14ac:dyDescent="0.3">
      <c r="A4686" s="3">
        <v>612303</v>
      </c>
      <c r="B4686" s="16">
        <v>-0.03</v>
      </c>
      <c r="C4686" s="16">
        <v>0</v>
      </c>
      <c r="D4686" s="16">
        <v>0</v>
      </c>
    </row>
    <row r="4687" spans="1:4" x14ac:dyDescent="0.3">
      <c r="A4687" s="3">
        <v>612310</v>
      </c>
      <c r="B4687" s="16">
        <v>0.98</v>
      </c>
      <c r="C4687" s="16">
        <v>1.05</v>
      </c>
      <c r="D4687" s="16">
        <v>1.01</v>
      </c>
    </row>
    <row r="4688" spans="1:4" x14ac:dyDescent="0.3">
      <c r="A4688" s="3">
        <v>612311</v>
      </c>
      <c r="B4688" s="16">
        <v>0.98</v>
      </c>
      <c r="C4688" s="16">
        <v>1.05</v>
      </c>
      <c r="D4688" s="16">
        <v>1.01</v>
      </c>
    </row>
    <row r="4689" spans="1:4" x14ac:dyDescent="0.3">
      <c r="A4689" s="3">
        <v>612312</v>
      </c>
      <c r="B4689" s="16">
        <v>0.98</v>
      </c>
      <c r="C4689" s="16">
        <v>1.05</v>
      </c>
      <c r="D4689" s="16">
        <v>1.01</v>
      </c>
    </row>
    <row r="4690" spans="1:4" x14ac:dyDescent="0.3">
      <c r="A4690" s="3">
        <v>612313</v>
      </c>
      <c r="B4690" s="16">
        <v>0.98</v>
      </c>
      <c r="C4690" s="16">
        <v>1.05</v>
      </c>
      <c r="D4690" s="16">
        <v>1.01</v>
      </c>
    </row>
    <row r="4691" spans="1:4" x14ac:dyDescent="0.3">
      <c r="A4691" s="3">
        <v>612315</v>
      </c>
      <c r="B4691" s="16">
        <v>0.98</v>
      </c>
      <c r="C4691" s="16">
        <v>1.05</v>
      </c>
      <c r="D4691" s="16">
        <v>1.01</v>
      </c>
    </row>
    <row r="4692" spans="1:4" x14ac:dyDescent="0.3">
      <c r="A4692" s="3">
        <v>612316</v>
      </c>
      <c r="B4692" s="16">
        <v>0.98</v>
      </c>
      <c r="C4692" s="16">
        <v>1.05</v>
      </c>
      <c r="D4692" s="16">
        <v>1.01</v>
      </c>
    </row>
    <row r="4693" spans="1:4" x14ac:dyDescent="0.3">
      <c r="A4693" s="3">
        <v>612317</v>
      </c>
      <c r="B4693" s="16">
        <v>0.98</v>
      </c>
      <c r="C4693" s="16">
        <v>1.05</v>
      </c>
      <c r="D4693" s="16">
        <v>1.01</v>
      </c>
    </row>
    <row r="4694" spans="1:4" x14ac:dyDescent="0.3">
      <c r="A4694" s="3">
        <v>612318</v>
      </c>
      <c r="B4694" s="16">
        <v>0.98</v>
      </c>
      <c r="C4694" s="16">
        <v>1.05</v>
      </c>
      <c r="D4694" s="16">
        <v>1.01</v>
      </c>
    </row>
    <row r="4695" spans="1:4" x14ac:dyDescent="0.3">
      <c r="A4695" s="3">
        <v>612319</v>
      </c>
      <c r="B4695" s="16">
        <v>0.98</v>
      </c>
      <c r="C4695" s="16">
        <v>1.05</v>
      </c>
      <c r="D4695" s="16">
        <v>1.01</v>
      </c>
    </row>
    <row r="4696" spans="1:4" x14ac:dyDescent="0.3">
      <c r="A4696" s="3">
        <v>612320</v>
      </c>
      <c r="B4696" s="16">
        <v>0.98</v>
      </c>
      <c r="C4696" s="16">
        <v>1.05</v>
      </c>
      <c r="D4696" s="16">
        <v>1.01</v>
      </c>
    </row>
    <row r="4697" spans="1:4" x14ac:dyDescent="0.3">
      <c r="A4697" s="3">
        <v>612321</v>
      </c>
      <c r="B4697" s="16">
        <v>0.98</v>
      </c>
      <c r="C4697" s="16">
        <v>1.05</v>
      </c>
      <c r="D4697" s="16">
        <v>1.01</v>
      </c>
    </row>
    <row r="4698" spans="1:4" x14ac:dyDescent="0.3">
      <c r="A4698" s="3">
        <v>612322</v>
      </c>
      <c r="B4698" s="16">
        <v>0.98</v>
      </c>
      <c r="C4698" s="16">
        <v>1.05</v>
      </c>
      <c r="D4698" s="16">
        <v>1.01</v>
      </c>
    </row>
    <row r="4699" spans="1:4" x14ac:dyDescent="0.3">
      <c r="A4699" s="3">
        <v>612323</v>
      </c>
      <c r="B4699" s="16">
        <v>0.98</v>
      </c>
      <c r="C4699" s="16">
        <v>1.05</v>
      </c>
      <c r="D4699" s="16">
        <v>1.01</v>
      </c>
    </row>
    <row r="4700" spans="1:4" x14ac:dyDescent="0.3">
      <c r="A4700" s="3">
        <v>612324</v>
      </c>
      <c r="B4700" s="16">
        <v>0.98</v>
      </c>
      <c r="C4700" s="16">
        <v>1.05</v>
      </c>
      <c r="D4700" s="16">
        <v>1.01</v>
      </c>
    </row>
    <row r="4701" spans="1:4" x14ac:dyDescent="0.3">
      <c r="A4701" s="3">
        <v>612325</v>
      </c>
      <c r="B4701" s="16">
        <v>0.98</v>
      </c>
      <c r="C4701" s="16">
        <v>1.05</v>
      </c>
      <c r="D4701" s="16">
        <v>1.01</v>
      </c>
    </row>
    <row r="4702" spans="1:4" x14ac:dyDescent="0.3">
      <c r="A4702" s="3">
        <v>612326</v>
      </c>
      <c r="B4702" s="16">
        <v>0.98</v>
      </c>
      <c r="C4702" s="16">
        <v>1.05</v>
      </c>
      <c r="D4702" s="16">
        <v>1.01</v>
      </c>
    </row>
    <row r="4703" spans="1:4" x14ac:dyDescent="0.3">
      <c r="A4703" s="3">
        <v>612327</v>
      </c>
      <c r="B4703" s="16">
        <v>0.98</v>
      </c>
      <c r="C4703" s="16">
        <v>1.05</v>
      </c>
      <c r="D4703" s="16">
        <v>1.01</v>
      </c>
    </row>
    <row r="4704" spans="1:4" x14ac:dyDescent="0.3">
      <c r="A4704" s="3">
        <v>612331</v>
      </c>
      <c r="B4704" s="16">
        <v>1.02</v>
      </c>
      <c r="C4704" s="16">
        <v>1.05</v>
      </c>
      <c r="D4704" s="16">
        <v>1.05</v>
      </c>
    </row>
    <row r="4705" spans="1:4" x14ac:dyDescent="0.3">
      <c r="A4705" s="3">
        <v>612340</v>
      </c>
      <c r="B4705" s="16">
        <v>0.98</v>
      </c>
      <c r="C4705" s="16">
        <v>1.05</v>
      </c>
      <c r="D4705" s="16">
        <v>1.01</v>
      </c>
    </row>
    <row r="4706" spans="1:4" x14ac:dyDescent="0.3">
      <c r="A4706" s="3">
        <v>612341</v>
      </c>
      <c r="B4706" s="16">
        <v>0.98</v>
      </c>
      <c r="C4706" s="16">
        <v>1.05</v>
      </c>
      <c r="D4706" s="16">
        <v>1.01</v>
      </c>
    </row>
    <row r="4707" spans="1:4" x14ac:dyDescent="0.3">
      <c r="A4707" s="3">
        <v>612350</v>
      </c>
      <c r="B4707" s="16">
        <v>1.02</v>
      </c>
      <c r="C4707" s="16">
        <v>1.05</v>
      </c>
      <c r="D4707" s="16">
        <v>1.05</v>
      </c>
    </row>
    <row r="4708" spans="1:4" x14ac:dyDescent="0.3">
      <c r="A4708" s="3">
        <v>612351</v>
      </c>
      <c r="B4708" s="16">
        <v>2.12</v>
      </c>
      <c r="C4708" s="16">
        <v>1.05</v>
      </c>
      <c r="D4708" s="16">
        <v>2.15</v>
      </c>
    </row>
    <row r="4709" spans="1:4" x14ac:dyDescent="0.3">
      <c r="A4709" s="3">
        <v>612352</v>
      </c>
      <c r="B4709" s="16">
        <v>2.41</v>
      </c>
      <c r="C4709" s="16">
        <v>1.05</v>
      </c>
      <c r="D4709" s="16">
        <v>2.44</v>
      </c>
    </row>
    <row r="4710" spans="1:4" x14ac:dyDescent="0.3">
      <c r="A4710" s="3">
        <v>612353</v>
      </c>
      <c r="B4710" s="16">
        <v>1.6199999999999999</v>
      </c>
      <c r="C4710" s="16">
        <v>1.05</v>
      </c>
      <c r="D4710" s="16">
        <v>1.65</v>
      </c>
    </row>
    <row r="4711" spans="1:4" x14ac:dyDescent="0.3">
      <c r="A4711" s="3">
        <v>612354</v>
      </c>
      <c r="B4711" s="16">
        <v>1.02</v>
      </c>
      <c r="C4711" s="16">
        <v>1.05</v>
      </c>
      <c r="D4711" s="16">
        <v>1.05</v>
      </c>
    </row>
    <row r="4712" spans="1:4" x14ac:dyDescent="0.3">
      <c r="A4712" s="3">
        <v>612355</v>
      </c>
      <c r="B4712" s="16">
        <v>1.02</v>
      </c>
      <c r="C4712" s="16">
        <v>1.05</v>
      </c>
      <c r="D4712" s="16">
        <v>1.05</v>
      </c>
    </row>
    <row r="4713" spans="1:4" x14ac:dyDescent="0.3">
      <c r="A4713" s="3">
        <v>612356</v>
      </c>
      <c r="B4713" s="16">
        <v>0.98</v>
      </c>
      <c r="C4713" s="16">
        <v>1.05</v>
      </c>
      <c r="D4713" s="16">
        <v>1.01</v>
      </c>
    </row>
    <row r="4714" spans="1:4" x14ac:dyDescent="0.3">
      <c r="A4714" s="3">
        <v>612357</v>
      </c>
      <c r="B4714" s="16">
        <v>1.02</v>
      </c>
      <c r="C4714" s="16">
        <v>1.05</v>
      </c>
      <c r="D4714" s="16">
        <v>1.05</v>
      </c>
    </row>
    <row r="4715" spans="1:4" x14ac:dyDescent="0.3">
      <c r="A4715" s="3">
        <v>612358</v>
      </c>
      <c r="B4715" s="16">
        <v>1.02</v>
      </c>
      <c r="C4715" s="16">
        <v>1.05</v>
      </c>
      <c r="D4715" s="16">
        <v>1.05</v>
      </c>
    </row>
    <row r="4716" spans="1:4" x14ac:dyDescent="0.3">
      <c r="A4716" s="3">
        <v>612359</v>
      </c>
      <c r="B4716" s="16">
        <v>0.98</v>
      </c>
      <c r="C4716" s="16">
        <v>1.05</v>
      </c>
      <c r="D4716" s="16">
        <v>1.01</v>
      </c>
    </row>
    <row r="4717" spans="1:4" x14ac:dyDescent="0.3">
      <c r="A4717" s="3">
        <v>612360</v>
      </c>
      <c r="B4717" s="16">
        <v>-9.9999999999999985E-3</v>
      </c>
      <c r="C4717" s="16">
        <v>0.02</v>
      </c>
      <c r="D4717" s="16">
        <v>1.7000000000000001E-2</v>
      </c>
    </row>
    <row r="4718" spans="1:4" x14ac:dyDescent="0.3">
      <c r="A4718" s="3">
        <v>612361</v>
      </c>
      <c r="B4718" s="16">
        <v>0.98</v>
      </c>
      <c r="C4718" s="16">
        <v>1.05</v>
      </c>
      <c r="D4718" s="16">
        <v>1.01</v>
      </c>
    </row>
    <row r="4719" spans="1:4" x14ac:dyDescent="0.3">
      <c r="A4719" s="3">
        <v>612362</v>
      </c>
      <c r="B4719" s="16">
        <v>0.1</v>
      </c>
      <c r="C4719" s="16">
        <v>0.13</v>
      </c>
      <c r="D4719" s="16">
        <v>0.1105</v>
      </c>
    </row>
    <row r="4720" spans="1:4" x14ac:dyDescent="0.3">
      <c r="A4720" s="3">
        <v>612363</v>
      </c>
      <c r="B4720" s="16">
        <v>1.02</v>
      </c>
      <c r="C4720" s="16">
        <v>1.05</v>
      </c>
      <c r="D4720" s="16">
        <v>1.05</v>
      </c>
    </row>
    <row r="4721" spans="1:4" x14ac:dyDescent="0.3">
      <c r="A4721" s="3">
        <v>612364</v>
      </c>
      <c r="B4721" s="16">
        <v>0.98</v>
      </c>
      <c r="C4721" s="16">
        <v>1.05</v>
      </c>
      <c r="D4721" s="16">
        <v>1.01</v>
      </c>
    </row>
    <row r="4722" spans="1:4" x14ac:dyDescent="0.3">
      <c r="A4722" s="3">
        <v>612365</v>
      </c>
      <c r="B4722" s="16">
        <v>0.98</v>
      </c>
      <c r="C4722" s="16">
        <v>1.05</v>
      </c>
      <c r="D4722" s="16">
        <v>1.01</v>
      </c>
    </row>
    <row r="4723" spans="1:4" x14ac:dyDescent="0.3">
      <c r="A4723" s="3">
        <v>612366</v>
      </c>
      <c r="B4723" s="16">
        <v>0.27</v>
      </c>
      <c r="C4723" s="16">
        <v>0.3</v>
      </c>
      <c r="D4723" s="16">
        <v>0.255</v>
      </c>
    </row>
    <row r="4724" spans="1:4" x14ac:dyDescent="0.3">
      <c r="A4724" s="3">
        <v>612367</v>
      </c>
      <c r="B4724" s="16">
        <v>-1.9999999999999997E-2</v>
      </c>
      <c r="C4724" s="16">
        <v>0.01</v>
      </c>
      <c r="D4724" s="16">
        <v>8.5000000000000006E-3</v>
      </c>
    </row>
    <row r="4725" spans="1:4" x14ac:dyDescent="0.3">
      <c r="A4725" s="3">
        <v>612370</v>
      </c>
      <c r="B4725" s="16">
        <v>1.02</v>
      </c>
      <c r="C4725" s="16">
        <v>1.05</v>
      </c>
      <c r="D4725" s="16">
        <v>1.05</v>
      </c>
    </row>
    <row r="4726" spans="1:4" x14ac:dyDescent="0.3">
      <c r="A4726" s="3">
        <v>612371</v>
      </c>
      <c r="B4726" s="16">
        <v>1.02</v>
      </c>
      <c r="C4726" s="16">
        <v>1.05</v>
      </c>
      <c r="D4726" s="16">
        <v>1.05</v>
      </c>
    </row>
    <row r="4727" spans="1:4" x14ac:dyDescent="0.3">
      <c r="A4727" s="3">
        <v>612372</v>
      </c>
      <c r="B4727" s="16">
        <v>1.02</v>
      </c>
      <c r="C4727" s="16">
        <v>1.05</v>
      </c>
      <c r="D4727" s="16">
        <v>1.05</v>
      </c>
    </row>
    <row r="4728" spans="1:4" x14ac:dyDescent="0.3">
      <c r="A4728" s="3">
        <v>612373</v>
      </c>
      <c r="B4728" s="16">
        <v>1.02</v>
      </c>
      <c r="C4728" s="16">
        <v>1.05</v>
      </c>
      <c r="D4728" s="16">
        <v>1.05</v>
      </c>
    </row>
    <row r="4729" spans="1:4" x14ac:dyDescent="0.3">
      <c r="A4729" s="3">
        <v>612380</v>
      </c>
      <c r="B4729" s="16">
        <v>0.98</v>
      </c>
      <c r="C4729" s="16">
        <v>1.05</v>
      </c>
      <c r="D4729" s="16">
        <v>1.01</v>
      </c>
    </row>
    <row r="4730" spans="1:4" x14ac:dyDescent="0.3">
      <c r="A4730" s="3">
        <v>612381</v>
      </c>
      <c r="B4730" s="16">
        <v>0.98</v>
      </c>
      <c r="C4730" s="16">
        <v>1.05</v>
      </c>
      <c r="D4730" s="16">
        <v>1.01</v>
      </c>
    </row>
    <row r="4731" spans="1:4" x14ac:dyDescent="0.3">
      <c r="A4731" s="3">
        <v>612390</v>
      </c>
      <c r="B4731" s="16">
        <v>1.02</v>
      </c>
      <c r="C4731" s="16">
        <v>1.05</v>
      </c>
      <c r="D4731" s="16">
        <v>1.05</v>
      </c>
    </row>
    <row r="4732" spans="1:4" x14ac:dyDescent="0.3">
      <c r="A4732" s="3">
        <v>612391</v>
      </c>
      <c r="B4732" s="16">
        <v>0.98</v>
      </c>
      <c r="C4732" s="16">
        <v>1.05</v>
      </c>
      <c r="D4732" s="16">
        <v>1.01</v>
      </c>
    </row>
    <row r="4733" spans="1:4" x14ac:dyDescent="0.3">
      <c r="A4733" s="3">
        <v>612392</v>
      </c>
      <c r="B4733" s="16">
        <v>0.98</v>
      </c>
      <c r="C4733" s="16">
        <v>1.05</v>
      </c>
      <c r="D4733" s="16">
        <v>1.01</v>
      </c>
    </row>
    <row r="4734" spans="1:4" x14ac:dyDescent="0.3">
      <c r="A4734" s="3">
        <v>612400</v>
      </c>
      <c r="B4734" s="16">
        <v>0.98</v>
      </c>
      <c r="C4734" s="16">
        <v>1.05</v>
      </c>
      <c r="D4734" s="16">
        <v>1.01</v>
      </c>
    </row>
    <row r="4735" spans="1:4" x14ac:dyDescent="0.3">
      <c r="A4735" s="3">
        <v>612410</v>
      </c>
      <c r="B4735" s="16">
        <v>0.98</v>
      </c>
      <c r="C4735" s="16">
        <v>1.05</v>
      </c>
      <c r="D4735" s="16">
        <v>1.01</v>
      </c>
    </row>
    <row r="4736" spans="1:4" x14ac:dyDescent="0.3">
      <c r="A4736" s="3">
        <v>612411</v>
      </c>
      <c r="B4736" s="16">
        <v>-1.9999999999999997E-2</v>
      </c>
      <c r="C4736" s="16">
        <v>0.01</v>
      </c>
      <c r="D4736" s="16">
        <v>8.5000000000000006E-3</v>
      </c>
    </row>
    <row r="4737" spans="1:4" x14ac:dyDescent="0.3">
      <c r="A4737" s="3">
        <v>612412</v>
      </c>
      <c r="B4737" s="16">
        <v>0.98</v>
      </c>
      <c r="C4737" s="16">
        <v>1.05</v>
      </c>
      <c r="D4737" s="16">
        <v>1.01</v>
      </c>
    </row>
    <row r="4738" spans="1:4" x14ac:dyDescent="0.3">
      <c r="A4738" s="3">
        <v>612430</v>
      </c>
      <c r="B4738" s="16">
        <v>0.98</v>
      </c>
      <c r="C4738" s="16">
        <v>1.05</v>
      </c>
      <c r="D4738" s="16">
        <v>1.01</v>
      </c>
    </row>
    <row r="4739" spans="1:4" x14ac:dyDescent="0.3">
      <c r="A4739" s="3">
        <v>612440</v>
      </c>
      <c r="B4739" s="16">
        <v>0.98</v>
      </c>
      <c r="C4739" s="16">
        <v>1.05</v>
      </c>
      <c r="D4739" s="16">
        <v>1.01</v>
      </c>
    </row>
    <row r="4740" spans="1:4" x14ac:dyDescent="0.3">
      <c r="A4740" s="3">
        <v>612441</v>
      </c>
      <c r="B4740" s="16">
        <v>0.98</v>
      </c>
      <c r="C4740" s="16">
        <v>1.05</v>
      </c>
      <c r="D4740" s="16">
        <v>1.01</v>
      </c>
    </row>
    <row r="4741" spans="1:4" x14ac:dyDescent="0.3">
      <c r="A4741" s="3">
        <v>612442</v>
      </c>
      <c r="B4741" s="16">
        <v>0.98</v>
      </c>
      <c r="C4741" s="16">
        <v>1.05</v>
      </c>
      <c r="D4741" s="16">
        <v>1.01</v>
      </c>
    </row>
    <row r="4742" spans="1:4" x14ac:dyDescent="0.3">
      <c r="A4742" s="3">
        <v>612450</v>
      </c>
      <c r="B4742" s="16">
        <v>0.98</v>
      </c>
      <c r="C4742" s="16">
        <v>1.05</v>
      </c>
      <c r="D4742" s="16">
        <v>1.01</v>
      </c>
    </row>
    <row r="4743" spans="1:4" x14ac:dyDescent="0.3">
      <c r="A4743" s="3">
        <v>612451</v>
      </c>
      <c r="B4743" s="16">
        <v>1.02</v>
      </c>
      <c r="C4743" s="16">
        <v>1.05</v>
      </c>
      <c r="D4743" s="16">
        <v>1.05</v>
      </c>
    </row>
    <row r="4744" spans="1:4" x14ac:dyDescent="0.3">
      <c r="A4744" s="3">
        <v>612452</v>
      </c>
      <c r="B4744" s="16">
        <v>0.98</v>
      </c>
      <c r="C4744" s="16">
        <v>1.05</v>
      </c>
      <c r="D4744" s="16">
        <v>1.01</v>
      </c>
    </row>
    <row r="4745" spans="1:4" x14ac:dyDescent="0.3">
      <c r="A4745" s="3">
        <v>612453</v>
      </c>
      <c r="B4745" s="16">
        <v>1.02</v>
      </c>
      <c r="C4745" s="16">
        <v>1.05</v>
      </c>
      <c r="D4745" s="16">
        <v>1.05</v>
      </c>
    </row>
    <row r="4746" spans="1:4" x14ac:dyDescent="0.3">
      <c r="A4746" s="3">
        <v>612455</v>
      </c>
      <c r="B4746" s="16">
        <v>1.02</v>
      </c>
      <c r="C4746" s="16">
        <v>1.05</v>
      </c>
      <c r="D4746" s="16">
        <v>1.05</v>
      </c>
    </row>
    <row r="4747" spans="1:4" x14ac:dyDescent="0.3">
      <c r="A4747" s="3">
        <v>612456</v>
      </c>
      <c r="B4747" s="16">
        <v>1.02</v>
      </c>
      <c r="C4747" s="16">
        <v>1.05</v>
      </c>
      <c r="D4747" s="16">
        <v>1.05</v>
      </c>
    </row>
    <row r="4748" spans="1:4" x14ac:dyDescent="0.3">
      <c r="A4748" s="3">
        <v>612457</v>
      </c>
      <c r="B4748" s="16">
        <v>0.98</v>
      </c>
      <c r="C4748" s="16">
        <v>1.05</v>
      </c>
      <c r="D4748" s="16">
        <v>1.01</v>
      </c>
    </row>
    <row r="4749" spans="1:4" x14ac:dyDescent="0.3">
      <c r="A4749" s="3">
        <v>612458</v>
      </c>
      <c r="B4749" s="16">
        <v>1.02</v>
      </c>
      <c r="C4749" s="16">
        <v>1.05</v>
      </c>
      <c r="D4749" s="16">
        <v>1.05</v>
      </c>
    </row>
    <row r="4750" spans="1:4" x14ac:dyDescent="0.3">
      <c r="A4750" s="3">
        <v>612459</v>
      </c>
      <c r="B4750" s="16">
        <v>1.02</v>
      </c>
      <c r="C4750" s="16">
        <v>1.05</v>
      </c>
      <c r="D4750" s="16">
        <v>1.05</v>
      </c>
    </row>
    <row r="4751" spans="1:4" x14ac:dyDescent="0.3">
      <c r="A4751" s="3">
        <v>612460</v>
      </c>
      <c r="B4751" s="16">
        <v>0.98</v>
      </c>
      <c r="C4751" s="16">
        <v>1.05</v>
      </c>
      <c r="D4751" s="16">
        <v>1.01</v>
      </c>
    </row>
    <row r="4752" spans="1:4" x14ac:dyDescent="0.3">
      <c r="A4752" s="3">
        <v>612462</v>
      </c>
      <c r="B4752" s="16">
        <v>-1.9999999999999997E-2</v>
      </c>
      <c r="C4752" s="16">
        <v>0.01</v>
      </c>
      <c r="D4752" s="16">
        <v>8.5000000000000006E-3</v>
      </c>
    </row>
    <row r="4753" spans="1:4" x14ac:dyDescent="0.3">
      <c r="A4753" s="3">
        <v>612463</v>
      </c>
      <c r="B4753" s="16">
        <v>118.8</v>
      </c>
      <c r="C4753" s="16">
        <v>119.61</v>
      </c>
      <c r="D4753" s="16">
        <v>114.67</v>
      </c>
    </row>
    <row r="4754" spans="1:4" x14ac:dyDescent="0.3">
      <c r="A4754" s="3">
        <v>612464</v>
      </c>
      <c r="B4754" s="16">
        <v>1.02</v>
      </c>
      <c r="C4754" s="16">
        <v>1.05</v>
      </c>
      <c r="D4754" s="16">
        <v>1.05</v>
      </c>
    </row>
    <row r="4755" spans="1:4" x14ac:dyDescent="0.3">
      <c r="A4755" s="3">
        <v>612465</v>
      </c>
      <c r="B4755" s="16">
        <v>0.98</v>
      </c>
      <c r="C4755" s="16">
        <v>1.05</v>
      </c>
      <c r="D4755" s="16">
        <v>1.01</v>
      </c>
    </row>
    <row r="4756" spans="1:4" x14ac:dyDescent="0.3">
      <c r="A4756" s="3">
        <v>612466</v>
      </c>
      <c r="B4756" s="16">
        <v>0.98</v>
      </c>
      <c r="C4756" s="16">
        <v>1.05</v>
      </c>
      <c r="D4756" s="16">
        <v>1.01</v>
      </c>
    </row>
    <row r="4757" spans="1:4" x14ac:dyDescent="0.3">
      <c r="A4757" s="3">
        <v>612467</v>
      </c>
      <c r="B4757" s="16">
        <v>0.98</v>
      </c>
      <c r="C4757" s="16">
        <v>1.05</v>
      </c>
      <c r="D4757" s="16">
        <v>1.01</v>
      </c>
    </row>
    <row r="4758" spans="1:4" x14ac:dyDescent="0.3">
      <c r="A4758" s="3">
        <v>612471</v>
      </c>
      <c r="B4758" s="16">
        <v>1.02</v>
      </c>
      <c r="C4758" s="16">
        <v>1.05</v>
      </c>
      <c r="D4758" s="16">
        <v>1.05</v>
      </c>
    </row>
    <row r="4759" spans="1:4" x14ac:dyDescent="0.3">
      <c r="A4759" s="3">
        <v>612480</v>
      </c>
      <c r="B4759" s="16">
        <v>69.929999999999993</v>
      </c>
      <c r="C4759" s="16">
        <v>69.959999999999994</v>
      </c>
      <c r="D4759" s="16">
        <v>69.959999999999994</v>
      </c>
    </row>
    <row r="4760" spans="1:4" x14ac:dyDescent="0.3">
      <c r="A4760" s="3">
        <v>612481</v>
      </c>
      <c r="B4760" s="16">
        <v>1.02</v>
      </c>
      <c r="C4760" s="16">
        <v>1.05</v>
      </c>
      <c r="D4760" s="16">
        <v>1.05</v>
      </c>
    </row>
    <row r="4761" spans="1:4" x14ac:dyDescent="0.3">
      <c r="A4761" s="3">
        <v>612482</v>
      </c>
      <c r="B4761" s="16">
        <v>-1.9999999999999997E-2</v>
      </c>
      <c r="C4761" s="16">
        <v>0.01</v>
      </c>
      <c r="D4761" s="16">
        <v>8.5000000000000006E-3</v>
      </c>
    </row>
    <row r="4762" spans="1:4" x14ac:dyDescent="0.3">
      <c r="A4762" s="3">
        <v>612483</v>
      </c>
      <c r="B4762" s="16">
        <v>-1.9999999999999997E-2</v>
      </c>
      <c r="C4762" s="16">
        <v>0.01</v>
      </c>
      <c r="D4762" s="16">
        <v>8.5000000000000006E-3</v>
      </c>
    </row>
    <row r="4763" spans="1:4" x14ac:dyDescent="0.3">
      <c r="A4763" s="3">
        <v>612490</v>
      </c>
      <c r="B4763" s="16">
        <v>-0.03</v>
      </c>
      <c r="C4763" s="16">
        <v>0</v>
      </c>
      <c r="D4763" s="16">
        <v>0</v>
      </c>
    </row>
    <row r="4764" spans="1:4" x14ac:dyDescent="0.3">
      <c r="A4764" s="3">
        <v>612500</v>
      </c>
      <c r="B4764" s="16">
        <v>1.02</v>
      </c>
      <c r="C4764" s="16">
        <v>1.05</v>
      </c>
      <c r="D4764" s="16">
        <v>1.05</v>
      </c>
    </row>
    <row r="4765" spans="1:4" x14ac:dyDescent="0.3">
      <c r="A4765" s="3">
        <v>612501</v>
      </c>
      <c r="B4765" s="16">
        <v>-1.9999999999999997E-2</v>
      </c>
      <c r="C4765" s="16">
        <v>0.01</v>
      </c>
      <c r="D4765" s="16">
        <v>8.5000000000000006E-3</v>
      </c>
    </row>
    <row r="4766" spans="1:4" x14ac:dyDescent="0.3">
      <c r="A4766" s="3">
        <v>612502</v>
      </c>
      <c r="B4766" s="16">
        <v>1.02</v>
      </c>
      <c r="C4766" s="16">
        <v>1.05</v>
      </c>
      <c r="D4766" s="16">
        <v>1.05</v>
      </c>
    </row>
    <row r="4767" spans="1:4" x14ac:dyDescent="0.3">
      <c r="A4767" s="3">
        <v>612503</v>
      </c>
      <c r="B4767" s="16">
        <v>1.02</v>
      </c>
      <c r="C4767" s="16">
        <v>1.05</v>
      </c>
      <c r="D4767" s="16">
        <v>1.05</v>
      </c>
    </row>
    <row r="4768" spans="1:4" x14ac:dyDescent="0.3">
      <c r="A4768" s="3">
        <v>612504</v>
      </c>
      <c r="B4768" s="16">
        <v>1.02</v>
      </c>
      <c r="C4768" s="16">
        <v>1.05</v>
      </c>
      <c r="D4768" s="16">
        <v>1.05</v>
      </c>
    </row>
    <row r="4769" spans="1:4" x14ac:dyDescent="0.3">
      <c r="A4769" s="3">
        <v>612505</v>
      </c>
      <c r="B4769" s="16">
        <v>-1.9999999999999997E-2</v>
      </c>
      <c r="C4769" s="16">
        <v>0.01</v>
      </c>
      <c r="D4769" s="16">
        <v>8.5000000000000006E-3</v>
      </c>
    </row>
    <row r="4770" spans="1:4" x14ac:dyDescent="0.3">
      <c r="A4770" s="3">
        <v>612506</v>
      </c>
      <c r="B4770" s="16">
        <v>1.02</v>
      </c>
      <c r="C4770" s="16">
        <v>1.05</v>
      </c>
      <c r="D4770" s="16">
        <v>1.05</v>
      </c>
    </row>
    <row r="4771" spans="1:4" x14ac:dyDescent="0.3">
      <c r="A4771" s="3">
        <v>612507</v>
      </c>
      <c r="B4771" s="16">
        <v>0.28000000000000003</v>
      </c>
      <c r="C4771" s="16">
        <v>0.31</v>
      </c>
      <c r="D4771" s="16">
        <v>0.26350000000000001</v>
      </c>
    </row>
    <row r="4772" spans="1:4" x14ac:dyDescent="0.3">
      <c r="A4772" s="3">
        <v>612508</v>
      </c>
      <c r="B4772" s="16">
        <v>1.02</v>
      </c>
      <c r="C4772" s="16">
        <v>1.05</v>
      </c>
      <c r="D4772" s="16">
        <v>1.05</v>
      </c>
    </row>
    <row r="4773" spans="1:4" x14ac:dyDescent="0.3">
      <c r="A4773" s="3">
        <v>612510</v>
      </c>
      <c r="B4773" s="16">
        <v>1.02</v>
      </c>
      <c r="C4773" s="16">
        <v>1.05</v>
      </c>
      <c r="D4773" s="16">
        <v>1.05</v>
      </c>
    </row>
    <row r="4774" spans="1:4" x14ac:dyDescent="0.3">
      <c r="A4774" s="3">
        <v>612520</v>
      </c>
      <c r="B4774" s="16">
        <v>1.02</v>
      </c>
      <c r="C4774" s="16">
        <v>1.05</v>
      </c>
      <c r="D4774" s="16">
        <v>1.05</v>
      </c>
    </row>
    <row r="4775" spans="1:4" x14ac:dyDescent="0.3">
      <c r="A4775" s="3">
        <v>612521</v>
      </c>
      <c r="B4775" s="16">
        <v>1.02</v>
      </c>
      <c r="C4775" s="16">
        <v>1.05</v>
      </c>
      <c r="D4775" s="16">
        <v>1.05</v>
      </c>
    </row>
    <row r="4776" spans="1:4" x14ac:dyDescent="0.3">
      <c r="A4776" s="3">
        <v>612522</v>
      </c>
      <c r="B4776" s="16">
        <v>1.02</v>
      </c>
      <c r="C4776" s="16">
        <v>1.05</v>
      </c>
      <c r="D4776" s="16">
        <v>1.05</v>
      </c>
    </row>
    <row r="4777" spans="1:4" x14ac:dyDescent="0.3">
      <c r="A4777" s="3">
        <v>612523</v>
      </c>
      <c r="B4777" s="16">
        <v>1.02</v>
      </c>
      <c r="C4777" s="16">
        <v>1.05</v>
      </c>
      <c r="D4777" s="16">
        <v>1.05</v>
      </c>
    </row>
    <row r="4778" spans="1:4" x14ac:dyDescent="0.3">
      <c r="A4778" s="3">
        <v>612524</v>
      </c>
      <c r="B4778" s="16">
        <v>-0.03</v>
      </c>
      <c r="C4778" s="16">
        <v>0</v>
      </c>
      <c r="D4778" s="16">
        <v>0</v>
      </c>
    </row>
    <row r="4779" spans="1:4" x14ac:dyDescent="0.3">
      <c r="A4779" s="3">
        <v>612525</v>
      </c>
      <c r="B4779" s="16">
        <v>-0.03</v>
      </c>
      <c r="C4779" s="16">
        <v>0</v>
      </c>
      <c r="D4779" s="16">
        <v>0</v>
      </c>
    </row>
    <row r="4780" spans="1:4" x14ac:dyDescent="0.3">
      <c r="A4780" s="3">
        <v>612526</v>
      </c>
      <c r="B4780" s="16">
        <v>-0.03</v>
      </c>
      <c r="C4780" s="16">
        <v>0</v>
      </c>
      <c r="D4780" s="16">
        <v>0</v>
      </c>
    </row>
    <row r="4781" spans="1:4" x14ac:dyDescent="0.3">
      <c r="A4781" s="3">
        <v>612527</v>
      </c>
      <c r="B4781" s="16">
        <v>1.02</v>
      </c>
      <c r="C4781" s="16">
        <v>1.05</v>
      </c>
      <c r="D4781" s="16">
        <v>1.05</v>
      </c>
    </row>
    <row r="4782" spans="1:4" x14ac:dyDescent="0.3">
      <c r="A4782" s="3">
        <v>612530</v>
      </c>
      <c r="B4782" s="16">
        <v>1.02</v>
      </c>
      <c r="C4782" s="16">
        <v>1.05</v>
      </c>
      <c r="D4782" s="16">
        <v>1.05</v>
      </c>
    </row>
    <row r="4783" spans="1:4" x14ac:dyDescent="0.3">
      <c r="A4783" s="3">
        <v>612531</v>
      </c>
      <c r="B4783" s="16">
        <v>1.02</v>
      </c>
      <c r="C4783" s="16">
        <v>1.05</v>
      </c>
      <c r="D4783" s="16">
        <v>1.05</v>
      </c>
    </row>
    <row r="4784" spans="1:4" x14ac:dyDescent="0.3">
      <c r="A4784" s="3">
        <v>612532</v>
      </c>
      <c r="B4784" s="16">
        <v>1.02</v>
      </c>
      <c r="C4784" s="16">
        <v>1.05</v>
      </c>
      <c r="D4784" s="16">
        <v>1.05</v>
      </c>
    </row>
    <row r="4785" spans="1:4" x14ac:dyDescent="0.3">
      <c r="A4785" s="3">
        <v>612540</v>
      </c>
      <c r="B4785" s="16">
        <v>1.02</v>
      </c>
      <c r="C4785" s="16">
        <v>1.05</v>
      </c>
      <c r="D4785" s="16">
        <v>1.05</v>
      </c>
    </row>
    <row r="4786" spans="1:4" x14ac:dyDescent="0.3">
      <c r="A4786" s="3">
        <v>612550</v>
      </c>
      <c r="B4786" s="16">
        <v>0.98</v>
      </c>
      <c r="C4786" s="16">
        <v>1.05</v>
      </c>
      <c r="D4786" s="16">
        <v>1.01</v>
      </c>
    </row>
    <row r="4787" spans="1:4" x14ac:dyDescent="0.3">
      <c r="A4787" s="3">
        <v>612551</v>
      </c>
      <c r="B4787" s="16">
        <v>0.98</v>
      </c>
      <c r="C4787" s="16">
        <v>1.05</v>
      </c>
      <c r="D4787" s="16">
        <v>1.01</v>
      </c>
    </row>
    <row r="4788" spans="1:4" x14ac:dyDescent="0.3">
      <c r="A4788" s="3">
        <v>612552</v>
      </c>
      <c r="B4788" s="16">
        <v>0.98</v>
      </c>
      <c r="C4788" s="16">
        <v>1.05</v>
      </c>
      <c r="D4788" s="16">
        <v>1.01</v>
      </c>
    </row>
    <row r="4789" spans="1:4" x14ac:dyDescent="0.3">
      <c r="A4789" s="3">
        <v>612553</v>
      </c>
      <c r="B4789" s="16">
        <v>0.98</v>
      </c>
      <c r="C4789" s="16">
        <v>1.05</v>
      </c>
      <c r="D4789" s="16">
        <v>1.01</v>
      </c>
    </row>
    <row r="4790" spans="1:4" x14ac:dyDescent="0.3">
      <c r="A4790" s="3">
        <v>612560</v>
      </c>
      <c r="B4790" s="16">
        <v>1.02</v>
      </c>
      <c r="C4790" s="16">
        <v>1.05</v>
      </c>
      <c r="D4790" s="16">
        <v>1.05</v>
      </c>
    </row>
    <row r="4791" spans="1:4" x14ac:dyDescent="0.3">
      <c r="A4791" s="3">
        <v>612570</v>
      </c>
      <c r="B4791" s="16">
        <v>1.02</v>
      </c>
      <c r="C4791" s="16">
        <v>1.05</v>
      </c>
      <c r="D4791" s="16">
        <v>1.05</v>
      </c>
    </row>
    <row r="4792" spans="1:4" x14ac:dyDescent="0.3">
      <c r="A4792" s="3">
        <v>612580</v>
      </c>
      <c r="B4792" s="16">
        <v>1.02</v>
      </c>
      <c r="C4792" s="16">
        <v>1.05</v>
      </c>
      <c r="D4792" s="16">
        <v>1.05</v>
      </c>
    </row>
    <row r="4793" spans="1:4" x14ac:dyDescent="0.3">
      <c r="A4793" s="3">
        <v>612600</v>
      </c>
      <c r="B4793" s="16">
        <v>-1.9999999999999997E-2</v>
      </c>
      <c r="C4793" s="16">
        <v>0.01</v>
      </c>
      <c r="D4793" s="16">
        <v>8.5000000000000006E-3</v>
      </c>
    </row>
    <row r="4794" spans="1:4" x14ac:dyDescent="0.3">
      <c r="A4794" s="3">
        <v>612610</v>
      </c>
      <c r="B4794" s="16">
        <v>1.02</v>
      </c>
      <c r="C4794" s="16">
        <v>1.05</v>
      </c>
      <c r="D4794" s="16">
        <v>1.05</v>
      </c>
    </row>
    <row r="4795" spans="1:4" x14ac:dyDescent="0.3">
      <c r="A4795" s="3">
        <v>612611</v>
      </c>
      <c r="B4795" s="16">
        <v>1.02</v>
      </c>
      <c r="C4795" s="16">
        <v>1.05</v>
      </c>
      <c r="D4795" s="16">
        <v>1.05</v>
      </c>
    </row>
    <row r="4796" spans="1:4" x14ac:dyDescent="0.3">
      <c r="A4796" s="3">
        <v>612612</v>
      </c>
      <c r="B4796" s="16">
        <v>22.22</v>
      </c>
      <c r="C4796" s="16">
        <v>22.25</v>
      </c>
      <c r="D4796" s="16">
        <v>20.6</v>
      </c>
    </row>
    <row r="4797" spans="1:4" x14ac:dyDescent="0.3">
      <c r="A4797" s="3">
        <v>612613</v>
      </c>
      <c r="B4797" s="16">
        <v>1.02</v>
      </c>
      <c r="C4797" s="16">
        <v>1.05</v>
      </c>
      <c r="D4797" s="16">
        <v>1.05</v>
      </c>
    </row>
    <row r="4798" spans="1:4" x14ac:dyDescent="0.3">
      <c r="A4798" s="3">
        <v>612614</v>
      </c>
      <c r="B4798" s="16">
        <v>-1.9999999999999997E-2</v>
      </c>
      <c r="C4798" s="16">
        <v>0.01</v>
      </c>
      <c r="D4798" s="16">
        <v>8.5000000000000006E-3</v>
      </c>
    </row>
    <row r="4799" spans="1:4" x14ac:dyDescent="0.3">
      <c r="A4799" s="3">
        <v>612615</v>
      </c>
      <c r="B4799" s="16">
        <v>-1.9999999999999997E-2</v>
      </c>
      <c r="C4799" s="16">
        <v>0.01</v>
      </c>
      <c r="D4799" s="16">
        <v>8.5000000000000006E-3</v>
      </c>
    </row>
    <row r="4800" spans="1:4" x14ac:dyDescent="0.3">
      <c r="A4800" s="3">
        <v>612616</v>
      </c>
      <c r="B4800" s="16">
        <v>26.27</v>
      </c>
      <c r="C4800" s="16">
        <v>19.45</v>
      </c>
      <c r="D4800" s="16">
        <v>19.45</v>
      </c>
    </row>
    <row r="4801" spans="1:4" x14ac:dyDescent="0.3">
      <c r="A4801" s="3">
        <v>612640</v>
      </c>
      <c r="B4801" s="16">
        <v>1.02</v>
      </c>
      <c r="C4801" s="16">
        <v>1.05</v>
      </c>
      <c r="D4801" s="16">
        <v>1.05</v>
      </c>
    </row>
    <row r="4802" spans="1:4" x14ac:dyDescent="0.3">
      <c r="A4802" s="3">
        <v>612641</v>
      </c>
      <c r="B4802" s="16">
        <v>0.98</v>
      </c>
      <c r="C4802" s="16">
        <v>1.05</v>
      </c>
      <c r="D4802" s="16">
        <v>1.01</v>
      </c>
    </row>
    <row r="4803" spans="1:4" x14ac:dyDescent="0.3">
      <c r="A4803" s="3">
        <v>612650</v>
      </c>
      <c r="B4803" s="16">
        <v>1.02</v>
      </c>
      <c r="C4803" s="16">
        <v>1.05</v>
      </c>
      <c r="D4803" s="16">
        <v>1.05</v>
      </c>
    </row>
    <row r="4804" spans="1:4" x14ac:dyDescent="0.3">
      <c r="A4804" s="3">
        <v>612651</v>
      </c>
      <c r="B4804" s="16">
        <v>-1.9999999999999997E-2</v>
      </c>
      <c r="C4804" s="16">
        <v>0.01</v>
      </c>
      <c r="D4804" s="16">
        <v>8.5000000000000006E-3</v>
      </c>
    </row>
    <row r="4805" spans="1:4" x14ac:dyDescent="0.3">
      <c r="A4805" s="3">
        <v>612652</v>
      </c>
      <c r="B4805" s="16">
        <v>1.02</v>
      </c>
      <c r="C4805" s="16">
        <v>1.05</v>
      </c>
      <c r="D4805" s="16">
        <v>1.05</v>
      </c>
    </row>
    <row r="4806" spans="1:4" x14ac:dyDescent="0.3">
      <c r="A4806" s="3">
        <v>612653</v>
      </c>
      <c r="B4806" s="16">
        <v>1.17</v>
      </c>
      <c r="C4806" s="16">
        <v>1.05</v>
      </c>
      <c r="D4806" s="16">
        <v>0.95</v>
      </c>
    </row>
    <row r="4807" spans="1:4" x14ac:dyDescent="0.3">
      <c r="A4807" s="3">
        <v>612654</v>
      </c>
      <c r="B4807" s="16">
        <v>0.98</v>
      </c>
      <c r="C4807" s="16">
        <v>1.05</v>
      </c>
      <c r="D4807" s="16">
        <v>1.01</v>
      </c>
    </row>
    <row r="4808" spans="1:4" x14ac:dyDescent="0.3">
      <c r="A4808" s="3">
        <v>612655</v>
      </c>
      <c r="B4808" s="16">
        <v>0.98</v>
      </c>
      <c r="C4808" s="16">
        <v>1.05</v>
      </c>
      <c r="D4808" s="16">
        <v>1.01</v>
      </c>
    </row>
    <row r="4809" spans="1:4" x14ac:dyDescent="0.3">
      <c r="A4809" s="3">
        <v>612656</v>
      </c>
      <c r="B4809" s="16">
        <v>0.98</v>
      </c>
      <c r="C4809" s="16">
        <v>1.05</v>
      </c>
      <c r="D4809" s="16">
        <v>1.01</v>
      </c>
    </row>
    <row r="4810" spans="1:4" x14ac:dyDescent="0.3">
      <c r="A4810" s="3">
        <v>612657</v>
      </c>
      <c r="B4810" s="16">
        <v>0.98</v>
      </c>
      <c r="C4810" s="16">
        <v>1.05</v>
      </c>
      <c r="D4810" s="16">
        <v>1.01</v>
      </c>
    </row>
    <row r="4811" spans="1:4" x14ac:dyDescent="0.3">
      <c r="A4811" s="3">
        <v>612658</v>
      </c>
      <c r="B4811" s="16">
        <v>1.02</v>
      </c>
      <c r="C4811" s="16">
        <v>1.05</v>
      </c>
      <c r="D4811" s="16">
        <v>1.05</v>
      </c>
    </row>
    <row r="4812" spans="1:4" x14ac:dyDescent="0.3">
      <c r="A4812" s="3">
        <v>612660</v>
      </c>
      <c r="B4812" s="16">
        <v>1.02</v>
      </c>
      <c r="C4812" s="16">
        <v>1.05</v>
      </c>
      <c r="D4812" s="16">
        <v>1.05</v>
      </c>
    </row>
    <row r="4813" spans="1:4" x14ac:dyDescent="0.3">
      <c r="A4813" s="3">
        <v>612662</v>
      </c>
      <c r="B4813" s="16">
        <v>1.02</v>
      </c>
      <c r="C4813" s="16">
        <v>1.05</v>
      </c>
      <c r="D4813" s="16">
        <v>1.05</v>
      </c>
    </row>
    <row r="4814" spans="1:4" x14ac:dyDescent="0.3">
      <c r="A4814" s="3">
        <v>612670</v>
      </c>
      <c r="B4814" s="16">
        <v>1.02</v>
      </c>
      <c r="C4814" s="16">
        <v>1.05</v>
      </c>
      <c r="D4814" s="16">
        <v>1.05</v>
      </c>
    </row>
    <row r="4815" spans="1:4" x14ac:dyDescent="0.3">
      <c r="A4815" s="3">
        <v>612680</v>
      </c>
      <c r="B4815" s="16">
        <v>1.02</v>
      </c>
      <c r="C4815" s="16">
        <v>1.05</v>
      </c>
      <c r="D4815" s="16">
        <v>1.05</v>
      </c>
    </row>
    <row r="4816" spans="1:4" x14ac:dyDescent="0.3">
      <c r="A4816" s="3">
        <v>612681</v>
      </c>
      <c r="B4816" s="16">
        <v>1.02</v>
      </c>
      <c r="C4816" s="16">
        <v>1.05</v>
      </c>
      <c r="D4816" s="16">
        <v>1.05</v>
      </c>
    </row>
    <row r="4817" spans="1:4" x14ac:dyDescent="0.3">
      <c r="A4817" s="3">
        <v>612690</v>
      </c>
      <c r="B4817" s="16">
        <v>1.02</v>
      </c>
      <c r="C4817" s="16">
        <v>1.05</v>
      </c>
      <c r="D4817" s="16">
        <v>1.05</v>
      </c>
    </row>
    <row r="4818" spans="1:4" x14ac:dyDescent="0.3">
      <c r="A4818" s="3">
        <v>612691</v>
      </c>
      <c r="B4818" s="16">
        <v>1.02</v>
      </c>
      <c r="C4818" s="16">
        <v>1.05</v>
      </c>
      <c r="D4818" s="16">
        <v>1.05</v>
      </c>
    </row>
    <row r="4819" spans="1:4" x14ac:dyDescent="0.3">
      <c r="A4819" s="3">
        <v>612692</v>
      </c>
      <c r="B4819" s="16">
        <v>0.98</v>
      </c>
      <c r="C4819" s="16">
        <v>1.05</v>
      </c>
      <c r="D4819" s="16">
        <v>1.01</v>
      </c>
    </row>
    <row r="4820" spans="1:4" x14ac:dyDescent="0.3">
      <c r="A4820" s="3">
        <v>612693</v>
      </c>
      <c r="B4820" s="16">
        <v>1.02</v>
      </c>
      <c r="C4820" s="16">
        <v>1.05</v>
      </c>
      <c r="D4820" s="16">
        <v>1.05</v>
      </c>
    </row>
    <row r="4821" spans="1:4" x14ac:dyDescent="0.3">
      <c r="A4821" s="3">
        <v>612694</v>
      </c>
      <c r="B4821" s="16">
        <v>1.02</v>
      </c>
      <c r="C4821" s="16">
        <v>1.05</v>
      </c>
      <c r="D4821" s="16">
        <v>1.05</v>
      </c>
    </row>
    <row r="4822" spans="1:4" x14ac:dyDescent="0.3">
      <c r="A4822" s="3">
        <v>612695</v>
      </c>
      <c r="B4822" s="16">
        <v>0.98</v>
      </c>
      <c r="C4822" s="16">
        <v>1.05</v>
      </c>
      <c r="D4822" s="16">
        <v>1.01</v>
      </c>
    </row>
    <row r="4823" spans="1:4" x14ac:dyDescent="0.3">
      <c r="A4823" s="3">
        <v>612696</v>
      </c>
      <c r="B4823" s="16">
        <v>-1.9999999999999997E-2</v>
      </c>
      <c r="C4823" s="16">
        <v>0.01</v>
      </c>
      <c r="D4823" s="16">
        <v>8.5000000000000006E-3</v>
      </c>
    </row>
    <row r="4824" spans="1:4" x14ac:dyDescent="0.3">
      <c r="A4824" s="3">
        <v>612697</v>
      </c>
      <c r="B4824" s="16">
        <v>1.02</v>
      </c>
      <c r="C4824" s="16">
        <v>1.05</v>
      </c>
      <c r="D4824" s="16">
        <v>1.05</v>
      </c>
    </row>
    <row r="4825" spans="1:4" x14ac:dyDescent="0.3">
      <c r="A4825" s="3">
        <v>612698</v>
      </c>
      <c r="B4825" s="16">
        <v>1.02</v>
      </c>
      <c r="C4825" s="16">
        <v>1.05</v>
      </c>
      <c r="D4825" s="16">
        <v>1.05</v>
      </c>
    </row>
    <row r="4826" spans="1:4" x14ac:dyDescent="0.3">
      <c r="A4826" s="3">
        <v>612699</v>
      </c>
      <c r="B4826" s="16">
        <v>1.02</v>
      </c>
      <c r="C4826" s="16">
        <v>1.05</v>
      </c>
      <c r="D4826" s="16">
        <v>1.05</v>
      </c>
    </row>
    <row r="4827" spans="1:4" x14ac:dyDescent="0.3">
      <c r="A4827" s="3">
        <v>612700</v>
      </c>
      <c r="B4827" s="16">
        <v>1.02</v>
      </c>
      <c r="C4827" s="16">
        <v>1.05</v>
      </c>
      <c r="D4827" s="16">
        <v>1.05</v>
      </c>
    </row>
    <row r="4828" spans="1:4" x14ac:dyDescent="0.3">
      <c r="A4828" s="3">
        <v>612701</v>
      </c>
      <c r="B4828" s="16">
        <v>1.02</v>
      </c>
      <c r="C4828" s="16">
        <v>1.05</v>
      </c>
      <c r="D4828" s="16">
        <v>1.05</v>
      </c>
    </row>
    <row r="4829" spans="1:4" x14ac:dyDescent="0.3">
      <c r="A4829" s="3">
        <v>612702</v>
      </c>
      <c r="B4829" s="16">
        <v>1.02</v>
      </c>
      <c r="C4829" s="16">
        <v>1.05</v>
      </c>
      <c r="D4829" s="16">
        <v>1.05</v>
      </c>
    </row>
    <row r="4830" spans="1:4" x14ac:dyDescent="0.3">
      <c r="A4830" s="3">
        <v>612704</v>
      </c>
      <c r="B4830" s="16">
        <v>1.02</v>
      </c>
      <c r="C4830" s="16">
        <v>1.05</v>
      </c>
      <c r="D4830" s="16">
        <v>1.05</v>
      </c>
    </row>
    <row r="4831" spans="1:4" x14ac:dyDescent="0.3">
      <c r="A4831" s="3">
        <v>612706</v>
      </c>
      <c r="B4831" s="16">
        <v>1.02</v>
      </c>
      <c r="C4831" s="16">
        <v>1.05</v>
      </c>
      <c r="D4831" s="16">
        <v>1.05</v>
      </c>
    </row>
    <row r="4832" spans="1:4" x14ac:dyDescent="0.3">
      <c r="A4832" s="3">
        <v>612707</v>
      </c>
      <c r="B4832" s="16">
        <v>2.31</v>
      </c>
      <c r="C4832" s="16">
        <v>1.05</v>
      </c>
      <c r="D4832" s="16">
        <v>2.34</v>
      </c>
    </row>
    <row r="4833" spans="1:4" x14ac:dyDescent="0.3">
      <c r="A4833" s="3">
        <v>612710</v>
      </c>
      <c r="B4833" s="16">
        <v>1.02</v>
      </c>
      <c r="C4833" s="16">
        <v>1.05</v>
      </c>
      <c r="D4833" s="16">
        <v>1.05</v>
      </c>
    </row>
    <row r="4834" spans="1:4" x14ac:dyDescent="0.3">
      <c r="A4834" s="3">
        <v>612720</v>
      </c>
      <c r="B4834" s="16">
        <v>1.02</v>
      </c>
      <c r="C4834" s="16">
        <v>1.05</v>
      </c>
      <c r="D4834" s="16">
        <v>1.05</v>
      </c>
    </row>
    <row r="4835" spans="1:4" x14ac:dyDescent="0.3">
      <c r="A4835" s="3">
        <v>612721</v>
      </c>
      <c r="B4835" s="16">
        <v>1.02</v>
      </c>
      <c r="C4835" s="16">
        <v>1.05</v>
      </c>
      <c r="D4835" s="16">
        <v>1.05</v>
      </c>
    </row>
    <row r="4836" spans="1:4" x14ac:dyDescent="0.3">
      <c r="A4836" s="3">
        <v>612722</v>
      </c>
      <c r="B4836" s="16">
        <v>-1.9999999999999997E-2</v>
      </c>
      <c r="C4836" s="16">
        <v>0.01</v>
      </c>
      <c r="D4836" s="16">
        <v>8.5000000000000006E-3</v>
      </c>
    </row>
    <row r="4837" spans="1:4" x14ac:dyDescent="0.3">
      <c r="A4837" s="3">
        <v>612723</v>
      </c>
      <c r="B4837" s="16">
        <v>0.98</v>
      </c>
      <c r="C4837" s="16">
        <v>1.05</v>
      </c>
      <c r="D4837" s="16">
        <v>1.01</v>
      </c>
    </row>
    <row r="4838" spans="1:4" x14ac:dyDescent="0.3">
      <c r="A4838" s="3">
        <v>612724</v>
      </c>
      <c r="B4838" s="16">
        <v>0.25</v>
      </c>
      <c r="C4838" s="16">
        <v>0.28000000000000003</v>
      </c>
      <c r="D4838" s="16">
        <v>0.23800000000000002</v>
      </c>
    </row>
    <row r="4839" spans="1:4" x14ac:dyDescent="0.3">
      <c r="A4839" s="3">
        <v>612730</v>
      </c>
      <c r="B4839" s="16">
        <v>1.02</v>
      </c>
      <c r="C4839" s="16">
        <v>1.05</v>
      </c>
      <c r="D4839" s="16">
        <v>1.05</v>
      </c>
    </row>
    <row r="4840" spans="1:4" x14ac:dyDescent="0.3">
      <c r="A4840" s="3">
        <v>612731</v>
      </c>
      <c r="B4840" s="16">
        <v>1.02</v>
      </c>
      <c r="C4840" s="16">
        <v>1.05</v>
      </c>
      <c r="D4840" s="16">
        <v>1.05</v>
      </c>
    </row>
    <row r="4841" spans="1:4" x14ac:dyDescent="0.3">
      <c r="A4841" s="3">
        <v>612740</v>
      </c>
      <c r="B4841" s="16">
        <v>0.98</v>
      </c>
      <c r="C4841" s="16">
        <v>1.05</v>
      </c>
      <c r="D4841" s="16">
        <v>1.01</v>
      </c>
    </row>
    <row r="4842" spans="1:4" x14ac:dyDescent="0.3">
      <c r="A4842" s="3">
        <v>612741</v>
      </c>
      <c r="B4842" s="16">
        <v>-1.9999999999999997E-2</v>
      </c>
      <c r="C4842" s="16">
        <v>0.01</v>
      </c>
      <c r="D4842" s="16">
        <v>8.5000000000000006E-3</v>
      </c>
    </row>
    <row r="4843" spans="1:4" x14ac:dyDescent="0.3">
      <c r="A4843" s="3">
        <v>612750</v>
      </c>
      <c r="B4843" s="16">
        <v>0.98</v>
      </c>
      <c r="C4843" s="16">
        <v>1.05</v>
      </c>
      <c r="D4843" s="16">
        <v>1.01</v>
      </c>
    </row>
    <row r="4844" spans="1:4" x14ac:dyDescent="0.3">
      <c r="A4844" s="3">
        <v>612751</v>
      </c>
      <c r="B4844" s="16">
        <v>0.98</v>
      </c>
      <c r="C4844" s="16">
        <v>1.05</v>
      </c>
      <c r="D4844" s="16">
        <v>1.01</v>
      </c>
    </row>
    <row r="4845" spans="1:4" x14ac:dyDescent="0.3">
      <c r="A4845" s="3">
        <v>612752</v>
      </c>
      <c r="B4845" s="16">
        <v>0.98</v>
      </c>
      <c r="C4845" s="16">
        <v>1.05</v>
      </c>
      <c r="D4845" s="16">
        <v>1.01</v>
      </c>
    </row>
    <row r="4846" spans="1:4" x14ac:dyDescent="0.3">
      <c r="A4846" s="3">
        <v>612753</v>
      </c>
      <c r="B4846" s="16">
        <v>0.98</v>
      </c>
      <c r="C4846" s="16">
        <v>1.05</v>
      </c>
      <c r="D4846" s="16">
        <v>1.01</v>
      </c>
    </row>
    <row r="4847" spans="1:4" x14ac:dyDescent="0.3">
      <c r="A4847" s="3">
        <v>612760</v>
      </c>
      <c r="B4847" s="16">
        <v>1.02</v>
      </c>
      <c r="C4847" s="16">
        <v>1.05</v>
      </c>
      <c r="D4847" s="16">
        <v>1.05</v>
      </c>
    </row>
    <row r="4848" spans="1:4" x14ac:dyDescent="0.3">
      <c r="A4848" s="3">
        <v>612770</v>
      </c>
      <c r="B4848" s="16">
        <v>1.02</v>
      </c>
      <c r="C4848" s="16">
        <v>1.05</v>
      </c>
      <c r="D4848" s="16">
        <v>1.05</v>
      </c>
    </row>
    <row r="4849" spans="1:4" x14ac:dyDescent="0.3">
      <c r="A4849" s="3">
        <v>612780</v>
      </c>
      <c r="B4849" s="16">
        <v>1.02</v>
      </c>
      <c r="C4849" s="16">
        <v>1.05</v>
      </c>
      <c r="D4849" s="16">
        <v>1.05</v>
      </c>
    </row>
    <row r="4850" spans="1:4" x14ac:dyDescent="0.3">
      <c r="A4850" s="3">
        <v>612790</v>
      </c>
      <c r="B4850" s="16">
        <v>-1.9999999999999997E-2</v>
      </c>
      <c r="C4850" s="16">
        <v>0.01</v>
      </c>
      <c r="D4850" s="16">
        <v>8.5000000000000006E-3</v>
      </c>
    </row>
    <row r="4851" spans="1:4" x14ac:dyDescent="0.3">
      <c r="A4851" s="3">
        <v>612791</v>
      </c>
      <c r="B4851" s="16">
        <v>-1.9999999999999997E-2</v>
      </c>
      <c r="C4851" s="16">
        <v>0.01</v>
      </c>
      <c r="D4851" s="16">
        <v>8.5000000000000006E-3</v>
      </c>
    </row>
    <row r="4852" spans="1:4" x14ac:dyDescent="0.3">
      <c r="A4852" s="3">
        <v>612793</v>
      </c>
      <c r="B4852" s="16">
        <v>-1.9999999999999997E-2</v>
      </c>
      <c r="C4852" s="16">
        <v>0.01</v>
      </c>
      <c r="D4852" s="16">
        <v>8.5000000000000006E-3</v>
      </c>
    </row>
    <row r="4853" spans="1:4" x14ac:dyDescent="0.3">
      <c r="A4853" s="3">
        <v>612810</v>
      </c>
      <c r="B4853" s="16">
        <v>-1.9999999999999997E-2</v>
      </c>
      <c r="C4853" s="16">
        <v>0.01</v>
      </c>
      <c r="D4853" s="16">
        <v>8.5000000000000006E-3</v>
      </c>
    </row>
    <row r="4854" spans="1:4" x14ac:dyDescent="0.3">
      <c r="A4854" s="3">
        <v>612822</v>
      </c>
      <c r="B4854" s="16">
        <v>-1.9999999999999997E-2</v>
      </c>
      <c r="C4854" s="16">
        <v>0.01</v>
      </c>
      <c r="D4854" s="16">
        <v>8.5000000000000006E-3</v>
      </c>
    </row>
    <row r="4855" spans="1:4" x14ac:dyDescent="0.3">
      <c r="A4855" s="3">
        <v>612831</v>
      </c>
      <c r="B4855" s="16">
        <v>-1.9999999999999997E-2</v>
      </c>
      <c r="C4855" s="16">
        <v>0.01</v>
      </c>
      <c r="D4855" s="16">
        <v>8.5000000000000006E-3</v>
      </c>
    </row>
    <row r="4856" spans="1:4" x14ac:dyDescent="0.3">
      <c r="A4856" s="3">
        <v>612832</v>
      </c>
      <c r="B4856" s="16">
        <v>-1.9999999999999997E-2</v>
      </c>
      <c r="C4856" s="16">
        <v>0.01</v>
      </c>
      <c r="D4856" s="16">
        <v>8.5000000000000006E-3</v>
      </c>
    </row>
    <row r="4857" spans="1:4" x14ac:dyDescent="0.3">
      <c r="A4857" s="3">
        <v>612833</v>
      </c>
      <c r="B4857" s="16">
        <v>-1.9999999999999997E-2</v>
      </c>
      <c r="C4857" s="16">
        <v>0.01</v>
      </c>
      <c r="D4857" s="16">
        <v>8.5000000000000006E-3</v>
      </c>
    </row>
    <row r="4858" spans="1:4" x14ac:dyDescent="0.3">
      <c r="A4858" s="3">
        <v>612834</v>
      </c>
      <c r="B4858" s="16">
        <v>1.02</v>
      </c>
      <c r="C4858" s="16">
        <v>1.05</v>
      </c>
      <c r="D4858" s="16">
        <v>1.05</v>
      </c>
    </row>
    <row r="4859" spans="1:4" x14ac:dyDescent="0.3">
      <c r="A4859" s="3">
        <v>612835</v>
      </c>
      <c r="B4859" s="16">
        <v>1.02</v>
      </c>
      <c r="C4859" s="16">
        <v>1.05</v>
      </c>
      <c r="D4859" s="16">
        <v>1.05</v>
      </c>
    </row>
    <row r="4860" spans="1:4" x14ac:dyDescent="0.3">
      <c r="A4860" s="3">
        <v>612836</v>
      </c>
      <c r="B4860" s="16">
        <v>1.02</v>
      </c>
      <c r="C4860" s="16">
        <v>1.05</v>
      </c>
      <c r="D4860" s="16">
        <v>1.05</v>
      </c>
    </row>
    <row r="4861" spans="1:4" x14ac:dyDescent="0.3">
      <c r="A4861" s="3">
        <v>612837</v>
      </c>
      <c r="B4861" s="16">
        <v>1.02</v>
      </c>
      <c r="C4861" s="16">
        <v>1.05</v>
      </c>
      <c r="D4861" s="16">
        <v>1.05</v>
      </c>
    </row>
    <row r="4862" spans="1:4" x14ac:dyDescent="0.3">
      <c r="A4862" s="3">
        <v>612838</v>
      </c>
      <c r="B4862" s="16">
        <v>1.02</v>
      </c>
      <c r="C4862" s="16">
        <v>1.05</v>
      </c>
      <c r="D4862" s="16">
        <v>1.05</v>
      </c>
    </row>
    <row r="4863" spans="1:4" x14ac:dyDescent="0.3">
      <c r="A4863" s="3">
        <v>612839</v>
      </c>
      <c r="B4863" s="16">
        <v>1.02</v>
      </c>
      <c r="C4863" s="16">
        <v>1.05</v>
      </c>
      <c r="D4863" s="16">
        <v>1.05</v>
      </c>
    </row>
    <row r="4864" spans="1:4" x14ac:dyDescent="0.3">
      <c r="A4864" s="3">
        <v>612840</v>
      </c>
      <c r="B4864" s="16">
        <v>0.98</v>
      </c>
      <c r="C4864" s="16">
        <v>1.05</v>
      </c>
      <c r="D4864" s="16">
        <v>1.01</v>
      </c>
    </row>
    <row r="4865" spans="1:4" x14ac:dyDescent="0.3">
      <c r="A4865" s="3">
        <v>612841</v>
      </c>
      <c r="B4865" s="16">
        <v>-1.9999999999999997E-2</v>
      </c>
      <c r="C4865" s="16">
        <v>0.01</v>
      </c>
      <c r="D4865" s="16">
        <v>8.5000000000000006E-3</v>
      </c>
    </row>
    <row r="4866" spans="1:4" x14ac:dyDescent="0.3">
      <c r="A4866" s="3">
        <v>612842</v>
      </c>
      <c r="B4866" s="16">
        <v>1.02</v>
      </c>
      <c r="C4866" s="16">
        <v>1.05</v>
      </c>
      <c r="D4866" s="16">
        <v>1.05</v>
      </c>
    </row>
    <row r="4867" spans="1:4" x14ac:dyDescent="0.3">
      <c r="A4867" s="3">
        <v>612843</v>
      </c>
      <c r="B4867" s="16">
        <v>-1.9999999999999997E-2</v>
      </c>
      <c r="C4867" s="16">
        <v>0.01</v>
      </c>
      <c r="D4867" s="16">
        <v>8.5000000000000006E-3</v>
      </c>
    </row>
    <row r="4868" spans="1:4" x14ac:dyDescent="0.3">
      <c r="A4868" s="3">
        <v>612844</v>
      </c>
      <c r="B4868" s="16">
        <v>0.98</v>
      </c>
      <c r="C4868" s="16">
        <v>1.05</v>
      </c>
      <c r="D4868" s="16">
        <v>1.01</v>
      </c>
    </row>
    <row r="4869" spans="1:4" x14ac:dyDescent="0.3">
      <c r="A4869" s="3">
        <v>612845</v>
      </c>
      <c r="B4869" s="16">
        <v>1.02</v>
      </c>
      <c r="C4869" s="16">
        <v>1.05</v>
      </c>
      <c r="D4869" s="16">
        <v>1.05</v>
      </c>
    </row>
    <row r="4870" spans="1:4" x14ac:dyDescent="0.3">
      <c r="A4870" s="3">
        <v>612850</v>
      </c>
      <c r="B4870" s="16">
        <v>1.02</v>
      </c>
      <c r="C4870" s="16">
        <v>1.05</v>
      </c>
      <c r="D4870" s="16">
        <v>1.05</v>
      </c>
    </row>
    <row r="4871" spans="1:4" x14ac:dyDescent="0.3">
      <c r="A4871" s="3">
        <v>612851</v>
      </c>
      <c r="B4871" s="16">
        <v>1.02</v>
      </c>
      <c r="C4871" s="16">
        <v>1.05</v>
      </c>
      <c r="D4871" s="16">
        <v>1.05</v>
      </c>
    </row>
    <row r="4872" spans="1:4" x14ac:dyDescent="0.3">
      <c r="A4872" s="3">
        <v>612852</v>
      </c>
      <c r="B4872" s="16">
        <v>1.02</v>
      </c>
      <c r="C4872" s="16">
        <v>1.05</v>
      </c>
      <c r="D4872" s="16">
        <v>1.05</v>
      </c>
    </row>
    <row r="4873" spans="1:4" x14ac:dyDescent="0.3">
      <c r="A4873" s="3">
        <v>612853</v>
      </c>
      <c r="B4873" s="16">
        <v>1.02</v>
      </c>
      <c r="C4873" s="16">
        <v>1.05</v>
      </c>
      <c r="D4873" s="16">
        <v>1.05</v>
      </c>
    </row>
    <row r="4874" spans="1:4" x14ac:dyDescent="0.3">
      <c r="A4874" s="3">
        <v>612855</v>
      </c>
      <c r="B4874" s="16">
        <v>1.02</v>
      </c>
      <c r="C4874" s="16">
        <v>1.05</v>
      </c>
      <c r="D4874" s="16">
        <v>1.05</v>
      </c>
    </row>
    <row r="4875" spans="1:4" x14ac:dyDescent="0.3">
      <c r="A4875" s="3">
        <v>612856</v>
      </c>
      <c r="B4875" s="16">
        <v>1.02</v>
      </c>
      <c r="C4875" s="16">
        <v>1.05</v>
      </c>
      <c r="D4875" s="16">
        <v>1.05</v>
      </c>
    </row>
    <row r="4876" spans="1:4" x14ac:dyDescent="0.3">
      <c r="A4876" s="3">
        <v>612857</v>
      </c>
      <c r="B4876" s="16">
        <v>1.02</v>
      </c>
      <c r="C4876" s="16">
        <v>1.05</v>
      </c>
      <c r="D4876" s="16">
        <v>1.05</v>
      </c>
    </row>
    <row r="4877" spans="1:4" x14ac:dyDescent="0.3">
      <c r="A4877" s="3">
        <v>612860</v>
      </c>
      <c r="B4877" s="16">
        <v>-1.9999999999999997E-2</v>
      </c>
      <c r="C4877" s="16">
        <v>0.01</v>
      </c>
      <c r="D4877" s="16">
        <v>8.5000000000000006E-3</v>
      </c>
    </row>
    <row r="4878" spans="1:4" x14ac:dyDescent="0.3">
      <c r="A4878" s="3">
        <v>612870</v>
      </c>
      <c r="B4878" s="16">
        <v>1.02</v>
      </c>
      <c r="C4878" s="16">
        <v>1.05</v>
      </c>
      <c r="D4878" s="16">
        <v>1.05</v>
      </c>
    </row>
    <row r="4879" spans="1:4" x14ac:dyDescent="0.3">
      <c r="A4879" s="3">
        <v>612880</v>
      </c>
      <c r="B4879" s="16">
        <v>0.98</v>
      </c>
      <c r="C4879" s="16">
        <v>1.05</v>
      </c>
      <c r="D4879" s="16">
        <v>1.01</v>
      </c>
    </row>
    <row r="4880" spans="1:4" x14ac:dyDescent="0.3">
      <c r="A4880" s="3">
        <v>612881</v>
      </c>
      <c r="B4880" s="16">
        <v>0.98</v>
      </c>
      <c r="C4880" s="16">
        <v>1.05</v>
      </c>
      <c r="D4880" s="16">
        <v>1.01</v>
      </c>
    </row>
    <row r="4881" spans="1:4" x14ac:dyDescent="0.3">
      <c r="A4881" s="3">
        <v>612882</v>
      </c>
      <c r="B4881" s="16">
        <v>0.98</v>
      </c>
      <c r="C4881" s="16">
        <v>1.05</v>
      </c>
      <c r="D4881" s="16">
        <v>1.01</v>
      </c>
    </row>
    <row r="4882" spans="1:4" x14ac:dyDescent="0.3">
      <c r="A4882" s="3">
        <v>612883</v>
      </c>
      <c r="B4882" s="16">
        <v>0.98</v>
      </c>
      <c r="C4882" s="16">
        <v>1.05</v>
      </c>
      <c r="D4882" s="16">
        <v>1.01</v>
      </c>
    </row>
    <row r="4883" spans="1:4" x14ac:dyDescent="0.3">
      <c r="A4883" s="3">
        <v>612884</v>
      </c>
      <c r="B4883" s="16">
        <v>0.98</v>
      </c>
      <c r="C4883" s="16">
        <v>1.05</v>
      </c>
      <c r="D4883" s="16">
        <v>1.01</v>
      </c>
    </row>
    <row r="4884" spans="1:4" x14ac:dyDescent="0.3">
      <c r="A4884" s="3">
        <v>612885</v>
      </c>
      <c r="B4884" s="16">
        <v>0.98</v>
      </c>
      <c r="C4884" s="16">
        <v>1.05</v>
      </c>
      <c r="D4884" s="16">
        <v>1.01</v>
      </c>
    </row>
    <row r="4885" spans="1:4" x14ac:dyDescent="0.3">
      <c r="A4885" s="3">
        <v>612890</v>
      </c>
      <c r="B4885" s="16">
        <v>1.02</v>
      </c>
      <c r="C4885" s="16">
        <v>1.05</v>
      </c>
      <c r="D4885" s="16">
        <v>1.05</v>
      </c>
    </row>
    <row r="4886" spans="1:4" x14ac:dyDescent="0.3">
      <c r="A4886" s="3">
        <v>612900</v>
      </c>
      <c r="B4886" s="16">
        <v>0.98</v>
      </c>
      <c r="C4886" s="16">
        <v>1.05</v>
      </c>
      <c r="D4886" s="16">
        <v>1.01</v>
      </c>
    </row>
    <row r="4887" spans="1:4" x14ac:dyDescent="0.3">
      <c r="A4887" s="3">
        <v>612910</v>
      </c>
      <c r="B4887" s="16">
        <v>0.98</v>
      </c>
      <c r="C4887" s="16">
        <v>1.05</v>
      </c>
      <c r="D4887" s="16">
        <v>1.01</v>
      </c>
    </row>
    <row r="4888" spans="1:4" x14ac:dyDescent="0.3">
      <c r="A4888" s="3">
        <v>612920</v>
      </c>
      <c r="B4888" s="16">
        <v>0.98</v>
      </c>
      <c r="C4888" s="16">
        <v>1.05</v>
      </c>
      <c r="D4888" s="16">
        <v>1.01</v>
      </c>
    </row>
    <row r="4889" spans="1:4" x14ac:dyDescent="0.3">
      <c r="A4889" s="3">
        <v>612930</v>
      </c>
      <c r="B4889" s="16">
        <v>-1.9999999999999997E-2</v>
      </c>
      <c r="C4889" s="16">
        <v>0.01</v>
      </c>
      <c r="D4889" s="16">
        <v>8.5000000000000006E-3</v>
      </c>
    </row>
    <row r="4890" spans="1:4" x14ac:dyDescent="0.3">
      <c r="A4890" s="3">
        <v>612931</v>
      </c>
      <c r="B4890" s="16">
        <v>3.9400000000000004</v>
      </c>
      <c r="C4890" s="16">
        <v>3.97</v>
      </c>
      <c r="D4890" s="16">
        <v>3.84</v>
      </c>
    </row>
    <row r="4891" spans="1:4" x14ac:dyDescent="0.3">
      <c r="A4891" s="3">
        <v>612932</v>
      </c>
      <c r="B4891" s="16">
        <v>3.9400000000000004</v>
      </c>
      <c r="C4891" s="16">
        <v>3.97</v>
      </c>
      <c r="D4891" s="16">
        <v>3.84</v>
      </c>
    </row>
    <row r="4892" spans="1:4" x14ac:dyDescent="0.3">
      <c r="A4892" s="3">
        <v>612933</v>
      </c>
      <c r="B4892" s="16">
        <v>3.9400000000000004</v>
      </c>
      <c r="C4892" s="16">
        <v>3.97</v>
      </c>
      <c r="D4892" s="16">
        <v>3.84</v>
      </c>
    </row>
    <row r="4893" spans="1:4" x14ac:dyDescent="0.3">
      <c r="A4893" s="3">
        <v>612940</v>
      </c>
      <c r="B4893" s="16">
        <v>-1.9999999999999997E-2</v>
      </c>
      <c r="C4893" s="16">
        <v>0.01</v>
      </c>
      <c r="D4893" s="16">
        <v>8.5000000000000006E-3</v>
      </c>
    </row>
    <row r="4894" spans="1:4" x14ac:dyDescent="0.3">
      <c r="A4894" s="3">
        <v>612950</v>
      </c>
      <c r="B4894" s="16">
        <v>-1.9999999999999997E-2</v>
      </c>
      <c r="C4894" s="16">
        <v>0.01</v>
      </c>
      <c r="D4894" s="16">
        <v>8.5000000000000006E-3</v>
      </c>
    </row>
    <row r="4895" spans="1:4" x14ac:dyDescent="0.3">
      <c r="A4895" s="3">
        <v>612951</v>
      </c>
      <c r="B4895" s="16">
        <v>0.98</v>
      </c>
      <c r="C4895" s="16">
        <v>1.05</v>
      </c>
      <c r="D4895" s="16">
        <v>1.01</v>
      </c>
    </row>
    <row r="4896" spans="1:4" x14ac:dyDescent="0.3">
      <c r="A4896" s="3">
        <v>612952</v>
      </c>
      <c r="B4896" s="16">
        <v>0.98</v>
      </c>
      <c r="C4896" s="16">
        <v>1.05</v>
      </c>
      <c r="D4896" s="16">
        <v>1.01</v>
      </c>
    </row>
    <row r="4897" spans="1:4" x14ac:dyDescent="0.3">
      <c r="A4897" s="3">
        <v>612953</v>
      </c>
      <c r="B4897" s="16">
        <v>1.02</v>
      </c>
      <c r="C4897" s="16">
        <v>1.05</v>
      </c>
      <c r="D4897" s="16">
        <v>1.05</v>
      </c>
    </row>
    <row r="4898" spans="1:4" x14ac:dyDescent="0.3">
      <c r="A4898" s="3">
        <v>612960</v>
      </c>
      <c r="B4898" s="16">
        <v>1.02</v>
      </c>
      <c r="C4898" s="16">
        <v>1.05</v>
      </c>
      <c r="D4898" s="16">
        <v>1.05</v>
      </c>
    </row>
    <row r="4899" spans="1:4" x14ac:dyDescent="0.3">
      <c r="A4899" s="3">
        <v>612961</v>
      </c>
      <c r="B4899" s="16">
        <v>0.98</v>
      </c>
      <c r="C4899" s="16">
        <v>1.05</v>
      </c>
      <c r="D4899" s="16">
        <v>1.01</v>
      </c>
    </row>
    <row r="4900" spans="1:4" x14ac:dyDescent="0.3">
      <c r="A4900" s="3">
        <v>612962</v>
      </c>
      <c r="B4900" s="16">
        <v>-1.9999999999999997E-2</v>
      </c>
      <c r="C4900" s="16">
        <v>0.01</v>
      </c>
      <c r="D4900" s="16">
        <v>8.5000000000000006E-3</v>
      </c>
    </row>
    <row r="4901" spans="1:4" x14ac:dyDescent="0.3">
      <c r="A4901" s="3">
        <v>612980</v>
      </c>
      <c r="B4901" s="16">
        <v>0.98</v>
      </c>
      <c r="C4901" s="16">
        <v>1.05</v>
      </c>
      <c r="D4901" s="16">
        <v>1.01</v>
      </c>
    </row>
    <row r="4902" spans="1:4" x14ac:dyDescent="0.3">
      <c r="A4902" s="3">
        <v>612990</v>
      </c>
      <c r="B4902" s="16">
        <v>1.02</v>
      </c>
      <c r="C4902" s="16">
        <v>1.05</v>
      </c>
      <c r="D4902" s="16">
        <v>1.05</v>
      </c>
    </row>
    <row r="4903" spans="1:4" x14ac:dyDescent="0.3">
      <c r="A4903" s="3">
        <v>612991</v>
      </c>
      <c r="B4903" s="16">
        <v>-1.9999999999999997E-2</v>
      </c>
      <c r="C4903" s="16">
        <v>0.01</v>
      </c>
      <c r="D4903" s="16">
        <v>8.5000000000000006E-3</v>
      </c>
    </row>
    <row r="4904" spans="1:4" x14ac:dyDescent="0.3">
      <c r="A4904" s="3">
        <v>612992</v>
      </c>
      <c r="B4904" s="16">
        <v>1.02</v>
      </c>
      <c r="C4904" s="16">
        <v>1.05</v>
      </c>
      <c r="D4904" s="16">
        <v>1.05</v>
      </c>
    </row>
    <row r="4905" spans="1:4" x14ac:dyDescent="0.3">
      <c r="A4905" s="3">
        <v>612993</v>
      </c>
      <c r="B4905" s="16">
        <v>1.02</v>
      </c>
      <c r="C4905" s="16">
        <v>1.05</v>
      </c>
      <c r="D4905" s="16">
        <v>1.05</v>
      </c>
    </row>
    <row r="4906" spans="1:4" x14ac:dyDescent="0.3">
      <c r="A4906" s="3">
        <v>612994</v>
      </c>
      <c r="B4906" s="16">
        <v>1.02</v>
      </c>
      <c r="C4906" s="16">
        <v>1.05</v>
      </c>
      <c r="D4906" s="16">
        <v>1.05</v>
      </c>
    </row>
    <row r="4907" spans="1:4" x14ac:dyDescent="0.3">
      <c r="A4907" s="3">
        <v>612995</v>
      </c>
      <c r="B4907" s="16">
        <v>1.02</v>
      </c>
      <c r="C4907" s="16">
        <v>1.05</v>
      </c>
      <c r="D4907" s="16">
        <v>1.05</v>
      </c>
    </row>
    <row r="4908" spans="1:4" x14ac:dyDescent="0.3">
      <c r="A4908" s="3">
        <v>612996</v>
      </c>
      <c r="B4908" s="16">
        <v>0.98</v>
      </c>
      <c r="C4908" s="16">
        <v>1.05</v>
      </c>
      <c r="D4908" s="16">
        <v>1.01</v>
      </c>
    </row>
    <row r="4909" spans="1:4" x14ac:dyDescent="0.3">
      <c r="A4909" s="3">
        <v>612997</v>
      </c>
      <c r="B4909" s="16">
        <v>1.02</v>
      </c>
      <c r="C4909" s="16">
        <v>1.05</v>
      </c>
      <c r="D4909" s="16">
        <v>1.05</v>
      </c>
    </row>
    <row r="4910" spans="1:4" x14ac:dyDescent="0.3">
      <c r="A4910" s="3">
        <v>613000</v>
      </c>
      <c r="B4910" s="16">
        <v>0.98</v>
      </c>
      <c r="C4910" s="16">
        <v>1.05</v>
      </c>
      <c r="D4910" s="16">
        <v>1.01</v>
      </c>
    </row>
    <row r="4911" spans="1:4" x14ac:dyDescent="0.3">
      <c r="A4911" s="3">
        <v>613001</v>
      </c>
      <c r="B4911" s="16">
        <v>0.98</v>
      </c>
      <c r="C4911" s="16">
        <v>1.05</v>
      </c>
      <c r="D4911" s="16">
        <v>1.01</v>
      </c>
    </row>
    <row r="4912" spans="1:4" x14ac:dyDescent="0.3">
      <c r="A4912" s="3">
        <v>613010</v>
      </c>
      <c r="B4912" s="16">
        <v>1.02</v>
      </c>
      <c r="C4912" s="16">
        <v>1.05</v>
      </c>
      <c r="D4912" s="16">
        <v>1.05</v>
      </c>
    </row>
    <row r="4913" spans="1:4" x14ac:dyDescent="0.3">
      <c r="A4913" s="3">
        <v>613011</v>
      </c>
      <c r="B4913" s="16">
        <v>1.02</v>
      </c>
      <c r="C4913" s="16">
        <v>1.05</v>
      </c>
      <c r="D4913" s="16">
        <v>1.05</v>
      </c>
    </row>
    <row r="4914" spans="1:4" x14ac:dyDescent="0.3">
      <c r="A4914" s="3">
        <v>613012</v>
      </c>
      <c r="B4914" s="16">
        <v>1.02</v>
      </c>
      <c r="C4914" s="16">
        <v>1.05</v>
      </c>
      <c r="D4914" s="16">
        <v>1.05</v>
      </c>
    </row>
    <row r="4915" spans="1:4" x14ac:dyDescent="0.3">
      <c r="A4915" s="3">
        <v>613013</v>
      </c>
      <c r="B4915" s="16">
        <v>0.98</v>
      </c>
      <c r="C4915" s="16">
        <v>1.05</v>
      </c>
      <c r="D4915" s="16">
        <v>1.01</v>
      </c>
    </row>
    <row r="4916" spans="1:4" x14ac:dyDescent="0.3">
      <c r="A4916" s="3">
        <v>613014</v>
      </c>
      <c r="B4916" s="16">
        <v>1.02</v>
      </c>
      <c r="C4916" s="16">
        <v>1.05</v>
      </c>
      <c r="D4916" s="16">
        <v>1.05</v>
      </c>
    </row>
    <row r="4917" spans="1:4" x14ac:dyDescent="0.3">
      <c r="A4917" s="3">
        <v>613015</v>
      </c>
      <c r="B4917" s="16">
        <v>1.02</v>
      </c>
      <c r="C4917" s="16">
        <v>1.05</v>
      </c>
      <c r="D4917" s="16">
        <v>1.05</v>
      </c>
    </row>
    <row r="4918" spans="1:4" x14ac:dyDescent="0.3">
      <c r="A4918" s="3">
        <v>613016</v>
      </c>
      <c r="B4918" s="16">
        <v>0.97</v>
      </c>
      <c r="C4918" s="16">
        <v>1.05</v>
      </c>
      <c r="D4918" s="16">
        <v>1</v>
      </c>
    </row>
    <row r="4919" spans="1:4" x14ac:dyDescent="0.3">
      <c r="A4919" s="3">
        <v>613018</v>
      </c>
      <c r="B4919" s="16">
        <v>6.95</v>
      </c>
      <c r="C4919" s="16">
        <v>6.98</v>
      </c>
      <c r="D4919" s="16">
        <v>8.5</v>
      </c>
    </row>
    <row r="4920" spans="1:4" x14ac:dyDescent="0.3">
      <c r="A4920" s="3">
        <v>613020</v>
      </c>
      <c r="B4920" s="16">
        <v>-1.9999999999999997E-2</v>
      </c>
      <c r="C4920" s="16">
        <v>0.01</v>
      </c>
      <c r="D4920" s="16">
        <v>8.5000000000000006E-3</v>
      </c>
    </row>
    <row r="4921" spans="1:4" x14ac:dyDescent="0.3">
      <c r="A4921" s="3">
        <v>613030</v>
      </c>
      <c r="B4921" s="16">
        <v>1.02</v>
      </c>
      <c r="C4921" s="16">
        <v>1.05</v>
      </c>
      <c r="D4921" s="16">
        <v>1.05</v>
      </c>
    </row>
    <row r="4922" spans="1:4" x14ac:dyDescent="0.3">
      <c r="A4922" s="3">
        <v>613031</v>
      </c>
      <c r="B4922" s="16">
        <v>0.98</v>
      </c>
      <c r="C4922" s="16">
        <v>1.05</v>
      </c>
      <c r="D4922" s="16">
        <v>1.01</v>
      </c>
    </row>
    <row r="4923" spans="1:4" x14ac:dyDescent="0.3">
      <c r="A4923" s="3">
        <v>613040</v>
      </c>
      <c r="B4923" s="16">
        <v>1.02</v>
      </c>
      <c r="C4923" s="16">
        <v>1.05</v>
      </c>
      <c r="D4923" s="16">
        <v>1.05</v>
      </c>
    </row>
    <row r="4924" spans="1:4" x14ac:dyDescent="0.3">
      <c r="A4924" s="3">
        <v>613041</v>
      </c>
      <c r="B4924" s="16">
        <v>0.98</v>
      </c>
      <c r="C4924" s="16">
        <v>1.05</v>
      </c>
      <c r="D4924" s="16">
        <v>1.01</v>
      </c>
    </row>
    <row r="4925" spans="1:4" x14ac:dyDescent="0.3">
      <c r="A4925" s="3">
        <v>613050</v>
      </c>
      <c r="B4925" s="16">
        <v>1.02</v>
      </c>
      <c r="C4925" s="16">
        <v>1.05</v>
      </c>
      <c r="D4925" s="16">
        <v>1.05</v>
      </c>
    </row>
    <row r="4926" spans="1:4" x14ac:dyDescent="0.3">
      <c r="A4926" s="3">
        <v>613060</v>
      </c>
      <c r="B4926" s="16">
        <v>1.02</v>
      </c>
      <c r="C4926" s="16">
        <v>1.05</v>
      </c>
      <c r="D4926" s="16">
        <v>1.05</v>
      </c>
    </row>
    <row r="4927" spans="1:4" x14ac:dyDescent="0.3">
      <c r="A4927" s="3">
        <v>613061</v>
      </c>
      <c r="B4927" s="16">
        <v>1.02</v>
      </c>
      <c r="C4927" s="16">
        <v>1.05</v>
      </c>
      <c r="D4927" s="16">
        <v>1.05</v>
      </c>
    </row>
    <row r="4928" spans="1:4" x14ac:dyDescent="0.3">
      <c r="A4928" s="3">
        <v>613062</v>
      </c>
      <c r="B4928" s="16">
        <v>1.02</v>
      </c>
      <c r="C4928" s="16">
        <v>1.05</v>
      </c>
      <c r="D4928" s="16">
        <v>1.05</v>
      </c>
    </row>
    <row r="4929" spans="1:4" x14ac:dyDescent="0.3">
      <c r="A4929" s="3">
        <v>613063</v>
      </c>
      <c r="B4929" s="16">
        <v>1.02</v>
      </c>
      <c r="C4929" s="16">
        <v>1.05</v>
      </c>
      <c r="D4929" s="16">
        <v>1.05</v>
      </c>
    </row>
    <row r="4930" spans="1:4" x14ac:dyDescent="0.3">
      <c r="A4930" s="3">
        <v>613064</v>
      </c>
      <c r="B4930" s="16">
        <v>1.02</v>
      </c>
      <c r="C4930" s="16">
        <v>1.05</v>
      </c>
      <c r="D4930" s="16">
        <v>1.05</v>
      </c>
    </row>
    <row r="4931" spans="1:4" x14ac:dyDescent="0.3">
      <c r="A4931" s="3">
        <v>613065</v>
      </c>
      <c r="B4931" s="16">
        <v>1.02</v>
      </c>
      <c r="C4931" s="16">
        <v>1.05</v>
      </c>
      <c r="D4931" s="16">
        <v>1.05</v>
      </c>
    </row>
    <row r="4932" spans="1:4" x14ac:dyDescent="0.3">
      <c r="A4932" s="3">
        <v>613070</v>
      </c>
      <c r="B4932" s="16">
        <v>0.98</v>
      </c>
      <c r="C4932" s="16">
        <v>1.05</v>
      </c>
      <c r="D4932" s="16">
        <v>1.01</v>
      </c>
    </row>
    <row r="4933" spans="1:4" x14ac:dyDescent="0.3">
      <c r="A4933" s="3">
        <v>613080</v>
      </c>
      <c r="B4933" s="16">
        <v>1.02</v>
      </c>
      <c r="C4933" s="16">
        <v>1.05</v>
      </c>
      <c r="D4933" s="16">
        <v>1.05</v>
      </c>
    </row>
    <row r="4934" spans="1:4" x14ac:dyDescent="0.3">
      <c r="A4934" s="3">
        <v>613090</v>
      </c>
      <c r="B4934" s="16">
        <v>-1.9999999999999997E-2</v>
      </c>
      <c r="C4934" s="16">
        <v>0.01</v>
      </c>
      <c r="D4934" s="16">
        <v>8.5000000000000006E-3</v>
      </c>
    </row>
    <row r="4935" spans="1:4" x14ac:dyDescent="0.3">
      <c r="A4935" s="3">
        <v>613100</v>
      </c>
      <c r="B4935" s="16">
        <v>1.02</v>
      </c>
      <c r="C4935" s="16">
        <v>1.05</v>
      </c>
      <c r="D4935" s="16">
        <v>1.05</v>
      </c>
    </row>
    <row r="4936" spans="1:4" x14ac:dyDescent="0.3">
      <c r="A4936" s="3">
        <v>613110</v>
      </c>
      <c r="B4936" s="16">
        <v>-1.9999999999999997E-2</v>
      </c>
      <c r="C4936" s="16">
        <v>0.01</v>
      </c>
      <c r="D4936" s="16">
        <v>8.5000000000000006E-3</v>
      </c>
    </row>
    <row r="4937" spans="1:4" x14ac:dyDescent="0.3">
      <c r="A4937" s="3">
        <v>613111</v>
      </c>
      <c r="B4937" s="16">
        <v>1.02</v>
      </c>
      <c r="C4937" s="16">
        <v>1.05</v>
      </c>
      <c r="D4937" s="16">
        <v>1.05</v>
      </c>
    </row>
    <row r="4938" spans="1:4" x14ac:dyDescent="0.3">
      <c r="A4938" s="3">
        <v>613120</v>
      </c>
      <c r="B4938" s="16">
        <v>1.02</v>
      </c>
      <c r="C4938" s="16">
        <v>1.05</v>
      </c>
      <c r="D4938" s="16">
        <v>1.05</v>
      </c>
    </row>
    <row r="4939" spans="1:4" x14ac:dyDescent="0.3">
      <c r="A4939" s="3">
        <v>613130</v>
      </c>
      <c r="B4939" s="16">
        <v>1.02</v>
      </c>
      <c r="C4939" s="16">
        <v>1.05</v>
      </c>
      <c r="D4939" s="16">
        <v>1.05</v>
      </c>
    </row>
    <row r="4940" spans="1:4" x14ac:dyDescent="0.3">
      <c r="A4940" s="3">
        <v>613150</v>
      </c>
      <c r="B4940" s="16">
        <v>0.98</v>
      </c>
      <c r="C4940" s="16">
        <v>1.05</v>
      </c>
      <c r="D4940" s="16">
        <v>1.01</v>
      </c>
    </row>
    <row r="4941" spans="1:4" x14ac:dyDescent="0.3">
      <c r="A4941" s="3">
        <v>613160</v>
      </c>
      <c r="B4941" s="16">
        <v>-1.9999999999999997E-2</v>
      </c>
      <c r="C4941" s="16">
        <v>0.01</v>
      </c>
      <c r="D4941" s="16">
        <v>8.5000000000000006E-3</v>
      </c>
    </row>
    <row r="4942" spans="1:4" x14ac:dyDescent="0.3">
      <c r="A4942" s="3">
        <v>613170</v>
      </c>
      <c r="B4942" s="16">
        <v>1.02</v>
      </c>
      <c r="C4942" s="16">
        <v>1.05</v>
      </c>
      <c r="D4942" s="16">
        <v>1.05</v>
      </c>
    </row>
    <row r="4943" spans="1:4" x14ac:dyDescent="0.3">
      <c r="A4943" s="3">
        <v>613171</v>
      </c>
      <c r="B4943" s="16">
        <v>-1.9999999999999997E-2</v>
      </c>
      <c r="C4943" s="16">
        <v>0.01</v>
      </c>
      <c r="D4943" s="16">
        <v>8.5000000000000006E-3</v>
      </c>
    </row>
    <row r="4944" spans="1:4" x14ac:dyDescent="0.3">
      <c r="A4944" s="3">
        <v>613172</v>
      </c>
      <c r="B4944" s="16">
        <v>0.98</v>
      </c>
      <c r="C4944" s="16">
        <v>1.05</v>
      </c>
      <c r="D4944" s="16">
        <v>1.01</v>
      </c>
    </row>
    <row r="4945" spans="1:4" x14ac:dyDescent="0.3">
      <c r="A4945" s="3">
        <v>613180</v>
      </c>
      <c r="B4945" s="16">
        <v>0.98</v>
      </c>
      <c r="C4945" s="16">
        <v>1.05</v>
      </c>
      <c r="D4945" s="16">
        <v>1.01</v>
      </c>
    </row>
    <row r="4946" spans="1:4" x14ac:dyDescent="0.3">
      <c r="A4946" s="3">
        <v>613181</v>
      </c>
      <c r="B4946" s="16">
        <v>1.02</v>
      </c>
      <c r="C4946" s="16">
        <v>1.05</v>
      </c>
      <c r="D4946" s="16">
        <v>1.05</v>
      </c>
    </row>
    <row r="4947" spans="1:4" x14ac:dyDescent="0.3">
      <c r="A4947" s="3">
        <v>613182</v>
      </c>
      <c r="B4947" s="16">
        <v>1.02</v>
      </c>
      <c r="C4947" s="16">
        <v>1.05</v>
      </c>
      <c r="D4947" s="16">
        <v>1.05</v>
      </c>
    </row>
    <row r="4948" spans="1:4" x14ac:dyDescent="0.3">
      <c r="A4948" s="3">
        <v>613190</v>
      </c>
      <c r="B4948" s="16">
        <v>0.98</v>
      </c>
      <c r="C4948" s="16">
        <v>1.05</v>
      </c>
      <c r="D4948" s="16">
        <v>1.01</v>
      </c>
    </row>
    <row r="4949" spans="1:4" x14ac:dyDescent="0.3">
      <c r="A4949" s="3">
        <v>613191</v>
      </c>
      <c r="B4949" s="16">
        <v>0.98</v>
      </c>
      <c r="C4949" s="16">
        <v>1.05</v>
      </c>
      <c r="D4949" s="16">
        <v>1.01</v>
      </c>
    </row>
    <row r="4950" spans="1:4" x14ac:dyDescent="0.3">
      <c r="A4950" s="3">
        <v>613200</v>
      </c>
      <c r="B4950" s="16">
        <v>1.02</v>
      </c>
      <c r="C4950" s="16">
        <v>1.05</v>
      </c>
      <c r="D4950" s="16">
        <v>1.05</v>
      </c>
    </row>
    <row r="4951" spans="1:4" x14ac:dyDescent="0.3">
      <c r="A4951" s="3">
        <v>613210</v>
      </c>
      <c r="B4951" s="16">
        <v>1.02</v>
      </c>
      <c r="C4951" s="16">
        <v>1.05</v>
      </c>
      <c r="D4951" s="16">
        <v>1.05</v>
      </c>
    </row>
    <row r="4952" spans="1:4" x14ac:dyDescent="0.3">
      <c r="A4952" s="3">
        <v>613220</v>
      </c>
      <c r="B4952" s="16">
        <v>1.02</v>
      </c>
      <c r="C4952" s="16">
        <v>1.05</v>
      </c>
      <c r="D4952" s="16">
        <v>1.05</v>
      </c>
    </row>
    <row r="4953" spans="1:4" x14ac:dyDescent="0.3">
      <c r="A4953" s="3">
        <v>613230</v>
      </c>
      <c r="B4953" s="16">
        <v>1.02</v>
      </c>
      <c r="C4953" s="16">
        <v>1.05</v>
      </c>
      <c r="D4953" s="16">
        <v>1.05</v>
      </c>
    </row>
    <row r="4954" spans="1:4" x14ac:dyDescent="0.3">
      <c r="A4954" s="3">
        <v>613231</v>
      </c>
      <c r="B4954" s="16">
        <v>2.4700000000000002</v>
      </c>
      <c r="C4954" s="16">
        <v>1.05</v>
      </c>
      <c r="D4954" s="16">
        <v>2.5</v>
      </c>
    </row>
    <row r="4955" spans="1:4" x14ac:dyDescent="0.3">
      <c r="A4955" s="3">
        <v>613240</v>
      </c>
      <c r="B4955" s="16">
        <v>-1.9999999999999997E-2</v>
      </c>
      <c r="C4955" s="16">
        <v>0.01</v>
      </c>
      <c r="D4955" s="16">
        <v>8.5000000000000006E-3</v>
      </c>
    </row>
    <row r="4956" spans="1:4" x14ac:dyDescent="0.3">
      <c r="A4956" s="3">
        <v>613241</v>
      </c>
      <c r="B4956" s="16">
        <v>1.02</v>
      </c>
      <c r="C4956" s="16">
        <v>1.05</v>
      </c>
      <c r="D4956" s="16">
        <v>1.05</v>
      </c>
    </row>
    <row r="4957" spans="1:4" x14ac:dyDescent="0.3">
      <c r="A4957" s="3">
        <v>613242</v>
      </c>
      <c r="B4957" s="16">
        <v>1.02</v>
      </c>
      <c r="C4957" s="16">
        <v>1.05</v>
      </c>
      <c r="D4957" s="16">
        <v>1.05</v>
      </c>
    </row>
    <row r="4958" spans="1:4" x14ac:dyDescent="0.3">
      <c r="A4958" s="3">
        <v>613243</v>
      </c>
      <c r="B4958" s="16">
        <v>1.02</v>
      </c>
      <c r="C4958" s="16">
        <v>1.05</v>
      </c>
      <c r="D4958" s="16">
        <v>1.05</v>
      </c>
    </row>
    <row r="4959" spans="1:4" x14ac:dyDescent="0.3">
      <c r="A4959" s="3">
        <v>613244</v>
      </c>
      <c r="B4959" s="16">
        <v>1.02</v>
      </c>
      <c r="C4959" s="16">
        <v>1.05</v>
      </c>
      <c r="D4959" s="16">
        <v>1.05</v>
      </c>
    </row>
    <row r="4960" spans="1:4" x14ac:dyDescent="0.3">
      <c r="A4960" s="3">
        <v>613245</v>
      </c>
      <c r="B4960" s="16">
        <v>1.02</v>
      </c>
      <c r="C4960" s="16">
        <v>1.05</v>
      </c>
      <c r="D4960" s="16">
        <v>1.05</v>
      </c>
    </row>
    <row r="4961" spans="1:4" x14ac:dyDescent="0.3">
      <c r="A4961" s="3">
        <v>613246</v>
      </c>
      <c r="B4961" s="16">
        <v>1.02</v>
      </c>
      <c r="C4961" s="16">
        <v>1.05</v>
      </c>
      <c r="D4961" s="16">
        <v>1.05</v>
      </c>
    </row>
    <row r="4962" spans="1:4" x14ac:dyDescent="0.3">
      <c r="A4962" s="3">
        <v>613247</v>
      </c>
      <c r="B4962" s="16">
        <v>1.02</v>
      </c>
      <c r="C4962" s="16">
        <v>1.05</v>
      </c>
      <c r="D4962" s="16">
        <v>1.05</v>
      </c>
    </row>
    <row r="4963" spans="1:4" x14ac:dyDescent="0.3">
      <c r="A4963" s="3">
        <v>613248</v>
      </c>
      <c r="B4963" s="16">
        <v>1.02</v>
      </c>
      <c r="C4963" s="16">
        <v>1.05</v>
      </c>
      <c r="D4963" s="16">
        <v>1.05</v>
      </c>
    </row>
    <row r="4964" spans="1:4" x14ac:dyDescent="0.3">
      <c r="A4964" s="3">
        <v>613250</v>
      </c>
      <c r="B4964" s="16">
        <v>1.02</v>
      </c>
      <c r="C4964" s="16">
        <v>1.05</v>
      </c>
      <c r="D4964" s="16">
        <v>1.05</v>
      </c>
    </row>
    <row r="4965" spans="1:4" x14ac:dyDescent="0.3">
      <c r="A4965" s="3">
        <v>613251</v>
      </c>
      <c r="B4965" s="16">
        <v>1.02</v>
      </c>
      <c r="C4965" s="16">
        <v>1.05</v>
      </c>
      <c r="D4965" s="16">
        <v>1.05</v>
      </c>
    </row>
    <row r="4966" spans="1:4" x14ac:dyDescent="0.3">
      <c r="A4966" s="3">
        <v>613252</v>
      </c>
      <c r="B4966" s="16">
        <v>1.02</v>
      </c>
      <c r="C4966" s="16">
        <v>1.05</v>
      </c>
      <c r="D4966" s="16">
        <v>1.05</v>
      </c>
    </row>
    <row r="4967" spans="1:4" x14ac:dyDescent="0.3">
      <c r="A4967" s="3">
        <v>613253</v>
      </c>
      <c r="B4967" s="16">
        <v>21.97</v>
      </c>
      <c r="C4967" s="16">
        <v>22</v>
      </c>
      <c r="D4967" s="16">
        <v>15.98</v>
      </c>
    </row>
    <row r="4968" spans="1:4" x14ac:dyDescent="0.3">
      <c r="A4968" s="3">
        <v>613260</v>
      </c>
      <c r="B4968" s="16">
        <v>1.02</v>
      </c>
      <c r="C4968" s="16">
        <v>1.05</v>
      </c>
      <c r="D4968" s="16">
        <v>1.05</v>
      </c>
    </row>
    <row r="4969" spans="1:4" x14ac:dyDescent="0.3">
      <c r="A4969" s="3">
        <v>613270</v>
      </c>
      <c r="B4969" s="16">
        <v>-1.9999999999999997E-2</v>
      </c>
      <c r="C4969" s="16">
        <v>0.01</v>
      </c>
      <c r="D4969" s="16">
        <v>8.5000000000000006E-3</v>
      </c>
    </row>
    <row r="4970" spans="1:4" x14ac:dyDescent="0.3">
      <c r="A4970" s="3">
        <v>613280</v>
      </c>
      <c r="B4970" s="16">
        <v>-1.9999999999999997E-2</v>
      </c>
      <c r="C4970" s="16">
        <v>0.01</v>
      </c>
      <c r="D4970" s="16">
        <v>8.5000000000000006E-3</v>
      </c>
    </row>
    <row r="4971" spans="1:4" x14ac:dyDescent="0.3">
      <c r="A4971" s="3">
        <v>613290</v>
      </c>
      <c r="B4971" s="16">
        <v>0.98</v>
      </c>
      <c r="C4971" s="16">
        <v>1.05</v>
      </c>
      <c r="D4971" s="16">
        <v>1.01</v>
      </c>
    </row>
    <row r="4972" spans="1:4" x14ac:dyDescent="0.3">
      <c r="A4972" s="3">
        <v>613310</v>
      </c>
      <c r="B4972" s="16">
        <v>1.02</v>
      </c>
      <c r="C4972" s="16">
        <v>1.05</v>
      </c>
      <c r="D4972" s="16">
        <v>1.05</v>
      </c>
    </row>
    <row r="4973" spans="1:4" x14ac:dyDescent="0.3">
      <c r="A4973" s="3">
        <v>613320</v>
      </c>
      <c r="B4973" s="16">
        <v>132.44999999999999</v>
      </c>
      <c r="C4973" s="16">
        <v>132.47999999999999</v>
      </c>
      <c r="D4973" s="16">
        <v>110.71</v>
      </c>
    </row>
    <row r="4974" spans="1:4" x14ac:dyDescent="0.3">
      <c r="A4974" s="3">
        <v>613330</v>
      </c>
      <c r="B4974" s="16">
        <v>-1.9999999999999997E-2</v>
      </c>
      <c r="C4974" s="16">
        <v>0.01</v>
      </c>
      <c r="D4974" s="16">
        <v>8.5000000000000006E-3</v>
      </c>
    </row>
    <row r="4975" spans="1:4" x14ac:dyDescent="0.3">
      <c r="A4975" s="3">
        <v>613340</v>
      </c>
      <c r="B4975" s="16">
        <v>1.02</v>
      </c>
      <c r="C4975" s="16">
        <v>1.05</v>
      </c>
      <c r="D4975" s="16">
        <v>1.05</v>
      </c>
    </row>
    <row r="4976" spans="1:4" x14ac:dyDescent="0.3">
      <c r="A4976" s="3">
        <v>613350</v>
      </c>
      <c r="B4976" s="16">
        <v>0.98</v>
      </c>
      <c r="C4976" s="16">
        <v>1.05</v>
      </c>
      <c r="D4976" s="16">
        <v>1.01</v>
      </c>
    </row>
    <row r="4977" spans="1:4" x14ac:dyDescent="0.3">
      <c r="A4977" s="3">
        <v>613351</v>
      </c>
      <c r="B4977" s="16">
        <v>0.98</v>
      </c>
      <c r="C4977" s="16">
        <v>1.05</v>
      </c>
      <c r="D4977" s="16">
        <v>1.01</v>
      </c>
    </row>
    <row r="4978" spans="1:4" x14ac:dyDescent="0.3">
      <c r="A4978" s="3">
        <v>613360</v>
      </c>
      <c r="B4978" s="16">
        <v>1.02</v>
      </c>
      <c r="C4978" s="16">
        <v>1.05</v>
      </c>
      <c r="D4978" s="16">
        <v>1.05</v>
      </c>
    </row>
    <row r="4979" spans="1:4" x14ac:dyDescent="0.3">
      <c r="A4979" s="3">
        <v>613370</v>
      </c>
      <c r="B4979" s="16">
        <v>1.02</v>
      </c>
      <c r="C4979" s="16">
        <v>1.05</v>
      </c>
      <c r="D4979" s="16">
        <v>1.05</v>
      </c>
    </row>
    <row r="4980" spans="1:4" x14ac:dyDescent="0.3">
      <c r="A4980" s="3">
        <v>613380</v>
      </c>
      <c r="B4980" s="16">
        <v>1.02</v>
      </c>
      <c r="C4980" s="16">
        <v>1.05</v>
      </c>
      <c r="D4980" s="16">
        <v>1.05</v>
      </c>
    </row>
    <row r="4981" spans="1:4" x14ac:dyDescent="0.3">
      <c r="A4981" s="3">
        <v>613390</v>
      </c>
      <c r="B4981" s="16">
        <v>-1.9999999999999997E-2</v>
      </c>
      <c r="C4981" s="16">
        <v>0.01</v>
      </c>
      <c r="D4981" s="16">
        <v>8.5000000000000006E-3</v>
      </c>
    </row>
    <row r="4982" spans="1:4" x14ac:dyDescent="0.3">
      <c r="A4982" s="3">
        <v>613391</v>
      </c>
      <c r="B4982" s="16">
        <v>-1.9999999999999997E-2</v>
      </c>
      <c r="C4982" s="16">
        <v>0.01</v>
      </c>
      <c r="D4982" s="16">
        <v>8.5000000000000006E-3</v>
      </c>
    </row>
    <row r="4983" spans="1:4" x14ac:dyDescent="0.3">
      <c r="A4983" s="3">
        <v>613392</v>
      </c>
      <c r="B4983" s="16">
        <v>1.02</v>
      </c>
      <c r="C4983" s="16">
        <v>1.05</v>
      </c>
      <c r="D4983" s="16">
        <v>1.05</v>
      </c>
    </row>
    <row r="4984" spans="1:4" x14ac:dyDescent="0.3">
      <c r="A4984" s="3">
        <v>613393</v>
      </c>
      <c r="B4984" s="16">
        <v>1.02</v>
      </c>
      <c r="C4984" s="16">
        <v>1.05</v>
      </c>
      <c r="D4984" s="16">
        <v>1.05</v>
      </c>
    </row>
    <row r="4985" spans="1:4" x14ac:dyDescent="0.3">
      <c r="A4985" s="3">
        <v>613394</v>
      </c>
      <c r="B4985" s="16">
        <v>1.02</v>
      </c>
      <c r="C4985" s="16">
        <v>1.05</v>
      </c>
      <c r="D4985" s="16">
        <v>1.05</v>
      </c>
    </row>
    <row r="4986" spans="1:4" x14ac:dyDescent="0.3">
      <c r="A4986" s="3">
        <v>613395</v>
      </c>
      <c r="B4986" s="16">
        <v>1.9999999999999998</v>
      </c>
      <c r="C4986" s="16">
        <v>1.05</v>
      </c>
      <c r="D4986" s="16">
        <v>0.01</v>
      </c>
    </row>
    <row r="4987" spans="1:4" x14ac:dyDescent="0.3">
      <c r="A4987" s="3">
        <v>613396</v>
      </c>
      <c r="B4987" s="16">
        <v>-1.9999999999999997E-2</v>
      </c>
      <c r="C4987" s="16">
        <v>0.01</v>
      </c>
      <c r="D4987" s="16">
        <v>8.5000000000000006E-3</v>
      </c>
    </row>
    <row r="4988" spans="1:4" x14ac:dyDescent="0.3">
      <c r="A4988" s="3">
        <v>613400</v>
      </c>
      <c r="B4988" s="16">
        <v>-1.9999999999999997E-2</v>
      </c>
      <c r="C4988" s="16">
        <v>0.01</v>
      </c>
      <c r="D4988" s="16">
        <v>8.5000000000000006E-3</v>
      </c>
    </row>
    <row r="4989" spans="1:4" x14ac:dyDescent="0.3">
      <c r="A4989" s="3">
        <v>613410</v>
      </c>
      <c r="B4989" s="16">
        <v>0.98</v>
      </c>
      <c r="C4989" s="16">
        <v>1.05</v>
      </c>
      <c r="D4989" s="16">
        <v>1.01</v>
      </c>
    </row>
    <row r="4990" spans="1:4" x14ac:dyDescent="0.3">
      <c r="A4990" s="3">
        <v>613420</v>
      </c>
      <c r="B4990" s="16">
        <v>1.02</v>
      </c>
      <c r="C4990" s="16">
        <v>1.05</v>
      </c>
      <c r="D4990" s="16">
        <v>1.05</v>
      </c>
    </row>
    <row r="4991" spans="1:4" x14ac:dyDescent="0.3">
      <c r="A4991" s="3">
        <v>613421</v>
      </c>
      <c r="B4991" s="16">
        <v>1.02</v>
      </c>
      <c r="C4991" s="16">
        <v>1.05</v>
      </c>
      <c r="D4991" s="16">
        <v>1.05</v>
      </c>
    </row>
    <row r="4992" spans="1:4" x14ac:dyDescent="0.3">
      <c r="A4992" s="3">
        <v>613430</v>
      </c>
      <c r="B4992" s="16">
        <v>1.02</v>
      </c>
      <c r="C4992" s="16">
        <v>1.05</v>
      </c>
      <c r="D4992" s="16">
        <v>1.05</v>
      </c>
    </row>
    <row r="4993" spans="1:4" x14ac:dyDescent="0.3">
      <c r="A4993" s="3">
        <v>613431</v>
      </c>
      <c r="B4993" s="16">
        <v>0.98</v>
      </c>
      <c r="C4993" s="16">
        <v>1.05</v>
      </c>
      <c r="D4993" s="16">
        <v>1.01</v>
      </c>
    </row>
    <row r="4994" spans="1:4" x14ac:dyDescent="0.3">
      <c r="A4994" s="3">
        <v>613432</v>
      </c>
      <c r="B4994" s="16">
        <v>1.02</v>
      </c>
      <c r="C4994" s="16">
        <v>1.05</v>
      </c>
      <c r="D4994" s="16">
        <v>1.05</v>
      </c>
    </row>
    <row r="4995" spans="1:4" x14ac:dyDescent="0.3">
      <c r="A4995" s="3">
        <v>613440</v>
      </c>
      <c r="B4995" s="16">
        <v>1.02</v>
      </c>
      <c r="C4995" s="16">
        <v>1.05</v>
      </c>
      <c r="D4995" s="16">
        <v>1.05</v>
      </c>
    </row>
    <row r="4996" spans="1:4" x14ac:dyDescent="0.3">
      <c r="A4996" s="3">
        <v>613450</v>
      </c>
      <c r="B4996" s="16">
        <v>0.98</v>
      </c>
      <c r="C4996" s="16">
        <v>1.05</v>
      </c>
      <c r="D4996" s="16">
        <v>1.01</v>
      </c>
    </row>
    <row r="4997" spans="1:4" x14ac:dyDescent="0.3">
      <c r="A4997" s="3">
        <v>613460</v>
      </c>
      <c r="B4997" s="16">
        <v>1.02</v>
      </c>
      <c r="C4997" s="16">
        <v>1.05</v>
      </c>
      <c r="D4997" s="16">
        <v>1.05</v>
      </c>
    </row>
    <row r="4998" spans="1:4" x14ac:dyDescent="0.3">
      <c r="A4998" s="3">
        <v>613461</v>
      </c>
      <c r="B4998" s="16">
        <v>1.02</v>
      </c>
      <c r="C4998" s="16">
        <v>1.05</v>
      </c>
      <c r="D4998" s="16">
        <v>1.05</v>
      </c>
    </row>
    <row r="4999" spans="1:4" x14ac:dyDescent="0.3">
      <c r="A4999" s="3">
        <v>613463</v>
      </c>
      <c r="B4999" s="16">
        <v>1.02</v>
      </c>
      <c r="C4999" s="16">
        <v>1.05</v>
      </c>
      <c r="D4999" s="16">
        <v>1.05</v>
      </c>
    </row>
    <row r="5000" spans="1:4" x14ac:dyDescent="0.3">
      <c r="A5000" s="3">
        <v>613464</v>
      </c>
      <c r="B5000" s="16">
        <v>1.02</v>
      </c>
      <c r="C5000" s="16">
        <v>1.05</v>
      </c>
      <c r="D5000" s="16">
        <v>1.05</v>
      </c>
    </row>
    <row r="5001" spans="1:4" x14ac:dyDescent="0.3">
      <c r="A5001" s="3">
        <v>613465</v>
      </c>
      <c r="B5001" s="16">
        <v>1.02</v>
      </c>
      <c r="C5001" s="16">
        <v>1.05</v>
      </c>
      <c r="D5001" s="16">
        <v>1.05</v>
      </c>
    </row>
    <row r="5002" spans="1:4" x14ac:dyDescent="0.3">
      <c r="A5002" s="3">
        <v>613466</v>
      </c>
      <c r="B5002" s="16">
        <v>1.02</v>
      </c>
      <c r="C5002" s="16">
        <v>1.05</v>
      </c>
      <c r="D5002" s="16">
        <v>1.05</v>
      </c>
    </row>
    <row r="5003" spans="1:4" x14ac:dyDescent="0.3">
      <c r="A5003" s="3">
        <v>613467</v>
      </c>
      <c r="B5003" s="16">
        <v>0.98</v>
      </c>
      <c r="C5003" s="16">
        <v>1.05</v>
      </c>
      <c r="D5003" s="16">
        <v>1.01</v>
      </c>
    </row>
    <row r="5004" spans="1:4" x14ac:dyDescent="0.3">
      <c r="A5004" s="3">
        <v>613468</v>
      </c>
      <c r="B5004" s="16">
        <v>1.02</v>
      </c>
      <c r="C5004" s="16">
        <v>1.05</v>
      </c>
      <c r="D5004" s="16">
        <v>1.05</v>
      </c>
    </row>
    <row r="5005" spans="1:4" x14ac:dyDescent="0.3">
      <c r="A5005" s="3">
        <v>613469</v>
      </c>
      <c r="B5005" s="16">
        <v>1.02</v>
      </c>
      <c r="C5005" s="16">
        <v>1.05</v>
      </c>
      <c r="D5005" s="16">
        <v>1.05</v>
      </c>
    </row>
    <row r="5006" spans="1:4" x14ac:dyDescent="0.3">
      <c r="A5006" s="3">
        <v>613470</v>
      </c>
      <c r="B5006" s="16">
        <v>1.02</v>
      </c>
      <c r="C5006" s="16">
        <v>1.05</v>
      </c>
      <c r="D5006" s="16">
        <v>1.05</v>
      </c>
    </row>
    <row r="5007" spans="1:4" x14ac:dyDescent="0.3">
      <c r="A5007" s="3">
        <v>613471</v>
      </c>
      <c r="B5007" s="16">
        <v>0.98</v>
      </c>
      <c r="C5007" s="16">
        <v>1.05</v>
      </c>
      <c r="D5007" s="16">
        <v>1.01</v>
      </c>
    </row>
    <row r="5008" spans="1:4" x14ac:dyDescent="0.3">
      <c r="A5008" s="3">
        <v>613480</v>
      </c>
      <c r="B5008" s="16">
        <v>1.02</v>
      </c>
      <c r="C5008" s="16">
        <v>1.05</v>
      </c>
      <c r="D5008" s="16">
        <v>1.05</v>
      </c>
    </row>
    <row r="5009" spans="1:4" x14ac:dyDescent="0.3">
      <c r="A5009" s="3">
        <v>613481</v>
      </c>
      <c r="B5009" s="16">
        <v>1.02</v>
      </c>
      <c r="C5009" s="16">
        <v>1.05</v>
      </c>
      <c r="D5009" s="16">
        <v>1.05</v>
      </c>
    </row>
    <row r="5010" spans="1:4" x14ac:dyDescent="0.3">
      <c r="A5010" s="3">
        <v>613482</v>
      </c>
      <c r="B5010" s="16">
        <v>0.98</v>
      </c>
      <c r="C5010" s="16">
        <v>1.05</v>
      </c>
      <c r="D5010" s="16">
        <v>1.01</v>
      </c>
    </row>
    <row r="5011" spans="1:4" x14ac:dyDescent="0.3">
      <c r="A5011" s="3">
        <v>613483</v>
      </c>
      <c r="B5011" s="16">
        <v>1.02</v>
      </c>
      <c r="C5011" s="16">
        <v>1.05</v>
      </c>
      <c r="D5011" s="16">
        <v>1.05</v>
      </c>
    </row>
    <row r="5012" spans="1:4" x14ac:dyDescent="0.3">
      <c r="A5012" s="3">
        <v>613484</v>
      </c>
      <c r="B5012" s="16">
        <v>1.02</v>
      </c>
      <c r="C5012" s="16">
        <v>1.05</v>
      </c>
      <c r="D5012" s="16">
        <v>1.05</v>
      </c>
    </row>
    <row r="5013" spans="1:4" x14ac:dyDescent="0.3">
      <c r="A5013" s="3">
        <v>613490</v>
      </c>
      <c r="B5013" s="16">
        <v>-1.9999999999999997E-2</v>
      </c>
      <c r="C5013" s="16">
        <v>0.01</v>
      </c>
      <c r="D5013" s="16">
        <v>8.5000000000000006E-3</v>
      </c>
    </row>
    <row r="5014" spans="1:4" x14ac:dyDescent="0.3">
      <c r="A5014" s="3">
        <v>613491</v>
      </c>
      <c r="B5014" s="16">
        <v>-1.9999999999999997E-2</v>
      </c>
      <c r="C5014" s="16">
        <v>0.01</v>
      </c>
      <c r="D5014" s="16">
        <v>8.5000000000000006E-3</v>
      </c>
    </row>
    <row r="5015" spans="1:4" x14ac:dyDescent="0.3">
      <c r="A5015" s="3">
        <v>613500</v>
      </c>
      <c r="B5015" s="16">
        <v>-1.9999999999999997E-2</v>
      </c>
      <c r="C5015" s="16">
        <v>0.01</v>
      </c>
      <c r="D5015" s="16">
        <v>8.5000000000000006E-3</v>
      </c>
    </row>
    <row r="5016" spans="1:4" x14ac:dyDescent="0.3">
      <c r="A5016" s="3">
        <v>613510</v>
      </c>
      <c r="B5016" s="16">
        <v>1.02</v>
      </c>
      <c r="C5016" s="16">
        <v>1.05</v>
      </c>
      <c r="D5016" s="16">
        <v>1.05</v>
      </c>
    </row>
    <row r="5017" spans="1:4" x14ac:dyDescent="0.3">
      <c r="A5017" s="3">
        <v>613511</v>
      </c>
      <c r="B5017" s="16">
        <v>1.02</v>
      </c>
      <c r="C5017" s="16">
        <v>1.05</v>
      </c>
      <c r="D5017" s="16">
        <v>1.05</v>
      </c>
    </row>
    <row r="5018" spans="1:4" x14ac:dyDescent="0.3">
      <c r="A5018" s="3">
        <v>613520</v>
      </c>
      <c r="B5018" s="16">
        <v>-1.9999999999999997E-2</v>
      </c>
      <c r="C5018" s="16">
        <v>0.01</v>
      </c>
      <c r="D5018" s="16">
        <v>8.5000000000000006E-3</v>
      </c>
    </row>
    <row r="5019" spans="1:4" x14ac:dyDescent="0.3">
      <c r="A5019" s="3">
        <v>613521</v>
      </c>
      <c r="B5019" s="16">
        <v>-1.9999999999999997E-2</v>
      </c>
      <c r="C5019" s="16">
        <v>0.01</v>
      </c>
      <c r="D5019" s="16">
        <v>8.5000000000000006E-3</v>
      </c>
    </row>
    <row r="5020" spans="1:4" x14ac:dyDescent="0.3">
      <c r="A5020" s="3">
        <v>613530</v>
      </c>
      <c r="B5020" s="16">
        <v>-1.9999999999999997E-2</v>
      </c>
      <c r="C5020" s="16">
        <v>0.01</v>
      </c>
      <c r="D5020" s="16">
        <v>8.5000000000000006E-3</v>
      </c>
    </row>
    <row r="5021" spans="1:4" x14ac:dyDescent="0.3">
      <c r="A5021" s="3">
        <v>613531</v>
      </c>
      <c r="B5021" s="16">
        <v>1.02</v>
      </c>
      <c r="C5021" s="16">
        <v>1.05</v>
      </c>
      <c r="D5021" s="16">
        <v>1.05</v>
      </c>
    </row>
    <row r="5022" spans="1:4" x14ac:dyDescent="0.3">
      <c r="A5022" s="3">
        <v>613540</v>
      </c>
      <c r="B5022" s="16">
        <v>1.02</v>
      </c>
      <c r="C5022" s="16">
        <v>1.05</v>
      </c>
      <c r="D5022" s="16">
        <v>1.05</v>
      </c>
    </row>
    <row r="5023" spans="1:4" x14ac:dyDescent="0.3">
      <c r="A5023" s="3">
        <v>613541</v>
      </c>
      <c r="B5023" s="16">
        <v>1.02</v>
      </c>
      <c r="C5023" s="16">
        <v>1.05</v>
      </c>
      <c r="D5023" s="16">
        <v>1.05</v>
      </c>
    </row>
    <row r="5024" spans="1:4" x14ac:dyDescent="0.3">
      <c r="A5024" s="3">
        <v>613542</v>
      </c>
      <c r="B5024" s="16">
        <v>1.02</v>
      </c>
      <c r="C5024" s="16">
        <v>1.05</v>
      </c>
      <c r="D5024" s="16">
        <v>1.05</v>
      </c>
    </row>
    <row r="5025" spans="1:4" x14ac:dyDescent="0.3">
      <c r="A5025" s="3">
        <v>613550</v>
      </c>
      <c r="B5025" s="16">
        <v>1.02</v>
      </c>
      <c r="C5025" s="16">
        <v>1.05</v>
      </c>
      <c r="D5025" s="16">
        <v>1.05</v>
      </c>
    </row>
    <row r="5026" spans="1:4" x14ac:dyDescent="0.3">
      <c r="A5026" s="3">
        <v>613551</v>
      </c>
      <c r="B5026" s="16">
        <v>65.97</v>
      </c>
      <c r="C5026" s="16">
        <v>66</v>
      </c>
      <c r="D5026" s="16">
        <v>57.53</v>
      </c>
    </row>
    <row r="5027" spans="1:4" x14ac:dyDescent="0.3">
      <c r="A5027" s="3">
        <v>613552</v>
      </c>
      <c r="B5027" s="16">
        <v>1.02</v>
      </c>
      <c r="C5027" s="16">
        <v>1.05</v>
      </c>
      <c r="D5027" s="16">
        <v>1.05</v>
      </c>
    </row>
    <row r="5028" spans="1:4" x14ac:dyDescent="0.3">
      <c r="A5028" s="3">
        <v>613553</v>
      </c>
      <c r="B5028" s="16">
        <v>1.02</v>
      </c>
      <c r="C5028" s="16">
        <v>1.05</v>
      </c>
      <c r="D5028" s="16">
        <v>1.05</v>
      </c>
    </row>
    <row r="5029" spans="1:4" x14ac:dyDescent="0.3">
      <c r="A5029" s="3">
        <v>613554</v>
      </c>
      <c r="B5029" s="16">
        <v>1.02</v>
      </c>
      <c r="C5029" s="16">
        <v>1.05</v>
      </c>
      <c r="D5029" s="16">
        <v>1.05</v>
      </c>
    </row>
    <row r="5030" spans="1:4" x14ac:dyDescent="0.3">
      <c r="A5030" s="3">
        <v>613555</v>
      </c>
      <c r="B5030" s="16">
        <v>1.02</v>
      </c>
      <c r="C5030" s="16">
        <v>1.05</v>
      </c>
      <c r="D5030" s="16">
        <v>1.05</v>
      </c>
    </row>
    <row r="5031" spans="1:4" x14ac:dyDescent="0.3">
      <c r="A5031" s="3">
        <v>613556</v>
      </c>
      <c r="B5031" s="16">
        <v>1.02</v>
      </c>
      <c r="C5031" s="16">
        <v>1.05</v>
      </c>
      <c r="D5031" s="16">
        <v>1.05</v>
      </c>
    </row>
    <row r="5032" spans="1:4" x14ac:dyDescent="0.3">
      <c r="A5032" s="3">
        <v>613560</v>
      </c>
      <c r="B5032" s="16">
        <v>1.02</v>
      </c>
      <c r="C5032" s="16">
        <v>1.05</v>
      </c>
      <c r="D5032" s="16">
        <v>1.05</v>
      </c>
    </row>
    <row r="5033" spans="1:4" x14ac:dyDescent="0.3">
      <c r="A5033" s="3">
        <v>613570</v>
      </c>
      <c r="B5033" s="16">
        <v>1.02</v>
      </c>
      <c r="C5033" s="16">
        <v>1.05</v>
      </c>
      <c r="D5033" s="16">
        <v>1.05</v>
      </c>
    </row>
    <row r="5034" spans="1:4" x14ac:dyDescent="0.3">
      <c r="A5034" s="3">
        <v>613590</v>
      </c>
      <c r="B5034" s="16">
        <v>1.02</v>
      </c>
      <c r="C5034" s="16">
        <v>1.05</v>
      </c>
      <c r="D5034" s="16">
        <v>1.05</v>
      </c>
    </row>
    <row r="5035" spans="1:4" x14ac:dyDescent="0.3">
      <c r="A5035" s="3">
        <v>613600</v>
      </c>
      <c r="B5035" s="16">
        <v>1.02</v>
      </c>
      <c r="C5035" s="16">
        <v>1.05</v>
      </c>
      <c r="D5035" s="16">
        <v>1.05</v>
      </c>
    </row>
    <row r="5036" spans="1:4" x14ac:dyDescent="0.3">
      <c r="A5036" s="3">
        <v>613601</v>
      </c>
      <c r="B5036" s="16">
        <v>1.02</v>
      </c>
      <c r="C5036" s="16">
        <v>1.05</v>
      </c>
      <c r="D5036" s="16">
        <v>1.05</v>
      </c>
    </row>
    <row r="5037" spans="1:4" x14ac:dyDescent="0.3">
      <c r="A5037" s="3">
        <v>613610</v>
      </c>
      <c r="B5037" s="16">
        <v>1.02</v>
      </c>
      <c r="C5037" s="16">
        <v>1.05</v>
      </c>
      <c r="D5037" s="16">
        <v>1.05</v>
      </c>
    </row>
    <row r="5038" spans="1:4" x14ac:dyDescent="0.3">
      <c r="A5038" s="3">
        <v>613611</v>
      </c>
      <c r="B5038" s="16">
        <v>1.02</v>
      </c>
      <c r="C5038" s="16">
        <v>1.05</v>
      </c>
      <c r="D5038" s="16">
        <v>1.05</v>
      </c>
    </row>
    <row r="5039" spans="1:4" x14ac:dyDescent="0.3">
      <c r="A5039" s="3">
        <v>613620</v>
      </c>
      <c r="B5039" s="16">
        <v>1.02</v>
      </c>
      <c r="C5039" s="16">
        <v>1.05</v>
      </c>
      <c r="D5039" s="16">
        <v>1.05</v>
      </c>
    </row>
    <row r="5040" spans="1:4" x14ac:dyDescent="0.3">
      <c r="A5040" s="3">
        <v>613621</v>
      </c>
      <c r="B5040" s="16">
        <v>1.02</v>
      </c>
      <c r="C5040" s="16">
        <v>1.05</v>
      </c>
      <c r="D5040" s="16">
        <v>1.05</v>
      </c>
    </row>
    <row r="5041" spans="1:4" x14ac:dyDescent="0.3">
      <c r="A5041" s="3">
        <v>613630</v>
      </c>
      <c r="B5041" s="16">
        <v>0.98</v>
      </c>
      <c r="C5041" s="16">
        <v>1.05</v>
      </c>
      <c r="D5041" s="16">
        <v>1.01</v>
      </c>
    </row>
    <row r="5042" spans="1:4" x14ac:dyDescent="0.3">
      <c r="A5042" s="3">
        <v>613640</v>
      </c>
      <c r="B5042" s="16">
        <v>0.98</v>
      </c>
      <c r="C5042" s="16">
        <v>1.05</v>
      </c>
      <c r="D5042" s="16">
        <v>1.01</v>
      </c>
    </row>
    <row r="5043" spans="1:4" x14ac:dyDescent="0.3">
      <c r="A5043" s="3">
        <v>613641</v>
      </c>
      <c r="B5043" s="16">
        <v>0.98</v>
      </c>
      <c r="C5043" s="16">
        <v>1.05</v>
      </c>
      <c r="D5043" s="16">
        <v>1.01</v>
      </c>
    </row>
    <row r="5044" spans="1:4" x14ac:dyDescent="0.3">
      <c r="A5044" s="3">
        <v>613650</v>
      </c>
      <c r="B5044" s="16">
        <v>-1.9999999999999997E-2</v>
      </c>
      <c r="C5044" s="16">
        <v>0.01</v>
      </c>
      <c r="D5044" s="16">
        <v>8.5000000000000006E-3</v>
      </c>
    </row>
    <row r="5045" spans="1:4" x14ac:dyDescent="0.3">
      <c r="A5045" s="3">
        <v>613660</v>
      </c>
      <c r="B5045" s="16">
        <v>1.02</v>
      </c>
      <c r="C5045" s="16">
        <v>1.05</v>
      </c>
      <c r="D5045" s="16">
        <v>1.05</v>
      </c>
    </row>
    <row r="5046" spans="1:4" x14ac:dyDescent="0.3">
      <c r="A5046" s="3">
        <v>613661</v>
      </c>
      <c r="B5046" s="16">
        <v>1.02</v>
      </c>
      <c r="C5046" s="16">
        <v>1.05</v>
      </c>
      <c r="D5046" s="16">
        <v>1.05</v>
      </c>
    </row>
    <row r="5047" spans="1:4" x14ac:dyDescent="0.3">
      <c r="A5047" s="3">
        <v>613670</v>
      </c>
      <c r="B5047" s="16">
        <v>1.02</v>
      </c>
      <c r="C5047" s="16">
        <v>1.05</v>
      </c>
      <c r="D5047" s="16">
        <v>1.05</v>
      </c>
    </row>
    <row r="5048" spans="1:4" x14ac:dyDescent="0.3">
      <c r="A5048" s="3">
        <v>613671</v>
      </c>
      <c r="B5048" s="16">
        <v>1.02</v>
      </c>
      <c r="C5048" s="16">
        <v>1.05</v>
      </c>
      <c r="D5048" s="16">
        <v>1.05</v>
      </c>
    </row>
    <row r="5049" spans="1:4" x14ac:dyDescent="0.3">
      <c r="A5049" s="3">
        <v>613672</v>
      </c>
      <c r="B5049" s="16">
        <v>1.02</v>
      </c>
      <c r="C5049" s="16">
        <v>1.05</v>
      </c>
      <c r="D5049" s="16">
        <v>1.05</v>
      </c>
    </row>
    <row r="5050" spans="1:4" x14ac:dyDescent="0.3">
      <c r="A5050" s="3">
        <v>613673</v>
      </c>
      <c r="B5050" s="16">
        <v>22.77</v>
      </c>
      <c r="C5050" s="16">
        <v>18</v>
      </c>
      <c r="D5050" s="16">
        <v>14.56</v>
      </c>
    </row>
    <row r="5051" spans="1:4" x14ac:dyDescent="0.3">
      <c r="A5051" s="3">
        <v>613680</v>
      </c>
      <c r="B5051" s="16">
        <v>1.02</v>
      </c>
      <c r="C5051" s="16">
        <v>1.05</v>
      </c>
      <c r="D5051" s="16">
        <v>1.05</v>
      </c>
    </row>
    <row r="5052" spans="1:4" x14ac:dyDescent="0.3">
      <c r="A5052" s="3">
        <v>613682</v>
      </c>
      <c r="B5052" s="16">
        <v>1.02</v>
      </c>
      <c r="C5052" s="16">
        <v>1.05</v>
      </c>
      <c r="D5052" s="16">
        <v>1.05</v>
      </c>
    </row>
    <row r="5053" spans="1:4" x14ac:dyDescent="0.3">
      <c r="A5053" s="3">
        <v>613683</v>
      </c>
      <c r="B5053" s="16">
        <v>1.02</v>
      </c>
      <c r="C5053" s="16">
        <v>1.05</v>
      </c>
      <c r="D5053" s="16">
        <v>1.05</v>
      </c>
    </row>
    <row r="5054" spans="1:4" x14ac:dyDescent="0.3">
      <c r="A5054" s="3">
        <v>613684</v>
      </c>
      <c r="B5054" s="16">
        <v>1.02</v>
      </c>
      <c r="C5054" s="16">
        <v>1.05</v>
      </c>
      <c r="D5054" s="16">
        <v>1.05</v>
      </c>
    </row>
    <row r="5055" spans="1:4" x14ac:dyDescent="0.3">
      <c r="A5055" s="3">
        <v>613685</v>
      </c>
      <c r="B5055" s="16">
        <v>1.02</v>
      </c>
      <c r="C5055" s="16">
        <v>1.05</v>
      </c>
      <c r="D5055" s="16">
        <v>1.05</v>
      </c>
    </row>
    <row r="5056" spans="1:4" x14ac:dyDescent="0.3">
      <c r="A5056" s="3">
        <v>613686</v>
      </c>
      <c r="B5056" s="16">
        <v>1.02</v>
      </c>
      <c r="C5056" s="16">
        <v>1.05</v>
      </c>
      <c r="D5056" s="16">
        <v>1.05</v>
      </c>
    </row>
    <row r="5057" spans="1:4" x14ac:dyDescent="0.3">
      <c r="A5057" s="3">
        <v>613687</v>
      </c>
      <c r="B5057" s="16">
        <v>1.02</v>
      </c>
      <c r="C5057" s="16">
        <v>1.05</v>
      </c>
      <c r="D5057" s="16">
        <v>1.05</v>
      </c>
    </row>
    <row r="5058" spans="1:4" x14ac:dyDescent="0.3">
      <c r="A5058" s="3">
        <v>613690</v>
      </c>
      <c r="B5058" s="16">
        <v>1.07</v>
      </c>
      <c r="C5058" s="16">
        <v>1.05</v>
      </c>
      <c r="D5058" s="16">
        <v>0.89249999999999996</v>
      </c>
    </row>
    <row r="5059" spans="1:4" x14ac:dyDescent="0.3">
      <c r="A5059" s="3">
        <v>613691</v>
      </c>
      <c r="B5059" s="16">
        <v>1.02</v>
      </c>
      <c r="C5059" s="16">
        <v>1.05</v>
      </c>
      <c r="D5059" s="16">
        <v>1.05</v>
      </c>
    </row>
    <row r="5060" spans="1:4" x14ac:dyDescent="0.3">
      <c r="A5060" s="3">
        <v>613692</v>
      </c>
      <c r="B5060" s="16">
        <v>1.02</v>
      </c>
      <c r="C5060" s="16">
        <v>1.05</v>
      </c>
      <c r="D5060" s="16">
        <v>1.05</v>
      </c>
    </row>
    <row r="5061" spans="1:4" x14ac:dyDescent="0.3">
      <c r="A5061" s="3">
        <v>613693</v>
      </c>
      <c r="B5061" s="16">
        <v>1.02</v>
      </c>
      <c r="C5061" s="16">
        <v>1.05</v>
      </c>
      <c r="D5061" s="16">
        <v>1.05</v>
      </c>
    </row>
    <row r="5062" spans="1:4" x14ac:dyDescent="0.3">
      <c r="A5062" s="3">
        <v>613694</v>
      </c>
      <c r="B5062" s="16">
        <v>1.02</v>
      </c>
      <c r="C5062" s="16">
        <v>1.05</v>
      </c>
      <c r="D5062" s="16">
        <v>1.05</v>
      </c>
    </row>
    <row r="5063" spans="1:4" x14ac:dyDescent="0.3">
      <c r="A5063" s="3">
        <v>613695</v>
      </c>
      <c r="B5063" s="16">
        <v>1.02</v>
      </c>
      <c r="C5063" s="16">
        <v>1.05</v>
      </c>
      <c r="D5063" s="16">
        <v>1.05</v>
      </c>
    </row>
    <row r="5064" spans="1:4" x14ac:dyDescent="0.3">
      <c r="A5064" s="3">
        <v>613696</v>
      </c>
      <c r="B5064" s="16">
        <v>1.02</v>
      </c>
      <c r="C5064" s="16">
        <v>1.05</v>
      </c>
      <c r="D5064" s="16">
        <v>1.05</v>
      </c>
    </row>
    <row r="5065" spans="1:4" x14ac:dyDescent="0.3">
      <c r="A5065" s="3">
        <v>613700</v>
      </c>
      <c r="B5065" s="16">
        <v>0.98</v>
      </c>
      <c r="C5065" s="16">
        <v>1.05</v>
      </c>
      <c r="D5065" s="16">
        <v>1.01</v>
      </c>
    </row>
    <row r="5066" spans="1:4" x14ac:dyDescent="0.3">
      <c r="A5066" s="3">
        <v>613710</v>
      </c>
      <c r="B5066" s="16">
        <v>0.98</v>
      </c>
      <c r="C5066" s="16">
        <v>1.05</v>
      </c>
      <c r="D5066" s="16">
        <v>1.01</v>
      </c>
    </row>
    <row r="5067" spans="1:4" x14ac:dyDescent="0.3">
      <c r="A5067" s="3">
        <v>613711</v>
      </c>
      <c r="B5067" s="16">
        <v>0.98</v>
      </c>
      <c r="C5067" s="16">
        <v>1.05</v>
      </c>
      <c r="D5067" s="16">
        <v>1.01</v>
      </c>
    </row>
    <row r="5068" spans="1:4" x14ac:dyDescent="0.3">
      <c r="A5068" s="3">
        <v>613712</v>
      </c>
      <c r="B5068" s="16">
        <v>0.98</v>
      </c>
      <c r="C5068" s="16">
        <v>1.05</v>
      </c>
      <c r="D5068" s="16">
        <v>1.01</v>
      </c>
    </row>
    <row r="5069" spans="1:4" x14ac:dyDescent="0.3">
      <c r="A5069" s="3">
        <v>613713</v>
      </c>
      <c r="B5069" s="16">
        <v>0.98</v>
      </c>
      <c r="C5069" s="16">
        <v>1.05</v>
      </c>
      <c r="D5069" s="16">
        <v>1.01</v>
      </c>
    </row>
    <row r="5070" spans="1:4" x14ac:dyDescent="0.3">
      <c r="A5070" s="3">
        <v>613714</v>
      </c>
      <c r="B5070" s="16">
        <v>0.98</v>
      </c>
      <c r="C5070" s="16">
        <v>1.05</v>
      </c>
      <c r="D5070" s="16">
        <v>1.01</v>
      </c>
    </row>
    <row r="5071" spans="1:4" x14ac:dyDescent="0.3">
      <c r="A5071" s="3">
        <v>613720</v>
      </c>
      <c r="B5071" s="16">
        <v>-1.9999999999999997E-2</v>
      </c>
      <c r="C5071" s="16">
        <v>0.01</v>
      </c>
      <c r="D5071" s="16">
        <v>8.5000000000000006E-3</v>
      </c>
    </row>
    <row r="5072" spans="1:4" x14ac:dyDescent="0.3">
      <c r="A5072" s="3">
        <v>613730</v>
      </c>
      <c r="B5072" s="16">
        <v>0.98</v>
      </c>
      <c r="C5072" s="16">
        <v>1.05</v>
      </c>
      <c r="D5072" s="16">
        <v>1.01</v>
      </c>
    </row>
    <row r="5073" spans="1:4" x14ac:dyDescent="0.3">
      <c r="A5073" s="3">
        <v>613731</v>
      </c>
      <c r="B5073" s="16">
        <v>0.98</v>
      </c>
      <c r="C5073" s="16">
        <v>1.05</v>
      </c>
      <c r="D5073" s="16">
        <v>1.01</v>
      </c>
    </row>
    <row r="5074" spans="1:4" x14ac:dyDescent="0.3">
      <c r="A5074" s="3">
        <v>613732</v>
      </c>
      <c r="B5074" s="16">
        <v>0.98</v>
      </c>
      <c r="C5074" s="16">
        <v>1.05</v>
      </c>
      <c r="D5074" s="16">
        <v>1.01</v>
      </c>
    </row>
    <row r="5075" spans="1:4" x14ac:dyDescent="0.3">
      <c r="A5075" s="3">
        <v>613733</v>
      </c>
      <c r="B5075" s="16">
        <v>-1.9999999999999997E-2</v>
      </c>
      <c r="C5075" s="16">
        <v>0.01</v>
      </c>
      <c r="D5075" s="16">
        <v>8.5000000000000006E-3</v>
      </c>
    </row>
    <row r="5076" spans="1:4" x14ac:dyDescent="0.3">
      <c r="A5076" s="3">
        <v>613734</v>
      </c>
      <c r="B5076" s="16">
        <v>-1.9999999999999997E-2</v>
      </c>
      <c r="C5076" s="16">
        <v>0.01</v>
      </c>
      <c r="D5076" s="16">
        <v>8.5000000000000006E-3</v>
      </c>
    </row>
    <row r="5077" spans="1:4" x14ac:dyDescent="0.3">
      <c r="A5077" s="3">
        <v>613735</v>
      </c>
      <c r="B5077" s="16">
        <v>-1.9999999999999997E-2</v>
      </c>
      <c r="C5077" s="16">
        <v>0.01</v>
      </c>
      <c r="D5077" s="16">
        <v>8.5000000000000006E-3</v>
      </c>
    </row>
    <row r="5078" spans="1:4" x14ac:dyDescent="0.3">
      <c r="A5078" s="3">
        <v>613740</v>
      </c>
      <c r="B5078" s="16">
        <v>-1.9999999999999997E-2</v>
      </c>
      <c r="C5078" s="16">
        <v>0.01</v>
      </c>
      <c r="D5078" s="16">
        <v>8.5000000000000006E-3</v>
      </c>
    </row>
    <row r="5079" spans="1:4" x14ac:dyDescent="0.3">
      <c r="A5079" s="3">
        <v>613750</v>
      </c>
      <c r="B5079" s="16">
        <v>-1.9999999999999997E-2</v>
      </c>
      <c r="C5079" s="16">
        <v>0.01</v>
      </c>
      <c r="D5079" s="16">
        <v>8.5000000000000006E-3</v>
      </c>
    </row>
    <row r="5080" spans="1:4" x14ac:dyDescent="0.3">
      <c r="A5080" s="3">
        <v>613751</v>
      </c>
      <c r="B5080" s="16">
        <v>-1.9999999999999997E-2</v>
      </c>
      <c r="C5080" s="16">
        <v>0.01</v>
      </c>
      <c r="D5080" s="16">
        <v>8.5000000000000006E-3</v>
      </c>
    </row>
    <row r="5081" spans="1:4" x14ac:dyDescent="0.3">
      <c r="A5081" s="3">
        <v>613760</v>
      </c>
      <c r="B5081" s="16">
        <v>-1.9999999999999997E-2</v>
      </c>
      <c r="C5081" s="16">
        <v>0.01</v>
      </c>
      <c r="D5081" s="16">
        <v>8.5000000000000006E-3</v>
      </c>
    </row>
    <row r="5082" spans="1:4" x14ac:dyDescent="0.3">
      <c r="A5082" s="3">
        <v>613761</v>
      </c>
      <c r="B5082" s="16">
        <v>-1.9999999999999997E-2</v>
      </c>
      <c r="C5082" s="16">
        <v>0.01</v>
      </c>
      <c r="D5082" s="16">
        <v>8.5000000000000006E-3</v>
      </c>
    </row>
    <row r="5083" spans="1:4" x14ac:dyDescent="0.3">
      <c r="A5083" s="3">
        <v>613762</v>
      </c>
      <c r="B5083" s="16">
        <v>-1.9999999999999997E-2</v>
      </c>
      <c r="C5083" s="16">
        <v>0.01</v>
      </c>
      <c r="D5083" s="16">
        <v>8.5000000000000006E-3</v>
      </c>
    </row>
    <row r="5084" spans="1:4" x14ac:dyDescent="0.3">
      <c r="A5084" s="3">
        <v>613763</v>
      </c>
      <c r="B5084" s="16">
        <v>-1.9999999999999997E-2</v>
      </c>
      <c r="C5084" s="16">
        <v>0.01</v>
      </c>
      <c r="D5084" s="16">
        <v>8.5000000000000006E-3</v>
      </c>
    </row>
    <row r="5085" spans="1:4" x14ac:dyDescent="0.3">
      <c r="A5085" s="3">
        <v>613764</v>
      </c>
      <c r="B5085" s="16">
        <v>-1.9999999999999997E-2</v>
      </c>
      <c r="C5085" s="16">
        <v>0.01</v>
      </c>
      <c r="D5085" s="16">
        <v>8.5000000000000006E-3</v>
      </c>
    </row>
    <row r="5086" spans="1:4" x14ac:dyDescent="0.3">
      <c r="A5086" s="3">
        <v>613765</v>
      </c>
      <c r="B5086" s="16">
        <v>-1.9999999999999997E-2</v>
      </c>
      <c r="C5086" s="16">
        <v>0.01</v>
      </c>
      <c r="D5086" s="16">
        <v>8.5000000000000006E-3</v>
      </c>
    </row>
    <row r="5087" spans="1:4" x14ac:dyDescent="0.3">
      <c r="A5087" s="3">
        <v>613770</v>
      </c>
      <c r="B5087" s="16">
        <v>0.98</v>
      </c>
      <c r="C5087" s="16">
        <v>1.05</v>
      </c>
      <c r="D5087" s="16">
        <v>1.01</v>
      </c>
    </row>
    <row r="5088" spans="1:4" x14ac:dyDescent="0.3">
      <c r="A5088" s="3">
        <v>613780</v>
      </c>
      <c r="B5088" s="16">
        <v>-1.9999999999999997E-2</v>
      </c>
      <c r="C5088" s="16">
        <v>0.01</v>
      </c>
      <c r="D5088" s="16">
        <v>8.5000000000000006E-3</v>
      </c>
    </row>
    <row r="5089" spans="1:4" x14ac:dyDescent="0.3">
      <c r="A5089" s="3">
        <v>613781</v>
      </c>
      <c r="B5089" s="16">
        <v>1.02</v>
      </c>
      <c r="C5089" s="16">
        <v>1.05</v>
      </c>
      <c r="D5089" s="16">
        <v>1.05</v>
      </c>
    </row>
    <row r="5090" spans="1:4" x14ac:dyDescent="0.3">
      <c r="A5090" s="3">
        <v>613790</v>
      </c>
      <c r="B5090" s="16">
        <v>1.02</v>
      </c>
      <c r="C5090" s="16">
        <v>1.05</v>
      </c>
      <c r="D5090" s="16">
        <v>1.05</v>
      </c>
    </row>
    <row r="5091" spans="1:4" x14ac:dyDescent="0.3">
      <c r="A5091" s="3">
        <v>613791</v>
      </c>
      <c r="B5091" s="16">
        <v>-1.9999999999999997E-2</v>
      </c>
      <c r="C5091" s="16">
        <v>0.01</v>
      </c>
      <c r="D5091" s="16">
        <v>8.5000000000000006E-3</v>
      </c>
    </row>
    <row r="5092" spans="1:4" x14ac:dyDescent="0.3">
      <c r="A5092" s="3">
        <v>613792</v>
      </c>
      <c r="B5092" s="16">
        <v>0.98</v>
      </c>
      <c r="C5092" s="16">
        <v>1.05</v>
      </c>
      <c r="D5092" s="16">
        <v>1.01</v>
      </c>
    </row>
    <row r="5093" spans="1:4" x14ac:dyDescent="0.3">
      <c r="A5093" s="3">
        <v>613800</v>
      </c>
      <c r="B5093" s="16">
        <v>-1.9999999999999997E-2</v>
      </c>
      <c r="C5093" s="16">
        <v>0.01</v>
      </c>
      <c r="D5093" s="16">
        <v>8.5000000000000006E-3</v>
      </c>
    </row>
    <row r="5094" spans="1:4" x14ac:dyDescent="0.3">
      <c r="A5094" s="3">
        <v>613801</v>
      </c>
      <c r="B5094" s="16">
        <v>1.02</v>
      </c>
      <c r="C5094" s="16">
        <v>1.05</v>
      </c>
      <c r="D5094" s="16">
        <v>1.05</v>
      </c>
    </row>
    <row r="5095" spans="1:4" x14ac:dyDescent="0.3">
      <c r="A5095" s="3">
        <v>613802</v>
      </c>
      <c r="B5095" s="16">
        <v>-1.9999999999999997E-2</v>
      </c>
      <c r="C5095" s="16">
        <v>0.01</v>
      </c>
      <c r="D5095" s="16">
        <v>8.5000000000000006E-3</v>
      </c>
    </row>
    <row r="5096" spans="1:4" x14ac:dyDescent="0.3">
      <c r="A5096" s="3">
        <v>613803</v>
      </c>
      <c r="B5096" s="16">
        <v>-1.9999999999999997E-2</v>
      </c>
      <c r="C5096" s="16">
        <v>0.01</v>
      </c>
      <c r="D5096" s="16">
        <v>8.5000000000000006E-3</v>
      </c>
    </row>
    <row r="5097" spans="1:4" x14ac:dyDescent="0.3">
      <c r="A5097" s="3">
        <v>613805</v>
      </c>
      <c r="B5097" s="16">
        <v>1.02</v>
      </c>
      <c r="C5097" s="16">
        <v>1.05</v>
      </c>
      <c r="D5097" s="16">
        <v>1.05</v>
      </c>
    </row>
    <row r="5098" spans="1:4" x14ac:dyDescent="0.3">
      <c r="A5098" s="3">
        <v>613806</v>
      </c>
      <c r="B5098" s="16">
        <v>-1.9999999999999997E-2</v>
      </c>
      <c r="C5098" s="16">
        <v>0.01</v>
      </c>
      <c r="D5098" s="16">
        <v>8.5000000000000006E-3</v>
      </c>
    </row>
    <row r="5099" spans="1:4" x14ac:dyDescent="0.3">
      <c r="A5099" s="3">
        <v>613807</v>
      </c>
      <c r="B5099" s="16">
        <v>-1.9999999999999997E-2</v>
      </c>
      <c r="C5099" s="16">
        <v>0.01</v>
      </c>
      <c r="D5099" s="16">
        <v>8.5000000000000006E-3</v>
      </c>
    </row>
    <row r="5100" spans="1:4" x14ac:dyDescent="0.3">
      <c r="A5100" s="3">
        <v>613808</v>
      </c>
      <c r="B5100" s="16">
        <v>-1.9999999999999997E-2</v>
      </c>
      <c r="C5100" s="16">
        <v>0.01</v>
      </c>
      <c r="D5100" s="16">
        <v>8.5000000000000006E-3</v>
      </c>
    </row>
    <row r="5101" spans="1:4" x14ac:dyDescent="0.3">
      <c r="A5101" s="3">
        <v>613809</v>
      </c>
      <c r="B5101" s="16">
        <v>-1.9999999999999997E-2</v>
      </c>
      <c r="C5101" s="16">
        <v>0.01</v>
      </c>
      <c r="D5101" s="16">
        <v>8.5000000000000006E-3</v>
      </c>
    </row>
    <row r="5102" spans="1:4" x14ac:dyDescent="0.3">
      <c r="A5102" s="3">
        <v>613810</v>
      </c>
      <c r="B5102" s="16">
        <v>-1.9999999999999997E-2</v>
      </c>
      <c r="C5102" s="16">
        <v>0.01</v>
      </c>
      <c r="D5102" s="16">
        <v>8.5000000000000006E-3</v>
      </c>
    </row>
    <row r="5103" spans="1:4" x14ac:dyDescent="0.3">
      <c r="A5103" s="3">
        <v>613811</v>
      </c>
      <c r="B5103" s="16">
        <v>0.98</v>
      </c>
      <c r="C5103" s="16">
        <v>1.05</v>
      </c>
      <c r="D5103" s="16">
        <v>1.01</v>
      </c>
    </row>
    <row r="5104" spans="1:4" x14ac:dyDescent="0.3">
      <c r="A5104" s="3">
        <v>613812</v>
      </c>
      <c r="B5104" s="16">
        <v>0.98</v>
      </c>
      <c r="C5104" s="16">
        <v>1.05</v>
      </c>
      <c r="D5104" s="16">
        <v>1.01</v>
      </c>
    </row>
    <row r="5105" spans="1:4" x14ac:dyDescent="0.3">
      <c r="A5105" s="3">
        <v>613813</v>
      </c>
      <c r="B5105" s="16">
        <v>0.98</v>
      </c>
      <c r="C5105" s="16">
        <v>1.05</v>
      </c>
      <c r="D5105" s="16">
        <v>1.01</v>
      </c>
    </row>
    <row r="5106" spans="1:4" x14ac:dyDescent="0.3">
      <c r="A5106" s="3">
        <v>613814</v>
      </c>
      <c r="B5106" s="16">
        <v>0.98</v>
      </c>
      <c r="C5106" s="16">
        <v>1.05</v>
      </c>
      <c r="D5106" s="16">
        <v>1.01</v>
      </c>
    </row>
    <row r="5107" spans="1:4" x14ac:dyDescent="0.3">
      <c r="A5107" s="3">
        <v>613815</v>
      </c>
      <c r="B5107" s="16">
        <v>0.98</v>
      </c>
      <c r="C5107" s="16">
        <v>1.05</v>
      </c>
      <c r="D5107" s="16">
        <v>1.01</v>
      </c>
    </row>
    <row r="5108" spans="1:4" x14ac:dyDescent="0.3">
      <c r="A5108" s="3">
        <v>613817</v>
      </c>
      <c r="B5108" s="16">
        <v>0.98</v>
      </c>
      <c r="C5108" s="16">
        <v>1.05</v>
      </c>
      <c r="D5108" s="16">
        <v>1.01</v>
      </c>
    </row>
    <row r="5109" spans="1:4" x14ac:dyDescent="0.3">
      <c r="A5109" s="3">
        <v>613818</v>
      </c>
      <c r="B5109" s="16">
        <v>0.98</v>
      </c>
      <c r="C5109" s="16">
        <v>1.05</v>
      </c>
      <c r="D5109" s="16">
        <v>1.01</v>
      </c>
    </row>
    <row r="5110" spans="1:4" x14ac:dyDescent="0.3">
      <c r="A5110" s="3">
        <v>613819</v>
      </c>
      <c r="B5110" s="16">
        <v>0.98</v>
      </c>
      <c r="C5110" s="16">
        <v>1.05</v>
      </c>
      <c r="D5110" s="16">
        <v>1.01</v>
      </c>
    </row>
    <row r="5111" spans="1:4" x14ac:dyDescent="0.3">
      <c r="A5111" s="3">
        <v>613820</v>
      </c>
      <c r="B5111" s="16">
        <v>0.98</v>
      </c>
      <c r="C5111" s="16">
        <v>1.05</v>
      </c>
      <c r="D5111" s="16">
        <v>1.01</v>
      </c>
    </row>
    <row r="5112" spans="1:4" x14ac:dyDescent="0.3">
      <c r="A5112" s="3">
        <v>613821</v>
      </c>
      <c r="B5112" s="16">
        <v>0.98</v>
      </c>
      <c r="C5112" s="16">
        <v>1.05</v>
      </c>
      <c r="D5112" s="16">
        <v>1.01</v>
      </c>
    </row>
    <row r="5113" spans="1:4" x14ac:dyDescent="0.3">
      <c r="A5113" s="3">
        <v>613822</v>
      </c>
      <c r="B5113" s="16">
        <v>1.02</v>
      </c>
      <c r="C5113" s="16">
        <v>1.05</v>
      </c>
      <c r="D5113" s="16">
        <v>1.05</v>
      </c>
    </row>
    <row r="5114" spans="1:4" x14ac:dyDescent="0.3">
      <c r="A5114" s="3">
        <v>613823</v>
      </c>
      <c r="B5114" s="16">
        <v>1.02</v>
      </c>
      <c r="C5114" s="16">
        <v>1.05</v>
      </c>
      <c r="D5114" s="16">
        <v>1.05</v>
      </c>
    </row>
    <row r="5115" spans="1:4" x14ac:dyDescent="0.3">
      <c r="A5115" s="3">
        <v>613824</v>
      </c>
      <c r="B5115" s="16">
        <v>1.02</v>
      </c>
      <c r="C5115" s="16">
        <v>1.05</v>
      </c>
      <c r="D5115" s="16">
        <v>1.05</v>
      </c>
    </row>
    <row r="5116" spans="1:4" x14ac:dyDescent="0.3">
      <c r="A5116" s="3">
        <v>613831</v>
      </c>
      <c r="B5116" s="16">
        <v>0.98</v>
      </c>
      <c r="C5116" s="16">
        <v>1.05</v>
      </c>
      <c r="D5116" s="16">
        <v>1.01</v>
      </c>
    </row>
    <row r="5117" spans="1:4" x14ac:dyDescent="0.3">
      <c r="A5117" s="3">
        <v>613832</v>
      </c>
      <c r="B5117" s="16">
        <v>1.02</v>
      </c>
      <c r="C5117" s="16">
        <v>1.05</v>
      </c>
      <c r="D5117" s="16">
        <v>1.05</v>
      </c>
    </row>
    <row r="5118" spans="1:4" x14ac:dyDescent="0.3">
      <c r="A5118" s="3">
        <v>613840</v>
      </c>
      <c r="B5118" s="16">
        <v>1.02</v>
      </c>
      <c r="C5118" s="16">
        <v>1.05</v>
      </c>
      <c r="D5118" s="16">
        <v>1.05</v>
      </c>
    </row>
    <row r="5119" spans="1:4" x14ac:dyDescent="0.3">
      <c r="A5119" s="3">
        <v>613841</v>
      </c>
      <c r="B5119" s="16">
        <v>1.02</v>
      </c>
      <c r="C5119" s="16">
        <v>1.05</v>
      </c>
      <c r="D5119" s="16">
        <v>1.05</v>
      </c>
    </row>
    <row r="5120" spans="1:4" x14ac:dyDescent="0.3">
      <c r="A5120" s="3">
        <v>613842</v>
      </c>
      <c r="B5120" s="16">
        <v>1.02</v>
      </c>
      <c r="C5120" s="16">
        <v>1.05</v>
      </c>
      <c r="D5120" s="16">
        <v>1.05</v>
      </c>
    </row>
    <row r="5121" spans="1:4" x14ac:dyDescent="0.3">
      <c r="A5121" s="3">
        <v>613843</v>
      </c>
      <c r="B5121" s="16">
        <v>1.02</v>
      </c>
      <c r="C5121" s="16">
        <v>1.05</v>
      </c>
      <c r="D5121" s="16">
        <v>1.05</v>
      </c>
    </row>
    <row r="5122" spans="1:4" x14ac:dyDescent="0.3">
      <c r="A5122" s="3">
        <v>613844</v>
      </c>
      <c r="B5122" s="16">
        <v>-1.9999999999999997E-2</v>
      </c>
      <c r="C5122" s="16">
        <v>0.01</v>
      </c>
      <c r="D5122" s="16">
        <v>8.5000000000000006E-3</v>
      </c>
    </row>
    <row r="5123" spans="1:4" x14ac:dyDescent="0.3">
      <c r="A5123" s="3">
        <v>613845</v>
      </c>
      <c r="B5123" s="16">
        <v>-1.9999999999999997E-2</v>
      </c>
      <c r="C5123" s="16">
        <v>0.01</v>
      </c>
      <c r="D5123" s="16">
        <v>8.5000000000000006E-3</v>
      </c>
    </row>
    <row r="5124" spans="1:4" x14ac:dyDescent="0.3">
      <c r="A5124" s="3">
        <v>613850</v>
      </c>
      <c r="B5124" s="16">
        <v>0.98</v>
      </c>
      <c r="C5124" s="16">
        <v>1.05</v>
      </c>
      <c r="D5124" s="16">
        <v>1.01</v>
      </c>
    </row>
    <row r="5125" spans="1:4" x14ac:dyDescent="0.3">
      <c r="A5125" s="3">
        <v>613860</v>
      </c>
      <c r="B5125" s="16">
        <v>0.98</v>
      </c>
      <c r="C5125" s="16">
        <v>1.05</v>
      </c>
      <c r="D5125" s="16">
        <v>1.01</v>
      </c>
    </row>
    <row r="5126" spans="1:4" x14ac:dyDescent="0.3">
      <c r="A5126" s="3">
        <v>613861</v>
      </c>
      <c r="B5126" s="16">
        <v>0.98</v>
      </c>
      <c r="C5126" s="16">
        <v>1.05</v>
      </c>
      <c r="D5126" s="16">
        <v>1.01</v>
      </c>
    </row>
    <row r="5127" spans="1:4" x14ac:dyDescent="0.3">
      <c r="A5127" s="3">
        <v>613862</v>
      </c>
      <c r="B5127" s="16">
        <v>0.98</v>
      </c>
      <c r="C5127" s="16">
        <v>1.05</v>
      </c>
      <c r="D5127" s="16">
        <v>1.01</v>
      </c>
    </row>
    <row r="5128" spans="1:4" x14ac:dyDescent="0.3">
      <c r="A5128" s="3">
        <v>613863</v>
      </c>
      <c r="B5128" s="16">
        <v>0.98</v>
      </c>
      <c r="C5128" s="16">
        <v>1.05</v>
      </c>
      <c r="D5128" s="16">
        <v>1.01</v>
      </c>
    </row>
    <row r="5129" spans="1:4" x14ac:dyDescent="0.3">
      <c r="A5129" s="3">
        <v>613864</v>
      </c>
      <c r="B5129" s="16">
        <v>0.98</v>
      </c>
      <c r="C5129" s="16">
        <v>1.05</v>
      </c>
      <c r="D5129" s="16">
        <v>1.01</v>
      </c>
    </row>
    <row r="5130" spans="1:4" x14ac:dyDescent="0.3">
      <c r="A5130" s="3">
        <v>613866</v>
      </c>
      <c r="B5130" s="16">
        <v>0.98</v>
      </c>
      <c r="C5130" s="16">
        <v>1.05</v>
      </c>
      <c r="D5130" s="16">
        <v>1.01</v>
      </c>
    </row>
    <row r="5131" spans="1:4" x14ac:dyDescent="0.3">
      <c r="A5131" s="3">
        <v>613867</v>
      </c>
      <c r="B5131" s="16">
        <v>0.98</v>
      </c>
      <c r="C5131" s="16">
        <v>1.05</v>
      </c>
      <c r="D5131" s="16">
        <v>1.01</v>
      </c>
    </row>
    <row r="5132" spans="1:4" x14ac:dyDescent="0.3">
      <c r="A5132" s="3">
        <v>613868</v>
      </c>
      <c r="B5132" s="16">
        <v>0.98</v>
      </c>
      <c r="C5132" s="16">
        <v>1.05</v>
      </c>
      <c r="D5132" s="16">
        <v>1.01</v>
      </c>
    </row>
    <row r="5133" spans="1:4" x14ac:dyDescent="0.3">
      <c r="A5133" s="3">
        <v>613869</v>
      </c>
      <c r="B5133" s="16">
        <v>0.98</v>
      </c>
      <c r="C5133" s="16">
        <v>1.05</v>
      </c>
      <c r="D5133" s="16">
        <v>1.01</v>
      </c>
    </row>
    <row r="5134" spans="1:4" x14ac:dyDescent="0.3">
      <c r="A5134" s="3">
        <v>613870</v>
      </c>
      <c r="B5134" s="16">
        <v>0.98</v>
      </c>
      <c r="C5134" s="16">
        <v>1.05</v>
      </c>
      <c r="D5134" s="16">
        <v>1.01</v>
      </c>
    </row>
    <row r="5135" spans="1:4" x14ac:dyDescent="0.3">
      <c r="A5135" s="3">
        <v>613871</v>
      </c>
      <c r="B5135" s="16">
        <v>0.98</v>
      </c>
      <c r="C5135" s="16">
        <v>1.05</v>
      </c>
      <c r="D5135" s="16">
        <v>1.01</v>
      </c>
    </row>
    <row r="5136" spans="1:4" x14ac:dyDescent="0.3">
      <c r="A5136" s="3">
        <v>613880</v>
      </c>
      <c r="B5136" s="16">
        <v>0.98</v>
      </c>
      <c r="C5136" s="16">
        <v>1.05</v>
      </c>
      <c r="D5136" s="16">
        <v>1.01</v>
      </c>
    </row>
    <row r="5137" spans="1:4" x14ac:dyDescent="0.3">
      <c r="A5137" s="3">
        <v>613890</v>
      </c>
      <c r="B5137" s="16">
        <v>0.98</v>
      </c>
      <c r="C5137" s="16">
        <v>1.05</v>
      </c>
      <c r="D5137" s="16">
        <v>1.01</v>
      </c>
    </row>
    <row r="5138" spans="1:4" x14ac:dyDescent="0.3">
      <c r="A5138" s="3">
        <v>613891</v>
      </c>
      <c r="B5138" s="16">
        <v>0.98</v>
      </c>
      <c r="C5138" s="16">
        <v>1.05</v>
      </c>
      <c r="D5138" s="16">
        <v>1.01</v>
      </c>
    </row>
    <row r="5139" spans="1:4" x14ac:dyDescent="0.3">
      <c r="A5139" s="3">
        <v>613900</v>
      </c>
      <c r="B5139" s="16">
        <v>0.98</v>
      </c>
      <c r="C5139" s="16">
        <v>1.05</v>
      </c>
      <c r="D5139" s="16">
        <v>1.01</v>
      </c>
    </row>
    <row r="5140" spans="1:4" x14ac:dyDescent="0.3">
      <c r="A5140" s="3">
        <v>613910</v>
      </c>
      <c r="B5140" s="16">
        <v>0.98</v>
      </c>
      <c r="C5140" s="16">
        <v>1.05</v>
      </c>
      <c r="D5140" s="16">
        <v>1.01</v>
      </c>
    </row>
    <row r="5141" spans="1:4" x14ac:dyDescent="0.3">
      <c r="A5141" s="3">
        <v>613911</v>
      </c>
      <c r="B5141" s="16">
        <v>0.98</v>
      </c>
      <c r="C5141" s="16">
        <v>1.05</v>
      </c>
      <c r="D5141" s="16">
        <v>1.01</v>
      </c>
    </row>
    <row r="5142" spans="1:4" x14ac:dyDescent="0.3">
      <c r="A5142" s="3">
        <v>613920</v>
      </c>
      <c r="B5142" s="16">
        <v>-1.9999999999999997E-2</v>
      </c>
      <c r="C5142" s="16">
        <v>0.01</v>
      </c>
      <c r="D5142" s="16">
        <v>8.5000000000000006E-3</v>
      </c>
    </row>
    <row r="5143" spans="1:4" x14ac:dyDescent="0.3">
      <c r="A5143" s="3">
        <v>613921</v>
      </c>
      <c r="B5143" s="16">
        <v>0.98</v>
      </c>
      <c r="C5143" s="16">
        <v>1.05</v>
      </c>
      <c r="D5143" s="16">
        <v>1.01</v>
      </c>
    </row>
    <row r="5144" spans="1:4" x14ac:dyDescent="0.3">
      <c r="A5144" s="3">
        <v>613922</v>
      </c>
      <c r="B5144" s="16">
        <v>-1.9999999999999997E-2</v>
      </c>
      <c r="C5144" s="16">
        <v>0.01</v>
      </c>
      <c r="D5144" s="16">
        <v>8.5000000000000006E-3</v>
      </c>
    </row>
    <row r="5145" spans="1:4" x14ac:dyDescent="0.3">
      <c r="A5145" s="3">
        <v>613923</v>
      </c>
      <c r="B5145" s="16">
        <v>0.98</v>
      </c>
      <c r="C5145" s="16">
        <v>1.05</v>
      </c>
      <c r="D5145" s="16">
        <v>1.01</v>
      </c>
    </row>
    <row r="5146" spans="1:4" x14ac:dyDescent="0.3">
      <c r="A5146" s="3">
        <v>613930</v>
      </c>
      <c r="B5146" s="16">
        <v>0.98</v>
      </c>
      <c r="C5146" s="16">
        <v>1.05</v>
      </c>
      <c r="D5146" s="16">
        <v>1.01</v>
      </c>
    </row>
    <row r="5147" spans="1:4" x14ac:dyDescent="0.3">
      <c r="A5147" s="3">
        <v>613940</v>
      </c>
      <c r="B5147" s="16">
        <v>0.98</v>
      </c>
      <c r="C5147" s="16">
        <v>1.05</v>
      </c>
      <c r="D5147" s="16">
        <v>1.01</v>
      </c>
    </row>
    <row r="5148" spans="1:4" x14ac:dyDescent="0.3">
      <c r="A5148" s="3">
        <v>613942</v>
      </c>
      <c r="B5148" s="16">
        <v>92.91</v>
      </c>
      <c r="C5148" s="16">
        <v>92.94</v>
      </c>
      <c r="D5148" s="16">
        <v>1.01</v>
      </c>
    </row>
    <row r="5149" spans="1:4" x14ac:dyDescent="0.3">
      <c r="A5149" s="3">
        <v>613950</v>
      </c>
      <c r="B5149" s="16">
        <v>53.81</v>
      </c>
      <c r="C5149" s="16">
        <v>53.84</v>
      </c>
      <c r="D5149" s="16">
        <v>1.01</v>
      </c>
    </row>
    <row r="5150" spans="1:4" x14ac:dyDescent="0.3">
      <c r="A5150" s="3">
        <v>613953</v>
      </c>
      <c r="B5150" s="16">
        <v>0.98</v>
      </c>
      <c r="C5150" s="16">
        <v>1.05</v>
      </c>
      <c r="D5150" s="16">
        <v>1.01</v>
      </c>
    </row>
    <row r="5151" spans="1:4" x14ac:dyDescent="0.3">
      <c r="A5151" s="3">
        <v>613954</v>
      </c>
      <c r="B5151" s="16">
        <v>1.02</v>
      </c>
      <c r="C5151" s="16">
        <v>1.05</v>
      </c>
      <c r="D5151" s="16">
        <v>1.05</v>
      </c>
    </row>
    <row r="5152" spans="1:4" x14ac:dyDescent="0.3">
      <c r="A5152" s="3">
        <v>613960</v>
      </c>
      <c r="B5152" s="16">
        <v>0.98</v>
      </c>
      <c r="C5152" s="16">
        <v>1.05</v>
      </c>
      <c r="D5152" s="16">
        <v>1.01</v>
      </c>
    </row>
    <row r="5153" spans="1:4" x14ac:dyDescent="0.3">
      <c r="A5153" s="3">
        <v>613961</v>
      </c>
      <c r="B5153" s="16">
        <v>0.98</v>
      </c>
      <c r="C5153" s="16">
        <v>1.05</v>
      </c>
      <c r="D5153" s="16">
        <v>1.01</v>
      </c>
    </row>
    <row r="5154" spans="1:4" x14ac:dyDescent="0.3">
      <c r="A5154" s="3">
        <v>613962</v>
      </c>
      <c r="B5154" s="16">
        <v>0.98</v>
      </c>
      <c r="C5154" s="16">
        <v>1.05</v>
      </c>
      <c r="D5154" s="16">
        <v>1.01</v>
      </c>
    </row>
    <row r="5155" spans="1:4" x14ac:dyDescent="0.3">
      <c r="A5155" s="3">
        <v>613963</v>
      </c>
      <c r="B5155" s="16">
        <v>0.98</v>
      </c>
      <c r="C5155" s="16">
        <v>1.05</v>
      </c>
      <c r="D5155" s="16">
        <v>1.01</v>
      </c>
    </row>
    <row r="5156" spans="1:4" x14ac:dyDescent="0.3">
      <c r="A5156" s="3">
        <v>613964</v>
      </c>
      <c r="B5156" s="16">
        <v>674.97</v>
      </c>
      <c r="C5156" s="16">
        <v>675</v>
      </c>
      <c r="D5156" s="16">
        <v>1.01</v>
      </c>
    </row>
    <row r="5157" spans="1:4" x14ac:dyDescent="0.3">
      <c r="A5157" s="3">
        <v>613966</v>
      </c>
      <c r="B5157" s="16">
        <v>0.98</v>
      </c>
      <c r="C5157" s="16">
        <v>1.05</v>
      </c>
      <c r="D5157" s="16">
        <v>1.01</v>
      </c>
    </row>
    <row r="5158" spans="1:4" x14ac:dyDescent="0.3">
      <c r="A5158" s="3">
        <v>613967</v>
      </c>
      <c r="B5158" s="16">
        <v>1.02</v>
      </c>
      <c r="C5158" s="16">
        <v>1.05</v>
      </c>
      <c r="D5158" s="16">
        <v>1.05</v>
      </c>
    </row>
    <row r="5159" spans="1:4" x14ac:dyDescent="0.3">
      <c r="A5159" s="3">
        <v>613970</v>
      </c>
      <c r="B5159" s="16">
        <v>-1.9999999999999997E-2</v>
      </c>
      <c r="C5159" s="16">
        <v>0.01</v>
      </c>
      <c r="D5159" s="16">
        <v>8.5000000000000006E-3</v>
      </c>
    </row>
    <row r="5160" spans="1:4" x14ac:dyDescent="0.3">
      <c r="A5160" s="3">
        <v>613971</v>
      </c>
      <c r="B5160" s="16">
        <v>-1.9999999999999997E-2</v>
      </c>
      <c r="C5160" s="16">
        <v>0.01</v>
      </c>
      <c r="D5160" s="16">
        <v>8.5000000000000006E-3</v>
      </c>
    </row>
    <row r="5161" spans="1:4" x14ac:dyDescent="0.3">
      <c r="A5161" s="3">
        <v>613972</v>
      </c>
      <c r="B5161" s="16">
        <v>0.98</v>
      </c>
      <c r="C5161" s="16">
        <v>1.05</v>
      </c>
      <c r="D5161" s="16">
        <v>1.01</v>
      </c>
    </row>
    <row r="5162" spans="1:4" x14ac:dyDescent="0.3">
      <c r="A5162" s="3">
        <v>613973</v>
      </c>
      <c r="B5162" s="16">
        <v>3424.72</v>
      </c>
      <c r="C5162" s="16">
        <v>3424.75</v>
      </c>
      <c r="D5162" s="16">
        <v>1.01</v>
      </c>
    </row>
    <row r="5163" spans="1:4" x14ac:dyDescent="0.3">
      <c r="A5163" s="3">
        <v>613974</v>
      </c>
      <c r="B5163" s="16">
        <v>2.25</v>
      </c>
      <c r="C5163" s="16">
        <v>2.2799999999999998</v>
      </c>
      <c r="D5163" s="16">
        <v>1.01</v>
      </c>
    </row>
    <row r="5164" spans="1:4" x14ac:dyDescent="0.3">
      <c r="A5164" s="3">
        <v>613975</v>
      </c>
      <c r="B5164" s="16">
        <v>439.97</v>
      </c>
      <c r="C5164" s="16">
        <v>440</v>
      </c>
      <c r="D5164" s="16">
        <v>1.01</v>
      </c>
    </row>
    <row r="5165" spans="1:4" x14ac:dyDescent="0.3">
      <c r="A5165" s="3">
        <v>613976</v>
      </c>
      <c r="B5165" s="16">
        <v>330.97</v>
      </c>
      <c r="C5165" s="16">
        <v>331</v>
      </c>
      <c r="D5165" s="16">
        <v>1.01</v>
      </c>
    </row>
    <row r="5166" spans="1:4" x14ac:dyDescent="0.3">
      <c r="A5166" s="3">
        <v>613977</v>
      </c>
      <c r="B5166" s="16">
        <v>225.97</v>
      </c>
      <c r="C5166" s="16">
        <v>226</v>
      </c>
      <c r="D5166" s="16">
        <v>1.01</v>
      </c>
    </row>
    <row r="5167" spans="1:4" x14ac:dyDescent="0.3">
      <c r="A5167" s="3">
        <v>613978</v>
      </c>
      <c r="B5167" s="16">
        <v>926.22</v>
      </c>
      <c r="C5167" s="16">
        <v>926.25</v>
      </c>
      <c r="D5167" s="16">
        <v>1.01</v>
      </c>
    </row>
    <row r="5168" spans="1:4" x14ac:dyDescent="0.3">
      <c r="A5168" s="3">
        <v>613979</v>
      </c>
      <c r="B5168" s="16">
        <v>0.98</v>
      </c>
      <c r="C5168" s="16">
        <v>1.05</v>
      </c>
      <c r="D5168" s="16">
        <v>1.01</v>
      </c>
    </row>
    <row r="5169" spans="1:4" x14ac:dyDescent="0.3">
      <c r="A5169" s="3">
        <v>613980</v>
      </c>
      <c r="B5169" s="16">
        <v>0.98</v>
      </c>
      <c r="C5169" s="16">
        <v>1.05</v>
      </c>
      <c r="D5169" s="16">
        <v>1.01</v>
      </c>
    </row>
    <row r="5170" spans="1:4" x14ac:dyDescent="0.3">
      <c r="A5170" s="3">
        <v>613990</v>
      </c>
      <c r="B5170" s="16">
        <v>48.47</v>
      </c>
      <c r="C5170" s="16">
        <v>48.5</v>
      </c>
      <c r="D5170" s="16">
        <v>1.01</v>
      </c>
    </row>
    <row r="5171" spans="1:4" x14ac:dyDescent="0.3">
      <c r="A5171" s="3">
        <v>614000</v>
      </c>
      <c r="B5171" s="16">
        <v>0.98</v>
      </c>
      <c r="C5171" s="16">
        <v>1.05</v>
      </c>
      <c r="D5171" s="16">
        <v>1.01</v>
      </c>
    </row>
    <row r="5172" spans="1:4" x14ac:dyDescent="0.3">
      <c r="A5172" s="3">
        <v>614010</v>
      </c>
      <c r="B5172" s="16">
        <v>0.98</v>
      </c>
      <c r="C5172" s="16">
        <v>1.05</v>
      </c>
      <c r="D5172" s="16">
        <v>1.01</v>
      </c>
    </row>
    <row r="5173" spans="1:4" x14ac:dyDescent="0.3">
      <c r="A5173" s="3">
        <v>614011</v>
      </c>
      <c r="B5173" s="16">
        <v>0.98</v>
      </c>
      <c r="C5173" s="16">
        <v>1.05</v>
      </c>
      <c r="D5173" s="16">
        <v>1.01</v>
      </c>
    </row>
    <row r="5174" spans="1:4" x14ac:dyDescent="0.3">
      <c r="A5174" s="3">
        <v>614030</v>
      </c>
      <c r="B5174" s="16">
        <v>0.98</v>
      </c>
      <c r="C5174" s="16">
        <v>1.05</v>
      </c>
      <c r="D5174" s="16">
        <v>1.01</v>
      </c>
    </row>
    <row r="5175" spans="1:4" x14ac:dyDescent="0.3">
      <c r="A5175" s="3">
        <v>614041</v>
      </c>
      <c r="B5175" s="16">
        <v>0.98</v>
      </c>
      <c r="C5175" s="16">
        <v>1.05</v>
      </c>
      <c r="D5175" s="16">
        <v>1.01</v>
      </c>
    </row>
    <row r="5176" spans="1:4" x14ac:dyDescent="0.3">
      <c r="A5176" s="3">
        <v>614042</v>
      </c>
      <c r="B5176" s="16">
        <v>0.98</v>
      </c>
      <c r="C5176" s="16">
        <v>1.05</v>
      </c>
      <c r="D5176" s="16">
        <v>1.01</v>
      </c>
    </row>
    <row r="5177" spans="1:4" x14ac:dyDescent="0.3">
      <c r="A5177" s="3">
        <v>614050</v>
      </c>
      <c r="B5177" s="16">
        <v>0.98</v>
      </c>
      <c r="C5177" s="16">
        <v>1.05</v>
      </c>
      <c r="D5177" s="16">
        <v>1.01</v>
      </c>
    </row>
    <row r="5178" spans="1:4" x14ac:dyDescent="0.3">
      <c r="A5178" s="3">
        <v>614060</v>
      </c>
      <c r="B5178" s="16">
        <v>25.369999999999997</v>
      </c>
      <c r="C5178" s="16">
        <v>25.4</v>
      </c>
      <c r="D5178" s="16">
        <v>1.01</v>
      </c>
    </row>
    <row r="5179" spans="1:4" x14ac:dyDescent="0.3">
      <c r="A5179" s="3">
        <v>614061</v>
      </c>
      <c r="B5179" s="16">
        <v>18.07</v>
      </c>
      <c r="C5179" s="16">
        <v>18.100000000000001</v>
      </c>
      <c r="D5179" s="16">
        <v>1.01</v>
      </c>
    </row>
    <row r="5180" spans="1:4" x14ac:dyDescent="0.3">
      <c r="A5180" s="3">
        <v>614062</v>
      </c>
      <c r="B5180" s="16">
        <v>29.369999999999997</v>
      </c>
      <c r="C5180" s="16">
        <v>29.4</v>
      </c>
      <c r="D5180" s="16">
        <v>1.01</v>
      </c>
    </row>
    <row r="5181" spans="1:4" x14ac:dyDescent="0.3">
      <c r="A5181" s="3">
        <v>614063</v>
      </c>
      <c r="B5181" s="16">
        <v>23.869999999999997</v>
      </c>
      <c r="C5181" s="16">
        <v>23.9</v>
      </c>
      <c r="D5181" s="16">
        <v>1.01</v>
      </c>
    </row>
    <row r="5182" spans="1:4" x14ac:dyDescent="0.3">
      <c r="A5182" s="3">
        <v>614064</v>
      </c>
      <c r="B5182" s="16">
        <v>360.8</v>
      </c>
      <c r="C5182" s="16">
        <v>360.83</v>
      </c>
      <c r="D5182" s="16">
        <v>1.01</v>
      </c>
    </row>
    <row r="5183" spans="1:4" x14ac:dyDescent="0.3">
      <c r="A5183" s="3">
        <v>614065</v>
      </c>
      <c r="B5183" s="16">
        <v>43.82</v>
      </c>
      <c r="C5183" s="16">
        <v>43.85</v>
      </c>
      <c r="D5183" s="16">
        <v>1.01</v>
      </c>
    </row>
    <row r="5184" spans="1:4" x14ac:dyDescent="0.3">
      <c r="A5184" s="3">
        <v>614066</v>
      </c>
      <c r="B5184" s="16">
        <v>360.8</v>
      </c>
      <c r="C5184" s="16">
        <v>360.83</v>
      </c>
      <c r="D5184" s="16">
        <v>1.01</v>
      </c>
    </row>
    <row r="5185" spans="1:4" x14ac:dyDescent="0.3">
      <c r="A5185" s="3">
        <v>614068</v>
      </c>
      <c r="B5185" s="16">
        <v>37.869999999999997</v>
      </c>
      <c r="C5185" s="16">
        <v>37.9</v>
      </c>
      <c r="D5185" s="16">
        <v>1.01</v>
      </c>
    </row>
    <row r="5186" spans="1:4" x14ac:dyDescent="0.3">
      <c r="A5186" s="3">
        <v>614069</v>
      </c>
      <c r="B5186" s="16">
        <v>2147.9699999999998</v>
      </c>
      <c r="C5186" s="16">
        <v>2148</v>
      </c>
      <c r="D5186" s="16">
        <v>1.01</v>
      </c>
    </row>
    <row r="5187" spans="1:4" x14ac:dyDescent="0.3">
      <c r="A5187" s="3">
        <v>614070</v>
      </c>
      <c r="B5187" s="16">
        <v>226.97</v>
      </c>
      <c r="C5187" s="16">
        <v>227</v>
      </c>
      <c r="D5187" s="16">
        <v>1.01</v>
      </c>
    </row>
    <row r="5188" spans="1:4" x14ac:dyDescent="0.3">
      <c r="A5188" s="3">
        <v>614071</v>
      </c>
      <c r="B5188" s="16">
        <v>226.97</v>
      </c>
      <c r="C5188" s="16">
        <v>227</v>
      </c>
      <c r="D5188" s="16">
        <v>1.01</v>
      </c>
    </row>
    <row r="5189" spans="1:4" x14ac:dyDescent="0.3">
      <c r="A5189" s="3">
        <v>614072</v>
      </c>
      <c r="B5189" s="16">
        <v>2147.9699999999998</v>
      </c>
      <c r="C5189" s="16">
        <v>2148</v>
      </c>
      <c r="D5189" s="16">
        <v>1.01</v>
      </c>
    </row>
    <row r="5190" spans="1:4" x14ac:dyDescent="0.3">
      <c r="A5190" s="3">
        <v>614073</v>
      </c>
      <c r="B5190" s="16">
        <v>226.97</v>
      </c>
      <c r="C5190" s="16">
        <v>227</v>
      </c>
      <c r="D5190" s="16">
        <v>1.01</v>
      </c>
    </row>
    <row r="5191" spans="1:4" x14ac:dyDescent="0.3">
      <c r="A5191" s="3">
        <v>614074</v>
      </c>
      <c r="B5191" s="16">
        <v>226.97</v>
      </c>
      <c r="C5191" s="16">
        <v>227</v>
      </c>
      <c r="D5191" s="16">
        <v>1.01</v>
      </c>
    </row>
    <row r="5192" spans="1:4" x14ac:dyDescent="0.3">
      <c r="A5192" s="3">
        <v>614075</v>
      </c>
      <c r="B5192" s="16">
        <v>226.97</v>
      </c>
      <c r="C5192" s="16">
        <v>227</v>
      </c>
      <c r="D5192" s="16">
        <v>1.01</v>
      </c>
    </row>
    <row r="5193" spans="1:4" x14ac:dyDescent="0.3">
      <c r="A5193" s="3">
        <v>614076</v>
      </c>
      <c r="B5193" s="16">
        <v>0.98</v>
      </c>
      <c r="C5193" s="16">
        <v>1.05</v>
      </c>
      <c r="D5193" s="16">
        <v>1.01</v>
      </c>
    </row>
    <row r="5194" spans="1:4" x14ac:dyDescent="0.3">
      <c r="A5194" s="3">
        <v>614077</v>
      </c>
      <c r="B5194" s="16">
        <v>43.82</v>
      </c>
      <c r="C5194" s="16">
        <v>43.85</v>
      </c>
      <c r="D5194" s="16">
        <v>1.01</v>
      </c>
    </row>
    <row r="5195" spans="1:4" x14ac:dyDescent="0.3">
      <c r="A5195" s="3">
        <v>614078</v>
      </c>
      <c r="B5195" s="16">
        <v>2512.9699999999998</v>
      </c>
      <c r="C5195" s="16">
        <v>2513</v>
      </c>
      <c r="D5195" s="16">
        <v>1.01</v>
      </c>
    </row>
    <row r="5196" spans="1:4" x14ac:dyDescent="0.3">
      <c r="A5196" s="3">
        <v>614079</v>
      </c>
      <c r="B5196" s="16">
        <v>446.97</v>
      </c>
      <c r="C5196" s="16">
        <v>447</v>
      </c>
      <c r="D5196" s="16">
        <v>1.01</v>
      </c>
    </row>
    <row r="5197" spans="1:4" x14ac:dyDescent="0.3">
      <c r="A5197" s="3">
        <v>614080</v>
      </c>
      <c r="B5197" s="16">
        <v>446.97</v>
      </c>
      <c r="C5197" s="16">
        <v>447</v>
      </c>
      <c r="D5197" s="16">
        <v>1.01</v>
      </c>
    </row>
    <row r="5198" spans="1:4" x14ac:dyDescent="0.3">
      <c r="A5198" s="3">
        <v>614081</v>
      </c>
      <c r="B5198" s="16">
        <v>2147.9699999999998</v>
      </c>
      <c r="C5198" s="16">
        <v>2148</v>
      </c>
      <c r="D5198" s="16">
        <v>1.01</v>
      </c>
    </row>
    <row r="5199" spans="1:4" x14ac:dyDescent="0.3">
      <c r="A5199" s="3">
        <v>614082</v>
      </c>
      <c r="B5199" s="16">
        <v>226.97</v>
      </c>
      <c r="C5199" s="16">
        <v>227</v>
      </c>
      <c r="D5199" s="16">
        <v>1.01</v>
      </c>
    </row>
    <row r="5200" spans="1:4" x14ac:dyDescent="0.3">
      <c r="A5200" s="3">
        <v>614083</v>
      </c>
      <c r="B5200" s="16">
        <v>0.98</v>
      </c>
      <c r="C5200" s="16">
        <v>1.05</v>
      </c>
      <c r="D5200" s="16">
        <v>1.01</v>
      </c>
    </row>
    <row r="5201" spans="1:4" x14ac:dyDescent="0.3">
      <c r="A5201" s="3">
        <v>614084</v>
      </c>
      <c r="B5201" s="16">
        <v>0.98</v>
      </c>
      <c r="C5201" s="16">
        <v>1.05</v>
      </c>
      <c r="D5201" s="16">
        <v>1.01</v>
      </c>
    </row>
    <row r="5202" spans="1:4" x14ac:dyDescent="0.3">
      <c r="A5202" s="3">
        <v>614085</v>
      </c>
      <c r="B5202" s="16">
        <v>0.98</v>
      </c>
      <c r="C5202" s="16">
        <v>1.05</v>
      </c>
      <c r="D5202" s="16">
        <v>1.01</v>
      </c>
    </row>
    <row r="5203" spans="1:4" x14ac:dyDescent="0.3">
      <c r="A5203" s="3">
        <v>614090</v>
      </c>
      <c r="B5203" s="16">
        <v>2147.9699999999998</v>
      </c>
      <c r="C5203" s="16">
        <v>2148</v>
      </c>
      <c r="D5203" s="16">
        <v>1.01</v>
      </c>
    </row>
    <row r="5204" spans="1:4" x14ac:dyDescent="0.3">
      <c r="A5204" s="3">
        <v>614091</v>
      </c>
      <c r="B5204" s="16">
        <v>226.97</v>
      </c>
      <c r="C5204" s="16">
        <v>227</v>
      </c>
      <c r="D5204" s="16">
        <v>1.01</v>
      </c>
    </row>
    <row r="5205" spans="1:4" x14ac:dyDescent="0.3">
      <c r="A5205" s="3">
        <v>614092</v>
      </c>
      <c r="B5205" s="16">
        <v>226.97</v>
      </c>
      <c r="C5205" s="16">
        <v>227</v>
      </c>
      <c r="D5205" s="16">
        <v>1.01</v>
      </c>
    </row>
    <row r="5206" spans="1:4" x14ac:dyDescent="0.3">
      <c r="A5206" s="3">
        <v>614093</v>
      </c>
      <c r="B5206" s="16">
        <v>0.98</v>
      </c>
      <c r="C5206" s="16">
        <v>1.05</v>
      </c>
      <c r="D5206" s="16">
        <v>1.01</v>
      </c>
    </row>
    <row r="5207" spans="1:4" x14ac:dyDescent="0.3">
      <c r="A5207" s="3">
        <v>614094</v>
      </c>
      <c r="B5207" s="16">
        <v>0.98</v>
      </c>
      <c r="C5207" s="16">
        <v>1.05</v>
      </c>
      <c r="D5207" s="16">
        <v>1.01</v>
      </c>
    </row>
    <row r="5208" spans="1:4" x14ac:dyDescent="0.3">
      <c r="A5208" s="3">
        <v>614100</v>
      </c>
      <c r="B5208" s="16">
        <v>31.669999999999998</v>
      </c>
      <c r="C5208" s="16">
        <v>24.18</v>
      </c>
      <c r="D5208" s="16">
        <v>1.01</v>
      </c>
    </row>
    <row r="5209" spans="1:4" x14ac:dyDescent="0.3">
      <c r="A5209" s="3">
        <v>614110</v>
      </c>
      <c r="B5209" s="16">
        <v>0.98</v>
      </c>
      <c r="C5209" s="16">
        <v>1.05</v>
      </c>
      <c r="D5209" s="16">
        <v>1.01</v>
      </c>
    </row>
    <row r="5210" spans="1:4" x14ac:dyDescent="0.3">
      <c r="A5210" s="3">
        <v>614120</v>
      </c>
      <c r="B5210" s="16">
        <v>0.98</v>
      </c>
      <c r="C5210" s="16">
        <v>1.05</v>
      </c>
      <c r="D5210" s="16">
        <v>1.01</v>
      </c>
    </row>
    <row r="5211" spans="1:4" x14ac:dyDescent="0.3">
      <c r="A5211" s="3">
        <v>614121</v>
      </c>
      <c r="B5211" s="16">
        <v>0.98</v>
      </c>
      <c r="C5211" s="16">
        <v>1.05</v>
      </c>
      <c r="D5211" s="16">
        <v>1.01</v>
      </c>
    </row>
    <row r="5212" spans="1:4" x14ac:dyDescent="0.3">
      <c r="A5212" s="3">
        <v>614122</v>
      </c>
      <c r="B5212" s="16">
        <v>0.98</v>
      </c>
      <c r="C5212" s="16">
        <v>1.05</v>
      </c>
      <c r="D5212" s="16">
        <v>1.01</v>
      </c>
    </row>
    <row r="5213" spans="1:4" x14ac:dyDescent="0.3">
      <c r="A5213" s="3">
        <v>614130</v>
      </c>
      <c r="B5213" s="16">
        <v>0.98</v>
      </c>
      <c r="C5213" s="16">
        <v>1.05</v>
      </c>
      <c r="D5213" s="16">
        <v>1.01</v>
      </c>
    </row>
    <row r="5214" spans="1:4" x14ac:dyDescent="0.3">
      <c r="A5214" s="3">
        <v>614131</v>
      </c>
      <c r="B5214" s="16">
        <v>0.98</v>
      </c>
      <c r="C5214" s="16">
        <v>1.05</v>
      </c>
      <c r="D5214" s="16">
        <v>1.01</v>
      </c>
    </row>
    <row r="5215" spans="1:4" x14ac:dyDescent="0.3">
      <c r="A5215" s="3">
        <v>614132</v>
      </c>
      <c r="B5215" s="16">
        <v>0.98</v>
      </c>
      <c r="C5215" s="16">
        <v>1.05</v>
      </c>
      <c r="D5215" s="16">
        <v>1.01</v>
      </c>
    </row>
    <row r="5216" spans="1:4" x14ac:dyDescent="0.3">
      <c r="A5216" s="3">
        <v>614133</v>
      </c>
      <c r="B5216" s="16">
        <v>0.98</v>
      </c>
      <c r="C5216" s="16">
        <v>1.05</v>
      </c>
      <c r="D5216" s="16">
        <v>1.01</v>
      </c>
    </row>
    <row r="5217" spans="1:4" x14ac:dyDescent="0.3">
      <c r="A5217" s="3">
        <v>614134</v>
      </c>
      <c r="B5217" s="16">
        <v>0.98</v>
      </c>
      <c r="C5217" s="16">
        <v>1.05</v>
      </c>
      <c r="D5217" s="16">
        <v>1.01</v>
      </c>
    </row>
    <row r="5218" spans="1:4" x14ac:dyDescent="0.3">
      <c r="A5218" s="3">
        <v>614135</v>
      </c>
      <c r="B5218" s="16">
        <v>0.98</v>
      </c>
      <c r="C5218" s="16">
        <v>1.05</v>
      </c>
      <c r="D5218" s="16">
        <v>1.01</v>
      </c>
    </row>
    <row r="5219" spans="1:4" x14ac:dyDescent="0.3">
      <c r="A5219" s="3">
        <v>614136</v>
      </c>
      <c r="B5219" s="16">
        <v>0.98</v>
      </c>
      <c r="C5219" s="16">
        <v>1.05</v>
      </c>
      <c r="D5219" s="16">
        <v>1.01</v>
      </c>
    </row>
    <row r="5220" spans="1:4" x14ac:dyDescent="0.3">
      <c r="A5220" s="3">
        <v>614137</v>
      </c>
      <c r="B5220" s="16">
        <v>0.98</v>
      </c>
      <c r="C5220" s="16">
        <v>1.05</v>
      </c>
      <c r="D5220" s="16">
        <v>1.01</v>
      </c>
    </row>
    <row r="5221" spans="1:4" x14ac:dyDescent="0.3">
      <c r="A5221" s="3">
        <v>614138</v>
      </c>
      <c r="B5221" s="16">
        <v>0.98</v>
      </c>
      <c r="C5221" s="16">
        <v>1.05</v>
      </c>
      <c r="D5221" s="16">
        <v>1.01</v>
      </c>
    </row>
    <row r="5222" spans="1:4" x14ac:dyDescent="0.3">
      <c r="A5222" s="3">
        <v>614140</v>
      </c>
      <c r="B5222" s="16">
        <v>0.98</v>
      </c>
      <c r="C5222" s="16">
        <v>1.05</v>
      </c>
      <c r="D5222" s="16">
        <v>1.01</v>
      </c>
    </row>
    <row r="5223" spans="1:4" x14ac:dyDescent="0.3">
      <c r="A5223" s="3">
        <v>614141</v>
      </c>
      <c r="B5223" s="16">
        <v>0.98</v>
      </c>
      <c r="C5223" s="16">
        <v>1.05</v>
      </c>
      <c r="D5223" s="16">
        <v>1.01</v>
      </c>
    </row>
    <row r="5224" spans="1:4" x14ac:dyDescent="0.3">
      <c r="A5224" s="3">
        <v>614150</v>
      </c>
      <c r="B5224" s="16">
        <v>128.57</v>
      </c>
      <c r="C5224" s="16">
        <v>128.6</v>
      </c>
      <c r="D5224" s="16">
        <v>1.01</v>
      </c>
    </row>
    <row r="5225" spans="1:4" x14ac:dyDescent="0.3">
      <c r="A5225" s="3">
        <v>614152</v>
      </c>
      <c r="B5225" s="16">
        <v>199.97</v>
      </c>
      <c r="C5225" s="16">
        <v>110</v>
      </c>
      <c r="D5225" s="16">
        <v>1.01</v>
      </c>
    </row>
    <row r="5226" spans="1:4" x14ac:dyDescent="0.3">
      <c r="A5226" s="3">
        <v>614160</v>
      </c>
      <c r="B5226" s="16">
        <v>0.98</v>
      </c>
      <c r="C5226" s="16">
        <v>1.05</v>
      </c>
      <c r="D5226" s="16">
        <v>1.01</v>
      </c>
    </row>
    <row r="5227" spans="1:4" x14ac:dyDescent="0.3">
      <c r="A5227" s="3">
        <v>614161</v>
      </c>
      <c r="B5227" s="16">
        <v>2.5</v>
      </c>
      <c r="C5227" s="16">
        <v>2.5299999999999998</v>
      </c>
      <c r="D5227" s="16">
        <v>1.01</v>
      </c>
    </row>
    <row r="5228" spans="1:4" x14ac:dyDescent="0.3">
      <c r="A5228" s="3">
        <v>614162</v>
      </c>
      <c r="B5228" s="16">
        <v>2.5</v>
      </c>
      <c r="C5228" s="16">
        <v>2.5299999999999998</v>
      </c>
      <c r="D5228" s="16">
        <v>1.01</v>
      </c>
    </row>
    <row r="5229" spans="1:4" x14ac:dyDescent="0.3">
      <c r="A5229" s="3">
        <v>614170</v>
      </c>
      <c r="B5229" s="16">
        <v>301.97000000000003</v>
      </c>
      <c r="C5229" s="16">
        <v>302</v>
      </c>
      <c r="D5229" s="16">
        <v>1.01</v>
      </c>
    </row>
    <row r="5230" spans="1:4" x14ac:dyDescent="0.3">
      <c r="A5230" s="3">
        <v>614180</v>
      </c>
      <c r="B5230" s="16">
        <v>0.98</v>
      </c>
      <c r="C5230" s="16">
        <v>1.05</v>
      </c>
      <c r="D5230" s="16">
        <v>1.01</v>
      </c>
    </row>
    <row r="5231" spans="1:4" x14ac:dyDescent="0.3">
      <c r="A5231" s="3">
        <v>614192</v>
      </c>
      <c r="B5231" s="16">
        <v>0.98</v>
      </c>
      <c r="C5231" s="16">
        <v>1.05</v>
      </c>
      <c r="D5231" s="16">
        <v>1.01</v>
      </c>
    </row>
    <row r="5232" spans="1:4" x14ac:dyDescent="0.3">
      <c r="A5232" s="3">
        <v>614200</v>
      </c>
      <c r="B5232" s="16">
        <v>0.98</v>
      </c>
      <c r="C5232" s="16">
        <v>1.05</v>
      </c>
      <c r="D5232" s="16">
        <v>1.01</v>
      </c>
    </row>
    <row r="5233" spans="1:4" x14ac:dyDescent="0.3">
      <c r="A5233" s="3">
        <v>614201</v>
      </c>
      <c r="B5233" s="16">
        <v>0.98</v>
      </c>
      <c r="C5233" s="16">
        <v>1.05</v>
      </c>
      <c r="D5233" s="16">
        <v>1.01</v>
      </c>
    </row>
    <row r="5234" spans="1:4" x14ac:dyDescent="0.3">
      <c r="A5234" s="3">
        <v>614202</v>
      </c>
      <c r="B5234" s="16">
        <v>0.98</v>
      </c>
      <c r="C5234" s="16">
        <v>1.05</v>
      </c>
      <c r="D5234" s="16">
        <v>1.01</v>
      </c>
    </row>
    <row r="5235" spans="1:4" x14ac:dyDescent="0.3">
      <c r="A5235" s="3">
        <v>614210</v>
      </c>
      <c r="B5235" s="16">
        <v>2643.97</v>
      </c>
      <c r="C5235" s="16">
        <v>2644</v>
      </c>
      <c r="D5235" s="16">
        <v>1.01</v>
      </c>
    </row>
    <row r="5236" spans="1:4" x14ac:dyDescent="0.3">
      <c r="A5236" s="3">
        <v>614211</v>
      </c>
      <c r="B5236" s="16">
        <v>289.97000000000003</v>
      </c>
      <c r="C5236" s="16">
        <v>290</v>
      </c>
      <c r="D5236" s="16">
        <v>1.01</v>
      </c>
    </row>
    <row r="5237" spans="1:4" x14ac:dyDescent="0.3">
      <c r="A5237" s="3">
        <v>614212</v>
      </c>
      <c r="B5237" s="16">
        <v>289.97000000000003</v>
      </c>
      <c r="C5237" s="16">
        <v>290</v>
      </c>
      <c r="D5237" s="16">
        <v>1.01</v>
      </c>
    </row>
    <row r="5238" spans="1:4" x14ac:dyDescent="0.3">
      <c r="A5238" s="3">
        <v>614220</v>
      </c>
      <c r="B5238" s="16">
        <v>2643.97</v>
      </c>
      <c r="C5238" s="16">
        <v>2644</v>
      </c>
      <c r="D5238" s="16">
        <v>1.01</v>
      </c>
    </row>
    <row r="5239" spans="1:4" x14ac:dyDescent="0.3">
      <c r="A5239" s="3">
        <v>614221</v>
      </c>
      <c r="B5239" s="16">
        <v>289.97000000000003</v>
      </c>
      <c r="C5239" s="16">
        <v>290</v>
      </c>
      <c r="D5239" s="16">
        <v>1.01</v>
      </c>
    </row>
    <row r="5240" spans="1:4" x14ac:dyDescent="0.3">
      <c r="A5240" s="3">
        <v>614222</v>
      </c>
      <c r="B5240" s="16">
        <v>289.97000000000003</v>
      </c>
      <c r="C5240" s="16">
        <v>290</v>
      </c>
      <c r="D5240" s="16">
        <v>1.01</v>
      </c>
    </row>
    <row r="5241" spans="1:4" x14ac:dyDescent="0.3">
      <c r="A5241" s="3">
        <v>614223</v>
      </c>
      <c r="B5241" s="16">
        <v>2621.97</v>
      </c>
      <c r="C5241" s="16">
        <v>2622</v>
      </c>
      <c r="D5241" s="16">
        <v>1.01</v>
      </c>
    </row>
    <row r="5242" spans="1:4" x14ac:dyDescent="0.3">
      <c r="A5242" s="3">
        <v>614224</v>
      </c>
      <c r="B5242" s="16">
        <v>390.97</v>
      </c>
      <c r="C5242" s="16">
        <v>391</v>
      </c>
      <c r="D5242" s="16">
        <v>1.01</v>
      </c>
    </row>
    <row r="5243" spans="1:4" x14ac:dyDescent="0.3">
      <c r="A5243" s="3">
        <v>614225</v>
      </c>
      <c r="B5243" s="16">
        <v>597.97</v>
      </c>
      <c r="C5243" s="16">
        <v>598</v>
      </c>
      <c r="D5243" s="16">
        <v>1.01</v>
      </c>
    </row>
    <row r="5244" spans="1:4" x14ac:dyDescent="0.3">
      <c r="A5244" s="3">
        <v>614230</v>
      </c>
      <c r="B5244" s="16">
        <v>0.98</v>
      </c>
      <c r="C5244" s="16">
        <v>1.05</v>
      </c>
      <c r="D5244" s="16">
        <v>1.01</v>
      </c>
    </row>
    <row r="5245" spans="1:4" x14ac:dyDescent="0.3">
      <c r="A5245" s="3">
        <v>614231</v>
      </c>
      <c r="B5245" s="16">
        <v>0.98</v>
      </c>
      <c r="C5245" s="16">
        <v>1.05</v>
      </c>
      <c r="D5245" s="16">
        <v>1.01</v>
      </c>
    </row>
    <row r="5246" spans="1:4" x14ac:dyDescent="0.3">
      <c r="A5246" s="3">
        <v>614232</v>
      </c>
      <c r="B5246" s="16">
        <v>0.98</v>
      </c>
      <c r="C5246" s="16">
        <v>1.05</v>
      </c>
      <c r="D5246" s="16">
        <v>1.01</v>
      </c>
    </row>
    <row r="5247" spans="1:4" x14ac:dyDescent="0.3">
      <c r="A5247" s="3">
        <v>614233</v>
      </c>
      <c r="B5247" s="16">
        <v>0.98</v>
      </c>
      <c r="C5247" s="16">
        <v>1.05</v>
      </c>
      <c r="D5247" s="16">
        <v>1.01</v>
      </c>
    </row>
    <row r="5248" spans="1:4" x14ac:dyDescent="0.3">
      <c r="A5248" s="3">
        <v>614234</v>
      </c>
      <c r="B5248" s="16">
        <v>0.98</v>
      </c>
      <c r="C5248" s="16">
        <v>1.05</v>
      </c>
      <c r="D5248" s="16">
        <v>1.01</v>
      </c>
    </row>
    <row r="5249" spans="1:4" x14ac:dyDescent="0.3">
      <c r="A5249" s="3">
        <v>614235</v>
      </c>
      <c r="B5249" s="16">
        <v>0.98</v>
      </c>
      <c r="C5249" s="16">
        <v>1.05</v>
      </c>
      <c r="D5249" s="16">
        <v>1.01</v>
      </c>
    </row>
    <row r="5250" spans="1:4" x14ac:dyDescent="0.3">
      <c r="A5250" s="3">
        <v>614236</v>
      </c>
      <c r="B5250" s="16">
        <v>0.98</v>
      </c>
      <c r="C5250" s="16">
        <v>1.05</v>
      </c>
      <c r="D5250" s="16">
        <v>1.01</v>
      </c>
    </row>
    <row r="5251" spans="1:4" x14ac:dyDescent="0.3">
      <c r="A5251" s="3">
        <v>614240</v>
      </c>
      <c r="B5251" s="16">
        <v>3.9400000000000004</v>
      </c>
      <c r="C5251" s="16">
        <v>3.97</v>
      </c>
      <c r="D5251" s="16">
        <v>1.01</v>
      </c>
    </row>
    <row r="5252" spans="1:4" x14ac:dyDescent="0.3">
      <c r="A5252" s="3">
        <v>614250</v>
      </c>
      <c r="B5252" s="16">
        <v>0.98</v>
      </c>
      <c r="C5252" s="16">
        <v>1.05</v>
      </c>
      <c r="D5252" s="16">
        <v>1.01</v>
      </c>
    </row>
    <row r="5253" spans="1:4" x14ac:dyDescent="0.3">
      <c r="A5253" s="3">
        <v>614251</v>
      </c>
      <c r="B5253" s="16">
        <v>2894.97</v>
      </c>
      <c r="C5253" s="16">
        <v>2895</v>
      </c>
      <c r="D5253" s="16">
        <v>1.01</v>
      </c>
    </row>
    <row r="5254" spans="1:4" x14ac:dyDescent="0.3">
      <c r="A5254" s="3">
        <v>614252</v>
      </c>
      <c r="B5254" s="16">
        <v>2764.97</v>
      </c>
      <c r="C5254" s="16">
        <v>2765</v>
      </c>
      <c r="D5254" s="16">
        <v>1.01</v>
      </c>
    </row>
    <row r="5255" spans="1:4" x14ac:dyDescent="0.3">
      <c r="A5255" s="3">
        <v>614260</v>
      </c>
      <c r="B5255" s="16">
        <v>0.98</v>
      </c>
      <c r="C5255" s="16">
        <v>1.05</v>
      </c>
      <c r="D5255" s="16">
        <v>1.01</v>
      </c>
    </row>
    <row r="5256" spans="1:4" x14ac:dyDescent="0.3">
      <c r="A5256" s="3">
        <v>614270</v>
      </c>
      <c r="B5256" s="16">
        <v>0.98</v>
      </c>
      <c r="C5256" s="16">
        <v>1.05</v>
      </c>
      <c r="D5256" s="16">
        <v>1.01</v>
      </c>
    </row>
    <row r="5257" spans="1:4" x14ac:dyDescent="0.3">
      <c r="A5257" s="3">
        <v>614280</v>
      </c>
      <c r="B5257" s="16">
        <v>1891.97</v>
      </c>
      <c r="C5257" s="16">
        <v>1892</v>
      </c>
      <c r="D5257" s="16">
        <v>1.01</v>
      </c>
    </row>
    <row r="5258" spans="1:4" x14ac:dyDescent="0.3">
      <c r="A5258" s="3">
        <v>614281</v>
      </c>
      <c r="B5258" s="16">
        <v>0.98</v>
      </c>
      <c r="C5258" s="16">
        <v>1.05</v>
      </c>
      <c r="D5258" s="16">
        <v>1.01</v>
      </c>
    </row>
    <row r="5259" spans="1:4" x14ac:dyDescent="0.3">
      <c r="A5259" s="3">
        <v>614282</v>
      </c>
      <c r="B5259" s="16">
        <v>2792.97</v>
      </c>
      <c r="C5259" s="16">
        <v>2793</v>
      </c>
      <c r="D5259" s="16">
        <v>1.01</v>
      </c>
    </row>
    <row r="5260" spans="1:4" x14ac:dyDescent="0.3">
      <c r="A5260" s="3">
        <v>614283</v>
      </c>
      <c r="B5260" s="16">
        <v>3.0700000000000003</v>
      </c>
      <c r="C5260" s="16">
        <v>3.1</v>
      </c>
      <c r="D5260" s="16">
        <v>1.01</v>
      </c>
    </row>
    <row r="5261" spans="1:4" x14ac:dyDescent="0.3">
      <c r="A5261" s="3">
        <v>614284</v>
      </c>
      <c r="B5261" s="16">
        <v>0.98</v>
      </c>
      <c r="C5261" s="16">
        <v>1.05</v>
      </c>
      <c r="D5261" s="16">
        <v>1.01</v>
      </c>
    </row>
    <row r="5262" spans="1:4" x14ac:dyDescent="0.3">
      <c r="A5262" s="3">
        <v>614285</v>
      </c>
      <c r="B5262" s="16">
        <v>0.98</v>
      </c>
      <c r="C5262" s="16">
        <v>1.05</v>
      </c>
      <c r="D5262" s="16">
        <v>1.01</v>
      </c>
    </row>
    <row r="5263" spans="1:4" x14ac:dyDescent="0.3">
      <c r="A5263" s="3">
        <v>614286</v>
      </c>
      <c r="B5263" s="16">
        <v>2792.97</v>
      </c>
      <c r="C5263" s="16">
        <v>2793</v>
      </c>
      <c r="D5263" s="16">
        <v>1.01</v>
      </c>
    </row>
    <row r="5264" spans="1:4" x14ac:dyDescent="0.3">
      <c r="A5264" s="3">
        <v>614287</v>
      </c>
      <c r="B5264" s="16">
        <v>0.98</v>
      </c>
      <c r="C5264" s="16">
        <v>1.05</v>
      </c>
      <c r="D5264" s="16">
        <v>1.01</v>
      </c>
    </row>
    <row r="5265" spans="1:4" x14ac:dyDescent="0.3">
      <c r="A5265" s="3">
        <v>614288</v>
      </c>
      <c r="B5265" s="16">
        <v>1999.97</v>
      </c>
      <c r="C5265" s="16">
        <v>2000</v>
      </c>
      <c r="D5265" s="16">
        <v>1.01</v>
      </c>
    </row>
    <row r="5266" spans="1:4" x14ac:dyDescent="0.3">
      <c r="A5266" s="3">
        <v>614289</v>
      </c>
      <c r="B5266" s="16">
        <v>0.98</v>
      </c>
      <c r="C5266" s="16">
        <v>1.05</v>
      </c>
      <c r="D5266" s="16">
        <v>1.01</v>
      </c>
    </row>
    <row r="5267" spans="1:4" x14ac:dyDescent="0.3">
      <c r="A5267" s="3">
        <v>614290</v>
      </c>
      <c r="B5267" s="16">
        <v>-0.03</v>
      </c>
      <c r="C5267" s="16">
        <v>0</v>
      </c>
      <c r="D5267" s="16">
        <v>0</v>
      </c>
    </row>
    <row r="5268" spans="1:4" x14ac:dyDescent="0.3">
      <c r="A5268" s="3">
        <v>614291</v>
      </c>
      <c r="B5268" s="16">
        <v>-0.03</v>
      </c>
      <c r="C5268" s="16">
        <v>0</v>
      </c>
      <c r="D5268" s="16">
        <v>0</v>
      </c>
    </row>
    <row r="5269" spans="1:4" x14ac:dyDescent="0.3">
      <c r="A5269" s="3">
        <v>614301</v>
      </c>
      <c r="B5269" s="16">
        <v>0.98</v>
      </c>
      <c r="C5269" s="16">
        <v>1.05</v>
      </c>
      <c r="D5269" s="16">
        <v>1.01</v>
      </c>
    </row>
    <row r="5270" spans="1:4" x14ac:dyDescent="0.3">
      <c r="A5270" s="3">
        <v>614302</v>
      </c>
      <c r="B5270" s="16">
        <v>0.98</v>
      </c>
      <c r="C5270" s="16">
        <v>1.05</v>
      </c>
      <c r="D5270" s="16">
        <v>1.01</v>
      </c>
    </row>
    <row r="5271" spans="1:4" x14ac:dyDescent="0.3">
      <c r="A5271" s="3">
        <v>614303</v>
      </c>
      <c r="B5271" s="16">
        <v>0.98</v>
      </c>
      <c r="C5271" s="16">
        <v>1.05</v>
      </c>
      <c r="D5271" s="16">
        <v>1.01</v>
      </c>
    </row>
    <row r="5272" spans="1:4" x14ac:dyDescent="0.3">
      <c r="A5272" s="3">
        <v>614304</v>
      </c>
      <c r="B5272" s="16">
        <v>0.98</v>
      </c>
      <c r="C5272" s="16">
        <v>1.05</v>
      </c>
      <c r="D5272" s="16">
        <v>1.01</v>
      </c>
    </row>
    <row r="5273" spans="1:4" x14ac:dyDescent="0.3">
      <c r="A5273" s="3">
        <v>614305</v>
      </c>
      <c r="B5273" s="16">
        <v>19.799999999999997</v>
      </c>
      <c r="C5273" s="16">
        <v>19.829999999999998</v>
      </c>
      <c r="D5273" s="16">
        <v>1.01</v>
      </c>
    </row>
    <row r="5274" spans="1:4" x14ac:dyDescent="0.3">
      <c r="A5274" s="3">
        <v>614310</v>
      </c>
      <c r="B5274" s="16">
        <v>210.97</v>
      </c>
      <c r="C5274" s="16">
        <v>211</v>
      </c>
      <c r="D5274" s="16">
        <v>1.01</v>
      </c>
    </row>
    <row r="5275" spans="1:4" x14ac:dyDescent="0.3">
      <c r="A5275" s="3">
        <v>614311</v>
      </c>
      <c r="B5275" s="16">
        <v>210.97</v>
      </c>
      <c r="C5275" s="16">
        <v>211</v>
      </c>
      <c r="D5275" s="16">
        <v>1.01</v>
      </c>
    </row>
    <row r="5276" spans="1:4" x14ac:dyDescent="0.3">
      <c r="A5276" s="3">
        <v>614312</v>
      </c>
      <c r="B5276" s="16">
        <v>210.97</v>
      </c>
      <c r="C5276" s="16">
        <v>211</v>
      </c>
      <c r="D5276" s="16">
        <v>1.01</v>
      </c>
    </row>
    <row r="5277" spans="1:4" x14ac:dyDescent="0.3">
      <c r="A5277" s="3">
        <v>614313</v>
      </c>
      <c r="B5277" s="16">
        <v>314.97000000000003</v>
      </c>
      <c r="C5277" s="16">
        <v>315</v>
      </c>
      <c r="D5277" s="16">
        <v>1.01</v>
      </c>
    </row>
    <row r="5278" spans="1:4" x14ac:dyDescent="0.3">
      <c r="A5278" s="3">
        <v>614314</v>
      </c>
      <c r="B5278" s="16">
        <v>314.97000000000003</v>
      </c>
      <c r="C5278" s="16">
        <v>315</v>
      </c>
      <c r="D5278" s="16">
        <v>1.01</v>
      </c>
    </row>
    <row r="5279" spans="1:4" x14ac:dyDescent="0.3">
      <c r="A5279" s="3">
        <v>614315</v>
      </c>
      <c r="B5279" s="16">
        <v>210.97</v>
      </c>
      <c r="C5279" s="16">
        <v>211</v>
      </c>
      <c r="D5279" s="16">
        <v>1.01</v>
      </c>
    </row>
    <row r="5280" spans="1:4" x14ac:dyDescent="0.3">
      <c r="A5280" s="3">
        <v>614316</v>
      </c>
      <c r="B5280" s="16">
        <v>210.97</v>
      </c>
      <c r="C5280" s="16">
        <v>211</v>
      </c>
      <c r="D5280" s="16">
        <v>1.01</v>
      </c>
    </row>
    <row r="5281" spans="1:4" x14ac:dyDescent="0.3">
      <c r="A5281" s="3">
        <v>614317</v>
      </c>
      <c r="B5281" s="16">
        <v>0.12</v>
      </c>
      <c r="C5281" s="16">
        <v>0.15</v>
      </c>
      <c r="D5281" s="16">
        <v>0.15</v>
      </c>
    </row>
    <row r="5282" spans="1:4" x14ac:dyDescent="0.3">
      <c r="A5282" s="3">
        <v>614318</v>
      </c>
      <c r="B5282" s="16">
        <v>0.98</v>
      </c>
      <c r="C5282" s="16">
        <v>1.05</v>
      </c>
      <c r="D5282" s="16">
        <v>1.01</v>
      </c>
    </row>
    <row r="5283" spans="1:4" x14ac:dyDescent="0.3">
      <c r="A5283" s="3">
        <v>614319</v>
      </c>
      <c r="B5283" s="16">
        <v>0.98</v>
      </c>
      <c r="C5283" s="16">
        <v>1.05</v>
      </c>
      <c r="D5283" s="16">
        <v>1.01</v>
      </c>
    </row>
    <row r="5284" spans="1:4" x14ac:dyDescent="0.3">
      <c r="A5284" s="3">
        <v>614320</v>
      </c>
      <c r="B5284" s="16">
        <v>0.98</v>
      </c>
      <c r="C5284" s="16">
        <v>1.05</v>
      </c>
      <c r="D5284" s="16">
        <v>1.01</v>
      </c>
    </row>
    <row r="5285" spans="1:4" x14ac:dyDescent="0.3">
      <c r="A5285" s="3">
        <v>614321</v>
      </c>
      <c r="B5285" s="16">
        <v>0.98</v>
      </c>
      <c r="C5285" s="16">
        <v>1.05</v>
      </c>
      <c r="D5285" s="16">
        <v>1.01</v>
      </c>
    </row>
    <row r="5286" spans="1:4" x14ac:dyDescent="0.3">
      <c r="A5286" s="3">
        <v>614322</v>
      </c>
      <c r="B5286" s="16">
        <v>0.98</v>
      </c>
      <c r="C5286" s="16">
        <v>1.05</v>
      </c>
      <c r="D5286" s="16">
        <v>1.01</v>
      </c>
    </row>
    <row r="5287" spans="1:4" x14ac:dyDescent="0.3">
      <c r="A5287" s="3">
        <v>614323</v>
      </c>
      <c r="B5287" s="16">
        <v>0.98</v>
      </c>
      <c r="C5287" s="16">
        <v>1.05</v>
      </c>
      <c r="D5287" s="16">
        <v>1.01</v>
      </c>
    </row>
    <row r="5288" spans="1:4" x14ac:dyDescent="0.3">
      <c r="A5288" s="3">
        <v>614324</v>
      </c>
      <c r="B5288" s="16">
        <v>0.98</v>
      </c>
      <c r="C5288" s="16">
        <v>1.05</v>
      </c>
      <c r="D5288" s="16">
        <v>1.01</v>
      </c>
    </row>
    <row r="5289" spans="1:4" x14ac:dyDescent="0.3">
      <c r="A5289" s="3">
        <v>614325</v>
      </c>
      <c r="B5289" s="16">
        <v>0.98</v>
      </c>
      <c r="C5289" s="16">
        <v>1.05</v>
      </c>
      <c r="D5289" s="16">
        <v>1.01</v>
      </c>
    </row>
    <row r="5290" spans="1:4" x14ac:dyDescent="0.3">
      <c r="A5290" s="3">
        <v>614326</v>
      </c>
      <c r="B5290" s="16">
        <v>0.98</v>
      </c>
      <c r="C5290" s="16">
        <v>1.05</v>
      </c>
      <c r="D5290" s="16">
        <v>1.01</v>
      </c>
    </row>
    <row r="5291" spans="1:4" x14ac:dyDescent="0.3">
      <c r="A5291" s="3">
        <v>614327</v>
      </c>
      <c r="B5291" s="16">
        <v>0.98</v>
      </c>
      <c r="C5291" s="16">
        <v>1.05</v>
      </c>
      <c r="D5291" s="16">
        <v>1.01</v>
      </c>
    </row>
    <row r="5292" spans="1:4" x14ac:dyDescent="0.3">
      <c r="A5292" s="3">
        <v>614330</v>
      </c>
      <c r="B5292" s="16">
        <v>469.97</v>
      </c>
      <c r="C5292" s="16">
        <v>398.5</v>
      </c>
      <c r="D5292" s="16">
        <v>1.01</v>
      </c>
    </row>
    <row r="5293" spans="1:4" x14ac:dyDescent="0.3">
      <c r="A5293" s="3">
        <v>614331</v>
      </c>
      <c r="B5293" s="16">
        <v>0.98</v>
      </c>
      <c r="C5293" s="16">
        <v>1.05</v>
      </c>
      <c r="D5293" s="16">
        <v>1.01</v>
      </c>
    </row>
    <row r="5294" spans="1:4" x14ac:dyDescent="0.3">
      <c r="A5294" s="3">
        <v>614340</v>
      </c>
      <c r="B5294" s="16">
        <v>0.98</v>
      </c>
      <c r="C5294" s="16">
        <v>1.05</v>
      </c>
      <c r="D5294" s="16">
        <v>1.01</v>
      </c>
    </row>
    <row r="5295" spans="1:4" x14ac:dyDescent="0.3">
      <c r="A5295" s="3">
        <v>614361</v>
      </c>
      <c r="B5295" s="16">
        <v>0.98</v>
      </c>
      <c r="C5295" s="16">
        <v>1.05</v>
      </c>
      <c r="D5295" s="16">
        <v>1.01</v>
      </c>
    </row>
    <row r="5296" spans="1:4" x14ac:dyDescent="0.3">
      <c r="A5296" s="3">
        <v>614362</v>
      </c>
      <c r="B5296" s="16">
        <v>0.98</v>
      </c>
      <c r="C5296" s="16">
        <v>1.05</v>
      </c>
      <c r="D5296" s="16">
        <v>1.01</v>
      </c>
    </row>
    <row r="5297" spans="1:4" x14ac:dyDescent="0.3">
      <c r="A5297" s="3">
        <v>614363</v>
      </c>
      <c r="B5297" s="16">
        <v>0.98</v>
      </c>
      <c r="C5297" s="16">
        <v>1.05</v>
      </c>
      <c r="D5297" s="16">
        <v>1.01</v>
      </c>
    </row>
    <row r="5298" spans="1:4" x14ac:dyDescent="0.3">
      <c r="A5298" s="3">
        <v>614370</v>
      </c>
      <c r="B5298" s="16">
        <v>-1.9999999999999997E-2</v>
      </c>
      <c r="C5298" s="16">
        <v>0.01</v>
      </c>
      <c r="D5298" s="16">
        <v>1.01</v>
      </c>
    </row>
    <row r="5299" spans="1:4" x14ac:dyDescent="0.3">
      <c r="A5299" s="3">
        <v>614380</v>
      </c>
      <c r="B5299" s="16">
        <v>0.98</v>
      </c>
      <c r="C5299" s="16">
        <v>1.05</v>
      </c>
      <c r="D5299" s="16">
        <v>1.01</v>
      </c>
    </row>
    <row r="5300" spans="1:4" x14ac:dyDescent="0.3">
      <c r="A5300" s="3">
        <v>614390</v>
      </c>
      <c r="B5300" s="16">
        <v>0.98</v>
      </c>
      <c r="C5300" s="16">
        <v>1.05</v>
      </c>
      <c r="D5300" s="16">
        <v>1.01</v>
      </c>
    </row>
    <row r="5301" spans="1:4" x14ac:dyDescent="0.3">
      <c r="A5301" s="3">
        <v>614400</v>
      </c>
      <c r="B5301" s="16">
        <v>0.98</v>
      </c>
      <c r="C5301" s="16">
        <v>1.05</v>
      </c>
      <c r="D5301" s="16">
        <v>1.01</v>
      </c>
    </row>
    <row r="5302" spans="1:4" x14ac:dyDescent="0.3">
      <c r="A5302" s="3">
        <v>614401</v>
      </c>
      <c r="B5302" s="16">
        <v>0.98</v>
      </c>
      <c r="C5302" s="16">
        <v>1.05</v>
      </c>
      <c r="D5302" s="16">
        <v>1.01</v>
      </c>
    </row>
    <row r="5303" spans="1:4" x14ac:dyDescent="0.3">
      <c r="A5303" s="3">
        <v>614402</v>
      </c>
      <c r="B5303" s="16">
        <v>0.98</v>
      </c>
      <c r="C5303" s="16">
        <v>1.05</v>
      </c>
      <c r="D5303" s="16">
        <v>1.01</v>
      </c>
    </row>
    <row r="5304" spans="1:4" x14ac:dyDescent="0.3">
      <c r="A5304" s="3">
        <v>614410</v>
      </c>
      <c r="B5304" s="16">
        <v>0.98</v>
      </c>
      <c r="C5304" s="16">
        <v>1.05</v>
      </c>
      <c r="D5304" s="16">
        <v>1.01</v>
      </c>
    </row>
    <row r="5305" spans="1:4" x14ac:dyDescent="0.3">
      <c r="A5305" s="3">
        <v>614420</v>
      </c>
      <c r="B5305" s="16">
        <v>0.98</v>
      </c>
      <c r="C5305" s="16">
        <v>1.05</v>
      </c>
      <c r="D5305" s="16">
        <v>1.01</v>
      </c>
    </row>
    <row r="5306" spans="1:4" x14ac:dyDescent="0.3">
      <c r="A5306" s="3">
        <v>614421</v>
      </c>
      <c r="B5306" s="16">
        <v>0.98</v>
      </c>
      <c r="C5306" s="16">
        <v>1.05</v>
      </c>
      <c r="D5306" s="16">
        <v>1.01</v>
      </c>
    </row>
    <row r="5307" spans="1:4" x14ac:dyDescent="0.3">
      <c r="A5307" s="3">
        <v>614422</v>
      </c>
      <c r="B5307" s="16">
        <v>0.98</v>
      </c>
      <c r="C5307" s="16">
        <v>1.05</v>
      </c>
      <c r="D5307" s="16">
        <v>1.01</v>
      </c>
    </row>
    <row r="5308" spans="1:4" x14ac:dyDescent="0.3">
      <c r="A5308" s="3">
        <v>614430</v>
      </c>
      <c r="B5308" s="16">
        <v>2.95</v>
      </c>
      <c r="C5308" s="16">
        <v>2.98</v>
      </c>
      <c r="D5308" s="16">
        <v>1.01</v>
      </c>
    </row>
    <row r="5309" spans="1:4" x14ac:dyDescent="0.3">
      <c r="A5309" s="3">
        <v>614431</v>
      </c>
      <c r="B5309" s="16">
        <v>0.98</v>
      </c>
      <c r="C5309" s="16">
        <v>1.05</v>
      </c>
      <c r="D5309" s="16">
        <v>1.01</v>
      </c>
    </row>
    <row r="5310" spans="1:4" x14ac:dyDescent="0.3">
      <c r="A5310" s="3">
        <v>614440</v>
      </c>
      <c r="B5310" s="16">
        <v>0.16</v>
      </c>
      <c r="C5310" s="16">
        <v>0.19</v>
      </c>
      <c r="D5310" s="16">
        <v>0.19</v>
      </c>
    </row>
    <row r="5311" spans="1:4" x14ac:dyDescent="0.3">
      <c r="A5311" s="3">
        <v>614441</v>
      </c>
      <c r="B5311" s="16">
        <v>0.16</v>
      </c>
      <c r="C5311" s="16">
        <v>0.19</v>
      </c>
      <c r="D5311" s="16">
        <v>0.19</v>
      </c>
    </row>
    <row r="5312" spans="1:4" x14ac:dyDescent="0.3">
      <c r="A5312" s="3">
        <v>614442</v>
      </c>
      <c r="B5312" s="16">
        <v>2.66</v>
      </c>
      <c r="C5312" s="16">
        <v>2.69</v>
      </c>
      <c r="D5312" s="16">
        <v>1.01</v>
      </c>
    </row>
    <row r="5313" spans="1:4" x14ac:dyDescent="0.3">
      <c r="A5313" s="3">
        <v>614444</v>
      </c>
      <c r="B5313" s="16">
        <v>0.98</v>
      </c>
      <c r="C5313" s="16">
        <v>1.05</v>
      </c>
      <c r="D5313" s="16">
        <v>1.01</v>
      </c>
    </row>
    <row r="5314" spans="1:4" x14ac:dyDescent="0.3">
      <c r="A5314" s="3">
        <v>614445</v>
      </c>
      <c r="B5314" s="16">
        <v>0.98</v>
      </c>
      <c r="C5314" s="16">
        <v>1.05</v>
      </c>
      <c r="D5314" s="16">
        <v>1.01</v>
      </c>
    </row>
    <row r="5315" spans="1:4" x14ac:dyDescent="0.3">
      <c r="A5315" s="3">
        <v>614446</v>
      </c>
      <c r="B5315" s="16">
        <v>24.7</v>
      </c>
      <c r="C5315" s="16">
        <v>24.73</v>
      </c>
      <c r="D5315" s="16">
        <v>1.01</v>
      </c>
    </row>
    <row r="5316" spans="1:4" x14ac:dyDescent="0.3">
      <c r="A5316" s="3">
        <v>614447</v>
      </c>
      <c r="B5316" s="16">
        <v>189.97</v>
      </c>
      <c r="C5316" s="16">
        <v>190</v>
      </c>
      <c r="D5316" s="16">
        <v>1.01</v>
      </c>
    </row>
    <row r="5317" spans="1:4" x14ac:dyDescent="0.3">
      <c r="A5317" s="3">
        <v>614448</v>
      </c>
      <c r="B5317" s="16">
        <v>189.97</v>
      </c>
      <c r="C5317" s="16">
        <v>190</v>
      </c>
      <c r="D5317" s="16">
        <v>1.01</v>
      </c>
    </row>
    <row r="5318" spans="1:4" x14ac:dyDescent="0.3">
      <c r="A5318" s="3">
        <v>614450</v>
      </c>
      <c r="B5318" s="16">
        <v>0.98</v>
      </c>
      <c r="C5318" s="16">
        <v>1.05</v>
      </c>
      <c r="D5318" s="16">
        <v>1.01</v>
      </c>
    </row>
    <row r="5319" spans="1:4" x14ac:dyDescent="0.3">
      <c r="A5319" s="3">
        <v>614451</v>
      </c>
      <c r="B5319" s="16">
        <v>0.98</v>
      </c>
      <c r="C5319" s="16">
        <v>1.05</v>
      </c>
      <c r="D5319" s="16">
        <v>1.01</v>
      </c>
    </row>
    <row r="5320" spans="1:4" x14ac:dyDescent="0.3">
      <c r="A5320" s="3">
        <v>614452</v>
      </c>
      <c r="B5320" s="16">
        <v>0.98</v>
      </c>
      <c r="C5320" s="16">
        <v>1.05</v>
      </c>
      <c r="D5320" s="16">
        <v>1.01</v>
      </c>
    </row>
    <row r="5321" spans="1:4" x14ac:dyDescent="0.3">
      <c r="A5321" s="3">
        <v>614453</v>
      </c>
      <c r="B5321" s="16">
        <v>0.98</v>
      </c>
      <c r="C5321" s="16">
        <v>1.05</v>
      </c>
      <c r="D5321" s="16">
        <v>1.01</v>
      </c>
    </row>
    <row r="5322" spans="1:4" x14ac:dyDescent="0.3">
      <c r="A5322" s="3">
        <v>614460</v>
      </c>
      <c r="B5322" s="16">
        <v>0.98</v>
      </c>
      <c r="C5322" s="16">
        <v>1.05</v>
      </c>
      <c r="D5322" s="16">
        <v>1.01</v>
      </c>
    </row>
    <row r="5323" spans="1:4" x14ac:dyDescent="0.3">
      <c r="A5323" s="3">
        <v>614470</v>
      </c>
      <c r="B5323" s="16">
        <v>0.98</v>
      </c>
      <c r="C5323" s="16">
        <v>1.05</v>
      </c>
      <c r="D5323" s="16">
        <v>1.01</v>
      </c>
    </row>
    <row r="5324" spans="1:4" x14ac:dyDescent="0.3">
      <c r="A5324" s="3">
        <v>614471</v>
      </c>
      <c r="B5324" s="16">
        <v>0.98</v>
      </c>
      <c r="C5324" s="16">
        <v>1.05</v>
      </c>
      <c r="D5324" s="16">
        <v>1.01</v>
      </c>
    </row>
    <row r="5325" spans="1:4" x14ac:dyDescent="0.3">
      <c r="A5325" s="3">
        <v>614491</v>
      </c>
      <c r="B5325" s="16">
        <v>-0.03</v>
      </c>
      <c r="C5325" s="16">
        <v>0</v>
      </c>
      <c r="D5325" s="16">
        <v>0</v>
      </c>
    </row>
    <row r="5326" spans="1:4" x14ac:dyDescent="0.3">
      <c r="A5326" s="3">
        <v>614500</v>
      </c>
      <c r="B5326" s="16">
        <v>24729.97</v>
      </c>
      <c r="C5326" s="16">
        <v>24730</v>
      </c>
      <c r="D5326" s="16">
        <v>1.01</v>
      </c>
    </row>
    <row r="5327" spans="1:4" x14ac:dyDescent="0.3">
      <c r="A5327" s="3">
        <v>614520</v>
      </c>
      <c r="B5327" s="16">
        <v>0.98</v>
      </c>
      <c r="C5327" s="16">
        <v>1.05</v>
      </c>
      <c r="D5327" s="16">
        <v>1.01</v>
      </c>
    </row>
    <row r="5328" spans="1:4" x14ac:dyDescent="0.3">
      <c r="A5328" s="3">
        <v>614530</v>
      </c>
      <c r="B5328" s="16">
        <v>29.64</v>
      </c>
      <c r="C5328" s="16">
        <v>29.67</v>
      </c>
      <c r="D5328" s="16">
        <v>1.01</v>
      </c>
    </row>
    <row r="5329" spans="1:4" x14ac:dyDescent="0.3">
      <c r="A5329" s="3">
        <v>614532</v>
      </c>
      <c r="B5329" s="16">
        <v>39.97</v>
      </c>
      <c r="C5329" s="16">
        <v>40</v>
      </c>
      <c r="D5329" s="16">
        <v>1.01</v>
      </c>
    </row>
    <row r="5330" spans="1:4" x14ac:dyDescent="0.3">
      <c r="A5330" s="3">
        <v>614533</v>
      </c>
      <c r="B5330" s="16">
        <v>0.98</v>
      </c>
      <c r="C5330" s="16">
        <v>1.05</v>
      </c>
      <c r="D5330" s="16">
        <v>1.01</v>
      </c>
    </row>
    <row r="5331" spans="1:4" x14ac:dyDescent="0.3">
      <c r="A5331" s="3">
        <v>614534</v>
      </c>
      <c r="B5331" s="16">
        <v>0.98</v>
      </c>
      <c r="C5331" s="16">
        <v>1.05</v>
      </c>
      <c r="D5331" s="16">
        <v>1.01</v>
      </c>
    </row>
    <row r="5332" spans="1:4" x14ac:dyDescent="0.3">
      <c r="A5332" s="3">
        <v>614540</v>
      </c>
      <c r="B5332" s="16">
        <v>0.98</v>
      </c>
      <c r="C5332" s="16">
        <v>1.05</v>
      </c>
      <c r="D5332" s="16">
        <v>1.01</v>
      </c>
    </row>
    <row r="5333" spans="1:4" x14ac:dyDescent="0.3">
      <c r="A5333" s="3">
        <v>614541</v>
      </c>
      <c r="B5333" s="16">
        <v>0.98</v>
      </c>
      <c r="C5333" s="16">
        <v>1.05</v>
      </c>
      <c r="D5333" s="16">
        <v>1.01</v>
      </c>
    </row>
    <row r="5334" spans="1:4" x14ac:dyDescent="0.3">
      <c r="A5334" s="3">
        <v>614542</v>
      </c>
      <c r="B5334" s="16">
        <v>0.98</v>
      </c>
      <c r="C5334" s="16">
        <v>1.05</v>
      </c>
      <c r="D5334" s="16">
        <v>1.01</v>
      </c>
    </row>
    <row r="5335" spans="1:4" x14ac:dyDescent="0.3">
      <c r="A5335" s="3">
        <v>614550</v>
      </c>
      <c r="B5335" s="16">
        <v>2.56</v>
      </c>
      <c r="C5335" s="16">
        <v>2.59</v>
      </c>
      <c r="D5335" s="16">
        <v>1.01</v>
      </c>
    </row>
    <row r="5336" spans="1:4" x14ac:dyDescent="0.3">
      <c r="A5336" s="3">
        <v>614551</v>
      </c>
      <c r="B5336" s="16">
        <v>0.98</v>
      </c>
      <c r="C5336" s="16">
        <v>1.05</v>
      </c>
      <c r="D5336" s="16">
        <v>1.01</v>
      </c>
    </row>
    <row r="5337" spans="1:4" x14ac:dyDescent="0.3">
      <c r="A5337" s="3">
        <v>614552</v>
      </c>
      <c r="B5337" s="16">
        <v>0.98</v>
      </c>
      <c r="C5337" s="16">
        <v>1.05</v>
      </c>
      <c r="D5337" s="16">
        <v>1.01</v>
      </c>
    </row>
    <row r="5338" spans="1:4" x14ac:dyDescent="0.3">
      <c r="A5338" s="3">
        <v>614560</v>
      </c>
      <c r="B5338" s="16">
        <v>0.16</v>
      </c>
      <c r="C5338" s="16">
        <v>0.19</v>
      </c>
      <c r="D5338" s="16">
        <v>0.19</v>
      </c>
    </row>
    <row r="5339" spans="1:4" x14ac:dyDescent="0.3">
      <c r="A5339" s="3">
        <v>614561</v>
      </c>
      <c r="B5339" s="16">
        <v>0.16</v>
      </c>
      <c r="C5339" s="16">
        <v>0.19</v>
      </c>
      <c r="D5339" s="16">
        <v>0.19</v>
      </c>
    </row>
    <row r="5340" spans="1:4" x14ac:dyDescent="0.3">
      <c r="A5340" s="3">
        <v>614562</v>
      </c>
      <c r="B5340" s="16">
        <v>0.98</v>
      </c>
      <c r="C5340" s="16">
        <v>1.05</v>
      </c>
      <c r="D5340" s="16">
        <v>1.01</v>
      </c>
    </row>
    <row r="5341" spans="1:4" x14ac:dyDescent="0.3">
      <c r="A5341" s="3">
        <v>614563</v>
      </c>
      <c r="B5341" s="16">
        <v>0.98</v>
      </c>
      <c r="C5341" s="16">
        <v>1.05</v>
      </c>
      <c r="D5341" s="16">
        <v>1.01</v>
      </c>
    </row>
    <row r="5342" spans="1:4" x14ac:dyDescent="0.3">
      <c r="A5342" s="3">
        <v>614564</v>
      </c>
      <c r="B5342" s="16">
        <v>0.98</v>
      </c>
      <c r="C5342" s="16">
        <v>1.05</v>
      </c>
      <c r="D5342" s="16">
        <v>1.01</v>
      </c>
    </row>
    <row r="5343" spans="1:4" x14ac:dyDescent="0.3">
      <c r="A5343" s="3">
        <v>614565</v>
      </c>
      <c r="B5343" s="16">
        <v>0.98</v>
      </c>
      <c r="C5343" s="16">
        <v>1.05</v>
      </c>
      <c r="D5343" s="16">
        <v>1.01</v>
      </c>
    </row>
    <row r="5344" spans="1:4" x14ac:dyDescent="0.3">
      <c r="A5344" s="3">
        <v>614566</v>
      </c>
      <c r="B5344" s="16">
        <v>0.98</v>
      </c>
      <c r="C5344" s="16">
        <v>1.05</v>
      </c>
      <c r="D5344" s="16">
        <v>1.01</v>
      </c>
    </row>
    <row r="5345" spans="1:4" x14ac:dyDescent="0.3">
      <c r="A5345" s="3">
        <v>614567</v>
      </c>
      <c r="B5345" s="16">
        <v>1974.97</v>
      </c>
      <c r="C5345" s="16">
        <v>1975</v>
      </c>
      <c r="D5345" s="16">
        <v>1.01</v>
      </c>
    </row>
    <row r="5346" spans="1:4" x14ac:dyDescent="0.3">
      <c r="A5346" s="3">
        <v>614570</v>
      </c>
      <c r="B5346" s="16">
        <v>0.98</v>
      </c>
      <c r="C5346" s="16">
        <v>1.05</v>
      </c>
      <c r="D5346" s="16">
        <v>1.01</v>
      </c>
    </row>
    <row r="5347" spans="1:4" x14ac:dyDescent="0.3">
      <c r="A5347" s="3">
        <v>614590</v>
      </c>
      <c r="B5347" s="16">
        <v>0.98</v>
      </c>
      <c r="C5347" s="16">
        <v>1.05</v>
      </c>
      <c r="D5347" s="16">
        <v>1.01</v>
      </c>
    </row>
    <row r="5348" spans="1:4" x14ac:dyDescent="0.3">
      <c r="A5348" s="3">
        <v>614600</v>
      </c>
      <c r="B5348" s="16">
        <v>0.98</v>
      </c>
      <c r="C5348" s="16">
        <v>1.05</v>
      </c>
      <c r="D5348" s="16">
        <v>1.01</v>
      </c>
    </row>
    <row r="5349" spans="1:4" x14ac:dyDescent="0.3">
      <c r="A5349" s="3">
        <v>614601</v>
      </c>
      <c r="B5349" s="16">
        <v>0.98</v>
      </c>
      <c r="C5349" s="16">
        <v>1.05</v>
      </c>
      <c r="D5349" s="16">
        <v>1.01</v>
      </c>
    </row>
    <row r="5350" spans="1:4" x14ac:dyDescent="0.3">
      <c r="A5350" s="3">
        <v>614602</v>
      </c>
      <c r="B5350" s="16">
        <v>0.98</v>
      </c>
      <c r="C5350" s="16">
        <v>1.05</v>
      </c>
      <c r="D5350" s="16">
        <v>1.01</v>
      </c>
    </row>
    <row r="5351" spans="1:4" x14ac:dyDescent="0.3">
      <c r="A5351" s="3">
        <v>614603</v>
      </c>
      <c r="B5351" s="16">
        <v>23.189999999999998</v>
      </c>
      <c r="C5351" s="16">
        <v>23.22</v>
      </c>
      <c r="D5351" s="16">
        <v>1.01</v>
      </c>
    </row>
    <row r="5352" spans="1:4" x14ac:dyDescent="0.3">
      <c r="A5352" s="3">
        <v>614604</v>
      </c>
      <c r="B5352" s="16">
        <v>1994.97</v>
      </c>
      <c r="C5352" s="16">
        <v>1995</v>
      </c>
      <c r="D5352" s="16">
        <v>1.01</v>
      </c>
    </row>
    <row r="5353" spans="1:4" x14ac:dyDescent="0.3">
      <c r="A5353" s="3">
        <v>614605</v>
      </c>
      <c r="B5353" s="16">
        <v>2.0900000000000003</v>
      </c>
      <c r="C5353" s="16">
        <v>2.12</v>
      </c>
      <c r="D5353" s="16">
        <v>1.01</v>
      </c>
    </row>
    <row r="5354" spans="1:4" x14ac:dyDescent="0.3">
      <c r="A5354" s="3">
        <v>614606</v>
      </c>
      <c r="B5354" s="16">
        <v>0.98</v>
      </c>
      <c r="C5354" s="16">
        <v>1.05</v>
      </c>
      <c r="D5354" s="16">
        <v>1.01</v>
      </c>
    </row>
    <row r="5355" spans="1:4" x14ac:dyDescent="0.3">
      <c r="A5355" s="3">
        <v>614607</v>
      </c>
      <c r="B5355" s="16">
        <v>23.669999999999998</v>
      </c>
      <c r="C5355" s="16">
        <v>15.91</v>
      </c>
      <c r="D5355" s="16">
        <v>1.01</v>
      </c>
    </row>
    <row r="5356" spans="1:4" x14ac:dyDescent="0.3">
      <c r="A5356" s="3">
        <v>614608</v>
      </c>
      <c r="B5356" s="16">
        <v>0.98</v>
      </c>
      <c r="C5356" s="16">
        <v>1.05</v>
      </c>
      <c r="D5356" s="16">
        <v>1.01</v>
      </c>
    </row>
    <row r="5357" spans="1:4" x14ac:dyDescent="0.3">
      <c r="A5357" s="3">
        <v>614609</v>
      </c>
      <c r="B5357" s="16">
        <v>2781.97</v>
      </c>
      <c r="C5357" s="16">
        <v>2782</v>
      </c>
      <c r="D5357" s="16">
        <v>1.01</v>
      </c>
    </row>
    <row r="5358" spans="1:4" x14ac:dyDescent="0.3">
      <c r="A5358" s="3">
        <v>614611</v>
      </c>
      <c r="B5358" s="16">
        <v>297.97000000000003</v>
      </c>
      <c r="C5358" s="16">
        <v>298</v>
      </c>
      <c r="D5358" s="16">
        <v>1.01</v>
      </c>
    </row>
    <row r="5359" spans="1:4" x14ac:dyDescent="0.3">
      <c r="A5359" s="3">
        <v>614612</v>
      </c>
      <c r="B5359" s="16">
        <v>0.98</v>
      </c>
      <c r="C5359" s="16">
        <v>1.05</v>
      </c>
      <c r="D5359" s="16">
        <v>1.01</v>
      </c>
    </row>
    <row r="5360" spans="1:4" x14ac:dyDescent="0.3">
      <c r="A5360" s="3">
        <v>614613</v>
      </c>
      <c r="B5360" s="16">
        <v>2781.97</v>
      </c>
      <c r="C5360" s="16">
        <v>2782</v>
      </c>
      <c r="D5360" s="16">
        <v>1.01</v>
      </c>
    </row>
    <row r="5361" spans="1:4" x14ac:dyDescent="0.3">
      <c r="A5361" s="3">
        <v>614614</v>
      </c>
      <c r="B5361" s="16">
        <v>297.97000000000003</v>
      </c>
      <c r="C5361" s="16">
        <v>298</v>
      </c>
      <c r="D5361" s="16">
        <v>1.01</v>
      </c>
    </row>
    <row r="5362" spans="1:4" x14ac:dyDescent="0.3">
      <c r="A5362" s="3">
        <v>614615</v>
      </c>
      <c r="B5362" s="16">
        <v>0.98</v>
      </c>
      <c r="C5362" s="16">
        <v>1.05</v>
      </c>
      <c r="D5362" s="16">
        <v>1.01</v>
      </c>
    </row>
    <row r="5363" spans="1:4" x14ac:dyDescent="0.3">
      <c r="A5363" s="3">
        <v>614616</v>
      </c>
      <c r="B5363" s="16">
        <v>0.98</v>
      </c>
      <c r="C5363" s="16">
        <v>1.05</v>
      </c>
      <c r="D5363" s="16">
        <v>1.01</v>
      </c>
    </row>
    <row r="5364" spans="1:4" x14ac:dyDescent="0.3">
      <c r="A5364" s="3">
        <v>614617</v>
      </c>
      <c r="B5364" s="16">
        <v>14.370000000000001</v>
      </c>
      <c r="C5364" s="16">
        <v>15.91</v>
      </c>
      <c r="D5364" s="16">
        <v>1.01</v>
      </c>
    </row>
    <row r="5365" spans="1:4" x14ac:dyDescent="0.3">
      <c r="A5365" s="3">
        <v>614618</v>
      </c>
      <c r="B5365" s="16">
        <v>2.66</v>
      </c>
      <c r="C5365" s="16">
        <v>2.69</v>
      </c>
      <c r="D5365" s="16">
        <v>1.01</v>
      </c>
    </row>
    <row r="5366" spans="1:4" x14ac:dyDescent="0.3">
      <c r="A5366" s="3">
        <v>614619</v>
      </c>
      <c r="B5366" s="16">
        <v>0.98</v>
      </c>
      <c r="C5366" s="16">
        <v>1.05</v>
      </c>
      <c r="D5366" s="16">
        <v>1.01</v>
      </c>
    </row>
    <row r="5367" spans="1:4" x14ac:dyDescent="0.3">
      <c r="A5367" s="3">
        <v>614620</v>
      </c>
      <c r="B5367" s="16">
        <v>0.98</v>
      </c>
      <c r="C5367" s="16">
        <v>1.05</v>
      </c>
      <c r="D5367" s="16">
        <v>1.01</v>
      </c>
    </row>
    <row r="5368" spans="1:4" x14ac:dyDescent="0.3">
      <c r="A5368" s="3">
        <v>614621</v>
      </c>
      <c r="B5368" s="16">
        <v>3296.97</v>
      </c>
      <c r="C5368" s="16">
        <v>3297</v>
      </c>
      <c r="D5368" s="16">
        <v>1.01</v>
      </c>
    </row>
    <row r="5369" spans="1:4" x14ac:dyDescent="0.3">
      <c r="A5369" s="3">
        <v>614622</v>
      </c>
      <c r="B5369" s="16">
        <v>314.97000000000003</v>
      </c>
      <c r="C5369" s="16">
        <v>315</v>
      </c>
      <c r="D5369" s="16">
        <v>1.01</v>
      </c>
    </row>
    <row r="5370" spans="1:4" x14ac:dyDescent="0.3">
      <c r="A5370" s="3">
        <v>614623</v>
      </c>
      <c r="B5370" s="16">
        <v>2.56</v>
      </c>
      <c r="C5370" s="16">
        <v>2.59</v>
      </c>
      <c r="D5370" s="16">
        <v>1.01</v>
      </c>
    </row>
    <row r="5371" spans="1:4" x14ac:dyDescent="0.3">
      <c r="A5371" s="3">
        <v>614624</v>
      </c>
      <c r="B5371" s="16">
        <v>0.98</v>
      </c>
      <c r="C5371" s="16">
        <v>1.05</v>
      </c>
      <c r="D5371" s="16">
        <v>1.01</v>
      </c>
    </row>
    <row r="5372" spans="1:4" x14ac:dyDescent="0.3">
      <c r="A5372" s="3">
        <v>614625</v>
      </c>
      <c r="B5372" s="16">
        <v>0.98</v>
      </c>
      <c r="C5372" s="16">
        <v>1.05</v>
      </c>
      <c r="D5372" s="16">
        <v>1.01</v>
      </c>
    </row>
    <row r="5373" spans="1:4" x14ac:dyDescent="0.3">
      <c r="A5373" s="3">
        <v>614626</v>
      </c>
      <c r="B5373" s="16">
        <v>0.98</v>
      </c>
      <c r="C5373" s="16">
        <v>1.05</v>
      </c>
      <c r="D5373" s="16">
        <v>1.01</v>
      </c>
    </row>
    <row r="5374" spans="1:4" x14ac:dyDescent="0.3">
      <c r="A5374" s="3">
        <v>614627</v>
      </c>
      <c r="B5374" s="16">
        <v>0.98</v>
      </c>
      <c r="C5374" s="16">
        <v>1.05</v>
      </c>
      <c r="D5374" s="16">
        <v>1.01</v>
      </c>
    </row>
    <row r="5375" spans="1:4" x14ac:dyDescent="0.3">
      <c r="A5375" s="3">
        <v>614630</v>
      </c>
      <c r="B5375" s="16">
        <v>13.83</v>
      </c>
      <c r="C5375" s="16">
        <v>13.86</v>
      </c>
      <c r="D5375" s="16">
        <v>1.01</v>
      </c>
    </row>
    <row r="5376" spans="1:4" x14ac:dyDescent="0.3">
      <c r="A5376" s="3">
        <v>614631</v>
      </c>
      <c r="B5376" s="16">
        <v>1.02</v>
      </c>
      <c r="C5376" s="16">
        <v>1.05</v>
      </c>
      <c r="D5376" s="16">
        <v>1.05</v>
      </c>
    </row>
    <row r="5377" spans="1:4" x14ac:dyDescent="0.3">
      <c r="A5377" s="3">
        <v>614632</v>
      </c>
      <c r="B5377" s="16">
        <v>2894.97</v>
      </c>
      <c r="C5377" s="16">
        <v>2895</v>
      </c>
      <c r="D5377" s="16">
        <v>1.01</v>
      </c>
    </row>
    <row r="5378" spans="1:4" x14ac:dyDescent="0.3">
      <c r="A5378" s="3">
        <v>614633</v>
      </c>
      <c r="B5378" s="16">
        <v>314.97000000000003</v>
      </c>
      <c r="C5378" s="16">
        <v>315</v>
      </c>
      <c r="D5378" s="16">
        <v>1.01</v>
      </c>
    </row>
    <row r="5379" spans="1:4" x14ac:dyDescent="0.3">
      <c r="A5379" s="3">
        <v>614634</v>
      </c>
      <c r="B5379" s="16">
        <v>5.22</v>
      </c>
      <c r="C5379" s="16">
        <v>5.25</v>
      </c>
      <c r="D5379" s="16">
        <v>1.01</v>
      </c>
    </row>
    <row r="5380" spans="1:4" x14ac:dyDescent="0.3">
      <c r="A5380" s="3">
        <v>614635</v>
      </c>
      <c r="B5380" s="16">
        <v>0.98</v>
      </c>
      <c r="C5380" s="16">
        <v>1.05</v>
      </c>
      <c r="D5380" s="16">
        <v>1.01</v>
      </c>
    </row>
    <row r="5381" spans="1:4" x14ac:dyDescent="0.3">
      <c r="A5381" s="3">
        <v>614640</v>
      </c>
      <c r="B5381" s="16">
        <v>443.97</v>
      </c>
      <c r="C5381" s="16">
        <v>444</v>
      </c>
      <c r="D5381" s="16">
        <v>1.01</v>
      </c>
    </row>
    <row r="5382" spans="1:4" x14ac:dyDescent="0.3">
      <c r="A5382" s="3">
        <v>614641</v>
      </c>
      <c r="B5382" s="16">
        <v>443.97</v>
      </c>
      <c r="C5382" s="16">
        <v>444</v>
      </c>
      <c r="D5382" s="16">
        <v>1.01</v>
      </c>
    </row>
    <row r="5383" spans="1:4" x14ac:dyDescent="0.3">
      <c r="A5383" s="3">
        <v>614642</v>
      </c>
      <c r="B5383" s="16">
        <v>0.98</v>
      </c>
      <c r="C5383" s="16">
        <v>1.05</v>
      </c>
      <c r="D5383" s="16">
        <v>1.01</v>
      </c>
    </row>
    <row r="5384" spans="1:4" x14ac:dyDescent="0.3">
      <c r="A5384" s="3">
        <v>614643</v>
      </c>
      <c r="B5384" s="16">
        <v>2.66</v>
      </c>
      <c r="C5384" s="16">
        <v>2.69</v>
      </c>
      <c r="D5384" s="16">
        <v>1.01</v>
      </c>
    </row>
    <row r="5385" spans="1:4" x14ac:dyDescent="0.3">
      <c r="A5385" s="3">
        <v>614644</v>
      </c>
      <c r="B5385" s="16">
        <v>13.83</v>
      </c>
      <c r="C5385" s="16">
        <v>13.86</v>
      </c>
      <c r="D5385" s="16">
        <v>11.780999999999999</v>
      </c>
    </row>
    <row r="5386" spans="1:4" x14ac:dyDescent="0.3">
      <c r="A5386" s="3">
        <v>614645</v>
      </c>
      <c r="B5386" s="16">
        <v>0.98</v>
      </c>
      <c r="C5386" s="16">
        <v>1.05</v>
      </c>
      <c r="D5386" s="16">
        <v>1.01</v>
      </c>
    </row>
    <row r="5387" spans="1:4" x14ac:dyDescent="0.3">
      <c r="A5387" s="3">
        <v>614646</v>
      </c>
      <c r="B5387" s="16">
        <v>0.98</v>
      </c>
      <c r="C5387" s="16">
        <v>1.05</v>
      </c>
      <c r="D5387" s="16">
        <v>1.01</v>
      </c>
    </row>
    <row r="5388" spans="1:4" x14ac:dyDescent="0.3">
      <c r="A5388" s="3">
        <v>614647</v>
      </c>
      <c r="B5388" s="16">
        <v>0.98</v>
      </c>
      <c r="C5388" s="16">
        <v>1.05</v>
      </c>
      <c r="D5388" s="16">
        <v>1.01</v>
      </c>
    </row>
    <row r="5389" spans="1:4" x14ac:dyDescent="0.3">
      <c r="A5389" s="3">
        <v>614648</v>
      </c>
      <c r="B5389" s="16">
        <v>0.98</v>
      </c>
      <c r="C5389" s="16">
        <v>1.05</v>
      </c>
      <c r="D5389" s="16">
        <v>1.01</v>
      </c>
    </row>
    <row r="5390" spans="1:4" x14ac:dyDescent="0.3">
      <c r="A5390" s="3">
        <v>614649</v>
      </c>
      <c r="B5390" s="16">
        <v>0.98</v>
      </c>
      <c r="C5390" s="16">
        <v>1.05</v>
      </c>
      <c r="D5390" s="16">
        <v>1.01</v>
      </c>
    </row>
    <row r="5391" spans="1:4" x14ac:dyDescent="0.3">
      <c r="A5391" s="3">
        <v>614650</v>
      </c>
      <c r="B5391" s="16">
        <v>0.98</v>
      </c>
      <c r="C5391" s="16">
        <v>1.05</v>
      </c>
      <c r="D5391" s="16">
        <v>1.01</v>
      </c>
    </row>
    <row r="5392" spans="1:4" x14ac:dyDescent="0.3">
      <c r="A5392" s="3">
        <v>614651</v>
      </c>
      <c r="B5392" s="16">
        <v>0.98</v>
      </c>
      <c r="C5392" s="16">
        <v>1.05</v>
      </c>
      <c r="D5392" s="16">
        <v>1.01</v>
      </c>
    </row>
    <row r="5393" spans="1:4" x14ac:dyDescent="0.3">
      <c r="A5393" s="3">
        <v>614652</v>
      </c>
      <c r="B5393" s="16">
        <v>0.98</v>
      </c>
      <c r="C5393" s="16">
        <v>1.05</v>
      </c>
      <c r="D5393" s="16">
        <v>1.01</v>
      </c>
    </row>
    <row r="5394" spans="1:4" x14ac:dyDescent="0.3">
      <c r="A5394" s="3">
        <v>614653</v>
      </c>
      <c r="B5394" s="16">
        <v>0.98</v>
      </c>
      <c r="C5394" s="16">
        <v>1.05</v>
      </c>
      <c r="D5394" s="16">
        <v>1.01</v>
      </c>
    </row>
    <row r="5395" spans="1:4" x14ac:dyDescent="0.3">
      <c r="A5395" s="3">
        <v>614654</v>
      </c>
      <c r="B5395" s="16">
        <v>0.98</v>
      </c>
      <c r="C5395" s="16">
        <v>1.05</v>
      </c>
      <c r="D5395" s="16">
        <v>1.01</v>
      </c>
    </row>
    <row r="5396" spans="1:4" x14ac:dyDescent="0.3">
      <c r="A5396" s="3">
        <v>614655</v>
      </c>
      <c r="B5396" s="16">
        <v>0.98</v>
      </c>
      <c r="C5396" s="16">
        <v>1.05</v>
      </c>
      <c r="D5396" s="16">
        <v>1.01</v>
      </c>
    </row>
    <row r="5397" spans="1:4" x14ac:dyDescent="0.3">
      <c r="A5397" s="3">
        <v>614656</v>
      </c>
      <c r="B5397" s="16">
        <v>0.98</v>
      </c>
      <c r="C5397" s="16">
        <v>1.05</v>
      </c>
      <c r="D5397" s="16">
        <v>1.01</v>
      </c>
    </row>
    <row r="5398" spans="1:4" x14ac:dyDescent="0.3">
      <c r="A5398" s="3">
        <v>614661</v>
      </c>
      <c r="B5398" s="16">
        <v>314.97000000000003</v>
      </c>
      <c r="C5398" s="16">
        <v>315</v>
      </c>
      <c r="D5398" s="16">
        <v>1.01</v>
      </c>
    </row>
    <row r="5399" spans="1:4" x14ac:dyDescent="0.3">
      <c r="A5399" s="3">
        <v>614663</v>
      </c>
      <c r="B5399" s="16">
        <v>0.98</v>
      </c>
      <c r="C5399" s="16">
        <v>1.05</v>
      </c>
      <c r="D5399" s="16">
        <v>1.01</v>
      </c>
    </row>
    <row r="5400" spans="1:4" x14ac:dyDescent="0.3">
      <c r="A5400" s="3">
        <v>614664</v>
      </c>
      <c r="B5400" s="16">
        <v>0.98</v>
      </c>
      <c r="C5400" s="16">
        <v>1.05</v>
      </c>
      <c r="D5400" s="16">
        <v>1.01</v>
      </c>
    </row>
    <row r="5401" spans="1:4" x14ac:dyDescent="0.3">
      <c r="A5401" s="3">
        <v>614665</v>
      </c>
      <c r="B5401" s="16">
        <v>0.98</v>
      </c>
      <c r="C5401" s="16">
        <v>1.05</v>
      </c>
      <c r="D5401" s="16">
        <v>1.01</v>
      </c>
    </row>
    <row r="5402" spans="1:4" x14ac:dyDescent="0.3">
      <c r="A5402" s="3">
        <v>614670</v>
      </c>
      <c r="B5402" s="16">
        <v>0.98</v>
      </c>
      <c r="C5402" s="16">
        <v>1.05</v>
      </c>
      <c r="D5402" s="16">
        <v>1.01</v>
      </c>
    </row>
    <row r="5403" spans="1:4" x14ac:dyDescent="0.3">
      <c r="A5403" s="3">
        <v>614680</v>
      </c>
      <c r="B5403" s="16">
        <v>0.98</v>
      </c>
      <c r="C5403" s="16">
        <v>1.05</v>
      </c>
      <c r="D5403" s="16">
        <v>1.01</v>
      </c>
    </row>
    <row r="5404" spans="1:4" x14ac:dyDescent="0.3">
      <c r="A5404" s="3">
        <v>614690</v>
      </c>
      <c r="B5404" s="16">
        <v>1994.97</v>
      </c>
      <c r="C5404" s="16">
        <v>1995</v>
      </c>
      <c r="D5404" s="16">
        <v>1.01</v>
      </c>
    </row>
    <row r="5405" spans="1:4" x14ac:dyDescent="0.3">
      <c r="A5405" s="3">
        <v>614700</v>
      </c>
      <c r="B5405" s="16">
        <v>0.98</v>
      </c>
      <c r="C5405" s="16">
        <v>1.05</v>
      </c>
      <c r="D5405" s="16">
        <v>1.01</v>
      </c>
    </row>
    <row r="5406" spans="1:4" x14ac:dyDescent="0.3">
      <c r="A5406" s="3">
        <v>614701</v>
      </c>
      <c r="B5406" s="16">
        <v>0.98</v>
      </c>
      <c r="C5406" s="16">
        <v>1.05</v>
      </c>
      <c r="D5406" s="16">
        <v>1.01</v>
      </c>
    </row>
    <row r="5407" spans="1:4" x14ac:dyDescent="0.3">
      <c r="A5407" s="3">
        <v>614710</v>
      </c>
      <c r="B5407" s="16">
        <v>29.64</v>
      </c>
      <c r="C5407" s="16">
        <v>29.67</v>
      </c>
      <c r="D5407" s="16">
        <v>1.01</v>
      </c>
    </row>
    <row r="5408" spans="1:4" x14ac:dyDescent="0.3">
      <c r="A5408" s="3">
        <v>614720</v>
      </c>
      <c r="B5408" s="16">
        <v>0.98</v>
      </c>
      <c r="C5408" s="16">
        <v>1.05</v>
      </c>
      <c r="D5408" s="16">
        <v>1.01</v>
      </c>
    </row>
    <row r="5409" spans="1:4" x14ac:dyDescent="0.3">
      <c r="A5409" s="3">
        <v>614730</v>
      </c>
      <c r="B5409" s="16">
        <v>19.63</v>
      </c>
      <c r="C5409" s="16">
        <v>19.66</v>
      </c>
      <c r="D5409" s="16">
        <v>1.01</v>
      </c>
    </row>
    <row r="5410" spans="1:4" x14ac:dyDescent="0.3">
      <c r="A5410" s="3">
        <v>614740</v>
      </c>
      <c r="B5410" s="16">
        <v>0.98</v>
      </c>
      <c r="C5410" s="16">
        <v>1.05</v>
      </c>
      <c r="D5410" s="16">
        <v>1.01</v>
      </c>
    </row>
    <row r="5411" spans="1:4" x14ac:dyDescent="0.3">
      <c r="A5411" s="3">
        <v>614741</v>
      </c>
      <c r="B5411" s="16">
        <v>0.98</v>
      </c>
      <c r="C5411" s="16">
        <v>1.05</v>
      </c>
      <c r="D5411" s="16">
        <v>1.01</v>
      </c>
    </row>
    <row r="5412" spans="1:4" x14ac:dyDescent="0.3">
      <c r="A5412" s="3">
        <v>614742</v>
      </c>
      <c r="B5412" s="16">
        <v>0.98</v>
      </c>
      <c r="C5412" s="16">
        <v>1.05</v>
      </c>
      <c r="D5412" s="16">
        <v>1.01</v>
      </c>
    </row>
    <row r="5413" spans="1:4" x14ac:dyDescent="0.3">
      <c r="A5413" s="3">
        <v>614743</v>
      </c>
      <c r="B5413" s="16">
        <v>2792.97</v>
      </c>
      <c r="C5413" s="16">
        <v>2793</v>
      </c>
      <c r="D5413" s="16">
        <v>1.01</v>
      </c>
    </row>
    <row r="5414" spans="1:4" x14ac:dyDescent="0.3">
      <c r="A5414" s="3">
        <v>614744</v>
      </c>
      <c r="B5414" s="16">
        <v>210.97</v>
      </c>
      <c r="C5414" s="16">
        <v>211</v>
      </c>
      <c r="D5414" s="16">
        <v>1.01</v>
      </c>
    </row>
    <row r="5415" spans="1:4" x14ac:dyDescent="0.3">
      <c r="A5415" s="3">
        <v>614745</v>
      </c>
      <c r="B5415" s="16">
        <v>210.97</v>
      </c>
      <c r="C5415" s="16">
        <v>211</v>
      </c>
      <c r="D5415" s="16">
        <v>1.01</v>
      </c>
    </row>
    <row r="5416" spans="1:4" x14ac:dyDescent="0.3">
      <c r="A5416" s="3">
        <v>614746</v>
      </c>
      <c r="B5416" s="16">
        <v>2792.97</v>
      </c>
      <c r="C5416" s="16">
        <v>2793</v>
      </c>
      <c r="D5416" s="16">
        <v>1.01</v>
      </c>
    </row>
    <row r="5417" spans="1:4" x14ac:dyDescent="0.3">
      <c r="A5417" s="3">
        <v>614747</v>
      </c>
      <c r="B5417" s="16">
        <v>210.97</v>
      </c>
      <c r="C5417" s="16">
        <v>211</v>
      </c>
      <c r="D5417" s="16">
        <v>1.01</v>
      </c>
    </row>
    <row r="5418" spans="1:4" x14ac:dyDescent="0.3">
      <c r="A5418" s="3">
        <v>614748</v>
      </c>
      <c r="B5418" s="16">
        <v>210.97</v>
      </c>
      <c r="C5418" s="16">
        <v>211</v>
      </c>
      <c r="D5418" s="16">
        <v>1.01</v>
      </c>
    </row>
    <row r="5419" spans="1:4" x14ac:dyDescent="0.3">
      <c r="A5419" s="3">
        <v>614750</v>
      </c>
      <c r="B5419" s="16">
        <v>0.98</v>
      </c>
      <c r="C5419" s="16">
        <v>1.05</v>
      </c>
      <c r="D5419" s="16">
        <v>1.01</v>
      </c>
    </row>
    <row r="5420" spans="1:4" x14ac:dyDescent="0.3">
      <c r="A5420" s="3">
        <v>614751</v>
      </c>
      <c r="B5420" s="16">
        <v>0.98</v>
      </c>
      <c r="C5420" s="16">
        <v>1.05</v>
      </c>
      <c r="D5420" s="16">
        <v>1.01</v>
      </c>
    </row>
    <row r="5421" spans="1:4" x14ac:dyDescent="0.3">
      <c r="A5421" s="3">
        <v>614752</v>
      </c>
      <c r="B5421" s="16">
        <v>-0.03</v>
      </c>
      <c r="C5421" s="16">
        <v>0</v>
      </c>
      <c r="D5421" s="16">
        <v>0</v>
      </c>
    </row>
    <row r="5422" spans="1:4" x14ac:dyDescent="0.3">
      <c r="A5422" s="3">
        <v>614753</v>
      </c>
      <c r="B5422" s="16">
        <v>0.98</v>
      </c>
      <c r="C5422" s="16">
        <v>1.01</v>
      </c>
      <c r="D5422" s="16">
        <v>1.01</v>
      </c>
    </row>
    <row r="5423" spans="1:4" x14ac:dyDescent="0.3">
      <c r="A5423" s="3">
        <v>614754</v>
      </c>
      <c r="B5423" s="16">
        <v>0.98</v>
      </c>
      <c r="C5423" s="16">
        <v>1.01</v>
      </c>
      <c r="D5423" s="16">
        <v>1.01</v>
      </c>
    </row>
    <row r="5424" spans="1:4" x14ac:dyDescent="0.3">
      <c r="A5424" s="3">
        <v>614755</v>
      </c>
      <c r="B5424" s="16">
        <v>-1.9999999999999997E-2</v>
      </c>
      <c r="C5424" s="16">
        <v>0.01</v>
      </c>
      <c r="D5424" s="16">
        <v>1.01</v>
      </c>
    </row>
    <row r="5425" spans="1:4" x14ac:dyDescent="0.3">
      <c r="A5425" s="3">
        <v>614760</v>
      </c>
      <c r="B5425" s="16">
        <v>21.369999999999997</v>
      </c>
      <c r="C5425" s="16">
        <v>21.4</v>
      </c>
      <c r="D5425" s="16">
        <v>1.01</v>
      </c>
    </row>
    <row r="5426" spans="1:4" x14ac:dyDescent="0.3">
      <c r="A5426" s="3">
        <v>614770</v>
      </c>
      <c r="B5426" s="16">
        <v>0.98</v>
      </c>
      <c r="C5426" s="16">
        <v>1.05</v>
      </c>
      <c r="D5426" s="16">
        <v>1.01</v>
      </c>
    </row>
    <row r="5427" spans="1:4" x14ac:dyDescent="0.3">
      <c r="A5427" s="3">
        <v>614772</v>
      </c>
      <c r="B5427" s="16">
        <v>0.98</v>
      </c>
      <c r="C5427" s="16">
        <v>1.05</v>
      </c>
      <c r="D5427" s="16">
        <v>1.01</v>
      </c>
    </row>
    <row r="5428" spans="1:4" x14ac:dyDescent="0.3">
      <c r="A5428" s="3">
        <v>614773</v>
      </c>
      <c r="B5428" s="16">
        <v>0.98</v>
      </c>
      <c r="C5428" s="16">
        <v>1.05</v>
      </c>
      <c r="D5428" s="16">
        <v>1.01</v>
      </c>
    </row>
    <row r="5429" spans="1:4" x14ac:dyDescent="0.3">
      <c r="A5429" s="3">
        <v>614774</v>
      </c>
      <c r="B5429" s="16">
        <v>0.98</v>
      </c>
      <c r="C5429" s="16">
        <v>1.05</v>
      </c>
      <c r="D5429" s="16">
        <v>1.01</v>
      </c>
    </row>
    <row r="5430" spans="1:4" x14ac:dyDescent="0.3">
      <c r="A5430" s="3">
        <v>614775</v>
      </c>
      <c r="B5430" s="16">
        <v>0.98</v>
      </c>
      <c r="C5430" s="16">
        <v>1.05</v>
      </c>
      <c r="D5430" s="16">
        <v>1.01</v>
      </c>
    </row>
    <row r="5431" spans="1:4" x14ac:dyDescent="0.3">
      <c r="A5431" s="3">
        <v>614776</v>
      </c>
      <c r="B5431" s="16">
        <v>0.98</v>
      </c>
      <c r="C5431" s="16">
        <v>1.05</v>
      </c>
      <c r="D5431" s="16">
        <v>1.01</v>
      </c>
    </row>
    <row r="5432" spans="1:4" x14ac:dyDescent="0.3">
      <c r="A5432" s="3">
        <v>614777</v>
      </c>
      <c r="B5432" s="16">
        <v>0.98</v>
      </c>
      <c r="C5432" s="16">
        <v>1.05</v>
      </c>
      <c r="D5432" s="16">
        <v>1.01</v>
      </c>
    </row>
    <row r="5433" spans="1:4" x14ac:dyDescent="0.3">
      <c r="A5433" s="3">
        <v>614778</v>
      </c>
      <c r="B5433" s="16">
        <v>0.98</v>
      </c>
      <c r="C5433" s="16">
        <v>1.05</v>
      </c>
      <c r="D5433" s="16">
        <v>1.01</v>
      </c>
    </row>
    <row r="5434" spans="1:4" x14ac:dyDescent="0.3">
      <c r="A5434" s="3">
        <v>614779</v>
      </c>
      <c r="B5434" s="16">
        <v>0.98</v>
      </c>
      <c r="C5434" s="16">
        <v>1.05</v>
      </c>
      <c r="D5434" s="16">
        <v>1.01</v>
      </c>
    </row>
    <row r="5435" spans="1:4" x14ac:dyDescent="0.3">
      <c r="A5435" s="3">
        <v>614780</v>
      </c>
      <c r="B5435" s="16">
        <v>0.98</v>
      </c>
      <c r="C5435" s="16">
        <v>1.05</v>
      </c>
      <c r="D5435" s="16">
        <v>1.01</v>
      </c>
    </row>
    <row r="5436" spans="1:4" x14ac:dyDescent="0.3">
      <c r="A5436" s="3">
        <v>614791</v>
      </c>
      <c r="B5436" s="16">
        <v>-1.9999999999999997E-2</v>
      </c>
      <c r="C5436" s="16">
        <v>0.01</v>
      </c>
      <c r="D5436" s="16">
        <v>1.01</v>
      </c>
    </row>
    <row r="5437" spans="1:4" x14ac:dyDescent="0.3">
      <c r="A5437" s="3">
        <v>614800</v>
      </c>
      <c r="B5437" s="16">
        <v>1.02</v>
      </c>
      <c r="C5437" s="16">
        <v>1.05</v>
      </c>
      <c r="D5437" s="16">
        <v>1.05</v>
      </c>
    </row>
    <row r="5438" spans="1:4" x14ac:dyDescent="0.3">
      <c r="A5438" s="3">
        <v>614801</v>
      </c>
      <c r="B5438" s="16">
        <v>1.02</v>
      </c>
      <c r="C5438" s="16">
        <v>1.05</v>
      </c>
      <c r="D5438" s="16">
        <v>1.05</v>
      </c>
    </row>
    <row r="5439" spans="1:4" x14ac:dyDescent="0.3">
      <c r="A5439" s="3">
        <v>614802</v>
      </c>
      <c r="B5439" s="16">
        <v>0.98</v>
      </c>
      <c r="C5439" s="16">
        <v>1.05</v>
      </c>
      <c r="D5439" s="16">
        <v>1.01</v>
      </c>
    </row>
    <row r="5440" spans="1:4" x14ac:dyDescent="0.3">
      <c r="A5440" s="3">
        <v>614803</v>
      </c>
      <c r="B5440" s="16">
        <v>0.98</v>
      </c>
      <c r="C5440" s="16">
        <v>1.05</v>
      </c>
      <c r="D5440" s="16">
        <v>1.01</v>
      </c>
    </row>
    <row r="5441" spans="1:4" x14ac:dyDescent="0.3">
      <c r="A5441" s="3">
        <v>614804</v>
      </c>
      <c r="B5441" s="16">
        <v>-1.9999999999999997E-2</v>
      </c>
      <c r="C5441" s="16">
        <v>0.01</v>
      </c>
      <c r="D5441" s="16">
        <v>8.5000000000000006E-3</v>
      </c>
    </row>
    <row r="5442" spans="1:4" x14ac:dyDescent="0.3">
      <c r="A5442" s="3">
        <v>614805</v>
      </c>
      <c r="B5442" s="16">
        <v>-1.9999999999999997E-2</v>
      </c>
      <c r="C5442" s="16">
        <v>0.01</v>
      </c>
      <c r="D5442" s="16">
        <v>8.5000000000000006E-3</v>
      </c>
    </row>
    <row r="5443" spans="1:4" x14ac:dyDescent="0.3">
      <c r="A5443" s="3">
        <v>614810</v>
      </c>
      <c r="B5443" s="16">
        <v>-1.9999999999999997E-2</v>
      </c>
      <c r="C5443" s="16">
        <v>0.01</v>
      </c>
      <c r="D5443" s="16">
        <v>8.5000000000000006E-3</v>
      </c>
    </row>
    <row r="5444" spans="1:4" x14ac:dyDescent="0.3">
      <c r="A5444" s="3">
        <v>614820</v>
      </c>
      <c r="B5444" s="16">
        <v>0.98</v>
      </c>
      <c r="C5444" s="16">
        <v>1.05</v>
      </c>
      <c r="D5444" s="16">
        <v>1.01</v>
      </c>
    </row>
    <row r="5445" spans="1:4" x14ac:dyDescent="0.3">
      <c r="A5445" s="3">
        <v>614821</v>
      </c>
      <c r="B5445" s="16">
        <v>0.98</v>
      </c>
      <c r="C5445" s="16">
        <v>1.05</v>
      </c>
      <c r="D5445" s="16">
        <v>1.01</v>
      </c>
    </row>
    <row r="5446" spans="1:4" x14ac:dyDescent="0.3">
      <c r="A5446" s="3">
        <v>614822</v>
      </c>
      <c r="B5446" s="16">
        <v>0.98</v>
      </c>
      <c r="C5446" s="16">
        <v>1.05</v>
      </c>
      <c r="D5446" s="16">
        <v>1.01</v>
      </c>
    </row>
    <row r="5447" spans="1:4" x14ac:dyDescent="0.3">
      <c r="A5447" s="3">
        <v>614823</v>
      </c>
      <c r="B5447" s="16">
        <v>0.98</v>
      </c>
      <c r="C5447" s="16">
        <v>1.05</v>
      </c>
      <c r="D5447" s="16">
        <v>1.01</v>
      </c>
    </row>
    <row r="5448" spans="1:4" x14ac:dyDescent="0.3">
      <c r="A5448" s="3">
        <v>614830</v>
      </c>
      <c r="B5448" s="16">
        <v>0.98</v>
      </c>
      <c r="C5448" s="16">
        <v>1.05</v>
      </c>
      <c r="D5448" s="16">
        <v>1.01</v>
      </c>
    </row>
    <row r="5449" spans="1:4" x14ac:dyDescent="0.3">
      <c r="A5449" s="3">
        <v>614840</v>
      </c>
      <c r="B5449" s="16">
        <v>0.98</v>
      </c>
      <c r="C5449" s="16">
        <v>1.05</v>
      </c>
      <c r="D5449" s="16">
        <v>1.01</v>
      </c>
    </row>
    <row r="5450" spans="1:4" x14ac:dyDescent="0.3">
      <c r="A5450" s="3">
        <v>614850</v>
      </c>
      <c r="B5450" s="16">
        <v>0.98</v>
      </c>
      <c r="C5450" s="16">
        <v>1.05</v>
      </c>
      <c r="D5450" s="16">
        <v>1.01</v>
      </c>
    </row>
    <row r="5451" spans="1:4" x14ac:dyDescent="0.3">
      <c r="A5451" s="3">
        <v>614851</v>
      </c>
      <c r="B5451" s="16">
        <v>0.98</v>
      </c>
      <c r="C5451" s="16">
        <v>1.05</v>
      </c>
      <c r="D5451" s="16">
        <v>1.01</v>
      </c>
    </row>
    <row r="5452" spans="1:4" x14ac:dyDescent="0.3">
      <c r="A5452" s="3">
        <v>614860</v>
      </c>
      <c r="B5452" s="16">
        <v>0.98</v>
      </c>
      <c r="C5452" s="16">
        <v>1.05</v>
      </c>
      <c r="D5452" s="16">
        <v>1.01</v>
      </c>
    </row>
    <row r="5453" spans="1:4" x14ac:dyDescent="0.3">
      <c r="A5453" s="3">
        <v>614870</v>
      </c>
      <c r="B5453" s="16">
        <v>0.98</v>
      </c>
      <c r="C5453" s="16">
        <v>1.05</v>
      </c>
      <c r="D5453" s="16">
        <v>1.01</v>
      </c>
    </row>
    <row r="5454" spans="1:4" x14ac:dyDescent="0.3">
      <c r="A5454" s="3">
        <v>614880</v>
      </c>
      <c r="B5454" s="16">
        <v>0.98</v>
      </c>
      <c r="C5454" s="16">
        <v>1.05</v>
      </c>
      <c r="D5454" s="16">
        <v>1.01</v>
      </c>
    </row>
    <row r="5455" spans="1:4" x14ac:dyDescent="0.3">
      <c r="A5455" s="3">
        <v>614890</v>
      </c>
      <c r="B5455" s="16">
        <v>0.98</v>
      </c>
      <c r="C5455" s="16">
        <v>1.05</v>
      </c>
      <c r="D5455" s="16">
        <v>1.01</v>
      </c>
    </row>
    <row r="5456" spans="1:4" x14ac:dyDescent="0.3">
      <c r="A5456" s="3">
        <v>614891</v>
      </c>
      <c r="B5456" s="16">
        <v>0.98</v>
      </c>
      <c r="C5456" s="16">
        <v>1.05</v>
      </c>
      <c r="D5456" s="16">
        <v>1.01</v>
      </c>
    </row>
    <row r="5457" spans="1:4" x14ac:dyDescent="0.3">
      <c r="A5457" s="3">
        <v>614892</v>
      </c>
      <c r="B5457" s="16">
        <v>-1.9999999999999997E-2</v>
      </c>
      <c r="C5457" s="16">
        <v>0.01</v>
      </c>
      <c r="D5457" s="16">
        <v>8.5000000000000006E-3</v>
      </c>
    </row>
    <row r="5458" spans="1:4" x14ac:dyDescent="0.3">
      <c r="A5458" s="3">
        <v>614893</v>
      </c>
      <c r="B5458" s="16">
        <v>0.98</v>
      </c>
      <c r="C5458" s="16">
        <v>1.05</v>
      </c>
      <c r="D5458" s="16">
        <v>1.01</v>
      </c>
    </row>
    <row r="5459" spans="1:4" x14ac:dyDescent="0.3">
      <c r="A5459" s="3">
        <v>614894</v>
      </c>
      <c r="B5459" s="16">
        <v>0.98</v>
      </c>
      <c r="C5459" s="16">
        <v>1.05</v>
      </c>
      <c r="D5459" s="16">
        <v>1.01</v>
      </c>
    </row>
    <row r="5460" spans="1:4" x14ac:dyDescent="0.3">
      <c r="A5460" s="3">
        <v>614895</v>
      </c>
      <c r="B5460" s="16">
        <v>0.98</v>
      </c>
      <c r="C5460" s="16">
        <v>1.05</v>
      </c>
      <c r="D5460" s="16">
        <v>1.01</v>
      </c>
    </row>
    <row r="5461" spans="1:4" x14ac:dyDescent="0.3">
      <c r="A5461" s="3">
        <v>614897</v>
      </c>
      <c r="B5461" s="16">
        <v>0.98</v>
      </c>
      <c r="C5461" s="16">
        <v>1.05</v>
      </c>
      <c r="D5461" s="16">
        <v>1.01</v>
      </c>
    </row>
    <row r="5462" spans="1:4" x14ac:dyDescent="0.3">
      <c r="A5462" s="3">
        <v>614898</v>
      </c>
      <c r="B5462" s="16">
        <v>0.98</v>
      </c>
      <c r="C5462" s="16">
        <v>1.05</v>
      </c>
      <c r="D5462" s="16">
        <v>1.01</v>
      </c>
    </row>
    <row r="5463" spans="1:4" x14ac:dyDescent="0.3">
      <c r="A5463" s="3">
        <v>614899</v>
      </c>
      <c r="B5463" s="16">
        <v>-1.9999999999999997E-2</v>
      </c>
      <c r="C5463" s="16">
        <v>0.01</v>
      </c>
      <c r="D5463" s="16">
        <v>8.5000000000000006E-3</v>
      </c>
    </row>
    <row r="5464" spans="1:4" x14ac:dyDescent="0.3">
      <c r="A5464" s="3">
        <v>614900</v>
      </c>
      <c r="B5464" s="16">
        <v>-1.9999999999999997E-2</v>
      </c>
      <c r="C5464" s="16">
        <v>0.01</v>
      </c>
      <c r="D5464" s="16">
        <v>8.5000000000000006E-3</v>
      </c>
    </row>
    <row r="5465" spans="1:4" x14ac:dyDescent="0.3">
      <c r="A5465" s="3">
        <v>614910</v>
      </c>
      <c r="B5465" s="16">
        <v>0.98</v>
      </c>
      <c r="C5465" s="16">
        <v>1.05</v>
      </c>
      <c r="D5465" s="16">
        <v>1.01</v>
      </c>
    </row>
    <row r="5466" spans="1:4" x14ac:dyDescent="0.3">
      <c r="A5466" s="3">
        <v>614920</v>
      </c>
      <c r="B5466" s="16">
        <v>0.98</v>
      </c>
      <c r="C5466" s="16">
        <v>1.05</v>
      </c>
      <c r="D5466" s="16">
        <v>1.01</v>
      </c>
    </row>
    <row r="5467" spans="1:4" x14ac:dyDescent="0.3">
      <c r="A5467" s="3">
        <v>614940</v>
      </c>
      <c r="B5467" s="16">
        <v>0.98</v>
      </c>
      <c r="C5467" s="16">
        <v>1.05</v>
      </c>
      <c r="D5467" s="16">
        <v>1.01</v>
      </c>
    </row>
    <row r="5468" spans="1:4" x14ac:dyDescent="0.3">
      <c r="A5468" s="3">
        <v>614950</v>
      </c>
      <c r="B5468" s="16">
        <v>0.98</v>
      </c>
      <c r="C5468" s="16">
        <v>1.05</v>
      </c>
      <c r="D5468" s="16">
        <v>1.01</v>
      </c>
    </row>
    <row r="5469" spans="1:4" x14ac:dyDescent="0.3">
      <c r="A5469" s="3">
        <v>614951</v>
      </c>
      <c r="B5469" s="16">
        <v>0.98</v>
      </c>
      <c r="C5469" s="16">
        <v>1.05</v>
      </c>
      <c r="D5469" s="16">
        <v>1.01</v>
      </c>
    </row>
    <row r="5470" spans="1:4" x14ac:dyDescent="0.3">
      <c r="A5470" s="3">
        <v>614952</v>
      </c>
      <c r="B5470" s="16">
        <v>0.98</v>
      </c>
      <c r="C5470" s="16">
        <v>1.05</v>
      </c>
      <c r="D5470" s="16">
        <v>1.01</v>
      </c>
    </row>
    <row r="5471" spans="1:4" x14ac:dyDescent="0.3">
      <c r="A5471" s="3">
        <v>614960</v>
      </c>
      <c r="B5471" s="16">
        <v>-1.9999999999999997E-2</v>
      </c>
      <c r="C5471" s="16">
        <v>0.01</v>
      </c>
      <c r="D5471" s="16">
        <v>8.5000000000000006E-3</v>
      </c>
    </row>
    <row r="5472" spans="1:4" x14ac:dyDescent="0.3">
      <c r="A5472" s="3">
        <v>614961</v>
      </c>
      <c r="B5472" s="16">
        <v>-1.9999999999999997E-2</v>
      </c>
      <c r="C5472" s="16">
        <v>0.01</v>
      </c>
      <c r="D5472" s="16">
        <v>8.5000000000000006E-3</v>
      </c>
    </row>
    <row r="5473" spans="1:4" x14ac:dyDescent="0.3">
      <c r="A5473" s="3">
        <v>614963</v>
      </c>
      <c r="B5473" s="16">
        <v>0.98</v>
      </c>
      <c r="C5473" s="16">
        <v>1.05</v>
      </c>
      <c r="D5473" s="16">
        <v>1.01</v>
      </c>
    </row>
    <row r="5474" spans="1:4" x14ac:dyDescent="0.3">
      <c r="A5474" s="3">
        <v>614964</v>
      </c>
      <c r="B5474" s="16">
        <v>-1.9999999999999997E-2</v>
      </c>
      <c r="C5474" s="16">
        <v>0.01</v>
      </c>
      <c r="D5474" s="16">
        <v>8.5000000000000006E-3</v>
      </c>
    </row>
    <row r="5475" spans="1:4" x14ac:dyDescent="0.3">
      <c r="A5475" s="3">
        <v>614965</v>
      </c>
      <c r="B5475" s="16">
        <v>0.98</v>
      </c>
      <c r="C5475" s="16">
        <v>1.05</v>
      </c>
      <c r="D5475" s="16">
        <v>1.01</v>
      </c>
    </row>
    <row r="5476" spans="1:4" x14ac:dyDescent="0.3">
      <c r="A5476" s="3">
        <v>614966</v>
      </c>
      <c r="B5476" s="16">
        <v>0.98</v>
      </c>
      <c r="C5476" s="16">
        <v>1.05</v>
      </c>
      <c r="D5476" s="16">
        <v>1.01</v>
      </c>
    </row>
    <row r="5477" spans="1:4" x14ac:dyDescent="0.3">
      <c r="A5477" s="3">
        <v>614967</v>
      </c>
      <c r="B5477" s="16">
        <v>-1.9999999999999997E-2</v>
      </c>
      <c r="C5477" s="16">
        <v>0.01</v>
      </c>
      <c r="D5477" s="16">
        <v>8.5000000000000006E-3</v>
      </c>
    </row>
    <row r="5478" spans="1:4" x14ac:dyDescent="0.3">
      <c r="A5478" s="3">
        <v>614968</v>
      </c>
      <c r="B5478" s="16">
        <v>-1.9999999999999997E-2</v>
      </c>
      <c r="C5478" s="16">
        <v>0.01</v>
      </c>
      <c r="D5478" s="16">
        <v>8.5000000000000006E-3</v>
      </c>
    </row>
    <row r="5479" spans="1:4" x14ac:dyDescent="0.3">
      <c r="A5479" s="3">
        <v>614969</v>
      </c>
      <c r="B5479" s="16">
        <v>1.02</v>
      </c>
      <c r="C5479" s="16">
        <v>1.05</v>
      </c>
      <c r="D5479" s="16">
        <v>1.05</v>
      </c>
    </row>
    <row r="5480" spans="1:4" x14ac:dyDescent="0.3">
      <c r="A5480" s="3">
        <v>614970</v>
      </c>
      <c r="B5480" s="16">
        <v>-1.9999999999999997E-2</v>
      </c>
      <c r="C5480" s="16">
        <v>0.01</v>
      </c>
      <c r="D5480" s="16">
        <v>8.5000000000000006E-3</v>
      </c>
    </row>
    <row r="5481" spans="1:4" x14ac:dyDescent="0.3">
      <c r="A5481" s="3">
        <v>614971</v>
      </c>
      <c r="B5481" s="16">
        <v>0.98</v>
      </c>
      <c r="C5481" s="16">
        <v>1.05</v>
      </c>
      <c r="D5481" s="16">
        <v>1.01</v>
      </c>
    </row>
    <row r="5482" spans="1:4" x14ac:dyDescent="0.3">
      <c r="A5482" s="3">
        <v>614972</v>
      </c>
      <c r="B5482" s="16">
        <v>0.98</v>
      </c>
      <c r="C5482" s="16">
        <v>1.05</v>
      </c>
      <c r="D5482" s="16">
        <v>1.01</v>
      </c>
    </row>
    <row r="5483" spans="1:4" x14ac:dyDescent="0.3">
      <c r="A5483" s="3">
        <v>614973</v>
      </c>
      <c r="B5483" s="16">
        <v>-1.9999999999999997E-2</v>
      </c>
      <c r="C5483" s="16">
        <v>0.01</v>
      </c>
      <c r="D5483" s="16">
        <v>8.5000000000000006E-3</v>
      </c>
    </row>
    <row r="5484" spans="1:4" x14ac:dyDescent="0.3">
      <c r="A5484" s="3">
        <v>614974</v>
      </c>
      <c r="B5484" s="16">
        <v>0.98</v>
      </c>
      <c r="C5484" s="16">
        <v>1.05</v>
      </c>
      <c r="D5484" s="16">
        <v>1.01</v>
      </c>
    </row>
    <row r="5485" spans="1:4" x14ac:dyDescent="0.3">
      <c r="A5485" s="3">
        <v>614975</v>
      </c>
      <c r="B5485" s="16">
        <v>0.98</v>
      </c>
      <c r="C5485" s="16">
        <v>1.05</v>
      </c>
      <c r="D5485" s="16">
        <v>1.01</v>
      </c>
    </row>
    <row r="5486" spans="1:4" x14ac:dyDescent="0.3">
      <c r="A5486" s="3">
        <v>614976</v>
      </c>
      <c r="B5486" s="16">
        <v>-1.9999999999999997E-2</v>
      </c>
      <c r="C5486" s="16">
        <v>0.01</v>
      </c>
      <c r="D5486" s="16">
        <v>8.5000000000000006E-3</v>
      </c>
    </row>
    <row r="5487" spans="1:4" x14ac:dyDescent="0.3">
      <c r="A5487" s="3">
        <v>614977</v>
      </c>
      <c r="B5487" s="16">
        <v>-1.9999999999999997E-2</v>
      </c>
      <c r="C5487" s="16">
        <v>0.01</v>
      </c>
      <c r="D5487" s="16">
        <v>8.5000000000000006E-3</v>
      </c>
    </row>
    <row r="5488" spans="1:4" x14ac:dyDescent="0.3">
      <c r="A5488" s="3">
        <v>614978</v>
      </c>
      <c r="B5488" s="16">
        <v>-1.9999999999999997E-2</v>
      </c>
      <c r="C5488" s="16">
        <v>0.01</v>
      </c>
      <c r="D5488" s="16">
        <v>8.5000000000000006E-3</v>
      </c>
    </row>
    <row r="5489" spans="1:4" x14ac:dyDescent="0.3">
      <c r="A5489" s="3">
        <v>614979</v>
      </c>
      <c r="B5489" s="16">
        <v>1.02</v>
      </c>
      <c r="C5489" s="16">
        <v>1.05</v>
      </c>
      <c r="D5489" s="16">
        <v>1.05</v>
      </c>
    </row>
    <row r="5490" spans="1:4" x14ac:dyDescent="0.3">
      <c r="A5490" s="3">
        <v>614980</v>
      </c>
      <c r="B5490" s="16">
        <v>-1.9999999999999997E-2</v>
      </c>
      <c r="C5490" s="16">
        <v>0.01</v>
      </c>
      <c r="D5490" s="16">
        <v>8.5000000000000006E-3</v>
      </c>
    </row>
    <row r="5491" spans="1:4" x14ac:dyDescent="0.3">
      <c r="A5491" s="3">
        <v>614981</v>
      </c>
      <c r="B5491" s="16">
        <v>-0.03</v>
      </c>
      <c r="C5491" s="16">
        <v>0</v>
      </c>
      <c r="D5491" s="16">
        <v>0</v>
      </c>
    </row>
    <row r="5492" spans="1:4" x14ac:dyDescent="0.3">
      <c r="A5492" s="3">
        <v>614982</v>
      </c>
      <c r="B5492" s="16">
        <v>0.98</v>
      </c>
      <c r="C5492" s="16">
        <v>1.05</v>
      </c>
      <c r="D5492" s="16">
        <v>1.01</v>
      </c>
    </row>
    <row r="5493" spans="1:4" x14ac:dyDescent="0.3">
      <c r="A5493" s="3">
        <v>614983</v>
      </c>
      <c r="B5493" s="16">
        <v>-1.9999999999999997E-2</v>
      </c>
      <c r="C5493" s="16">
        <v>0.01</v>
      </c>
      <c r="D5493" s="16">
        <v>8.5000000000000006E-3</v>
      </c>
    </row>
    <row r="5494" spans="1:4" x14ac:dyDescent="0.3">
      <c r="A5494" s="3">
        <v>614984</v>
      </c>
      <c r="B5494" s="16">
        <v>0.98</v>
      </c>
      <c r="C5494" s="16">
        <v>1.05</v>
      </c>
      <c r="D5494" s="16">
        <v>1.01</v>
      </c>
    </row>
    <row r="5495" spans="1:4" x14ac:dyDescent="0.3">
      <c r="A5495" s="3">
        <v>614985</v>
      </c>
      <c r="B5495" s="16">
        <v>0.98</v>
      </c>
      <c r="C5495" s="16">
        <v>1.05</v>
      </c>
      <c r="D5495" s="16">
        <v>1.01</v>
      </c>
    </row>
    <row r="5496" spans="1:4" x14ac:dyDescent="0.3">
      <c r="A5496" s="3">
        <v>614986</v>
      </c>
      <c r="B5496" s="16">
        <v>0.98</v>
      </c>
      <c r="C5496" s="16">
        <v>1.05</v>
      </c>
      <c r="D5496" s="16">
        <v>1.01</v>
      </c>
    </row>
    <row r="5497" spans="1:4" x14ac:dyDescent="0.3">
      <c r="A5497" s="3">
        <v>614987</v>
      </c>
      <c r="B5497" s="16">
        <v>0.98</v>
      </c>
      <c r="C5497" s="16">
        <v>1.05</v>
      </c>
      <c r="D5497" s="16">
        <v>1.01</v>
      </c>
    </row>
    <row r="5498" spans="1:4" x14ac:dyDescent="0.3">
      <c r="A5498" s="3">
        <v>614988</v>
      </c>
      <c r="B5498" s="16">
        <v>0.98</v>
      </c>
      <c r="C5498" s="16">
        <v>1.05</v>
      </c>
      <c r="D5498" s="16">
        <v>1.01</v>
      </c>
    </row>
    <row r="5499" spans="1:4" x14ac:dyDescent="0.3">
      <c r="A5499" s="3">
        <v>614991</v>
      </c>
      <c r="B5499" s="16">
        <v>-1.9999999999999997E-2</v>
      </c>
      <c r="C5499" s="16">
        <v>0.01</v>
      </c>
      <c r="D5499" s="16">
        <v>8.5000000000000006E-3</v>
      </c>
    </row>
    <row r="5500" spans="1:4" x14ac:dyDescent="0.3">
      <c r="A5500" s="3">
        <v>615000</v>
      </c>
      <c r="B5500" s="16">
        <v>-1.9999999999999997E-2</v>
      </c>
      <c r="C5500" s="16">
        <v>0.01</v>
      </c>
      <c r="D5500" s="16">
        <v>8.5000000000000006E-3</v>
      </c>
    </row>
    <row r="5501" spans="1:4" x14ac:dyDescent="0.3">
      <c r="A5501" s="3">
        <v>615001</v>
      </c>
      <c r="B5501" s="16">
        <v>0.98</v>
      </c>
      <c r="C5501" s="16">
        <v>1.05</v>
      </c>
      <c r="D5501" s="16">
        <v>1.01</v>
      </c>
    </row>
    <row r="5502" spans="1:4" x14ac:dyDescent="0.3">
      <c r="A5502" s="3">
        <v>615002</v>
      </c>
      <c r="B5502" s="16">
        <v>0.98</v>
      </c>
      <c r="C5502" s="16">
        <v>1.05</v>
      </c>
      <c r="D5502" s="16">
        <v>1.01</v>
      </c>
    </row>
    <row r="5503" spans="1:4" x14ac:dyDescent="0.3">
      <c r="A5503" s="3">
        <v>615003</v>
      </c>
      <c r="B5503" s="16">
        <v>0.98</v>
      </c>
      <c r="C5503" s="16">
        <v>1.05</v>
      </c>
      <c r="D5503" s="16">
        <v>1.01</v>
      </c>
    </row>
    <row r="5504" spans="1:4" x14ac:dyDescent="0.3">
      <c r="A5504" s="3">
        <v>615004</v>
      </c>
      <c r="B5504" s="16">
        <v>0.98</v>
      </c>
      <c r="C5504" s="16">
        <v>1.05</v>
      </c>
      <c r="D5504" s="16">
        <v>1.01</v>
      </c>
    </row>
    <row r="5505" spans="1:4" x14ac:dyDescent="0.3">
      <c r="A5505" s="3">
        <v>615005</v>
      </c>
      <c r="B5505" s="16">
        <v>-1.9999999999999997E-2</v>
      </c>
      <c r="C5505" s="16">
        <v>0.01</v>
      </c>
      <c r="D5505" s="16">
        <v>8.5000000000000006E-3</v>
      </c>
    </row>
    <row r="5506" spans="1:4" x14ac:dyDescent="0.3">
      <c r="A5506" s="3">
        <v>615006</v>
      </c>
      <c r="B5506" s="16">
        <v>0.98</v>
      </c>
      <c r="C5506" s="16">
        <v>1.05</v>
      </c>
      <c r="D5506" s="16">
        <v>1.01</v>
      </c>
    </row>
    <row r="5507" spans="1:4" x14ac:dyDescent="0.3">
      <c r="A5507" s="3">
        <v>615010</v>
      </c>
      <c r="B5507" s="16">
        <v>0.98</v>
      </c>
      <c r="C5507" s="16">
        <v>1.05</v>
      </c>
      <c r="D5507" s="16">
        <v>1.01</v>
      </c>
    </row>
    <row r="5508" spans="1:4" x14ac:dyDescent="0.3">
      <c r="A5508" s="3">
        <v>615011</v>
      </c>
      <c r="B5508" s="16">
        <v>0.98</v>
      </c>
      <c r="C5508" s="16">
        <v>1.05</v>
      </c>
      <c r="D5508" s="16">
        <v>1.01</v>
      </c>
    </row>
    <row r="5509" spans="1:4" x14ac:dyDescent="0.3">
      <c r="A5509" s="3">
        <v>615012</v>
      </c>
      <c r="B5509" s="16">
        <v>1.02</v>
      </c>
      <c r="C5509" s="16">
        <v>1.05</v>
      </c>
      <c r="D5509" s="16">
        <v>1.05</v>
      </c>
    </row>
    <row r="5510" spans="1:4" x14ac:dyDescent="0.3">
      <c r="A5510" s="3">
        <v>615013</v>
      </c>
      <c r="B5510" s="16">
        <v>0.98</v>
      </c>
      <c r="C5510" s="16">
        <v>1.05</v>
      </c>
      <c r="D5510" s="16">
        <v>1.01</v>
      </c>
    </row>
    <row r="5511" spans="1:4" x14ac:dyDescent="0.3">
      <c r="A5511" s="3">
        <v>615014</v>
      </c>
      <c r="B5511" s="16">
        <v>0.98</v>
      </c>
      <c r="C5511" s="16">
        <v>1.05</v>
      </c>
      <c r="D5511" s="16">
        <v>1.01</v>
      </c>
    </row>
    <row r="5512" spans="1:4" x14ac:dyDescent="0.3">
      <c r="A5512" s="3">
        <v>615015</v>
      </c>
      <c r="B5512" s="16">
        <v>0.98</v>
      </c>
      <c r="C5512" s="16">
        <v>1.05</v>
      </c>
      <c r="D5512" s="16">
        <v>1.01</v>
      </c>
    </row>
    <row r="5513" spans="1:4" x14ac:dyDescent="0.3">
      <c r="A5513" s="3">
        <v>615016</v>
      </c>
      <c r="B5513" s="16">
        <v>0.98</v>
      </c>
      <c r="C5513" s="16">
        <v>1.05</v>
      </c>
      <c r="D5513" s="16">
        <v>1.01</v>
      </c>
    </row>
    <row r="5514" spans="1:4" x14ac:dyDescent="0.3">
      <c r="A5514" s="3">
        <v>615017</v>
      </c>
      <c r="B5514" s="16">
        <v>0.98</v>
      </c>
      <c r="C5514" s="16">
        <v>1.05</v>
      </c>
      <c r="D5514" s="16">
        <v>1.01</v>
      </c>
    </row>
    <row r="5515" spans="1:4" x14ac:dyDescent="0.3">
      <c r="A5515" s="3">
        <v>615018</v>
      </c>
      <c r="B5515" s="16">
        <v>0.98</v>
      </c>
      <c r="C5515" s="16">
        <v>1.05</v>
      </c>
      <c r="D5515" s="16">
        <v>1.01</v>
      </c>
    </row>
    <row r="5516" spans="1:4" x14ac:dyDescent="0.3">
      <c r="A5516" s="3">
        <v>615019</v>
      </c>
      <c r="B5516" s="16">
        <v>0.98</v>
      </c>
      <c r="C5516" s="16">
        <v>1.05</v>
      </c>
      <c r="D5516" s="16">
        <v>1.01</v>
      </c>
    </row>
    <row r="5517" spans="1:4" x14ac:dyDescent="0.3">
      <c r="A5517" s="3">
        <v>615020</v>
      </c>
      <c r="B5517" s="16">
        <v>0.98</v>
      </c>
      <c r="C5517" s="16">
        <v>1.05</v>
      </c>
      <c r="D5517" s="16">
        <v>1.01</v>
      </c>
    </row>
    <row r="5518" spans="1:4" x14ac:dyDescent="0.3">
      <c r="A5518" s="3">
        <v>615021</v>
      </c>
      <c r="B5518" s="16">
        <v>0.98</v>
      </c>
      <c r="C5518" s="16">
        <v>1.05</v>
      </c>
      <c r="D5518" s="16">
        <v>1.01</v>
      </c>
    </row>
    <row r="5519" spans="1:4" x14ac:dyDescent="0.3">
      <c r="A5519" s="3">
        <v>615030</v>
      </c>
      <c r="B5519" s="16">
        <v>-1.9999999999999997E-2</v>
      </c>
      <c r="C5519" s="16">
        <v>0.01</v>
      </c>
      <c r="D5519" s="16">
        <v>8.5000000000000006E-3</v>
      </c>
    </row>
    <row r="5520" spans="1:4" x14ac:dyDescent="0.3">
      <c r="A5520" s="3">
        <v>615031</v>
      </c>
      <c r="B5520" s="16">
        <v>-1.9999999999999997E-2</v>
      </c>
      <c r="C5520" s="16">
        <v>0.01</v>
      </c>
      <c r="D5520" s="16">
        <v>8.5000000000000006E-3</v>
      </c>
    </row>
    <row r="5521" spans="1:4" x14ac:dyDescent="0.3">
      <c r="A5521" s="3">
        <v>615033</v>
      </c>
      <c r="B5521" s="16">
        <v>0.98</v>
      </c>
      <c r="C5521" s="16">
        <v>1.05</v>
      </c>
      <c r="D5521" s="16">
        <v>1.01</v>
      </c>
    </row>
    <row r="5522" spans="1:4" x14ac:dyDescent="0.3">
      <c r="A5522" s="3">
        <v>615034</v>
      </c>
      <c r="B5522" s="16">
        <v>0.98</v>
      </c>
      <c r="C5522" s="16">
        <v>1.05</v>
      </c>
      <c r="D5522" s="16">
        <v>1.01</v>
      </c>
    </row>
    <row r="5523" spans="1:4" x14ac:dyDescent="0.3">
      <c r="A5523" s="3">
        <v>615035</v>
      </c>
      <c r="B5523" s="16">
        <v>0.98</v>
      </c>
      <c r="C5523" s="16">
        <v>1.05</v>
      </c>
      <c r="D5523" s="16">
        <v>1.01</v>
      </c>
    </row>
    <row r="5524" spans="1:4" x14ac:dyDescent="0.3">
      <c r="A5524" s="3">
        <v>615036</v>
      </c>
      <c r="B5524" s="16">
        <v>0.98</v>
      </c>
      <c r="C5524" s="16">
        <v>1.05</v>
      </c>
      <c r="D5524" s="16">
        <v>1.01</v>
      </c>
    </row>
    <row r="5525" spans="1:4" x14ac:dyDescent="0.3">
      <c r="A5525" s="3">
        <v>615037</v>
      </c>
      <c r="B5525" s="16">
        <v>0.98</v>
      </c>
      <c r="C5525" s="16">
        <v>1.05</v>
      </c>
      <c r="D5525" s="16">
        <v>1.01</v>
      </c>
    </row>
    <row r="5526" spans="1:4" x14ac:dyDescent="0.3">
      <c r="A5526" s="3">
        <v>615038</v>
      </c>
      <c r="B5526" s="16">
        <v>0.98</v>
      </c>
      <c r="C5526" s="16">
        <v>1.05</v>
      </c>
      <c r="D5526" s="16">
        <v>1.01</v>
      </c>
    </row>
    <row r="5527" spans="1:4" x14ac:dyDescent="0.3">
      <c r="A5527" s="3">
        <v>615039</v>
      </c>
      <c r="B5527" s="16">
        <v>0.98</v>
      </c>
      <c r="C5527" s="16">
        <v>1.05</v>
      </c>
      <c r="D5527" s="16">
        <v>1.01</v>
      </c>
    </row>
    <row r="5528" spans="1:4" x14ac:dyDescent="0.3">
      <c r="A5528" s="3">
        <v>615040</v>
      </c>
      <c r="B5528" s="16">
        <v>0.98</v>
      </c>
      <c r="C5528" s="16">
        <v>1.05</v>
      </c>
      <c r="D5528" s="16">
        <v>1.01</v>
      </c>
    </row>
    <row r="5529" spans="1:4" x14ac:dyDescent="0.3">
      <c r="A5529" s="3">
        <v>615041</v>
      </c>
      <c r="B5529" s="16">
        <v>0.98</v>
      </c>
      <c r="C5529" s="16">
        <v>1.05</v>
      </c>
      <c r="D5529" s="16">
        <v>1.01</v>
      </c>
    </row>
    <row r="5530" spans="1:4" x14ac:dyDescent="0.3">
      <c r="A5530" s="3">
        <v>615042</v>
      </c>
      <c r="B5530" s="16">
        <v>0.98</v>
      </c>
      <c r="C5530" s="16">
        <v>1.05</v>
      </c>
      <c r="D5530" s="16">
        <v>1.01</v>
      </c>
    </row>
    <row r="5531" spans="1:4" x14ac:dyDescent="0.3">
      <c r="A5531" s="3">
        <v>615043</v>
      </c>
      <c r="B5531" s="16">
        <v>0.98</v>
      </c>
      <c r="C5531" s="16">
        <v>1.05</v>
      </c>
      <c r="D5531" s="16">
        <v>1.01</v>
      </c>
    </row>
    <row r="5532" spans="1:4" x14ac:dyDescent="0.3">
      <c r="A5532" s="3">
        <v>615044</v>
      </c>
      <c r="B5532" s="16">
        <v>0.98</v>
      </c>
      <c r="C5532" s="16">
        <v>1.05</v>
      </c>
      <c r="D5532" s="16">
        <v>1.01</v>
      </c>
    </row>
    <row r="5533" spans="1:4" x14ac:dyDescent="0.3">
      <c r="A5533" s="3">
        <v>800111</v>
      </c>
      <c r="B5533" s="16">
        <v>1.02</v>
      </c>
      <c r="C5533" s="16">
        <v>1.05</v>
      </c>
      <c r="D5533" s="16">
        <v>1.05</v>
      </c>
    </row>
    <row r="5534" spans="1:4" x14ac:dyDescent="0.3">
      <c r="A5534" s="3">
        <v>800132</v>
      </c>
      <c r="B5534" s="16">
        <v>7.27</v>
      </c>
      <c r="C5534" s="16">
        <v>7.3</v>
      </c>
      <c r="D5534" s="16">
        <v>5</v>
      </c>
    </row>
    <row r="5535" spans="1:4" x14ac:dyDescent="0.3">
      <c r="A5535" s="3">
        <v>800175</v>
      </c>
      <c r="B5535" s="16">
        <v>1.02</v>
      </c>
      <c r="C5535" s="16">
        <v>1.05</v>
      </c>
      <c r="D5535" s="16">
        <v>1.05</v>
      </c>
    </row>
    <row r="5536" spans="1:4" x14ac:dyDescent="0.3">
      <c r="A5536" s="3">
        <v>800176</v>
      </c>
      <c r="B5536" s="16">
        <v>1.02</v>
      </c>
      <c r="C5536" s="16">
        <v>1.05</v>
      </c>
      <c r="D5536" s="16">
        <v>1.05</v>
      </c>
    </row>
    <row r="5537" spans="1:4" x14ac:dyDescent="0.3">
      <c r="A5537" s="3">
        <v>800203</v>
      </c>
      <c r="B5537" s="16">
        <v>8.7200000000000006</v>
      </c>
      <c r="C5537" s="16">
        <v>9.75</v>
      </c>
      <c r="D5537" s="16">
        <v>6.95</v>
      </c>
    </row>
    <row r="5538" spans="1:4" x14ac:dyDescent="0.3">
      <c r="A5538" s="3">
        <v>800219</v>
      </c>
      <c r="B5538" s="16">
        <v>1.02</v>
      </c>
      <c r="C5538" s="16">
        <v>1.05</v>
      </c>
      <c r="D5538" s="16">
        <v>1.05</v>
      </c>
    </row>
    <row r="5539" spans="1:4" x14ac:dyDescent="0.3">
      <c r="A5539" s="3">
        <v>800220</v>
      </c>
      <c r="B5539" s="16">
        <v>1.02</v>
      </c>
      <c r="C5539" s="16">
        <v>1.05</v>
      </c>
      <c r="D5539" s="16">
        <v>1.05</v>
      </c>
    </row>
    <row r="5540" spans="1:4" x14ac:dyDescent="0.3">
      <c r="A5540" s="3">
        <v>800270</v>
      </c>
      <c r="B5540" s="16">
        <v>1.08</v>
      </c>
      <c r="C5540" s="16">
        <v>1.1200000000000001</v>
      </c>
      <c r="D5540" s="16">
        <v>0.84</v>
      </c>
    </row>
    <row r="5541" spans="1:4" x14ac:dyDescent="0.3">
      <c r="A5541" s="3">
        <v>800304</v>
      </c>
      <c r="B5541" s="16">
        <v>11.120000000000001</v>
      </c>
      <c r="C5541" s="16">
        <v>15.85</v>
      </c>
      <c r="D5541" s="16">
        <v>8.8000000000000007</v>
      </c>
    </row>
    <row r="5542" spans="1:4" x14ac:dyDescent="0.3">
      <c r="A5542" s="3">
        <v>800342</v>
      </c>
      <c r="B5542" s="16">
        <v>7.5699999999999994</v>
      </c>
      <c r="C5542" s="16">
        <v>7.6</v>
      </c>
      <c r="D5542" s="16">
        <v>6.46</v>
      </c>
    </row>
    <row r="5543" spans="1:4" x14ac:dyDescent="0.3">
      <c r="A5543" s="3">
        <v>800364</v>
      </c>
      <c r="B5543" s="16">
        <v>1.02</v>
      </c>
      <c r="C5543" s="16">
        <v>1.05</v>
      </c>
      <c r="D5543" s="16">
        <v>1.05</v>
      </c>
    </row>
    <row r="5544" spans="1:4" x14ac:dyDescent="0.3">
      <c r="A5544" s="3">
        <v>800388</v>
      </c>
      <c r="B5544" s="16">
        <v>1.74</v>
      </c>
      <c r="C5544" s="16">
        <v>1.05</v>
      </c>
      <c r="D5544" s="16">
        <v>1.77</v>
      </c>
    </row>
    <row r="5545" spans="1:4" x14ac:dyDescent="0.3">
      <c r="A5545" s="3">
        <v>800428</v>
      </c>
      <c r="B5545" s="16">
        <v>1.6199999999999999</v>
      </c>
      <c r="C5545" s="16">
        <v>1.65</v>
      </c>
      <c r="D5545" s="16">
        <v>1.65</v>
      </c>
    </row>
    <row r="5546" spans="1:4" x14ac:dyDescent="0.3">
      <c r="A5546" s="3">
        <v>800435</v>
      </c>
      <c r="B5546" s="16">
        <v>22.97</v>
      </c>
      <c r="C5546" s="16">
        <v>25.3</v>
      </c>
      <c r="D5546" s="16">
        <v>30</v>
      </c>
    </row>
    <row r="5547" spans="1:4" x14ac:dyDescent="0.3">
      <c r="A5547" s="3">
        <v>800447</v>
      </c>
      <c r="B5547" s="16">
        <v>1.02</v>
      </c>
      <c r="C5547" s="16">
        <v>1.05</v>
      </c>
      <c r="D5547" s="16">
        <v>1.05</v>
      </c>
    </row>
    <row r="5548" spans="1:4" x14ac:dyDescent="0.3">
      <c r="A5548" s="3">
        <v>800484</v>
      </c>
      <c r="B5548" s="16">
        <v>8.5200000000000014</v>
      </c>
      <c r="C5548" s="16">
        <v>6</v>
      </c>
      <c r="D5548" s="16">
        <v>4.96</v>
      </c>
    </row>
    <row r="5549" spans="1:4" x14ac:dyDescent="0.3">
      <c r="A5549" s="3">
        <v>800559</v>
      </c>
      <c r="B5549" s="16">
        <v>1.02</v>
      </c>
      <c r="C5549" s="16">
        <v>1.05</v>
      </c>
      <c r="D5549" s="16">
        <v>1.05</v>
      </c>
    </row>
    <row r="5550" spans="1:4" x14ac:dyDescent="0.3">
      <c r="A5550" s="3">
        <v>800667</v>
      </c>
      <c r="B5550" s="16">
        <v>1.02</v>
      </c>
      <c r="C5550" s="16">
        <v>1.05</v>
      </c>
      <c r="D5550" s="16">
        <v>1.05</v>
      </c>
    </row>
    <row r="5551" spans="1:4" x14ac:dyDescent="0.3">
      <c r="A5551" s="3">
        <v>800932</v>
      </c>
      <c r="B5551" s="16">
        <v>1.02</v>
      </c>
      <c r="C5551" s="16">
        <v>1.05</v>
      </c>
      <c r="D5551" s="16">
        <v>1.05</v>
      </c>
    </row>
    <row r="5552" spans="1:4" x14ac:dyDescent="0.3">
      <c r="A5552" s="3">
        <v>800972</v>
      </c>
      <c r="B5552" s="16">
        <v>279.97000000000003</v>
      </c>
      <c r="C5552" s="16">
        <v>290</v>
      </c>
      <c r="D5552" s="16">
        <v>125</v>
      </c>
    </row>
    <row r="5553" spans="1:4" x14ac:dyDescent="0.3">
      <c r="A5553" s="3">
        <v>801052</v>
      </c>
      <c r="B5553" s="16">
        <v>1.02</v>
      </c>
      <c r="C5553" s="16">
        <v>1.05</v>
      </c>
      <c r="D5553" s="16">
        <v>1.05</v>
      </c>
    </row>
    <row r="5554" spans="1:4" x14ac:dyDescent="0.3">
      <c r="A5554" s="3">
        <v>801104</v>
      </c>
      <c r="B5554" s="16">
        <v>1.02</v>
      </c>
      <c r="C5554" s="16">
        <v>1.05</v>
      </c>
      <c r="D5554" s="16">
        <v>1.05</v>
      </c>
    </row>
    <row r="5555" spans="1:4" x14ac:dyDescent="0.3">
      <c r="A5555" s="3">
        <v>801256</v>
      </c>
      <c r="B5555" s="16">
        <v>41.29</v>
      </c>
      <c r="C5555" s="16">
        <v>44</v>
      </c>
      <c r="D5555" s="16">
        <v>45</v>
      </c>
    </row>
    <row r="5556" spans="1:4" x14ac:dyDescent="0.3">
      <c r="A5556" s="3">
        <v>801271</v>
      </c>
      <c r="B5556" s="16">
        <v>-0.03</v>
      </c>
      <c r="C5556" s="16">
        <v>0</v>
      </c>
      <c r="D5556" s="16">
        <v>0</v>
      </c>
    </row>
    <row r="5557" spans="1:4" x14ac:dyDescent="0.3">
      <c r="A5557" s="3">
        <v>809601</v>
      </c>
      <c r="B5557" s="16">
        <v>1.02</v>
      </c>
      <c r="C5557" s="16">
        <v>1.05</v>
      </c>
      <c r="D5557" s="16">
        <v>1.05</v>
      </c>
    </row>
    <row r="5558" spans="1:4" x14ac:dyDescent="0.3">
      <c r="A5558" s="3">
        <v>809602</v>
      </c>
      <c r="B5558" s="16">
        <v>1.02</v>
      </c>
      <c r="C5558" s="16">
        <v>1.05</v>
      </c>
      <c r="D5558" s="16">
        <v>1.05</v>
      </c>
    </row>
    <row r="5559" spans="1:4" x14ac:dyDescent="0.3">
      <c r="A5559" s="3">
        <v>809603</v>
      </c>
      <c r="B5559" s="16">
        <v>1.02</v>
      </c>
      <c r="C5559" s="16">
        <v>1.05</v>
      </c>
      <c r="D5559" s="16">
        <v>1.05</v>
      </c>
    </row>
    <row r="5560" spans="1:4" x14ac:dyDescent="0.3">
      <c r="A5560" s="3">
        <v>809670</v>
      </c>
      <c r="B5560" s="16">
        <v>1.02</v>
      </c>
      <c r="C5560" s="16">
        <v>1.05</v>
      </c>
      <c r="D5560" s="16">
        <v>1.05</v>
      </c>
    </row>
    <row r="5561" spans="1:4" x14ac:dyDescent="0.3">
      <c r="A5561" s="3">
        <v>809690</v>
      </c>
      <c r="B5561" s="16">
        <v>1.02</v>
      </c>
      <c r="C5561" s="16">
        <v>1.05</v>
      </c>
      <c r="D5561" s="16">
        <v>1.05</v>
      </c>
    </row>
    <row r="5562" spans="1:4" x14ac:dyDescent="0.3">
      <c r="A5562" s="3">
        <v>809942</v>
      </c>
      <c r="B5562" s="16">
        <v>0.33999999999999997</v>
      </c>
      <c r="C5562" s="16">
        <v>0.37</v>
      </c>
      <c r="D5562" s="16">
        <v>0.3145</v>
      </c>
    </row>
    <row r="5563" spans="1:4" x14ac:dyDescent="0.3">
      <c r="A5563" s="3">
        <v>809944</v>
      </c>
      <c r="B5563" s="16">
        <v>2.35</v>
      </c>
      <c r="C5563" s="16">
        <v>1.05</v>
      </c>
      <c r="D5563" s="16">
        <v>2.38</v>
      </c>
    </row>
    <row r="5564" spans="1:4" x14ac:dyDescent="0.3">
      <c r="A5564" s="3">
        <v>809990</v>
      </c>
      <c r="B5564" s="16">
        <v>1.02</v>
      </c>
      <c r="C5564" s="16">
        <v>1.05</v>
      </c>
      <c r="D5564" s="16">
        <v>1.05</v>
      </c>
    </row>
    <row r="5565" spans="1:4" x14ac:dyDescent="0.3">
      <c r="A5565" s="3">
        <v>810137</v>
      </c>
      <c r="B5565" s="16">
        <v>3489.97</v>
      </c>
      <c r="C5565" s="16">
        <v>2450</v>
      </c>
      <c r="D5565" s="16">
        <v>3350</v>
      </c>
    </row>
    <row r="5566" spans="1:4" x14ac:dyDescent="0.3">
      <c r="A5566" s="3">
        <v>810190</v>
      </c>
      <c r="B5566" s="16">
        <v>87.97</v>
      </c>
      <c r="C5566" s="16">
        <v>88</v>
      </c>
      <c r="D5566" s="16">
        <v>88</v>
      </c>
    </row>
    <row r="5567" spans="1:4" x14ac:dyDescent="0.3">
      <c r="A5567" s="3">
        <v>810440</v>
      </c>
      <c r="B5567" s="16">
        <v>1.07</v>
      </c>
      <c r="C5567" s="16">
        <v>1.05</v>
      </c>
      <c r="D5567" s="16">
        <v>0.89249999999999996</v>
      </c>
    </row>
    <row r="5568" spans="1:4" x14ac:dyDescent="0.3">
      <c r="A5568" s="3">
        <v>810900</v>
      </c>
      <c r="B5568" s="16">
        <v>25.77</v>
      </c>
      <c r="C5568" s="16">
        <v>25.8</v>
      </c>
      <c r="D5568" s="16">
        <v>25.8</v>
      </c>
    </row>
    <row r="5569" spans="1:4" x14ac:dyDescent="0.3">
      <c r="A5569" s="3">
        <v>810951</v>
      </c>
      <c r="B5569" s="16">
        <v>26.97</v>
      </c>
      <c r="C5569" s="16">
        <v>27</v>
      </c>
      <c r="D5569" s="16">
        <v>27</v>
      </c>
    </row>
    <row r="5570" spans="1:4" x14ac:dyDescent="0.3">
      <c r="A5570" s="3">
        <v>810984</v>
      </c>
      <c r="B5570" s="16">
        <v>26.82</v>
      </c>
      <c r="C5570" s="16">
        <v>26.85</v>
      </c>
      <c r="D5570" s="16">
        <v>26.85</v>
      </c>
    </row>
    <row r="5571" spans="1:4" x14ac:dyDescent="0.3">
      <c r="A5571" s="3">
        <v>811061</v>
      </c>
      <c r="B5571" s="16">
        <v>1.02</v>
      </c>
      <c r="C5571" s="16">
        <v>1.05</v>
      </c>
      <c r="D5571" s="16">
        <v>1.05</v>
      </c>
    </row>
    <row r="5572" spans="1:4" x14ac:dyDescent="0.3">
      <c r="A5572" s="3">
        <v>811160</v>
      </c>
      <c r="B5572" s="16">
        <v>27.419999999999998</v>
      </c>
      <c r="C5572" s="16">
        <v>27.45</v>
      </c>
      <c r="D5572" s="16">
        <v>27.45</v>
      </c>
    </row>
    <row r="5573" spans="1:4" x14ac:dyDescent="0.3">
      <c r="A5573" s="3">
        <v>811411</v>
      </c>
      <c r="B5573" s="16">
        <v>269.97000000000003</v>
      </c>
      <c r="C5573" s="16">
        <v>270</v>
      </c>
      <c r="D5573" s="16">
        <v>270</v>
      </c>
    </row>
    <row r="5574" spans="1:4" x14ac:dyDescent="0.3">
      <c r="A5574" s="3">
        <v>811750</v>
      </c>
      <c r="B5574" s="16">
        <v>4.25</v>
      </c>
      <c r="C5574" s="16">
        <v>4.28</v>
      </c>
      <c r="D5574" s="16">
        <v>1.01</v>
      </c>
    </row>
    <row r="5575" spans="1:4" x14ac:dyDescent="0.3">
      <c r="A5575" s="3">
        <v>1100000</v>
      </c>
      <c r="B5575" s="16">
        <v>1.02</v>
      </c>
      <c r="C5575" s="16">
        <v>1.05</v>
      </c>
      <c r="D5575" s="16">
        <v>1.05</v>
      </c>
    </row>
    <row r="5576" spans="1:4" x14ac:dyDescent="0.3">
      <c r="A5576" s="3">
        <v>1100001</v>
      </c>
      <c r="B5576" s="16">
        <v>53.8</v>
      </c>
      <c r="C5576" s="16">
        <v>56.57</v>
      </c>
      <c r="D5576" s="16">
        <v>46.22</v>
      </c>
    </row>
    <row r="5577" spans="1:4" x14ac:dyDescent="0.3">
      <c r="A5577" s="3">
        <v>1100002</v>
      </c>
      <c r="B5577" s="16">
        <v>71.05</v>
      </c>
      <c r="C5577" s="16">
        <v>68.349999999999994</v>
      </c>
      <c r="D5577" s="16">
        <v>55.85</v>
      </c>
    </row>
    <row r="5578" spans="1:4" x14ac:dyDescent="0.3">
      <c r="A5578" s="3">
        <v>1100003</v>
      </c>
      <c r="B5578" s="16">
        <v>69.73</v>
      </c>
      <c r="C5578" s="16">
        <v>69.760000000000005</v>
      </c>
      <c r="D5578" s="16">
        <v>57</v>
      </c>
    </row>
    <row r="5579" spans="1:4" x14ac:dyDescent="0.3">
      <c r="A5579" s="3">
        <v>1100004</v>
      </c>
      <c r="B5579" s="16">
        <v>299.79000000000002</v>
      </c>
      <c r="C5579" s="16">
        <v>288.29000000000002</v>
      </c>
      <c r="D5579" s="16">
        <v>235.55</v>
      </c>
    </row>
    <row r="5580" spans="1:4" x14ac:dyDescent="0.3">
      <c r="A5580" s="3">
        <v>1100005</v>
      </c>
      <c r="B5580" s="16">
        <v>1.02</v>
      </c>
      <c r="C5580" s="16">
        <v>1.05</v>
      </c>
      <c r="D5580" s="16">
        <v>1.05</v>
      </c>
    </row>
    <row r="5581" spans="1:4" x14ac:dyDescent="0.3">
      <c r="A5581" s="3">
        <v>1100006</v>
      </c>
      <c r="B5581" s="16">
        <v>56.54</v>
      </c>
      <c r="C5581" s="16">
        <v>56.57</v>
      </c>
      <c r="D5581" s="16">
        <v>46.22</v>
      </c>
    </row>
    <row r="5582" spans="1:4" x14ac:dyDescent="0.3">
      <c r="A5582" s="3">
        <v>1100007</v>
      </c>
      <c r="B5582" s="16">
        <v>69.73</v>
      </c>
      <c r="C5582" s="16">
        <v>69.760000000000005</v>
      </c>
      <c r="D5582" s="16">
        <v>59.26</v>
      </c>
    </row>
    <row r="5583" spans="1:4" x14ac:dyDescent="0.3">
      <c r="A5583" s="3">
        <v>1100008</v>
      </c>
      <c r="B5583" s="16">
        <v>68.319999999999993</v>
      </c>
      <c r="C5583" s="16">
        <v>68.349999999999994</v>
      </c>
      <c r="D5583" s="16">
        <v>49.31</v>
      </c>
    </row>
    <row r="5584" spans="1:4" x14ac:dyDescent="0.3">
      <c r="A5584" s="3">
        <v>1100009</v>
      </c>
      <c r="B5584" s="16">
        <v>33.15</v>
      </c>
      <c r="C5584" s="16">
        <v>33.18</v>
      </c>
      <c r="D5584" s="16">
        <v>30.34</v>
      </c>
    </row>
    <row r="5585" spans="1:4" x14ac:dyDescent="0.3">
      <c r="A5585" s="3">
        <v>1100011</v>
      </c>
      <c r="B5585" s="16">
        <v>1.02</v>
      </c>
      <c r="C5585" s="16">
        <v>1.05</v>
      </c>
      <c r="D5585" s="16">
        <v>1.05</v>
      </c>
    </row>
    <row r="5586" spans="1:4" x14ac:dyDescent="0.3">
      <c r="A5586" s="3">
        <v>1100012</v>
      </c>
      <c r="B5586" s="16">
        <v>31.939999999999998</v>
      </c>
      <c r="C5586" s="16">
        <v>31.97</v>
      </c>
      <c r="D5586" s="16">
        <v>31.97</v>
      </c>
    </row>
    <row r="5587" spans="1:4" x14ac:dyDescent="0.3">
      <c r="A5587" s="3">
        <v>1100013</v>
      </c>
      <c r="B5587" s="16">
        <v>91.87</v>
      </c>
      <c r="C5587" s="16">
        <v>91.9</v>
      </c>
      <c r="D5587" s="16">
        <v>31.33</v>
      </c>
    </row>
    <row r="5588" spans="1:4" x14ac:dyDescent="0.3">
      <c r="A5588" s="3">
        <v>1100014</v>
      </c>
      <c r="B5588" s="16">
        <v>55.62</v>
      </c>
      <c r="C5588" s="16">
        <v>49.07</v>
      </c>
      <c r="D5588" s="16">
        <v>43</v>
      </c>
    </row>
    <row r="5589" spans="1:4" x14ac:dyDescent="0.3">
      <c r="A5589" s="3">
        <v>1100015</v>
      </c>
      <c r="B5589" s="16">
        <v>82.08</v>
      </c>
      <c r="C5589" s="16">
        <v>78.95</v>
      </c>
      <c r="D5589" s="16">
        <v>61</v>
      </c>
    </row>
    <row r="5590" spans="1:4" x14ac:dyDescent="0.3">
      <c r="A5590" s="3">
        <v>1100016</v>
      </c>
      <c r="B5590" s="16">
        <v>119.03999999999999</v>
      </c>
      <c r="C5590" s="16">
        <v>119.07</v>
      </c>
      <c r="D5590" s="16">
        <v>92</v>
      </c>
    </row>
    <row r="5591" spans="1:4" x14ac:dyDescent="0.3">
      <c r="A5591" s="3">
        <v>1100017</v>
      </c>
      <c r="B5591" s="16">
        <v>91.87</v>
      </c>
      <c r="C5591" s="16">
        <v>91.9</v>
      </c>
      <c r="D5591" s="16">
        <v>71</v>
      </c>
    </row>
    <row r="5592" spans="1:4" x14ac:dyDescent="0.3">
      <c r="A5592" s="3">
        <v>1100018</v>
      </c>
      <c r="B5592" s="16">
        <v>87.45</v>
      </c>
      <c r="C5592" s="16">
        <v>74.17</v>
      </c>
      <c r="D5592" s="16">
        <v>65</v>
      </c>
    </row>
    <row r="5593" spans="1:4" x14ac:dyDescent="0.3">
      <c r="A5593" s="3">
        <v>1100019</v>
      </c>
      <c r="B5593" s="16">
        <v>100.92</v>
      </c>
      <c r="C5593" s="16">
        <v>97.07</v>
      </c>
      <c r="D5593" s="16">
        <v>75</v>
      </c>
    </row>
    <row r="5594" spans="1:4" x14ac:dyDescent="0.3">
      <c r="A5594" s="3">
        <v>1100020</v>
      </c>
      <c r="B5594" s="16">
        <v>152.69</v>
      </c>
      <c r="C5594" s="16">
        <v>129.47</v>
      </c>
      <c r="D5594" s="16">
        <v>118</v>
      </c>
    </row>
    <row r="5595" spans="1:4" x14ac:dyDescent="0.3">
      <c r="A5595" s="3">
        <v>1100021</v>
      </c>
      <c r="B5595" s="16">
        <v>84.09</v>
      </c>
      <c r="C5595" s="16">
        <v>92</v>
      </c>
      <c r="D5595" s="16">
        <v>92</v>
      </c>
    </row>
    <row r="5596" spans="1:4" x14ac:dyDescent="0.3">
      <c r="A5596" s="3">
        <v>1100022</v>
      </c>
      <c r="B5596" s="16">
        <v>176.3</v>
      </c>
      <c r="C5596" s="16">
        <v>146.5</v>
      </c>
      <c r="D5596" s="16">
        <v>131</v>
      </c>
    </row>
    <row r="5597" spans="1:4" x14ac:dyDescent="0.3">
      <c r="A5597" s="3">
        <v>1100023</v>
      </c>
      <c r="B5597" s="16">
        <v>63.94</v>
      </c>
      <c r="C5597" s="16">
        <v>61.51</v>
      </c>
      <c r="D5597" s="16">
        <v>50.26</v>
      </c>
    </row>
    <row r="5598" spans="1:4" x14ac:dyDescent="0.3">
      <c r="A5598" s="3">
        <v>1100024</v>
      </c>
      <c r="B5598" s="16">
        <v>71.97</v>
      </c>
      <c r="C5598" s="16">
        <v>72</v>
      </c>
      <c r="D5598" s="16">
        <v>58.82</v>
      </c>
    </row>
    <row r="5599" spans="1:4" x14ac:dyDescent="0.3">
      <c r="A5599" s="3">
        <v>1100025</v>
      </c>
      <c r="B5599" s="16">
        <v>84.12</v>
      </c>
      <c r="C5599" s="16">
        <v>84.15</v>
      </c>
      <c r="D5599" s="16">
        <v>68.760000000000005</v>
      </c>
    </row>
    <row r="5600" spans="1:4" x14ac:dyDescent="0.3">
      <c r="A5600" s="3">
        <v>1100026</v>
      </c>
      <c r="B5600" s="16">
        <v>1.02</v>
      </c>
      <c r="C5600" s="16">
        <v>1.05</v>
      </c>
      <c r="D5600" s="16">
        <v>1.05</v>
      </c>
    </row>
    <row r="5601" spans="1:4" x14ac:dyDescent="0.3">
      <c r="A5601" s="3">
        <v>1100027</v>
      </c>
      <c r="B5601" s="16">
        <v>1.02</v>
      </c>
      <c r="C5601" s="16">
        <v>1.05</v>
      </c>
      <c r="D5601" s="16">
        <v>1.05</v>
      </c>
    </row>
    <row r="5602" spans="1:4" x14ac:dyDescent="0.3">
      <c r="A5602" s="3">
        <v>1100028</v>
      </c>
      <c r="B5602" s="16">
        <v>1.02</v>
      </c>
      <c r="C5602" s="16">
        <v>1.05</v>
      </c>
      <c r="D5602" s="16">
        <v>1.05</v>
      </c>
    </row>
    <row r="5603" spans="1:4" x14ac:dyDescent="0.3">
      <c r="A5603" s="3">
        <v>1100029</v>
      </c>
      <c r="B5603" s="16">
        <v>1.02</v>
      </c>
      <c r="C5603" s="16">
        <v>1.05</v>
      </c>
      <c r="D5603" s="16">
        <v>1.05</v>
      </c>
    </row>
    <row r="5604" spans="1:4" x14ac:dyDescent="0.3">
      <c r="A5604" s="3">
        <v>1100030</v>
      </c>
      <c r="B5604" s="16">
        <v>1.02</v>
      </c>
      <c r="C5604" s="16">
        <v>1.05</v>
      </c>
      <c r="D5604" s="16">
        <v>1.05</v>
      </c>
    </row>
    <row r="5605" spans="1:4" x14ac:dyDescent="0.3">
      <c r="A5605" s="3">
        <v>1100031</v>
      </c>
      <c r="B5605" s="16">
        <v>1.02</v>
      </c>
      <c r="C5605" s="16">
        <v>1.05</v>
      </c>
      <c r="D5605" s="16">
        <v>1.05</v>
      </c>
    </row>
    <row r="5606" spans="1:4" x14ac:dyDescent="0.3">
      <c r="A5606" s="3">
        <v>1100032</v>
      </c>
      <c r="B5606" s="16">
        <v>1.02</v>
      </c>
      <c r="C5606" s="16">
        <v>1.05</v>
      </c>
      <c r="D5606" s="16">
        <v>1.05</v>
      </c>
    </row>
    <row r="5607" spans="1:4" x14ac:dyDescent="0.3">
      <c r="A5607" s="3">
        <v>1100033</v>
      </c>
      <c r="B5607" s="16">
        <v>1.02</v>
      </c>
      <c r="C5607" s="16">
        <v>1.05</v>
      </c>
      <c r="D5607" s="16">
        <v>1.05</v>
      </c>
    </row>
    <row r="5608" spans="1:4" x14ac:dyDescent="0.3">
      <c r="A5608" s="3">
        <v>1100034</v>
      </c>
      <c r="B5608" s="16">
        <v>1.02</v>
      </c>
      <c r="C5608" s="16">
        <v>1.05</v>
      </c>
      <c r="D5608" s="16">
        <v>1.05</v>
      </c>
    </row>
    <row r="5609" spans="1:4" x14ac:dyDescent="0.3">
      <c r="A5609" s="3">
        <v>1100035</v>
      </c>
      <c r="B5609" s="16">
        <v>1.02</v>
      </c>
      <c r="C5609" s="16">
        <v>1.05</v>
      </c>
      <c r="D5609" s="16">
        <v>1.05</v>
      </c>
    </row>
    <row r="5610" spans="1:4" x14ac:dyDescent="0.3">
      <c r="A5610" s="3">
        <v>1100036</v>
      </c>
      <c r="B5610" s="16">
        <v>1.02</v>
      </c>
      <c r="C5610" s="16">
        <v>1.05</v>
      </c>
      <c r="D5610" s="16">
        <v>1.05</v>
      </c>
    </row>
    <row r="5611" spans="1:4" x14ac:dyDescent="0.3">
      <c r="A5611" s="3">
        <v>1100037</v>
      </c>
      <c r="B5611" s="16">
        <v>1.02</v>
      </c>
      <c r="C5611" s="16">
        <v>1.05</v>
      </c>
      <c r="D5611" s="16">
        <v>1.05</v>
      </c>
    </row>
    <row r="5612" spans="1:4" x14ac:dyDescent="0.3">
      <c r="A5612" s="3">
        <v>1100038</v>
      </c>
      <c r="B5612" s="16">
        <v>1.02</v>
      </c>
      <c r="C5612" s="16">
        <v>1.05</v>
      </c>
      <c r="D5612" s="16">
        <v>1.05</v>
      </c>
    </row>
    <row r="5613" spans="1:4" x14ac:dyDescent="0.3">
      <c r="A5613" s="3">
        <v>1100039</v>
      </c>
      <c r="B5613" s="16">
        <v>1.02</v>
      </c>
      <c r="C5613" s="16">
        <v>1.05</v>
      </c>
      <c r="D5613" s="16">
        <v>1.05</v>
      </c>
    </row>
    <row r="5614" spans="1:4" x14ac:dyDescent="0.3">
      <c r="A5614" s="3">
        <v>1100040</v>
      </c>
      <c r="B5614" s="16">
        <v>1.02</v>
      </c>
      <c r="C5614" s="16">
        <v>1.05</v>
      </c>
      <c r="D5614" s="16">
        <v>1.05</v>
      </c>
    </row>
    <row r="5615" spans="1:4" x14ac:dyDescent="0.3">
      <c r="A5615" s="3">
        <v>1100041</v>
      </c>
      <c r="B5615" s="16">
        <v>1.02</v>
      </c>
      <c r="C5615" s="16">
        <v>1.05</v>
      </c>
      <c r="D5615" s="16">
        <v>1.05</v>
      </c>
    </row>
    <row r="5616" spans="1:4" x14ac:dyDescent="0.3">
      <c r="A5616" s="3">
        <v>1100042</v>
      </c>
      <c r="B5616" s="16">
        <v>1.02</v>
      </c>
      <c r="C5616" s="16">
        <v>1.05</v>
      </c>
      <c r="D5616" s="16">
        <v>1.05</v>
      </c>
    </row>
    <row r="5617" spans="1:4" x14ac:dyDescent="0.3">
      <c r="A5617" s="3">
        <v>1100043</v>
      </c>
      <c r="B5617" s="16">
        <v>1.02</v>
      </c>
      <c r="C5617" s="16">
        <v>1.05</v>
      </c>
      <c r="D5617" s="16">
        <v>1.05</v>
      </c>
    </row>
    <row r="5618" spans="1:4" x14ac:dyDescent="0.3">
      <c r="A5618" s="3">
        <v>1100044</v>
      </c>
      <c r="B5618" s="16">
        <v>1.02</v>
      </c>
      <c r="C5618" s="16">
        <v>1.05</v>
      </c>
      <c r="D5618" s="16">
        <v>1.05</v>
      </c>
    </row>
    <row r="5619" spans="1:4" x14ac:dyDescent="0.3">
      <c r="A5619" s="3">
        <v>1100045</v>
      </c>
      <c r="B5619" s="16">
        <v>1.02</v>
      </c>
      <c r="C5619" s="16">
        <v>1.05</v>
      </c>
      <c r="D5619" s="16">
        <v>1.05</v>
      </c>
    </row>
    <row r="5620" spans="1:4" x14ac:dyDescent="0.3">
      <c r="A5620" s="3">
        <v>1100046</v>
      </c>
      <c r="B5620" s="16">
        <v>1.02</v>
      </c>
      <c r="C5620" s="16">
        <v>1.05</v>
      </c>
      <c r="D5620" s="16">
        <v>1.05</v>
      </c>
    </row>
    <row r="5621" spans="1:4" x14ac:dyDescent="0.3">
      <c r="A5621" s="3">
        <v>1100047</v>
      </c>
      <c r="B5621" s="16">
        <v>1.02</v>
      </c>
      <c r="C5621" s="16">
        <v>1.05</v>
      </c>
      <c r="D5621" s="16">
        <v>1.05</v>
      </c>
    </row>
    <row r="5622" spans="1:4" x14ac:dyDescent="0.3">
      <c r="A5622" s="3">
        <v>1100048</v>
      </c>
      <c r="B5622" s="16">
        <v>355.5</v>
      </c>
      <c r="C5622" s="16">
        <v>355.53</v>
      </c>
      <c r="D5622" s="16">
        <v>309.45</v>
      </c>
    </row>
    <row r="5623" spans="1:4" x14ac:dyDescent="0.3">
      <c r="A5623" s="3">
        <v>1100051</v>
      </c>
      <c r="B5623" s="16">
        <v>341.11</v>
      </c>
      <c r="C5623" s="16">
        <v>341.14</v>
      </c>
      <c r="D5623" s="16">
        <v>332.1</v>
      </c>
    </row>
    <row r="5624" spans="1:4" x14ac:dyDescent="0.3">
      <c r="A5624" s="3">
        <v>1100052</v>
      </c>
      <c r="B5624" s="16">
        <v>575.27</v>
      </c>
      <c r="C5624" s="16">
        <v>575.29999999999995</v>
      </c>
      <c r="D5624" s="16">
        <v>522</v>
      </c>
    </row>
    <row r="5625" spans="1:4" x14ac:dyDescent="0.3">
      <c r="A5625" s="3">
        <v>1100053</v>
      </c>
      <c r="B5625" s="16">
        <v>1.02</v>
      </c>
      <c r="C5625" s="16">
        <v>1.05</v>
      </c>
      <c r="D5625" s="16">
        <v>1.05</v>
      </c>
    </row>
    <row r="5626" spans="1:4" x14ac:dyDescent="0.3">
      <c r="A5626" s="3">
        <v>1100054</v>
      </c>
      <c r="B5626" s="16">
        <v>114</v>
      </c>
      <c r="C5626" s="16">
        <v>115.78</v>
      </c>
      <c r="D5626" s="16">
        <v>114.35</v>
      </c>
    </row>
    <row r="5627" spans="1:4" x14ac:dyDescent="0.3">
      <c r="A5627" s="3">
        <v>1100055</v>
      </c>
      <c r="B5627" s="16">
        <v>125.94</v>
      </c>
      <c r="C5627" s="16">
        <v>126.77</v>
      </c>
      <c r="D5627" s="16">
        <v>125.3</v>
      </c>
    </row>
    <row r="5628" spans="1:4" x14ac:dyDescent="0.3">
      <c r="A5628" s="3">
        <v>1100056</v>
      </c>
      <c r="B5628" s="16">
        <v>136.69999999999999</v>
      </c>
      <c r="C5628" s="16">
        <v>137.72999999999999</v>
      </c>
      <c r="D5628" s="16">
        <v>136.5</v>
      </c>
    </row>
    <row r="5629" spans="1:4" x14ac:dyDescent="0.3">
      <c r="A5629" s="3">
        <v>1100057</v>
      </c>
      <c r="B5629" s="16">
        <v>155.44999999999999</v>
      </c>
      <c r="C5629" s="16">
        <v>156.47999999999999</v>
      </c>
      <c r="D5629" s="16">
        <v>154.69999999999999</v>
      </c>
    </row>
    <row r="5630" spans="1:4" x14ac:dyDescent="0.3">
      <c r="A5630" s="3">
        <v>1100058</v>
      </c>
      <c r="B5630" s="16">
        <v>133.12</v>
      </c>
      <c r="C5630" s="16">
        <v>134.44999999999999</v>
      </c>
      <c r="D5630" s="16">
        <v>134.15</v>
      </c>
    </row>
    <row r="5631" spans="1:4" x14ac:dyDescent="0.3">
      <c r="A5631" s="3">
        <v>1100059</v>
      </c>
      <c r="B5631" s="16">
        <v>188.35</v>
      </c>
      <c r="C5631" s="16">
        <v>189.78</v>
      </c>
      <c r="D5631" s="16">
        <v>188.11</v>
      </c>
    </row>
    <row r="5632" spans="1:4" x14ac:dyDescent="0.3">
      <c r="A5632" s="3">
        <v>1100060</v>
      </c>
      <c r="B5632" s="16">
        <v>213.72</v>
      </c>
      <c r="C5632" s="16">
        <v>215.25</v>
      </c>
      <c r="D5632" s="16">
        <v>213.15</v>
      </c>
    </row>
    <row r="5633" spans="1:4" x14ac:dyDescent="0.3">
      <c r="A5633" s="3">
        <v>1100061</v>
      </c>
      <c r="B5633" s="16">
        <v>186.24</v>
      </c>
      <c r="C5633" s="16">
        <v>188.07</v>
      </c>
      <c r="D5633" s="16">
        <v>187.6</v>
      </c>
    </row>
    <row r="5634" spans="1:4" x14ac:dyDescent="0.3">
      <c r="A5634" s="3">
        <v>1100062</v>
      </c>
      <c r="B5634" s="16">
        <v>251.65</v>
      </c>
      <c r="C5634" s="16">
        <v>290.18</v>
      </c>
      <c r="D5634" s="16">
        <v>252.6</v>
      </c>
    </row>
    <row r="5635" spans="1:4" x14ac:dyDescent="0.3">
      <c r="A5635" s="3">
        <v>1100063</v>
      </c>
      <c r="B5635" s="16">
        <v>1.02</v>
      </c>
      <c r="C5635" s="16">
        <v>1.05</v>
      </c>
      <c r="D5635" s="16">
        <v>1.05</v>
      </c>
    </row>
    <row r="5636" spans="1:4" x14ac:dyDescent="0.3">
      <c r="A5636" s="3">
        <v>1100064</v>
      </c>
      <c r="B5636" s="16">
        <v>1.02</v>
      </c>
      <c r="C5636" s="16">
        <v>1.05</v>
      </c>
      <c r="D5636" s="16">
        <v>1.05</v>
      </c>
    </row>
    <row r="5637" spans="1:4" x14ac:dyDescent="0.3">
      <c r="A5637" s="3">
        <v>1100065</v>
      </c>
      <c r="B5637" s="16">
        <v>222.59</v>
      </c>
      <c r="C5637" s="16">
        <v>222.62</v>
      </c>
      <c r="D5637" s="16">
        <v>196.62</v>
      </c>
    </row>
    <row r="5638" spans="1:4" x14ac:dyDescent="0.3">
      <c r="A5638" s="3">
        <v>1100066</v>
      </c>
      <c r="B5638" s="16">
        <v>1.02</v>
      </c>
      <c r="C5638" s="16">
        <v>1.05</v>
      </c>
      <c r="D5638" s="16">
        <v>1.05</v>
      </c>
    </row>
    <row r="5639" spans="1:4" x14ac:dyDescent="0.3">
      <c r="A5639" s="3">
        <v>1100067</v>
      </c>
      <c r="B5639" s="16">
        <v>1.02</v>
      </c>
      <c r="C5639" s="16">
        <v>1.05</v>
      </c>
      <c r="D5639" s="16">
        <v>1.05</v>
      </c>
    </row>
    <row r="5640" spans="1:4" x14ac:dyDescent="0.3">
      <c r="A5640" s="3">
        <v>1100068</v>
      </c>
      <c r="B5640" s="16">
        <v>1.02</v>
      </c>
      <c r="C5640" s="16">
        <v>1.05</v>
      </c>
      <c r="D5640" s="16">
        <v>1.05</v>
      </c>
    </row>
    <row r="5641" spans="1:4" x14ac:dyDescent="0.3">
      <c r="A5641" s="3">
        <v>1100069</v>
      </c>
      <c r="B5641" s="16">
        <v>1.02</v>
      </c>
      <c r="C5641" s="16">
        <v>1.05</v>
      </c>
      <c r="D5641" s="16">
        <v>1.05</v>
      </c>
    </row>
    <row r="5642" spans="1:4" x14ac:dyDescent="0.3">
      <c r="A5642" s="3">
        <v>1100070</v>
      </c>
      <c r="B5642" s="16">
        <v>1.02</v>
      </c>
      <c r="C5642" s="16">
        <v>1.05</v>
      </c>
      <c r="D5642" s="16">
        <v>1.05</v>
      </c>
    </row>
    <row r="5643" spans="1:4" x14ac:dyDescent="0.3">
      <c r="A5643" s="3">
        <v>1100071</v>
      </c>
      <c r="B5643" s="16">
        <v>1.02</v>
      </c>
      <c r="C5643" s="16">
        <v>1.05</v>
      </c>
      <c r="D5643" s="16">
        <v>1.05</v>
      </c>
    </row>
    <row r="5644" spans="1:4" x14ac:dyDescent="0.3">
      <c r="A5644" s="3">
        <v>1100072</v>
      </c>
      <c r="B5644" s="16">
        <v>1.02</v>
      </c>
      <c r="C5644" s="16">
        <v>1.05</v>
      </c>
      <c r="D5644" s="16">
        <v>1.05</v>
      </c>
    </row>
    <row r="5645" spans="1:4" x14ac:dyDescent="0.3">
      <c r="A5645" s="3">
        <v>1100073</v>
      </c>
      <c r="B5645" s="16">
        <v>1.02</v>
      </c>
      <c r="C5645" s="16">
        <v>1.05</v>
      </c>
      <c r="D5645" s="16">
        <v>1.05</v>
      </c>
    </row>
    <row r="5646" spans="1:4" x14ac:dyDescent="0.3">
      <c r="A5646" s="3">
        <v>1100074</v>
      </c>
      <c r="B5646" s="16">
        <v>1.02</v>
      </c>
      <c r="C5646" s="16">
        <v>1.05</v>
      </c>
      <c r="D5646" s="16">
        <v>1.05</v>
      </c>
    </row>
    <row r="5647" spans="1:4" x14ac:dyDescent="0.3">
      <c r="A5647" s="3">
        <v>1100075</v>
      </c>
      <c r="B5647" s="16">
        <v>229.52</v>
      </c>
      <c r="C5647" s="16">
        <v>228.8</v>
      </c>
      <c r="D5647" s="16">
        <v>227.5</v>
      </c>
    </row>
    <row r="5648" spans="1:4" x14ac:dyDescent="0.3">
      <c r="A5648" s="3">
        <v>1100076</v>
      </c>
      <c r="B5648" s="16">
        <v>1.02</v>
      </c>
      <c r="C5648" s="16">
        <v>1.05</v>
      </c>
      <c r="D5648" s="16">
        <v>1.05</v>
      </c>
    </row>
    <row r="5649" spans="1:4" x14ac:dyDescent="0.3">
      <c r="A5649" s="3">
        <v>1100077</v>
      </c>
      <c r="B5649" s="16">
        <v>1.02</v>
      </c>
      <c r="C5649" s="16">
        <v>1.05</v>
      </c>
      <c r="D5649" s="16">
        <v>1.05</v>
      </c>
    </row>
    <row r="5650" spans="1:4" x14ac:dyDescent="0.3">
      <c r="A5650" s="3">
        <v>1100078</v>
      </c>
      <c r="B5650" s="16">
        <v>1.02</v>
      </c>
      <c r="C5650" s="16">
        <v>1.05</v>
      </c>
      <c r="D5650" s="16">
        <v>1.05</v>
      </c>
    </row>
    <row r="5651" spans="1:4" x14ac:dyDescent="0.3">
      <c r="A5651" s="3">
        <v>1100079</v>
      </c>
      <c r="B5651" s="16">
        <v>1.02</v>
      </c>
      <c r="C5651" s="16">
        <v>1.05</v>
      </c>
      <c r="D5651" s="16">
        <v>1.05</v>
      </c>
    </row>
    <row r="5652" spans="1:4" x14ac:dyDescent="0.3">
      <c r="A5652" s="3">
        <v>1100080</v>
      </c>
      <c r="B5652" s="16">
        <v>1.02</v>
      </c>
      <c r="C5652" s="16">
        <v>1.05</v>
      </c>
      <c r="D5652" s="16">
        <v>1.05</v>
      </c>
    </row>
    <row r="5653" spans="1:4" x14ac:dyDescent="0.3">
      <c r="A5653" s="3">
        <v>1100081</v>
      </c>
      <c r="B5653" s="16">
        <v>1.02</v>
      </c>
      <c r="C5653" s="16">
        <v>1.05</v>
      </c>
      <c r="D5653" s="16">
        <v>1.05</v>
      </c>
    </row>
    <row r="5654" spans="1:4" x14ac:dyDescent="0.3">
      <c r="A5654" s="3">
        <v>1100082</v>
      </c>
      <c r="B5654" s="16">
        <v>1.02</v>
      </c>
      <c r="C5654" s="16">
        <v>1.05</v>
      </c>
      <c r="D5654" s="16">
        <v>1.05</v>
      </c>
    </row>
    <row r="5655" spans="1:4" x14ac:dyDescent="0.3">
      <c r="A5655" s="3">
        <v>1100083</v>
      </c>
      <c r="B5655" s="16">
        <v>28.65</v>
      </c>
      <c r="C5655" s="16">
        <v>28.68</v>
      </c>
      <c r="D5655" s="16">
        <v>25.28</v>
      </c>
    </row>
    <row r="5656" spans="1:4" x14ac:dyDescent="0.3">
      <c r="A5656" s="3">
        <v>1100084</v>
      </c>
      <c r="B5656" s="16">
        <v>31.86</v>
      </c>
      <c r="C5656" s="16">
        <v>31.89</v>
      </c>
      <c r="D5656" s="16">
        <v>60.74</v>
      </c>
    </row>
    <row r="5657" spans="1:4" x14ac:dyDescent="0.3">
      <c r="A5657" s="3">
        <v>1100085</v>
      </c>
      <c r="B5657" s="16">
        <v>1.02</v>
      </c>
      <c r="C5657" s="16">
        <v>1.05</v>
      </c>
      <c r="D5657" s="16">
        <v>1.05</v>
      </c>
    </row>
    <row r="5658" spans="1:4" x14ac:dyDescent="0.3">
      <c r="A5658" s="3">
        <v>1100086</v>
      </c>
      <c r="B5658" s="16">
        <v>1.02</v>
      </c>
      <c r="C5658" s="16">
        <v>1.05</v>
      </c>
      <c r="D5658" s="16">
        <v>1.05</v>
      </c>
    </row>
    <row r="5659" spans="1:4" x14ac:dyDescent="0.3">
      <c r="A5659" s="3">
        <v>1100087</v>
      </c>
      <c r="B5659" s="16">
        <v>1.02</v>
      </c>
      <c r="C5659" s="16">
        <v>1.05</v>
      </c>
      <c r="D5659" s="16">
        <v>1.05</v>
      </c>
    </row>
    <row r="5660" spans="1:4" x14ac:dyDescent="0.3">
      <c r="A5660" s="3">
        <v>1100088</v>
      </c>
      <c r="B5660" s="16">
        <v>1.02</v>
      </c>
      <c r="C5660" s="16">
        <v>1.05</v>
      </c>
      <c r="D5660" s="16">
        <v>1.05</v>
      </c>
    </row>
    <row r="5661" spans="1:4" x14ac:dyDescent="0.3">
      <c r="A5661" s="3">
        <v>1100089</v>
      </c>
      <c r="B5661" s="16">
        <v>1.02</v>
      </c>
      <c r="C5661" s="16">
        <v>1.05</v>
      </c>
      <c r="D5661" s="16">
        <v>1.05</v>
      </c>
    </row>
    <row r="5662" spans="1:4" x14ac:dyDescent="0.3">
      <c r="A5662" s="3">
        <v>1100090</v>
      </c>
      <c r="B5662" s="16">
        <v>1.02</v>
      </c>
      <c r="C5662" s="16">
        <v>1.05</v>
      </c>
      <c r="D5662" s="16">
        <v>1.05</v>
      </c>
    </row>
    <row r="5663" spans="1:4" x14ac:dyDescent="0.3">
      <c r="A5663" s="3">
        <v>1100091</v>
      </c>
      <c r="B5663" s="16">
        <v>1.02</v>
      </c>
      <c r="C5663" s="16">
        <v>1.05</v>
      </c>
      <c r="D5663" s="16">
        <v>1.05</v>
      </c>
    </row>
    <row r="5664" spans="1:4" x14ac:dyDescent="0.3">
      <c r="A5664" s="3">
        <v>1100092</v>
      </c>
      <c r="B5664" s="16">
        <v>1.02</v>
      </c>
      <c r="C5664" s="16">
        <v>1.05</v>
      </c>
      <c r="D5664" s="16">
        <v>1.05</v>
      </c>
    </row>
    <row r="5665" spans="1:4" x14ac:dyDescent="0.3">
      <c r="A5665" s="3">
        <v>1100093</v>
      </c>
      <c r="B5665" s="16">
        <v>1.02</v>
      </c>
      <c r="C5665" s="16">
        <v>1.05</v>
      </c>
      <c r="D5665" s="16">
        <v>1.05</v>
      </c>
    </row>
    <row r="5666" spans="1:4" x14ac:dyDescent="0.3">
      <c r="A5666" s="3">
        <v>1100094</v>
      </c>
      <c r="B5666" s="16">
        <v>1.02</v>
      </c>
      <c r="C5666" s="16">
        <v>1.05</v>
      </c>
      <c r="D5666" s="16">
        <v>1.05</v>
      </c>
    </row>
    <row r="5667" spans="1:4" x14ac:dyDescent="0.3">
      <c r="A5667" s="3">
        <v>1100095</v>
      </c>
      <c r="B5667" s="16">
        <v>1.02</v>
      </c>
      <c r="C5667" s="16">
        <v>1.05</v>
      </c>
      <c r="D5667" s="16">
        <v>1.05</v>
      </c>
    </row>
    <row r="5668" spans="1:4" x14ac:dyDescent="0.3">
      <c r="A5668" s="3">
        <v>1100096</v>
      </c>
      <c r="B5668" s="16">
        <v>1.02</v>
      </c>
      <c r="C5668" s="16">
        <v>1.05</v>
      </c>
      <c r="D5668" s="16">
        <v>1.05</v>
      </c>
    </row>
    <row r="5669" spans="1:4" x14ac:dyDescent="0.3">
      <c r="A5669" s="3">
        <v>1100097</v>
      </c>
      <c r="B5669" s="16">
        <v>1.02</v>
      </c>
      <c r="C5669" s="16">
        <v>1.05</v>
      </c>
      <c r="D5669" s="16">
        <v>1.05</v>
      </c>
    </row>
    <row r="5670" spans="1:4" x14ac:dyDescent="0.3">
      <c r="A5670" s="3">
        <v>1100098</v>
      </c>
      <c r="B5670" s="16">
        <v>1.02</v>
      </c>
      <c r="C5670" s="16">
        <v>1.05</v>
      </c>
      <c r="D5670" s="16">
        <v>1.05</v>
      </c>
    </row>
    <row r="5671" spans="1:4" x14ac:dyDescent="0.3">
      <c r="A5671" s="3">
        <v>1100099</v>
      </c>
      <c r="B5671" s="16">
        <v>1.02</v>
      </c>
      <c r="C5671" s="16">
        <v>1.05</v>
      </c>
      <c r="D5671" s="16">
        <v>1.05</v>
      </c>
    </row>
    <row r="5672" spans="1:4" x14ac:dyDescent="0.3">
      <c r="A5672" s="3">
        <v>1100100</v>
      </c>
      <c r="B5672" s="16">
        <v>1.02</v>
      </c>
      <c r="C5672" s="16">
        <v>1.05</v>
      </c>
      <c r="D5672" s="16">
        <v>1.05</v>
      </c>
    </row>
    <row r="5673" spans="1:4" x14ac:dyDescent="0.3">
      <c r="A5673" s="3">
        <v>1100101</v>
      </c>
      <c r="B5673" s="16">
        <v>1.02</v>
      </c>
      <c r="C5673" s="16">
        <v>1.05</v>
      </c>
      <c r="D5673" s="16">
        <v>1.05</v>
      </c>
    </row>
    <row r="5674" spans="1:4" x14ac:dyDescent="0.3">
      <c r="A5674" s="3">
        <v>1100102</v>
      </c>
      <c r="B5674" s="16">
        <v>19.97</v>
      </c>
      <c r="C5674" s="16">
        <v>20</v>
      </c>
      <c r="D5674" s="16">
        <v>15.22</v>
      </c>
    </row>
    <row r="5675" spans="1:4" x14ac:dyDescent="0.3">
      <c r="A5675" s="3">
        <v>1100103</v>
      </c>
      <c r="B5675" s="16">
        <v>9.9700000000000006</v>
      </c>
      <c r="C5675" s="16">
        <v>10</v>
      </c>
      <c r="D5675" s="16">
        <v>11.15</v>
      </c>
    </row>
    <row r="5676" spans="1:4" x14ac:dyDescent="0.3">
      <c r="A5676" s="3">
        <v>1100115</v>
      </c>
      <c r="B5676" s="16">
        <v>1.02</v>
      </c>
      <c r="C5676" s="16">
        <v>1.05</v>
      </c>
      <c r="D5676" s="16">
        <v>1.05</v>
      </c>
    </row>
    <row r="5677" spans="1:4" x14ac:dyDescent="0.3">
      <c r="A5677" s="3">
        <v>1100125</v>
      </c>
      <c r="B5677" s="16">
        <v>1.02</v>
      </c>
      <c r="C5677" s="16">
        <v>1.05</v>
      </c>
      <c r="D5677" s="16">
        <v>1.05</v>
      </c>
    </row>
    <row r="5678" spans="1:4" x14ac:dyDescent="0.3">
      <c r="A5678" s="3">
        <v>1100126</v>
      </c>
      <c r="B5678" s="16">
        <v>1.02</v>
      </c>
      <c r="C5678" s="16">
        <v>1.05</v>
      </c>
      <c r="D5678" s="16">
        <v>1.05</v>
      </c>
    </row>
    <row r="5679" spans="1:4" x14ac:dyDescent="0.3">
      <c r="A5679" s="3">
        <v>1100128</v>
      </c>
      <c r="B5679" s="16">
        <v>1.02</v>
      </c>
      <c r="C5679" s="16">
        <v>1.05</v>
      </c>
      <c r="D5679" s="16">
        <v>1.05</v>
      </c>
    </row>
    <row r="5680" spans="1:4" x14ac:dyDescent="0.3">
      <c r="A5680" s="3">
        <v>1100181</v>
      </c>
      <c r="B5680" s="16">
        <v>1.02</v>
      </c>
      <c r="C5680" s="16">
        <v>1.05</v>
      </c>
      <c r="D5680" s="16">
        <v>1.05</v>
      </c>
    </row>
    <row r="5681" spans="1:4" x14ac:dyDescent="0.3">
      <c r="A5681" s="3">
        <v>1100182</v>
      </c>
      <c r="B5681" s="16">
        <v>1.02</v>
      </c>
      <c r="C5681" s="16">
        <v>1.05</v>
      </c>
      <c r="D5681" s="16">
        <v>1.05</v>
      </c>
    </row>
    <row r="5682" spans="1:4" x14ac:dyDescent="0.3">
      <c r="A5682" s="3">
        <v>1100183</v>
      </c>
      <c r="B5682" s="16">
        <v>1.02</v>
      </c>
      <c r="C5682" s="16">
        <v>1.05</v>
      </c>
      <c r="D5682" s="16">
        <v>1.05</v>
      </c>
    </row>
    <row r="5683" spans="1:4" x14ac:dyDescent="0.3">
      <c r="A5683" s="3">
        <v>1100184</v>
      </c>
      <c r="B5683" s="16">
        <v>1.02</v>
      </c>
      <c r="C5683" s="16">
        <v>1.05</v>
      </c>
      <c r="D5683" s="16">
        <v>1.05</v>
      </c>
    </row>
    <row r="5684" spans="1:4" x14ac:dyDescent="0.3">
      <c r="A5684" s="3">
        <v>1100185</v>
      </c>
      <c r="B5684" s="16">
        <v>1.02</v>
      </c>
      <c r="C5684" s="16">
        <v>1.05</v>
      </c>
      <c r="D5684" s="16">
        <v>1.05</v>
      </c>
    </row>
    <row r="5685" spans="1:4" x14ac:dyDescent="0.3">
      <c r="A5685" s="3">
        <v>1100187</v>
      </c>
      <c r="B5685" s="16">
        <v>1.02</v>
      </c>
      <c r="C5685" s="16">
        <v>1.05</v>
      </c>
      <c r="D5685" s="16">
        <v>1.05</v>
      </c>
    </row>
    <row r="5686" spans="1:4" x14ac:dyDescent="0.3">
      <c r="A5686" s="3">
        <v>1100188</v>
      </c>
      <c r="B5686" s="16">
        <v>1.02</v>
      </c>
      <c r="C5686" s="16">
        <v>1.05</v>
      </c>
      <c r="D5686" s="16">
        <v>1.05</v>
      </c>
    </row>
    <row r="5687" spans="1:4" x14ac:dyDescent="0.3">
      <c r="A5687" s="3">
        <v>1100189</v>
      </c>
      <c r="B5687" s="16">
        <v>1.02</v>
      </c>
      <c r="C5687" s="16">
        <v>1.05</v>
      </c>
      <c r="D5687" s="16">
        <v>1.05</v>
      </c>
    </row>
    <row r="5688" spans="1:4" x14ac:dyDescent="0.3">
      <c r="A5688" s="3">
        <v>1100190</v>
      </c>
      <c r="B5688" s="16">
        <v>1.02</v>
      </c>
      <c r="C5688" s="16">
        <v>1.05</v>
      </c>
      <c r="D5688" s="16">
        <v>1.05</v>
      </c>
    </row>
    <row r="5689" spans="1:4" x14ac:dyDescent="0.3">
      <c r="A5689" s="3">
        <v>1100191</v>
      </c>
      <c r="B5689" s="16">
        <v>1.02</v>
      </c>
      <c r="C5689" s="16">
        <v>1.05</v>
      </c>
      <c r="D5689" s="16">
        <v>1.05</v>
      </c>
    </row>
    <row r="5690" spans="1:4" x14ac:dyDescent="0.3">
      <c r="A5690" s="3">
        <v>1100195</v>
      </c>
      <c r="B5690" s="16">
        <v>1.02</v>
      </c>
      <c r="C5690" s="16">
        <v>1.05</v>
      </c>
      <c r="D5690" s="16">
        <v>1.05</v>
      </c>
    </row>
    <row r="5691" spans="1:4" x14ac:dyDescent="0.3">
      <c r="A5691" s="3">
        <v>1100196</v>
      </c>
      <c r="B5691" s="16">
        <v>1.02</v>
      </c>
      <c r="C5691" s="16">
        <v>1.05</v>
      </c>
      <c r="D5691" s="16">
        <v>1.05</v>
      </c>
    </row>
    <row r="5692" spans="1:4" x14ac:dyDescent="0.3">
      <c r="A5692" s="3">
        <v>1100197</v>
      </c>
      <c r="B5692" s="16">
        <v>1.02</v>
      </c>
      <c r="C5692" s="16">
        <v>1.05</v>
      </c>
      <c r="D5692" s="16">
        <v>1.05</v>
      </c>
    </row>
    <row r="5693" spans="1:4" x14ac:dyDescent="0.3">
      <c r="A5693" s="3">
        <v>1100198</v>
      </c>
      <c r="B5693" s="16">
        <v>1.02</v>
      </c>
      <c r="C5693" s="16">
        <v>1.05</v>
      </c>
      <c r="D5693" s="16">
        <v>1.05</v>
      </c>
    </row>
    <row r="5694" spans="1:4" x14ac:dyDescent="0.3">
      <c r="A5694" s="3">
        <v>1100199</v>
      </c>
      <c r="B5694" s="16">
        <v>1.02</v>
      </c>
      <c r="C5694" s="16">
        <v>1.05</v>
      </c>
      <c r="D5694" s="16">
        <v>1.05</v>
      </c>
    </row>
    <row r="5695" spans="1:4" x14ac:dyDescent="0.3">
      <c r="A5695" s="3">
        <v>1100200</v>
      </c>
      <c r="B5695" s="16">
        <v>1.02</v>
      </c>
      <c r="C5695" s="16">
        <v>1.05</v>
      </c>
      <c r="D5695" s="16">
        <v>1.05</v>
      </c>
    </row>
    <row r="5696" spans="1:4" x14ac:dyDescent="0.3">
      <c r="A5696" s="3">
        <v>1100201</v>
      </c>
      <c r="B5696" s="16">
        <v>1.02</v>
      </c>
      <c r="C5696" s="16">
        <v>1.05</v>
      </c>
      <c r="D5696" s="16">
        <v>1.05</v>
      </c>
    </row>
    <row r="5697" spans="1:4" x14ac:dyDescent="0.3">
      <c r="A5697" s="3">
        <v>1100202</v>
      </c>
      <c r="B5697" s="16">
        <v>1.02</v>
      </c>
      <c r="C5697" s="16">
        <v>1.05</v>
      </c>
      <c r="D5697" s="16">
        <v>1.05</v>
      </c>
    </row>
    <row r="5698" spans="1:4" x14ac:dyDescent="0.3">
      <c r="A5698" s="3">
        <v>1100203</v>
      </c>
      <c r="B5698" s="16">
        <v>1.02</v>
      </c>
      <c r="C5698" s="16">
        <v>1.05</v>
      </c>
      <c r="D5698" s="16">
        <v>1.05</v>
      </c>
    </row>
    <row r="5699" spans="1:4" x14ac:dyDescent="0.3">
      <c r="A5699" s="3">
        <v>1100204</v>
      </c>
      <c r="B5699" s="16">
        <v>1.02</v>
      </c>
      <c r="C5699" s="16">
        <v>1.05</v>
      </c>
      <c r="D5699" s="16">
        <v>1.05</v>
      </c>
    </row>
    <row r="5700" spans="1:4" x14ac:dyDescent="0.3">
      <c r="A5700" s="3">
        <v>1100207</v>
      </c>
      <c r="B5700" s="16">
        <v>-1.9999999999999997E-2</v>
      </c>
      <c r="C5700" s="16">
        <v>0.01</v>
      </c>
      <c r="D5700" s="16">
        <v>8.5000000000000006E-3</v>
      </c>
    </row>
    <row r="5701" spans="1:4" x14ac:dyDescent="0.3">
      <c r="A5701" s="3">
        <v>1100208</v>
      </c>
      <c r="B5701" s="16">
        <v>1.02</v>
      </c>
      <c r="C5701" s="16">
        <v>1.05</v>
      </c>
      <c r="D5701" s="16">
        <v>1.05</v>
      </c>
    </row>
    <row r="5702" spans="1:4" x14ac:dyDescent="0.3">
      <c r="A5702" s="3">
        <v>1100209</v>
      </c>
      <c r="B5702" s="16">
        <v>1.02</v>
      </c>
      <c r="C5702" s="16">
        <v>1.05</v>
      </c>
      <c r="D5702" s="16">
        <v>1.05</v>
      </c>
    </row>
    <row r="5703" spans="1:4" x14ac:dyDescent="0.3">
      <c r="A5703" s="3">
        <v>1100210</v>
      </c>
      <c r="B5703" s="16">
        <v>1.02</v>
      </c>
      <c r="C5703" s="16">
        <v>1.05</v>
      </c>
      <c r="D5703" s="16">
        <v>1.05</v>
      </c>
    </row>
    <row r="5704" spans="1:4" x14ac:dyDescent="0.3">
      <c r="A5704" s="3">
        <v>1100211</v>
      </c>
      <c r="B5704" s="16">
        <v>1.02</v>
      </c>
      <c r="C5704" s="16">
        <v>1.05</v>
      </c>
      <c r="D5704" s="16">
        <v>1.05</v>
      </c>
    </row>
    <row r="5705" spans="1:4" x14ac:dyDescent="0.3">
      <c r="A5705" s="3">
        <v>1100212</v>
      </c>
      <c r="B5705" s="16">
        <v>1.02</v>
      </c>
      <c r="C5705" s="16">
        <v>1.05</v>
      </c>
      <c r="D5705" s="16">
        <v>1.05</v>
      </c>
    </row>
    <row r="5706" spans="1:4" x14ac:dyDescent="0.3">
      <c r="A5706" s="3">
        <v>1100213</v>
      </c>
      <c r="B5706" s="16">
        <v>1.02</v>
      </c>
      <c r="C5706" s="16">
        <v>1.05</v>
      </c>
      <c r="D5706" s="16">
        <v>1.05</v>
      </c>
    </row>
    <row r="5707" spans="1:4" x14ac:dyDescent="0.3">
      <c r="A5707" s="3">
        <v>1100214</v>
      </c>
      <c r="B5707" s="16">
        <v>1.02</v>
      </c>
      <c r="C5707" s="16">
        <v>1.05</v>
      </c>
      <c r="D5707" s="16">
        <v>1.05</v>
      </c>
    </row>
    <row r="5708" spans="1:4" x14ac:dyDescent="0.3">
      <c r="A5708" s="3">
        <v>1100216</v>
      </c>
      <c r="B5708" s="16">
        <v>1.02</v>
      </c>
      <c r="C5708" s="16">
        <v>1.05</v>
      </c>
      <c r="D5708" s="16">
        <v>1.05</v>
      </c>
    </row>
    <row r="5709" spans="1:4" x14ac:dyDescent="0.3">
      <c r="A5709" s="3">
        <v>1100217</v>
      </c>
      <c r="B5709" s="16">
        <v>1.02</v>
      </c>
      <c r="C5709" s="16">
        <v>1.05</v>
      </c>
      <c r="D5709" s="16">
        <v>1.05</v>
      </c>
    </row>
    <row r="5710" spans="1:4" x14ac:dyDescent="0.3">
      <c r="A5710" s="3">
        <v>1100220</v>
      </c>
      <c r="B5710" s="16">
        <v>1.02</v>
      </c>
      <c r="C5710" s="16">
        <v>1.05</v>
      </c>
      <c r="D5710" s="16">
        <v>1.05</v>
      </c>
    </row>
    <row r="5711" spans="1:4" x14ac:dyDescent="0.3">
      <c r="A5711" s="3">
        <v>1100221</v>
      </c>
      <c r="B5711" s="16">
        <v>1.02</v>
      </c>
      <c r="C5711" s="16">
        <v>1.05</v>
      </c>
      <c r="D5711" s="16">
        <v>1.05</v>
      </c>
    </row>
    <row r="5712" spans="1:4" x14ac:dyDescent="0.3">
      <c r="A5712" s="3">
        <v>1100222</v>
      </c>
      <c r="B5712" s="16">
        <v>1.02</v>
      </c>
      <c r="C5712" s="16">
        <v>1.05</v>
      </c>
      <c r="D5712" s="16">
        <v>1.05</v>
      </c>
    </row>
    <row r="5713" spans="1:4" x14ac:dyDescent="0.3">
      <c r="A5713" s="3">
        <v>1100223</v>
      </c>
      <c r="B5713" s="16">
        <v>1.02</v>
      </c>
      <c r="C5713" s="16">
        <v>1.05</v>
      </c>
      <c r="D5713" s="16">
        <v>1.05</v>
      </c>
    </row>
    <row r="5714" spans="1:4" x14ac:dyDescent="0.3">
      <c r="A5714" s="3">
        <v>1100224</v>
      </c>
      <c r="B5714" s="16">
        <v>1.02</v>
      </c>
      <c r="C5714" s="16">
        <v>1.05</v>
      </c>
      <c r="D5714" s="16">
        <v>1.05</v>
      </c>
    </row>
    <row r="5715" spans="1:4" x14ac:dyDescent="0.3">
      <c r="A5715" s="3">
        <v>1100225</v>
      </c>
      <c r="B5715" s="16">
        <v>1.02</v>
      </c>
      <c r="C5715" s="16">
        <v>1.05</v>
      </c>
      <c r="D5715" s="16">
        <v>1.05</v>
      </c>
    </row>
    <row r="5716" spans="1:4" x14ac:dyDescent="0.3">
      <c r="A5716" s="3">
        <v>1100226</v>
      </c>
      <c r="B5716" s="16">
        <v>1.02</v>
      </c>
      <c r="C5716" s="16">
        <v>1.05</v>
      </c>
      <c r="D5716" s="16">
        <v>1.05</v>
      </c>
    </row>
    <row r="5717" spans="1:4" x14ac:dyDescent="0.3">
      <c r="A5717" s="3">
        <v>1100227</v>
      </c>
      <c r="B5717" s="16">
        <v>1.02</v>
      </c>
      <c r="C5717" s="16">
        <v>1.05</v>
      </c>
      <c r="D5717" s="16">
        <v>1.05</v>
      </c>
    </row>
    <row r="5718" spans="1:4" x14ac:dyDescent="0.3">
      <c r="A5718" s="3">
        <v>1100228</v>
      </c>
      <c r="B5718" s="16">
        <v>1.02</v>
      </c>
      <c r="C5718" s="16">
        <v>1.05</v>
      </c>
      <c r="D5718" s="16">
        <v>1.05</v>
      </c>
    </row>
    <row r="5719" spans="1:4" x14ac:dyDescent="0.3">
      <c r="A5719" s="3">
        <v>1100229</v>
      </c>
      <c r="B5719" s="16">
        <v>1.02</v>
      </c>
      <c r="C5719" s="16">
        <v>1.05</v>
      </c>
      <c r="D5719" s="16">
        <v>1.05</v>
      </c>
    </row>
    <row r="5720" spans="1:4" x14ac:dyDescent="0.3">
      <c r="A5720" s="3">
        <v>1100231</v>
      </c>
      <c r="B5720" s="16">
        <v>1.02</v>
      </c>
      <c r="C5720" s="16">
        <v>1.05</v>
      </c>
      <c r="D5720" s="16">
        <v>1.05</v>
      </c>
    </row>
    <row r="5721" spans="1:4" x14ac:dyDescent="0.3">
      <c r="A5721" s="3">
        <v>1100233</v>
      </c>
      <c r="B5721" s="16">
        <v>1.02</v>
      </c>
      <c r="C5721" s="16">
        <v>1.05</v>
      </c>
      <c r="D5721" s="16">
        <v>1.05</v>
      </c>
    </row>
    <row r="5722" spans="1:4" x14ac:dyDescent="0.3">
      <c r="A5722" s="3">
        <v>1100234</v>
      </c>
      <c r="B5722" s="16">
        <v>1.02</v>
      </c>
      <c r="C5722" s="16">
        <v>1.05</v>
      </c>
      <c r="D5722" s="16">
        <v>1.05</v>
      </c>
    </row>
    <row r="5723" spans="1:4" x14ac:dyDescent="0.3">
      <c r="A5723" s="3">
        <v>1100235</v>
      </c>
      <c r="B5723" s="16">
        <v>1.02</v>
      </c>
      <c r="C5723" s="16">
        <v>1.05</v>
      </c>
      <c r="D5723" s="16">
        <v>1.05</v>
      </c>
    </row>
    <row r="5724" spans="1:4" x14ac:dyDescent="0.3">
      <c r="A5724" s="3">
        <v>1100236</v>
      </c>
      <c r="B5724" s="16">
        <v>1.02</v>
      </c>
      <c r="C5724" s="16">
        <v>1.05</v>
      </c>
      <c r="D5724" s="16">
        <v>1.05</v>
      </c>
    </row>
    <row r="5725" spans="1:4" x14ac:dyDescent="0.3">
      <c r="A5725" s="3">
        <v>1100237</v>
      </c>
      <c r="B5725" s="16">
        <v>1.02</v>
      </c>
      <c r="C5725" s="16">
        <v>1.05</v>
      </c>
      <c r="D5725" s="16">
        <v>1.05</v>
      </c>
    </row>
    <row r="5726" spans="1:4" x14ac:dyDescent="0.3">
      <c r="A5726" s="3">
        <v>1100238</v>
      </c>
      <c r="B5726" s="16">
        <v>94.97</v>
      </c>
      <c r="C5726" s="16">
        <v>95</v>
      </c>
      <c r="D5726" s="16">
        <v>95</v>
      </c>
    </row>
    <row r="5727" spans="1:4" x14ac:dyDescent="0.3">
      <c r="A5727" s="3">
        <v>1100239</v>
      </c>
      <c r="B5727" s="16">
        <v>1.02</v>
      </c>
      <c r="C5727" s="16">
        <v>1.05</v>
      </c>
      <c r="D5727" s="16">
        <v>1.05</v>
      </c>
    </row>
    <row r="5728" spans="1:4" x14ac:dyDescent="0.3">
      <c r="A5728" s="3">
        <v>1100240</v>
      </c>
      <c r="B5728" s="16">
        <v>1.02</v>
      </c>
      <c r="C5728" s="16">
        <v>1.05</v>
      </c>
      <c r="D5728" s="16">
        <v>1.05</v>
      </c>
    </row>
    <row r="5729" spans="1:4" x14ac:dyDescent="0.3">
      <c r="A5729" s="3">
        <v>1100241</v>
      </c>
      <c r="B5729" s="16">
        <v>1.02</v>
      </c>
      <c r="C5729" s="16">
        <v>1.05</v>
      </c>
      <c r="D5729" s="16">
        <v>1.05</v>
      </c>
    </row>
    <row r="5730" spans="1:4" x14ac:dyDescent="0.3">
      <c r="A5730" s="3">
        <v>1100242</v>
      </c>
      <c r="B5730" s="16">
        <v>1.02</v>
      </c>
      <c r="C5730" s="16">
        <v>1.05</v>
      </c>
      <c r="D5730" s="16">
        <v>1.05</v>
      </c>
    </row>
    <row r="5731" spans="1:4" x14ac:dyDescent="0.3">
      <c r="A5731" s="3">
        <v>1100243</v>
      </c>
      <c r="B5731" s="16">
        <v>1.02</v>
      </c>
      <c r="C5731" s="16">
        <v>1.05</v>
      </c>
      <c r="D5731" s="16">
        <v>1.05</v>
      </c>
    </row>
    <row r="5732" spans="1:4" x14ac:dyDescent="0.3">
      <c r="A5732" s="3">
        <v>1100244</v>
      </c>
      <c r="B5732" s="16">
        <v>1.02</v>
      </c>
      <c r="C5732" s="16">
        <v>1.05</v>
      </c>
      <c r="D5732" s="16">
        <v>1.05</v>
      </c>
    </row>
    <row r="5733" spans="1:4" x14ac:dyDescent="0.3">
      <c r="A5733" s="3">
        <v>1100245</v>
      </c>
      <c r="B5733" s="16">
        <v>1.02</v>
      </c>
      <c r="C5733" s="16">
        <v>1.05</v>
      </c>
      <c r="D5733" s="16">
        <v>1.05</v>
      </c>
    </row>
    <row r="5734" spans="1:4" x14ac:dyDescent="0.3">
      <c r="A5734" s="3">
        <v>1100246</v>
      </c>
      <c r="B5734" s="16">
        <v>0.17</v>
      </c>
      <c r="C5734" s="16">
        <v>0.2</v>
      </c>
      <c r="D5734" s="16">
        <v>0.17</v>
      </c>
    </row>
    <row r="5735" spans="1:4" x14ac:dyDescent="0.3">
      <c r="A5735" s="3">
        <v>1100247</v>
      </c>
      <c r="B5735" s="16">
        <v>1.02</v>
      </c>
      <c r="C5735" s="16">
        <v>1.05</v>
      </c>
      <c r="D5735" s="16">
        <v>1.05</v>
      </c>
    </row>
    <row r="5736" spans="1:4" x14ac:dyDescent="0.3">
      <c r="A5736" s="3">
        <v>1100248</v>
      </c>
      <c r="B5736" s="16">
        <v>1.02</v>
      </c>
      <c r="C5736" s="16">
        <v>1.05</v>
      </c>
      <c r="D5736" s="16">
        <v>1.05</v>
      </c>
    </row>
    <row r="5737" spans="1:4" x14ac:dyDescent="0.3">
      <c r="A5737" s="3">
        <v>1100249</v>
      </c>
      <c r="B5737" s="16">
        <v>1.02</v>
      </c>
      <c r="C5737" s="16">
        <v>1.05</v>
      </c>
      <c r="D5737" s="16">
        <v>1.05</v>
      </c>
    </row>
    <row r="5738" spans="1:4" x14ac:dyDescent="0.3">
      <c r="A5738" s="3">
        <v>1100251</v>
      </c>
      <c r="B5738" s="16">
        <v>1.02</v>
      </c>
      <c r="C5738" s="16">
        <v>1.05</v>
      </c>
      <c r="D5738" s="16">
        <v>1.05</v>
      </c>
    </row>
    <row r="5739" spans="1:4" x14ac:dyDescent="0.3">
      <c r="A5739" s="3">
        <v>1100253</v>
      </c>
      <c r="B5739" s="16">
        <v>1.02</v>
      </c>
      <c r="C5739" s="16">
        <v>1.05</v>
      </c>
      <c r="D5739" s="16">
        <v>1.05</v>
      </c>
    </row>
    <row r="5740" spans="1:4" x14ac:dyDescent="0.3">
      <c r="A5740" s="3">
        <v>1100254</v>
      </c>
      <c r="B5740" s="16">
        <v>1.02</v>
      </c>
      <c r="C5740" s="16">
        <v>1.05</v>
      </c>
      <c r="D5740" s="16">
        <v>1.05</v>
      </c>
    </row>
    <row r="5741" spans="1:4" x14ac:dyDescent="0.3">
      <c r="A5741" s="3">
        <v>1100255</v>
      </c>
      <c r="B5741" s="16">
        <v>1.02</v>
      </c>
      <c r="C5741" s="16">
        <v>1.05</v>
      </c>
      <c r="D5741" s="16">
        <v>1.05</v>
      </c>
    </row>
    <row r="5742" spans="1:4" x14ac:dyDescent="0.3">
      <c r="A5742" s="3">
        <v>1100256</v>
      </c>
      <c r="B5742" s="16">
        <v>1.02</v>
      </c>
      <c r="C5742" s="16">
        <v>1.05</v>
      </c>
      <c r="D5742" s="16">
        <v>1.05</v>
      </c>
    </row>
    <row r="5743" spans="1:4" x14ac:dyDescent="0.3">
      <c r="A5743" s="3">
        <v>1100257</v>
      </c>
      <c r="B5743" s="16">
        <v>1.02</v>
      </c>
      <c r="C5743" s="16">
        <v>1.05</v>
      </c>
      <c r="D5743" s="16">
        <v>1.05</v>
      </c>
    </row>
    <row r="5744" spans="1:4" x14ac:dyDescent="0.3">
      <c r="A5744" s="3">
        <v>1100258</v>
      </c>
      <c r="B5744" s="16">
        <v>1.02</v>
      </c>
      <c r="C5744" s="16">
        <v>1.05</v>
      </c>
      <c r="D5744" s="16">
        <v>1.05</v>
      </c>
    </row>
    <row r="5745" spans="1:4" x14ac:dyDescent="0.3">
      <c r="A5745" s="3">
        <v>1100259</v>
      </c>
      <c r="B5745" s="16">
        <v>1.02</v>
      </c>
      <c r="C5745" s="16">
        <v>1.05</v>
      </c>
      <c r="D5745" s="16">
        <v>1.05</v>
      </c>
    </row>
    <row r="5746" spans="1:4" x14ac:dyDescent="0.3">
      <c r="A5746" s="3">
        <v>1100260</v>
      </c>
      <c r="B5746" s="16">
        <v>1.02</v>
      </c>
      <c r="C5746" s="16">
        <v>1.05</v>
      </c>
      <c r="D5746" s="16">
        <v>1.05</v>
      </c>
    </row>
    <row r="5747" spans="1:4" x14ac:dyDescent="0.3">
      <c r="A5747" s="3">
        <v>1100261</v>
      </c>
      <c r="B5747" s="16">
        <v>1.02</v>
      </c>
      <c r="C5747" s="16">
        <v>1.05</v>
      </c>
      <c r="D5747" s="16">
        <v>1.05</v>
      </c>
    </row>
    <row r="5748" spans="1:4" x14ac:dyDescent="0.3">
      <c r="A5748" s="3">
        <v>1100262</v>
      </c>
      <c r="B5748" s="16">
        <v>1.02</v>
      </c>
      <c r="C5748" s="16">
        <v>1.05</v>
      </c>
      <c r="D5748" s="16">
        <v>1.05</v>
      </c>
    </row>
    <row r="5749" spans="1:4" x14ac:dyDescent="0.3">
      <c r="A5749" s="3">
        <v>1100263</v>
      </c>
      <c r="B5749" s="16">
        <v>1.02</v>
      </c>
      <c r="C5749" s="16">
        <v>1.05</v>
      </c>
      <c r="D5749" s="16">
        <v>1.05</v>
      </c>
    </row>
    <row r="5750" spans="1:4" x14ac:dyDescent="0.3">
      <c r="A5750" s="3">
        <v>1100266</v>
      </c>
      <c r="B5750" s="16">
        <v>1.02</v>
      </c>
      <c r="C5750" s="16">
        <v>1.05</v>
      </c>
      <c r="D5750" s="16">
        <v>1.05</v>
      </c>
    </row>
    <row r="5751" spans="1:4" x14ac:dyDescent="0.3">
      <c r="A5751" s="3">
        <v>1100268</v>
      </c>
      <c r="B5751" s="16">
        <v>1.02</v>
      </c>
      <c r="C5751" s="16">
        <v>1.05</v>
      </c>
      <c r="D5751" s="16">
        <v>1.05</v>
      </c>
    </row>
    <row r="5752" spans="1:4" x14ac:dyDescent="0.3">
      <c r="A5752" s="3">
        <v>1100269</v>
      </c>
      <c r="B5752" s="16">
        <v>1.02</v>
      </c>
      <c r="C5752" s="16">
        <v>1.05</v>
      </c>
      <c r="D5752" s="16">
        <v>1.05</v>
      </c>
    </row>
    <row r="5753" spans="1:4" x14ac:dyDescent="0.3">
      <c r="A5753" s="3">
        <v>1100270</v>
      </c>
      <c r="B5753" s="16">
        <v>1.02</v>
      </c>
      <c r="C5753" s="16">
        <v>1.05</v>
      </c>
      <c r="D5753" s="16">
        <v>1.05</v>
      </c>
    </row>
    <row r="5754" spans="1:4" x14ac:dyDescent="0.3">
      <c r="A5754" s="3">
        <v>1100271</v>
      </c>
      <c r="B5754" s="16">
        <v>1.02</v>
      </c>
      <c r="C5754" s="16">
        <v>1.05</v>
      </c>
      <c r="D5754" s="16">
        <v>1.05</v>
      </c>
    </row>
    <row r="5755" spans="1:4" x14ac:dyDescent="0.3">
      <c r="A5755" s="3">
        <v>1100272</v>
      </c>
      <c r="B5755" s="16">
        <v>1.02</v>
      </c>
      <c r="C5755" s="16">
        <v>1.05</v>
      </c>
      <c r="D5755" s="16">
        <v>1.05</v>
      </c>
    </row>
    <row r="5756" spans="1:4" x14ac:dyDescent="0.3">
      <c r="A5756" s="3">
        <v>1100273</v>
      </c>
      <c r="B5756" s="16">
        <v>1.02</v>
      </c>
      <c r="C5756" s="16">
        <v>1.05</v>
      </c>
      <c r="D5756" s="16">
        <v>1.05</v>
      </c>
    </row>
    <row r="5757" spans="1:4" x14ac:dyDescent="0.3">
      <c r="A5757" s="3">
        <v>1100274</v>
      </c>
      <c r="B5757" s="16">
        <v>1.02</v>
      </c>
      <c r="C5757" s="16">
        <v>1.05</v>
      </c>
      <c r="D5757" s="16">
        <v>1.05</v>
      </c>
    </row>
    <row r="5758" spans="1:4" x14ac:dyDescent="0.3">
      <c r="A5758" s="3">
        <v>1100275</v>
      </c>
      <c r="B5758" s="16">
        <v>1.02</v>
      </c>
      <c r="C5758" s="16">
        <v>1.05</v>
      </c>
      <c r="D5758" s="16">
        <v>1.05</v>
      </c>
    </row>
    <row r="5759" spans="1:4" x14ac:dyDescent="0.3">
      <c r="A5759" s="3">
        <v>1100276</v>
      </c>
      <c r="B5759" s="16">
        <v>1.02</v>
      </c>
      <c r="C5759" s="16">
        <v>1.05</v>
      </c>
      <c r="D5759" s="16">
        <v>1.05</v>
      </c>
    </row>
    <row r="5760" spans="1:4" x14ac:dyDescent="0.3">
      <c r="A5760" s="3">
        <v>1100277</v>
      </c>
      <c r="B5760" s="16">
        <v>127.31</v>
      </c>
      <c r="C5760" s="16">
        <v>127.34</v>
      </c>
      <c r="D5760" s="16">
        <v>127.34</v>
      </c>
    </row>
    <row r="5761" spans="1:4" x14ac:dyDescent="0.3">
      <c r="A5761" s="3">
        <v>1100279</v>
      </c>
      <c r="B5761" s="16">
        <v>85.92</v>
      </c>
      <c r="C5761" s="16">
        <v>85.95</v>
      </c>
      <c r="D5761" s="16">
        <v>72.5</v>
      </c>
    </row>
    <row r="5762" spans="1:4" x14ac:dyDescent="0.3">
      <c r="A5762" s="3">
        <v>1100280</v>
      </c>
      <c r="B5762" s="16">
        <v>197.97</v>
      </c>
      <c r="C5762" s="16">
        <v>198</v>
      </c>
      <c r="D5762" s="16">
        <v>198</v>
      </c>
    </row>
    <row r="5763" spans="1:4" x14ac:dyDescent="0.3">
      <c r="A5763" s="3">
        <v>1100281</v>
      </c>
      <c r="B5763" s="16">
        <v>224.32</v>
      </c>
      <c r="C5763" s="16">
        <v>224.35</v>
      </c>
      <c r="D5763" s="16">
        <v>192.8</v>
      </c>
    </row>
    <row r="5764" spans="1:4" x14ac:dyDescent="0.3">
      <c r="A5764" s="3">
        <v>1100282</v>
      </c>
      <c r="B5764" s="16">
        <v>59.83</v>
      </c>
      <c r="C5764" s="16">
        <v>59.86</v>
      </c>
      <c r="D5764" s="16">
        <v>56.98</v>
      </c>
    </row>
    <row r="5765" spans="1:4" x14ac:dyDescent="0.3">
      <c r="A5765" s="3">
        <v>1100283</v>
      </c>
      <c r="B5765" s="16">
        <v>1.02</v>
      </c>
      <c r="C5765" s="16">
        <v>1.05</v>
      </c>
      <c r="D5765" s="16">
        <v>1.05</v>
      </c>
    </row>
    <row r="5766" spans="1:4" x14ac:dyDescent="0.3">
      <c r="A5766" s="3">
        <v>1100284</v>
      </c>
      <c r="B5766" s="16">
        <v>1.02</v>
      </c>
      <c r="C5766" s="16">
        <v>1.05</v>
      </c>
      <c r="D5766" s="16">
        <v>1.05</v>
      </c>
    </row>
    <row r="5767" spans="1:4" x14ac:dyDescent="0.3">
      <c r="A5767" s="3">
        <v>1100285</v>
      </c>
      <c r="B5767" s="16">
        <v>1.02</v>
      </c>
      <c r="C5767" s="16">
        <v>1.05</v>
      </c>
      <c r="D5767" s="16">
        <v>1.05</v>
      </c>
    </row>
    <row r="5768" spans="1:4" x14ac:dyDescent="0.3">
      <c r="A5768" s="3">
        <v>1100286</v>
      </c>
      <c r="B5768" s="16">
        <v>1.02</v>
      </c>
      <c r="C5768" s="16">
        <v>1.05</v>
      </c>
      <c r="D5768" s="16">
        <v>1.05</v>
      </c>
    </row>
    <row r="5769" spans="1:4" x14ac:dyDescent="0.3">
      <c r="A5769" s="3">
        <v>1100287</v>
      </c>
      <c r="B5769" s="16">
        <v>1.02</v>
      </c>
      <c r="C5769" s="16">
        <v>1.05</v>
      </c>
      <c r="D5769" s="16">
        <v>1.05</v>
      </c>
    </row>
    <row r="5770" spans="1:4" x14ac:dyDescent="0.3">
      <c r="A5770" s="3">
        <v>1100289</v>
      </c>
      <c r="B5770" s="16">
        <v>1.02</v>
      </c>
      <c r="C5770" s="16">
        <v>1.05</v>
      </c>
      <c r="D5770" s="16">
        <v>1.05</v>
      </c>
    </row>
    <row r="5771" spans="1:4" x14ac:dyDescent="0.3">
      <c r="A5771" s="3">
        <v>1100290</v>
      </c>
      <c r="B5771" s="16">
        <v>1.02</v>
      </c>
      <c r="C5771" s="16">
        <v>1.05</v>
      </c>
      <c r="D5771" s="16">
        <v>1.05</v>
      </c>
    </row>
    <row r="5772" spans="1:4" x14ac:dyDescent="0.3">
      <c r="A5772" s="3">
        <v>1100292</v>
      </c>
      <c r="B5772" s="16">
        <v>1.02</v>
      </c>
      <c r="C5772" s="16">
        <v>1.05</v>
      </c>
      <c r="D5772" s="16">
        <v>1.05</v>
      </c>
    </row>
    <row r="5773" spans="1:4" x14ac:dyDescent="0.3">
      <c r="A5773" s="3">
        <v>1100293</v>
      </c>
      <c r="B5773" s="16">
        <v>1.02</v>
      </c>
      <c r="C5773" s="16">
        <v>1.05</v>
      </c>
      <c r="D5773" s="16">
        <v>1.05</v>
      </c>
    </row>
    <row r="5774" spans="1:4" x14ac:dyDescent="0.3">
      <c r="A5774" s="3">
        <v>1100294</v>
      </c>
      <c r="B5774" s="16">
        <v>1.02</v>
      </c>
      <c r="C5774" s="16">
        <v>1.05</v>
      </c>
      <c r="D5774" s="16">
        <v>1.05</v>
      </c>
    </row>
    <row r="5775" spans="1:4" x14ac:dyDescent="0.3">
      <c r="A5775" s="3">
        <v>1100295</v>
      </c>
      <c r="B5775" s="16">
        <v>1.02</v>
      </c>
      <c r="C5775" s="16">
        <v>1.05</v>
      </c>
      <c r="D5775" s="16">
        <v>1.05</v>
      </c>
    </row>
    <row r="5776" spans="1:4" x14ac:dyDescent="0.3">
      <c r="A5776" s="3">
        <v>1100296</v>
      </c>
      <c r="B5776" s="16">
        <v>1.02</v>
      </c>
      <c r="C5776" s="16">
        <v>1.05</v>
      </c>
      <c r="D5776" s="16">
        <v>1.05</v>
      </c>
    </row>
    <row r="5777" spans="1:4" x14ac:dyDescent="0.3">
      <c r="A5777" s="3">
        <v>1100297</v>
      </c>
      <c r="B5777" s="16">
        <v>1.02</v>
      </c>
      <c r="C5777" s="16">
        <v>1.05</v>
      </c>
      <c r="D5777" s="16">
        <v>1.05</v>
      </c>
    </row>
    <row r="5778" spans="1:4" x14ac:dyDescent="0.3">
      <c r="A5778" s="3">
        <v>1100298</v>
      </c>
      <c r="B5778" s="16">
        <v>1.02</v>
      </c>
      <c r="C5778" s="16">
        <v>1.05</v>
      </c>
      <c r="D5778" s="16">
        <v>1.05</v>
      </c>
    </row>
    <row r="5779" spans="1:4" x14ac:dyDescent="0.3">
      <c r="A5779" s="3">
        <v>1100299</v>
      </c>
      <c r="B5779" s="16">
        <v>1.02</v>
      </c>
      <c r="C5779" s="16">
        <v>1.05</v>
      </c>
      <c r="D5779" s="16">
        <v>1.05</v>
      </c>
    </row>
    <row r="5780" spans="1:4" x14ac:dyDescent="0.3">
      <c r="A5780" s="3">
        <v>1100300</v>
      </c>
      <c r="B5780" s="16">
        <v>1.02</v>
      </c>
      <c r="C5780" s="16">
        <v>1.05</v>
      </c>
      <c r="D5780" s="16">
        <v>1.05</v>
      </c>
    </row>
    <row r="5781" spans="1:4" x14ac:dyDescent="0.3">
      <c r="A5781" s="3">
        <v>1100301</v>
      </c>
      <c r="B5781" s="16">
        <v>1.02</v>
      </c>
      <c r="C5781" s="16">
        <v>1.05</v>
      </c>
      <c r="D5781" s="16">
        <v>1.05</v>
      </c>
    </row>
    <row r="5782" spans="1:4" x14ac:dyDescent="0.3">
      <c r="A5782" s="3">
        <v>1100302</v>
      </c>
      <c r="B5782" s="16">
        <v>1.02</v>
      </c>
      <c r="C5782" s="16">
        <v>1.05</v>
      </c>
      <c r="D5782" s="16">
        <v>1.05</v>
      </c>
    </row>
    <row r="5783" spans="1:4" x14ac:dyDescent="0.3">
      <c r="A5783" s="3">
        <v>1100303</v>
      </c>
      <c r="B5783" s="16">
        <v>1.02</v>
      </c>
      <c r="C5783" s="16">
        <v>1.05</v>
      </c>
      <c r="D5783" s="16">
        <v>1.05</v>
      </c>
    </row>
    <row r="5784" spans="1:4" x14ac:dyDescent="0.3">
      <c r="A5784" s="3">
        <v>1100304</v>
      </c>
      <c r="B5784" s="16">
        <v>1.02</v>
      </c>
      <c r="C5784" s="16">
        <v>1.05</v>
      </c>
      <c r="D5784" s="16">
        <v>1.05</v>
      </c>
    </row>
    <row r="5785" spans="1:4" x14ac:dyDescent="0.3">
      <c r="A5785" s="3">
        <v>1100305</v>
      </c>
      <c r="B5785" s="16">
        <v>1.02</v>
      </c>
      <c r="C5785" s="16">
        <v>1.05</v>
      </c>
      <c r="D5785" s="16">
        <v>1.05</v>
      </c>
    </row>
    <row r="5786" spans="1:4" x14ac:dyDescent="0.3">
      <c r="A5786" s="3">
        <v>1100306</v>
      </c>
      <c r="B5786" s="16">
        <v>1.02</v>
      </c>
      <c r="C5786" s="16">
        <v>1.05</v>
      </c>
      <c r="D5786" s="16">
        <v>1.05</v>
      </c>
    </row>
    <row r="5787" spans="1:4" x14ac:dyDescent="0.3">
      <c r="A5787" s="3">
        <v>1100307</v>
      </c>
      <c r="B5787" s="16">
        <v>1.02</v>
      </c>
      <c r="C5787" s="16">
        <v>1.05</v>
      </c>
      <c r="D5787" s="16">
        <v>1.05</v>
      </c>
    </row>
    <row r="5788" spans="1:4" x14ac:dyDescent="0.3">
      <c r="A5788" s="3">
        <v>1100308</v>
      </c>
      <c r="B5788" s="16">
        <v>1.02</v>
      </c>
      <c r="C5788" s="16">
        <v>1.05</v>
      </c>
      <c r="D5788" s="16">
        <v>1.05</v>
      </c>
    </row>
    <row r="5789" spans="1:4" x14ac:dyDescent="0.3">
      <c r="A5789" s="3">
        <v>1100309</v>
      </c>
      <c r="B5789" s="16">
        <v>1.02</v>
      </c>
      <c r="C5789" s="16">
        <v>1.05</v>
      </c>
      <c r="D5789" s="16">
        <v>1.05</v>
      </c>
    </row>
    <row r="5790" spans="1:4" x14ac:dyDescent="0.3">
      <c r="A5790" s="3">
        <v>1100310</v>
      </c>
      <c r="B5790" s="16">
        <v>1.02</v>
      </c>
      <c r="C5790" s="16">
        <v>1.05</v>
      </c>
      <c r="D5790" s="16">
        <v>1.05</v>
      </c>
    </row>
    <row r="5791" spans="1:4" x14ac:dyDescent="0.3">
      <c r="A5791" s="3">
        <v>1100314</v>
      </c>
      <c r="B5791" s="16">
        <v>1.02</v>
      </c>
      <c r="C5791" s="16">
        <v>1.05</v>
      </c>
      <c r="D5791" s="16">
        <v>1.05</v>
      </c>
    </row>
    <row r="5792" spans="1:4" x14ac:dyDescent="0.3">
      <c r="A5792" s="3">
        <v>1100327</v>
      </c>
      <c r="B5792" s="16">
        <v>1.02</v>
      </c>
      <c r="C5792" s="16">
        <v>1.05</v>
      </c>
      <c r="D5792" s="16">
        <v>1.05</v>
      </c>
    </row>
    <row r="5793" spans="1:4" x14ac:dyDescent="0.3">
      <c r="A5793" s="3">
        <v>1100329</v>
      </c>
      <c r="B5793" s="16">
        <v>1.02</v>
      </c>
      <c r="C5793" s="16">
        <v>1.05</v>
      </c>
      <c r="D5793" s="16">
        <v>1.05</v>
      </c>
    </row>
    <row r="5794" spans="1:4" x14ac:dyDescent="0.3">
      <c r="A5794" s="3">
        <v>1100332</v>
      </c>
      <c r="B5794" s="16">
        <v>1.02</v>
      </c>
      <c r="C5794" s="16">
        <v>1.05</v>
      </c>
      <c r="D5794" s="16">
        <v>1.05</v>
      </c>
    </row>
    <row r="5795" spans="1:4" x14ac:dyDescent="0.3">
      <c r="A5795" s="3">
        <v>1100336</v>
      </c>
      <c r="B5795" s="16">
        <v>1.02</v>
      </c>
      <c r="C5795" s="16">
        <v>1.05</v>
      </c>
      <c r="D5795" s="16">
        <v>1.05</v>
      </c>
    </row>
    <row r="5796" spans="1:4" x14ac:dyDescent="0.3">
      <c r="A5796" s="3">
        <v>1100339</v>
      </c>
      <c r="B5796" s="16">
        <v>1.02</v>
      </c>
      <c r="C5796" s="16">
        <v>1.05</v>
      </c>
      <c r="D5796" s="16">
        <v>1.05</v>
      </c>
    </row>
    <row r="5797" spans="1:4" x14ac:dyDescent="0.3">
      <c r="A5797" s="3">
        <v>1100340</v>
      </c>
      <c r="B5797" s="16">
        <v>1.02</v>
      </c>
      <c r="C5797" s="16">
        <v>1.05</v>
      </c>
      <c r="D5797" s="16">
        <v>1.05</v>
      </c>
    </row>
    <row r="5798" spans="1:4" x14ac:dyDescent="0.3">
      <c r="A5798" s="3">
        <v>1100341</v>
      </c>
      <c r="B5798" s="16">
        <v>1.02</v>
      </c>
      <c r="C5798" s="16">
        <v>1.05</v>
      </c>
      <c r="D5798" s="16">
        <v>1.05</v>
      </c>
    </row>
    <row r="5799" spans="1:4" x14ac:dyDescent="0.3">
      <c r="A5799" s="3">
        <v>1100342</v>
      </c>
      <c r="B5799" s="16">
        <v>1.02</v>
      </c>
      <c r="C5799" s="16">
        <v>1.05</v>
      </c>
      <c r="D5799" s="16">
        <v>1.05</v>
      </c>
    </row>
    <row r="5800" spans="1:4" x14ac:dyDescent="0.3">
      <c r="A5800" s="3">
        <v>1100343</v>
      </c>
      <c r="B5800" s="16">
        <v>1075.97</v>
      </c>
      <c r="C5800" s="16">
        <v>1076</v>
      </c>
      <c r="D5800" s="16">
        <v>1122</v>
      </c>
    </row>
    <row r="5801" spans="1:4" x14ac:dyDescent="0.3">
      <c r="A5801" s="3">
        <v>1100344</v>
      </c>
      <c r="B5801" s="16">
        <v>82.82</v>
      </c>
      <c r="C5801" s="16">
        <v>82.85</v>
      </c>
      <c r="D5801" s="16">
        <v>76.8</v>
      </c>
    </row>
    <row r="5802" spans="1:4" x14ac:dyDescent="0.3">
      <c r="A5802" s="3">
        <v>1100345</v>
      </c>
      <c r="B5802" s="16">
        <v>1.02</v>
      </c>
      <c r="C5802" s="16">
        <v>1.05</v>
      </c>
      <c r="D5802" s="16">
        <v>1.05</v>
      </c>
    </row>
    <row r="5803" spans="1:4" x14ac:dyDescent="0.3">
      <c r="A5803" s="3">
        <v>1100346</v>
      </c>
      <c r="B5803" s="16">
        <v>32.769999999999996</v>
      </c>
      <c r="C5803" s="16">
        <v>32.799999999999997</v>
      </c>
      <c r="D5803" s="16">
        <v>28</v>
      </c>
    </row>
    <row r="5804" spans="1:4" x14ac:dyDescent="0.3">
      <c r="A5804" s="3">
        <v>1100347</v>
      </c>
      <c r="B5804" s="16">
        <v>1.02</v>
      </c>
      <c r="C5804" s="16">
        <v>1.05</v>
      </c>
      <c r="D5804" s="16">
        <v>1.05</v>
      </c>
    </row>
    <row r="5805" spans="1:4" x14ac:dyDescent="0.3">
      <c r="A5805" s="3">
        <v>1100348</v>
      </c>
      <c r="B5805" s="16">
        <v>1.02</v>
      </c>
      <c r="C5805" s="16">
        <v>1.05</v>
      </c>
      <c r="D5805" s="16">
        <v>1.05</v>
      </c>
    </row>
    <row r="5806" spans="1:4" x14ac:dyDescent="0.3">
      <c r="A5806" s="3">
        <v>1100349</v>
      </c>
      <c r="B5806" s="16">
        <v>1.02</v>
      </c>
      <c r="C5806" s="16">
        <v>1.05</v>
      </c>
      <c r="D5806" s="16">
        <v>1.05</v>
      </c>
    </row>
    <row r="5807" spans="1:4" x14ac:dyDescent="0.3">
      <c r="A5807" s="3">
        <v>1100350</v>
      </c>
      <c r="B5807" s="16">
        <v>1.02</v>
      </c>
      <c r="C5807" s="16">
        <v>1.05</v>
      </c>
      <c r="D5807" s="16">
        <v>1.05</v>
      </c>
    </row>
    <row r="5808" spans="1:4" x14ac:dyDescent="0.3">
      <c r="A5808" s="3">
        <v>1100351</v>
      </c>
      <c r="B5808" s="16">
        <v>1.02</v>
      </c>
      <c r="C5808" s="16">
        <v>1.05</v>
      </c>
      <c r="D5808" s="16">
        <v>1.05</v>
      </c>
    </row>
    <row r="5809" spans="1:4" x14ac:dyDescent="0.3">
      <c r="A5809" s="3">
        <v>1100352</v>
      </c>
      <c r="B5809" s="16">
        <v>1.02</v>
      </c>
      <c r="C5809" s="16">
        <v>1.05</v>
      </c>
      <c r="D5809" s="16">
        <v>1.05</v>
      </c>
    </row>
    <row r="5810" spans="1:4" x14ac:dyDescent="0.3">
      <c r="A5810" s="3">
        <v>1100353</v>
      </c>
      <c r="B5810" s="16">
        <v>1.02</v>
      </c>
      <c r="C5810" s="16">
        <v>1.05</v>
      </c>
      <c r="D5810" s="16">
        <v>1.05</v>
      </c>
    </row>
    <row r="5811" spans="1:4" x14ac:dyDescent="0.3">
      <c r="A5811" s="3">
        <v>1100354</v>
      </c>
      <c r="B5811" s="16">
        <v>1.02</v>
      </c>
      <c r="C5811" s="16">
        <v>1.05</v>
      </c>
      <c r="D5811" s="16">
        <v>1.05</v>
      </c>
    </row>
    <row r="5812" spans="1:4" x14ac:dyDescent="0.3">
      <c r="A5812" s="3">
        <v>1100355</v>
      </c>
      <c r="B5812" s="16">
        <v>1.02</v>
      </c>
      <c r="C5812" s="16">
        <v>1.05</v>
      </c>
      <c r="D5812" s="16">
        <v>1.05</v>
      </c>
    </row>
    <row r="5813" spans="1:4" x14ac:dyDescent="0.3">
      <c r="A5813" s="3">
        <v>1100356</v>
      </c>
      <c r="B5813" s="16">
        <v>1.02</v>
      </c>
      <c r="C5813" s="16">
        <v>1.05</v>
      </c>
      <c r="D5813" s="16">
        <v>1.05</v>
      </c>
    </row>
    <row r="5814" spans="1:4" x14ac:dyDescent="0.3">
      <c r="A5814" s="3">
        <v>1100357</v>
      </c>
      <c r="B5814" s="16">
        <v>1.02</v>
      </c>
      <c r="C5814" s="16">
        <v>1.05</v>
      </c>
      <c r="D5814" s="16">
        <v>1.05</v>
      </c>
    </row>
    <row r="5815" spans="1:4" x14ac:dyDescent="0.3">
      <c r="A5815" s="3">
        <v>1100358</v>
      </c>
      <c r="B5815" s="16">
        <v>1.02</v>
      </c>
      <c r="C5815" s="16">
        <v>1.05</v>
      </c>
      <c r="D5815" s="16">
        <v>1.05</v>
      </c>
    </row>
    <row r="5816" spans="1:4" x14ac:dyDescent="0.3">
      <c r="A5816" s="3">
        <v>1100359</v>
      </c>
      <c r="B5816" s="16">
        <v>1.02</v>
      </c>
      <c r="C5816" s="16">
        <v>1.05</v>
      </c>
      <c r="D5816" s="16">
        <v>1.05</v>
      </c>
    </row>
    <row r="5817" spans="1:4" x14ac:dyDescent="0.3">
      <c r="A5817" s="3">
        <v>1100364</v>
      </c>
      <c r="B5817" s="16">
        <v>1.02</v>
      </c>
      <c r="C5817" s="16">
        <v>1.05</v>
      </c>
      <c r="D5817" s="16">
        <v>1.05</v>
      </c>
    </row>
    <row r="5818" spans="1:4" x14ac:dyDescent="0.3">
      <c r="A5818" s="3">
        <v>1100369</v>
      </c>
      <c r="B5818" s="16">
        <v>1.02</v>
      </c>
      <c r="C5818" s="16">
        <v>1.05</v>
      </c>
      <c r="D5818" s="16">
        <v>1.05</v>
      </c>
    </row>
    <row r="5819" spans="1:4" x14ac:dyDescent="0.3">
      <c r="A5819" s="3">
        <v>1100370</v>
      </c>
      <c r="B5819" s="16">
        <v>1.02</v>
      </c>
      <c r="C5819" s="16">
        <v>1.05</v>
      </c>
      <c r="D5819" s="16">
        <v>1.05</v>
      </c>
    </row>
    <row r="5820" spans="1:4" x14ac:dyDescent="0.3">
      <c r="A5820" s="3">
        <v>1100371</v>
      </c>
      <c r="B5820" s="16">
        <v>1.02</v>
      </c>
      <c r="C5820" s="16">
        <v>1.05</v>
      </c>
      <c r="D5820" s="16">
        <v>1.05</v>
      </c>
    </row>
    <row r="5821" spans="1:4" x14ac:dyDescent="0.3">
      <c r="A5821" s="3">
        <v>1100372</v>
      </c>
      <c r="B5821" s="16">
        <v>1.02</v>
      </c>
      <c r="C5821" s="16">
        <v>1.05</v>
      </c>
      <c r="D5821" s="16">
        <v>1.05</v>
      </c>
    </row>
    <row r="5822" spans="1:4" x14ac:dyDescent="0.3">
      <c r="A5822" s="3">
        <v>1100373</v>
      </c>
      <c r="B5822" s="16">
        <v>1.02</v>
      </c>
      <c r="C5822" s="16">
        <v>1.05</v>
      </c>
      <c r="D5822" s="16">
        <v>1.05</v>
      </c>
    </row>
    <row r="5823" spans="1:4" x14ac:dyDescent="0.3">
      <c r="A5823" s="3">
        <v>1100374</v>
      </c>
      <c r="B5823" s="16">
        <v>1.02</v>
      </c>
      <c r="C5823" s="16">
        <v>1.05</v>
      </c>
      <c r="D5823" s="16">
        <v>1.05</v>
      </c>
    </row>
    <row r="5824" spans="1:4" x14ac:dyDescent="0.3">
      <c r="A5824" s="3">
        <v>1100375</v>
      </c>
      <c r="B5824" s="16">
        <v>1.02</v>
      </c>
      <c r="C5824" s="16">
        <v>1.05</v>
      </c>
      <c r="D5824" s="16">
        <v>1.05</v>
      </c>
    </row>
    <row r="5825" spans="1:4" x14ac:dyDescent="0.3">
      <c r="A5825" s="3">
        <v>1100376</v>
      </c>
      <c r="B5825" s="16">
        <v>1.02</v>
      </c>
      <c r="C5825" s="16">
        <v>1.05</v>
      </c>
      <c r="D5825" s="16">
        <v>1.05</v>
      </c>
    </row>
    <row r="5826" spans="1:4" x14ac:dyDescent="0.3">
      <c r="A5826" s="3">
        <v>1100377</v>
      </c>
      <c r="B5826" s="16">
        <v>1.02</v>
      </c>
      <c r="C5826" s="16">
        <v>1.05</v>
      </c>
      <c r="D5826" s="16">
        <v>1.05</v>
      </c>
    </row>
    <row r="5827" spans="1:4" x14ac:dyDescent="0.3">
      <c r="A5827" s="3">
        <v>1100378</v>
      </c>
      <c r="B5827" s="16">
        <v>1.02</v>
      </c>
      <c r="C5827" s="16">
        <v>1.05</v>
      </c>
      <c r="D5827" s="16">
        <v>1.05</v>
      </c>
    </row>
    <row r="5828" spans="1:4" x14ac:dyDescent="0.3">
      <c r="A5828" s="3">
        <v>1100379</v>
      </c>
      <c r="B5828" s="16">
        <v>1.02</v>
      </c>
      <c r="C5828" s="16">
        <v>1.05</v>
      </c>
      <c r="D5828" s="16">
        <v>1.05</v>
      </c>
    </row>
    <row r="5829" spans="1:4" x14ac:dyDescent="0.3">
      <c r="A5829" s="3">
        <v>1100380</v>
      </c>
      <c r="B5829" s="16">
        <v>1.02</v>
      </c>
      <c r="C5829" s="16">
        <v>1.05</v>
      </c>
      <c r="D5829" s="16">
        <v>1.05</v>
      </c>
    </row>
    <row r="5830" spans="1:4" x14ac:dyDescent="0.3">
      <c r="A5830" s="3">
        <v>1100381</v>
      </c>
      <c r="B5830" s="16">
        <v>1.02</v>
      </c>
      <c r="C5830" s="16">
        <v>1.05</v>
      </c>
      <c r="D5830" s="16">
        <v>1.05</v>
      </c>
    </row>
    <row r="5831" spans="1:4" x14ac:dyDescent="0.3">
      <c r="A5831" s="3">
        <v>1100382</v>
      </c>
      <c r="B5831" s="16">
        <v>1.02</v>
      </c>
      <c r="C5831" s="16">
        <v>1.05</v>
      </c>
      <c r="D5831" s="16">
        <v>1.05</v>
      </c>
    </row>
    <row r="5832" spans="1:4" x14ac:dyDescent="0.3">
      <c r="A5832" s="3">
        <v>1100387</v>
      </c>
      <c r="B5832" s="16">
        <v>1.02</v>
      </c>
      <c r="C5832" s="16">
        <v>1.05</v>
      </c>
      <c r="D5832" s="16">
        <v>1.05</v>
      </c>
    </row>
    <row r="5833" spans="1:4" x14ac:dyDescent="0.3">
      <c r="A5833" s="3">
        <v>1100389</v>
      </c>
      <c r="B5833" s="16">
        <v>1.02</v>
      </c>
      <c r="C5833" s="16">
        <v>1.05</v>
      </c>
      <c r="D5833" s="16">
        <v>1.05</v>
      </c>
    </row>
    <row r="5834" spans="1:4" x14ac:dyDescent="0.3">
      <c r="A5834" s="3">
        <v>1100392</v>
      </c>
      <c r="B5834" s="16">
        <v>1.02</v>
      </c>
      <c r="C5834" s="16">
        <v>1.05</v>
      </c>
      <c r="D5834" s="16">
        <v>1.05</v>
      </c>
    </row>
    <row r="5835" spans="1:4" x14ac:dyDescent="0.3">
      <c r="A5835" s="3">
        <v>1100394</v>
      </c>
      <c r="B5835" s="16">
        <v>1.02</v>
      </c>
      <c r="C5835" s="16">
        <v>1.05</v>
      </c>
      <c r="D5835" s="16">
        <v>1.05</v>
      </c>
    </row>
    <row r="5836" spans="1:4" x14ac:dyDescent="0.3">
      <c r="A5836" s="3">
        <v>1100395</v>
      </c>
      <c r="B5836" s="16">
        <v>1.02</v>
      </c>
      <c r="C5836" s="16">
        <v>1.05</v>
      </c>
      <c r="D5836" s="16">
        <v>1.05</v>
      </c>
    </row>
    <row r="5837" spans="1:4" x14ac:dyDescent="0.3">
      <c r="A5837" s="3">
        <v>1100396</v>
      </c>
      <c r="B5837" s="16">
        <v>1.02</v>
      </c>
      <c r="C5837" s="16">
        <v>1.05</v>
      </c>
      <c r="D5837" s="16">
        <v>1.05</v>
      </c>
    </row>
    <row r="5838" spans="1:4" x14ac:dyDescent="0.3">
      <c r="A5838" s="3">
        <v>1100397</v>
      </c>
      <c r="B5838" s="16">
        <v>1.02</v>
      </c>
      <c r="C5838" s="16">
        <v>1.05</v>
      </c>
      <c r="D5838" s="16">
        <v>1.05</v>
      </c>
    </row>
    <row r="5839" spans="1:4" x14ac:dyDescent="0.3">
      <c r="A5839" s="3">
        <v>1100398</v>
      </c>
      <c r="B5839" s="16">
        <v>1.02</v>
      </c>
      <c r="C5839" s="16">
        <v>1.05</v>
      </c>
      <c r="D5839" s="16">
        <v>1.05</v>
      </c>
    </row>
    <row r="5840" spans="1:4" x14ac:dyDescent="0.3">
      <c r="A5840" s="3">
        <v>1100399</v>
      </c>
      <c r="B5840" s="16">
        <v>1.02</v>
      </c>
      <c r="C5840" s="16">
        <v>1.05</v>
      </c>
      <c r="D5840" s="16">
        <v>1.05</v>
      </c>
    </row>
    <row r="5841" spans="1:4" x14ac:dyDescent="0.3">
      <c r="A5841" s="3">
        <v>1100400</v>
      </c>
      <c r="B5841" s="16">
        <v>1.02</v>
      </c>
      <c r="C5841" s="16">
        <v>1.05</v>
      </c>
      <c r="D5841" s="16">
        <v>1.05</v>
      </c>
    </row>
    <row r="5842" spans="1:4" x14ac:dyDescent="0.3">
      <c r="A5842" s="3">
        <v>1100401</v>
      </c>
      <c r="B5842" s="16">
        <v>1.02</v>
      </c>
      <c r="C5842" s="16">
        <v>1.05</v>
      </c>
      <c r="D5842" s="16">
        <v>1.05</v>
      </c>
    </row>
    <row r="5843" spans="1:4" x14ac:dyDescent="0.3">
      <c r="A5843" s="3">
        <v>1100402</v>
      </c>
      <c r="B5843" s="16">
        <v>1.02</v>
      </c>
      <c r="C5843" s="16">
        <v>1.05</v>
      </c>
      <c r="D5843" s="16">
        <v>1.05</v>
      </c>
    </row>
    <row r="5844" spans="1:4" x14ac:dyDescent="0.3">
      <c r="A5844" s="3">
        <v>1100403</v>
      </c>
      <c r="B5844" s="16">
        <v>1.02</v>
      </c>
      <c r="C5844" s="16">
        <v>1.05</v>
      </c>
      <c r="D5844" s="16">
        <v>1.05</v>
      </c>
    </row>
    <row r="5845" spans="1:4" x14ac:dyDescent="0.3">
      <c r="A5845" s="3">
        <v>1100404</v>
      </c>
      <c r="B5845" s="16">
        <v>1.02</v>
      </c>
      <c r="C5845" s="16">
        <v>1.05</v>
      </c>
      <c r="D5845" s="16">
        <v>1.05</v>
      </c>
    </row>
    <row r="5846" spans="1:4" x14ac:dyDescent="0.3">
      <c r="A5846" s="3">
        <v>1100405</v>
      </c>
      <c r="B5846" s="16">
        <v>1.02</v>
      </c>
      <c r="C5846" s="16">
        <v>1.05</v>
      </c>
      <c r="D5846" s="16">
        <v>1.05</v>
      </c>
    </row>
    <row r="5847" spans="1:4" x14ac:dyDescent="0.3">
      <c r="A5847" s="3">
        <v>1100406</v>
      </c>
      <c r="B5847" s="16">
        <v>1.02</v>
      </c>
      <c r="C5847" s="16">
        <v>1.05</v>
      </c>
      <c r="D5847" s="16">
        <v>1.05</v>
      </c>
    </row>
    <row r="5848" spans="1:4" x14ac:dyDescent="0.3">
      <c r="A5848" s="3">
        <v>1100408</v>
      </c>
      <c r="B5848" s="16">
        <v>1.02</v>
      </c>
      <c r="C5848" s="16">
        <v>1.05</v>
      </c>
      <c r="D5848" s="16">
        <v>1.05</v>
      </c>
    </row>
    <row r="5849" spans="1:4" x14ac:dyDescent="0.3">
      <c r="A5849" s="3">
        <v>1100409</v>
      </c>
      <c r="B5849" s="16">
        <v>1.02</v>
      </c>
      <c r="C5849" s="16">
        <v>1.05</v>
      </c>
      <c r="D5849" s="16">
        <v>1.05</v>
      </c>
    </row>
    <row r="5850" spans="1:4" x14ac:dyDescent="0.3">
      <c r="A5850" s="3">
        <v>1100410</v>
      </c>
      <c r="B5850" s="16">
        <v>1.02</v>
      </c>
      <c r="C5850" s="16">
        <v>1.05</v>
      </c>
      <c r="D5850" s="16">
        <v>1.05</v>
      </c>
    </row>
    <row r="5851" spans="1:4" x14ac:dyDescent="0.3">
      <c r="A5851" s="3">
        <v>1100411</v>
      </c>
      <c r="B5851" s="16">
        <v>1.02</v>
      </c>
      <c r="C5851" s="16">
        <v>1.05</v>
      </c>
      <c r="D5851" s="16">
        <v>1.05</v>
      </c>
    </row>
    <row r="5852" spans="1:4" x14ac:dyDescent="0.3">
      <c r="A5852" s="3">
        <v>1100412</v>
      </c>
      <c r="B5852" s="16">
        <v>1.02</v>
      </c>
      <c r="C5852" s="16">
        <v>1.05</v>
      </c>
      <c r="D5852" s="16">
        <v>1.05</v>
      </c>
    </row>
    <row r="5853" spans="1:4" x14ac:dyDescent="0.3">
      <c r="A5853" s="3">
        <v>1100413</v>
      </c>
      <c r="B5853" s="16">
        <v>1.02</v>
      </c>
      <c r="C5853" s="16">
        <v>1.05</v>
      </c>
      <c r="D5853" s="16">
        <v>1.05</v>
      </c>
    </row>
    <row r="5854" spans="1:4" x14ac:dyDescent="0.3">
      <c r="A5854" s="3">
        <v>1100414</v>
      </c>
      <c r="B5854" s="16">
        <v>1.02</v>
      </c>
      <c r="C5854" s="16">
        <v>1.05</v>
      </c>
      <c r="D5854" s="16">
        <v>1.05</v>
      </c>
    </row>
    <row r="5855" spans="1:4" x14ac:dyDescent="0.3">
      <c r="A5855" s="3">
        <v>1100415</v>
      </c>
      <c r="B5855" s="16">
        <v>1.02</v>
      </c>
      <c r="C5855" s="16">
        <v>1.05</v>
      </c>
      <c r="D5855" s="16">
        <v>1.05</v>
      </c>
    </row>
    <row r="5856" spans="1:4" x14ac:dyDescent="0.3">
      <c r="A5856" s="3">
        <v>1100416</v>
      </c>
      <c r="B5856" s="16">
        <v>1.02</v>
      </c>
      <c r="C5856" s="16">
        <v>1.05</v>
      </c>
      <c r="D5856" s="16">
        <v>1.05</v>
      </c>
    </row>
    <row r="5857" spans="1:4" x14ac:dyDescent="0.3">
      <c r="A5857" s="3">
        <v>1100417</v>
      </c>
      <c r="B5857" s="16">
        <v>19.579999999999998</v>
      </c>
      <c r="C5857" s="16">
        <v>19.61</v>
      </c>
      <c r="D5857" s="16">
        <v>19.61</v>
      </c>
    </row>
    <row r="5858" spans="1:4" x14ac:dyDescent="0.3">
      <c r="A5858" s="3">
        <v>1100418</v>
      </c>
      <c r="B5858" s="16">
        <v>1.02</v>
      </c>
      <c r="C5858" s="16">
        <v>1.05</v>
      </c>
      <c r="D5858" s="16">
        <v>1.05</v>
      </c>
    </row>
    <row r="5859" spans="1:4" x14ac:dyDescent="0.3">
      <c r="A5859" s="3">
        <v>1100420</v>
      </c>
      <c r="B5859" s="16">
        <v>1.02</v>
      </c>
      <c r="C5859" s="16">
        <v>1.05</v>
      </c>
      <c r="D5859" s="16">
        <v>1.05</v>
      </c>
    </row>
    <row r="5860" spans="1:4" x14ac:dyDescent="0.3">
      <c r="A5860" s="3">
        <v>1100421</v>
      </c>
      <c r="B5860" s="16">
        <v>1.02</v>
      </c>
      <c r="C5860" s="16">
        <v>1.05</v>
      </c>
      <c r="D5860" s="16">
        <v>1.05</v>
      </c>
    </row>
    <row r="5861" spans="1:4" x14ac:dyDescent="0.3">
      <c r="A5861" s="3">
        <v>1100422</v>
      </c>
      <c r="B5861" s="16">
        <v>1.02</v>
      </c>
      <c r="C5861" s="16">
        <v>1.05</v>
      </c>
      <c r="D5861" s="16">
        <v>1.05</v>
      </c>
    </row>
    <row r="5862" spans="1:4" x14ac:dyDescent="0.3">
      <c r="A5862" s="3">
        <v>1100423</v>
      </c>
      <c r="B5862" s="16">
        <v>1.02</v>
      </c>
      <c r="C5862" s="16">
        <v>1.05</v>
      </c>
      <c r="D5862" s="16">
        <v>1.05</v>
      </c>
    </row>
    <row r="5863" spans="1:4" x14ac:dyDescent="0.3">
      <c r="A5863" s="3">
        <v>1100424</v>
      </c>
      <c r="B5863" s="16">
        <v>1.02</v>
      </c>
      <c r="C5863" s="16">
        <v>1.05</v>
      </c>
      <c r="D5863" s="16">
        <v>1.05</v>
      </c>
    </row>
    <row r="5864" spans="1:4" x14ac:dyDescent="0.3">
      <c r="A5864" s="3">
        <v>1100425</v>
      </c>
      <c r="B5864" s="16">
        <v>16.849999999999998</v>
      </c>
      <c r="C5864" s="16">
        <v>16.88</v>
      </c>
      <c r="D5864" s="16">
        <v>16.88</v>
      </c>
    </row>
    <row r="5865" spans="1:4" x14ac:dyDescent="0.3">
      <c r="A5865" s="3">
        <v>1100426</v>
      </c>
      <c r="B5865" s="16">
        <v>1.02</v>
      </c>
      <c r="C5865" s="16">
        <v>1.05</v>
      </c>
      <c r="D5865" s="16">
        <v>1.05</v>
      </c>
    </row>
    <row r="5866" spans="1:4" x14ac:dyDescent="0.3">
      <c r="A5866" s="3">
        <v>1100427</v>
      </c>
      <c r="B5866" s="16">
        <v>1.02</v>
      </c>
      <c r="C5866" s="16">
        <v>1.05</v>
      </c>
      <c r="D5866" s="16">
        <v>1.05</v>
      </c>
    </row>
    <row r="5867" spans="1:4" x14ac:dyDescent="0.3">
      <c r="A5867" s="3">
        <v>1100428</v>
      </c>
      <c r="B5867" s="16">
        <v>1.02</v>
      </c>
      <c r="C5867" s="16">
        <v>1.05</v>
      </c>
      <c r="D5867" s="16">
        <v>1.05</v>
      </c>
    </row>
    <row r="5868" spans="1:4" x14ac:dyDescent="0.3">
      <c r="A5868" s="3">
        <v>1100429</v>
      </c>
      <c r="B5868" s="16">
        <v>1.02</v>
      </c>
      <c r="C5868" s="16">
        <v>1.05</v>
      </c>
      <c r="D5868" s="16">
        <v>1.05</v>
      </c>
    </row>
    <row r="5869" spans="1:4" x14ac:dyDescent="0.3">
      <c r="A5869" s="3">
        <v>1100430</v>
      </c>
      <c r="B5869" s="16">
        <v>1.02</v>
      </c>
      <c r="C5869" s="16">
        <v>1.05</v>
      </c>
      <c r="D5869" s="16">
        <v>1.05</v>
      </c>
    </row>
    <row r="5870" spans="1:4" x14ac:dyDescent="0.3">
      <c r="A5870" s="3">
        <v>1100431</v>
      </c>
      <c r="B5870" s="16">
        <v>212.92</v>
      </c>
      <c r="C5870" s="16">
        <v>213.21</v>
      </c>
      <c r="D5870" s="16">
        <v>205.29</v>
      </c>
    </row>
    <row r="5871" spans="1:4" x14ac:dyDescent="0.3">
      <c r="A5871" s="3">
        <v>1100433</v>
      </c>
      <c r="B5871" s="16">
        <v>1.02</v>
      </c>
      <c r="C5871" s="16">
        <v>1.05</v>
      </c>
      <c r="D5871" s="16">
        <v>1.05</v>
      </c>
    </row>
    <row r="5872" spans="1:4" x14ac:dyDescent="0.3">
      <c r="A5872" s="3">
        <v>1100434</v>
      </c>
      <c r="B5872" s="16">
        <v>1.02</v>
      </c>
      <c r="C5872" s="16">
        <v>1.05</v>
      </c>
      <c r="D5872" s="16">
        <v>1.05</v>
      </c>
    </row>
    <row r="5873" spans="1:4" x14ac:dyDescent="0.3">
      <c r="A5873" s="3">
        <v>1100435</v>
      </c>
      <c r="B5873" s="16">
        <v>1.02</v>
      </c>
      <c r="C5873" s="16">
        <v>1.05</v>
      </c>
      <c r="D5873" s="16">
        <v>1.05</v>
      </c>
    </row>
    <row r="5874" spans="1:4" x14ac:dyDescent="0.3">
      <c r="A5874" s="3">
        <v>1100436</v>
      </c>
      <c r="B5874" s="16">
        <v>1.02</v>
      </c>
      <c r="C5874" s="16">
        <v>1.05</v>
      </c>
      <c r="D5874" s="16">
        <v>1.05</v>
      </c>
    </row>
    <row r="5875" spans="1:4" x14ac:dyDescent="0.3">
      <c r="A5875" s="3">
        <v>1100437</v>
      </c>
      <c r="B5875" s="16">
        <v>1.02</v>
      </c>
      <c r="C5875" s="16">
        <v>1.05</v>
      </c>
      <c r="D5875" s="16">
        <v>1.05</v>
      </c>
    </row>
    <row r="5876" spans="1:4" x14ac:dyDescent="0.3">
      <c r="A5876" s="3">
        <v>1100438</v>
      </c>
      <c r="B5876" s="16">
        <v>1.02</v>
      </c>
      <c r="C5876" s="16">
        <v>1.05</v>
      </c>
      <c r="D5876" s="16">
        <v>1.05</v>
      </c>
    </row>
    <row r="5877" spans="1:4" x14ac:dyDescent="0.3">
      <c r="A5877" s="3">
        <v>1100439</v>
      </c>
      <c r="B5877" s="16">
        <v>1.02</v>
      </c>
      <c r="C5877" s="16">
        <v>1.05</v>
      </c>
      <c r="D5877" s="16">
        <v>1.05</v>
      </c>
    </row>
    <row r="5878" spans="1:4" x14ac:dyDescent="0.3">
      <c r="A5878" s="3">
        <v>1100440</v>
      </c>
      <c r="B5878" s="16">
        <v>1.02</v>
      </c>
      <c r="C5878" s="16">
        <v>1.05</v>
      </c>
      <c r="D5878" s="16">
        <v>1.05</v>
      </c>
    </row>
    <row r="5879" spans="1:4" x14ac:dyDescent="0.3">
      <c r="A5879" s="3">
        <v>1100441</v>
      </c>
      <c r="B5879" s="16">
        <v>109.3</v>
      </c>
      <c r="C5879" s="16">
        <v>109.93</v>
      </c>
      <c r="D5879" s="16">
        <v>108.4</v>
      </c>
    </row>
    <row r="5880" spans="1:4" x14ac:dyDescent="0.3">
      <c r="A5880" s="3">
        <v>1100442</v>
      </c>
      <c r="B5880" s="16">
        <v>1.02</v>
      </c>
      <c r="C5880" s="16">
        <v>1.05</v>
      </c>
      <c r="D5880" s="16">
        <v>1.05</v>
      </c>
    </row>
    <row r="5881" spans="1:4" x14ac:dyDescent="0.3">
      <c r="A5881" s="3">
        <v>1100448</v>
      </c>
      <c r="B5881" s="16">
        <v>1.02</v>
      </c>
      <c r="C5881" s="16">
        <v>1.05</v>
      </c>
      <c r="D5881" s="16">
        <v>1.05</v>
      </c>
    </row>
    <row r="5882" spans="1:4" x14ac:dyDescent="0.3">
      <c r="A5882" s="3">
        <v>1100449</v>
      </c>
      <c r="B5882" s="16">
        <v>4.0000000000000008E-2</v>
      </c>
      <c r="C5882" s="16">
        <v>7.0000000000000007E-2</v>
      </c>
      <c r="D5882" s="16">
        <v>5.9500000000000004E-2</v>
      </c>
    </row>
    <row r="5883" spans="1:4" x14ac:dyDescent="0.3">
      <c r="A5883" s="3">
        <v>1100450</v>
      </c>
      <c r="B5883" s="16">
        <v>2.1700000000000004</v>
      </c>
      <c r="C5883" s="16">
        <v>1.05</v>
      </c>
      <c r="D5883" s="16">
        <v>2.2000000000000002</v>
      </c>
    </row>
    <row r="5884" spans="1:4" x14ac:dyDescent="0.3">
      <c r="A5884" s="3">
        <v>1100451</v>
      </c>
      <c r="B5884" s="16">
        <v>2.73</v>
      </c>
      <c r="C5884" s="16">
        <v>2.76</v>
      </c>
      <c r="D5884" s="16">
        <v>2.76</v>
      </c>
    </row>
    <row r="5885" spans="1:4" x14ac:dyDescent="0.3">
      <c r="A5885" s="3">
        <v>1100452</v>
      </c>
      <c r="B5885" s="16">
        <v>2.1700000000000004</v>
      </c>
      <c r="C5885" s="16">
        <v>1.05</v>
      </c>
      <c r="D5885" s="16">
        <v>2.2000000000000002</v>
      </c>
    </row>
    <row r="5886" spans="1:4" x14ac:dyDescent="0.3">
      <c r="A5886" s="3">
        <v>1100453</v>
      </c>
      <c r="B5886" s="16">
        <v>44.47</v>
      </c>
      <c r="C5886" s="16">
        <v>44.5</v>
      </c>
      <c r="D5886" s="16">
        <v>67.650000000000006</v>
      </c>
    </row>
    <row r="5887" spans="1:4" x14ac:dyDescent="0.3">
      <c r="A5887" s="3">
        <v>1100454</v>
      </c>
      <c r="B5887" s="16">
        <v>1.02</v>
      </c>
      <c r="C5887" s="16">
        <v>1.05</v>
      </c>
      <c r="D5887" s="16">
        <v>1.05</v>
      </c>
    </row>
    <row r="5888" spans="1:4" x14ac:dyDescent="0.3">
      <c r="A5888" s="3">
        <v>1100455</v>
      </c>
      <c r="B5888" s="16">
        <v>284.97000000000003</v>
      </c>
      <c r="C5888" s="16">
        <v>285</v>
      </c>
      <c r="D5888" s="16">
        <v>268</v>
      </c>
    </row>
    <row r="5889" spans="1:4" x14ac:dyDescent="0.3">
      <c r="A5889" s="3">
        <v>1100456</v>
      </c>
      <c r="B5889" s="16">
        <v>324.97000000000003</v>
      </c>
      <c r="C5889" s="16">
        <v>345</v>
      </c>
      <c r="D5889" s="16">
        <v>318</v>
      </c>
    </row>
    <row r="5890" spans="1:4" x14ac:dyDescent="0.3">
      <c r="A5890" s="3">
        <v>1100457</v>
      </c>
      <c r="B5890" s="16">
        <v>1.02</v>
      </c>
      <c r="C5890" s="16">
        <v>1.05</v>
      </c>
      <c r="D5890" s="16">
        <v>1.05</v>
      </c>
    </row>
    <row r="5891" spans="1:4" x14ac:dyDescent="0.3">
      <c r="A5891" s="3">
        <v>1100458</v>
      </c>
      <c r="B5891" s="16">
        <v>13.020000000000001</v>
      </c>
      <c r="C5891" s="16">
        <v>12.15</v>
      </c>
      <c r="D5891" s="16">
        <v>10.24</v>
      </c>
    </row>
    <row r="5892" spans="1:4" x14ac:dyDescent="0.3">
      <c r="A5892" s="3">
        <v>1100459</v>
      </c>
      <c r="B5892" s="16">
        <v>19.009999999999998</v>
      </c>
      <c r="C5892" s="16">
        <v>9.16</v>
      </c>
      <c r="D5892" s="16">
        <v>9.16</v>
      </c>
    </row>
    <row r="5893" spans="1:4" x14ac:dyDescent="0.3">
      <c r="A5893" s="3">
        <v>1100460</v>
      </c>
      <c r="B5893" s="16">
        <v>1.02</v>
      </c>
      <c r="C5893" s="16">
        <v>1.05</v>
      </c>
      <c r="D5893" s="16">
        <v>1.05</v>
      </c>
    </row>
    <row r="5894" spans="1:4" x14ac:dyDescent="0.3">
      <c r="A5894" s="3">
        <v>1100461</v>
      </c>
      <c r="B5894" s="16">
        <v>1.02</v>
      </c>
      <c r="C5894" s="16">
        <v>1.05</v>
      </c>
      <c r="D5894" s="16">
        <v>1.05</v>
      </c>
    </row>
    <row r="5895" spans="1:4" x14ac:dyDescent="0.3">
      <c r="A5895" s="3">
        <v>1100462</v>
      </c>
      <c r="B5895" s="16">
        <v>1.02</v>
      </c>
      <c r="C5895" s="16">
        <v>1.05</v>
      </c>
      <c r="D5895" s="16">
        <v>1.05</v>
      </c>
    </row>
    <row r="5896" spans="1:4" x14ac:dyDescent="0.3">
      <c r="A5896" s="3">
        <v>1100966</v>
      </c>
      <c r="B5896" s="16">
        <v>1.02</v>
      </c>
      <c r="C5896" s="16">
        <v>1.05</v>
      </c>
      <c r="D5896" s="16">
        <v>1.05</v>
      </c>
    </row>
    <row r="5897" spans="1:4" x14ac:dyDescent="0.3">
      <c r="A5897" s="3">
        <v>1101176</v>
      </c>
      <c r="B5897" s="16">
        <v>1.02</v>
      </c>
      <c r="C5897" s="16">
        <v>1.05</v>
      </c>
      <c r="D5897" s="16">
        <v>1.05</v>
      </c>
    </row>
    <row r="5898" spans="1:4" x14ac:dyDescent="0.3">
      <c r="A5898" s="3">
        <v>1101177</v>
      </c>
      <c r="B5898" s="16">
        <v>1.02</v>
      </c>
      <c r="C5898" s="16">
        <v>1.05</v>
      </c>
      <c r="D5898" s="16">
        <v>1.05</v>
      </c>
    </row>
    <row r="5899" spans="1:4" x14ac:dyDescent="0.3">
      <c r="A5899" s="3">
        <v>1101180</v>
      </c>
      <c r="B5899" s="16">
        <v>29.97</v>
      </c>
      <c r="C5899" s="16">
        <v>34.67</v>
      </c>
      <c r="D5899" s="16">
        <v>25.56</v>
      </c>
    </row>
    <row r="5900" spans="1:4" x14ac:dyDescent="0.3">
      <c r="A5900" s="3">
        <v>1101182</v>
      </c>
      <c r="B5900" s="16">
        <v>1.02</v>
      </c>
      <c r="C5900" s="16">
        <v>1.05</v>
      </c>
      <c r="D5900" s="16">
        <v>1.05</v>
      </c>
    </row>
    <row r="5901" spans="1:4" x14ac:dyDescent="0.3">
      <c r="A5901" s="3">
        <v>1101187</v>
      </c>
      <c r="B5901" s="16">
        <v>1.02</v>
      </c>
      <c r="C5901" s="16">
        <v>1.05</v>
      </c>
      <c r="D5901" s="16">
        <v>1.05</v>
      </c>
    </row>
    <row r="5902" spans="1:4" x14ac:dyDescent="0.3">
      <c r="A5902" s="3">
        <v>1101188</v>
      </c>
      <c r="B5902" s="16">
        <v>1.02</v>
      </c>
      <c r="C5902" s="16">
        <v>1.05</v>
      </c>
      <c r="D5902" s="16">
        <v>1.05</v>
      </c>
    </row>
    <row r="5903" spans="1:4" x14ac:dyDescent="0.3">
      <c r="A5903" s="3">
        <v>1101189</v>
      </c>
      <c r="B5903" s="16">
        <v>1.02</v>
      </c>
      <c r="C5903" s="16">
        <v>1.05</v>
      </c>
      <c r="D5903" s="16">
        <v>1.05</v>
      </c>
    </row>
    <row r="5904" spans="1:4" x14ac:dyDescent="0.3">
      <c r="A5904" s="3">
        <v>1101190</v>
      </c>
      <c r="B5904" s="16">
        <v>1.02</v>
      </c>
      <c r="C5904" s="16">
        <v>1.05</v>
      </c>
      <c r="D5904" s="16">
        <v>1.05</v>
      </c>
    </row>
    <row r="5905" spans="1:4" x14ac:dyDescent="0.3">
      <c r="A5905" s="3">
        <v>1101191</v>
      </c>
      <c r="B5905" s="16">
        <v>1.02</v>
      </c>
      <c r="C5905" s="16">
        <v>1.05</v>
      </c>
      <c r="D5905" s="16">
        <v>1.05</v>
      </c>
    </row>
    <row r="5906" spans="1:4" x14ac:dyDescent="0.3">
      <c r="A5906" s="3">
        <v>1101192</v>
      </c>
      <c r="B5906" s="16">
        <v>1.02</v>
      </c>
      <c r="C5906" s="16">
        <v>1.05</v>
      </c>
      <c r="D5906" s="16">
        <v>1.05</v>
      </c>
    </row>
    <row r="5907" spans="1:4" x14ac:dyDescent="0.3">
      <c r="A5907" s="3">
        <v>1101193</v>
      </c>
      <c r="B5907" s="16">
        <v>1.02</v>
      </c>
      <c r="C5907" s="16">
        <v>1.05</v>
      </c>
      <c r="D5907" s="16">
        <v>1.05</v>
      </c>
    </row>
    <row r="5908" spans="1:4" x14ac:dyDescent="0.3">
      <c r="A5908" s="3">
        <v>1101194</v>
      </c>
      <c r="B5908" s="16">
        <v>1.02</v>
      </c>
      <c r="C5908" s="16">
        <v>1.05</v>
      </c>
      <c r="D5908" s="16">
        <v>1.05</v>
      </c>
    </row>
    <row r="5909" spans="1:4" x14ac:dyDescent="0.3">
      <c r="A5909" s="3">
        <v>1101195</v>
      </c>
      <c r="B5909" s="16">
        <v>1.02</v>
      </c>
      <c r="C5909" s="16">
        <v>1.05</v>
      </c>
      <c r="D5909" s="16">
        <v>1.05</v>
      </c>
    </row>
    <row r="5910" spans="1:4" x14ac:dyDescent="0.3">
      <c r="A5910" s="3">
        <v>1101196</v>
      </c>
      <c r="B5910" s="16">
        <v>1.02</v>
      </c>
      <c r="C5910" s="16">
        <v>1.05</v>
      </c>
      <c r="D5910" s="16">
        <v>1.05</v>
      </c>
    </row>
    <row r="5911" spans="1:4" x14ac:dyDescent="0.3">
      <c r="A5911" s="3">
        <v>1101197</v>
      </c>
      <c r="B5911" s="16">
        <v>1.02</v>
      </c>
      <c r="C5911" s="16">
        <v>1.05</v>
      </c>
      <c r="D5911" s="16">
        <v>1.05</v>
      </c>
    </row>
    <row r="5912" spans="1:4" x14ac:dyDescent="0.3">
      <c r="A5912" s="3">
        <v>1101198</v>
      </c>
      <c r="B5912" s="16">
        <v>1.02</v>
      </c>
      <c r="C5912" s="16">
        <v>1.05</v>
      </c>
      <c r="D5912" s="16">
        <v>1.05</v>
      </c>
    </row>
    <row r="5913" spans="1:4" x14ac:dyDescent="0.3">
      <c r="A5913" s="3">
        <v>1101199</v>
      </c>
      <c r="B5913" s="16">
        <v>1.02</v>
      </c>
      <c r="C5913" s="16">
        <v>1.05</v>
      </c>
      <c r="D5913" s="16">
        <v>1.05</v>
      </c>
    </row>
    <row r="5914" spans="1:4" x14ac:dyDescent="0.3">
      <c r="A5914" s="3">
        <v>1101200</v>
      </c>
      <c r="B5914" s="16">
        <v>1.02</v>
      </c>
      <c r="C5914" s="16">
        <v>1.05</v>
      </c>
      <c r="D5914" s="16">
        <v>1.05</v>
      </c>
    </row>
    <row r="5915" spans="1:4" x14ac:dyDescent="0.3">
      <c r="A5915" s="3">
        <v>1101201</v>
      </c>
      <c r="B5915" s="16">
        <v>1.02</v>
      </c>
      <c r="C5915" s="16">
        <v>1.05</v>
      </c>
      <c r="D5915" s="16">
        <v>1.05</v>
      </c>
    </row>
    <row r="5916" spans="1:4" x14ac:dyDescent="0.3">
      <c r="A5916" s="3">
        <v>1101202</v>
      </c>
      <c r="B5916" s="16">
        <v>1.02</v>
      </c>
      <c r="C5916" s="16">
        <v>1.05</v>
      </c>
      <c r="D5916" s="16">
        <v>1.05</v>
      </c>
    </row>
    <row r="5917" spans="1:4" x14ac:dyDescent="0.3">
      <c r="A5917" s="3">
        <v>1101203</v>
      </c>
      <c r="B5917" s="16">
        <v>1.02</v>
      </c>
      <c r="C5917" s="16">
        <v>1.05</v>
      </c>
      <c r="D5917" s="16">
        <v>1.05</v>
      </c>
    </row>
    <row r="5918" spans="1:4" x14ac:dyDescent="0.3">
      <c r="A5918" s="3">
        <v>1101204</v>
      </c>
      <c r="B5918" s="16">
        <v>1.02</v>
      </c>
      <c r="C5918" s="16">
        <v>1.05</v>
      </c>
      <c r="D5918" s="16">
        <v>1.05</v>
      </c>
    </row>
    <row r="5919" spans="1:4" x14ac:dyDescent="0.3">
      <c r="A5919" s="3">
        <v>1101205</v>
      </c>
      <c r="B5919" s="16">
        <v>1.02</v>
      </c>
      <c r="C5919" s="16">
        <v>1.05</v>
      </c>
      <c r="D5919" s="16">
        <v>1.05</v>
      </c>
    </row>
    <row r="5920" spans="1:4" x14ac:dyDescent="0.3">
      <c r="A5920" s="3">
        <v>1101206</v>
      </c>
      <c r="B5920" s="16">
        <v>1.02</v>
      </c>
      <c r="C5920" s="16">
        <v>1.05</v>
      </c>
      <c r="D5920" s="16">
        <v>1.05</v>
      </c>
    </row>
    <row r="5921" spans="1:4" x14ac:dyDescent="0.3">
      <c r="A5921" s="3">
        <v>1101207</v>
      </c>
      <c r="B5921" s="16">
        <v>1.02</v>
      </c>
      <c r="C5921" s="16">
        <v>1.05</v>
      </c>
      <c r="D5921" s="16">
        <v>1.05</v>
      </c>
    </row>
    <row r="5922" spans="1:4" x14ac:dyDescent="0.3">
      <c r="A5922" s="3">
        <v>1101208</v>
      </c>
      <c r="B5922" s="16">
        <v>1.02</v>
      </c>
      <c r="C5922" s="16">
        <v>1.05</v>
      </c>
      <c r="D5922" s="16">
        <v>1.05</v>
      </c>
    </row>
    <row r="5923" spans="1:4" x14ac:dyDescent="0.3">
      <c r="A5923" s="3">
        <v>1101209</v>
      </c>
      <c r="B5923" s="16">
        <v>1.02</v>
      </c>
      <c r="C5923" s="16">
        <v>1.05</v>
      </c>
      <c r="D5923" s="16">
        <v>1.05</v>
      </c>
    </row>
    <row r="5924" spans="1:4" x14ac:dyDescent="0.3">
      <c r="A5924" s="3">
        <v>1101210</v>
      </c>
      <c r="B5924" s="16">
        <v>1.02</v>
      </c>
      <c r="C5924" s="16">
        <v>1.05</v>
      </c>
      <c r="D5924" s="16">
        <v>1.05</v>
      </c>
    </row>
    <row r="5925" spans="1:4" x14ac:dyDescent="0.3">
      <c r="A5925" s="3">
        <v>1101211</v>
      </c>
      <c r="B5925" s="16">
        <v>1.02</v>
      </c>
      <c r="C5925" s="16">
        <v>1.05</v>
      </c>
      <c r="D5925" s="16">
        <v>1.05</v>
      </c>
    </row>
    <row r="5926" spans="1:4" x14ac:dyDescent="0.3">
      <c r="A5926" s="3">
        <v>1101212</v>
      </c>
      <c r="B5926" s="16">
        <v>1.02</v>
      </c>
      <c r="C5926" s="16">
        <v>1.05</v>
      </c>
      <c r="D5926" s="16">
        <v>1.05</v>
      </c>
    </row>
    <row r="5927" spans="1:4" x14ac:dyDescent="0.3">
      <c r="A5927" s="3">
        <v>1101213</v>
      </c>
      <c r="B5927" s="16">
        <v>1.02</v>
      </c>
      <c r="C5927" s="16">
        <v>1.05</v>
      </c>
      <c r="D5927" s="16">
        <v>1.05</v>
      </c>
    </row>
    <row r="5928" spans="1:4" x14ac:dyDescent="0.3">
      <c r="A5928" s="3">
        <v>1101214</v>
      </c>
      <c r="B5928" s="16">
        <v>1.02</v>
      </c>
      <c r="C5928" s="16">
        <v>1.05</v>
      </c>
      <c r="D5928" s="16">
        <v>1.05</v>
      </c>
    </row>
    <row r="5929" spans="1:4" x14ac:dyDescent="0.3">
      <c r="A5929" s="3">
        <v>1101215</v>
      </c>
      <c r="B5929" s="16">
        <v>1.02</v>
      </c>
      <c r="C5929" s="16">
        <v>1.05</v>
      </c>
      <c r="D5929" s="16">
        <v>1.05</v>
      </c>
    </row>
    <row r="5930" spans="1:4" x14ac:dyDescent="0.3">
      <c r="A5930" s="3">
        <v>1101216</v>
      </c>
      <c r="B5930" s="16">
        <v>1.02</v>
      </c>
      <c r="C5930" s="16">
        <v>1.05</v>
      </c>
      <c r="D5930" s="16">
        <v>1.05</v>
      </c>
    </row>
    <row r="5931" spans="1:4" x14ac:dyDescent="0.3">
      <c r="A5931" s="3">
        <v>1101218</v>
      </c>
      <c r="B5931" s="16">
        <v>1.02</v>
      </c>
      <c r="C5931" s="16">
        <v>1.05</v>
      </c>
      <c r="D5931" s="16">
        <v>1.05</v>
      </c>
    </row>
    <row r="5932" spans="1:4" x14ac:dyDescent="0.3">
      <c r="A5932" s="3">
        <v>1101219</v>
      </c>
      <c r="B5932" s="16">
        <v>1.02</v>
      </c>
      <c r="C5932" s="16">
        <v>1.05</v>
      </c>
      <c r="D5932" s="16">
        <v>1.05</v>
      </c>
    </row>
    <row r="5933" spans="1:4" x14ac:dyDescent="0.3">
      <c r="A5933" s="3">
        <v>1101228</v>
      </c>
      <c r="B5933" s="16">
        <v>88.97</v>
      </c>
      <c r="C5933" s="16">
        <v>77</v>
      </c>
      <c r="D5933" s="16">
        <v>75</v>
      </c>
    </row>
    <row r="5934" spans="1:4" x14ac:dyDescent="0.3">
      <c r="A5934" s="3">
        <v>1101257</v>
      </c>
      <c r="B5934" s="16">
        <v>1.02</v>
      </c>
      <c r="C5934" s="16">
        <v>1.05</v>
      </c>
      <c r="D5934" s="16">
        <v>1.05</v>
      </c>
    </row>
    <row r="5935" spans="1:4" x14ac:dyDescent="0.3">
      <c r="A5935" s="3">
        <v>1101258</v>
      </c>
      <c r="B5935" s="16">
        <v>1.02</v>
      </c>
      <c r="C5935" s="16">
        <v>1.05</v>
      </c>
      <c r="D5935" s="16">
        <v>1.05</v>
      </c>
    </row>
    <row r="5936" spans="1:4" x14ac:dyDescent="0.3">
      <c r="A5936" s="3">
        <v>1101259</v>
      </c>
      <c r="B5936" s="16">
        <v>1.02</v>
      </c>
      <c r="C5936" s="16">
        <v>1.05</v>
      </c>
      <c r="D5936" s="16">
        <v>1.05</v>
      </c>
    </row>
    <row r="5937" spans="1:4" x14ac:dyDescent="0.3">
      <c r="A5937" s="3">
        <v>1101273</v>
      </c>
      <c r="B5937" s="16">
        <v>318.97000000000003</v>
      </c>
      <c r="C5937" s="16">
        <v>319</v>
      </c>
      <c r="D5937" s="16">
        <v>277</v>
      </c>
    </row>
    <row r="5938" spans="1:4" x14ac:dyDescent="0.3">
      <c r="A5938" s="3">
        <v>1101301</v>
      </c>
      <c r="B5938" s="16">
        <v>1.02</v>
      </c>
      <c r="C5938" s="16">
        <v>1.05</v>
      </c>
      <c r="D5938" s="16">
        <v>1.05</v>
      </c>
    </row>
    <row r="5939" spans="1:4" x14ac:dyDescent="0.3">
      <c r="A5939" s="3">
        <v>1101302</v>
      </c>
      <c r="B5939" s="16">
        <v>1.02</v>
      </c>
      <c r="C5939" s="16">
        <v>1.05</v>
      </c>
      <c r="D5939" s="16">
        <v>1.05</v>
      </c>
    </row>
    <row r="5940" spans="1:4" x14ac:dyDescent="0.3">
      <c r="A5940" s="3">
        <v>1101317</v>
      </c>
      <c r="B5940" s="16">
        <v>1.02</v>
      </c>
      <c r="C5940" s="16">
        <v>1.05</v>
      </c>
      <c r="D5940" s="16">
        <v>1.05</v>
      </c>
    </row>
    <row r="5941" spans="1:4" x14ac:dyDescent="0.3">
      <c r="A5941" s="3">
        <v>1101352</v>
      </c>
      <c r="B5941" s="16">
        <v>1.02</v>
      </c>
      <c r="C5941" s="16">
        <v>1.05</v>
      </c>
      <c r="D5941" s="16">
        <v>1.05</v>
      </c>
    </row>
    <row r="5942" spans="1:4" x14ac:dyDescent="0.3">
      <c r="A5942" s="3">
        <v>1101353</v>
      </c>
      <c r="B5942" s="16">
        <v>1.02</v>
      </c>
      <c r="C5942" s="16">
        <v>1.05</v>
      </c>
      <c r="D5942" s="16">
        <v>1.05</v>
      </c>
    </row>
    <row r="5943" spans="1:4" x14ac:dyDescent="0.3">
      <c r="A5943" s="3">
        <v>1101354</v>
      </c>
      <c r="B5943" s="16">
        <v>1.02</v>
      </c>
      <c r="C5943" s="16">
        <v>1.05</v>
      </c>
      <c r="D5943" s="16">
        <v>1.05</v>
      </c>
    </row>
    <row r="5944" spans="1:4" x14ac:dyDescent="0.3">
      <c r="A5944" s="3">
        <v>1101389</v>
      </c>
      <c r="B5944" s="16">
        <v>1.02</v>
      </c>
      <c r="C5944" s="16">
        <v>1.05</v>
      </c>
      <c r="D5944" s="16">
        <v>1.05</v>
      </c>
    </row>
    <row r="5945" spans="1:4" x14ac:dyDescent="0.3">
      <c r="A5945" s="3">
        <v>1101390</v>
      </c>
      <c r="B5945" s="16">
        <v>1.02</v>
      </c>
      <c r="C5945" s="16">
        <v>1.05</v>
      </c>
      <c r="D5945" s="16">
        <v>1.05</v>
      </c>
    </row>
    <row r="5946" spans="1:4" x14ac:dyDescent="0.3">
      <c r="A5946" s="3">
        <v>1101391</v>
      </c>
      <c r="B5946" s="16">
        <v>1.02</v>
      </c>
      <c r="C5946" s="16">
        <v>1.05</v>
      </c>
      <c r="D5946" s="16">
        <v>1.05</v>
      </c>
    </row>
    <row r="5947" spans="1:4" x14ac:dyDescent="0.3">
      <c r="A5947" s="3">
        <v>1101392</v>
      </c>
      <c r="B5947" s="16">
        <v>1.02</v>
      </c>
      <c r="C5947" s="16">
        <v>1.05</v>
      </c>
      <c r="D5947" s="16">
        <v>1.05</v>
      </c>
    </row>
    <row r="5948" spans="1:4" x14ac:dyDescent="0.3">
      <c r="A5948" s="3">
        <v>1101393</v>
      </c>
      <c r="B5948" s="16">
        <v>1.02</v>
      </c>
      <c r="C5948" s="16">
        <v>1.05</v>
      </c>
      <c r="D5948" s="16">
        <v>1.05</v>
      </c>
    </row>
    <row r="5949" spans="1:4" x14ac:dyDescent="0.3">
      <c r="A5949" s="3">
        <v>1101394</v>
      </c>
      <c r="B5949" s="16">
        <v>1.02</v>
      </c>
      <c r="C5949" s="16">
        <v>1.05</v>
      </c>
      <c r="D5949" s="16">
        <v>1.05</v>
      </c>
    </row>
    <row r="5950" spans="1:4" x14ac:dyDescent="0.3">
      <c r="A5950" s="3">
        <v>1101395</v>
      </c>
      <c r="B5950" s="16">
        <v>1.02</v>
      </c>
      <c r="C5950" s="16">
        <v>1.05</v>
      </c>
      <c r="D5950" s="16">
        <v>1.05</v>
      </c>
    </row>
    <row r="5951" spans="1:4" x14ac:dyDescent="0.3">
      <c r="A5951" s="3">
        <v>1101396</v>
      </c>
      <c r="B5951" s="16">
        <v>1.02</v>
      </c>
      <c r="C5951" s="16">
        <v>1.05</v>
      </c>
      <c r="D5951" s="16">
        <v>1.05</v>
      </c>
    </row>
    <row r="5952" spans="1:4" x14ac:dyDescent="0.3">
      <c r="A5952" s="3">
        <v>1101397</v>
      </c>
      <c r="B5952" s="16">
        <v>1.02</v>
      </c>
      <c r="C5952" s="16">
        <v>1.05</v>
      </c>
      <c r="D5952" s="16">
        <v>1.05</v>
      </c>
    </row>
    <row r="5953" spans="1:4" x14ac:dyDescent="0.3">
      <c r="A5953" s="3">
        <v>1101398</v>
      </c>
      <c r="B5953" s="16">
        <v>1.02</v>
      </c>
      <c r="C5953" s="16">
        <v>1.05</v>
      </c>
      <c r="D5953" s="16">
        <v>1.05</v>
      </c>
    </row>
    <row r="5954" spans="1:4" x14ac:dyDescent="0.3">
      <c r="A5954" s="3">
        <v>1101399</v>
      </c>
      <c r="B5954" s="16">
        <v>1.02</v>
      </c>
      <c r="C5954" s="16">
        <v>1.05</v>
      </c>
      <c r="D5954" s="16">
        <v>1.05</v>
      </c>
    </row>
    <row r="5955" spans="1:4" x14ac:dyDescent="0.3">
      <c r="A5955" s="3">
        <v>1101400</v>
      </c>
      <c r="B5955" s="16">
        <v>1.02</v>
      </c>
      <c r="C5955" s="16">
        <v>1.05</v>
      </c>
      <c r="D5955" s="16">
        <v>1.05</v>
      </c>
    </row>
    <row r="5956" spans="1:4" x14ac:dyDescent="0.3">
      <c r="A5956" s="3">
        <v>1101401</v>
      </c>
      <c r="B5956" s="16">
        <v>1.02</v>
      </c>
      <c r="C5956" s="16">
        <v>1.05</v>
      </c>
      <c r="D5956" s="16">
        <v>1.05</v>
      </c>
    </row>
    <row r="5957" spans="1:4" x14ac:dyDescent="0.3">
      <c r="A5957" s="3">
        <v>1101402</v>
      </c>
      <c r="B5957" s="16">
        <v>1.02</v>
      </c>
      <c r="C5957" s="16">
        <v>1.05</v>
      </c>
      <c r="D5957" s="16">
        <v>1.05</v>
      </c>
    </row>
    <row r="5958" spans="1:4" x14ac:dyDescent="0.3">
      <c r="A5958" s="3">
        <v>1101411</v>
      </c>
      <c r="B5958" s="16">
        <v>-0.03</v>
      </c>
      <c r="C5958" s="16">
        <v>0</v>
      </c>
      <c r="D5958" s="16">
        <v>0</v>
      </c>
    </row>
    <row r="5959" spans="1:4" x14ac:dyDescent="0.3">
      <c r="A5959" s="3">
        <v>1101483</v>
      </c>
      <c r="B5959" s="16">
        <v>1.02</v>
      </c>
      <c r="C5959" s="16">
        <v>1.05</v>
      </c>
      <c r="D5959" s="16">
        <v>1.05</v>
      </c>
    </row>
    <row r="5960" spans="1:4" x14ac:dyDescent="0.3">
      <c r="A5960" s="3">
        <v>1101486</v>
      </c>
      <c r="B5960" s="16">
        <v>1.02</v>
      </c>
      <c r="C5960" s="16">
        <v>1.05</v>
      </c>
      <c r="D5960" s="16">
        <v>1.05</v>
      </c>
    </row>
    <row r="5961" spans="1:4" x14ac:dyDescent="0.3">
      <c r="A5961" s="3">
        <v>1101503</v>
      </c>
      <c r="B5961" s="16">
        <v>1.02</v>
      </c>
      <c r="C5961" s="16">
        <v>1.05</v>
      </c>
      <c r="D5961" s="16">
        <v>1.05</v>
      </c>
    </row>
    <row r="5962" spans="1:4" x14ac:dyDescent="0.3">
      <c r="A5962" s="3">
        <v>1109126</v>
      </c>
      <c r="B5962" s="16">
        <v>1.02</v>
      </c>
      <c r="C5962" s="16">
        <v>1.05</v>
      </c>
      <c r="D5962" s="16">
        <v>1.05</v>
      </c>
    </row>
    <row r="5963" spans="1:4" x14ac:dyDescent="0.3">
      <c r="A5963" s="3">
        <v>1109133</v>
      </c>
      <c r="B5963" s="16">
        <v>1.02</v>
      </c>
      <c r="C5963" s="16">
        <v>1.05</v>
      </c>
      <c r="D5963" s="16">
        <v>1.05</v>
      </c>
    </row>
    <row r="5964" spans="1:4" x14ac:dyDescent="0.3">
      <c r="A5964" s="3">
        <v>1109134</v>
      </c>
      <c r="B5964" s="16">
        <v>1.02</v>
      </c>
      <c r="C5964" s="16">
        <v>1.05</v>
      </c>
      <c r="D5964" s="16">
        <v>1.05</v>
      </c>
    </row>
    <row r="5965" spans="1:4" x14ac:dyDescent="0.3">
      <c r="A5965" s="3">
        <v>1110001</v>
      </c>
      <c r="B5965" s="16">
        <v>1.02</v>
      </c>
      <c r="C5965" s="16">
        <v>1.05</v>
      </c>
      <c r="D5965" s="16">
        <v>1.05</v>
      </c>
    </row>
    <row r="5966" spans="1:4" x14ac:dyDescent="0.3">
      <c r="A5966" s="3">
        <v>1110002</v>
      </c>
      <c r="B5966" s="16">
        <v>1.02</v>
      </c>
      <c r="C5966" s="16">
        <v>1.05</v>
      </c>
      <c r="D5966" s="16">
        <v>1.05</v>
      </c>
    </row>
    <row r="5967" spans="1:4" x14ac:dyDescent="0.3">
      <c r="A5967" s="3">
        <v>1110003</v>
      </c>
      <c r="B5967" s="16">
        <v>22.75</v>
      </c>
      <c r="C5967" s="16">
        <v>20.9</v>
      </c>
      <c r="D5967" s="16">
        <v>20.9</v>
      </c>
    </row>
    <row r="5968" spans="1:4" x14ac:dyDescent="0.3">
      <c r="A5968" s="3">
        <v>1110004</v>
      </c>
      <c r="B5968" s="16">
        <v>25.119999999999997</v>
      </c>
      <c r="C5968" s="16">
        <v>25.15</v>
      </c>
      <c r="D5968" s="16">
        <v>25.4</v>
      </c>
    </row>
    <row r="5969" spans="1:4" x14ac:dyDescent="0.3">
      <c r="A5969" s="3">
        <v>1110005</v>
      </c>
      <c r="B5969" s="16">
        <v>1.02</v>
      </c>
      <c r="C5969" s="16">
        <v>1.05</v>
      </c>
      <c r="D5969" s="16">
        <v>1.05</v>
      </c>
    </row>
    <row r="5970" spans="1:4" x14ac:dyDescent="0.3">
      <c r="A5970" s="3">
        <v>1110006</v>
      </c>
      <c r="B5970" s="16">
        <v>1.02</v>
      </c>
      <c r="C5970" s="16">
        <v>1.05</v>
      </c>
      <c r="D5970" s="16">
        <v>1.05</v>
      </c>
    </row>
    <row r="5971" spans="1:4" x14ac:dyDescent="0.3">
      <c r="A5971" s="3">
        <v>1110007</v>
      </c>
      <c r="B5971" s="16">
        <v>1.02</v>
      </c>
      <c r="C5971" s="16">
        <v>1.05</v>
      </c>
      <c r="D5971" s="16">
        <v>1.05</v>
      </c>
    </row>
    <row r="5972" spans="1:4" x14ac:dyDescent="0.3">
      <c r="A5972" s="3">
        <v>1110008</v>
      </c>
      <c r="B5972" s="16">
        <v>1.02</v>
      </c>
      <c r="C5972" s="16">
        <v>1.05</v>
      </c>
      <c r="D5972" s="16">
        <v>1.05</v>
      </c>
    </row>
    <row r="5973" spans="1:4" x14ac:dyDescent="0.3">
      <c r="A5973" s="3">
        <v>1110009</v>
      </c>
      <c r="B5973" s="16">
        <v>1.02</v>
      </c>
      <c r="C5973" s="16">
        <v>1.05</v>
      </c>
      <c r="D5973" s="16">
        <v>1.05</v>
      </c>
    </row>
    <row r="5974" spans="1:4" x14ac:dyDescent="0.3">
      <c r="A5974" s="3">
        <v>1110010</v>
      </c>
      <c r="B5974" s="16">
        <v>1.02</v>
      </c>
      <c r="C5974" s="16">
        <v>1.05</v>
      </c>
      <c r="D5974" s="16">
        <v>1.05</v>
      </c>
    </row>
    <row r="5975" spans="1:4" x14ac:dyDescent="0.3">
      <c r="A5975" s="3">
        <v>1110011</v>
      </c>
      <c r="B5975" s="16">
        <v>1.02</v>
      </c>
      <c r="C5975" s="16">
        <v>1.05</v>
      </c>
      <c r="D5975" s="16">
        <v>1.05</v>
      </c>
    </row>
    <row r="5976" spans="1:4" x14ac:dyDescent="0.3">
      <c r="A5976" s="3">
        <v>1110012</v>
      </c>
      <c r="B5976" s="16">
        <v>1.02</v>
      </c>
      <c r="C5976" s="16">
        <v>1.05</v>
      </c>
      <c r="D5976" s="16">
        <v>1.05</v>
      </c>
    </row>
    <row r="5977" spans="1:4" x14ac:dyDescent="0.3">
      <c r="A5977" s="3">
        <v>1110013</v>
      </c>
      <c r="B5977" s="16">
        <v>1.02</v>
      </c>
      <c r="C5977" s="16">
        <v>1.05</v>
      </c>
      <c r="D5977" s="16">
        <v>1.05</v>
      </c>
    </row>
    <row r="5978" spans="1:4" x14ac:dyDescent="0.3">
      <c r="A5978" s="3">
        <v>1110014</v>
      </c>
      <c r="B5978" s="16">
        <v>1.02</v>
      </c>
      <c r="C5978" s="16">
        <v>1.05</v>
      </c>
      <c r="D5978" s="16">
        <v>1.05</v>
      </c>
    </row>
    <row r="5979" spans="1:4" x14ac:dyDescent="0.3">
      <c r="A5979" s="3">
        <v>1110015</v>
      </c>
      <c r="B5979" s="16">
        <v>1.02</v>
      </c>
      <c r="C5979" s="16">
        <v>1.05</v>
      </c>
      <c r="D5979" s="16">
        <v>1.05</v>
      </c>
    </row>
    <row r="5980" spans="1:4" x14ac:dyDescent="0.3">
      <c r="A5980" s="3">
        <v>1110016</v>
      </c>
      <c r="B5980" s="16">
        <v>1.02</v>
      </c>
      <c r="C5980" s="16">
        <v>1.05</v>
      </c>
      <c r="D5980" s="16">
        <v>1.05</v>
      </c>
    </row>
    <row r="5981" spans="1:4" x14ac:dyDescent="0.3">
      <c r="A5981" s="3">
        <v>1110017</v>
      </c>
      <c r="B5981" s="16">
        <v>1.02</v>
      </c>
      <c r="C5981" s="16">
        <v>1.05</v>
      </c>
      <c r="D5981" s="16">
        <v>1.05</v>
      </c>
    </row>
    <row r="5982" spans="1:4" x14ac:dyDescent="0.3">
      <c r="A5982" s="3">
        <v>1110018</v>
      </c>
      <c r="B5982" s="16">
        <v>1.02</v>
      </c>
      <c r="C5982" s="16">
        <v>1.05</v>
      </c>
      <c r="D5982" s="16">
        <v>1.05</v>
      </c>
    </row>
    <row r="5983" spans="1:4" x14ac:dyDescent="0.3">
      <c r="A5983" s="3">
        <v>1110019</v>
      </c>
      <c r="B5983" s="16">
        <v>1.02</v>
      </c>
      <c r="C5983" s="16">
        <v>1.05</v>
      </c>
      <c r="D5983" s="16">
        <v>1.05</v>
      </c>
    </row>
    <row r="5984" spans="1:4" x14ac:dyDescent="0.3">
      <c r="A5984" s="3">
        <v>1110020</v>
      </c>
      <c r="B5984" s="16">
        <v>1.02</v>
      </c>
      <c r="C5984" s="16">
        <v>1.05</v>
      </c>
      <c r="D5984" s="16">
        <v>1.05</v>
      </c>
    </row>
    <row r="5985" spans="1:4" x14ac:dyDescent="0.3">
      <c r="A5985" s="3">
        <v>1110021</v>
      </c>
      <c r="B5985" s="16">
        <v>1.02</v>
      </c>
      <c r="C5985" s="16">
        <v>1.05</v>
      </c>
      <c r="D5985" s="16">
        <v>1.05</v>
      </c>
    </row>
    <row r="5986" spans="1:4" x14ac:dyDescent="0.3">
      <c r="A5986" s="3">
        <v>1110022</v>
      </c>
      <c r="B5986" s="16">
        <v>1.02</v>
      </c>
      <c r="C5986" s="16">
        <v>1.05</v>
      </c>
      <c r="D5986" s="16">
        <v>1.05</v>
      </c>
    </row>
    <row r="5987" spans="1:4" x14ac:dyDescent="0.3">
      <c r="A5987" s="3">
        <v>1110023</v>
      </c>
      <c r="B5987" s="16">
        <v>1.02</v>
      </c>
      <c r="C5987" s="16">
        <v>1.05</v>
      </c>
      <c r="D5987" s="16">
        <v>1.05</v>
      </c>
    </row>
    <row r="5988" spans="1:4" x14ac:dyDescent="0.3">
      <c r="A5988" s="3">
        <v>1110024</v>
      </c>
      <c r="B5988" s="16">
        <v>1.02</v>
      </c>
      <c r="C5988" s="16">
        <v>1.05</v>
      </c>
      <c r="D5988" s="16">
        <v>1.05</v>
      </c>
    </row>
    <row r="5989" spans="1:4" x14ac:dyDescent="0.3">
      <c r="A5989" s="3">
        <v>1110025</v>
      </c>
      <c r="B5989" s="16">
        <v>1.02</v>
      </c>
      <c r="C5989" s="16">
        <v>1.05</v>
      </c>
      <c r="D5989" s="16">
        <v>1.05</v>
      </c>
    </row>
    <row r="5990" spans="1:4" x14ac:dyDescent="0.3">
      <c r="A5990" s="3">
        <v>1110026</v>
      </c>
      <c r="B5990" s="16">
        <v>1.02</v>
      </c>
      <c r="C5990" s="16">
        <v>1.05</v>
      </c>
      <c r="D5990" s="16">
        <v>1.05</v>
      </c>
    </row>
    <row r="5991" spans="1:4" x14ac:dyDescent="0.3">
      <c r="A5991" s="3">
        <v>1110027</v>
      </c>
      <c r="B5991" s="16">
        <v>1.02</v>
      </c>
      <c r="C5991" s="16">
        <v>1.05</v>
      </c>
      <c r="D5991" s="16">
        <v>1.05</v>
      </c>
    </row>
    <row r="5992" spans="1:4" x14ac:dyDescent="0.3">
      <c r="A5992" s="3">
        <v>1110028</v>
      </c>
      <c r="B5992" s="16">
        <v>57.44</v>
      </c>
      <c r="C5992" s="16">
        <v>57.47</v>
      </c>
      <c r="D5992" s="16">
        <v>1.01</v>
      </c>
    </row>
    <row r="5993" spans="1:4" x14ac:dyDescent="0.3">
      <c r="A5993" s="3">
        <v>1110029</v>
      </c>
      <c r="B5993" s="16">
        <v>1.02</v>
      </c>
      <c r="C5993" s="16">
        <v>1.05</v>
      </c>
      <c r="D5993" s="16">
        <v>1.05</v>
      </c>
    </row>
    <row r="5994" spans="1:4" x14ac:dyDescent="0.3">
      <c r="A5994" s="3">
        <v>1110030</v>
      </c>
      <c r="B5994" s="16">
        <v>1.02</v>
      </c>
      <c r="C5994" s="16">
        <v>1.05</v>
      </c>
      <c r="D5994" s="16">
        <v>1.05</v>
      </c>
    </row>
    <row r="5995" spans="1:4" x14ac:dyDescent="0.3">
      <c r="A5995" s="3">
        <v>1110031</v>
      </c>
      <c r="B5995" s="16">
        <v>1.02</v>
      </c>
      <c r="C5995" s="16">
        <v>1.05</v>
      </c>
      <c r="D5995" s="16">
        <v>1.05</v>
      </c>
    </row>
    <row r="5996" spans="1:4" x14ac:dyDescent="0.3">
      <c r="A5996" s="3">
        <v>1110032</v>
      </c>
      <c r="B5996" s="16">
        <v>1.02</v>
      </c>
      <c r="C5996" s="16">
        <v>1.05</v>
      </c>
      <c r="D5996" s="16">
        <v>1.05</v>
      </c>
    </row>
    <row r="5997" spans="1:4" x14ac:dyDescent="0.3">
      <c r="A5997" s="3">
        <v>1110033</v>
      </c>
      <c r="B5997" s="16">
        <v>1.02</v>
      </c>
      <c r="C5997" s="16">
        <v>1.05</v>
      </c>
      <c r="D5997" s="16">
        <v>1.05</v>
      </c>
    </row>
    <row r="5998" spans="1:4" x14ac:dyDescent="0.3">
      <c r="A5998" s="3">
        <v>1110034</v>
      </c>
      <c r="B5998" s="16">
        <v>1.02</v>
      </c>
      <c r="C5998" s="16">
        <v>1.05</v>
      </c>
      <c r="D5998" s="16">
        <v>1.05</v>
      </c>
    </row>
    <row r="5999" spans="1:4" x14ac:dyDescent="0.3">
      <c r="A5999" s="3">
        <v>1110035</v>
      </c>
      <c r="B5999" s="16">
        <v>1.02</v>
      </c>
      <c r="C5999" s="16">
        <v>1.05</v>
      </c>
      <c r="D5999" s="16">
        <v>1.05</v>
      </c>
    </row>
    <row r="6000" spans="1:4" x14ac:dyDescent="0.3">
      <c r="A6000" s="3">
        <v>1110036</v>
      </c>
      <c r="B6000" s="16">
        <v>1.02</v>
      </c>
      <c r="C6000" s="16">
        <v>1.05</v>
      </c>
      <c r="D6000" s="16">
        <v>1.05</v>
      </c>
    </row>
    <row r="6001" spans="1:4" x14ac:dyDescent="0.3">
      <c r="A6001" s="3">
        <v>1110037</v>
      </c>
      <c r="B6001" s="16">
        <v>1.02</v>
      </c>
      <c r="C6001" s="16">
        <v>1.05</v>
      </c>
      <c r="D6001" s="16">
        <v>1.05</v>
      </c>
    </row>
    <row r="6002" spans="1:4" x14ac:dyDescent="0.3">
      <c r="A6002" s="3">
        <v>1110038</v>
      </c>
      <c r="B6002" s="16">
        <v>1.02</v>
      </c>
      <c r="C6002" s="16">
        <v>1.05</v>
      </c>
      <c r="D6002" s="16">
        <v>1.05</v>
      </c>
    </row>
    <row r="6003" spans="1:4" x14ac:dyDescent="0.3">
      <c r="A6003" s="3">
        <v>1110039</v>
      </c>
      <c r="B6003" s="16">
        <v>1.02</v>
      </c>
      <c r="C6003" s="16">
        <v>1.05</v>
      </c>
      <c r="D6003" s="16">
        <v>1.05</v>
      </c>
    </row>
    <row r="6004" spans="1:4" x14ac:dyDescent="0.3">
      <c r="A6004" s="3">
        <v>1110040</v>
      </c>
      <c r="B6004" s="16">
        <v>1.02</v>
      </c>
      <c r="C6004" s="16">
        <v>1.05</v>
      </c>
      <c r="D6004" s="16">
        <v>1.05</v>
      </c>
    </row>
    <row r="6005" spans="1:4" x14ac:dyDescent="0.3">
      <c r="A6005" s="3">
        <v>1110041</v>
      </c>
      <c r="B6005" s="16">
        <v>1.02</v>
      </c>
      <c r="C6005" s="16">
        <v>1.05</v>
      </c>
      <c r="D6005" s="16">
        <v>1.05</v>
      </c>
    </row>
    <row r="6006" spans="1:4" x14ac:dyDescent="0.3">
      <c r="A6006" s="3">
        <v>1110042</v>
      </c>
      <c r="B6006" s="16">
        <v>1.02</v>
      </c>
      <c r="C6006" s="16">
        <v>1.05</v>
      </c>
      <c r="D6006" s="16">
        <v>1.05</v>
      </c>
    </row>
    <row r="6007" spans="1:4" x14ac:dyDescent="0.3">
      <c r="A6007" s="3">
        <v>1110043</v>
      </c>
      <c r="B6007" s="16">
        <v>1.02</v>
      </c>
      <c r="C6007" s="16">
        <v>1.05</v>
      </c>
      <c r="D6007" s="16">
        <v>1.05</v>
      </c>
    </row>
    <row r="6008" spans="1:4" x14ac:dyDescent="0.3">
      <c r="A6008" s="3">
        <v>1110044</v>
      </c>
      <c r="B6008" s="16">
        <v>1.02</v>
      </c>
      <c r="C6008" s="16">
        <v>1.05</v>
      </c>
      <c r="D6008" s="16">
        <v>1.05</v>
      </c>
    </row>
    <row r="6009" spans="1:4" x14ac:dyDescent="0.3">
      <c r="A6009" s="3">
        <v>1110045</v>
      </c>
      <c r="B6009" s="16">
        <v>1.02</v>
      </c>
      <c r="C6009" s="16">
        <v>1.05</v>
      </c>
      <c r="D6009" s="16">
        <v>1.05</v>
      </c>
    </row>
    <row r="6010" spans="1:4" x14ac:dyDescent="0.3">
      <c r="A6010" s="3">
        <v>1110046</v>
      </c>
      <c r="B6010" s="16">
        <v>1.02</v>
      </c>
      <c r="C6010" s="16">
        <v>1.05</v>
      </c>
      <c r="D6010" s="16">
        <v>1.05</v>
      </c>
    </row>
    <row r="6011" spans="1:4" x14ac:dyDescent="0.3">
      <c r="A6011" s="3">
        <v>1110047</v>
      </c>
      <c r="B6011" s="16">
        <v>1.02</v>
      </c>
      <c r="C6011" s="16">
        <v>1.05</v>
      </c>
      <c r="D6011" s="16">
        <v>1.05</v>
      </c>
    </row>
    <row r="6012" spans="1:4" x14ac:dyDescent="0.3">
      <c r="A6012" s="3">
        <v>1110048</v>
      </c>
      <c r="B6012" s="16">
        <v>1.02</v>
      </c>
      <c r="C6012" s="16">
        <v>1.05</v>
      </c>
      <c r="D6012" s="16">
        <v>1.05</v>
      </c>
    </row>
    <row r="6013" spans="1:4" x14ac:dyDescent="0.3">
      <c r="A6013" s="3">
        <v>1110049</v>
      </c>
      <c r="B6013" s="16">
        <v>1.02</v>
      </c>
      <c r="C6013" s="16">
        <v>1.05</v>
      </c>
      <c r="D6013" s="16">
        <v>1.05</v>
      </c>
    </row>
    <row r="6014" spans="1:4" x14ac:dyDescent="0.3">
      <c r="A6014" s="3">
        <v>1110050</v>
      </c>
      <c r="B6014" s="16">
        <v>1.02</v>
      </c>
      <c r="C6014" s="16">
        <v>1.05</v>
      </c>
      <c r="D6014" s="16">
        <v>1.05</v>
      </c>
    </row>
    <row r="6015" spans="1:4" x14ac:dyDescent="0.3">
      <c r="A6015" s="3">
        <v>1110051</v>
      </c>
      <c r="B6015" s="16">
        <v>1.02</v>
      </c>
      <c r="C6015" s="16">
        <v>1.05</v>
      </c>
      <c r="D6015" s="16">
        <v>1.05</v>
      </c>
    </row>
    <row r="6016" spans="1:4" x14ac:dyDescent="0.3">
      <c r="A6016" s="3">
        <v>1110052</v>
      </c>
      <c r="B6016" s="16">
        <v>1.02</v>
      </c>
      <c r="C6016" s="16">
        <v>1.05</v>
      </c>
      <c r="D6016" s="16">
        <v>1.05</v>
      </c>
    </row>
    <row r="6017" spans="1:4" x14ac:dyDescent="0.3">
      <c r="A6017" s="3">
        <v>1110053</v>
      </c>
      <c r="B6017" s="16">
        <v>1.02</v>
      </c>
      <c r="C6017" s="16">
        <v>1.05</v>
      </c>
      <c r="D6017" s="16">
        <v>1.05</v>
      </c>
    </row>
    <row r="6018" spans="1:4" x14ac:dyDescent="0.3">
      <c r="A6018" s="3">
        <v>1110054</v>
      </c>
      <c r="B6018" s="16">
        <v>1.02</v>
      </c>
      <c r="C6018" s="16">
        <v>1.05</v>
      </c>
      <c r="D6018" s="16">
        <v>1.05</v>
      </c>
    </row>
    <row r="6019" spans="1:4" x14ac:dyDescent="0.3">
      <c r="A6019" s="3">
        <v>1110055</v>
      </c>
      <c r="B6019" s="16">
        <v>1.02</v>
      </c>
      <c r="C6019" s="16">
        <v>1.05</v>
      </c>
      <c r="D6019" s="16">
        <v>1.05</v>
      </c>
    </row>
    <row r="6020" spans="1:4" x14ac:dyDescent="0.3">
      <c r="A6020" s="3">
        <v>1110056</v>
      </c>
      <c r="B6020" s="16">
        <v>1.02</v>
      </c>
      <c r="C6020" s="16">
        <v>1.05</v>
      </c>
      <c r="D6020" s="16">
        <v>1.05</v>
      </c>
    </row>
    <row r="6021" spans="1:4" x14ac:dyDescent="0.3">
      <c r="A6021" s="3">
        <v>1110057</v>
      </c>
      <c r="B6021" s="16">
        <v>1.02</v>
      </c>
      <c r="C6021" s="16">
        <v>1.05</v>
      </c>
      <c r="D6021" s="16">
        <v>1.05</v>
      </c>
    </row>
    <row r="6022" spans="1:4" x14ac:dyDescent="0.3">
      <c r="A6022" s="3">
        <v>1110058</v>
      </c>
      <c r="B6022" s="16">
        <v>1.02</v>
      </c>
      <c r="C6022" s="16">
        <v>1.05</v>
      </c>
      <c r="D6022" s="16">
        <v>1.05</v>
      </c>
    </row>
    <row r="6023" spans="1:4" x14ac:dyDescent="0.3">
      <c r="A6023" s="3">
        <v>1110059</v>
      </c>
      <c r="B6023" s="16">
        <v>1.02</v>
      </c>
      <c r="C6023" s="16">
        <v>1.05</v>
      </c>
      <c r="D6023" s="16">
        <v>1.05</v>
      </c>
    </row>
    <row r="6024" spans="1:4" x14ac:dyDescent="0.3">
      <c r="A6024" s="3">
        <v>1110060</v>
      </c>
      <c r="B6024" s="16">
        <v>1.02</v>
      </c>
      <c r="C6024" s="16">
        <v>1.05</v>
      </c>
      <c r="D6024" s="16">
        <v>1.05</v>
      </c>
    </row>
    <row r="6025" spans="1:4" x14ac:dyDescent="0.3">
      <c r="A6025" s="3">
        <v>1110061</v>
      </c>
      <c r="B6025" s="16">
        <v>1.02</v>
      </c>
      <c r="C6025" s="16">
        <v>1.05</v>
      </c>
      <c r="D6025" s="16">
        <v>1.05</v>
      </c>
    </row>
    <row r="6026" spans="1:4" x14ac:dyDescent="0.3">
      <c r="A6026" s="3">
        <v>1110062</v>
      </c>
      <c r="B6026" s="16">
        <v>1.02</v>
      </c>
      <c r="C6026" s="16">
        <v>1.05</v>
      </c>
      <c r="D6026" s="16">
        <v>1.05</v>
      </c>
    </row>
    <row r="6027" spans="1:4" x14ac:dyDescent="0.3">
      <c r="A6027" s="3">
        <v>1110063</v>
      </c>
      <c r="B6027" s="16">
        <v>1.02</v>
      </c>
      <c r="C6027" s="16">
        <v>1.05</v>
      </c>
      <c r="D6027" s="16">
        <v>1.05</v>
      </c>
    </row>
    <row r="6028" spans="1:4" x14ac:dyDescent="0.3">
      <c r="A6028" s="3">
        <v>1110064</v>
      </c>
      <c r="B6028" s="16">
        <v>1.02</v>
      </c>
      <c r="C6028" s="16">
        <v>1.05</v>
      </c>
      <c r="D6028" s="16">
        <v>1.05</v>
      </c>
    </row>
    <row r="6029" spans="1:4" x14ac:dyDescent="0.3">
      <c r="A6029" s="3">
        <v>1110065</v>
      </c>
      <c r="B6029" s="16">
        <v>1.02</v>
      </c>
      <c r="C6029" s="16">
        <v>1.05</v>
      </c>
      <c r="D6029" s="16">
        <v>1.05</v>
      </c>
    </row>
    <row r="6030" spans="1:4" x14ac:dyDescent="0.3">
      <c r="A6030" s="3">
        <v>1110066</v>
      </c>
      <c r="B6030" s="16">
        <v>1.02</v>
      </c>
      <c r="C6030" s="16">
        <v>1.05</v>
      </c>
      <c r="D6030" s="16">
        <v>1.05</v>
      </c>
    </row>
    <row r="6031" spans="1:4" x14ac:dyDescent="0.3">
      <c r="A6031" s="3">
        <v>1110067</v>
      </c>
      <c r="B6031" s="16">
        <v>1.02</v>
      </c>
      <c r="C6031" s="16">
        <v>1.05</v>
      </c>
      <c r="D6031" s="16">
        <v>1.05</v>
      </c>
    </row>
    <row r="6032" spans="1:4" x14ac:dyDescent="0.3">
      <c r="A6032" s="3">
        <v>1110068</v>
      </c>
      <c r="B6032" s="16">
        <v>1.02</v>
      </c>
      <c r="C6032" s="16">
        <v>1.05</v>
      </c>
      <c r="D6032" s="16">
        <v>1.05</v>
      </c>
    </row>
    <row r="6033" spans="1:4" x14ac:dyDescent="0.3">
      <c r="A6033" s="3">
        <v>1110069</v>
      </c>
      <c r="B6033" s="16">
        <v>1.02</v>
      </c>
      <c r="C6033" s="16">
        <v>1.05</v>
      </c>
      <c r="D6033" s="16">
        <v>1.05</v>
      </c>
    </row>
    <row r="6034" spans="1:4" x14ac:dyDescent="0.3">
      <c r="A6034" s="3">
        <v>1110070</v>
      </c>
      <c r="B6034" s="16">
        <v>1.02</v>
      </c>
      <c r="C6034" s="16">
        <v>1.05</v>
      </c>
      <c r="D6034" s="16">
        <v>1.05</v>
      </c>
    </row>
    <row r="6035" spans="1:4" x14ac:dyDescent="0.3">
      <c r="A6035" s="3">
        <v>1110071</v>
      </c>
      <c r="B6035" s="16">
        <v>1.02</v>
      </c>
      <c r="C6035" s="16">
        <v>1.05</v>
      </c>
      <c r="D6035" s="16">
        <v>1.05</v>
      </c>
    </row>
    <row r="6036" spans="1:4" x14ac:dyDescent="0.3">
      <c r="A6036" s="3">
        <v>1110072</v>
      </c>
      <c r="B6036" s="16">
        <v>1.02</v>
      </c>
      <c r="C6036" s="16">
        <v>1.05</v>
      </c>
      <c r="D6036" s="16">
        <v>1.05</v>
      </c>
    </row>
    <row r="6037" spans="1:4" x14ac:dyDescent="0.3">
      <c r="A6037" s="3">
        <v>1110073</v>
      </c>
      <c r="B6037" s="16">
        <v>1.02</v>
      </c>
      <c r="C6037" s="16">
        <v>1.05</v>
      </c>
      <c r="D6037" s="16">
        <v>1.05</v>
      </c>
    </row>
    <row r="6038" spans="1:4" x14ac:dyDescent="0.3">
      <c r="A6038" s="3">
        <v>1110074</v>
      </c>
      <c r="B6038" s="16">
        <v>1.02</v>
      </c>
      <c r="C6038" s="16">
        <v>1.05</v>
      </c>
      <c r="D6038" s="16">
        <v>1.05</v>
      </c>
    </row>
    <row r="6039" spans="1:4" x14ac:dyDescent="0.3">
      <c r="A6039" s="3">
        <v>1110075</v>
      </c>
      <c r="B6039" s="16">
        <v>1.02</v>
      </c>
      <c r="C6039" s="16">
        <v>1.05</v>
      </c>
      <c r="D6039" s="16">
        <v>1.05</v>
      </c>
    </row>
    <row r="6040" spans="1:4" x14ac:dyDescent="0.3">
      <c r="A6040" s="3">
        <v>1110076</v>
      </c>
      <c r="B6040" s="16">
        <v>1.02</v>
      </c>
      <c r="C6040" s="16">
        <v>1.05</v>
      </c>
      <c r="D6040" s="16">
        <v>1.05</v>
      </c>
    </row>
    <row r="6041" spans="1:4" x14ac:dyDescent="0.3">
      <c r="A6041" s="3">
        <v>1110077</v>
      </c>
      <c r="B6041" s="16">
        <v>1.02</v>
      </c>
      <c r="C6041" s="16">
        <v>1.05</v>
      </c>
      <c r="D6041" s="16">
        <v>1.05</v>
      </c>
    </row>
    <row r="6042" spans="1:4" x14ac:dyDescent="0.3">
      <c r="A6042" s="3">
        <v>1110078</v>
      </c>
      <c r="B6042" s="16">
        <v>1.02</v>
      </c>
      <c r="C6042" s="16">
        <v>1.05</v>
      </c>
      <c r="D6042" s="16">
        <v>1.05</v>
      </c>
    </row>
    <row r="6043" spans="1:4" x14ac:dyDescent="0.3">
      <c r="A6043" s="3">
        <v>1110079</v>
      </c>
      <c r="B6043" s="16">
        <v>1.02</v>
      </c>
      <c r="C6043" s="16">
        <v>1.05</v>
      </c>
      <c r="D6043" s="16">
        <v>1.05</v>
      </c>
    </row>
    <row r="6044" spans="1:4" x14ac:dyDescent="0.3">
      <c r="A6044" s="3">
        <v>1110080</v>
      </c>
      <c r="B6044" s="16">
        <v>1.02</v>
      </c>
      <c r="C6044" s="16">
        <v>1.05</v>
      </c>
      <c r="D6044" s="16">
        <v>1.05</v>
      </c>
    </row>
    <row r="6045" spans="1:4" x14ac:dyDescent="0.3">
      <c r="A6045" s="3">
        <v>1110081</v>
      </c>
      <c r="B6045" s="16">
        <v>1.02</v>
      </c>
      <c r="C6045" s="16">
        <v>1.05</v>
      </c>
      <c r="D6045" s="16">
        <v>1.05</v>
      </c>
    </row>
    <row r="6046" spans="1:4" x14ac:dyDescent="0.3">
      <c r="A6046" s="3">
        <v>1110082</v>
      </c>
      <c r="B6046" s="16">
        <v>1.02</v>
      </c>
      <c r="C6046" s="16">
        <v>1.05</v>
      </c>
      <c r="D6046" s="16">
        <v>1.05</v>
      </c>
    </row>
    <row r="6047" spans="1:4" x14ac:dyDescent="0.3">
      <c r="A6047" s="3">
        <v>1110083</v>
      </c>
      <c r="B6047" s="16">
        <v>1.02</v>
      </c>
      <c r="C6047" s="16">
        <v>1.05</v>
      </c>
      <c r="D6047" s="16">
        <v>1.05</v>
      </c>
    </row>
    <row r="6048" spans="1:4" x14ac:dyDescent="0.3">
      <c r="A6048" s="3">
        <v>1110085</v>
      </c>
      <c r="B6048" s="16">
        <v>1.02</v>
      </c>
      <c r="C6048" s="16">
        <v>1.05</v>
      </c>
      <c r="D6048" s="16">
        <v>1.05</v>
      </c>
    </row>
    <row r="6049" spans="1:4" x14ac:dyDescent="0.3">
      <c r="A6049" s="3">
        <v>1110086</v>
      </c>
      <c r="B6049" s="16">
        <v>1.02</v>
      </c>
      <c r="C6049" s="16">
        <v>1.05</v>
      </c>
      <c r="D6049" s="16">
        <v>1.05</v>
      </c>
    </row>
    <row r="6050" spans="1:4" x14ac:dyDescent="0.3">
      <c r="A6050" s="3">
        <v>1110087</v>
      </c>
      <c r="B6050" s="16">
        <v>1.02</v>
      </c>
      <c r="C6050" s="16">
        <v>1.05</v>
      </c>
      <c r="D6050" s="16">
        <v>1.05</v>
      </c>
    </row>
    <row r="6051" spans="1:4" x14ac:dyDescent="0.3">
      <c r="A6051" s="3">
        <v>1110088</v>
      </c>
      <c r="B6051" s="16">
        <v>1.02</v>
      </c>
      <c r="C6051" s="16">
        <v>1.05</v>
      </c>
      <c r="D6051" s="16">
        <v>1.05</v>
      </c>
    </row>
    <row r="6052" spans="1:4" x14ac:dyDescent="0.3">
      <c r="A6052" s="3">
        <v>1110089</v>
      </c>
      <c r="B6052" s="16">
        <v>1.02</v>
      </c>
      <c r="C6052" s="16">
        <v>1.05</v>
      </c>
      <c r="D6052" s="16">
        <v>1.05</v>
      </c>
    </row>
    <row r="6053" spans="1:4" x14ac:dyDescent="0.3">
      <c r="A6053" s="3">
        <v>1110090</v>
      </c>
      <c r="B6053" s="16">
        <v>1.02</v>
      </c>
      <c r="C6053" s="16">
        <v>1.05</v>
      </c>
      <c r="D6053" s="16">
        <v>1.05</v>
      </c>
    </row>
    <row r="6054" spans="1:4" x14ac:dyDescent="0.3">
      <c r="A6054" s="3">
        <v>1110091</v>
      </c>
      <c r="B6054" s="16">
        <v>1.02</v>
      </c>
      <c r="C6054" s="16">
        <v>1.05</v>
      </c>
      <c r="D6054" s="16">
        <v>1.05</v>
      </c>
    </row>
    <row r="6055" spans="1:4" x14ac:dyDescent="0.3">
      <c r="A6055" s="3">
        <v>1110092</v>
      </c>
      <c r="B6055" s="16">
        <v>1.02</v>
      </c>
      <c r="C6055" s="16">
        <v>1.05</v>
      </c>
      <c r="D6055" s="16">
        <v>1.05</v>
      </c>
    </row>
    <row r="6056" spans="1:4" x14ac:dyDescent="0.3">
      <c r="A6056" s="3">
        <v>1110093</v>
      </c>
      <c r="B6056" s="16">
        <v>1.02</v>
      </c>
      <c r="C6056" s="16">
        <v>1.05</v>
      </c>
      <c r="D6056" s="16">
        <v>1.05</v>
      </c>
    </row>
    <row r="6057" spans="1:4" x14ac:dyDescent="0.3">
      <c r="A6057" s="3">
        <v>1110094</v>
      </c>
      <c r="B6057" s="16">
        <v>1.02</v>
      </c>
      <c r="C6057" s="16">
        <v>1.05</v>
      </c>
      <c r="D6057" s="16">
        <v>1.05</v>
      </c>
    </row>
    <row r="6058" spans="1:4" x14ac:dyDescent="0.3">
      <c r="A6058" s="3">
        <v>1110095</v>
      </c>
      <c r="B6058" s="16">
        <v>1.02</v>
      </c>
      <c r="C6058" s="16">
        <v>1.05</v>
      </c>
      <c r="D6058" s="16">
        <v>1.05</v>
      </c>
    </row>
    <row r="6059" spans="1:4" x14ac:dyDescent="0.3">
      <c r="A6059" s="3">
        <v>1110096</v>
      </c>
      <c r="B6059" s="16">
        <v>1.02</v>
      </c>
      <c r="C6059" s="16">
        <v>1.05</v>
      </c>
      <c r="D6059" s="16">
        <v>1.05</v>
      </c>
    </row>
    <row r="6060" spans="1:4" x14ac:dyDescent="0.3">
      <c r="A6060" s="3">
        <v>1110097</v>
      </c>
      <c r="B6060" s="16">
        <v>1.02</v>
      </c>
      <c r="C6060" s="16">
        <v>1.05</v>
      </c>
      <c r="D6060" s="16">
        <v>1.05</v>
      </c>
    </row>
    <row r="6061" spans="1:4" x14ac:dyDescent="0.3">
      <c r="A6061" s="3">
        <v>1110098</v>
      </c>
      <c r="B6061" s="16">
        <v>1.02</v>
      </c>
      <c r="C6061" s="16">
        <v>1.05</v>
      </c>
      <c r="D6061" s="16">
        <v>1.05</v>
      </c>
    </row>
    <row r="6062" spans="1:4" x14ac:dyDescent="0.3">
      <c r="A6062" s="3">
        <v>1110099</v>
      </c>
      <c r="B6062" s="16">
        <v>1.02</v>
      </c>
      <c r="C6062" s="16">
        <v>1.05</v>
      </c>
      <c r="D6062" s="16">
        <v>1.05</v>
      </c>
    </row>
    <row r="6063" spans="1:4" x14ac:dyDescent="0.3">
      <c r="A6063" s="3">
        <v>1110100</v>
      </c>
      <c r="B6063" s="16">
        <v>1.02</v>
      </c>
      <c r="C6063" s="16">
        <v>1.05</v>
      </c>
      <c r="D6063" s="16">
        <v>1.05</v>
      </c>
    </row>
    <row r="6064" spans="1:4" x14ac:dyDescent="0.3">
      <c r="A6064" s="3">
        <v>1110101</v>
      </c>
      <c r="B6064" s="16">
        <v>1.02</v>
      </c>
      <c r="C6064" s="16">
        <v>1.05</v>
      </c>
      <c r="D6064" s="16">
        <v>1.05</v>
      </c>
    </row>
    <row r="6065" spans="1:4" x14ac:dyDescent="0.3">
      <c r="A6065" s="3">
        <v>1110102</v>
      </c>
      <c r="B6065" s="16">
        <v>1.02</v>
      </c>
      <c r="C6065" s="16">
        <v>1.05</v>
      </c>
      <c r="D6065" s="16">
        <v>1.05</v>
      </c>
    </row>
    <row r="6066" spans="1:4" x14ac:dyDescent="0.3">
      <c r="A6066" s="3">
        <v>1110103</v>
      </c>
      <c r="B6066" s="16">
        <v>1.02</v>
      </c>
      <c r="C6066" s="16">
        <v>1.05</v>
      </c>
      <c r="D6066" s="16">
        <v>1.05</v>
      </c>
    </row>
    <row r="6067" spans="1:4" x14ac:dyDescent="0.3">
      <c r="A6067" s="3">
        <v>1110104</v>
      </c>
      <c r="B6067" s="16">
        <v>1.02</v>
      </c>
      <c r="C6067" s="16">
        <v>1.05</v>
      </c>
      <c r="D6067" s="16">
        <v>1.05</v>
      </c>
    </row>
    <row r="6068" spans="1:4" x14ac:dyDescent="0.3">
      <c r="A6068" s="3">
        <v>1110105</v>
      </c>
      <c r="B6068" s="16">
        <v>1.02</v>
      </c>
      <c r="C6068" s="16">
        <v>1.05</v>
      </c>
      <c r="D6068" s="16">
        <v>1.05</v>
      </c>
    </row>
    <row r="6069" spans="1:4" x14ac:dyDescent="0.3">
      <c r="A6069" s="3">
        <v>1110106</v>
      </c>
      <c r="B6069" s="16">
        <v>1.02</v>
      </c>
      <c r="C6069" s="16">
        <v>1.05</v>
      </c>
      <c r="D6069" s="16">
        <v>1.05</v>
      </c>
    </row>
    <row r="6070" spans="1:4" x14ac:dyDescent="0.3">
      <c r="A6070" s="3">
        <v>1110107</v>
      </c>
      <c r="B6070" s="16">
        <v>1.02</v>
      </c>
      <c r="C6070" s="16">
        <v>1.05</v>
      </c>
      <c r="D6070" s="16">
        <v>1.05</v>
      </c>
    </row>
    <row r="6071" spans="1:4" x14ac:dyDescent="0.3">
      <c r="A6071" s="3">
        <v>1110108</v>
      </c>
      <c r="B6071" s="16">
        <v>1.02</v>
      </c>
      <c r="C6071" s="16">
        <v>1.05</v>
      </c>
      <c r="D6071" s="16">
        <v>1.05</v>
      </c>
    </row>
    <row r="6072" spans="1:4" x14ac:dyDescent="0.3">
      <c r="A6072" s="3">
        <v>1110109</v>
      </c>
      <c r="B6072" s="16">
        <v>1.02</v>
      </c>
      <c r="C6072" s="16">
        <v>1.05</v>
      </c>
      <c r="D6072" s="16">
        <v>1.05</v>
      </c>
    </row>
    <row r="6073" spans="1:4" x14ac:dyDescent="0.3">
      <c r="A6073" s="3">
        <v>1110110</v>
      </c>
      <c r="B6073" s="16">
        <v>1.02</v>
      </c>
      <c r="C6073" s="16">
        <v>1.05</v>
      </c>
      <c r="D6073" s="16">
        <v>1.05</v>
      </c>
    </row>
    <row r="6074" spans="1:4" x14ac:dyDescent="0.3">
      <c r="A6074" s="3">
        <v>1110111</v>
      </c>
      <c r="B6074" s="16">
        <v>1.02</v>
      </c>
      <c r="C6074" s="16">
        <v>1.05</v>
      </c>
      <c r="D6074" s="16">
        <v>1.05</v>
      </c>
    </row>
    <row r="6075" spans="1:4" x14ac:dyDescent="0.3">
      <c r="A6075" s="3">
        <v>1110112</v>
      </c>
      <c r="B6075" s="16">
        <v>1.02</v>
      </c>
      <c r="C6075" s="16">
        <v>1.05</v>
      </c>
      <c r="D6075" s="16">
        <v>1.05</v>
      </c>
    </row>
    <row r="6076" spans="1:4" x14ac:dyDescent="0.3">
      <c r="A6076" s="3">
        <v>1110113</v>
      </c>
      <c r="B6076" s="16">
        <v>1.02</v>
      </c>
      <c r="C6076" s="16">
        <v>1.05</v>
      </c>
      <c r="D6076" s="16">
        <v>1.05</v>
      </c>
    </row>
    <row r="6077" spans="1:4" x14ac:dyDescent="0.3">
      <c r="A6077" s="3">
        <v>1110114</v>
      </c>
      <c r="B6077" s="16">
        <v>1.02</v>
      </c>
      <c r="C6077" s="16">
        <v>1.05</v>
      </c>
      <c r="D6077" s="16">
        <v>1.05</v>
      </c>
    </row>
    <row r="6078" spans="1:4" x14ac:dyDescent="0.3">
      <c r="A6078" s="3">
        <v>1110115</v>
      </c>
      <c r="B6078" s="16">
        <v>1.02</v>
      </c>
      <c r="C6078" s="16">
        <v>1.05</v>
      </c>
      <c r="D6078" s="16">
        <v>1.05</v>
      </c>
    </row>
    <row r="6079" spans="1:4" x14ac:dyDescent="0.3">
      <c r="A6079" s="3">
        <v>1110116</v>
      </c>
      <c r="B6079" s="16">
        <v>1.02</v>
      </c>
      <c r="C6079" s="16">
        <v>1.05</v>
      </c>
      <c r="D6079" s="16">
        <v>1.05</v>
      </c>
    </row>
    <row r="6080" spans="1:4" x14ac:dyDescent="0.3">
      <c r="A6080" s="3">
        <v>1110117</v>
      </c>
      <c r="B6080" s="16">
        <v>1.02</v>
      </c>
      <c r="C6080" s="16">
        <v>1.05</v>
      </c>
      <c r="D6080" s="16">
        <v>1.05</v>
      </c>
    </row>
    <row r="6081" spans="1:4" x14ac:dyDescent="0.3">
      <c r="A6081" s="3">
        <v>1110118</v>
      </c>
      <c r="B6081" s="16">
        <v>1.02</v>
      </c>
      <c r="C6081" s="16">
        <v>1.05</v>
      </c>
      <c r="D6081" s="16">
        <v>1.05</v>
      </c>
    </row>
    <row r="6082" spans="1:4" x14ac:dyDescent="0.3">
      <c r="A6082" s="3">
        <v>1110119</v>
      </c>
      <c r="B6082" s="16">
        <v>1.02</v>
      </c>
      <c r="C6082" s="16">
        <v>1.05</v>
      </c>
      <c r="D6082" s="16">
        <v>1.05</v>
      </c>
    </row>
    <row r="6083" spans="1:4" x14ac:dyDescent="0.3">
      <c r="A6083" s="3">
        <v>1110120</v>
      </c>
      <c r="B6083" s="16">
        <v>1.02</v>
      </c>
      <c r="C6083" s="16">
        <v>1.05</v>
      </c>
      <c r="D6083" s="16">
        <v>1.05</v>
      </c>
    </row>
    <row r="6084" spans="1:4" x14ac:dyDescent="0.3">
      <c r="A6084" s="3">
        <v>1110121</v>
      </c>
      <c r="B6084" s="16">
        <v>1.02</v>
      </c>
      <c r="C6084" s="16">
        <v>1.05</v>
      </c>
      <c r="D6084" s="16">
        <v>1.05</v>
      </c>
    </row>
    <row r="6085" spans="1:4" x14ac:dyDescent="0.3">
      <c r="A6085" s="3">
        <v>1110122</v>
      </c>
      <c r="B6085" s="16">
        <v>1.02</v>
      </c>
      <c r="C6085" s="16">
        <v>1.05</v>
      </c>
      <c r="D6085" s="16">
        <v>1.05</v>
      </c>
    </row>
    <row r="6086" spans="1:4" x14ac:dyDescent="0.3">
      <c r="A6086" s="3">
        <v>1110123</v>
      </c>
      <c r="B6086" s="16">
        <v>1.02</v>
      </c>
      <c r="C6086" s="16">
        <v>1.05</v>
      </c>
      <c r="D6086" s="16">
        <v>1.05</v>
      </c>
    </row>
    <row r="6087" spans="1:4" x14ac:dyDescent="0.3">
      <c r="A6087" s="3">
        <v>1110124</v>
      </c>
      <c r="B6087" s="16">
        <v>1.02</v>
      </c>
      <c r="C6087" s="16">
        <v>1.05</v>
      </c>
      <c r="D6087" s="16">
        <v>1.05</v>
      </c>
    </row>
    <row r="6088" spans="1:4" x14ac:dyDescent="0.3">
      <c r="A6088" s="3">
        <v>1110125</v>
      </c>
      <c r="B6088" s="16">
        <v>1.02</v>
      </c>
      <c r="C6088" s="16">
        <v>1.05</v>
      </c>
      <c r="D6088" s="16">
        <v>1.05</v>
      </c>
    </row>
    <row r="6089" spans="1:4" x14ac:dyDescent="0.3">
      <c r="A6089" s="3">
        <v>1110126</v>
      </c>
      <c r="B6089" s="16">
        <v>1.02</v>
      </c>
      <c r="C6089" s="16">
        <v>1.05</v>
      </c>
      <c r="D6089" s="16">
        <v>1.05</v>
      </c>
    </row>
    <row r="6090" spans="1:4" x14ac:dyDescent="0.3">
      <c r="A6090" s="3">
        <v>1110127</v>
      </c>
      <c r="B6090" s="16">
        <v>1.02</v>
      </c>
      <c r="C6090" s="16">
        <v>1.05</v>
      </c>
      <c r="D6090" s="16">
        <v>1.05</v>
      </c>
    </row>
    <row r="6091" spans="1:4" x14ac:dyDescent="0.3">
      <c r="A6091" s="3">
        <v>1110128</v>
      </c>
      <c r="B6091" s="16">
        <v>1.02</v>
      </c>
      <c r="C6091" s="16">
        <v>1.05</v>
      </c>
      <c r="D6091" s="16">
        <v>1.05</v>
      </c>
    </row>
    <row r="6092" spans="1:4" x14ac:dyDescent="0.3">
      <c r="A6092" s="3">
        <v>1110129</v>
      </c>
      <c r="B6092" s="16">
        <v>1.02</v>
      </c>
      <c r="C6092" s="16">
        <v>1.05</v>
      </c>
      <c r="D6092" s="16">
        <v>1.05</v>
      </c>
    </row>
    <row r="6093" spans="1:4" x14ac:dyDescent="0.3">
      <c r="A6093" s="3">
        <v>1110130</v>
      </c>
      <c r="B6093" s="16">
        <v>1.02</v>
      </c>
      <c r="C6093" s="16">
        <v>1.05</v>
      </c>
      <c r="D6093" s="16">
        <v>1.05</v>
      </c>
    </row>
    <row r="6094" spans="1:4" x14ac:dyDescent="0.3">
      <c r="A6094" s="3">
        <v>1110131</v>
      </c>
      <c r="B6094" s="16">
        <v>1.02</v>
      </c>
      <c r="C6094" s="16">
        <v>1.05</v>
      </c>
      <c r="D6094" s="16">
        <v>1.05</v>
      </c>
    </row>
    <row r="6095" spans="1:4" x14ac:dyDescent="0.3">
      <c r="A6095" s="3">
        <v>1110132</v>
      </c>
      <c r="B6095" s="16">
        <v>1.02</v>
      </c>
      <c r="C6095" s="16">
        <v>1.05</v>
      </c>
      <c r="D6095" s="16">
        <v>1.05</v>
      </c>
    </row>
    <row r="6096" spans="1:4" x14ac:dyDescent="0.3">
      <c r="A6096" s="3">
        <v>1110133</v>
      </c>
      <c r="B6096" s="16">
        <v>1.02</v>
      </c>
      <c r="C6096" s="16">
        <v>1.05</v>
      </c>
      <c r="D6096" s="16">
        <v>1.05</v>
      </c>
    </row>
    <row r="6097" spans="1:4" x14ac:dyDescent="0.3">
      <c r="A6097" s="3">
        <v>1110134</v>
      </c>
      <c r="B6097" s="16">
        <v>1.02</v>
      </c>
      <c r="C6097" s="16">
        <v>1.05</v>
      </c>
      <c r="D6097" s="16">
        <v>1.05</v>
      </c>
    </row>
    <row r="6098" spans="1:4" x14ac:dyDescent="0.3">
      <c r="A6098" s="3">
        <v>1110135</v>
      </c>
      <c r="B6098" s="16">
        <v>1.02</v>
      </c>
      <c r="C6098" s="16">
        <v>1.05</v>
      </c>
      <c r="D6098" s="16">
        <v>1.05</v>
      </c>
    </row>
    <row r="6099" spans="1:4" x14ac:dyDescent="0.3">
      <c r="A6099" s="3">
        <v>1110136</v>
      </c>
      <c r="B6099" s="16">
        <v>1.02</v>
      </c>
      <c r="C6099" s="16">
        <v>1.05</v>
      </c>
      <c r="D6099" s="16">
        <v>1.05</v>
      </c>
    </row>
    <row r="6100" spans="1:4" x14ac:dyDescent="0.3">
      <c r="A6100" s="3">
        <v>1110137</v>
      </c>
      <c r="B6100" s="16">
        <v>1.02</v>
      </c>
      <c r="C6100" s="16">
        <v>1.05</v>
      </c>
      <c r="D6100" s="16">
        <v>1.05</v>
      </c>
    </row>
    <row r="6101" spans="1:4" x14ac:dyDescent="0.3">
      <c r="A6101" s="3">
        <v>1110138</v>
      </c>
      <c r="B6101" s="16">
        <v>1.02</v>
      </c>
      <c r="C6101" s="16">
        <v>1.05</v>
      </c>
      <c r="D6101" s="16">
        <v>1.05</v>
      </c>
    </row>
    <row r="6102" spans="1:4" x14ac:dyDescent="0.3">
      <c r="A6102" s="3">
        <v>1110139</v>
      </c>
      <c r="B6102" s="16">
        <v>1.02</v>
      </c>
      <c r="C6102" s="16">
        <v>1.05</v>
      </c>
      <c r="D6102" s="16">
        <v>1.05</v>
      </c>
    </row>
    <row r="6103" spans="1:4" x14ac:dyDescent="0.3">
      <c r="A6103" s="3">
        <v>1110140</v>
      </c>
      <c r="B6103" s="16">
        <v>1.02</v>
      </c>
      <c r="C6103" s="16">
        <v>1.05</v>
      </c>
      <c r="D6103" s="16">
        <v>1.05</v>
      </c>
    </row>
    <row r="6104" spans="1:4" x14ac:dyDescent="0.3">
      <c r="A6104" s="3">
        <v>1110141</v>
      </c>
      <c r="B6104" s="16">
        <v>1.02</v>
      </c>
      <c r="C6104" s="16">
        <v>1.05</v>
      </c>
      <c r="D6104" s="16">
        <v>1.05</v>
      </c>
    </row>
    <row r="6105" spans="1:4" x14ac:dyDescent="0.3">
      <c r="A6105" s="3">
        <v>1110142</v>
      </c>
      <c r="B6105" s="16">
        <v>1.02</v>
      </c>
      <c r="C6105" s="16">
        <v>1.05</v>
      </c>
      <c r="D6105" s="16">
        <v>1.05</v>
      </c>
    </row>
    <row r="6106" spans="1:4" x14ac:dyDescent="0.3">
      <c r="A6106" s="3">
        <v>1110143</v>
      </c>
      <c r="B6106" s="16">
        <v>1.02</v>
      </c>
      <c r="C6106" s="16">
        <v>1.05</v>
      </c>
      <c r="D6106" s="16">
        <v>1.05</v>
      </c>
    </row>
    <row r="6107" spans="1:4" x14ac:dyDescent="0.3">
      <c r="A6107" s="3">
        <v>1110144</v>
      </c>
      <c r="B6107" s="16">
        <v>1.02</v>
      </c>
      <c r="C6107" s="16">
        <v>1.05</v>
      </c>
      <c r="D6107" s="16">
        <v>1.05</v>
      </c>
    </row>
    <row r="6108" spans="1:4" x14ac:dyDescent="0.3">
      <c r="A6108" s="3">
        <v>1110145</v>
      </c>
      <c r="B6108" s="16">
        <v>1.02</v>
      </c>
      <c r="C6108" s="16">
        <v>1.05</v>
      </c>
      <c r="D6108" s="16">
        <v>1.05</v>
      </c>
    </row>
    <row r="6109" spans="1:4" x14ac:dyDescent="0.3">
      <c r="A6109" s="3">
        <v>1110146</v>
      </c>
      <c r="B6109" s="16">
        <v>1.02</v>
      </c>
      <c r="C6109" s="16">
        <v>1.05</v>
      </c>
      <c r="D6109" s="16">
        <v>1.05</v>
      </c>
    </row>
    <row r="6110" spans="1:4" x14ac:dyDescent="0.3">
      <c r="A6110" s="3">
        <v>1110147</v>
      </c>
      <c r="B6110" s="16">
        <v>1.02</v>
      </c>
      <c r="C6110" s="16">
        <v>1.05</v>
      </c>
      <c r="D6110" s="16">
        <v>1.05</v>
      </c>
    </row>
    <row r="6111" spans="1:4" x14ac:dyDescent="0.3">
      <c r="A6111" s="3">
        <v>1110148</v>
      </c>
      <c r="B6111" s="16">
        <v>1.02</v>
      </c>
      <c r="C6111" s="16">
        <v>1.05</v>
      </c>
      <c r="D6111" s="16">
        <v>1.05</v>
      </c>
    </row>
    <row r="6112" spans="1:4" x14ac:dyDescent="0.3">
      <c r="A6112" s="3">
        <v>1110149</v>
      </c>
      <c r="B6112" s="16">
        <v>1.02</v>
      </c>
      <c r="C6112" s="16">
        <v>1.05</v>
      </c>
      <c r="D6112" s="16">
        <v>1.05</v>
      </c>
    </row>
    <row r="6113" spans="1:4" x14ac:dyDescent="0.3">
      <c r="A6113" s="3">
        <v>1110150</v>
      </c>
      <c r="B6113" s="16">
        <v>1.02</v>
      </c>
      <c r="C6113" s="16">
        <v>1.05</v>
      </c>
      <c r="D6113" s="16">
        <v>1.05</v>
      </c>
    </row>
    <row r="6114" spans="1:4" x14ac:dyDescent="0.3">
      <c r="A6114" s="3">
        <v>1110151</v>
      </c>
      <c r="B6114" s="16">
        <v>1.02</v>
      </c>
      <c r="C6114" s="16">
        <v>1.05</v>
      </c>
      <c r="D6114" s="16">
        <v>1.05</v>
      </c>
    </row>
    <row r="6115" spans="1:4" x14ac:dyDescent="0.3">
      <c r="A6115" s="3">
        <v>1110152</v>
      </c>
      <c r="B6115" s="16">
        <v>1.02</v>
      </c>
      <c r="C6115" s="16">
        <v>1.05</v>
      </c>
      <c r="D6115" s="16">
        <v>1.05</v>
      </c>
    </row>
    <row r="6116" spans="1:4" x14ac:dyDescent="0.3">
      <c r="A6116" s="3">
        <v>1110153</v>
      </c>
      <c r="B6116" s="16">
        <v>1.02</v>
      </c>
      <c r="C6116" s="16">
        <v>1.05</v>
      </c>
      <c r="D6116" s="16">
        <v>1.05</v>
      </c>
    </row>
    <row r="6117" spans="1:4" x14ac:dyDescent="0.3">
      <c r="A6117" s="3">
        <v>1110154</v>
      </c>
      <c r="B6117" s="16">
        <v>1.02</v>
      </c>
      <c r="C6117" s="16">
        <v>1.05</v>
      </c>
      <c r="D6117" s="16">
        <v>1.05</v>
      </c>
    </row>
    <row r="6118" spans="1:4" x14ac:dyDescent="0.3">
      <c r="A6118" s="3">
        <v>1110155</v>
      </c>
      <c r="B6118" s="16">
        <v>1.02</v>
      </c>
      <c r="C6118" s="16">
        <v>1.05</v>
      </c>
      <c r="D6118" s="16">
        <v>1.05</v>
      </c>
    </row>
    <row r="6119" spans="1:4" x14ac:dyDescent="0.3">
      <c r="A6119" s="3">
        <v>1110156</v>
      </c>
      <c r="B6119" s="16">
        <v>1.02</v>
      </c>
      <c r="C6119" s="16">
        <v>1.05</v>
      </c>
      <c r="D6119" s="16">
        <v>1.05</v>
      </c>
    </row>
    <row r="6120" spans="1:4" x14ac:dyDescent="0.3">
      <c r="A6120" s="3">
        <v>1110157</v>
      </c>
      <c r="B6120" s="16">
        <v>1.02</v>
      </c>
      <c r="C6120" s="16">
        <v>1.05</v>
      </c>
      <c r="D6120" s="16">
        <v>1.05</v>
      </c>
    </row>
    <row r="6121" spans="1:4" x14ac:dyDescent="0.3">
      <c r="A6121" s="3">
        <v>1110158</v>
      </c>
      <c r="B6121" s="16">
        <v>1.02</v>
      </c>
      <c r="C6121" s="16">
        <v>1.05</v>
      </c>
      <c r="D6121" s="16">
        <v>1.05</v>
      </c>
    </row>
    <row r="6122" spans="1:4" x14ac:dyDescent="0.3">
      <c r="A6122" s="3">
        <v>1110159</v>
      </c>
      <c r="B6122" s="16">
        <v>1.02</v>
      </c>
      <c r="C6122" s="16">
        <v>1.05</v>
      </c>
      <c r="D6122" s="16">
        <v>1.05</v>
      </c>
    </row>
    <row r="6123" spans="1:4" x14ac:dyDescent="0.3">
      <c r="A6123" s="3">
        <v>1110160</v>
      </c>
      <c r="B6123" s="16">
        <v>1.02</v>
      </c>
      <c r="C6123" s="16">
        <v>1.05</v>
      </c>
      <c r="D6123" s="16">
        <v>1.05</v>
      </c>
    </row>
    <row r="6124" spans="1:4" x14ac:dyDescent="0.3">
      <c r="A6124" s="3">
        <v>1110161</v>
      </c>
      <c r="B6124" s="16">
        <v>1.02</v>
      </c>
      <c r="C6124" s="16">
        <v>1.05</v>
      </c>
      <c r="D6124" s="16">
        <v>1.05</v>
      </c>
    </row>
    <row r="6125" spans="1:4" x14ac:dyDescent="0.3">
      <c r="A6125" s="3">
        <v>1110162</v>
      </c>
      <c r="B6125" s="16">
        <v>1.02</v>
      </c>
      <c r="C6125" s="16">
        <v>1.05</v>
      </c>
      <c r="D6125" s="16">
        <v>1.05</v>
      </c>
    </row>
    <row r="6126" spans="1:4" x14ac:dyDescent="0.3">
      <c r="A6126" s="3">
        <v>1110163</v>
      </c>
      <c r="B6126" s="16">
        <v>1.02</v>
      </c>
      <c r="C6126" s="16">
        <v>1.05</v>
      </c>
      <c r="D6126" s="16">
        <v>1.05</v>
      </c>
    </row>
    <row r="6127" spans="1:4" x14ac:dyDescent="0.3">
      <c r="A6127" s="3">
        <v>1110164</v>
      </c>
      <c r="B6127" s="16">
        <v>1.02</v>
      </c>
      <c r="C6127" s="16">
        <v>1.05</v>
      </c>
      <c r="D6127" s="16">
        <v>1.05</v>
      </c>
    </row>
    <row r="6128" spans="1:4" x14ac:dyDescent="0.3">
      <c r="A6128" s="3">
        <v>1110165</v>
      </c>
      <c r="B6128" s="16">
        <v>1.02</v>
      </c>
      <c r="C6128" s="16">
        <v>1.05</v>
      </c>
      <c r="D6128" s="16">
        <v>1.05</v>
      </c>
    </row>
    <row r="6129" spans="1:4" x14ac:dyDescent="0.3">
      <c r="A6129" s="3">
        <v>1110166</v>
      </c>
      <c r="B6129" s="16">
        <v>1.02</v>
      </c>
      <c r="C6129" s="16">
        <v>1.05</v>
      </c>
      <c r="D6129" s="16">
        <v>1.05</v>
      </c>
    </row>
    <row r="6130" spans="1:4" x14ac:dyDescent="0.3">
      <c r="A6130" s="3">
        <v>1110167</v>
      </c>
      <c r="B6130" s="16">
        <v>1.02</v>
      </c>
      <c r="C6130" s="16">
        <v>1.05</v>
      </c>
      <c r="D6130" s="16">
        <v>1.05</v>
      </c>
    </row>
    <row r="6131" spans="1:4" x14ac:dyDescent="0.3">
      <c r="A6131" s="3">
        <v>1110168</v>
      </c>
      <c r="B6131" s="16">
        <v>1.02</v>
      </c>
      <c r="C6131" s="16">
        <v>1.05</v>
      </c>
      <c r="D6131" s="16">
        <v>1.05</v>
      </c>
    </row>
    <row r="6132" spans="1:4" x14ac:dyDescent="0.3">
      <c r="A6132" s="3">
        <v>1110169</v>
      </c>
      <c r="B6132" s="16">
        <v>1.02</v>
      </c>
      <c r="C6132" s="16">
        <v>1.05</v>
      </c>
      <c r="D6132" s="16">
        <v>1.05</v>
      </c>
    </row>
    <row r="6133" spans="1:4" x14ac:dyDescent="0.3">
      <c r="A6133" s="3">
        <v>1110170</v>
      </c>
      <c r="B6133" s="16">
        <v>1.02</v>
      </c>
      <c r="C6133" s="16">
        <v>1.05</v>
      </c>
      <c r="D6133" s="16">
        <v>1.05</v>
      </c>
    </row>
    <row r="6134" spans="1:4" x14ac:dyDescent="0.3">
      <c r="A6134" s="3">
        <v>1110171</v>
      </c>
      <c r="B6134" s="16">
        <v>1.02</v>
      </c>
      <c r="C6134" s="16">
        <v>1.05</v>
      </c>
      <c r="D6134" s="16">
        <v>1.05</v>
      </c>
    </row>
    <row r="6135" spans="1:4" x14ac:dyDescent="0.3">
      <c r="A6135" s="3">
        <v>1110172</v>
      </c>
      <c r="B6135" s="16">
        <v>1.02</v>
      </c>
      <c r="C6135" s="16">
        <v>1.05</v>
      </c>
      <c r="D6135" s="16">
        <v>1.05</v>
      </c>
    </row>
    <row r="6136" spans="1:4" x14ac:dyDescent="0.3">
      <c r="A6136" s="3">
        <v>1110173</v>
      </c>
      <c r="B6136" s="16">
        <v>1.02</v>
      </c>
      <c r="C6136" s="16">
        <v>1.05</v>
      </c>
      <c r="D6136" s="16">
        <v>1.05</v>
      </c>
    </row>
    <row r="6137" spans="1:4" x14ac:dyDescent="0.3">
      <c r="A6137" s="3">
        <v>1110174</v>
      </c>
      <c r="B6137" s="16">
        <v>1.02</v>
      </c>
      <c r="C6137" s="16">
        <v>1.05</v>
      </c>
      <c r="D6137" s="16">
        <v>1.05</v>
      </c>
    </row>
    <row r="6138" spans="1:4" x14ac:dyDescent="0.3">
      <c r="A6138" s="3">
        <v>1110175</v>
      </c>
      <c r="B6138" s="16">
        <v>1.02</v>
      </c>
      <c r="C6138" s="16">
        <v>1.05</v>
      </c>
      <c r="D6138" s="16">
        <v>1.05</v>
      </c>
    </row>
    <row r="6139" spans="1:4" x14ac:dyDescent="0.3">
      <c r="A6139" s="3">
        <v>1110176</v>
      </c>
      <c r="B6139" s="16">
        <v>1.02</v>
      </c>
      <c r="C6139" s="16">
        <v>1.05</v>
      </c>
      <c r="D6139" s="16">
        <v>1.05</v>
      </c>
    </row>
    <row r="6140" spans="1:4" x14ac:dyDescent="0.3">
      <c r="A6140" s="3">
        <v>1110177</v>
      </c>
      <c r="B6140" s="16">
        <v>1.02</v>
      </c>
      <c r="C6140" s="16">
        <v>1.05</v>
      </c>
      <c r="D6140" s="16">
        <v>1.05</v>
      </c>
    </row>
    <row r="6141" spans="1:4" x14ac:dyDescent="0.3">
      <c r="A6141" s="3">
        <v>1110178</v>
      </c>
      <c r="B6141" s="16">
        <v>1.02</v>
      </c>
      <c r="C6141" s="16">
        <v>1.05</v>
      </c>
      <c r="D6141" s="16">
        <v>1.05</v>
      </c>
    </row>
    <row r="6142" spans="1:4" x14ac:dyDescent="0.3">
      <c r="A6142" s="3">
        <v>1110179</v>
      </c>
      <c r="B6142" s="16">
        <v>1.02</v>
      </c>
      <c r="C6142" s="16">
        <v>1.05</v>
      </c>
      <c r="D6142" s="16">
        <v>1.05</v>
      </c>
    </row>
    <row r="6143" spans="1:4" x14ac:dyDescent="0.3">
      <c r="A6143" s="3">
        <v>1110180</v>
      </c>
      <c r="B6143" s="16">
        <v>1.02</v>
      </c>
      <c r="C6143" s="16">
        <v>1.05</v>
      </c>
      <c r="D6143" s="16">
        <v>1.05</v>
      </c>
    </row>
    <row r="6144" spans="1:4" x14ac:dyDescent="0.3">
      <c r="A6144" s="3">
        <v>1110181</v>
      </c>
      <c r="B6144" s="16">
        <v>1.02</v>
      </c>
      <c r="C6144" s="16">
        <v>1.05</v>
      </c>
      <c r="D6144" s="16">
        <v>1.05</v>
      </c>
    </row>
    <row r="6145" spans="1:4" x14ac:dyDescent="0.3">
      <c r="A6145" s="3">
        <v>1110182</v>
      </c>
      <c r="B6145" s="16">
        <v>1.02</v>
      </c>
      <c r="C6145" s="16">
        <v>1.05</v>
      </c>
      <c r="D6145" s="16">
        <v>1.05</v>
      </c>
    </row>
    <row r="6146" spans="1:4" x14ac:dyDescent="0.3">
      <c r="A6146" s="3">
        <v>1110183</v>
      </c>
      <c r="B6146" s="16">
        <v>1.02</v>
      </c>
      <c r="C6146" s="16">
        <v>1.05</v>
      </c>
      <c r="D6146" s="16">
        <v>1.05</v>
      </c>
    </row>
    <row r="6147" spans="1:4" x14ac:dyDescent="0.3">
      <c r="A6147" s="3">
        <v>1110184</v>
      </c>
      <c r="B6147" s="16">
        <v>1.02</v>
      </c>
      <c r="C6147" s="16">
        <v>1.05</v>
      </c>
      <c r="D6147" s="16">
        <v>1.05</v>
      </c>
    </row>
    <row r="6148" spans="1:4" x14ac:dyDescent="0.3">
      <c r="A6148" s="3">
        <v>1110185</v>
      </c>
      <c r="B6148" s="16">
        <v>1.02</v>
      </c>
      <c r="C6148" s="16">
        <v>1.05</v>
      </c>
      <c r="D6148" s="16">
        <v>1.05</v>
      </c>
    </row>
    <row r="6149" spans="1:4" x14ac:dyDescent="0.3">
      <c r="A6149" s="3">
        <v>1110186</v>
      </c>
      <c r="B6149" s="16">
        <v>1.02</v>
      </c>
      <c r="C6149" s="16">
        <v>1.05</v>
      </c>
      <c r="D6149" s="16">
        <v>1.05</v>
      </c>
    </row>
    <row r="6150" spans="1:4" x14ac:dyDescent="0.3">
      <c r="A6150" s="3">
        <v>1110187</v>
      </c>
      <c r="B6150" s="16">
        <v>1.02</v>
      </c>
      <c r="C6150" s="16">
        <v>1.05</v>
      </c>
      <c r="D6150" s="16">
        <v>1.05</v>
      </c>
    </row>
    <row r="6151" spans="1:4" x14ac:dyDescent="0.3">
      <c r="A6151" s="3">
        <v>1110188</v>
      </c>
      <c r="B6151" s="16">
        <v>1.02</v>
      </c>
      <c r="C6151" s="16">
        <v>1.05</v>
      </c>
      <c r="D6151" s="16">
        <v>1.05</v>
      </c>
    </row>
    <row r="6152" spans="1:4" x14ac:dyDescent="0.3">
      <c r="A6152" s="3">
        <v>1110189</v>
      </c>
      <c r="B6152" s="16">
        <v>1.02</v>
      </c>
      <c r="C6152" s="16">
        <v>1.05</v>
      </c>
      <c r="D6152" s="16">
        <v>1.05</v>
      </c>
    </row>
    <row r="6153" spans="1:4" x14ac:dyDescent="0.3">
      <c r="A6153" s="3">
        <v>1110190</v>
      </c>
      <c r="B6153" s="16">
        <v>1.02</v>
      </c>
      <c r="C6153" s="16">
        <v>1.05</v>
      </c>
      <c r="D6153" s="16">
        <v>1.05</v>
      </c>
    </row>
    <row r="6154" spans="1:4" x14ac:dyDescent="0.3">
      <c r="A6154" s="3">
        <v>1110191</v>
      </c>
      <c r="B6154" s="16">
        <v>1.02</v>
      </c>
      <c r="C6154" s="16">
        <v>1.05</v>
      </c>
      <c r="D6154" s="16">
        <v>1.05</v>
      </c>
    </row>
    <row r="6155" spans="1:4" x14ac:dyDescent="0.3">
      <c r="A6155" s="3">
        <v>1110192</v>
      </c>
      <c r="B6155" s="16">
        <v>1.02</v>
      </c>
      <c r="C6155" s="16">
        <v>1.05</v>
      </c>
      <c r="D6155" s="16">
        <v>1.05</v>
      </c>
    </row>
    <row r="6156" spans="1:4" x14ac:dyDescent="0.3">
      <c r="A6156" s="3">
        <v>1110194</v>
      </c>
      <c r="B6156" s="16">
        <v>1.02</v>
      </c>
      <c r="C6156" s="16">
        <v>1.05</v>
      </c>
      <c r="D6156" s="16">
        <v>1.05</v>
      </c>
    </row>
    <row r="6157" spans="1:4" x14ac:dyDescent="0.3">
      <c r="A6157" s="3">
        <v>1110195</v>
      </c>
      <c r="B6157" s="16">
        <v>1.02</v>
      </c>
      <c r="C6157" s="16">
        <v>1.05</v>
      </c>
      <c r="D6157" s="16">
        <v>1.05</v>
      </c>
    </row>
    <row r="6158" spans="1:4" x14ac:dyDescent="0.3">
      <c r="A6158" s="3">
        <v>1110196</v>
      </c>
      <c r="B6158" s="16">
        <v>1.02</v>
      </c>
      <c r="C6158" s="16">
        <v>1.05</v>
      </c>
      <c r="D6158" s="16">
        <v>1.05</v>
      </c>
    </row>
    <row r="6159" spans="1:4" x14ac:dyDescent="0.3">
      <c r="A6159" s="3">
        <v>1110197</v>
      </c>
      <c r="B6159" s="16">
        <v>1.02</v>
      </c>
      <c r="C6159" s="16">
        <v>1.05</v>
      </c>
      <c r="D6159" s="16">
        <v>1.05</v>
      </c>
    </row>
    <row r="6160" spans="1:4" x14ac:dyDescent="0.3">
      <c r="A6160" s="3">
        <v>1110198</v>
      </c>
      <c r="B6160" s="16">
        <v>1.02</v>
      </c>
      <c r="C6160" s="16">
        <v>1.05</v>
      </c>
      <c r="D6160" s="16">
        <v>1.05</v>
      </c>
    </row>
    <row r="6161" spans="1:4" x14ac:dyDescent="0.3">
      <c r="A6161" s="3">
        <v>1110199</v>
      </c>
      <c r="B6161" s="16">
        <v>1.02</v>
      </c>
      <c r="C6161" s="16">
        <v>1.05</v>
      </c>
      <c r="D6161" s="16">
        <v>1.05</v>
      </c>
    </row>
    <row r="6162" spans="1:4" x14ac:dyDescent="0.3">
      <c r="A6162" s="3">
        <v>1110200</v>
      </c>
      <c r="B6162" s="16">
        <v>1.02</v>
      </c>
      <c r="C6162" s="16">
        <v>1.05</v>
      </c>
      <c r="D6162" s="16">
        <v>1.05</v>
      </c>
    </row>
    <row r="6163" spans="1:4" x14ac:dyDescent="0.3">
      <c r="A6163" s="3">
        <v>1110201</v>
      </c>
      <c r="B6163" s="16">
        <v>58.91</v>
      </c>
      <c r="C6163" s="16">
        <v>58.94</v>
      </c>
      <c r="D6163" s="16">
        <v>58.94</v>
      </c>
    </row>
    <row r="6164" spans="1:4" x14ac:dyDescent="0.3">
      <c r="A6164" s="3">
        <v>1110202</v>
      </c>
      <c r="B6164" s="16">
        <v>1.02</v>
      </c>
      <c r="C6164" s="16">
        <v>1.05</v>
      </c>
      <c r="D6164" s="16">
        <v>1.05</v>
      </c>
    </row>
    <row r="6165" spans="1:4" x14ac:dyDescent="0.3">
      <c r="A6165" s="3">
        <v>1110203</v>
      </c>
      <c r="B6165" s="16">
        <v>1.02</v>
      </c>
      <c r="C6165" s="16">
        <v>1.05</v>
      </c>
      <c r="D6165" s="16">
        <v>1.05</v>
      </c>
    </row>
    <row r="6166" spans="1:4" x14ac:dyDescent="0.3">
      <c r="A6166" s="3">
        <v>1110204</v>
      </c>
      <c r="B6166" s="16">
        <v>58.91</v>
      </c>
      <c r="C6166" s="16">
        <v>58.94</v>
      </c>
      <c r="D6166" s="16">
        <v>58.94</v>
      </c>
    </row>
    <row r="6167" spans="1:4" x14ac:dyDescent="0.3">
      <c r="A6167" s="3">
        <v>1110205</v>
      </c>
      <c r="B6167" s="16">
        <v>1.02</v>
      </c>
      <c r="C6167" s="16">
        <v>1.05</v>
      </c>
      <c r="D6167" s="16">
        <v>1.05</v>
      </c>
    </row>
    <row r="6168" spans="1:4" x14ac:dyDescent="0.3">
      <c r="A6168" s="3">
        <v>1110206</v>
      </c>
      <c r="B6168" s="16">
        <v>1.02</v>
      </c>
      <c r="C6168" s="16">
        <v>1.05</v>
      </c>
      <c r="D6168" s="16">
        <v>1.05</v>
      </c>
    </row>
    <row r="6169" spans="1:4" x14ac:dyDescent="0.3">
      <c r="A6169" s="3">
        <v>1110207</v>
      </c>
      <c r="B6169" s="16">
        <v>1.02</v>
      </c>
      <c r="C6169" s="16">
        <v>1.05</v>
      </c>
      <c r="D6169" s="16">
        <v>1.05</v>
      </c>
    </row>
    <row r="6170" spans="1:4" x14ac:dyDescent="0.3">
      <c r="A6170" s="3">
        <v>1110208</v>
      </c>
      <c r="B6170" s="16">
        <v>1.02</v>
      </c>
      <c r="C6170" s="16">
        <v>1.05</v>
      </c>
      <c r="D6170" s="16">
        <v>1.05</v>
      </c>
    </row>
    <row r="6171" spans="1:4" x14ac:dyDescent="0.3">
      <c r="A6171" s="3">
        <v>1110209</v>
      </c>
      <c r="B6171" s="16">
        <v>1.02</v>
      </c>
      <c r="C6171" s="16">
        <v>1.05</v>
      </c>
      <c r="D6171" s="16">
        <v>1.05</v>
      </c>
    </row>
    <row r="6172" spans="1:4" x14ac:dyDescent="0.3">
      <c r="A6172" s="3">
        <v>1110210</v>
      </c>
      <c r="B6172" s="16">
        <v>1.02</v>
      </c>
      <c r="C6172" s="16">
        <v>1.05</v>
      </c>
      <c r="D6172" s="16">
        <v>1.05</v>
      </c>
    </row>
    <row r="6173" spans="1:4" x14ac:dyDescent="0.3">
      <c r="A6173" s="3">
        <v>1110211</v>
      </c>
      <c r="B6173" s="16">
        <v>1.02</v>
      </c>
      <c r="C6173" s="16">
        <v>1.05</v>
      </c>
      <c r="D6173" s="16">
        <v>1.05</v>
      </c>
    </row>
    <row r="6174" spans="1:4" x14ac:dyDescent="0.3">
      <c r="A6174" s="3">
        <v>1110212</v>
      </c>
      <c r="B6174" s="16">
        <v>1.02</v>
      </c>
      <c r="C6174" s="16">
        <v>1.05</v>
      </c>
      <c r="D6174" s="16">
        <v>1.05</v>
      </c>
    </row>
    <row r="6175" spans="1:4" x14ac:dyDescent="0.3">
      <c r="A6175" s="3">
        <v>1110213</v>
      </c>
      <c r="B6175" s="16">
        <v>1.02</v>
      </c>
      <c r="C6175" s="16">
        <v>1.05</v>
      </c>
      <c r="D6175" s="16">
        <v>1.05</v>
      </c>
    </row>
    <row r="6176" spans="1:4" x14ac:dyDescent="0.3">
      <c r="A6176" s="3">
        <v>1110214</v>
      </c>
      <c r="B6176" s="16">
        <v>1.02</v>
      </c>
      <c r="C6176" s="16">
        <v>1.05</v>
      </c>
      <c r="D6176" s="16">
        <v>1.05</v>
      </c>
    </row>
    <row r="6177" spans="1:4" x14ac:dyDescent="0.3">
      <c r="A6177" s="3">
        <v>1110215</v>
      </c>
      <c r="B6177" s="16">
        <v>1.02</v>
      </c>
      <c r="C6177" s="16">
        <v>1.05</v>
      </c>
      <c r="D6177" s="16">
        <v>1.05</v>
      </c>
    </row>
    <row r="6178" spans="1:4" x14ac:dyDescent="0.3">
      <c r="A6178" s="3">
        <v>1110216</v>
      </c>
      <c r="B6178" s="16">
        <v>1.02</v>
      </c>
      <c r="C6178" s="16">
        <v>1.05</v>
      </c>
      <c r="D6178" s="16">
        <v>1.05</v>
      </c>
    </row>
    <row r="6179" spans="1:4" x14ac:dyDescent="0.3">
      <c r="A6179" s="3">
        <v>1110217</v>
      </c>
      <c r="B6179" s="16">
        <v>1.02</v>
      </c>
      <c r="C6179" s="16">
        <v>1.05</v>
      </c>
      <c r="D6179" s="16">
        <v>1.05</v>
      </c>
    </row>
    <row r="6180" spans="1:4" x14ac:dyDescent="0.3">
      <c r="A6180" s="3">
        <v>1110218</v>
      </c>
      <c r="B6180" s="16">
        <v>1.02</v>
      </c>
      <c r="C6180" s="16">
        <v>1.05</v>
      </c>
      <c r="D6180" s="16">
        <v>1.05</v>
      </c>
    </row>
    <row r="6181" spans="1:4" x14ac:dyDescent="0.3">
      <c r="A6181" s="3">
        <v>1110219</v>
      </c>
      <c r="B6181" s="16">
        <v>1.02</v>
      </c>
      <c r="C6181" s="16">
        <v>1.05</v>
      </c>
      <c r="D6181" s="16">
        <v>1.05</v>
      </c>
    </row>
    <row r="6182" spans="1:4" x14ac:dyDescent="0.3">
      <c r="A6182" s="3">
        <v>1110220</v>
      </c>
      <c r="B6182" s="16">
        <v>1.02</v>
      </c>
      <c r="C6182" s="16">
        <v>1.05</v>
      </c>
      <c r="D6182" s="16">
        <v>1.05</v>
      </c>
    </row>
    <row r="6183" spans="1:4" x14ac:dyDescent="0.3">
      <c r="A6183" s="3">
        <v>1110221</v>
      </c>
      <c r="B6183" s="16">
        <v>1.02</v>
      </c>
      <c r="C6183" s="16">
        <v>1.05</v>
      </c>
      <c r="D6183" s="16">
        <v>1.05</v>
      </c>
    </row>
    <row r="6184" spans="1:4" x14ac:dyDescent="0.3">
      <c r="A6184" s="3">
        <v>1110222</v>
      </c>
      <c r="B6184" s="16">
        <v>1.02</v>
      </c>
      <c r="C6184" s="16">
        <v>1.05</v>
      </c>
      <c r="D6184" s="16">
        <v>1.05</v>
      </c>
    </row>
    <row r="6185" spans="1:4" x14ac:dyDescent="0.3">
      <c r="A6185" s="3">
        <v>1110224</v>
      </c>
      <c r="B6185" s="16">
        <v>1.02</v>
      </c>
      <c r="C6185" s="16">
        <v>1.05</v>
      </c>
      <c r="D6185" s="16">
        <v>1.05</v>
      </c>
    </row>
    <row r="6186" spans="1:4" x14ac:dyDescent="0.3">
      <c r="A6186" s="3">
        <v>1110225</v>
      </c>
      <c r="B6186" s="16">
        <v>1.02</v>
      </c>
      <c r="C6186" s="16">
        <v>1.05</v>
      </c>
      <c r="D6186" s="16">
        <v>1.05</v>
      </c>
    </row>
    <row r="6187" spans="1:4" x14ac:dyDescent="0.3">
      <c r="A6187" s="3">
        <v>1110226</v>
      </c>
      <c r="B6187" s="16">
        <v>1.02</v>
      </c>
      <c r="C6187" s="16">
        <v>1.05</v>
      </c>
      <c r="D6187" s="16">
        <v>1.05</v>
      </c>
    </row>
    <row r="6188" spans="1:4" x14ac:dyDescent="0.3">
      <c r="A6188" s="3">
        <v>1110227</v>
      </c>
      <c r="B6188" s="16">
        <v>1.02</v>
      </c>
      <c r="C6188" s="16">
        <v>1.05</v>
      </c>
      <c r="D6188" s="16">
        <v>1.05</v>
      </c>
    </row>
    <row r="6189" spans="1:4" x14ac:dyDescent="0.3">
      <c r="A6189" s="3">
        <v>1110228</v>
      </c>
      <c r="B6189" s="16">
        <v>1.02</v>
      </c>
      <c r="C6189" s="16">
        <v>1.05</v>
      </c>
      <c r="D6189" s="16">
        <v>1.05</v>
      </c>
    </row>
    <row r="6190" spans="1:4" x14ac:dyDescent="0.3">
      <c r="A6190" s="3">
        <v>1110229</v>
      </c>
      <c r="B6190" s="16">
        <v>1.02</v>
      </c>
      <c r="C6190" s="16">
        <v>1.05</v>
      </c>
      <c r="D6190" s="16">
        <v>1.05</v>
      </c>
    </row>
    <row r="6191" spans="1:4" x14ac:dyDescent="0.3">
      <c r="A6191" s="3">
        <v>1110230</v>
      </c>
      <c r="B6191" s="16">
        <v>1.02</v>
      </c>
      <c r="C6191" s="16">
        <v>1.05</v>
      </c>
      <c r="D6191" s="16">
        <v>1.05</v>
      </c>
    </row>
    <row r="6192" spans="1:4" x14ac:dyDescent="0.3">
      <c r="A6192" s="3">
        <v>1110231</v>
      </c>
      <c r="B6192" s="16">
        <v>1.02</v>
      </c>
      <c r="C6192" s="16">
        <v>1.05</v>
      </c>
      <c r="D6192" s="16">
        <v>1.05</v>
      </c>
    </row>
    <row r="6193" spans="1:4" x14ac:dyDescent="0.3">
      <c r="A6193" s="3">
        <v>1110232</v>
      </c>
      <c r="B6193" s="16">
        <v>1.02</v>
      </c>
      <c r="C6193" s="16">
        <v>1.05</v>
      </c>
      <c r="D6193" s="16">
        <v>1.05</v>
      </c>
    </row>
    <row r="6194" spans="1:4" x14ac:dyDescent="0.3">
      <c r="A6194" s="3">
        <v>1110233</v>
      </c>
      <c r="B6194" s="16">
        <v>1.02</v>
      </c>
      <c r="C6194" s="16">
        <v>1.05</v>
      </c>
      <c r="D6194" s="16">
        <v>1.05</v>
      </c>
    </row>
    <row r="6195" spans="1:4" x14ac:dyDescent="0.3">
      <c r="A6195" s="3">
        <v>1110234</v>
      </c>
      <c r="B6195" s="16">
        <v>1.02</v>
      </c>
      <c r="C6195" s="16">
        <v>1.05</v>
      </c>
      <c r="D6195" s="16">
        <v>1.05</v>
      </c>
    </row>
    <row r="6196" spans="1:4" x14ac:dyDescent="0.3">
      <c r="A6196" s="3">
        <v>1110235</v>
      </c>
      <c r="B6196" s="16">
        <v>1.02</v>
      </c>
      <c r="C6196" s="16">
        <v>1.05</v>
      </c>
      <c r="D6196" s="16">
        <v>1.05</v>
      </c>
    </row>
    <row r="6197" spans="1:4" x14ac:dyDescent="0.3">
      <c r="A6197" s="3">
        <v>1110236</v>
      </c>
      <c r="B6197" s="16">
        <v>1.02</v>
      </c>
      <c r="C6197" s="16">
        <v>1.05</v>
      </c>
      <c r="D6197" s="16">
        <v>1.05</v>
      </c>
    </row>
    <row r="6198" spans="1:4" x14ac:dyDescent="0.3">
      <c r="A6198" s="3">
        <v>1110237</v>
      </c>
      <c r="B6198" s="16">
        <v>1.02</v>
      </c>
      <c r="C6198" s="16">
        <v>1.05</v>
      </c>
      <c r="D6198" s="16">
        <v>1.05</v>
      </c>
    </row>
    <row r="6199" spans="1:4" x14ac:dyDescent="0.3">
      <c r="A6199" s="3">
        <v>1110238</v>
      </c>
      <c r="B6199" s="16">
        <v>1.02</v>
      </c>
      <c r="C6199" s="16">
        <v>1.05</v>
      </c>
      <c r="D6199" s="16">
        <v>1.05</v>
      </c>
    </row>
    <row r="6200" spans="1:4" x14ac:dyDescent="0.3">
      <c r="A6200" s="3">
        <v>1110239</v>
      </c>
      <c r="B6200" s="16">
        <v>1.02</v>
      </c>
      <c r="C6200" s="16">
        <v>1.05</v>
      </c>
      <c r="D6200" s="16">
        <v>1.05</v>
      </c>
    </row>
    <row r="6201" spans="1:4" x14ac:dyDescent="0.3">
      <c r="A6201" s="3">
        <v>1110240</v>
      </c>
      <c r="B6201" s="16">
        <v>1.02</v>
      </c>
      <c r="C6201" s="16">
        <v>1.05</v>
      </c>
      <c r="D6201" s="16">
        <v>1.05</v>
      </c>
    </row>
    <row r="6202" spans="1:4" x14ac:dyDescent="0.3">
      <c r="A6202" s="3">
        <v>1110241</v>
      </c>
      <c r="B6202" s="16">
        <v>1.02</v>
      </c>
      <c r="C6202" s="16">
        <v>1.05</v>
      </c>
      <c r="D6202" s="16">
        <v>1.05</v>
      </c>
    </row>
    <row r="6203" spans="1:4" x14ac:dyDescent="0.3">
      <c r="A6203" s="3">
        <v>1110242</v>
      </c>
      <c r="B6203" s="16">
        <v>1.02</v>
      </c>
      <c r="C6203" s="16">
        <v>1.05</v>
      </c>
      <c r="D6203" s="16">
        <v>1.05</v>
      </c>
    </row>
    <row r="6204" spans="1:4" x14ac:dyDescent="0.3">
      <c r="A6204" s="3">
        <v>1110243</v>
      </c>
      <c r="B6204" s="16">
        <v>1.02</v>
      </c>
      <c r="C6204" s="16">
        <v>1.05</v>
      </c>
      <c r="D6204" s="16">
        <v>1.05</v>
      </c>
    </row>
    <row r="6205" spans="1:4" x14ac:dyDescent="0.3">
      <c r="A6205" s="3">
        <v>1110244</v>
      </c>
      <c r="B6205" s="16">
        <v>1.02</v>
      </c>
      <c r="C6205" s="16">
        <v>1.05</v>
      </c>
      <c r="D6205" s="16">
        <v>1.05</v>
      </c>
    </row>
    <row r="6206" spans="1:4" x14ac:dyDescent="0.3">
      <c r="A6206" s="3">
        <v>1110245</v>
      </c>
      <c r="B6206" s="16">
        <v>1.02</v>
      </c>
      <c r="C6206" s="16">
        <v>1.05</v>
      </c>
      <c r="D6206" s="16">
        <v>1.05</v>
      </c>
    </row>
    <row r="6207" spans="1:4" x14ac:dyDescent="0.3">
      <c r="A6207" s="3">
        <v>1110246</v>
      </c>
      <c r="B6207" s="16">
        <v>1.02</v>
      </c>
      <c r="C6207" s="16">
        <v>1.05</v>
      </c>
      <c r="D6207" s="16">
        <v>1.05</v>
      </c>
    </row>
    <row r="6208" spans="1:4" x14ac:dyDescent="0.3">
      <c r="A6208" s="3">
        <v>1110247</v>
      </c>
      <c r="B6208" s="16">
        <v>1.02</v>
      </c>
      <c r="C6208" s="16">
        <v>1.05</v>
      </c>
      <c r="D6208" s="16">
        <v>1.05</v>
      </c>
    </row>
    <row r="6209" spans="1:4" x14ac:dyDescent="0.3">
      <c r="A6209" s="3">
        <v>1110248</v>
      </c>
      <c r="B6209" s="16">
        <v>1.02</v>
      </c>
      <c r="C6209" s="16">
        <v>1.05</v>
      </c>
      <c r="D6209" s="16">
        <v>1.05</v>
      </c>
    </row>
    <row r="6210" spans="1:4" x14ac:dyDescent="0.3">
      <c r="A6210" s="3">
        <v>1110249</v>
      </c>
      <c r="B6210" s="16">
        <v>1.02</v>
      </c>
      <c r="C6210" s="16">
        <v>1.05</v>
      </c>
      <c r="D6210" s="16">
        <v>1.05</v>
      </c>
    </row>
    <row r="6211" spans="1:4" x14ac:dyDescent="0.3">
      <c r="A6211" s="3">
        <v>1110250</v>
      </c>
      <c r="B6211" s="16">
        <v>1.02</v>
      </c>
      <c r="C6211" s="16">
        <v>1.05</v>
      </c>
      <c r="D6211" s="16">
        <v>1.05</v>
      </c>
    </row>
    <row r="6212" spans="1:4" x14ac:dyDescent="0.3">
      <c r="A6212" s="3">
        <v>1110251</v>
      </c>
      <c r="B6212" s="16">
        <v>1.02</v>
      </c>
      <c r="C6212" s="16">
        <v>1.05</v>
      </c>
      <c r="D6212" s="16">
        <v>1.05</v>
      </c>
    </row>
    <row r="6213" spans="1:4" x14ac:dyDescent="0.3">
      <c r="A6213" s="3">
        <v>1110252</v>
      </c>
      <c r="B6213" s="16">
        <v>1.02</v>
      </c>
      <c r="C6213" s="16">
        <v>1.05</v>
      </c>
      <c r="D6213" s="16">
        <v>1.05</v>
      </c>
    </row>
    <row r="6214" spans="1:4" x14ac:dyDescent="0.3">
      <c r="A6214" s="3">
        <v>1110253</v>
      </c>
      <c r="B6214" s="16">
        <v>1.02</v>
      </c>
      <c r="C6214" s="16">
        <v>1.05</v>
      </c>
      <c r="D6214" s="16">
        <v>1.05</v>
      </c>
    </row>
    <row r="6215" spans="1:4" x14ac:dyDescent="0.3">
      <c r="A6215" s="3">
        <v>1110254</v>
      </c>
      <c r="B6215" s="16">
        <v>1.02</v>
      </c>
      <c r="C6215" s="16">
        <v>1.05</v>
      </c>
      <c r="D6215" s="16">
        <v>1.05</v>
      </c>
    </row>
    <row r="6216" spans="1:4" x14ac:dyDescent="0.3">
      <c r="A6216" s="3">
        <v>1110255</v>
      </c>
      <c r="B6216" s="16">
        <v>1.02</v>
      </c>
      <c r="C6216" s="16">
        <v>1.05</v>
      </c>
      <c r="D6216" s="16">
        <v>1.05</v>
      </c>
    </row>
    <row r="6217" spans="1:4" x14ac:dyDescent="0.3">
      <c r="A6217" s="3">
        <v>1110256</v>
      </c>
      <c r="B6217" s="16">
        <v>1.02</v>
      </c>
      <c r="C6217" s="16">
        <v>1.05</v>
      </c>
      <c r="D6217" s="16">
        <v>1.05</v>
      </c>
    </row>
    <row r="6218" spans="1:4" x14ac:dyDescent="0.3">
      <c r="A6218" s="3">
        <v>1110257</v>
      </c>
      <c r="B6218" s="16">
        <v>1.02</v>
      </c>
      <c r="C6218" s="16">
        <v>1.05</v>
      </c>
      <c r="D6218" s="16">
        <v>1.05</v>
      </c>
    </row>
    <row r="6219" spans="1:4" x14ac:dyDescent="0.3">
      <c r="A6219" s="3">
        <v>1110258</v>
      </c>
      <c r="B6219" s="16">
        <v>1.02</v>
      </c>
      <c r="C6219" s="16">
        <v>1.05</v>
      </c>
      <c r="D6219" s="16">
        <v>1.05</v>
      </c>
    </row>
    <row r="6220" spans="1:4" x14ac:dyDescent="0.3">
      <c r="A6220" s="3">
        <v>1110259</v>
      </c>
      <c r="B6220" s="16">
        <v>1.02</v>
      </c>
      <c r="C6220" s="16">
        <v>1.05</v>
      </c>
      <c r="D6220" s="16">
        <v>1.05</v>
      </c>
    </row>
    <row r="6221" spans="1:4" x14ac:dyDescent="0.3">
      <c r="A6221" s="3">
        <v>1110260</v>
      </c>
      <c r="B6221" s="16">
        <v>1.02</v>
      </c>
      <c r="C6221" s="16">
        <v>1.05</v>
      </c>
      <c r="D6221" s="16">
        <v>1.05</v>
      </c>
    </row>
    <row r="6222" spans="1:4" x14ac:dyDescent="0.3">
      <c r="A6222" s="3">
        <v>1110261</v>
      </c>
      <c r="B6222" s="16">
        <v>1.02</v>
      </c>
      <c r="C6222" s="16">
        <v>1.05</v>
      </c>
      <c r="D6222" s="16">
        <v>1.05</v>
      </c>
    </row>
    <row r="6223" spans="1:4" x14ac:dyDescent="0.3">
      <c r="A6223" s="3">
        <v>1110262</v>
      </c>
      <c r="B6223" s="16">
        <v>1.02</v>
      </c>
      <c r="C6223" s="16">
        <v>1.05</v>
      </c>
      <c r="D6223" s="16">
        <v>1.05</v>
      </c>
    </row>
    <row r="6224" spans="1:4" x14ac:dyDescent="0.3">
      <c r="A6224" s="3">
        <v>1110263</v>
      </c>
      <c r="B6224" s="16">
        <v>1.02</v>
      </c>
      <c r="C6224" s="16">
        <v>1.05</v>
      </c>
      <c r="D6224" s="16">
        <v>1.05</v>
      </c>
    </row>
    <row r="6225" spans="1:4" x14ac:dyDescent="0.3">
      <c r="A6225" s="3">
        <v>1110264</v>
      </c>
      <c r="B6225" s="16">
        <v>1.02</v>
      </c>
      <c r="C6225" s="16">
        <v>1.05</v>
      </c>
      <c r="D6225" s="16">
        <v>1.05</v>
      </c>
    </row>
    <row r="6226" spans="1:4" x14ac:dyDescent="0.3">
      <c r="A6226" s="3">
        <v>1110265</v>
      </c>
      <c r="B6226" s="16">
        <v>1.02</v>
      </c>
      <c r="C6226" s="16">
        <v>1.05</v>
      </c>
      <c r="D6226" s="16">
        <v>1.05</v>
      </c>
    </row>
    <row r="6227" spans="1:4" x14ac:dyDescent="0.3">
      <c r="A6227" s="3">
        <v>1110266</v>
      </c>
      <c r="B6227" s="16">
        <v>1.02</v>
      </c>
      <c r="C6227" s="16">
        <v>1.05</v>
      </c>
      <c r="D6227" s="16">
        <v>1.05</v>
      </c>
    </row>
    <row r="6228" spans="1:4" x14ac:dyDescent="0.3">
      <c r="A6228" s="3">
        <v>1110268</v>
      </c>
      <c r="B6228" s="16">
        <v>1.02</v>
      </c>
      <c r="C6228" s="16">
        <v>1.05</v>
      </c>
      <c r="D6228" s="16">
        <v>1.05</v>
      </c>
    </row>
    <row r="6229" spans="1:4" x14ac:dyDescent="0.3">
      <c r="A6229" s="3">
        <v>1110269</v>
      </c>
      <c r="B6229" s="16">
        <v>1.02</v>
      </c>
      <c r="C6229" s="16">
        <v>1.05</v>
      </c>
      <c r="D6229" s="16">
        <v>1.05</v>
      </c>
    </row>
    <row r="6230" spans="1:4" x14ac:dyDescent="0.3">
      <c r="A6230" s="3">
        <v>1110271</v>
      </c>
      <c r="B6230" s="16">
        <v>1.02</v>
      </c>
      <c r="C6230" s="16">
        <v>1.05</v>
      </c>
      <c r="D6230" s="16">
        <v>1.05</v>
      </c>
    </row>
    <row r="6231" spans="1:4" x14ac:dyDescent="0.3">
      <c r="A6231" s="3">
        <v>1110273</v>
      </c>
      <c r="B6231" s="16">
        <v>1.02</v>
      </c>
      <c r="C6231" s="16">
        <v>1.05</v>
      </c>
      <c r="D6231" s="16">
        <v>1.05</v>
      </c>
    </row>
    <row r="6232" spans="1:4" x14ac:dyDescent="0.3">
      <c r="A6232" s="3">
        <v>1110274</v>
      </c>
      <c r="B6232" s="16">
        <v>36.39</v>
      </c>
      <c r="C6232" s="16">
        <v>35.880000000000003</v>
      </c>
      <c r="D6232" s="16">
        <v>35.53</v>
      </c>
    </row>
    <row r="6233" spans="1:4" x14ac:dyDescent="0.3">
      <c r="A6233" s="3">
        <v>1110275</v>
      </c>
      <c r="B6233" s="16">
        <v>1.02</v>
      </c>
      <c r="C6233" s="16">
        <v>1.05</v>
      </c>
      <c r="D6233" s="16">
        <v>1.05</v>
      </c>
    </row>
    <row r="6234" spans="1:4" x14ac:dyDescent="0.3">
      <c r="A6234" s="3">
        <v>1110276</v>
      </c>
      <c r="B6234" s="16">
        <v>1.02</v>
      </c>
      <c r="C6234" s="16">
        <v>1.05</v>
      </c>
      <c r="D6234" s="16">
        <v>1.05</v>
      </c>
    </row>
    <row r="6235" spans="1:4" x14ac:dyDescent="0.3">
      <c r="A6235" s="3">
        <v>1110277</v>
      </c>
      <c r="B6235" s="16">
        <v>1.02</v>
      </c>
      <c r="C6235" s="16">
        <v>1.05</v>
      </c>
      <c r="D6235" s="16">
        <v>1.05</v>
      </c>
    </row>
    <row r="6236" spans="1:4" x14ac:dyDescent="0.3">
      <c r="A6236" s="3">
        <v>1110278</v>
      </c>
      <c r="B6236" s="16">
        <v>1.02</v>
      </c>
      <c r="C6236" s="16">
        <v>1.05</v>
      </c>
      <c r="D6236" s="16">
        <v>1.05</v>
      </c>
    </row>
    <row r="6237" spans="1:4" x14ac:dyDescent="0.3">
      <c r="A6237" s="3">
        <v>1110279</v>
      </c>
      <c r="B6237" s="16">
        <v>1.02</v>
      </c>
      <c r="C6237" s="16">
        <v>1.05</v>
      </c>
      <c r="D6237" s="16">
        <v>1.05</v>
      </c>
    </row>
    <row r="6238" spans="1:4" x14ac:dyDescent="0.3">
      <c r="A6238" s="3">
        <v>1110280</v>
      </c>
      <c r="B6238" s="16">
        <v>1.02</v>
      </c>
      <c r="C6238" s="16">
        <v>1.05</v>
      </c>
      <c r="D6238" s="16">
        <v>1.05</v>
      </c>
    </row>
    <row r="6239" spans="1:4" x14ac:dyDescent="0.3">
      <c r="A6239" s="3">
        <v>1110281</v>
      </c>
      <c r="B6239" s="16">
        <v>1.02</v>
      </c>
      <c r="C6239" s="16">
        <v>1.05</v>
      </c>
      <c r="D6239" s="16">
        <v>1.05</v>
      </c>
    </row>
    <row r="6240" spans="1:4" x14ac:dyDescent="0.3">
      <c r="A6240" s="3">
        <v>1110282</v>
      </c>
      <c r="B6240" s="16">
        <v>1.02</v>
      </c>
      <c r="C6240" s="16">
        <v>1.05</v>
      </c>
      <c r="D6240" s="16">
        <v>1.05</v>
      </c>
    </row>
    <row r="6241" spans="1:4" x14ac:dyDescent="0.3">
      <c r="A6241" s="3">
        <v>1110283</v>
      </c>
      <c r="B6241" s="16">
        <v>1.02</v>
      </c>
      <c r="C6241" s="16">
        <v>1.05</v>
      </c>
      <c r="D6241" s="16">
        <v>1.05</v>
      </c>
    </row>
    <row r="6242" spans="1:4" x14ac:dyDescent="0.3">
      <c r="A6242" s="3">
        <v>1110284</v>
      </c>
      <c r="B6242" s="16">
        <v>1.02</v>
      </c>
      <c r="C6242" s="16">
        <v>1.05</v>
      </c>
      <c r="D6242" s="16">
        <v>1.05</v>
      </c>
    </row>
    <row r="6243" spans="1:4" x14ac:dyDescent="0.3">
      <c r="A6243" s="3">
        <v>1110285</v>
      </c>
      <c r="B6243" s="16">
        <v>1.02</v>
      </c>
      <c r="C6243" s="16">
        <v>1.05</v>
      </c>
      <c r="D6243" s="16">
        <v>1.05</v>
      </c>
    </row>
    <row r="6244" spans="1:4" x14ac:dyDescent="0.3">
      <c r="A6244" s="3">
        <v>1110286</v>
      </c>
      <c r="B6244" s="16">
        <v>1.02</v>
      </c>
      <c r="C6244" s="16">
        <v>1.05</v>
      </c>
      <c r="D6244" s="16">
        <v>1.05</v>
      </c>
    </row>
    <row r="6245" spans="1:4" x14ac:dyDescent="0.3">
      <c r="A6245" s="3">
        <v>1110287</v>
      </c>
      <c r="B6245" s="16">
        <v>149.09</v>
      </c>
      <c r="C6245" s="16">
        <v>111.08</v>
      </c>
      <c r="D6245" s="16">
        <v>92.57</v>
      </c>
    </row>
    <row r="6246" spans="1:4" x14ac:dyDescent="0.3">
      <c r="A6246" s="3">
        <v>1110288</v>
      </c>
      <c r="B6246" s="16">
        <v>70.61</v>
      </c>
      <c r="C6246" s="16">
        <v>49.76</v>
      </c>
      <c r="D6246" s="16">
        <v>47.33</v>
      </c>
    </row>
    <row r="6247" spans="1:4" x14ac:dyDescent="0.3">
      <c r="A6247" s="3">
        <v>1110289</v>
      </c>
      <c r="B6247" s="16">
        <v>35.5</v>
      </c>
      <c r="C6247" s="16">
        <v>35.53</v>
      </c>
      <c r="D6247" s="16">
        <v>34.270000000000003</v>
      </c>
    </row>
    <row r="6248" spans="1:4" x14ac:dyDescent="0.3">
      <c r="A6248" s="3">
        <v>1110290</v>
      </c>
      <c r="B6248" s="16">
        <v>80.36</v>
      </c>
      <c r="C6248" s="16">
        <v>58.61</v>
      </c>
      <c r="D6248" s="16">
        <v>66.92</v>
      </c>
    </row>
    <row r="6249" spans="1:4" x14ac:dyDescent="0.3">
      <c r="A6249" s="3">
        <v>1110291</v>
      </c>
      <c r="B6249" s="16">
        <v>92.539999999999992</v>
      </c>
      <c r="C6249" s="16">
        <v>92.57</v>
      </c>
      <c r="D6249" s="16">
        <v>92.57</v>
      </c>
    </row>
    <row r="6250" spans="1:4" x14ac:dyDescent="0.3">
      <c r="A6250" s="3">
        <v>1110292</v>
      </c>
      <c r="B6250" s="16">
        <v>1.02</v>
      </c>
      <c r="C6250" s="16">
        <v>1.05</v>
      </c>
      <c r="D6250" s="16">
        <v>1.05</v>
      </c>
    </row>
    <row r="6251" spans="1:4" x14ac:dyDescent="0.3">
      <c r="A6251" s="3">
        <v>1110294</v>
      </c>
      <c r="B6251" s="16">
        <v>1.02</v>
      </c>
      <c r="C6251" s="16">
        <v>1.05</v>
      </c>
      <c r="D6251" s="16">
        <v>1.05</v>
      </c>
    </row>
    <row r="6252" spans="1:4" x14ac:dyDescent="0.3">
      <c r="A6252" s="3">
        <v>1110295</v>
      </c>
      <c r="B6252" s="16">
        <v>1.02</v>
      </c>
      <c r="C6252" s="16">
        <v>1.05</v>
      </c>
      <c r="D6252" s="16">
        <v>1.05</v>
      </c>
    </row>
    <row r="6253" spans="1:4" x14ac:dyDescent="0.3">
      <c r="A6253" s="3">
        <v>1110296</v>
      </c>
      <c r="B6253" s="16">
        <v>1.02</v>
      </c>
      <c r="C6253" s="16">
        <v>1.05</v>
      </c>
      <c r="D6253" s="16">
        <v>1.05</v>
      </c>
    </row>
    <row r="6254" spans="1:4" x14ac:dyDescent="0.3">
      <c r="A6254" s="3">
        <v>1110297</v>
      </c>
      <c r="B6254" s="16">
        <v>1.02</v>
      </c>
      <c r="C6254" s="16">
        <v>1.05</v>
      </c>
      <c r="D6254" s="16">
        <v>1.05</v>
      </c>
    </row>
    <row r="6255" spans="1:4" x14ac:dyDescent="0.3">
      <c r="A6255" s="3">
        <v>1110298</v>
      </c>
      <c r="B6255" s="16">
        <v>21.97</v>
      </c>
      <c r="C6255" s="16">
        <v>18.22</v>
      </c>
      <c r="D6255" s="16">
        <v>18.72</v>
      </c>
    </row>
    <row r="6256" spans="1:4" x14ac:dyDescent="0.3">
      <c r="A6256" s="3">
        <v>1110300</v>
      </c>
      <c r="B6256" s="16">
        <v>1.02</v>
      </c>
      <c r="C6256" s="16">
        <v>1.05</v>
      </c>
      <c r="D6256" s="16">
        <v>1.05</v>
      </c>
    </row>
    <row r="6257" spans="1:4" x14ac:dyDescent="0.3">
      <c r="A6257" s="3">
        <v>1110301</v>
      </c>
      <c r="B6257" s="16">
        <v>1.02</v>
      </c>
      <c r="C6257" s="16">
        <v>1.05</v>
      </c>
      <c r="D6257" s="16">
        <v>1.05</v>
      </c>
    </row>
    <row r="6258" spans="1:4" x14ac:dyDescent="0.3">
      <c r="A6258" s="3">
        <v>1110302</v>
      </c>
      <c r="B6258" s="16">
        <v>1.02</v>
      </c>
      <c r="C6258" s="16">
        <v>1.05</v>
      </c>
      <c r="D6258" s="16">
        <v>1.05</v>
      </c>
    </row>
    <row r="6259" spans="1:4" x14ac:dyDescent="0.3">
      <c r="A6259" s="3">
        <v>1110303</v>
      </c>
      <c r="B6259" s="16">
        <v>1.02</v>
      </c>
      <c r="C6259" s="16">
        <v>1.05</v>
      </c>
      <c r="D6259" s="16">
        <v>1.05</v>
      </c>
    </row>
    <row r="6260" spans="1:4" x14ac:dyDescent="0.3">
      <c r="A6260" s="3">
        <v>1110304</v>
      </c>
      <c r="B6260" s="16">
        <v>1.02</v>
      </c>
      <c r="C6260" s="16">
        <v>1.05</v>
      </c>
      <c r="D6260" s="16">
        <v>1.05</v>
      </c>
    </row>
    <row r="6261" spans="1:4" x14ac:dyDescent="0.3">
      <c r="A6261" s="3">
        <v>1110305</v>
      </c>
      <c r="B6261" s="16">
        <v>1.02</v>
      </c>
      <c r="C6261" s="16">
        <v>1.05</v>
      </c>
      <c r="D6261" s="16">
        <v>1.05</v>
      </c>
    </row>
    <row r="6262" spans="1:4" x14ac:dyDescent="0.3">
      <c r="A6262" s="3">
        <v>1110306</v>
      </c>
      <c r="B6262" s="16">
        <v>1.02</v>
      </c>
      <c r="C6262" s="16">
        <v>1.05</v>
      </c>
      <c r="D6262" s="16">
        <v>1.05</v>
      </c>
    </row>
    <row r="6263" spans="1:4" x14ac:dyDescent="0.3">
      <c r="A6263" s="3">
        <v>1110307</v>
      </c>
      <c r="B6263" s="16">
        <v>1.02</v>
      </c>
      <c r="C6263" s="16">
        <v>1.05</v>
      </c>
      <c r="D6263" s="16">
        <v>1.05</v>
      </c>
    </row>
    <row r="6264" spans="1:4" x14ac:dyDescent="0.3">
      <c r="A6264" s="3">
        <v>1110308</v>
      </c>
      <c r="B6264" s="16">
        <v>1.02</v>
      </c>
      <c r="C6264" s="16">
        <v>1.05</v>
      </c>
      <c r="D6264" s="16">
        <v>1.05</v>
      </c>
    </row>
    <row r="6265" spans="1:4" x14ac:dyDescent="0.3">
      <c r="A6265" s="3">
        <v>1110309</v>
      </c>
      <c r="B6265" s="16">
        <v>1.02</v>
      </c>
      <c r="C6265" s="16">
        <v>1.05</v>
      </c>
      <c r="D6265" s="16">
        <v>1.05</v>
      </c>
    </row>
    <row r="6266" spans="1:4" x14ac:dyDescent="0.3">
      <c r="A6266" s="3">
        <v>1110310</v>
      </c>
      <c r="B6266" s="16">
        <v>1.02</v>
      </c>
      <c r="C6266" s="16">
        <v>1.05</v>
      </c>
      <c r="D6266" s="16">
        <v>1.05</v>
      </c>
    </row>
    <row r="6267" spans="1:4" x14ac:dyDescent="0.3">
      <c r="A6267" s="3">
        <v>1110311</v>
      </c>
      <c r="B6267" s="16">
        <v>1.02</v>
      </c>
      <c r="C6267" s="16">
        <v>1.05</v>
      </c>
      <c r="D6267" s="16">
        <v>1.05</v>
      </c>
    </row>
    <row r="6268" spans="1:4" x14ac:dyDescent="0.3">
      <c r="A6268" s="3">
        <v>1110312</v>
      </c>
      <c r="B6268" s="16">
        <v>1.02</v>
      </c>
      <c r="C6268" s="16">
        <v>1.05</v>
      </c>
      <c r="D6268" s="16">
        <v>1.05</v>
      </c>
    </row>
    <row r="6269" spans="1:4" x14ac:dyDescent="0.3">
      <c r="A6269" s="3">
        <v>1110313</v>
      </c>
      <c r="B6269" s="16">
        <v>1.02</v>
      </c>
      <c r="C6269" s="16">
        <v>1.05</v>
      </c>
      <c r="D6269" s="16">
        <v>1.05</v>
      </c>
    </row>
    <row r="6270" spans="1:4" x14ac:dyDescent="0.3">
      <c r="A6270" s="3">
        <v>1110314</v>
      </c>
      <c r="B6270" s="16">
        <v>1.02</v>
      </c>
      <c r="C6270" s="16">
        <v>1.05</v>
      </c>
      <c r="D6270" s="16">
        <v>1.05</v>
      </c>
    </row>
    <row r="6271" spans="1:4" x14ac:dyDescent="0.3">
      <c r="A6271" s="3">
        <v>1110315</v>
      </c>
      <c r="B6271" s="16">
        <v>1.02</v>
      </c>
      <c r="C6271" s="16">
        <v>1.05</v>
      </c>
      <c r="D6271" s="16">
        <v>1.05</v>
      </c>
    </row>
    <row r="6272" spans="1:4" x14ac:dyDescent="0.3">
      <c r="A6272" s="3">
        <v>1110316</v>
      </c>
      <c r="B6272" s="16">
        <v>1.02</v>
      </c>
      <c r="C6272" s="16">
        <v>1.05</v>
      </c>
      <c r="D6272" s="16">
        <v>1.05</v>
      </c>
    </row>
    <row r="6273" spans="1:4" x14ac:dyDescent="0.3">
      <c r="A6273" s="3">
        <v>1110317</v>
      </c>
      <c r="B6273" s="16">
        <v>1.02</v>
      </c>
      <c r="C6273" s="16">
        <v>1.05</v>
      </c>
      <c r="D6273" s="16">
        <v>1.05</v>
      </c>
    </row>
    <row r="6274" spans="1:4" x14ac:dyDescent="0.3">
      <c r="A6274" s="3">
        <v>1110318</v>
      </c>
      <c r="B6274" s="16">
        <v>1.02</v>
      </c>
      <c r="C6274" s="16">
        <v>1.05</v>
      </c>
      <c r="D6274" s="16">
        <v>1.05</v>
      </c>
    </row>
    <row r="6275" spans="1:4" x14ac:dyDescent="0.3">
      <c r="A6275" s="3">
        <v>1110319</v>
      </c>
      <c r="B6275" s="16">
        <v>1.02</v>
      </c>
      <c r="C6275" s="16">
        <v>1.05</v>
      </c>
      <c r="D6275" s="16">
        <v>1.05</v>
      </c>
    </row>
    <row r="6276" spans="1:4" x14ac:dyDescent="0.3">
      <c r="A6276" s="3">
        <v>1110320</v>
      </c>
      <c r="B6276" s="16">
        <v>1.02</v>
      </c>
      <c r="C6276" s="16">
        <v>1.05</v>
      </c>
      <c r="D6276" s="16">
        <v>1.05</v>
      </c>
    </row>
    <row r="6277" spans="1:4" x14ac:dyDescent="0.3">
      <c r="A6277" s="3">
        <v>1110321</v>
      </c>
      <c r="B6277" s="16">
        <v>1.02</v>
      </c>
      <c r="C6277" s="16">
        <v>1.05</v>
      </c>
      <c r="D6277" s="16">
        <v>1.05</v>
      </c>
    </row>
    <row r="6278" spans="1:4" x14ac:dyDescent="0.3">
      <c r="A6278" s="3">
        <v>1110322</v>
      </c>
      <c r="B6278" s="16">
        <v>1.02</v>
      </c>
      <c r="C6278" s="16">
        <v>1.05</v>
      </c>
      <c r="D6278" s="16">
        <v>1.05</v>
      </c>
    </row>
    <row r="6279" spans="1:4" x14ac:dyDescent="0.3">
      <c r="A6279" s="3">
        <v>1110323</v>
      </c>
      <c r="B6279" s="16">
        <v>1.02</v>
      </c>
      <c r="C6279" s="16">
        <v>1.05</v>
      </c>
      <c r="D6279" s="16">
        <v>1.05</v>
      </c>
    </row>
    <row r="6280" spans="1:4" x14ac:dyDescent="0.3">
      <c r="A6280" s="3">
        <v>1110324</v>
      </c>
      <c r="B6280" s="16">
        <v>1.02</v>
      </c>
      <c r="C6280" s="16">
        <v>1.05</v>
      </c>
      <c r="D6280" s="16">
        <v>1.05</v>
      </c>
    </row>
    <row r="6281" spans="1:4" x14ac:dyDescent="0.3">
      <c r="A6281" s="3">
        <v>1110325</v>
      </c>
      <c r="B6281" s="16">
        <v>1.02</v>
      </c>
      <c r="C6281" s="16">
        <v>1.05</v>
      </c>
      <c r="D6281" s="16">
        <v>1.05</v>
      </c>
    </row>
    <row r="6282" spans="1:4" x14ac:dyDescent="0.3">
      <c r="A6282" s="3">
        <v>1110326</v>
      </c>
      <c r="B6282" s="16">
        <v>1.02</v>
      </c>
      <c r="C6282" s="16">
        <v>1.05</v>
      </c>
      <c r="D6282" s="16">
        <v>1.05</v>
      </c>
    </row>
    <row r="6283" spans="1:4" x14ac:dyDescent="0.3">
      <c r="A6283" s="3">
        <v>1110327</v>
      </c>
      <c r="B6283" s="16">
        <v>1.02</v>
      </c>
      <c r="C6283" s="16">
        <v>1.05</v>
      </c>
      <c r="D6283" s="16">
        <v>1.05</v>
      </c>
    </row>
    <row r="6284" spans="1:4" x14ac:dyDescent="0.3">
      <c r="A6284" s="3">
        <v>1110329</v>
      </c>
      <c r="B6284" s="16">
        <v>1.02</v>
      </c>
      <c r="C6284" s="16">
        <v>1.05</v>
      </c>
      <c r="D6284" s="16">
        <v>1.05</v>
      </c>
    </row>
    <row r="6285" spans="1:4" x14ac:dyDescent="0.3">
      <c r="A6285" s="3">
        <v>1110330</v>
      </c>
      <c r="B6285" s="16">
        <v>1.02</v>
      </c>
      <c r="C6285" s="16">
        <v>1.05</v>
      </c>
      <c r="D6285" s="16">
        <v>1.05</v>
      </c>
    </row>
    <row r="6286" spans="1:4" x14ac:dyDescent="0.3">
      <c r="A6286" s="3">
        <v>1110331</v>
      </c>
      <c r="B6286" s="16">
        <v>1.02</v>
      </c>
      <c r="C6286" s="16">
        <v>1.05</v>
      </c>
      <c r="D6286" s="16">
        <v>1.05</v>
      </c>
    </row>
    <row r="6287" spans="1:4" x14ac:dyDescent="0.3">
      <c r="A6287" s="3">
        <v>1110332</v>
      </c>
      <c r="B6287" s="16">
        <v>1.02</v>
      </c>
      <c r="C6287" s="16">
        <v>1.05</v>
      </c>
      <c r="D6287" s="16">
        <v>1.05</v>
      </c>
    </row>
    <row r="6288" spans="1:4" x14ac:dyDescent="0.3">
      <c r="A6288" s="3">
        <v>1110333</v>
      </c>
      <c r="B6288" s="16">
        <v>1.02</v>
      </c>
      <c r="C6288" s="16">
        <v>1.05</v>
      </c>
      <c r="D6288" s="16">
        <v>1.05</v>
      </c>
    </row>
    <row r="6289" spans="1:4" x14ac:dyDescent="0.3">
      <c r="A6289" s="3">
        <v>1110334</v>
      </c>
      <c r="B6289" s="16">
        <v>1.02</v>
      </c>
      <c r="C6289" s="16">
        <v>1.05</v>
      </c>
      <c r="D6289" s="16">
        <v>1.05</v>
      </c>
    </row>
    <row r="6290" spans="1:4" x14ac:dyDescent="0.3">
      <c r="A6290" s="3">
        <v>1110335</v>
      </c>
      <c r="B6290" s="16">
        <v>1.02</v>
      </c>
      <c r="C6290" s="16">
        <v>1.05</v>
      </c>
      <c r="D6290" s="16">
        <v>1.05</v>
      </c>
    </row>
    <row r="6291" spans="1:4" x14ac:dyDescent="0.3">
      <c r="A6291" s="3">
        <v>1110337</v>
      </c>
      <c r="B6291" s="16">
        <v>1.02</v>
      </c>
      <c r="C6291" s="16">
        <v>1.05</v>
      </c>
      <c r="D6291" s="16">
        <v>1.05</v>
      </c>
    </row>
    <row r="6292" spans="1:4" x14ac:dyDescent="0.3">
      <c r="A6292" s="3">
        <v>1110339</v>
      </c>
      <c r="B6292" s="16">
        <v>1.02</v>
      </c>
      <c r="C6292" s="16">
        <v>1.05</v>
      </c>
      <c r="D6292" s="16">
        <v>1.05</v>
      </c>
    </row>
    <row r="6293" spans="1:4" x14ac:dyDescent="0.3">
      <c r="A6293" s="3">
        <v>1110340</v>
      </c>
      <c r="B6293" s="16">
        <v>1.02</v>
      </c>
      <c r="C6293" s="16">
        <v>1.05</v>
      </c>
      <c r="D6293" s="16">
        <v>1.05</v>
      </c>
    </row>
    <row r="6294" spans="1:4" x14ac:dyDescent="0.3">
      <c r="A6294" s="3">
        <v>1110341</v>
      </c>
      <c r="B6294" s="16">
        <v>1.02</v>
      </c>
      <c r="C6294" s="16">
        <v>1.05</v>
      </c>
      <c r="D6294" s="16">
        <v>1.05</v>
      </c>
    </row>
    <row r="6295" spans="1:4" x14ac:dyDescent="0.3">
      <c r="A6295" s="3">
        <v>1110342</v>
      </c>
      <c r="B6295" s="16">
        <v>1.02</v>
      </c>
      <c r="C6295" s="16">
        <v>1.05</v>
      </c>
      <c r="D6295" s="16">
        <v>1.05</v>
      </c>
    </row>
    <row r="6296" spans="1:4" x14ac:dyDescent="0.3">
      <c r="A6296" s="3">
        <v>1110343</v>
      </c>
      <c r="B6296" s="16">
        <v>1.02</v>
      </c>
      <c r="C6296" s="16">
        <v>1.05</v>
      </c>
      <c r="D6296" s="16">
        <v>1.05</v>
      </c>
    </row>
    <row r="6297" spans="1:4" x14ac:dyDescent="0.3">
      <c r="A6297" s="3">
        <v>1110344</v>
      </c>
      <c r="B6297" s="16">
        <v>1.02</v>
      </c>
      <c r="C6297" s="16">
        <v>1.05</v>
      </c>
      <c r="D6297" s="16">
        <v>1.05</v>
      </c>
    </row>
    <row r="6298" spans="1:4" x14ac:dyDescent="0.3">
      <c r="A6298" s="3">
        <v>1110345</v>
      </c>
      <c r="B6298" s="16">
        <v>1.02</v>
      </c>
      <c r="C6298" s="16">
        <v>1.05</v>
      </c>
      <c r="D6298" s="16">
        <v>1.05</v>
      </c>
    </row>
    <row r="6299" spans="1:4" x14ac:dyDescent="0.3">
      <c r="A6299" s="3">
        <v>1110346</v>
      </c>
      <c r="B6299" s="16">
        <v>1.02</v>
      </c>
      <c r="C6299" s="16">
        <v>1.05</v>
      </c>
      <c r="D6299" s="16">
        <v>1.05</v>
      </c>
    </row>
    <row r="6300" spans="1:4" x14ac:dyDescent="0.3">
      <c r="A6300" s="3">
        <v>1110347</v>
      </c>
      <c r="B6300" s="16">
        <v>1.02</v>
      </c>
      <c r="C6300" s="16">
        <v>1.05</v>
      </c>
      <c r="D6300" s="16">
        <v>1.05</v>
      </c>
    </row>
    <row r="6301" spans="1:4" x14ac:dyDescent="0.3">
      <c r="A6301" s="3">
        <v>1110348</v>
      </c>
      <c r="B6301" s="16">
        <v>1.02</v>
      </c>
      <c r="C6301" s="16">
        <v>1.05</v>
      </c>
      <c r="D6301" s="16">
        <v>1.05</v>
      </c>
    </row>
    <row r="6302" spans="1:4" x14ac:dyDescent="0.3">
      <c r="A6302" s="3">
        <v>1110349</v>
      </c>
      <c r="B6302" s="16">
        <v>1.02</v>
      </c>
      <c r="C6302" s="16">
        <v>1.05</v>
      </c>
      <c r="D6302" s="16">
        <v>1.05</v>
      </c>
    </row>
    <row r="6303" spans="1:4" x14ac:dyDescent="0.3">
      <c r="A6303" s="3">
        <v>1110350</v>
      </c>
      <c r="B6303" s="16">
        <v>1.02</v>
      </c>
      <c r="C6303" s="16">
        <v>1.05</v>
      </c>
      <c r="D6303" s="16">
        <v>1.05</v>
      </c>
    </row>
    <row r="6304" spans="1:4" x14ac:dyDescent="0.3">
      <c r="A6304" s="3">
        <v>1110351</v>
      </c>
      <c r="B6304" s="16">
        <v>1.02</v>
      </c>
      <c r="C6304" s="16">
        <v>1.05</v>
      </c>
      <c r="D6304" s="16">
        <v>1.05</v>
      </c>
    </row>
    <row r="6305" spans="1:4" x14ac:dyDescent="0.3">
      <c r="A6305" s="3">
        <v>1110352</v>
      </c>
      <c r="B6305" s="16">
        <v>1.02</v>
      </c>
      <c r="C6305" s="16">
        <v>1.05</v>
      </c>
      <c r="D6305" s="16">
        <v>1.05</v>
      </c>
    </row>
    <row r="6306" spans="1:4" x14ac:dyDescent="0.3">
      <c r="A6306" s="3">
        <v>1110353</v>
      </c>
      <c r="B6306" s="16">
        <v>1.02</v>
      </c>
      <c r="C6306" s="16">
        <v>1.05</v>
      </c>
      <c r="D6306" s="16">
        <v>1.05</v>
      </c>
    </row>
    <row r="6307" spans="1:4" x14ac:dyDescent="0.3">
      <c r="A6307" s="3">
        <v>1110354</v>
      </c>
      <c r="B6307" s="16">
        <v>1.02</v>
      </c>
      <c r="C6307" s="16">
        <v>1.05</v>
      </c>
      <c r="D6307" s="16">
        <v>1.05</v>
      </c>
    </row>
    <row r="6308" spans="1:4" x14ac:dyDescent="0.3">
      <c r="A6308" s="3">
        <v>1110355</v>
      </c>
      <c r="B6308" s="16">
        <v>1.02</v>
      </c>
      <c r="C6308" s="16">
        <v>1.05</v>
      </c>
      <c r="D6308" s="16">
        <v>1.05</v>
      </c>
    </row>
    <row r="6309" spans="1:4" x14ac:dyDescent="0.3">
      <c r="A6309" s="3">
        <v>1110356</v>
      </c>
      <c r="B6309" s="16">
        <v>1.02</v>
      </c>
      <c r="C6309" s="16">
        <v>1.05</v>
      </c>
      <c r="D6309" s="16">
        <v>1.05</v>
      </c>
    </row>
    <row r="6310" spans="1:4" x14ac:dyDescent="0.3">
      <c r="A6310" s="3">
        <v>1110357</v>
      </c>
      <c r="B6310" s="16">
        <v>1.02</v>
      </c>
      <c r="C6310" s="16">
        <v>1.05</v>
      </c>
      <c r="D6310" s="16">
        <v>1.05</v>
      </c>
    </row>
    <row r="6311" spans="1:4" x14ac:dyDescent="0.3">
      <c r="A6311" s="3">
        <v>1110358</v>
      </c>
      <c r="B6311" s="16">
        <v>1.02</v>
      </c>
      <c r="C6311" s="16">
        <v>1.05</v>
      </c>
      <c r="D6311" s="16">
        <v>1.05</v>
      </c>
    </row>
    <row r="6312" spans="1:4" x14ac:dyDescent="0.3">
      <c r="A6312" s="3">
        <v>1110359</v>
      </c>
      <c r="B6312" s="16">
        <v>1.02</v>
      </c>
      <c r="C6312" s="16">
        <v>1.05</v>
      </c>
      <c r="D6312" s="16">
        <v>1.05</v>
      </c>
    </row>
    <row r="6313" spans="1:4" x14ac:dyDescent="0.3">
      <c r="A6313" s="3">
        <v>1110360</v>
      </c>
      <c r="B6313" s="16">
        <v>1.02</v>
      </c>
      <c r="C6313" s="16">
        <v>1.05</v>
      </c>
      <c r="D6313" s="16">
        <v>1.05</v>
      </c>
    </row>
    <row r="6314" spans="1:4" x14ac:dyDescent="0.3">
      <c r="A6314" s="3">
        <v>1110361</v>
      </c>
      <c r="B6314" s="16">
        <v>1.02</v>
      </c>
      <c r="C6314" s="16">
        <v>1.05</v>
      </c>
      <c r="D6314" s="16">
        <v>1.05</v>
      </c>
    </row>
    <row r="6315" spans="1:4" x14ac:dyDescent="0.3">
      <c r="A6315" s="3">
        <v>1110362</v>
      </c>
      <c r="B6315" s="16">
        <v>1.02</v>
      </c>
      <c r="C6315" s="16">
        <v>1.05</v>
      </c>
      <c r="D6315" s="16">
        <v>1.05</v>
      </c>
    </row>
    <row r="6316" spans="1:4" x14ac:dyDescent="0.3">
      <c r="A6316" s="3">
        <v>1110363</v>
      </c>
      <c r="B6316" s="16">
        <v>1.02</v>
      </c>
      <c r="C6316" s="16">
        <v>1.05</v>
      </c>
      <c r="D6316" s="16">
        <v>1.05</v>
      </c>
    </row>
    <row r="6317" spans="1:4" x14ac:dyDescent="0.3">
      <c r="A6317" s="3">
        <v>1110364</v>
      </c>
      <c r="B6317" s="16">
        <v>1.02</v>
      </c>
      <c r="C6317" s="16">
        <v>1.05</v>
      </c>
      <c r="D6317" s="16">
        <v>1.05</v>
      </c>
    </row>
    <row r="6318" spans="1:4" x14ac:dyDescent="0.3">
      <c r="A6318" s="3">
        <v>1110365</v>
      </c>
      <c r="B6318" s="16">
        <v>1.02</v>
      </c>
      <c r="C6318" s="16">
        <v>1.05</v>
      </c>
      <c r="D6318" s="16">
        <v>1.05</v>
      </c>
    </row>
    <row r="6319" spans="1:4" x14ac:dyDescent="0.3">
      <c r="A6319" s="3">
        <v>1110366</v>
      </c>
      <c r="B6319" s="16">
        <v>1.02</v>
      </c>
      <c r="C6319" s="16">
        <v>1.05</v>
      </c>
      <c r="D6319" s="16">
        <v>1.05</v>
      </c>
    </row>
    <row r="6320" spans="1:4" x14ac:dyDescent="0.3">
      <c r="A6320" s="3">
        <v>1110367</v>
      </c>
      <c r="B6320" s="16">
        <v>1.02</v>
      </c>
      <c r="C6320" s="16">
        <v>1.05</v>
      </c>
      <c r="D6320" s="16">
        <v>1.05</v>
      </c>
    </row>
    <row r="6321" spans="1:4" x14ac:dyDescent="0.3">
      <c r="A6321" s="3">
        <v>1110368</v>
      </c>
      <c r="B6321" s="16">
        <v>1.02</v>
      </c>
      <c r="C6321" s="16">
        <v>1.05</v>
      </c>
      <c r="D6321" s="16">
        <v>1.05</v>
      </c>
    </row>
    <row r="6322" spans="1:4" x14ac:dyDescent="0.3">
      <c r="A6322" s="3">
        <v>1110369</v>
      </c>
      <c r="B6322" s="16">
        <v>1.02</v>
      </c>
      <c r="C6322" s="16">
        <v>1.05</v>
      </c>
      <c r="D6322" s="16">
        <v>1.05</v>
      </c>
    </row>
    <row r="6323" spans="1:4" x14ac:dyDescent="0.3">
      <c r="A6323" s="3">
        <v>1110370</v>
      </c>
      <c r="B6323" s="16">
        <v>1.02</v>
      </c>
      <c r="C6323" s="16">
        <v>1.05</v>
      </c>
      <c r="D6323" s="16">
        <v>1.05</v>
      </c>
    </row>
    <row r="6324" spans="1:4" x14ac:dyDescent="0.3">
      <c r="A6324" s="3">
        <v>1110371</v>
      </c>
      <c r="B6324" s="16">
        <v>1.02</v>
      </c>
      <c r="C6324" s="16">
        <v>1.05</v>
      </c>
      <c r="D6324" s="16">
        <v>1.05</v>
      </c>
    </row>
    <row r="6325" spans="1:4" x14ac:dyDescent="0.3">
      <c r="A6325" s="3">
        <v>1110372</v>
      </c>
      <c r="B6325" s="16">
        <v>1.02</v>
      </c>
      <c r="C6325" s="16">
        <v>1.05</v>
      </c>
      <c r="D6325" s="16">
        <v>1.05</v>
      </c>
    </row>
    <row r="6326" spans="1:4" x14ac:dyDescent="0.3">
      <c r="A6326" s="3">
        <v>1110373</v>
      </c>
      <c r="B6326" s="16">
        <v>1.02</v>
      </c>
      <c r="C6326" s="16">
        <v>1.05</v>
      </c>
      <c r="D6326" s="16">
        <v>1.05</v>
      </c>
    </row>
    <row r="6327" spans="1:4" x14ac:dyDescent="0.3">
      <c r="A6327" s="3">
        <v>1110374</v>
      </c>
      <c r="B6327" s="16">
        <v>105.01</v>
      </c>
      <c r="C6327" s="16">
        <v>105.04</v>
      </c>
      <c r="D6327" s="16">
        <v>162.09</v>
      </c>
    </row>
    <row r="6328" spans="1:4" x14ac:dyDescent="0.3">
      <c r="A6328" s="3">
        <v>1110375</v>
      </c>
      <c r="B6328" s="16">
        <v>157.08000000000001</v>
      </c>
      <c r="C6328" s="16">
        <v>157.11000000000001</v>
      </c>
      <c r="D6328" s="16">
        <v>131.19999999999999</v>
      </c>
    </row>
    <row r="6329" spans="1:4" x14ac:dyDescent="0.3">
      <c r="A6329" s="3">
        <v>1110376</v>
      </c>
      <c r="B6329" s="16">
        <v>1.02</v>
      </c>
      <c r="C6329" s="16">
        <v>1.05</v>
      </c>
      <c r="D6329" s="16">
        <v>1.05</v>
      </c>
    </row>
    <row r="6330" spans="1:4" x14ac:dyDescent="0.3">
      <c r="A6330" s="3">
        <v>1110377</v>
      </c>
      <c r="B6330" s="16">
        <v>1.02</v>
      </c>
      <c r="C6330" s="16">
        <v>1.05</v>
      </c>
      <c r="D6330" s="16">
        <v>1.05</v>
      </c>
    </row>
    <row r="6331" spans="1:4" x14ac:dyDescent="0.3">
      <c r="A6331" s="3">
        <v>1110378</v>
      </c>
      <c r="B6331" s="16">
        <v>1.02</v>
      </c>
      <c r="C6331" s="16">
        <v>1.05</v>
      </c>
      <c r="D6331" s="16">
        <v>1.05</v>
      </c>
    </row>
    <row r="6332" spans="1:4" x14ac:dyDescent="0.3">
      <c r="A6332" s="3">
        <v>1110379</v>
      </c>
      <c r="B6332" s="16">
        <v>1.02</v>
      </c>
      <c r="C6332" s="16">
        <v>1.05</v>
      </c>
      <c r="D6332" s="16">
        <v>1.05</v>
      </c>
    </row>
    <row r="6333" spans="1:4" x14ac:dyDescent="0.3">
      <c r="A6333" s="3">
        <v>1110380</v>
      </c>
      <c r="B6333" s="16">
        <v>1.02</v>
      </c>
      <c r="C6333" s="16">
        <v>1.05</v>
      </c>
      <c r="D6333" s="16">
        <v>1.05</v>
      </c>
    </row>
    <row r="6334" spans="1:4" x14ac:dyDescent="0.3">
      <c r="A6334" s="3">
        <v>1110383</v>
      </c>
      <c r="B6334" s="16">
        <v>16.29</v>
      </c>
      <c r="C6334" s="16">
        <v>17.16</v>
      </c>
      <c r="D6334" s="16">
        <v>17.52</v>
      </c>
    </row>
    <row r="6335" spans="1:4" x14ac:dyDescent="0.3">
      <c r="A6335" s="3">
        <v>1110384</v>
      </c>
      <c r="B6335" s="16">
        <v>21.97</v>
      </c>
      <c r="C6335" s="16">
        <v>18.72</v>
      </c>
      <c r="D6335" s="16">
        <v>20.440000000000001</v>
      </c>
    </row>
    <row r="6336" spans="1:4" x14ac:dyDescent="0.3">
      <c r="A6336" s="3">
        <v>1110385</v>
      </c>
      <c r="B6336" s="16">
        <v>1.02</v>
      </c>
      <c r="C6336" s="16">
        <v>1.05</v>
      </c>
      <c r="D6336" s="16">
        <v>1.05</v>
      </c>
    </row>
    <row r="6337" spans="1:4" x14ac:dyDescent="0.3">
      <c r="A6337" s="3">
        <v>1110386</v>
      </c>
      <c r="B6337" s="16">
        <v>1.02</v>
      </c>
      <c r="C6337" s="16">
        <v>1.05</v>
      </c>
      <c r="D6337" s="16">
        <v>1.05</v>
      </c>
    </row>
    <row r="6338" spans="1:4" x14ac:dyDescent="0.3">
      <c r="A6338" s="3">
        <v>1110387</v>
      </c>
      <c r="B6338" s="16">
        <v>1.02</v>
      </c>
      <c r="C6338" s="16">
        <v>1.05</v>
      </c>
      <c r="D6338" s="16">
        <v>1.05</v>
      </c>
    </row>
    <row r="6339" spans="1:4" x14ac:dyDescent="0.3">
      <c r="A6339" s="3">
        <v>1110388</v>
      </c>
      <c r="B6339" s="16">
        <v>1.02</v>
      </c>
      <c r="C6339" s="16">
        <v>1.05</v>
      </c>
      <c r="D6339" s="16">
        <v>1.05</v>
      </c>
    </row>
    <row r="6340" spans="1:4" x14ac:dyDescent="0.3">
      <c r="A6340" s="3">
        <v>1110389</v>
      </c>
      <c r="B6340" s="16">
        <v>1.02</v>
      </c>
      <c r="C6340" s="16">
        <v>1.05</v>
      </c>
      <c r="D6340" s="16">
        <v>1.05</v>
      </c>
    </row>
    <row r="6341" spans="1:4" x14ac:dyDescent="0.3">
      <c r="A6341" s="3">
        <v>1110390</v>
      </c>
      <c r="B6341" s="16">
        <v>1.02</v>
      </c>
      <c r="C6341" s="16">
        <v>1.05</v>
      </c>
      <c r="D6341" s="16">
        <v>1.05</v>
      </c>
    </row>
    <row r="6342" spans="1:4" x14ac:dyDescent="0.3">
      <c r="A6342" s="3">
        <v>1110391</v>
      </c>
      <c r="B6342" s="16">
        <v>1.02</v>
      </c>
      <c r="C6342" s="16">
        <v>1.05</v>
      </c>
      <c r="D6342" s="16">
        <v>1.05</v>
      </c>
    </row>
    <row r="6343" spans="1:4" x14ac:dyDescent="0.3">
      <c r="A6343" s="3">
        <v>1110392</v>
      </c>
      <c r="B6343" s="16">
        <v>1.02</v>
      </c>
      <c r="C6343" s="16">
        <v>1.05</v>
      </c>
      <c r="D6343" s="16">
        <v>1.05</v>
      </c>
    </row>
    <row r="6344" spans="1:4" x14ac:dyDescent="0.3">
      <c r="A6344" s="3">
        <v>1110393</v>
      </c>
      <c r="B6344" s="16">
        <v>1.02</v>
      </c>
      <c r="C6344" s="16">
        <v>1.05</v>
      </c>
      <c r="D6344" s="16">
        <v>1.05</v>
      </c>
    </row>
    <row r="6345" spans="1:4" x14ac:dyDescent="0.3">
      <c r="A6345" s="3">
        <v>1110394</v>
      </c>
      <c r="B6345" s="16">
        <v>1.02</v>
      </c>
      <c r="C6345" s="16">
        <v>1.05</v>
      </c>
      <c r="D6345" s="16">
        <v>1.05</v>
      </c>
    </row>
    <row r="6346" spans="1:4" x14ac:dyDescent="0.3">
      <c r="A6346" s="3">
        <v>1110395</v>
      </c>
      <c r="B6346" s="16">
        <v>1.02</v>
      </c>
      <c r="C6346" s="16">
        <v>1.05</v>
      </c>
      <c r="D6346" s="16">
        <v>1.05</v>
      </c>
    </row>
    <row r="6347" spans="1:4" x14ac:dyDescent="0.3">
      <c r="A6347" s="3">
        <v>1110396</v>
      </c>
      <c r="B6347" s="16">
        <v>1.02</v>
      </c>
      <c r="C6347" s="16">
        <v>1.05</v>
      </c>
      <c r="D6347" s="16">
        <v>1.05</v>
      </c>
    </row>
    <row r="6348" spans="1:4" x14ac:dyDescent="0.3">
      <c r="A6348" s="3">
        <v>1110397</v>
      </c>
      <c r="B6348" s="16">
        <v>1.02</v>
      </c>
      <c r="C6348" s="16">
        <v>1.05</v>
      </c>
      <c r="D6348" s="16">
        <v>1.05</v>
      </c>
    </row>
    <row r="6349" spans="1:4" x14ac:dyDescent="0.3">
      <c r="A6349" s="3">
        <v>1110398</v>
      </c>
      <c r="B6349" s="16">
        <v>1.02</v>
      </c>
      <c r="C6349" s="16">
        <v>1.05</v>
      </c>
      <c r="D6349" s="16">
        <v>1.05</v>
      </c>
    </row>
    <row r="6350" spans="1:4" x14ac:dyDescent="0.3">
      <c r="A6350" s="3">
        <v>1110399</v>
      </c>
      <c r="B6350" s="16">
        <v>1.02</v>
      </c>
      <c r="C6350" s="16">
        <v>1.05</v>
      </c>
      <c r="D6350" s="16">
        <v>1.05</v>
      </c>
    </row>
    <row r="6351" spans="1:4" x14ac:dyDescent="0.3">
      <c r="A6351" s="3">
        <v>1110400</v>
      </c>
      <c r="B6351" s="16">
        <v>1.02</v>
      </c>
      <c r="C6351" s="16">
        <v>1.05</v>
      </c>
      <c r="D6351" s="16">
        <v>1.05</v>
      </c>
    </row>
    <row r="6352" spans="1:4" x14ac:dyDescent="0.3">
      <c r="A6352" s="3">
        <v>1110401</v>
      </c>
      <c r="B6352" s="16">
        <v>1.02</v>
      </c>
      <c r="C6352" s="16">
        <v>1.05</v>
      </c>
      <c r="D6352" s="16">
        <v>1.05</v>
      </c>
    </row>
    <row r="6353" spans="1:4" x14ac:dyDescent="0.3">
      <c r="A6353" s="3">
        <v>1110402</v>
      </c>
      <c r="B6353" s="16">
        <v>1.02</v>
      </c>
      <c r="C6353" s="16">
        <v>1.05</v>
      </c>
      <c r="D6353" s="16">
        <v>1.05</v>
      </c>
    </row>
    <row r="6354" spans="1:4" x14ac:dyDescent="0.3">
      <c r="A6354" s="3">
        <v>1110403</v>
      </c>
      <c r="B6354" s="16">
        <v>1.02</v>
      </c>
      <c r="C6354" s="16">
        <v>1.05</v>
      </c>
      <c r="D6354" s="16">
        <v>1.05</v>
      </c>
    </row>
    <row r="6355" spans="1:4" x14ac:dyDescent="0.3">
      <c r="A6355" s="3">
        <v>1110404</v>
      </c>
      <c r="B6355" s="16">
        <v>1.02</v>
      </c>
      <c r="C6355" s="16">
        <v>1.05</v>
      </c>
      <c r="D6355" s="16">
        <v>1.05</v>
      </c>
    </row>
    <row r="6356" spans="1:4" x14ac:dyDescent="0.3">
      <c r="A6356" s="3">
        <v>1110405</v>
      </c>
      <c r="B6356" s="16">
        <v>1.02</v>
      </c>
      <c r="C6356" s="16">
        <v>1.05</v>
      </c>
      <c r="D6356" s="16">
        <v>1.05</v>
      </c>
    </row>
    <row r="6357" spans="1:4" x14ac:dyDescent="0.3">
      <c r="A6357" s="3">
        <v>1110406</v>
      </c>
      <c r="B6357" s="16">
        <v>1.02</v>
      </c>
      <c r="C6357" s="16">
        <v>1.05</v>
      </c>
      <c r="D6357" s="16">
        <v>1.05</v>
      </c>
    </row>
    <row r="6358" spans="1:4" x14ac:dyDescent="0.3">
      <c r="A6358" s="3">
        <v>1110407</v>
      </c>
      <c r="B6358" s="16">
        <v>1.02</v>
      </c>
      <c r="C6358" s="16">
        <v>1.05</v>
      </c>
      <c r="D6358" s="16">
        <v>1.05</v>
      </c>
    </row>
    <row r="6359" spans="1:4" x14ac:dyDescent="0.3">
      <c r="A6359" s="3">
        <v>1110408</v>
      </c>
      <c r="B6359" s="16">
        <v>1.02</v>
      </c>
      <c r="C6359" s="16">
        <v>1.05</v>
      </c>
      <c r="D6359" s="16">
        <v>1.05</v>
      </c>
    </row>
    <row r="6360" spans="1:4" x14ac:dyDescent="0.3">
      <c r="A6360" s="3">
        <v>1110409</v>
      </c>
      <c r="B6360" s="16">
        <v>1.02</v>
      </c>
      <c r="C6360" s="16">
        <v>1.05</v>
      </c>
      <c r="D6360" s="16">
        <v>1.05</v>
      </c>
    </row>
    <row r="6361" spans="1:4" x14ac:dyDescent="0.3">
      <c r="A6361" s="3">
        <v>1110410</v>
      </c>
      <c r="B6361" s="16">
        <v>1.02</v>
      </c>
      <c r="C6361" s="16">
        <v>1.05</v>
      </c>
      <c r="D6361" s="16">
        <v>1.05</v>
      </c>
    </row>
    <row r="6362" spans="1:4" x14ac:dyDescent="0.3">
      <c r="A6362" s="3">
        <v>1110411</v>
      </c>
      <c r="B6362" s="16">
        <v>1.02</v>
      </c>
      <c r="C6362" s="16">
        <v>1.05</v>
      </c>
      <c r="D6362" s="16">
        <v>1.05</v>
      </c>
    </row>
    <row r="6363" spans="1:4" x14ac:dyDescent="0.3">
      <c r="A6363" s="3">
        <v>1110412</v>
      </c>
      <c r="B6363" s="16">
        <v>1.02</v>
      </c>
      <c r="C6363" s="16">
        <v>1.05</v>
      </c>
      <c r="D6363" s="16">
        <v>1.05</v>
      </c>
    </row>
    <row r="6364" spans="1:4" x14ac:dyDescent="0.3">
      <c r="A6364" s="3">
        <v>1110413</v>
      </c>
      <c r="B6364" s="16">
        <v>1.02</v>
      </c>
      <c r="C6364" s="16">
        <v>1.05</v>
      </c>
      <c r="D6364" s="16">
        <v>1.05</v>
      </c>
    </row>
    <row r="6365" spans="1:4" x14ac:dyDescent="0.3">
      <c r="A6365" s="3">
        <v>1110414</v>
      </c>
      <c r="B6365" s="16">
        <v>1.02</v>
      </c>
      <c r="C6365" s="16">
        <v>1.05</v>
      </c>
      <c r="D6365" s="16">
        <v>1.05</v>
      </c>
    </row>
    <row r="6366" spans="1:4" x14ac:dyDescent="0.3">
      <c r="A6366" s="3">
        <v>1110415</v>
      </c>
      <c r="B6366" s="16">
        <v>1.02</v>
      </c>
      <c r="C6366" s="16">
        <v>1.05</v>
      </c>
      <c r="D6366" s="16">
        <v>1.05</v>
      </c>
    </row>
    <row r="6367" spans="1:4" x14ac:dyDescent="0.3">
      <c r="A6367" s="3">
        <v>1110416</v>
      </c>
      <c r="B6367" s="16">
        <v>1.02</v>
      </c>
      <c r="C6367" s="16">
        <v>1.05</v>
      </c>
      <c r="D6367" s="16">
        <v>1.05</v>
      </c>
    </row>
    <row r="6368" spans="1:4" x14ac:dyDescent="0.3">
      <c r="A6368" s="3">
        <v>1110418</v>
      </c>
      <c r="B6368" s="16">
        <v>1.02</v>
      </c>
      <c r="C6368" s="16">
        <v>1.05</v>
      </c>
      <c r="D6368" s="16">
        <v>1.05</v>
      </c>
    </row>
    <row r="6369" spans="1:4" x14ac:dyDescent="0.3">
      <c r="A6369" s="3">
        <v>1110420</v>
      </c>
      <c r="B6369" s="16">
        <v>1.02</v>
      </c>
      <c r="C6369" s="16">
        <v>1.05</v>
      </c>
      <c r="D6369" s="16">
        <v>1.05</v>
      </c>
    </row>
    <row r="6370" spans="1:4" x14ac:dyDescent="0.3">
      <c r="A6370" s="3">
        <v>1110422</v>
      </c>
      <c r="B6370" s="16">
        <v>1.02</v>
      </c>
      <c r="C6370" s="16">
        <v>1.05</v>
      </c>
      <c r="D6370" s="16">
        <v>1.05</v>
      </c>
    </row>
    <row r="6371" spans="1:4" x14ac:dyDescent="0.3">
      <c r="A6371" s="3">
        <v>1110423</v>
      </c>
      <c r="B6371" s="16">
        <v>1.02</v>
      </c>
      <c r="C6371" s="16">
        <v>1.05</v>
      </c>
      <c r="D6371" s="16">
        <v>1.05</v>
      </c>
    </row>
    <row r="6372" spans="1:4" x14ac:dyDescent="0.3">
      <c r="A6372" s="3">
        <v>1110424</v>
      </c>
      <c r="B6372" s="16">
        <v>1.02</v>
      </c>
      <c r="C6372" s="16">
        <v>1.05</v>
      </c>
      <c r="D6372" s="16">
        <v>1.05</v>
      </c>
    </row>
    <row r="6373" spans="1:4" x14ac:dyDescent="0.3">
      <c r="A6373" s="3">
        <v>1110425</v>
      </c>
      <c r="B6373" s="16">
        <v>1.02</v>
      </c>
      <c r="C6373" s="16">
        <v>1.05</v>
      </c>
      <c r="D6373" s="16">
        <v>1.05</v>
      </c>
    </row>
    <row r="6374" spans="1:4" x14ac:dyDescent="0.3">
      <c r="A6374" s="3">
        <v>1110426</v>
      </c>
      <c r="B6374" s="16">
        <v>1.02</v>
      </c>
      <c r="C6374" s="16">
        <v>1.05</v>
      </c>
      <c r="D6374" s="16">
        <v>1.05</v>
      </c>
    </row>
    <row r="6375" spans="1:4" x14ac:dyDescent="0.3">
      <c r="A6375" s="3">
        <v>1110427</v>
      </c>
      <c r="B6375" s="16">
        <v>1.02</v>
      </c>
      <c r="C6375" s="16">
        <v>1.05</v>
      </c>
      <c r="D6375" s="16">
        <v>1.05</v>
      </c>
    </row>
    <row r="6376" spans="1:4" x14ac:dyDescent="0.3">
      <c r="A6376" s="3">
        <v>1110428</v>
      </c>
      <c r="B6376" s="16">
        <v>1.02</v>
      </c>
      <c r="C6376" s="16">
        <v>1.05</v>
      </c>
      <c r="D6376" s="16">
        <v>1.05</v>
      </c>
    </row>
    <row r="6377" spans="1:4" x14ac:dyDescent="0.3">
      <c r="A6377" s="3">
        <v>1110429</v>
      </c>
      <c r="B6377" s="16">
        <v>1.02</v>
      </c>
      <c r="C6377" s="16">
        <v>1.05</v>
      </c>
      <c r="D6377" s="16">
        <v>1.05</v>
      </c>
    </row>
    <row r="6378" spans="1:4" x14ac:dyDescent="0.3">
      <c r="A6378" s="3">
        <v>1110430</v>
      </c>
      <c r="B6378" s="16">
        <v>1.02</v>
      </c>
      <c r="C6378" s="16">
        <v>1.05</v>
      </c>
      <c r="D6378" s="16">
        <v>1.05</v>
      </c>
    </row>
    <row r="6379" spans="1:4" x14ac:dyDescent="0.3">
      <c r="A6379" s="3">
        <v>1110431</v>
      </c>
      <c r="B6379" s="16">
        <v>1.02</v>
      </c>
      <c r="C6379" s="16">
        <v>1.05</v>
      </c>
      <c r="D6379" s="16">
        <v>1.05</v>
      </c>
    </row>
    <row r="6380" spans="1:4" x14ac:dyDescent="0.3">
      <c r="A6380" s="3">
        <v>1110432</v>
      </c>
      <c r="B6380" s="16">
        <v>1.02</v>
      </c>
      <c r="C6380" s="16">
        <v>1.05</v>
      </c>
      <c r="D6380" s="16">
        <v>1.05</v>
      </c>
    </row>
    <row r="6381" spans="1:4" x14ac:dyDescent="0.3">
      <c r="A6381" s="3">
        <v>1110434</v>
      </c>
      <c r="B6381" s="16">
        <v>1.02</v>
      </c>
      <c r="C6381" s="16">
        <v>1.05</v>
      </c>
      <c r="D6381" s="16">
        <v>1.05</v>
      </c>
    </row>
    <row r="6382" spans="1:4" x14ac:dyDescent="0.3">
      <c r="A6382" s="3">
        <v>1110435</v>
      </c>
      <c r="B6382" s="16">
        <v>1.02</v>
      </c>
      <c r="C6382" s="16">
        <v>1.05</v>
      </c>
      <c r="D6382" s="16">
        <v>1.05</v>
      </c>
    </row>
    <row r="6383" spans="1:4" x14ac:dyDescent="0.3">
      <c r="A6383" s="3">
        <v>1110436</v>
      </c>
      <c r="B6383" s="16">
        <v>1.02</v>
      </c>
      <c r="C6383" s="16">
        <v>1.05</v>
      </c>
      <c r="D6383" s="16">
        <v>1.05</v>
      </c>
    </row>
    <row r="6384" spans="1:4" x14ac:dyDescent="0.3">
      <c r="A6384" s="3">
        <v>1110437</v>
      </c>
      <c r="B6384" s="16">
        <v>1.02</v>
      </c>
      <c r="C6384" s="16">
        <v>1.05</v>
      </c>
      <c r="D6384" s="16">
        <v>1.05</v>
      </c>
    </row>
    <row r="6385" spans="1:4" x14ac:dyDescent="0.3">
      <c r="A6385" s="3">
        <v>1110438</v>
      </c>
      <c r="B6385" s="16">
        <v>1.02</v>
      </c>
      <c r="C6385" s="16">
        <v>1.05</v>
      </c>
      <c r="D6385" s="16">
        <v>1.05</v>
      </c>
    </row>
    <row r="6386" spans="1:4" x14ac:dyDescent="0.3">
      <c r="A6386" s="3">
        <v>1110439</v>
      </c>
      <c r="B6386" s="16">
        <v>1.02</v>
      </c>
      <c r="C6386" s="16">
        <v>1.05</v>
      </c>
      <c r="D6386" s="16">
        <v>1.05</v>
      </c>
    </row>
    <row r="6387" spans="1:4" x14ac:dyDescent="0.3">
      <c r="A6387" s="3">
        <v>1110440</v>
      </c>
      <c r="B6387" s="16">
        <v>1.02</v>
      </c>
      <c r="C6387" s="16">
        <v>1.05</v>
      </c>
      <c r="D6387" s="16">
        <v>1.05</v>
      </c>
    </row>
    <row r="6388" spans="1:4" x14ac:dyDescent="0.3">
      <c r="A6388" s="3">
        <v>1110441</v>
      </c>
      <c r="B6388" s="16">
        <v>1.02</v>
      </c>
      <c r="C6388" s="16">
        <v>1.05</v>
      </c>
      <c r="D6388" s="16">
        <v>1.05</v>
      </c>
    </row>
    <row r="6389" spans="1:4" x14ac:dyDescent="0.3">
      <c r="A6389" s="3">
        <v>1110442</v>
      </c>
      <c r="B6389" s="16">
        <v>1.02</v>
      </c>
      <c r="C6389" s="16">
        <v>1.05</v>
      </c>
      <c r="D6389" s="16">
        <v>1.05</v>
      </c>
    </row>
    <row r="6390" spans="1:4" x14ac:dyDescent="0.3">
      <c r="A6390" s="3">
        <v>1110444</v>
      </c>
      <c r="B6390" s="16">
        <v>1.02</v>
      </c>
      <c r="C6390" s="16">
        <v>1.05</v>
      </c>
      <c r="D6390" s="16">
        <v>1.05</v>
      </c>
    </row>
    <row r="6391" spans="1:4" x14ac:dyDescent="0.3">
      <c r="A6391" s="3">
        <v>1110445</v>
      </c>
      <c r="B6391" s="16">
        <v>1.02</v>
      </c>
      <c r="C6391" s="16">
        <v>1.05</v>
      </c>
      <c r="D6391" s="16">
        <v>1.05</v>
      </c>
    </row>
    <row r="6392" spans="1:4" x14ac:dyDescent="0.3">
      <c r="A6392" s="3">
        <v>1110447</v>
      </c>
      <c r="B6392" s="16">
        <v>1.02</v>
      </c>
      <c r="C6392" s="16">
        <v>1.05</v>
      </c>
      <c r="D6392" s="16">
        <v>1.05</v>
      </c>
    </row>
    <row r="6393" spans="1:4" x14ac:dyDescent="0.3">
      <c r="A6393" s="3">
        <v>1110448</v>
      </c>
      <c r="B6393" s="16">
        <v>1.02</v>
      </c>
      <c r="C6393" s="16">
        <v>1.05</v>
      </c>
      <c r="D6393" s="16">
        <v>1.05</v>
      </c>
    </row>
    <row r="6394" spans="1:4" x14ac:dyDescent="0.3">
      <c r="A6394" s="3">
        <v>1110449</v>
      </c>
      <c r="B6394" s="16">
        <v>1.02</v>
      </c>
      <c r="C6394" s="16">
        <v>1.05</v>
      </c>
      <c r="D6394" s="16">
        <v>1.05</v>
      </c>
    </row>
    <row r="6395" spans="1:4" x14ac:dyDescent="0.3">
      <c r="A6395" s="3">
        <v>1110450</v>
      </c>
      <c r="B6395" s="16">
        <v>1.02</v>
      </c>
      <c r="C6395" s="16">
        <v>1.05</v>
      </c>
      <c r="D6395" s="16">
        <v>1.05</v>
      </c>
    </row>
    <row r="6396" spans="1:4" x14ac:dyDescent="0.3">
      <c r="A6396" s="3">
        <v>1110451</v>
      </c>
      <c r="B6396" s="16">
        <v>1.02</v>
      </c>
      <c r="C6396" s="16">
        <v>1.05</v>
      </c>
      <c r="D6396" s="16">
        <v>1.05</v>
      </c>
    </row>
    <row r="6397" spans="1:4" x14ac:dyDescent="0.3">
      <c r="A6397" s="3">
        <v>1110452</v>
      </c>
      <c r="B6397" s="16">
        <v>1.02</v>
      </c>
      <c r="C6397" s="16">
        <v>1.05</v>
      </c>
      <c r="D6397" s="16">
        <v>1.05</v>
      </c>
    </row>
    <row r="6398" spans="1:4" x14ac:dyDescent="0.3">
      <c r="A6398" s="3">
        <v>1110453</v>
      </c>
      <c r="B6398" s="16">
        <v>1.02</v>
      </c>
      <c r="C6398" s="16">
        <v>1.05</v>
      </c>
      <c r="D6398" s="16">
        <v>1.05</v>
      </c>
    </row>
    <row r="6399" spans="1:4" x14ac:dyDescent="0.3">
      <c r="A6399" s="3">
        <v>1110454</v>
      </c>
      <c r="B6399" s="16">
        <v>1.02</v>
      </c>
      <c r="C6399" s="16">
        <v>1.05</v>
      </c>
      <c r="D6399" s="16">
        <v>1.05</v>
      </c>
    </row>
    <row r="6400" spans="1:4" x14ac:dyDescent="0.3">
      <c r="A6400" s="3">
        <v>1110455</v>
      </c>
      <c r="B6400" s="16">
        <v>1.02</v>
      </c>
      <c r="C6400" s="16">
        <v>1.05</v>
      </c>
      <c r="D6400" s="16">
        <v>1.05</v>
      </c>
    </row>
    <row r="6401" spans="1:4" x14ac:dyDescent="0.3">
      <c r="A6401" s="3">
        <v>1110456</v>
      </c>
      <c r="B6401" s="16">
        <v>1.02</v>
      </c>
      <c r="C6401" s="16">
        <v>1.05</v>
      </c>
      <c r="D6401" s="16">
        <v>1.05</v>
      </c>
    </row>
    <row r="6402" spans="1:4" x14ac:dyDescent="0.3">
      <c r="A6402" s="3">
        <v>1110457</v>
      </c>
      <c r="B6402" s="16">
        <v>1.02</v>
      </c>
      <c r="C6402" s="16">
        <v>1.05</v>
      </c>
      <c r="D6402" s="16">
        <v>1.05</v>
      </c>
    </row>
    <row r="6403" spans="1:4" x14ac:dyDescent="0.3">
      <c r="A6403" s="3">
        <v>1110458</v>
      </c>
      <c r="B6403" s="16">
        <v>1.02</v>
      </c>
      <c r="C6403" s="16">
        <v>1.05</v>
      </c>
      <c r="D6403" s="16">
        <v>1.05</v>
      </c>
    </row>
    <row r="6404" spans="1:4" x14ac:dyDescent="0.3">
      <c r="A6404" s="3">
        <v>1110459</v>
      </c>
      <c r="B6404" s="16">
        <v>1.02</v>
      </c>
      <c r="C6404" s="16">
        <v>1.05</v>
      </c>
      <c r="D6404" s="16">
        <v>1.05</v>
      </c>
    </row>
    <row r="6405" spans="1:4" x14ac:dyDescent="0.3">
      <c r="A6405" s="3">
        <v>1110460</v>
      </c>
      <c r="B6405" s="16">
        <v>1.02</v>
      </c>
      <c r="C6405" s="16">
        <v>1.05</v>
      </c>
      <c r="D6405" s="16">
        <v>1.05</v>
      </c>
    </row>
    <row r="6406" spans="1:4" x14ac:dyDescent="0.3">
      <c r="A6406" s="3">
        <v>1110461</v>
      </c>
      <c r="B6406" s="16">
        <v>1.02</v>
      </c>
      <c r="C6406" s="16">
        <v>1.05</v>
      </c>
      <c r="D6406" s="16">
        <v>1.05</v>
      </c>
    </row>
    <row r="6407" spans="1:4" x14ac:dyDescent="0.3">
      <c r="A6407" s="3">
        <v>1110462</v>
      </c>
      <c r="B6407" s="16">
        <v>1.02</v>
      </c>
      <c r="C6407" s="16">
        <v>1.05</v>
      </c>
      <c r="D6407" s="16">
        <v>1.05</v>
      </c>
    </row>
    <row r="6408" spans="1:4" x14ac:dyDescent="0.3">
      <c r="A6408" s="3">
        <v>1110463</v>
      </c>
      <c r="B6408" s="16">
        <v>21.66</v>
      </c>
      <c r="C6408" s="16">
        <v>20.440000000000001</v>
      </c>
      <c r="D6408" s="16">
        <v>20.440000000000001</v>
      </c>
    </row>
    <row r="6409" spans="1:4" x14ac:dyDescent="0.3">
      <c r="A6409" s="3">
        <v>1110464</v>
      </c>
      <c r="B6409" s="16">
        <v>1.02</v>
      </c>
      <c r="C6409" s="16">
        <v>1.05</v>
      </c>
      <c r="D6409" s="16">
        <v>1.05</v>
      </c>
    </row>
    <row r="6410" spans="1:4" x14ac:dyDescent="0.3">
      <c r="A6410" s="3">
        <v>1110465</v>
      </c>
      <c r="B6410" s="16">
        <v>15.690000000000001</v>
      </c>
      <c r="C6410" s="16">
        <v>15.72</v>
      </c>
      <c r="D6410" s="16">
        <v>16.559999999999999</v>
      </c>
    </row>
    <row r="6411" spans="1:4" x14ac:dyDescent="0.3">
      <c r="A6411" s="3">
        <v>1110466</v>
      </c>
      <c r="B6411" s="16">
        <v>21.189999999999998</v>
      </c>
      <c r="C6411" s="16">
        <v>21.22</v>
      </c>
      <c r="D6411" s="16">
        <v>20.440000000000001</v>
      </c>
    </row>
    <row r="6412" spans="1:4" x14ac:dyDescent="0.3">
      <c r="A6412" s="3">
        <v>1110467</v>
      </c>
      <c r="B6412" s="16">
        <v>1.02</v>
      </c>
      <c r="C6412" s="16">
        <v>1.05</v>
      </c>
      <c r="D6412" s="16">
        <v>1.05</v>
      </c>
    </row>
    <row r="6413" spans="1:4" x14ac:dyDescent="0.3">
      <c r="A6413" s="3">
        <v>1110468</v>
      </c>
      <c r="B6413" s="16">
        <v>1.02</v>
      </c>
      <c r="C6413" s="16">
        <v>1.05</v>
      </c>
      <c r="D6413" s="16">
        <v>1.05</v>
      </c>
    </row>
    <row r="6414" spans="1:4" x14ac:dyDescent="0.3">
      <c r="A6414" s="3">
        <v>1110469</v>
      </c>
      <c r="B6414" s="16">
        <v>1.02</v>
      </c>
      <c r="C6414" s="16">
        <v>1.05</v>
      </c>
      <c r="D6414" s="16">
        <v>1.05</v>
      </c>
    </row>
    <row r="6415" spans="1:4" x14ac:dyDescent="0.3">
      <c r="A6415" s="3">
        <v>1110470</v>
      </c>
      <c r="B6415" s="16">
        <v>1.02</v>
      </c>
      <c r="C6415" s="16">
        <v>1.05</v>
      </c>
      <c r="D6415" s="16">
        <v>1.05</v>
      </c>
    </row>
    <row r="6416" spans="1:4" x14ac:dyDescent="0.3">
      <c r="A6416" s="3">
        <v>1110471</v>
      </c>
      <c r="B6416" s="16">
        <v>1.02</v>
      </c>
      <c r="C6416" s="16">
        <v>1.05</v>
      </c>
      <c r="D6416" s="16">
        <v>1.05</v>
      </c>
    </row>
    <row r="6417" spans="1:4" x14ac:dyDescent="0.3">
      <c r="A6417" s="3">
        <v>1110472</v>
      </c>
      <c r="B6417" s="16">
        <v>32.42</v>
      </c>
      <c r="C6417" s="16">
        <v>32.450000000000003</v>
      </c>
      <c r="D6417" s="16">
        <v>26.11</v>
      </c>
    </row>
    <row r="6418" spans="1:4" x14ac:dyDescent="0.3">
      <c r="A6418" s="3">
        <v>1110473</v>
      </c>
      <c r="B6418" s="16">
        <v>35.5</v>
      </c>
      <c r="C6418" s="16">
        <v>35.53</v>
      </c>
      <c r="D6418" s="16">
        <v>21.72</v>
      </c>
    </row>
    <row r="6419" spans="1:4" x14ac:dyDescent="0.3">
      <c r="A6419" s="3">
        <v>1110474</v>
      </c>
      <c r="B6419" s="16">
        <v>18.689999999999998</v>
      </c>
      <c r="C6419" s="16">
        <v>18.72</v>
      </c>
      <c r="D6419" s="16">
        <v>20.9</v>
      </c>
    </row>
    <row r="6420" spans="1:4" x14ac:dyDescent="0.3">
      <c r="A6420" s="3">
        <v>1110475</v>
      </c>
      <c r="B6420" s="16">
        <v>25.7</v>
      </c>
      <c r="C6420" s="16">
        <v>25.73</v>
      </c>
      <c r="D6420" s="16">
        <v>33.19</v>
      </c>
    </row>
    <row r="6421" spans="1:4" x14ac:dyDescent="0.3">
      <c r="A6421" s="3">
        <v>1110476</v>
      </c>
      <c r="B6421" s="16">
        <v>17.489999999999998</v>
      </c>
      <c r="C6421" s="16">
        <v>16.079999999999998</v>
      </c>
      <c r="D6421" s="16">
        <v>15</v>
      </c>
    </row>
    <row r="6422" spans="1:4" x14ac:dyDescent="0.3">
      <c r="A6422" s="3">
        <v>1110477</v>
      </c>
      <c r="B6422" s="16">
        <v>19.34</v>
      </c>
      <c r="C6422" s="16">
        <v>18.72</v>
      </c>
      <c r="D6422" s="16">
        <v>20.9</v>
      </c>
    </row>
    <row r="6423" spans="1:4" x14ac:dyDescent="0.3">
      <c r="A6423" s="3">
        <v>1110478</v>
      </c>
      <c r="B6423" s="16">
        <v>33.81</v>
      </c>
      <c r="C6423" s="16">
        <v>33.840000000000003</v>
      </c>
      <c r="D6423" s="16">
        <v>32.159999999999997</v>
      </c>
    </row>
    <row r="6424" spans="1:4" x14ac:dyDescent="0.3">
      <c r="A6424" s="3">
        <v>1110479</v>
      </c>
      <c r="B6424" s="16">
        <v>1.02</v>
      </c>
      <c r="C6424" s="16">
        <v>1.05</v>
      </c>
      <c r="D6424" s="16">
        <v>1.05</v>
      </c>
    </row>
    <row r="6425" spans="1:4" x14ac:dyDescent="0.3">
      <c r="A6425" s="3">
        <v>1110480</v>
      </c>
      <c r="B6425" s="16">
        <v>1.02</v>
      </c>
      <c r="C6425" s="16">
        <v>1.05</v>
      </c>
      <c r="D6425" s="16">
        <v>1.05</v>
      </c>
    </row>
    <row r="6426" spans="1:4" x14ac:dyDescent="0.3">
      <c r="A6426" s="3">
        <v>1110481</v>
      </c>
      <c r="B6426" s="16">
        <v>1.02</v>
      </c>
      <c r="C6426" s="16">
        <v>1.05</v>
      </c>
      <c r="D6426" s="16">
        <v>1.05</v>
      </c>
    </row>
    <row r="6427" spans="1:4" x14ac:dyDescent="0.3">
      <c r="A6427" s="3">
        <v>1110482</v>
      </c>
      <c r="B6427" s="16">
        <v>1.02</v>
      </c>
      <c r="C6427" s="16">
        <v>1.05</v>
      </c>
      <c r="D6427" s="16">
        <v>1.05</v>
      </c>
    </row>
    <row r="6428" spans="1:4" x14ac:dyDescent="0.3">
      <c r="A6428" s="3">
        <v>1110483</v>
      </c>
      <c r="B6428" s="16">
        <v>1.02</v>
      </c>
      <c r="C6428" s="16">
        <v>1.05</v>
      </c>
      <c r="D6428" s="16">
        <v>1.05</v>
      </c>
    </row>
    <row r="6429" spans="1:4" x14ac:dyDescent="0.3">
      <c r="A6429" s="3">
        <v>1110484</v>
      </c>
      <c r="B6429" s="16">
        <v>1.02</v>
      </c>
      <c r="C6429" s="16">
        <v>1.05</v>
      </c>
      <c r="D6429" s="16">
        <v>1.05</v>
      </c>
    </row>
    <row r="6430" spans="1:4" x14ac:dyDescent="0.3">
      <c r="A6430" s="3">
        <v>1110485</v>
      </c>
      <c r="B6430" s="16">
        <v>1.02</v>
      </c>
      <c r="C6430" s="16">
        <v>1.05</v>
      </c>
      <c r="D6430" s="16">
        <v>1.05</v>
      </c>
    </row>
    <row r="6431" spans="1:4" x14ac:dyDescent="0.3">
      <c r="A6431" s="3">
        <v>1110486</v>
      </c>
      <c r="B6431" s="16">
        <v>1.02</v>
      </c>
      <c r="C6431" s="16">
        <v>1.05</v>
      </c>
      <c r="D6431" s="16">
        <v>1.05</v>
      </c>
    </row>
    <row r="6432" spans="1:4" x14ac:dyDescent="0.3">
      <c r="A6432" s="3">
        <v>1110487</v>
      </c>
      <c r="B6432" s="16">
        <v>1.02</v>
      </c>
      <c r="C6432" s="16">
        <v>1.05</v>
      </c>
      <c r="D6432" s="16">
        <v>1.05</v>
      </c>
    </row>
    <row r="6433" spans="1:4" x14ac:dyDescent="0.3">
      <c r="A6433" s="3">
        <v>1110488</v>
      </c>
      <c r="B6433" s="16">
        <v>1.02</v>
      </c>
      <c r="C6433" s="16">
        <v>1.05</v>
      </c>
      <c r="D6433" s="16">
        <v>1.05</v>
      </c>
    </row>
    <row r="6434" spans="1:4" x14ac:dyDescent="0.3">
      <c r="A6434" s="3">
        <v>1110489</v>
      </c>
      <c r="B6434" s="16">
        <v>1.02</v>
      </c>
      <c r="C6434" s="16">
        <v>1.05</v>
      </c>
      <c r="D6434" s="16">
        <v>1.05</v>
      </c>
    </row>
    <row r="6435" spans="1:4" x14ac:dyDescent="0.3">
      <c r="A6435" s="3">
        <v>1110490</v>
      </c>
      <c r="B6435" s="16">
        <v>1.02</v>
      </c>
      <c r="C6435" s="16">
        <v>1.05</v>
      </c>
      <c r="D6435" s="16">
        <v>1.05</v>
      </c>
    </row>
    <row r="6436" spans="1:4" x14ac:dyDescent="0.3">
      <c r="A6436" s="3">
        <v>1110491</v>
      </c>
      <c r="B6436" s="16">
        <v>1.02</v>
      </c>
      <c r="C6436" s="16">
        <v>1.05</v>
      </c>
      <c r="D6436" s="16">
        <v>1.05</v>
      </c>
    </row>
    <row r="6437" spans="1:4" x14ac:dyDescent="0.3">
      <c r="A6437" s="3">
        <v>1110492</v>
      </c>
      <c r="B6437" s="16">
        <v>1.02</v>
      </c>
      <c r="C6437" s="16">
        <v>1.05</v>
      </c>
      <c r="D6437" s="16">
        <v>1.05</v>
      </c>
    </row>
    <row r="6438" spans="1:4" x14ac:dyDescent="0.3">
      <c r="A6438" s="3">
        <v>1110493</v>
      </c>
      <c r="B6438" s="16">
        <v>1.02</v>
      </c>
      <c r="C6438" s="16">
        <v>1.05</v>
      </c>
      <c r="D6438" s="16">
        <v>1.05</v>
      </c>
    </row>
    <row r="6439" spans="1:4" x14ac:dyDescent="0.3">
      <c r="A6439" s="3">
        <v>1110494</v>
      </c>
      <c r="B6439" s="16">
        <v>61.36</v>
      </c>
      <c r="C6439" s="16">
        <v>61.39</v>
      </c>
      <c r="D6439" s="16">
        <v>41.13</v>
      </c>
    </row>
    <row r="6440" spans="1:4" x14ac:dyDescent="0.3">
      <c r="A6440" s="3">
        <v>1110495</v>
      </c>
      <c r="B6440" s="16">
        <v>26.08</v>
      </c>
      <c r="C6440" s="16">
        <v>26.11</v>
      </c>
      <c r="D6440" s="16">
        <v>26.11</v>
      </c>
    </row>
    <row r="6441" spans="1:4" x14ac:dyDescent="0.3">
      <c r="A6441" s="3">
        <v>1110496</v>
      </c>
      <c r="B6441" s="16">
        <v>50.43</v>
      </c>
      <c r="C6441" s="16">
        <v>49.42</v>
      </c>
      <c r="D6441" s="16">
        <v>50.46</v>
      </c>
    </row>
    <row r="6442" spans="1:4" x14ac:dyDescent="0.3">
      <c r="A6442" s="3">
        <v>1110497</v>
      </c>
      <c r="B6442" s="16">
        <v>1.02</v>
      </c>
      <c r="C6442" s="16">
        <v>1.05</v>
      </c>
      <c r="D6442" s="16">
        <v>1.05</v>
      </c>
    </row>
    <row r="6443" spans="1:4" x14ac:dyDescent="0.3">
      <c r="A6443" s="3">
        <v>1110498</v>
      </c>
      <c r="B6443" s="16">
        <v>33.81</v>
      </c>
      <c r="C6443" s="16">
        <v>31.44</v>
      </c>
      <c r="D6443" s="16">
        <v>31.44</v>
      </c>
    </row>
    <row r="6444" spans="1:4" x14ac:dyDescent="0.3">
      <c r="A6444" s="3">
        <v>1110499</v>
      </c>
      <c r="B6444" s="16">
        <v>1.02</v>
      </c>
      <c r="C6444" s="16">
        <v>1.05</v>
      </c>
      <c r="D6444" s="16">
        <v>1.05</v>
      </c>
    </row>
    <row r="6445" spans="1:4" x14ac:dyDescent="0.3">
      <c r="A6445" s="3">
        <v>1110500</v>
      </c>
      <c r="B6445" s="16">
        <v>1.02</v>
      </c>
      <c r="C6445" s="16">
        <v>1.05</v>
      </c>
      <c r="D6445" s="16">
        <v>1.05</v>
      </c>
    </row>
    <row r="6446" spans="1:4" x14ac:dyDescent="0.3">
      <c r="A6446" s="3">
        <v>1110501</v>
      </c>
      <c r="B6446" s="16">
        <v>1.02</v>
      </c>
      <c r="C6446" s="16">
        <v>1.05</v>
      </c>
      <c r="D6446" s="16">
        <v>1.05</v>
      </c>
    </row>
    <row r="6447" spans="1:4" x14ac:dyDescent="0.3">
      <c r="A6447" s="3">
        <v>1110502</v>
      </c>
      <c r="B6447" s="16">
        <v>1.02</v>
      </c>
      <c r="C6447" s="16">
        <v>1.05</v>
      </c>
      <c r="D6447" s="16">
        <v>1.05</v>
      </c>
    </row>
    <row r="6448" spans="1:4" x14ac:dyDescent="0.3">
      <c r="A6448" s="3">
        <v>1110503</v>
      </c>
      <c r="B6448" s="16">
        <v>1.02</v>
      </c>
      <c r="C6448" s="16">
        <v>1.05</v>
      </c>
      <c r="D6448" s="16">
        <v>1.05</v>
      </c>
    </row>
    <row r="6449" spans="1:4" x14ac:dyDescent="0.3">
      <c r="A6449" s="3">
        <v>1110504</v>
      </c>
      <c r="B6449" s="16">
        <v>1.02</v>
      </c>
      <c r="C6449" s="16">
        <v>1.05</v>
      </c>
      <c r="D6449" s="16">
        <v>1.05</v>
      </c>
    </row>
    <row r="6450" spans="1:4" x14ac:dyDescent="0.3">
      <c r="A6450" s="3">
        <v>1110505</v>
      </c>
      <c r="B6450" s="16">
        <v>35.5</v>
      </c>
      <c r="C6450" s="16">
        <v>35.53</v>
      </c>
      <c r="D6450" s="16">
        <v>35.53</v>
      </c>
    </row>
    <row r="6451" spans="1:4" x14ac:dyDescent="0.3">
      <c r="A6451" s="3">
        <v>1110506</v>
      </c>
      <c r="B6451" s="16">
        <v>53.83</v>
      </c>
      <c r="C6451" s="16">
        <v>53.86</v>
      </c>
      <c r="D6451" s="16">
        <v>45.780999999999999</v>
      </c>
    </row>
    <row r="6452" spans="1:4" x14ac:dyDescent="0.3">
      <c r="A6452" s="3">
        <v>1110507</v>
      </c>
      <c r="B6452" s="16">
        <v>1.02</v>
      </c>
      <c r="C6452" s="16">
        <v>1.05</v>
      </c>
      <c r="D6452" s="16">
        <v>1.05</v>
      </c>
    </row>
    <row r="6453" spans="1:4" x14ac:dyDescent="0.3">
      <c r="A6453" s="3">
        <v>1110508</v>
      </c>
      <c r="B6453" s="16">
        <v>1.02</v>
      </c>
      <c r="C6453" s="16">
        <v>1.05</v>
      </c>
      <c r="D6453" s="16">
        <v>1.05</v>
      </c>
    </row>
    <row r="6454" spans="1:4" x14ac:dyDescent="0.3">
      <c r="A6454" s="3">
        <v>1110509</v>
      </c>
      <c r="B6454" s="16">
        <v>1.02</v>
      </c>
      <c r="C6454" s="16">
        <v>1.05</v>
      </c>
      <c r="D6454" s="16">
        <v>1.05</v>
      </c>
    </row>
    <row r="6455" spans="1:4" x14ac:dyDescent="0.3">
      <c r="A6455" s="3">
        <v>1110510</v>
      </c>
      <c r="B6455" s="16">
        <v>1.02</v>
      </c>
      <c r="C6455" s="16">
        <v>1.05</v>
      </c>
      <c r="D6455" s="16">
        <v>1.05</v>
      </c>
    </row>
    <row r="6456" spans="1:4" x14ac:dyDescent="0.3">
      <c r="A6456" s="3">
        <v>1110511</v>
      </c>
      <c r="B6456" s="16">
        <v>1.02</v>
      </c>
      <c r="C6456" s="16">
        <v>1.05</v>
      </c>
      <c r="D6456" s="16">
        <v>1.05</v>
      </c>
    </row>
    <row r="6457" spans="1:4" x14ac:dyDescent="0.3">
      <c r="A6457" s="3">
        <v>1110512</v>
      </c>
      <c r="B6457" s="16">
        <v>1.02</v>
      </c>
      <c r="C6457" s="16">
        <v>1.05</v>
      </c>
      <c r="D6457" s="16">
        <v>1.05</v>
      </c>
    </row>
    <row r="6458" spans="1:4" x14ac:dyDescent="0.3">
      <c r="A6458" s="3">
        <v>1110513</v>
      </c>
      <c r="B6458" s="16">
        <v>1.02</v>
      </c>
      <c r="C6458" s="16">
        <v>1.05</v>
      </c>
      <c r="D6458" s="16">
        <v>1.05</v>
      </c>
    </row>
    <row r="6459" spans="1:4" x14ac:dyDescent="0.3">
      <c r="A6459" s="3">
        <v>1110514</v>
      </c>
      <c r="B6459" s="16">
        <v>1.02</v>
      </c>
      <c r="C6459" s="16">
        <v>1.05</v>
      </c>
      <c r="D6459" s="16">
        <v>1.05</v>
      </c>
    </row>
    <row r="6460" spans="1:4" x14ac:dyDescent="0.3">
      <c r="A6460" s="3">
        <v>1110515</v>
      </c>
      <c r="B6460" s="16">
        <v>1.02</v>
      </c>
      <c r="C6460" s="16">
        <v>1.05</v>
      </c>
      <c r="D6460" s="16">
        <v>1.05</v>
      </c>
    </row>
    <row r="6461" spans="1:4" x14ac:dyDescent="0.3">
      <c r="A6461" s="3">
        <v>1110516</v>
      </c>
      <c r="B6461" s="16">
        <v>1.02</v>
      </c>
      <c r="C6461" s="16">
        <v>1.05</v>
      </c>
      <c r="D6461" s="16">
        <v>1.05</v>
      </c>
    </row>
    <row r="6462" spans="1:4" x14ac:dyDescent="0.3">
      <c r="A6462" s="3">
        <v>1110517</v>
      </c>
      <c r="B6462" s="16">
        <v>232.82</v>
      </c>
      <c r="C6462" s="16">
        <v>96.47</v>
      </c>
      <c r="D6462" s="16">
        <v>66.92</v>
      </c>
    </row>
    <row r="6463" spans="1:4" x14ac:dyDescent="0.3">
      <c r="A6463" s="3">
        <v>1110518</v>
      </c>
      <c r="B6463" s="16">
        <v>1.02</v>
      </c>
      <c r="C6463" s="16">
        <v>1.05</v>
      </c>
      <c r="D6463" s="16">
        <v>1.05</v>
      </c>
    </row>
    <row r="6464" spans="1:4" x14ac:dyDescent="0.3">
      <c r="A6464" s="3">
        <v>1110519</v>
      </c>
      <c r="B6464" s="16">
        <v>53.83</v>
      </c>
      <c r="C6464" s="16">
        <v>49.76</v>
      </c>
      <c r="D6464" s="16">
        <v>47.33</v>
      </c>
    </row>
    <row r="6465" spans="1:4" x14ac:dyDescent="0.3">
      <c r="A6465" s="3">
        <v>1110520</v>
      </c>
      <c r="B6465" s="16">
        <v>102.38</v>
      </c>
      <c r="C6465" s="16">
        <v>102.41</v>
      </c>
      <c r="D6465" s="16">
        <v>102.31</v>
      </c>
    </row>
    <row r="6466" spans="1:4" x14ac:dyDescent="0.3">
      <c r="A6466" s="3">
        <v>1110521</v>
      </c>
      <c r="B6466" s="16">
        <v>1.02</v>
      </c>
      <c r="C6466" s="16">
        <v>1.05</v>
      </c>
      <c r="D6466" s="16">
        <v>1.05</v>
      </c>
    </row>
    <row r="6467" spans="1:4" x14ac:dyDescent="0.3">
      <c r="A6467" s="3">
        <v>1110522</v>
      </c>
      <c r="B6467" s="16">
        <v>1.02</v>
      </c>
      <c r="C6467" s="16">
        <v>1.05</v>
      </c>
      <c r="D6467" s="16">
        <v>1.05</v>
      </c>
    </row>
    <row r="6468" spans="1:4" x14ac:dyDescent="0.3">
      <c r="A6468" s="3">
        <v>1110523</v>
      </c>
      <c r="B6468" s="16">
        <v>1.02</v>
      </c>
      <c r="C6468" s="16">
        <v>1.05</v>
      </c>
      <c r="D6468" s="16">
        <v>1.05</v>
      </c>
    </row>
    <row r="6469" spans="1:4" x14ac:dyDescent="0.3">
      <c r="A6469" s="3">
        <v>1110524</v>
      </c>
      <c r="B6469" s="16">
        <v>1.02</v>
      </c>
      <c r="C6469" s="16">
        <v>1.05</v>
      </c>
      <c r="D6469" s="16">
        <v>1.05</v>
      </c>
    </row>
    <row r="6470" spans="1:4" x14ac:dyDescent="0.3">
      <c r="A6470" s="3">
        <v>1110525</v>
      </c>
      <c r="B6470" s="16">
        <v>1.02</v>
      </c>
      <c r="C6470" s="16">
        <v>1.05</v>
      </c>
      <c r="D6470" s="16">
        <v>1.05</v>
      </c>
    </row>
    <row r="6471" spans="1:4" x14ac:dyDescent="0.3">
      <c r="A6471" s="3">
        <v>1110526</v>
      </c>
      <c r="B6471" s="16">
        <v>1.02</v>
      </c>
      <c r="C6471" s="16">
        <v>1.05</v>
      </c>
      <c r="D6471" s="16">
        <v>1.05</v>
      </c>
    </row>
    <row r="6472" spans="1:4" x14ac:dyDescent="0.3">
      <c r="A6472" s="3">
        <v>1110527</v>
      </c>
      <c r="B6472" s="16">
        <v>1.02</v>
      </c>
      <c r="C6472" s="16">
        <v>1.05</v>
      </c>
      <c r="D6472" s="16">
        <v>1.05</v>
      </c>
    </row>
    <row r="6473" spans="1:4" x14ac:dyDescent="0.3">
      <c r="A6473" s="3">
        <v>1110528</v>
      </c>
      <c r="B6473" s="16">
        <v>1.02</v>
      </c>
      <c r="C6473" s="16">
        <v>1.05</v>
      </c>
      <c r="D6473" s="16">
        <v>1.05</v>
      </c>
    </row>
    <row r="6474" spans="1:4" x14ac:dyDescent="0.3">
      <c r="A6474" s="3">
        <v>1110529</v>
      </c>
      <c r="B6474" s="16">
        <v>1.02</v>
      </c>
      <c r="C6474" s="16">
        <v>1.05</v>
      </c>
      <c r="D6474" s="16">
        <v>1.05</v>
      </c>
    </row>
    <row r="6475" spans="1:4" x14ac:dyDescent="0.3">
      <c r="A6475" s="3">
        <v>1110530</v>
      </c>
      <c r="B6475" s="16">
        <v>1.02</v>
      </c>
      <c r="C6475" s="16">
        <v>1.05</v>
      </c>
      <c r="D6475" s="16">
        <v>1.05</v>
      </c>
    </row>
    <row r="6476" spans="1:4" x14ac:dyDescent="0.3">
      <c r="A6476" s="3">
        <v>1110531</v>
      </c>
      <c r="B6476" s="16">
        <v>1.02</v>
      </c>
      <c r="C6476" s="16">
        <v>1.05</v>
      </c>
      <c r="D6476" s="16">
        <v>1.05</v>
      </c>
    </row>
    <row r="6477" spans="1:4" x14ac:dyDescent="0.3">
      <c r="A6477" s="3">
        <v>1110532</v>
      </c>
      <c r="B6477" s="16">
        <v>1.02</v>
      </c>
      <c r="C6477" s="16">
        <v>1.05</v>
      </c>
      <c r="D6477" s="16">
        <v>1.05</v>
      </c>
    </row>
    <row r="6478" spans="1:4" x14ac:dyDescent="0.3">
      <c r="A6478" s="3">
        <v>1110533</v>
      </c>
      <c r="B6478" s="16">
        <v>1.02</v>
      </c>
      <c r="C6478" s="16">
        <v>1.05</v>
      </c>
      <c r="D6478" s="16">
        <v>1.05</v>
      </c>
    </row>
    <row r="6479" spans="1:4" x14ac:dyDescent="0.3">
      <c r="A6479" s="3">
        <v>1110534</v>
      </c>
      <c r="B6479" s="16">
        <v>1.02</v>
      </c>
      <c r="C6479" s="16">
        <v>1.05</v>
      </c>
      <c r="D6479" s="16">
        <v>1.05</v>
      </c>
    </row>
    <row r="6480" spans="1:4" x14ac:dyDescent="0.3">
      <c r="A6480" s="3">
        <v>1110536</v>
      </c>
      <c r="B6480" s="16">
        <v>1.02</v>
      </c>
      <c r="C6480" s="16">
        <v>1.05</v>
      </c>
      <c r="D6480" s="16">
        <v>1.05</v>
      </c>
    </row>
    <row r="6481" spans="1:4" x14ac:dyDescent="0.3">
      <c r="A6481" s="3">
        <v>1110537</v>
      </c>
      <c r="B6481" s="16">
        <v>1.02</v>
      </c>
      <c r="C6481" s="16">
        <v>1.05</v>
      </c>
      <c r="D6481" s="16">
        <v>1.05</v>
      </c>
    </row>
    <row r="6482" spans="1:4" x14ac:dyDescent="0.3">
      <c r="A6482" s="3">
        <v>1110538</v>
      </c>
      <c r="B6482" s="16">
        <v>1.02</v>
      </c>
      <c r="C6482" s="16">
        <v>1.05</v>
      </c>
      <c r="D6482" s="16">
        <v>1.05</v>
      </c>
    </row>
    <row r="6483" spans="1:4" x14ac:dyDescent="0.3">
      <c r="A6483" s="3">
        <v>1110539</v>
      </c>
      <c r="B6483" s="16">
        <v>1.02</v>
      </c>
      <c r="C6483" s="16">
        <v>1.05</v>
      </c>
      <c r="D6483" s="16">
        <v>1.05</v>
      </c>
    </row>
    <row r="6484" spans="1:4" x14ac:dyDescent="0.3">
      <c r="A6484" s="3">
        <v>1110540</v>
      </c>
      <c r="B6484" s="16">
        <v>1.02</v>
      </c>
      <c r="C6484" s="16">
        <v>1.05</v>
      </c>
      <c r="D6484" s="16">
        <v>1.05</v>
      </c>
    </row>
    <row r="6485" spans="1:4" x14ac:dyDescent="0.3">
      <c r="A6485" s="3">
        <v>1110541</v>
      </c>
      <c r="B6485" s="16">
        <v>1.02</v>
      </c>
      <c r="C6485" s="16">
        <v>1.05</v>
      </c>
      <c r="D6485" s="16">
        <v>1.05</v>
      </c>
    </row>
    <row r="6486" spans="1:4" x14ac:dyDescent="0.3">
      <c r="A6486" s="3">
        <v>1110543</v>
      </c>
      <c r="B6486" s="16">
        <v>1.02</v>
      </c>
      <c r="C6486" s="16">
        <v>1.05</v>
      </c>
      <c r="D6486" s="16">
        <v>1.05</v>
      </c>
    </row>
    <row r="6487" spans="1:4" x14ac:dyDescent="0.3">
      <c r="A6487" s="3">
        <v>1110545</v>
      </c>
      <c r="B6487" s="16">
        <v>1.02</v>
      </c>
      <c r="C6487" s="16">
        <v>1.05</v>
      </c>
      <c r="D6487" s="16">
        <v>1.05</v>
      </c>
    </row>
    <row r="6488" spans="1:4" x14ac:dyDescent="0.3">
      <c r="A6488" s="3">
        <v>1110546</v>
      </c>
      <c r="B6488" s="16">
        <v>1.02</v>
      </c>
      <c r="C6488" s="16">
        <v>1.05</v>
      </c>
      <c r="D6488" s="16">
        <v>1.05</v>
      </c>
    </row>
    <row r="6489" spans="1:4" x14ac:dyDescent="0.3">
      <c r="A6489" s="3">
        <v>1110547</v>
      </c>
      <c r="B6489" s="16">
        <v>1.02</v>
      </c>
      <c r="C6489" s="16">
        <v>1.05</v>
      </c>
      <c r="D6489" s="16">
        <v>1.05</v>
      </c>
    </row>
    <row r="6490" spans="1:4" x14ac:dyDescent="0.3">
      <c r="A6490" s="3">
        <v>1110548</v>
      </c>
      <c r="B6490" s="16">
        <v>1.02</v>
      </c>
      <c r="C6490" s="16">
        <v>1.05</v>
      </c>
      <c r="D6490" s="16">
        <v>1.05</v>
      </c>
    </row>
    <row r="6491" spans="1:4" x14ac:dyDescent="0.3">
      <c r="A6491" s="3">
        <v>1110549</v>
      </c>
      <c r="B6491" s="16">
        <v>29.97</v>
      </c>
      <c r="C6491" s="16">
        <v>30</v>
      </c>
      <c r="D6491" s="16">
        <v>30</v>
      </c>
    </row>
    <row r="6492" spans="1:4" x14ac:dyDescent="0.3">
      <c r="A6492" s="3">
        <v>1110550</v>
      </c>
      <c r="B6492" s="16">
        <v>1.02</v>
      </c>
      <c r="C6492" s="16">
        <v>1.05</v>
      </c>
      <c r="D6492" s="16">
        <v>1.05</v>
      </c>
    </row>
    <row r="6493" spans="1:4" x14ac:dyDescent="0.3">
      <c r="A6493" s="3">
        <v>1110551</v>
      </c>
      <c r="B6493" s="16">
        <v>1.02</v>
      </c>
      <c r="C6493" s="16">
        <v>1.05</v>
      </c>
      <c r="D6493" s="16">
        <v>1.05</v>
      </c>
    </row>
    <row r="6494" spans="1:4" x14ac:dyDescent="0.3">
      <c r="A6494" s="3">
        <v>1110552</v>
      </c>
      <c r="B6494" s="16">
        <v>74.239999999999995</v>
      </c>
      <c r="C6494" s="16">
        <v>74.27</v>
      </c>
      <c r="D6494" s="16">
        <v>75.55</v>
      </c>
    </row>
    <row r="6495" spans="1:4" x14ac:dyDescent="0.3">
      <c r="A6495" s="3">
        <v>1110553</v>
      </c>
      <c r="B6495" s="16">
        <v>1.02</v>
      </c>
      <c r="C6495" s="16">
        <v>1.05</v>
      </c>
      <c r="D6495" s="16">
        <v>1.05</v>
      </c>
    </row>
    <row r="6496" spans="1:4" x14ac:dyDescent="0.3">
      <c r="A6496" s="3">
        <v>1110554</v>
      </c>
      <c r="B6496" s="16">
        <v>1.02</v>
      </c>
      <c r="C6496" s="16">
        <v>1.05</v>
      </c>
      <c r="D6496" s="16">
        <v>1.05</v>
      </c>
    </row>
    <row r="6497" spans="1:4" x14ac:dyDescent="0.3">
      <c r="A6497" s="3">
        <v>1110555</v>
      </c>
      <c r="B6497" s="16">
        <v>58.769999999999996</v>
      </c>
      <c r="C6497" s="16">
        <v>58.8</v>
      </c>
      <c r="D6497" s="16">
        <v>36.840000000000003</v>
      </c>
    </row>
    <row r="6498" spans="1:4" x14ac:dyDescent="0.3">
      <c r="A6498" s="3">
        <v>1110556</v>
      </c>
      <c r="B6498" s="16">
        <v>1.02</v>
      </c>
      <c r="C6498" s="16">
        <v>1.05</v>
      </c>
      <c r="D6498" s="16">
        <v>1.05</v>
      </c>
    </row>
    <row r="6499" spans="1:4" x14ac:dyDescent="0.3">
      <c r="A6499" s="3">
        <v>1110557</v>
      </c>
      <c r="B6499" s="16">
        <v>1.02</v>
      </c>
      <c r="C6499" s="16">
        <v>1.05</v>
      </c>
      <c r="D6499" s="16">
        <v>1.05</v>
      </c>
    </row>
    <row r="6500" spans="1:4" x14ac:dyDescent="0.3">
      <c r="A6500" s="3">
        <v>1110558</v>
      </c>
      <c r="B6500" s="16">
        <v>1.02</v>
      </c>
      <c r="C6500" s="16">
        <v>1.05</v>
      </c>
      <c r="D6500" s="16">
        <v>1.05</v>
      </c>
    </row>
    <row r="6501" spans="1:4" x14ac:dyDescent="0.3">
      <c r="A6501" s="3">
        <v>1110559</v>
      </c>
      <c r="B6501" s="16">
        <v>31.64</v>
      </c>
      <c r="C6501" s="16">
        <v>31.67</v>
      </c>
      <c r="D6501" s="16">
        <v>31.67</v>
      </c>
    </row>
    <row r="6502" spans="1:4" x14ac:dyDescent="0.3">
      <c r="A6502" s="3">
        <v>1110560</v>
      </c>
      <c r="B6502" s="16">
        <v>1.02</v>
      </c>
      <c r="C6502" s="16">
        <v>1.05</v>
      </c>
      <c r="D6502" s="16">
        <v>1.05</v>
      </c>
    </row>
    <row r="6503" spans="1:4" x14ac:dyDescent="0.3">
      <c r="A6503" s="3">
        <v>1110561</v>
      </c>
      <c r="B6503" s="16">
        <v>1.02</v>
      </c>
      <c r="C6503" s="16">
        <v>1.05</v>
      </c>
      <c r="D6503" s="16">
        <v>1.05</v>
      </c>
    </row>
    <row r="6504" spans="1:4" x14ac:dyDescent="0.3">
      <c r="A6504" s="3">
        <v>1110563</v>
      </c>
      <c r="B6504" s="16">
        <v>1.02</v>
      </c>
      <c r="C6504" s="16">
        <v>1.05</v>
      </c>
      <c r="D6504" s="16">
        <v>1.05</v>
      </c>
    </row>
    <row r="6505" spans="1:4" x14ac:dyDescent="0.3">
      <c r="A6505" s="3">
        <v>1110564</v>
      </c>
      <c r="B6505" s="16">
        <v>1.02</v>
      </c>
      <c r="C6505" s="16">
        <v>1.05</v>
      </c>
      <c r="D6505" s="16">
        <v>1.05</v>
      </c>
    </row>
    <row r="6506" spans="1:4" x14ac:dyDescent="0.3">
      <c r="A6506" s="3">
        <v>1110565</v>
      </c>
      <c r="B6506" s="16">
        <v>1.02</v>
      </c>
      <c r="C6506" s="16">
        <v>1.05</v>
      </c>
      <c r="D6506" s="16">
        <v>1.05</v>
      </c>
    </row>
    <row r="6507" spans="1:4" x14ac:dyDescent="0.3">
      <c r="A6507" s="3">
        <v>1110566</v>
      </c>
      <c r="B6507" s="16">
        <v>122.2</v>
      </c>
      <c r="C6507" s="16">
        <v>122.23</v>
      </c>
      <c r="D6507" s="16">
        <v>122.23</v>
      </c>
    </row>
    <row r="6508" spans="1:4" x14ac:dyDescent="0.3">
      <c r="A6508" s="3">
        <v>1110567</v>
      </c>
      <c r="B6508" s="16">
        <v>1.02</v>
      </c>
      <c r="C6508" s="16">
        <v>1.05</v>
      </c>
      <c r="D6508" s="16">
        <v>1.05</v>
      </c>
    </row>
    <row r="6509" spans="1:4" x14ac:dyDescent="0.3">
      <c r="A6509" s="3">
        <v>1110568</v>
      </c>
      <c r="B6509" s="16">
        <v>1.02</v>
      </c>
      <c r="C6509" s="16">
        <v>1.05</v>
      </c>
      <c r="D6509" s="16">
        <v>1.05</v>
      </c>
    </row>
    <row r="6510" spans="1:4" x14ac:dyDescent="0.3">
      <c r="A6510" s="3">
        <v>1110569</v>
      </c>
      <c r="B6510" s="16">
        <v>1.02</v>
      </c>
      <c r="C6510" s="16">
        <v>1.05</v>
      </c>
      <c r="D6510" s="16">
        <v>1.05</v>
      </c>
    </row>
    <row r="6511" spans="1:4" x14ac:dyDescent="0.3">
      <c r="A6511" s="3">
        <v>1110570</v>
      </c>
      <c r="B6511" s="16">
        <v>1.02</v>
      </c>
      <c r="C6511" s="16">
        <v>1.05</v>
      </c>
      <c r="D6511" s="16">
        <v>1.05</v>
      </c>
    </row>
    <row r="6512" spans="1:4" x14ac:dyDescent="0.3">
      <c r="A6512" s="3">
        <v>1110571</v>
      </c>
      <c r="B6512" s="16">
        <v>1.02</v>
      </c>
      <c r="C6512" s="16">
        <v>1.05</v>
      </c>
      <c r="D6512" s="16">
        <v>1.05</v>
      </c>
    </row>
    <row r="6513" spans="1:4" x14ac:dyDescent="0.3">
      <c r="A6513" s="3">
        <v>1110572</v>
      </c>
      <c r="B6513" s="16">
        <v>1.02</v>
      </c>
      <c r="C6513" s="16">
        <v>1.05</v>
      </c>
      <c r="D6513" s="16">
        <v>1.05</v>
      </c>
    </row>
    <row r="6514" spans="1:4" x14ac:dyDescent="0.3">
      <c r="A6514" s="3">
        <v>1110573</v>
      </c>
      <c r="B6514" s="16">
        <v>1.02</v>
      </c>
      <c r="C6514" s="16">
        <v>1.05</v>
      </c>
      <c r="D6514" s="16">
        <v>1.05</v>
      </c>
    </row>
    <row r="6515" spans="1:4" x14ac:dyDescent="0.3">
      <c r="A6515" s="3">
        <v>1110574</v>
      </c>
      <c r="B6515" s="16">
        <v>1.02</v>
      </c>
      <c r="C6515" s="16">
        <v>1.05</v>
      </c>
      <c r="D6515" s="16">
        <v>1.05</v>
      </c>
    </row>
    <row r="6516" spans="1:4" x14ac:dyDescent="0.3">
      <c r="A6516" s="3">
        <v>1110575</v>
      </c>
      <c r="B6516" s="16">
        <v>1.02</v>
      </c>
      <c r="C6516" s="16">
        <v>1.05</v>
      </c>
      <c r="D6516" s="16">
        <v>1.05</v>
      </c>
    </row>
    <row r="6517" spans="1:4" x14ac:dyDescent="0.3">
      <c r="A6517" s="3">
        <v>1110576</v>
      </c>
      <c r="B6517" s="16">
        <v>1.02</v>
      </c>
      <c r="C6517" s="16">
        <v>1.05</v>
      </c>
      <c r="D6517" s="16">
        <v>1.05</v>
      </c>
    </row>
    <row r="6518" spans="1:4" x14ac:dyDescent="0.3">
      <c r="A6518" s="3">
        <v>1110577</v>
      </c>
      <c r="B6518" s="16">
        <v>1.02</v>
      </c>
      <c r="C6518" s="16">
        <v>1.05</v>
      </c>
      <c r="D6518" s="16">
        <v>1.05</v>
      </c>
    </row>
    <row r="6519" spans="1:4" x14ac:dyDescent="0.3">
      <c r="A6519" s="3">
        <v>1110578</v>
      </c>
      <c r="B6519" s="16">
        <v>1.02</v>
      </c>
      <c r="C6519" s="16">
        <v>1.05</v>
      </c>
      <c r="D6519" s="16">
        <v>1.05</v>
      </c>
    </row>
    <row r="6520" spans="1:4" x14ac:dyDescent="0.3">
      <c r="A6520" s="3">
        <v>1110579</v>
      </c>
      <c r="B6520" s="16">
        <v>1.02</v>
      </c>
      <c r="C6520" s="16">
        <v>1.05</v>
      </c>
      <c r="D6520" s="16">
        <v>1.05</v>
      </c>
    </row>
    <row r="6521" spans="1:4" x14ac:dyDescent="0.3">
      <c r="A6521" s="3">
        <v>1110580</v>
      </c>
      <c r="B6521" s="16">
        <v>36.81</v>
      </c>
      <c r="C6521" s="16">
        <v>36.840000000000003</v>
      </c>
      <c r="D6521" s="16">
        <v>36.840000000000003</v>
      </c>
    </row>
    <row r="6522" spans="1:4" x14ac:dyDescent="0.3">
      <c r="A6522" s="3">
        <v>1110581</v>
      </c>
      <c r="B6522" s="16">
        <v>94.05</v>
      </c>
      <c r="C6522" s="16">
        <v>94.08</v>
      </c>
      <c r="D6522" s="16">
        <v>1.01</v>
      </c>
    </row>
    <row r="6523" spans="1:4" x14ac:dyDescent="0.3">
      <c r="A6523" s="3">
        <v>1110582</v>
      </c>
      <c r="B6523" s="16">
        <v>1.02</v>
      </c>
      <c r="C6523" s="16">
        <v>1.05</v>
      </c>
      <c r="D6523" s="16">
        <v>1.05</v>
      </c>
    </row>
    <row r="6524" spans="1:4" x14ac:dyDescent="0.3">
      <c r="A6524" s="3">
        <v>1110583</v>
      </c>
      <c r="B6524" s="16">
        <v>1.02</v>
      </c>
      <c r="C6524" s="16">
        <v>1.05</v>
      </c>
      <c r="D6524" s="16">
        <v>1.05</v>
      </c>
    </row>
    <row r="6525" spans="1:4" x14ac:dyDescent="0.3">
      <c r="A6525" s="3">
        <v>1110584</v>
      </c>
      <c r="B6525" s="16">
        <v>1.02</v>
      </c>
      <c r="C6525" s="16">
        <v>1.05</v>
      </c>
      <c r="D6525" s="16">
        <v>1.05</v>
      </c>
    </row>
    <row r="6526" spans="1:4" x14ac:dyDescent="0.3">
      <c r="A6526" s="3">
        <v>1110585</v>
      </c>
      <c r="B6526" s="16">
        <v>1.02</v>
      </c>
      <c r="C6526" s="16">
        <v>1.05</v>
      </c>
      <c r="D6526" s="16">
        <v>1.05</v>
      </c>
    </row>
    <row r="6527" spans="1:4" x14ac:dyDescent="0.3">
      <c r="A6527" s="3">
        <v>1110586</v>
      </c>
      <c r="B6527" s="16">
        <v>1.02</v>
      </c>
      <c r="C6527" s="16">
        <v>1.05</v>
      </c>
      <c r="D6527" s="16">
        <v>1.05</v>
      </c>
    </row>
    <row r="6528" spans="1:4" x14ac:dyDescent="0.3">
      <c r="A6528" s="3">
        <v>1110587</v>
      </c>
      <c r="B6528" s="16">
        <v>1.02</v>
      </c>
      <c r="C6528" s="16">
        <v>1.05</v>
      </c>
      <c r="D6528" s="16">
        <v>1.05</v>
      </c>
    </row>
    <row r="6529" spans="1:4" x14ac:dyDescent="0.3">
      <c r="A6529" s="3">
        <v>1110588</v>
      </c>
      <c r="B6529" s="16">
        <v>1.02</v>
      </c>
      <c r="C6529" s="16">
        <v>1.05</v>
      </c>
      <c r="D6529" s="16">
        <v>1.05</v>
      </c>
    </row>
    <row r="6530" spans="1:4" x14ac:dyDescent="0.3">
      <c r="A6530" s="3">
        <v>1110589</v>
      </c>
      <c r="B6530" s="16">
        <v>1.02</v>
      </c>
      <c r="C6530" s="16">
        <v>1.05</v>
      </c>
      <c r="D6530" s="16">
        <v>1.05</v>
      </c>
    </row>
    <row r="6531" spans="1:4" x14ac:dyDescent="0.3">
      <c r="A6531" s="3">
        <v>1110590</v>
      </c>
      <c r="B6531" s="16">
        <v>1.02</v>
      </c>
      <c r="C6531" s="16">
        <v>1.05</v>
      </c>
      <c r="D6531" s="16">
        <v>1.05</v>
      </c>
    </row>
    <row r="6532" spans="1:4" x14ac:dyDescent="0.3">
      <c r="A6532" s="3">
        <v>1110591</v>
      </c>
      <c r="B6532" s="16">
        <v>1.02</v>
      </c>
      <c r="C6532" s="16">
        <v>1.05</v>
      </c>
      <c r="D6532" s="16">
        <v>1.05</v>
      </c>
    </row>
    <row r="6533" spans="1:4" x14ac:dyDescent="0.3">
      <c r="A6533" s="3">
        <v>1110592</v>
      </c>
      <c r="B6533" s="16">
        <v>1.02</v>
      </c>
      <c r="C6533" s="16">
        <v>1.05</v>
      </c>
      <c r="D6533" s="16">
        <v>1.05</v>
      </c>
    </row>
    <row r="6534" spans="1:4" x14ac:dyDescent="0.3">
      <c r="A6534" s="3">
        <v>1110593</v>
      </c>
      <c r="B6534" s="16">
        <v>1.02</v>
      </c>
      <c r="C6534" s="16">
        <v>1.05</v>
      </c>
      <c r="D6534" s="16">
        <v>1.05</v>
      </c>
    </row>
    <row r="6535" spans="1:4" x14ac:dyDescent="0.3">
      <c r="A6535" s="3">
        <v>1110594</v>
      </c>
      <c r="B6535" s="16">
        <v>1.02</v>
      </c>
      <c r="C6535" s="16">
        <v>1.05</v>
      </c>
      <c r="D6535" s="16">
        <v>1.05</v>
      </c>
    </row>
    <row r="6536" spans="1:4" x14ac:dyDescent="0.3">
      <c r="A6536" s="3">
        <v>1110595</v>
      </c>
      <c r="B6536" s="16">
        <v>1.02</v>
      </c>
      <c r="C6536" s="16">
        <v>1.05</v>
      </c>
      <c r="D6536" s="16">
        <v>1.05</v>
      </c>
    </row>
    <row r="6537" spans="1:4" x14ac:dyDescent="0.3">
      <c r="A6537" s="3">
        <v>1110596</v>
      </c>
      <c r="B6537" s="16">
        <v>1.02</v>
      </c>
      <c r="C6537" s="16">
        <v>1.05</v>
      </c>
      <c r="D6537" s="16">
        <v>1.05</v>
      </c>
    </row>
    <row r="6538" spans="1:4" x14ac:dyDescent="0.3">
      <c r="A6538" s="3">
        <v>1110598</v>
      </c>
      <c r="B6538" s="16">
        <v>1.02</v>
      </c>
      <c r="C6538" s="16">
        <v>1.05</v>
      </c>
      <c r="D6538" s="16">
        <v>1.05</v>
      </c>
    </row>
    <row r="6539" spans="1:4" x14ac:dyDescent="0.3">
      <c r="A6539" s="3">
        <v>1110599</v>
      </c>
      <c r="B6539" s="16">
        <v>1.02</v>
      </c>
      <c r="C6539" s="16">
        <v>1.05</v>
      </c>
      <c r="D6539" s="16">
        <v>1.05</v>
      </c>
    </row>
    <row r="6540" spans="1:4" x14ac:dyDescent="0.3">
      <c r="A6540" s="3">
        <v>1110600</v>
      </c>
      <c r="B6540" s="16">
        <v>1.02</v>
      </c>
      <c r="C6540" s="16">
        <v>1.05</v>
      </c>
      <c r="D6540" s="16">
        <v>1.05</v>
      </c>
    </row>
    <row r="6541" spans="1:4" x14ac:dyDescent="0.3">
      <c r="A6541" s="3">
        <v>1110601</v>
      </c>
      <c r="B6541" s="16">
        <v>1.02</v>
      </c>
      <c r="C6541" s="16">
        <v>1.05</v>
      </c>
      <c r="D6541" s="16">
        <v>1.05</v>
      </c>
    </row>
    <row r="6542" spans="1:4" x14ac:dyDescent="0.3">
      <c r="A6542" s="3">
        <v>1110602</v>
      </c>
      <c r="B6542" s="16">
        <v>1.02</v>
      </c>
      <c r="C6542" s="16">
        <v>1.05</v>
      </c>
      <c r="D6542" s="16">
        <v>1.05</v>
      </c>
    </row>
    <row r="6543" spans="1:4" x14ac:dyDescent="0.3">
      <c r="A6543" s="3">
        <v>1110603</v>
      </c>
      <c r="B6543" s="16">
        <v>1.02</v>
      </c>
      <c r="C6543" s="16">
        <v>1.05</v>
      </c>
      <c r="D6543" s="16">
        <v>1.05</v>
      </c>
    </row>
    <row r="6544" spans="1:4" x14ac:dyDescent="0.3">
      <c r="A6544" s="3">
        <v>1110604</v>
      </c>
      <c r="B6544" s="16">
        <v>1.02</v>
      </c>
      <c r="C6544" s="16">
        <v>1.05</v>
      </c>
      <c r="D6544" s="16">
        <v>1.05</v>
      </c>
    </row>
    <row r="6545" spans="1:4" x14ac:dyDescent="0.3">
      <c r="A6545" s="3">
        <v>1110605</v>
      </c>
      <c r="B6545" s="16">
        <v>1.02</v>
      </c>
      <c r="C6545" s="16">
        <v>1.05</v>
      </c>
      <c r="D6545" s="16">
        <v>1.05</v>
      </c>
    </row>
    <row r="6546" spans="1:4" x14ac:dyDescent="0.3">
      <c r="A6546" s="3">
        <v>1110606</v>
      </c>
      <c r="B6546" s="16">
        <v>1.02</v>
      </c>
      <c r="C6546" s="16">
        <v>1.05</v>
      </c>
      <c r="D6546" s="16">
        <v>1.05</v>
      </c>
    </row>
    <row r="6547" spans="1:4" x14ac:dyDescent="0.3">
      <c r="A6547" s="3">
        <v>1110607</v>
      </c>
      <c r="B6547" s="16">
        <v>1.02</v>
      </c>
      <c r="C6547" s="16">
        <v>1.05</v>
      </c>
      <c r="D6547" s="16">
        <v>1.05</v>
      </c>
    </row>
    <row r="6548" spans="1:4" x14ac:dyDescent="0.3">
      <c r="A6548" s="3">
        <v>1110608</v>
      </c>
      <c r="B6548" s="16">
        <v>1.02</v>
      </c>
      <c r="C6548" s="16">
        <v>1.05</v>
      </c>
      <c r="D6548" s="16">
        <v>1.05</v>
      </c>
    </row>
    <row r="6549" spans="1:4" x14ac:dyDescent="0.3">
      <c r="A6549" s="3">
        <v>1110609</v>
      </c>
      <c r="B6549" s="16">
        <v>1.02</v>
      </c>
      <c r="C6549" s="16">
        <v>1.05</v>
      </c>
      <c r="D6549" s="16">
        <v>1.05</v>
      </c>
    </row>
    <row r="6550" spans="1:4" x14ac:dyDescent="0.3">
      <c r="A6550" s="3">
        <v>1110610</v>
      </c>
      <c r="B6550" s="16">
        <v>1.02</v>
      </c>
      <c r="C6550" s="16">
        <v>1.05</v>
      </c>
      <c r="D6550" s="16">
        <v>1.05</v>
      </c>
    </row>
    <row r="6551" spans="1:4" x14ac:dyDescent="0.3">
      <c r="A6551" s="3">
        <v>1110611</v>
      </c>
      <c r="B6551" s="16">
        <v>1.02</v>
      </c>
      <c r="C6551" s="16">
        <v>1.05</v>
      </c>
      <c r="D6551" s="16">
        <v>1.05</v>
      </c>
    </row>
    <row r="6552" spans="1:4" x14ac:dyDescent="0.3">
      <c r="A6552" s="3">
        <v>1110612</v>
      </c>
      <c r="B6552" s="16">
        <v>1.02</v>
      </c>
      <c r="C6552" s="16">
        <v>1.05</v>
      </c>
      <c r="D6552" s="16">
        <v>1.05</v>
      </c>
    </row>
    <row r="6553" spans="1:4" x14ac:dyDescent="0.3">
      <c r="A6553" s="3">
        <v>1110613</v>
      </c>
      <c r="B6553" s="16">
        <v>1.02</v>
      </c>
      <c r="C6553" s="16">
        <v>1.05</v>
      </c>
      <c r="D6553" s="16">
        <v>1.05</v>
      </c>
    </row>
    <row r="6554" spans="1:4" x14ac:dyDescent="0.3">
      <c r="A6554" s="3">
        <v>1110614</v>
      </c>
      <c r="B6554" s="16">
        <v>1.02</v>
      </c>
      <c r="C6554" s="16">
        <v>1.05</v>
      </c>
      <c r="D6554" s="16">
        <v>1.05</v>
      </c>
    </row>
    <row r="6555" spans="1:4" x14ac:dyDescent="0.3">
      <c r="A6555" s="3">
        <v>1110615</v>
      </c>
      <c r="B6555" s="16">
        <v>24.31</v>
      </c>
      <c r="C6555" s="16">
        <v>24.34</v>
      </c>
      <c r="D6555" s="16">
        <v>19.87</v>
      </c>
    </row>
    <row r="6556" spans="1:4" x14ac:dyDescent="0.3">
      <c r="A6556" s="3">
        <v>1110616</v>
      </c>
      <c r="B6556" s="16">
        <v>1.02</v>
      </c>
      <c r="C6556" s="16">
        <v>1.05</v>
      </c>
      <c r="D6556" s="16">
        <v>1.05</v>
      </c>
    </row>
    <row r="6557" spans="1:4" x14ac:dyDescent="0.3">
      <c r="A6557" s="3">
        <v>1110617</v>
      </c>
      <c r="B6557" s="16">
        <v>1.02</v>
      </c>
      <c r="C6557" s="16">
        <v>1.05</v>
      </c>
      <c r="D6557" s="16">
        <v>1.05</v>
      </c>
    </row>
    <row r="6558" spans="1:4" x14ac:dyDescent="0.3">
      <c r="A6558" s="3">
        <v>1110618</v>
      </c>
      <c r="B6558" s="16">
        <v>1.02</v>
      </c>
      <c r="C6558" s="16">
        <v>1.05</v>
      </c>
      <c r="D6558" s="16">
        <v>1.05</v>
      </c>
    </row>
    <row r="6559" spans="1:4" x14ac:dyDescent="0.3">
      <c r="A6559" s="3">
        <v>1110620</v>
      </c>
      <c r="B6559" s="16">
        <v>1.02</v>
      </c>
      <c r="C6559" s="16">
        <v>1.05</v>
      </c>
      <c r="D6559" s="16">
        <v>1.05</v>
      </c>
    </row>
    <row r="6560" spans="1:4" x14ac:dyDescent="0.3">
      <c r="A6560" s="3">
        <v>1110621</v>
      </c>
      <c r="B6560" s="16">
        <v>1.02</v>
      </c>
      <c r="C6560" s="16">
        <v>1.05</v>
      </c>
      <c r="D6560" s="16">
        <v>1.05</v>
      </c>
    </row>
    <row r="6561" spans="1:4" x14ac:dyDescent="0.3">
      <c r="A6561" s="3">
        <v>1110622</v>
      </c>
      <c r="B6561" s="16">
        <v>1.02</v>
      </c>
      <c r="C6561" s="16">
        <v>1.05</v>
      </c>
      <c r="D6561" s="16">
        <v>1.05</v>
      </c>
    </row>
    <row r="6562" spans="1:4" x14ac:dyDescent="0.3">
      <c r="A6562" s="3">
        <v>1110623</v>
      </c>
      <c r="B6562" s="16">
        <v>1.02</v>
      </c>
      <c r="C6562" s="16">
        <v>1.05</v>
      </c>
      <c r="D6562" s="16">
        <v>1.05</v>
      </c>
    </row>
    <row r="6563" spans="1:4" x14ac:dyDescent="0.3">
      <c r="A6563" s="3">
        <v>1110624</v>
      </c>
      <c r="B6563" s="16">
        <v>1.02</v>
      </c>
      <c r="C6563" s="16">
        <v>1.05</v>
      </c>
      <c r="D6563" s="16">
        <v>1.05</v>
      </c>
    </row>
    <row r="6564" spans="1:4" x14ac:dyDescent="0.3">
      <c r="A6564" s="3">
        <v>1110626</v>
      </c>
      <c r="B6564" s="16">
        <v>1.02</v>
      </c>
      <c r="C6564" s="16">
        <v>1.05</v>
      </c>
      <c r="D6564" s="16">
        <v>1.05</v>
      </c>
    </row>
    <row r="6565" spans="1:4" x14ac:dyDescent="0.3">
      <c r="A6565" s="3">
        <v>1110627</v>
      </c>
      <c r="B6565" s="16">
        <v>1.02</v>
      </c>
      <c r="C6565" s="16">
        <v>1.05</v>
      </c>
      <c r="D6565" s="16">
        <v>1.05</v>
      </c>
    </row>
    <row r="6566" spans="1:4" x14ac:dyDescent="0.3">
      <c r="A6566" s="3">
        <v>1110628</v>
      </c>
      <c r="B6566" s="16">
        <v>1.02</v>
      </c>
      <c r="C6566" s="16">
        <v>1.05</v>
      </c>
      <c r="D6566" s="16">
        <v>1.05</v>
      </c>
    </row>
    <row r="6567" spans="1:4" x14ac:dyDescent="0.3">
      <c r="A6567" s="3">
        <v>1110629</v>
      </c>
      <c r="B6567" s="16">
        <v>1.02</v>
      </c>
      <c r="C6567" s="16">
        <v>1.05</v>
      </c>
      <c r="D6567" s="16">
        <v>1.05</v>
      </c>
    </row>
    <row r="6568" spans="1:4" x14ac:dyDescent="0.3">
      <c r="A6568" s="3">
        <v>1110630</v>
      </c>
      <c r="B6568" s="16">
        <v>1.02</v>
      </c>
      <c r="C6568" s="16">
        <v>1.05</v>
      </c>
      <c r="D6568" s="16">
        <v>1.05</v>
      </c>
    </row>
    <row r="6569" spans="1:4" x14ac:dyDescent="0.3">
      <c r="A6569" s="3">
        <v>1110631</v>
      </c>
      <c r="B6569" s="16">
        <v>1.02</v>
      </c>
      <c r="C6569" s="16">
        <v>1.05</v>
      </c>
      <c r="D6569" s="16">
        <v>1.05</v>
      </c>
    </row>
    <row r="6570" spans="1:4" x14ac:dyDescent="0.3">
      <c r="A6570" s="3">
        <v>1110632</v>
      </c>
      <c r="B6570" s="16">
        <v>1.02</v>
      </c>
      <c r="C6570" s="16">
        <v>1.05</v>
      </c>
      <c r="D6570" s="16">
        <v>1.05</v>
      </c>
    </row>
    <row r="6571" spans="1:4" x14ac:dyDescent="0.3">
      <c r="A6571" s="3">
        <v>1110633</v>
      </c>
      <c r="B6571" s="16">
        <v>1.02</v>
      </c>
      <c r="C6571" s="16">
        <v>1.05</v>
      </c>
      <c r="D6571" s="16">
        <v>1.05</v>
      </c>
    </row>
    <row r="6572" spans="1:4" x14ac:dyDescent="0.3">
      <c r="A6572" s="3">
        <v>1110634</v>
      </c>
      <c r="B6572" s="16">
        <v>1.02</v>
      </c>
      <c r="C6572" s="16">
        <v>1.05</v>
      </c>
      <c r="D6572" s="16">
        <v>1.05</v>
      </c>
    </row>
    <row r="6573" spans="1:4" x14ac:dyDescent="0.3">
      <c r="A6573" s="3">
        <v>1110635</v>
      </c>
      <c r="B6573" s="16">
        <v>1.02</v>
      </c>
      <c r="C6573" s="16">
        <v>1.05</v>
      </c>
      <c r="D6573" s="16">
        <v>1.05</v>
      </c>
    </row>
    <row r="6574" spans="1:4" x14ac:dyDescent="0.3">
      <c r="A6574" s="3">
        <v>1110636</v>
      </c>
      <c r="B6574" s="16">
        <v>1.02</v>
      </c>
      <c r="C6574" s="16">
        <v>1.05</v>
      </c>
      <c r="D6574" s="16">
        <v>1.05</v>
      </c>
    </row>
    <row r="6575" spans="1:4" x14ac:dyDescent="0.3">
      <c r="A6575" s="3">
        <v>1110637</v>
      </c>
      <c r="B6575" s="16">
        <v>1.02</v>
      </c>
      <c r="C6575" s="16">
        <v>1.05</v>
      </c>
      <c r="D6575" s="16">
        <v>1.05</v>
      </c>
    </row>
    <row r="6576" spans="1:4" x14ac:dyDescent="0.3">
      <c r="A6576" s="3">
        <v>1110638</v>
      </c>
      <c r="B6576" s="16">
        <v>1.02</v>
      </c>
      <c r="C6576" s="16">
        <v>1.05</v>
      </c>
      <c r="D6576" s="16">
        <v>1.05</v>
      </c>
    </row>
    <row r="6577" spans="1:4" x14ac:dyDescent="0.3">
      <c r="A6577" s="3">
        <v>1110639</v>
      </c>
      <c r="B6577" s="16">
        <v>1.02</v>
      </c>
      <c r="C6577" s="16">
        <v>1.05</v>
      </c>
      <c r="D6577" s="16">
        <v>1.05</v>
      </c>
    </row>
    <row r="6578" spans="1:4" x14ac:dyDescent="0.3">
      <c r="A6578" s="3">
        <v>1110640</v>
      </c>
      <c r="B6578" s="16">
        <v>1.02</v>
      </c>
      <c r="C6578" s="16">
        <v>1.05</v>
      </c>
      <c r="D6578" s="16">
        <v>1.05</v>
      </c>
    </row>
    <row r="6579" spans="1:4" x14ac:dyDescent="0.3">
      <c r="A6579" s="3">
        <v>1110641</v>
      </c>
      <c r="B6579" s="16">
        <v>1.02</v>
      </c>
      <c r="C6579" s="16">
        <v>1.05</v>
      </c>
      <c r="D6579" s="16">
        <v>1.05</v>
      </c>
    </row>
    <row r="6580" spans="1:4" x14ac:dyDescent="0.3">
      <c r="A6580" s="3">
        <v>1110642</v>
      </c>
      <c r="B6580" s="16">
        <v>1.02</v>
      </c>
      <c r="C6580" s="16">
        <v>1.05</v>
      </c>
      <c r="D6580" s="16">
        <v>1.05</v>
      </c>
    </row>
    <row r="6581" spans="1:4" x14ac:dyDescent="0.3">
      <c r="A6581" s="3">
        <v>1110643</v>
      </c>
      <c r="B6581" s="16">
        <v>1.02</v>
      </c>
      <c r="C6581" s="16">
        <v>1.05</v>
      </c>
      <c r="D6581" s="16">
        <v>1.05</v>
      </c>
    </row>
    <row r="6582" spans="1:4" x14ac:dyDescent="0.3">
      <c r="A6582" s="3">
        <v>1110644</v>
      </c>
      <c r="B6582" s="16">
        <v>1.02</v>
      </c>
      <c r="C6582" s="16">
        <v>1.05</v>
      </c>
      <c r="D6582" s="16">
        <v>1.05</v>
      </c>
    </row>
    <row r="6583" spans="1:4" x14ac:dyDescent="0.3">
      <c r="A6583" s="3">
        <v>1110645</v>
      </c>
      <c r="B6583" s="16">
        <v>1.02</v>
      </c>
      <c r="C6583" s="16">
        <v>1.05</v>
      </c>
      <c r="D6583" s="16">
        <v>1.05</v>
      </c>
    </row>
    <row r="6584" spans="1:4" x14ac:dyDescent="0.3">
      <c r="A6584" s="3">
        <v>1110646</v>
      </c>
      <c r="B6584" s="16">
        <v>1.02</v>
      </c>
      <c r="C6584" s="16">
        <v>1.05</v>
      </c>
      <c r="D6584" s="16">
        <v>1.05</v>
      </c>
    </row>
    <row r="6585" spans="1:4" x14ac:dyDescent="0.3">
      <c r="A6585" s="3">
        <v>1110647</v>
      </c>
      <c r="B6585" s="16">
        <v>1.02</v>
      </c>
      <c r="C6585" s="16">
        <v>1.05</v>
      </c>
      <c r="D6585" s="16">
        <v>1.05</v>
      </c>
    </row>
    <row r="6586" spans="1:4" x14ac:dyDescent="0.3">
      <c r="A6586" s="3">
        <v>1110648</v>
      </c>
      <c r="B6586" s="16">
        <v>1.02</v>
      </c>
      <c r="C6586" s="16">
        <v>1.05</v>
      </c>
      <c r="D6586" s="16">
        <v>1.05</v>
      </c>
    </row>
    <row r="6587" spans="1:4" x14ac:dyDescent="0.3">
      <c r="A6587" s="3">
        <v>1110649</v>
      </c>
      <c r="B6587" s="16">
        <v>1.02</v>
      </c>
      <c r="C6587" s="16">
        <v>1.05</v>
      </c>
      <c r="D6587" s="16">
        <v>1.05</v>
      </c>
    </row>
    <row r="6588" spans="1:4" x14ac:dyDescent="0.3">
      <c r="A6588" s="3">
        <v>1110650</v>
      </c>
      <c r="B6588" s="16">
        <v>1.02</v>
      </c>
      <c r="C6588" s="16">
        <v>1.05</v>
      </c>
      <c r="D6588" s="16">
        <v>1.05</v>
      </c>
    </row>
    <row r="6589" spans="1:4" x14ac:dyDescent="0.3">
      <c r="A6589" s="3">
        <v>1110651</v>
      </c>
      <c r="B6589" s="16">
        <v>1.02</v>
      </c>
      <c r="C6589" s="16">
        <v>1.05</v>
      </c>
      <c r="D6589" s="16">
        <v>1.05</v>
      </c>
    </row>
    <row r="6590" spans="1:4" x14ac:dyDescent="0.3">
      <c r="A6590" s="3">
        <v>1110652</v>
      </c>
      <c r="B6590" s="16">
        <v>1.02</v>
      </c>
      <c r="C6590" s="16">
        <v>1.05</v>
      </c>
      <c r="D6590" s="16">
        <v>1.05</v>
      </c>
    </row>
    <row r="6591" spans="1:4" x14ac:dyDescent="0.3">
      <c r="A6591" s="3">
        <v>1110654</v>
      </c>
      <c r="B6591" s="16">
        <v>1.02</v>
      </c>
      <c r="C6591" s="16">
        <v>1.05</v>
      </c>
      <c r="D6591" s="16">
        <v>1.05</v>
      </c>
    </row>
    <row r="6592" spans="1:4" x14ac:dyDescent="0.3">
      <c r="A6592" s="3">
        <v>1110655</v>
      </c>
      <c r="B6592" s="16">
        <v>1.02</v>
      </c>
      <c r="C6592" s="16">
        <v>1.05</v>
      </c>
      <c r="D6592" s="16">
        <v>1.05</v>
      </c>
    </row>
    <row r="6593" spans="1:4" x14ac:dyDescent="0.3">
      <c r="A6593" s="3">
        <v>1110656</v>
      </c>
      <c r="B6593" s="16">
        <v>1.02</v>
      </c>
      <c r="C6593" s="16">
        <v>1.05</v>
      </c>
      <c r="D6593" s="16">
        <v>1.05</v>
      </c>
    </row>
    <row r="6594" spans="1:4" x14ac:dyDescent="0.3">
      <c r="A6594" s="3">
        <v>1110657</v>
      </c>
      <c r="B6594" s="16">
        <v>1.02</v>
      </c>
      <c r="C6594" s="16">
        <v>1.05</v>
      </c>
      <c r="D6594" s="16">
        <v>1.05</v>
      </c>
    </row>
    <row r="6595" spans="1:4" x14ac:dyDescent="0.3">
      <c r="A6595" s="3">
        <v>1110658</v>
      </c>
      <c r="B6595" s="16">
        <v>1.02</v>
      </c>
      <c r="C6595" s="16">
        <v>1.05</v>
      </c>
      <c r="D6595" s="16">
        <v>1.05</v>
      </c>
    </row>
    <row r="6596" spans="1:4" x14ac:dyDescent="0.3">
      <c r="A6596" s="3">
        <v>1110659</v>
      </c>
      <c r="B6596" s="16">
        <v>1.02</v>
      </c>
      <c r="C6596" s="16">
        <v>1.05</v>
      </c>
      <c r="D6596" s="16">
        <v>1.05</v>
      </c>
    </row>
    <row r="6597" spans="1:4" x14ac:dyDescent="0.3">
      <c r="A6597" s="3">
        <v>1110660</v>
      </c>
      <c r="B6597" s="16">
        <v>1.02</v>
      </c>
      <c r="C6597" s="16">
        <v>1.05</v>
      </c>
      <c r="D6597" s="16">
        <v>1.05</v>
      </c>
    </row>
    <row r="6598" spans="1:4" x14ac:dyDescent="0.3">
      <c r="A6598" s="3">
        <v>1110661</v>
      </c>
      <c r="B6598" s="16">
        <v>1.02</v>
      </c>
      <c r="C6598" s="16">
        <v>1.05</v>
      </c>
      <c r="D6598" s="16">
        <v>1.05</v>
      </c>
    </row>
    <row r="6599" spans="1:4" x14ac:dyDescent="0.3">
      <c r="A6599" s="3">
        <v>1110662</v>
      </c>
      <c r="B6599" s="16">
        <v>1.02</v>
      </c>
      <c r="C6599" s="16">
        <v>1.05</v>
      </c>
      <c r="D6599" s="16">
        <v>1.05</v>
      </c>
    </row>
    <row r="6600" spans="1:4" x14ac:dyDescent="0.3">
      <c r="A6600" s="3">
        <v>1110663</v>
      </c>
      <c r="B6600" s="16">
        <v>1.02</v>
      </c>
      <c r="C6600" s="16">
        <v>1.05</v>
      </c>
      <c r="D6600" s="16">
        <v>1.05</v>
      </c>
    </row>
    <row r="6601" spans="1:4" x14ac:dyDescent="0.3">
      <c r="A6601" s="3">
        <v>1110664</v>
      </c>
      <c r="B6601" s="16">
        <v>1.02</v>
      </c>
      <c r="C6601" s="16">
        <v>1.05</v>
      </c>
      <c r="D6601" s="16">
        <v>1.05</v>
      </c>
    </row>
    <row r="6602" spans="1:4" x14ac:dyDescent="0.3">
      <c r="A6602" s="3">
        <v>1110665</v>
      </c>
      <c r="B6602" s="16">
        <v>1.02</v>
      </c>
      <c r="C6602" s="16">
        <v>1.05</v>
      </c>
      <c r="D6602" s="16">
        <v>1.05</v>
      </c>
    </row>
    <row r="6603" spans="1:4" x14ac:dyDescent="0.3">
      <c r="A6603" s="3">
        <v>1110666</v>
      </c>
      <c r="B6603" s="16">
        <v>1.02</v>
      </c>
      <c r="C6603" s="16">
        <v>1.05</v>
      </c>
      <c r="D6603" s="16">
        <v>1.05</v>
      </c>
    </row>
    <row r="6604" spans="1:4" x14ac:dyDescent="0.3">
      <c r="A6604" s="3">
        <v>1110667</v>
      </c>
      <c r="B6604" s="16">
        <v>1.02</v>
      </c>
      <c r="C6604" s="16">
        <v>1.05</v>
      </c>
      <c r="D6604" s="16">
        <v>1.05</v>
      </c>
    </row>
    <row r="6605" spans="1:4" x14ac:dyDescent="0.3">
      <c r="A6605" s="3">
        <v>1110668</v>
      </c>
      <c r="B6605" s="16">
        <v>1.02</v>
      </c>
      <c r="C6605" s="16">
        <v>1.05</v>
      </c>
      <c r="D6605" s="16">
        <v>1.05</v>
      </c>
    </row>
    <row r="6606" spans="1:4" x14ac:dyDescent="0.3">
      <c r="A6606" s="3">
        <v>1110669</v>
      </c>
      <c r="B6606" s="16">
        <v>1.02</v>
      </c>
      <c r="C6606" s="16">
        <v>1.05</v>
      </c>
      <c r="D6606" s="16">
        <v>1.05</v>
      </c>
    </row>
    <row r="6607" spans="1:4" x14ac:dyDescent="0.3">
      <c r="A6607" s="3">
        <v>1110670</v>
      </c>
      <c r="B6607" s="16">
        <v>1.02</v>
      </c>
      <c r="C6607" s="16">
        <v>1.05</v>
      </c>
      <c r="D6607" s="16">
        <v>1.05</v>
      </c>
    </row>
    <row r="6608" spans="1:4" x14ac:dyDescent="0.3">
      <c r="A6608" s="3">
        <v>1110671</v>
      </c>
      <c r="B6608" s="16">
        <v>1.02</v>
      </c>
      <c r="C6608" s="16">
        <v>1.05</v>
      </c>
      <c r="D6608" s="16">
        <v>1.05</v>
      </c>
    </row>
    <row r="6609" spans="1:4" x14ac:dyDescent="0.3">
      <c r="A6609" s="3">
        <v>1110673</v>
      </c>
      <c r="B6609" s="16">
        <v>58.769999999999996</v>
      </c>
      <c r="C6609" s="16">
        <v>58.8</v>
      </c>
      <c r="D6609" s="16">
        <v>1.01</v>
      </c>
    </row>
    <row r="6610" spans="1:4" x14ac:dyDescent="0.3">
      <c r="A6610" s="3">
        <v>1110674</v>
      </c>
      <c r="B6610" s="16">
        <v>34.29</v>
      </c>
      <c r="C6610" s="16">
        <v>31.44</v>
      </c>
      <c r="D6610" s="16">
        <v>32.159999999999997</v>
      </c>
    </row>
    <row r="6611" spans="1:4" x14ac:dyDescent="0.3">
      <c r="A6611" s="3">
        <v>1110675</v>
      </c>
      <c r="B6611" s="16">
        <v>1.02</v>
      </c>
      <c r="C6611" s="16">
        <v>1.05</v>
      </c>
      <c r="D6611" s="16">
        <v>1.05</v>
      </c>
    </row>
    <row r="6612" spans="1:4" x14ac:dyDescent="0.3">
      <c r="A6612" s="3">
        <v>1110676</v>
      </c>
      <c r="B6612" s="16">
        <v>1.02</v>
      </c>
      <c r="C6612" s="16">
        <v>1.05</v>
      </c>
      <c r="D6612" s="16">
        <v>1.05</v>
      </c>
    </row>
    <row r="6613" spans="1:4" x14ac:dyDescent="0.3">
      <c r="A6613" s="3">
        <v>1110677</v>
      </c>
      <c r="B6613" s="16">
        <v>1.02</v>
      </c>
      <c r="C6613" s="16">
        <v>1.05</v>
      </c>
      <c r="D6613" s="16">
        <v>1.05</v>
      </c>
    </row>
    <row r="6614" spans="1:4" x14ac:dyDescent="0.3">
      <c r="A6614" s="3">
        <v>1110678</v>
      </c>
      <c r="B6614" s="16">
        <v>1.02</v>
      </c>
      <c r="C6614" s="16">
        <v>1.05</v>
      </c>
      <c r="D6614" s="16">
        <v>1.05</v>
      </c>
    </row>
    <row r="6615" spans="1:4" x14ac:dyDescent="0.3">
      <c r="A6615" s="3">
        <v>1110679</v>
      </c>
      <c r="B6615" s="16">
        <v>1.02</v>
      </c>
      <c r="C6615" s="16">
        <v>1.05</v>
      </c>
      <c r="D6615" s="16">
        <v>1.05</v>
      </c>
    </row>
    <row r="6616" spans="1:4" x14ac:dyDescent="0.3">
      <c r="A6616" s="3">
        <v>1110680</v>
      </c>
      <c r="B6616" s="16">
        <v>1.02</v>
      </c>
      <c r="C6616" s="16">
        <v>1.05</v>
      </c>
      <c r="D6616" s="16">
        <v>1.05</v>
      </c>
    </row>
    <row r="6617" spans="1:4" x14ac:dyDescent="0.3">
      <c r="A6617" s="3">
        <v>1110681</v>
      </c>
      <c r="B6617" s="16">
        <v>1.02</v>
      </c>
      <c r="C6617" s="16">
        <v>1.05</v>
      </c>
      <c r="D6617" s="16">
        <v>1.05</v>
      </c>
    </row>
    <row r="6618" spans="1:4" x14ac:dyDescent="0.3">
      <c r="A6618" s="3">
        <v>1110682</v>
      </c>
      <c r="B6618" s="16">
        <v>1.02</v>
      </c>
      <c r="C6618" s="16">
        <v>1.05</v>
      </c>
      <c r="D6618" s="16">
        <v>1.05</v>
      </c>
    </row>
    <row r="6619" spans="1:4" x14ac:dyDescent="0.3">
      <c r="A6619" s="3">
        <v>1110683</v>
      </c>
      <c r="B6619" s="16">
        <v>1.02</v>
      </c>
      <c r="C6619" s="16">
        <v>1.05</v>
      </c>
      <c r="D6619" s="16">
        <v>1.05</v>
      </c>
    </row>
    <row r="6620" spans="1:4" x14ac:dyDescent="0.3">
      <c r="A6620" s="3">
        <v>1110684</v>
      </c>
      <c r="B6620" s="16">
        <v>1.02</v>
      </c>
      <c r="C6620" s="16">
        <v>1.05</v>
      </c>
      <c r="D6620" s="16">
        <v>1.05</v>
      </c>
    </row>
    <row r="6621" spans="1:4" x14ac:dyDescent="0.3">
      <c r="A6621" s="3">
        <v>1110685</v>
      </c>
      <c r="B6621" s="16">
        <v>1.02</v>
      </c>
      <c r="C6621" s="16">
        <v>1.05</v>
      </c>
      <c r="D6621" s="16">
        <v>1.05</v>
      </c>
    </row>
    <row r="6622" spans="1:4" x14ac:dyDescent="0.3">
      <c r="A6622" s="3">
        <v>1110686</v>
      </c>
      <c r="B6622" s="16">
        <v>1.02</v>
      </c>
      <c r="C6622" s="16">
        <v>1.05</v>
      </c>
      <c r="D6622" s="16">
        <v>1.05</v>
      </c>
    </row>
    <row r="6623" spans="1:4" x14ac:dyDescent="0.3">
      <c r="A6623" s="3">
        <v>1110688</v>
      </c>
      <c r="B6623" s="16">
        <v>1.02</v>
      </c>
      <c r="C6623" s="16">
        <v>1.05</v>
      </c>
      <c r="D6623" s="16">
        <v>1.05</v>
      </c>
    </row>
    <row r="6624" spans="1:4" x14ac:dyDescent="0.3">
      <c r="A6624" s="3">
        <v>1110689</v>
      </c>
      <c r="B6624" s="16">
        <v>1.02</v>
      </c>
      <c r="C6624" s="16">
        <v>1.05</v>
      </c>
      <c r="D6624" s="16">
        <v>1.05</v>
      </c>
    </row>
    <row r="6625" spans="1:4" x14ac:dyDescent="0.3">
      <c r="A6625" s="3">
        <v>1110690</v>
      </c>
      <c r="B6625" s="16">
        <v>1.02</v>
      </c>
      <c r="C6625" s="16">
        <v>1.05</v>
      </c>
      <c r="D6625" s="16">
        <v>1.05</v>
      </c>
    </row>
    <row r="6626" spans="1:4" x14ac:dyDescent="0.3">
      <c r="A6626" s="3">
        <v>1110691</v>
      </c>
      <c r="B6626" s="16">
        <v>1.02</v>
      </c>
      <c r="C6626" s="16">
        <v>1.05</v>
      </c>
      <c r="D6626" s="16">
        <v>1.05</v>
      </c>
    </row>
    <row r="6627" spans="1:4" x14ac:dyDescent="0.3">
      <c r="A6627" s="3">
        <v>1110692</v>
      </c>
      <c r="B6627" s="16">
        <v>1.02</v>
      </c>
      <c r="C6627" s="16">
        <v>1.05</v>
      </c>
      <c r="D6627" s="16">
        <v>1.05</v>
      </c>
    </row>
    <row r="6628" spans="1:4" x14ac:dyDescent="0.3">
      <c r="A6628" s="3">
        <v>1110693</v>
      </c>
      <c r="B6628" s="16">
        <v>1.02</v>
      </c>
      <c r="C6628" s="16">
        <v>1.05</v>
      </c>
      <c r="D6628" s="16">
        <v>1.05</v>
      </c>
    </row>
    <row r="6629" spans="1:4" x14ac:dyDescent="0.3">
      <c r="A6629" s="3">
        <v>1110694</v>
      </c>
      <c r="B6629" s="16">
        <v>1.02</v>
      </c>
      <c r="C6629" s="16">
        <v>1.05</v>
      </c>
      <c r="D6629" s="16">
        <v>1.05</v>
      </c>
    </row>
    <row r="6630" spans="1:4" x14ac:dyDescent="0.3">
      <c r="A6630" s="3">
        <v>1110695</v>
      </c>
      <c r="B6630" s="16">
        <v>1.02</v>
      </c>
      <c r="C6630" s="16">
        <v>1.05</v>
      </c>
      <c r="D6630" s="16">
        <v>1.05</v>
      </c>
    </row>
    <row r="6631" spans="1:4" x14ac:dyDescent="0.3">
      <c r="A6631" s="3">
        <v>1110696</v>
      </c>
      <c r="B6631" s="16">
        <v>1.02</v>
      </c>
      <c r="C6631" s="16">
        <v>1.05</v>
      </c>
      <c r="D6631" s="16">
        <v>1.05</v>
      </c>
    </row>
    <row r="6632" spans="1:4" x14ac:dyDescent="0.3">
      <c r="A6632" s="3">
        <v>1110697</v>
      </c>
      <c r="B6632" s="16">
        <v>1.02</v>
      </c>
      <c r="C6632" s="16">
        <v>1.05</v>
      </c>
      <c r="D6632" s="16">
        <v>1.05</v>
      </c>
    </row>
    <row r="6633" spans="1:4" x14ac:dyDescent="0.3">
      <c r="A6633" s="3">
        <v>1110698</v>
      </c>
      <c r="B6633" s="16">
        <v>1.02</v>
      </c>
      <c r="C6633" s="16">
        <v>1.05</v>
      </c>
      <c r="D6633" s="16">
        <v>1.05</v>
      </c>
    </row>
    <row r="6634" spans="1:4" x14ac:dyDescent="0.3">
      <c r="A6634" s="3">
        <v>1110700</v>
      </c>
      <c r="B6634" s="16">
        <v>1.02</v>
      </c>
      <c r="C6634" s="16">
        <v>1.05</v>
      </c>
      <c r="D6634" s="16">
        <v>1.05</v>
      </c>
    </row>
    <row r="6635" spans="1:4" x14ac:dyDescent="0.3">
      <c r="A6635" s="3">
        <v>1110701</v>
      </c>
      <c r="B6635" s="16">
        <v>1.02</v>
      </c>
      <c r="C6635" s="16">
        <v>1.05</v>
      </c>
      <c r="D6635" s="16">
        <v>1.05</v>
      </c>
    </row>
    <row r="6636" spans="1:4" x14ac:dyDescent="0.3">
      <c r="A6636" s="3">
        <v>1110702</v>
      </c>
      <c r="B6636" s="16">
        <v>1.02</v>
      </c>
      <c r="C6636" s="16">
        <v>1.05</v>
      </c>
      <c r="D6636" s="16">
        <v>1.05</v>
      </c>
    </row>
    <row r="6637" spans="1:4" x14ac:dyDescent="0.3">
      <c r="A6637" s="3">
        <v>1110703</v>
      </c>
      <c r="B6637" s="16">
        <v>1.02</v>
      </c>
      <c r="C6637" s="16">
        <v>1.05</v>
      </c>
      <c r="D6637" s="16">
        <v>1.05</v>
      </c>
    </row>
    <row r="6638" spans="1:4" x14ac:dyDescent="0.3">
      <c r="A6638" s="3">
        <v>1110704</v>
      </c>
      <c r="B6638" s="16">
        <v>1.02</v>
      </c>
      <c r="C6638" s="16">
        <v>1.05</v>
      </c>
      <c r="D6638" s="16">
        <v>1.05</v>
      </c>
    </row>
    <row r="6639" spans="1:4" x14ac:dyDescent="0.3">
      <c r="A6639" s="3">
        <v>1110705</v>
      </c>
      <c r="B6639" s="16">
        <v>1.02</v>
      </c>
      <c r="C6639" s="16">
        <v>1.05</v>
      </c>
      <c r="D6639" s="16">
        <v>1.05</v>
      </c>
    </row>
    <row r="6640" spans="1:4" x14ac:dyDescent="0.3">
      <c r="A6640" s="3">
        <v>1110706</v>
      </c>
      <c r="B6640" s="16">
        <v>1.02</v>
      </c>
      <c r="C6640" s="16">
        <v>1.05</v>
      </c>
      <c r="D6640" s="16">
        <v>1.05</v>
      </c>
    </row>
    <row r="6641" spans="1:4" x14ac:dyDescent="0.3">
      <c r="A6641" s="3">
        <v>1110707</v>
      </c>
      <c r="B6641" s="16">
        <v>1.02</v>
      </c>
      <c r="C6641" s="16">
        <v>1.05</v>
      </c>
      <c r="D6641" s="16">
        <v>1.05</v>
      </c>
    </row>
    <row r="6642" spans="1:4" x14ac:dyDescent="0.3">
      <c r="A6642" s="3">
        <v>1110708</v>
      </c>
      <c r="B6642" s="16">
        <v>1.02</v>
      </c>
      <c r="C6642" s="16">
        <v>1.05</v>
      </c>
      <c r="D6642" s="16">
        <v>1.05</v>
      </c>
    </row>
    <row r="6643" spans="1:4" x14ac:dyDescent="0.3">
      <c r="A6643" s="3">
        <v>1110709</v>
      </c>
      <c r="B6643" s="16">
        <v>1.02</v>
      </c>
      <c r="C6643" s="16">
        <v>1.05</v>
      </c>
      <c r="D6643" s="16">
        <v>1.05</v>
      </c>
    </row>
    <row r="6644" spans="1:4" x14ac:dyDescent="0.3">
      <c r="A6644" s="3">
        <v>1110710</v>
      </c>
      <c r="B6644" s="16">
        <v>1.02</v>
      </c>
      <c r="C6644" s="16">
        <v>1.05</v>
      </c>
      <c r="D6644" s="16">
        <v>1.05</v>
      </c>
    </row>
    <row r="6645" spans="1:4" x14ac:dyDescent="0.3">
      <c r="A6645" s="3">
        <v>1110713</v>
      </c>
      <c r="B6645" s="16">
        <v>1.02</v>
      </c>
      <c r="C6645" s="16">
        <v>1.05</v>
      </c>
      <c r="D6645" s="16">
        <v>1.05</v>
      </c>
    </row>
    <row r="6646" spans="1:4" x14ac:dyDescent="0.3">
      <c r="A6646" s="3">
        <v>1110714</v>
      </c>
      <c r="B6646" s="16">
        <v>1.02</v>
      </c>
      <c r="C6646" s="16">
        <v>1.05</v>
      </c>
      <c r="D6646" s="16">
        <v>1.05</v>
      </c>
    </row>
    <row r="6647" spans="1:4" x14ac:dyDescent="0.3">
      <c r="A6647" s="3">
        <v>1110715</v>
      </c>
      <c r="B6647" s="16">
        <v>1.02</v>
      </c>
      <c r="C6647" s="16">
        <v>1.05</v>
      </c>
      <c r="D6647" s="16">
        <v>1.05</v>
      </c>
    </row>
    <row r="6648" spans="1:4" x14ac:dyDescent="0.3">
      <c r="A6648" s="3">
        <v>1110716</v>
      </c>
      <c r="B6648" s="16">
        <v>1.02</v>
      </c>
      <c r="C6648" s="16">
        <v>1.05</v>
      </c>
      <c r="D6648" s="16">
        <v>1.05</v>
      </c>
    </row>
    <row r="6649" spans="1:4" x14ac:dyDescent="0.3">
      <c r="A6649" s="3">
        <v>1110717</v>
      </c>
      <c r="B6649" s="16">
        <v>1.02</v>
      </c>
      <c r="C6649" s="16">
        <v>1.05</v>
      </c>
      <c r="D6649" s="16">
        <v>1.05</v>
      </c>
    </row>
    <row r="6650" spans="1:4" x14ac:dyDescent="0.3">
      <c r="A6650" s="3">
        <v>1110718</v>
      </c>
      <c r="B6650" s="16">
        <v>1.02</v>
      </c>
      <c r="C6650" s="16">
        <v>1.05</v>
      </c>
      <c r="D6650" s="16">
        <v>1.05</v>
      </c>
    </row>
    <row r="6651" spans="1:4" x14ac:dyDescent="0.3">
      <c r="A6651" s="3">
        <v>1110719</v>
      </c>
      <c r="B6651" s="16">
        <v>1.02</v>
      </c>
      <c r="C6651" s="16">
        <v>1.05</v>
      </c>
      <c r="D6651" s="16">
        <v>1.05</v>
      </c>
    </row>
    <row r="6652" spans="1:4" x14ac:dyDescent="0.3">
      <c r="A6652" s="3">
        <v>1110720</v>
      </c>
      <c r="B6652" s="16">
        <v>1.02</v>
      </c>
      <c r="C6652" s="16">
        <v>1.05</v>
      </c>
      <c r="D6652" s="16">
        <v>1.05</v>
      </c>
    </row>
    <row r="6653" spans="1:4" x14ac:dyDescent="0.3">
      <c r="A6653" s="3">
        <v>1110721</v>
      </c>
      <c r="B6653" s="16">
        <v>1.02</v>
      </c>
      <c r="C6653" s="16">
        <v>1.05</v>
      </c>
      <c r="D6653" s="16">
        <v>1.05</v>
      </c>
    </row>
    <row r="6654" spans="1:4" x14ac:dyDescent="0.3">
      <c r="A6654" s="3">
        <v>1110722</v>
      </c>
      <c r="B6654" s="16">
        <v>1.02</v>
      </c>
      <c r="C6654" s="16">
        <v>1.05</v>
      </c>
      <c r="D6654" s="16">
        <v>1.05</v>
      </c>
    </row>
    <row r="6655" spans="1:4" x14ac:dyDescent="0.3">
      <c r="A6655" s="3">
        <v>1110723</v>
      </c>
      <c r="B6655" s="16">
        <v>1.02</v>
      </c>
      <c r="C6655" s="16">
        <v>1.05</v>
      </c>
      <c r="D6655" s="16">
        <v>1.05</v>
      </c>
    </row>
    <row r="6656" spans="1:4" x14ac:dyDescent="0.3">
      <c r="A6656" s="3">
        <v>1110724</v>
      </c>
      <c r="B6656" s="16">
        <v>1.02</v>
      </c>
      <c r="C6656" s="16">
        <v>1.05</v>
      </c>
      <c r="D6656" s="16">
        <v>1.05</v>
      </c>
    </row>
    <row r="6657" spans="1:4" x14ac:dyDescent="0.3">
      <c r="A6657" s="3">
        <v>1110725</v>
      </c>
      <c r="B6657" s="16">
        <v>1.02</v>
      </c>
      <c r="C6657" s="16">
        <v>1.05</v>
      </c>
      <c r="D6657" s="16">
        <v>1.05</v>
      </c>
    </row>
    <row r="6658" spans="1:4" x14ac:dyDescent="0.3">
      <c r="A6658" s="3">
        <v>1110728</v>
      </c>
      <c r="B6658" s="16">
        <v>1.02</v>
      </c>
      <c r="C6658" s="16">
        <v>1.05</v>
      </c>
      <c r="D6658" s="16">
        <v>1.05</v>
      </c>
    </row>
    <row r="6659" spans="1:4" x14ac:dyDescent="0.3">
      <c r="A6659" s="3">
        <v>1110730</v>
      </c>
      <c r="B6659" s="16">
        <v>1.02</v>
      </c>
      <c r="C6659" s="16">
        <v>1.05</v>
      </c>
      <c r="D6659" s="16">
        <v>1.05</v>
      </c>
    </row>
    <row r="6660" spans="1:4" x14ac:dyDescent="0.3">
      <c r="A6660" s="3">
        <v>1110731</v>
      </c>
      <c r="B6660" s="16">
        <v>1.02</v>
      </c>
      <c r="C6660" s="16">
        <v>1.05</v>
      </c>
      <c r="D6660" s="16">
        <v>1.05</v>
      </c>
    </row>
    <row r="6661" spans="1:4" x14ac:dyDescent="0.3">
      <c r="A6661" s="3">
        <v>1110732</v>
      </c>
      <c r="B6661" s="16">
        <v>1.02</v>
      </c>
      <c r="C6661" s="16">
        <v>1.05</v>
      </c>
      <c r="D6661" s="16">
        <v>1.05</v>
      </c>
    </row>
    <row r="6662" spans="1:4" x14ac:dyDescent="0.3">
      <c r="A6662" s="3">
        <v>1110733</v>
      </c>
      <c r="B6662" s="16">
        <v>1.02</v>
      </c>
      <c r="C6662" s="16">
        <v>1.05</v>
      </c>
      <c r="D6662" s="16">
        <v>1.05</v>
      </c>
    </row>
    <row r="6663" spans="1:4" x14ac:dyDescent="0.3">
      <c r="A6663" s="3">
        <v>1110734</v>
      </c>
      <c r="B6663" s="16">
        <v>1.02</v>
      </c>
      <c r="C6663" s="16">
        <v>1.05</v>
      </c>
      <c r="D6663" s="16">
        <v>1.05</v>
      </c>
    </row>
    <row r="6664" spans="1:4" x14ac:dyDescent="0.3">
      <c r="A6664" s="3">
        <v>1110735</v>
      </c>
      <c r="B6664" s="16">
        <v>1.02</v>
      </c>
      <c r="C6664" s="16">
        <v>1.05</v>
      </c>
      <c r="D6664" s="16">
        <v>1.05</v>
      </c>
    </row>
    <row r="6665" spans="1:4" x14ac:dyDescent="0.3">
      <c r="A6665" s="3">
        <v>1110736</v>
      </c>
      <c r="B6665" s="16">
        <v>1.02</v>
      </c>
      <c r="C6665" s="16">
        <v>1.05</v>
      </c>
      <c r="D6665" s="16">
        <v>1.05</v>
      </c>
    </row>
    <row r="6666" spans="1:4" x14ac:dyDescent="0.3">
      <c r="A6666" s="3">
        <v>1110737</v>
      </c>
      <c r="B6666" s="16">
        <v>1.02</v>
      </c>
      <c r="C6666" s="16">
        <v>1.05</v>
      </c>
      <c r="D6666" s="16">
        <v>1.05</v>
      </c>
    </row>
    <row r="6667" spans="1:4" x14ac:dyDescent="0.3">
      <c r="A6667" s="3">
        <v>1110738</v>
      </c>
      <c r="B6667" s="16">
        <v>1.02</v>
      </c>
      <c r="C6667" s="16">
        <v>1.05</v>
      </c>
      <c r="D6667" s="16">
        <v>1.05</v>
      </c>
    </row>
    <row r="6668" spans="1:4" x14ac:dyDescent="0.3">
      <c r="A6668" s="3">
        <v>1110739</v>
      </c>
      <c r="B6668" s="16">
        <v>1.02</v>
      </c>
      <c r="C6668" s="16">
        <v>1.05</v>
      </c>
      <c r="D6668" s="16">
        <v>1.05</v>
      </c>
    </row>
    <row r="6669" spans="1:4" x14ac:dyDescent="0.3">
      <c r="A6669" s="3">
        <v>1110740</v>
      </c>
      <c r="B6669" s="16">
        <v>1.02</v>
      </c>
      <c r="C6669" s="16">
        <v>1.05</v>
      </c>
      <c r="D6669" s="16">
        <v>1.05</v>
      </c>
    </row>
    <row r="6670" spans="1:4" x14ac:dyDescent="0.3">
      <c r="A6670" s="3">
        <v>1110741</v>
      </c>
      <c r="B6670" s="16">
        <v>1.02</v>
      </c>
      <c r="C6670" s="16">
        <v>1.05</v>
      </c>
      <c r="D6670" s="16">
        <v>1.05</v>
      </c>
    </row>
    <row r="6671" spans="1:4" x14ac:dyDescent="0.3">
      <c r="A6671" s="3">
        <v>1110742</v>
      </c>
      <c r="B6671" s="16">
        <v>1.02</v>
      </c>
      <c r="C6671" s="16">
        <v>1.05</v>
      </c>
      <c r="D6671" s="16">
        <v>1.05</v>
      </c>
    </row>
    <row r="6672" spans="1:4" x14ac:dyDescent="0.3">
      <c r="A6672" s="3">
        <v>1110743</v>
      </c>
      <c r="B6672" s="16">
        <v>1.02</v>
      </c>
      <c r="C6672" s="16">
        <v>1.05</v>
      </c>
      <c r="D6672" s="16">
        <v>1.05</v>
      </c>
    </row>
    <row r="6673" spans="1:4" x14ac:dyDescent="0.3">
      <c r="A6673" s="3">
        <v>1110744</v>
      </c>
      <c r="B6673" s="16">
        <v>1.02</v>
      </c>
      <c r="C6673" s="16">
        <v>1.05</v>
      </c>
      <c r="D6673" s="16">
        <v>1.05</v>
      </c>
    </row>
    <row r="6674" spans="1:4" x14ac:dyDescent="0.3">
      <c r="A6674" s="3">
        <v>1110745</v>
      </c>
      <c r="B6674" s="16">
        <v>1.02</v>
      </c>
      <c r="C6674" s="16">
        <v>1.05</v>
      </c>
      <c r="D6674" s="16">
        <v>1.05</v>
      </c>
    </row>
    <row r="6675" spans="1:4" x14ac:dyDescent="0.3">
      <c r="A6675" s="3">
        <v>1110746</v>
      </c>
      <c r="B6675" s="16">
        <v>1.02</v>
      </c>
      <c r="C6675" s="16">
        <v>1.05</v>
      </c>
      <c r="D6675" s="16">
        <v>1.05</v>
      </c>
    </row>
    <row r="6676" spans="1:4" x14ac:dyDescent="0.3">
      <c r="A6676" s="3">
        <v>1110747</v>
      </c>
      <c r="B6676" s="16">
        <v>1.02</v>
      </c>
      <c r="C6676" s="16">
        <v>1.05</v>
      </c>
      <c r="D6676" s="16">
        <v>1.05</v>
      </c>
    </row>
    <row r="6677" spans="1:4" x14ac:dyDescent="0.3">
      <c r="A6677" s="3">
        <v>1110748</v>
      </c>
      <c r="B6677" s="16">
        <v>1.02</v>
      </c>
      <c r="C6677" s="16">
        <v>1.05</v>
      </c>
      <c r="D6677" s="16">
        <v>1.05</v>
      </c>
    </row>
    <row r="6678" spans="1:4" x14ac:dyDescent="0.3">
      <c r="A6678" s="3">
        <v>1110749</v>
      </c>
      <c r="B6678" s="16">
        <v>1.02</v>
      </c>
      <c r="C6678" s="16">
        <v>1.05</v>
      </c>
      <c r="D6678" s="16">
        <v>1.05</v>
      </c>
    </row>
    <row r="6679" spans="1:4" x14ac:dyDescent="0.3">
      <c r="A6679" s="3">
        <v>1110750</v>
      </c>
      <c r="B6679" s="16">
        <v>1.02</v>
      </c>
      <c r="C6679" s="16">
        <v>1.05</v>
      </c>
      <c r="D6679" s="16">
        <v>1.05</v>
      </c>
    </row>
    <row r="6680" spans="1:4" x14ac:dyDescent="0.3">
      <c r="A6680" s="3">
        <v>1110751</v>
      </c>
      <c r="B6680" s="16">
        <v>1.02</v>
      </c>
      <c r="C6680" s="16">
        <v>1.05</v>
      </c>
      <c r="D6680" s="16">
        <v>1.05</v>
      </c>
    </row>
    <row r="6681" spans="1:4" x14ac:dyDescent="0.3">
      <c r="A6681" s="3">
        <v>1110752</v>
      </c>
      <c r="B6681" s="16">
        <v>1.02</v>
      </c>
      <c r="C6681" s="16">
        <v>1.05</v>
      </c>
      <c r="D6681" s="16">
        <v>1.05</v>
      </c>
    </row>
    <row r="6682" spans="1:4" x14ac:dyDescent="0.3">
      <c r="A6682" s="3">
        <v>1110753</v>
      </c>
      <c r="B6682" s="16">
        <v>1.02</v>
      </c>
      <c r="C6682" s="16">
        <v>1.05</v>
      </c>
      <c r="D6682" s="16">
        <v>1.05</v>
      </c>
    </row>
    <row r="6683" spans="1:4" x14ac:dyDescent="0.3">
      <c r="A6683" s="3">
        <v>1110754</v>
      </c>
      <c r="B6683" s="16">
        <v>1.02</v>
      </c>
      <c r="C6683" s="16">
        <v>1.05</v>
      </c>
      <c r="D6683" s="16">
        <v>1.05</v>
      </c>
    </row>
    <row r="6684" spans="1:4" x14ac:dyDescent="0.3">
      <c r="A6684" s="3">
        <v>1110755</v>
      </c>
      <c r="B6684" s="16">
        <v>1.02</v>
      </c>
      <c r="C6684" s="16">
        <v>1.05</v>
      </c>
      <c r="D6684" s="16">
        <v>1.05</v>
      </c>
    </row>
    <row r="6685" spans="1:4" x14ac:dyDescent="0.3">
      <c r="A6685" s="3">
        <v>1110756</v>
      </c>
      <c r="B6685" s="16">
        <v>1.02</v>
      </c>
      <c r="C6685" s="16">
        <v>1.05</v>
      </c>
      <c r="D6685" s="16">
        <v>1.05</v>
      </c>
    </row>
    <row r="6686" spans="1:4" x14ac:dyDescent="0.3">
      <c r="A6686" s="3">
        <v>1110757</v>
      </c>
      <c r="B6686" s="16">
        <v>1.02</v>
      </c>
      <c r="C6686" s="16">
        <v>1.05</v>
      </c>
      <c r="D6686" s="16">
        <v>1.05</v>
      </c>
    </row>
    <row r="6687" spans="1:4" x14ac:dyDescent="0.3">
      <c r="A6687" s="3">
        <v>1110758</v>
      </c>
      <c r="B6687" s="16">
        <v>1.02</v>
      </c>
      <c r="C6687" s="16">
        <v>1.05</v>
      </c>
      <c r="D6687" s="16">
        <v>1.05</v>
      </c>
    </row>
    <row r="6688" spans="1:4" x14ac:dyDescent="0.3">
      <c r="A6688" s="3">
        <v>1110759</v>
      </c>
      <c r="B6688" s="16">
        <v>1.02</v>
      </c>
      <c r="C6688" s="16">
        <v>1.05</v>
      </c>
      <c r="D6688" s="16">
        <v>1.05</v>
      </c>
    </row>
    <row r="6689" spans="1:4" x14ac:dyDescent="0.3">
      <c r="A6689" s="3">
        <v>1110760</v>
      </c>
      <c r="B6689" s="16">
        <v>1.02</v>
      </c>
      <c r="C6689" s="16">
        <v>1.05</v>
      </c>
      <c r="D6689" s="16">
        <v>1.05</v>
      </c>
    </row>
    <row r="6690" spans="1:4" x14ac:dyDescent="0.3">
      <c r="A6690" s="3">
        <v>1110761</v>
      </c>
      <c r="B6690" s="16">
        <v>1.02</v>
      </c>
      <c r="C6690" s="16">
        <v>1.05</v>
      </c>
      <c r="D6690" s="16">
        <v>1.05</v>
      </c>
    </row>
    <row r="6691" spans="1:4" x14ac:dyDescent="0.3">
      <c r="A6691" s="3">
        <v>1110762</v>
      </c>
      <c r="B6691" s="16">
        <v>1.02</v>
      </c>
      <c r="C6691" s="16">
        <v>1.05</v>
      </c>
      <c r="D6691" s="16">
        <v>1.05</v>
      </c>
    </row>
    <row r="6692" spans="1:4" x14ac:dyDescent="0.3">
      <c r="A6692" s="3">
        <v>1110763</v>
      </c>
      <c r="B6692" s="16">
        <v>1.02</v>
      </c>
      <c r="C6692" s="16">
        <v>1.05</v>
      </c>
      <c r="D6692" s="16">
        <v>1.05</v>
      </c>
    </row>
    <row r="6693" spans="1:4" x14ac:dyDescent="0.3">
      <c r="A6693" s="3">
        <v>1110764</v>
      </c>
      <c r="B6693" s="16">
        <v>1.02</v>
      </c>
      <c r="C6693" s="16">
        <v>1.05</v>
      </c>
      <c r="D6693" s="16">
        <v>1.05</v>
      </c>
    </row>
    <row r="6694" spans="1:4" x14ac:dyDescent="0.3">
      <c r="A6694" s="3">
        <v>1110765</v>
      </c>
      <c r="B6694" s="16">
        <v>1.02</v>
      </c>
      <c r="C6694" s="16">
        <v>1.05</v>
      </c>
      <c r="D6694" s="16">
        <v>1.05</v>
      </c>
    </row>
    <row r="6695" spans="1:4" x14ac:dyDescent="0.3">
      <c r="A6695" s="3">
        <v>1110766</v>
      </c>
      <c r="B6695" s="16">
        <v>1.02</v>
      </c>
      <c r="C6695" s="16">
        <v>1.05</v>
      </c>
      <c r="D6695" s="16">
        <v>1.05</v>
      </c>
    </row>
    <row r="6696" spans="1:4" x14ac:dyDescent="0.3">
      <c r="A6696" s="3">
        <v>1110767</v>
      </c>
      <c r="B6696" s="16">
        <v>1.02</v>
      </c>
      <c r="C6696" s="16">
        <v>1.05</v>
      </c>
      <c r="D6696" s="16">
        <v>1.05</v>
      </c>
    </row>
    <row r="6697" spans="1:4" x14ac:dyDescent="0.3">
      <c r="A6697" s="3">
        <v>1110768</v>
      </c>
      <c r="B6697" s="16">
        <v>1.02</v>
      </c>
      <c r="C6697" s="16">
        <v>1.05</v>
      </c>
      <c r="D6697" s="16">
        <v>1.05</v>
      </c>
    </row>
    <row r="6698" spans="1:4" x14ac:dyDescent="0.3">
      <c r="A6698" s="3">
        <v>1110769</v>
      </c>
      <c r="B6698" s="16">
        <v>1.02</v>
      </c>
      <c r="C6698" s="16">
        <v>1.05</v>
      </c>
      <c r="D6698" s="16">
        <v>1.05</v>
      </c>
    </row>
    <row r="6699" spans="1:4" x14ac:dyDescent="0.3">
      <c r="A6699" s="3">
        <v>1110770</v>
      </c>
      <c r="B6699" s="16">
        <v>1.02</v>
      </c>
      <c r="C6699" s="16">
        <v>1.05</v>
      </c>
      <c r="D6699" s="16">
        <v>1.05</v>
      </c>
    </row>
    <row r="6700" spans="1:4" x14ac:dyDescent="0.3">
      <c r="A6700" s="3">
        <v>1110771</v>
      </c>
      <c r="B6700" s="16">
        <v>1.02</v>
      </c>
      <c r="C6700" s="16">
        <v>1.05</v>
      </c>
      <c r="D6700" s="16">
        <v>1.05</v>
      </c>
    </row>
    <row r="6701" spans="1:4" x14ac:dyDescent="0.3">
      <c r="A6701" s="3">
        <v>1110772</v>
      </c>
      <c r="B6701" s="16">
        <v>1.02</v>
      </c>
      <c r="C6701" s="16">
        <v>1.05</v>
      </c>
      <c r="D6701" s="16">
        <v>1.05</v>
      </c>
    </row>
    <row r="6702" spans="1:4" x14ac:dyDescent="0.3">
      <c r="A6702" s="3">
        <v>1110773</v>
      </c>
      <c r="B6702" s="16">
        <v>1.02</v>
      </c>
      <c r="C6702" s="16">
        <v>1.05</v>
      </c>
      <c r="D6702" s="16">
        <v>1.05</v>
      </c>
    </row>
    <row r="6703" spans="1:4" x14ac:dyDescent="0.3">
      <c r="A6703" s="3">
        <v>1110774</v>
      </c>
      <c r="B6703" s="16">
        <v>1.02</v>
      </c>
      <c r="C6703" s="16">
        <v>1.05</v>
      </c>
      <c r="D6703" s="16">
        <v>1.05</v>
      </c>
    </row>
    <row r="6704" spans="1:4" x14ac:dyDescent="0.3">
      <c r="A6704" s="3">
        <v>1110775</v>
      </c>
      <c r="B6704" s="16">
        <v>1.02</v>
      </c>
      <c r="C6704" s="16">
        <v>1.05</v>
      </c>
      <c r="D6704" s="16">
        <v>1.05</v>
      </c>
    </row>
    <row r="6705" spans="1:4" x14ac:dyDescent="0.3">
      <c r="A6705" s="3">
        <v>1110776</v>
      </c>
      <c r="B6705" s="16">
        <v>1.02</v>
      </c>
      <c r="C6705" s="16">
        <v>1.05</v>
      </c>
      <c r="D6705" s="16">
        <v>1.05</v>
      </c>
    </row>
    <row r="6706" spans="1:4" x14ac:dyDescent="0.3">
      <c r="A6706" s="3">
        <v>1110778</v>
      </c>
      <c r="B6706" s="16">
        <v>1.02</v>
      </c>
      <c r="C6706" s="16">
        <v>1.05</v>
      </c>
      <c r="D6706" s="16">
        <v>1.05</v>
      </c>
    </row>
    <row r="6707" spans="1:4" x14ac:dyDescent="0.3">
      <c r="A6707" s="3">
        <v>1110780</v>
      </c>
      <c r="B6707" s="16">
        <v>1.02</v>
      </c>
      <c r="C6707" s="16">
        <v>1.05</v>
      </c>
      <c r="D6707" s="16">
        <v>1.05</v>
      </c>
    </row>
    <row r="6708" spans="1:4" x14ac:dyDescent="0.3">
      <c r="A6708" s="3">
        <v>1110781</v>
      </c>
      <c r="B6708" s="16">
        <v>1.02</v>
      </c>
      <c r="C6708" s="16">
        <v>1.05</v>
      </c>
      <c r="D6708" s="16">
        <v>1.05</v>
      </c>
    </row>
    <row r="6709" spans="1:4" x14ac:dyDescent="0.3">
      <c r="A6709" s="3">
        <v>1110782</v>
      </c>
      <c r="B6709" s="16">
        <v>1.02</v>
      </c>
      <c r="C6709" s="16">
        <v>1.05</v>
      </c>
      <c r="D6709" s="16">
        <v>1.05</v>
      </c>
    </row>
    <row r="6710" spans="1:4" x14ac:dyDescent="0.3">
      <c r="A6710" s="3">
        <v>1110783</v>
      </c>
      <c r="B6710" s="16">
        <v>1.02</v>
      </c>
      <c r="C6710" s="16">
        <v>1.05</v>
      </c>
      <c r="D6710" s="16">
        <v>1.05</v>
      </c>
    </row>
    <row r="6711" spans="1:4" x14ac:dyDescent="0.3">
      <c r="A6711" s="3">
        <v>1110784</v>
      </c>
      <c r="B6711" s="16">
        <v>1.02</v>
      </c>
      <c r="C6711" s="16">
        <v>1.05</v>
      </c>
      <c r="D6711" s="16">
        <v>1.05</v>
      </c>
    </row>
    <row r="6712" spans="1:4" x14ac:dyDescent="0.3">
      <c r="A6712" s="3">
        <v>1110785</v>
      </c>
      <c r="B6712" s="16">
        <v>1.02</v>
      </c>
      <c r="C6712" s="16">
        <v>1.05</v>
      </c>
      <c r="D6712" s="16">
        <v>1.05</v>
      </c>
    </row>
    <row r="6713" spans="1:4" x14ac:dyDescent="0.3">
      <c r="A6713" s="3">
        <v>1110786</v>
      </c>
      <c r="B6713" s="16">
        <v>1.02</v>
      </c>
      <c r="C6713" s="16">
        <v>1.05</v>
      </c>
      <c r="D6713" s="16">
        <v>1.05</v>
      </c>
    </row>
    <row r="6714" spans="1:4" x14ac:dyDescent="0.3">
      <c r="A6714" s="3">
        <v>1110787</v>
      </c>
      <c r="B6714" s="16">
        <v>1.02</v>
      </c>
      <c r="C6714" s="16">
        <v>1.05</v>
      </c>
      <c r="D6714" s="16">
        <v>1.05</v>
      </c>
    </row>
    <row r="6715" spans="1:4" x14ac:dyDescent="0.3">
      <c r="A6715" s="3">
        <v>1110788</v>
      </c>
      <c r="B6715" s="16">
        <v>1.02</v>
      </c>
      <c r="C6715" s="16">
        <v>1.05</v>
      </c>
      <c r="D6715" s="16">
        <v>1.05</v>
      </c>
    </row>
    <row r="6716" spans="1:4" x14ac:dyDescent="0.3">
      <c r="A6716" s="3">
        <v>1110789</v>
      </c>
      <c r="B6716" s="16">
        <v>1.02</v>
      </c>
      <c r="C6716" s="16">
        <v>1.05</v>
      </c>
      <c r="D6716" s="16">
        <v>1.05</v>
      </c>
    </row>
    <row r="6717" spans="1:4" x14ac:dyDescent="0.3">
      <c r="A6717" s="3">
        <v>1110790</v>
      </c>
      <c r="B6717" s="16">
        <v>1.02</v>
      </c>
      <c r="C6717" s="16">
        <v>1.05</v>
      </c>
      <c r="D6717" s="16">
        <v>1.05</v>
      </c>
    </row>
    <row r="6718" spans="1:4" x14ac:dyDescent="0.3">
      <c r="A6718" s="3">
        <v>1110791</v>
      </c>
      <c r="B6718" s="16">
        <v>1.02</v>
      </c>
      <c r="C6718" s="16">
        <v>1.05</v>
      </c>
      <c r="D6718" s="16">
        <v>1.05</v>
      </c>
    </row>
    <row r="6719" spans="1:4" x14ac:dyDescent="0.3">
      <c r="A6719" s="3">
        <v>1110792</v>
      </c>
      <c r="B6719" s="16">
        <v>1.02</v>
      </c>
      <c r="C6719" s="16">
        <v>1.05</v>
      </c>
      <c r="D6719" s="16">
        <v>1.05</v>
      </c>
    </row>
    <row r="6720" spans="1:4" x14ac:dyDescent="0.3">
      <c r="A6720" s="3">
        <v>1110793</v>
      </c>
      <c r="B6720" s="16">
        <v>1.02</v>
      </c>
      <c r="C6720" s="16">
        <v>1.05</v>
      </c>
      <c r="D6720" s="16">
        <v>1.05</v>
      </c>
    </row>
    <row r="6721" spans="1:4" x14ac:dyDescent="0.3">
      <c r="A6721" s="3">
        <v>1110794</v>
      </c>
      <c r="B6721" s="16">
        <v>1.02</v>
      </c>
      <c r="C6721" s="16">
        <v>1.05</v>
      </c>
      <c r="D6721" s="16">
        <v>1.05</v>
      </c>
    </row>
    <row r="6722" spans="1:4" x14ac:dyDescent="0.3">
      <c r="A6722" s="3">
        <v>1110795</v>
      </c>
      <c r="B6722" s="16">
        <v>1.02</v>
      </c>
      <c r="C6722" s="16">
        <v>1.05</v>
      </c>
      <c r="D6722" s="16">
        <v>1.05</v>
      </c>
    </row>
    <row r="6723" spans="1:4" x14ac:dyDescent="0.3">
      <c r="A6723" s="3">
        <v>1110796</v>
      </c>
      <c r="B6723" s="16">
        <v>1.02</v>
      </c>
      <c r="C6723" s="16">
        <v>1.05</v>
      </c>
      <c r="D6723" s="16">
        <v>1.05</v>
      </c>
    </row>
    <row r="6724" spans="1:4" x14ac:dyDescent="0.3">
      <c r="A6724" s="3">
        <v>1110797</v>
      </c>
      <c r="B6724" s="16">
        <v>1.02</v>
      </c>
      <c r="C6724" s="16">
        <v>1.05</v>
      </c>
      <c r="D6724" s="16">
        <v>1.05</v>
      </c>
    </row>
    <row r="6725" spans="1:4" x14ac:dyDescent="0.3">
      <c r="A6725" s="3">
        <v>1110798</v>
      </c>
      <c r="B6725" s="16">
        <v>1.02</v>
      </c>
      <c r="C6725" s="16">
        <v>1.05</v>
      </c>
      <c r="D6725" s="16">
        <v>1.05</v>
      </c>
    </row>
    <row r="6726" spans="1:4" x14ac:dyDescent="0.3">
      <c r="A6726" s="3">
        <v>1110799</v>
      </c>
      <c r="B6726" s="16">
        <v>1.02</v>
      </c>
      <c r="C6726" s="16">
        <v>1.05</v>
      </c>
      <c r="D6726" s="16">
        <v>1.05</v>
      </c>
    </row>
    <row r="6727" spans="1:4" x14ac:dyDescent="0.3">
      <c r="A6727" s="3">
        <v>1110800</v>
      </c>
      <c r="B6727" s="16">
        <v>1.02</v>
      </c>
      <c r="C6727" s="16">
        <v>1.05</v>
      </c>
      <c r="D6727" s="16">
        <v>1.05</v>
      </c>
    </row>
    <row r="6728" spans="1:4" x14ac:dyDescent="0.3">
      <c r="A6728" s="3">
        <v>1110801</v>
      </c>
      <c r="B6728" s="16">
        <v>1.02</v>
      </c>
      <c r="C6728" s="16">
        <v>1.05</v>
      </c>
      <c r="D6728" s="16">
        <v>1.05</v>
      </c>
    </row>
    <row r="6729" spans="1:4" x14ac:dyDescent="0.3">
      <c r="A6729" s="3">
        <v>1110802</v>
      </c>
      <c r="B6729" s="16">
        <v>1.02</v>
      </c>
      <c r="C6729" s="16">
        <v>1.05</v>
      </c>
      <c r="D6729" s="16">
        <v>1.05</v>
      </c>
    </row>
    <row r="6730" spans="1:4" x14ac:dyDescent="0.3">
      <c r="A6730" s="3">
        <v>1110803</v>
      </c>
      <c r="B6730" s="16">
        <v>1.02</v>
      </c>
      <c r="C6730" s="16">
        <v>1.05</v>
      </c>
      <c r="D6730" s="16">
        <v>1.05</v>
      </c>
    </row>
    <row r="6731" spans="1:4" x14ac:dyDescent="0.3">
      <c r="A6731" s="3">
        <v>1110804</v>
      </c>
      <c r="B6731" s="16">
        <v>1.02</v>
      </c>
      <c r="C6731" s="16">
        <v>1.05</v>
      </c>
      <c r="D6731" s="16">
        <v>1.05</v>
      </c>
    </row>
    <row r="6732" spans="1:4" x14ac:dyDescent="0.3">
      <c r="A6732" s="3">
        <v>1110806</v>
      </c>
      <c r="B6732" s="16">
        <v>1.02</v>
      </c>
      <c r="C6732" s="16">
        <v>1.05</v>
      </c>
      <c r="D6732" s="16">
        <v>1.05</v>
      </c>
    </row>
    <row r="6733" spans="1:4" x14ac:dyDescent="0.3">
      <c r="A6733" s="3">
        <v>1110807</v>
      </c>
      <c r="B6733" s="16">
        <v>1.02</v>
      </c>
      <c r="C6733" s="16">
        <v>1.05</v>
      </c>
      <c r="D6733" s="16">
        <v>1.05</v>
      </c>
    </row>
    <row r="6734" spans="1:4" x14ac:dyDescent="0.3">
      <c r="A6734" s="3">
        <v>1110808</v>
      </c>
      <c r="B6734" s="16">
        <v>1.02</v>
      </c>
      <c r="C6734" s="16">
        <v>1.05</v>
      </c>
      <c r="D6734" s="16">
        <v>1.05</v>
      </c>
    </row>
    <row r="6735" spans="1:4" x14ac:dyDescent="0.3">
      <c r="A6735" s="3">
        <v>1110809</v>
      </c>
      <c r="B6735" s="16">
        <v>1.02</v>
      </c>
      <c r="C6735" s="16">
        <v>1.05</v>
      </c>
      <c r="D6735" s="16">
        <v>1.05</v>
      </c>
    </row>
    <row r="6736" spans="1:4" x14ac:dyDescent="0.3">
      <c r="A6736" s="3">
        <v>1110810</v>
      </c>
      <c r="B6736" s="16">
        <v>1.02</v>
      </c>
      <c r="C6736" s="16">
        <v>1.05</v>
      </c>
      <c r="D6736" s="16">
        <v>1.05</v>
      </c>
    </row>
    <row r="6737" spans="1:4" x14ac:dyDescent="0.3">
      <c r="A6737" s="3">
        <v>1110811</v>
      </c>
      <c r="B6737" s="16">
        <v>1.02</v>
      </c>
      <c r="C6737" s="16">
        <v>1.05</v>
      </c>
      <c r="D6737" s="16">
        <v>1.05</v>
      </c>
    </row>
    <row r="6738" spans="1:4" x14ac:dyDescent="0.3">
      <c r="A6738" s="3">
        <v>1110812</v>
      </c>
      <c r="B6738" s="16">
        <v>1.02</v>
      </c>
      <c r="C6738" s="16">
        <v>1.05</v>
      </c>
      <c r="D6738" s="16">
        <v>1.05</v>
      </c>
    </row>
    <row r="6739" spans="1:4" x14ac:dyDescent="0.3">
      <c r="A6739" s="3">
        <v>1110813</v>
      </c>
      <c r="B6739" s="16">
        <v>1.02</v>
      </c>
      <c r="C6739" s="16">
        <v>1.05</v>
      </c>
      <c r="D6739" s="16">
        <v>1.05</v>
      </c>
    </row>
    <row r="6740" spans="1:4" x14ac:dyDescent="0.3">
      <c r="A6740" s="3">
        <v>1110814</v>
      </c>
      <c r="B6740" s="16">
        <v>1.02</v>
      </c>
      <c r="C6740" s="16">
        <v>1.05</v>
      </c>
      <c r="D6740" s="16">
        <v>1.05</v>
      </c>
    </row>
    <row r="6741" spans="1:4" x14ac:dyDescent="0.3">
      <c r="A6741" s="3">
        <v>1110815</v>
      </c>
      <c r="B6741" s="16">
        <v>1.02</v>
      </c>
      <c r="C6741" s="16">
        <v>1.05</v>
      </c>
      <c r="D6741" s="16">
        <v>1.05</v>
      </c>
    </row>
    <row r="6742" spans="1:4" x14ac:dyDescent="0.3">
      <c r="A6742" s="3">
        <v>1110816</v>
      </c>
      <c r="B6742" s="16">
        <v>1.02</v>
      </c>
      <c r="C6742" s="16">
        <v>1.05</v>
      </c>
      <c r="D6742" s="16">
        <v>1.05</v>
      </c>
    </row>
    <row r="6743" spans="1:4" x14ac:dyDescent="0.3">
      <c r="A6743" s="3">
        <v>1110817</v>
      </c>
      <c r="B6743" s="16">
        <v>1.02</v>
      </c>
      <c r="C6743" s="16">
        <v>1.05</v>
      </c>
      <c r="D6743" s="16">
        <v>1.05</v>
      </c>
    </row>
    <row r="6744" spans="1:4" x14ac:dyDescent="0.3">
      <c r="A6744" s="3">
        <v>1110818</v>
      </c>
      <c r="B6744" s="16">
        <v>1.02</v>
      </c>
      <c r="C6744" s="16">
        <v>1.05</v>
      </c>
      <c r="D6744" s="16">
        <v>1.05</v>
      </c>
    </row>
    <row r="6745" spans="1:4" x14ac:dyDescent="0.3">
      <c r="A6745" s="3">
        <v>1110819</v>
      </c>
      <c r="B6745" s="16">
        <v>1.02</v>
      </c>
      <c r="C6745" s="16">
        <v>1.05</v>
      </c>
      <c r="D6745" s="16">
        <v>1.05</v>
      </c>
    </row>
    <row r="6746" spans="1:4" x14ac:dyDescent="0.3">
      <c r="A6746" s="3">
        <v>1110820</v>
      </c>
      <c r="B6746" s="16">
        <v>1.02</v>
      </c>
      <c r="C6746" s="16">
        <v>1.05</v>
      </c>
      <c r="D6746" s="16">
        <v>1.05</v>
      </c>
    </row>
    <row r="6747" spans="1:4" x14ac:dyDescent="0.3">
      <c r="A6747" s="3">
        <v>1110822</v>
      </c>
      <c r="B6747" s="16">
        <v>36.81</v>
      </c>
      <c r="C6747" s="16">
        <v>36.840000000000003</v>
      </c>
      <c r="D6747" s="16">
        <v>24.36</v>
      </c>
    </row>
    <row r="6748" spans="1:4" x14ac:dyDescent="0.3">
      <c r="A6748" s="3">
        <v>1110823</v>
      </c>
      <c r="B6748" s="16">
        <v>58.91</v>
      </c>
      <c r="C6748" s="16">
        <v>58.94</v>
      </c>
      <c r="D6748" s="16">
        <v>58.94</v>
      </c>
    </row>
    <row r="6749" spans="1:4" x14ac:dyDescent="0.3">
      <c r="A6749" s="3">
        <v>1110824</v>
      </c>
      <c r="B6749" s="16">
        <v>1.02</v>
      </c>
      <c r="C6749" s="16">
        <v>1.05</v>
      </c>
      <c r="D6749" s="16">
        <v>1.05</v>
      </c>
    </row>
    <row r="6750" spans="1:4" x14ac:dyDescent="0.3">
      <c r="A6750" s="3">
        <v>1110825</v>
      </c>
      <c r="B6750" s="16">
        <v>1.02</v>
      </c>
      <c r="C6750" s="16">
        <v>1.05</v>
      </c>
      <c r="D6750" s="16">
        <v>1.05</v>
      </c>
    </row>
    <row r="6751" spans="1:4" x14ac:dyDescent="0.3">
      <c r="A6751" s="3">
        <v>1110826</v>
      </c>
      <c r="B6751" s="16">
        <v>1.02</v>
      </c>
      <c r="C6751" s="16">
        <v>1.05</v>
      </c>
      <c r="D6751" s="16">
        <v>1.05</v>
      </c>
    </row>
    <row r="6752" spans="1:4" x14ac:dyDescent="0.3">
      <c r="A6752" s="3">
        <v>1110827</v>
      </c>
      <c r="B6752" s="16">
        <v>58.769999999999996</v>
      </c>
      <c r="C6752" s="16">
        <v>58.8</v>
      </c>
      <c r="D6752" s="16">
        <v>58.8</v>
      </c>
    </row>
    <row r="6753" spans="1:4" x14ac:dyDescent="0.3">
      <c r="A6753" s="3">
        <v>1110828</v>
      </c>
      <c r="B6753" s="16">
        <v>1.02</v>
      </c>
      <c r="C6753" s="16">
        <v>1.05</v>
      </c>
      <c r="D6753" s="16">
        <v>1.05</v>
      </c>
    </row>
    <row r="6754" spans="1:4" x14ac:dyDescent="0.3">
      <c r="A6754" s="3">
        <v>1110829</v>
      </c>
      <c r="B6754" s="16">
        <v>1.02</v>
      </c>
      <c r="C6754" s="16">
        <v>1.05</v>
      </c>
      <c r="D6754" s="16">
        <v>1.05</v>
      </c>
    </row>
    <row r="6755" spans="1:4" x14ac:dyDescent="0.3">
      <c r="A6755" s="3">
        <v>1110830</v>
      </c>
      <c r="B6755" s="16">
        <v>1.02</v>
      </c>
      <c r="C6755" s="16">
        <v>1.05</v>
      </c>
      <c r="D6755" s="16">
        <v>1.05</v>
      </c>
    </row>
    <row r="6756" spans="1:4" x14ac:dyDescent="0.3">
      <c r="A6756" s="3">
        <v>1110831</v>
      </c>
      <c r="B6756" s="16">
        <v>1.02</v>
      </c>
      <c r="C6756" s="16">
        <v>1.05</v>
      </c>
      <c r="D6756" s="16">
        <v>1.05</v>
      </c>
    </row>
    <row r="6757" spans="1:4" x14ac:dyDescent="0.3">
      <c r="A6757" s="3">
        <v>1110832</v>
      </c>
      <c r="B6757" s="16">
        <v>1.02</v>
      </c>
      <c r="C6757" s="16">
        <v>1.05</v>
      </c>
      <c r="D6757" s="16">
        <v>1.05</v>
      </c>
    </row>
    <row r="6758" spans="1:4" x14ac:dyDescent="0.3">
      <c r="A6758" s="3">
        <v>1110833</v>
      </c>
      <c r="B6758" s="16">
        <v>1.02</v>
      </c>
      <c r="C6758" s="16">
        <v>1.05</v>
      </c>
      <c r="D6758" s="16">
        <v>1.05</v>
      </c>
    </row>
    <row r="6759" spans="1:4" x14ac:dyDescent="0.3">
      <c r="A6759" s="3">
        <v>1110834</v>
      </c>
      <c r="B6759" s="16">
        <v>1.02</v>
      </c>
      <c r="C6759" s="16">
        <v>1.05</v>
      </c>
      <c r="D6759" s="16">
        <v>1.05</v>
      </c>
    </row>
    <row r="6760" spans="1:4" x14ac:dyDescent="0.3">
      <c r="A6760" s="3">
        <v>1110835</v>
      </c>
      <c r="B6760" s="16">
        <v>1.02</v>
      </c>
      <c r="C6760" s="16">
        <v>1.05</v>
      </c>
      <c r="D6760" s="16">
        <v>1.05</v>
      </c>
    </row>
    <row r="6761" spans="1:4" x14ac:dyDescent="0.3">
      <c r="A6761" s="3">
        <v>1110836</v>
      </c>
      <c r="B6761" s="16">
        <v>1.02</v>
      </c>
      <c r="C6761" s="16">
        <v>1.05</v>
      </c>
      <c r="D6761" s="16">
        <v>1.05</v>
      </c>
    </row>
    <row r="6762" spans="1:4" x14ac:dyDescent="0.3">
      <c r="A6762" s="3">
        <v>1110837</v>
      </c>
      <c r="B6762" s="16">
        <v>1.02</v>
      </c>
      <c r="C6762" s="16">
        <v>1.05</v>
      </c>
      <c r="D6762" s="16">
        <v>1.05</v>
      </c>
    </row>
    <row r="6763" spans="1:4" x14ac:dyDescent="0.3">
      <c r="A6763" s="3">
        <v>1110840</v>
      </c>
      <c r="B6763" s="16">
        <v>1.02</v>
      </c>
      <c r="C6763" s="16">
        <v>1.05</v>
      </c>
      <c r="D6763" s="16">
        <v>1.05</v>
      </c>
    </row>
    <row r="6764" spans="1:4" x14ac:dyDescent="0.3">
      <c r="A6764" s="3">
        <v>1110842</v>
      </c>
      <c r="B6764" s="16">
        <v>1.02</v>
      </c>
      <c r="C6764" s="16">
        <v>1.05</v>
      </c>
      <c r="D6764" s="16">
        <v>1.05</v>
      </c>
    </row>
    <row r="6765" spans="1:4" x14ac:dyDescent="0.3">
      <c r="A6765" s="3">
        <v>1110843</v>
      </c>
      <c r="B6765" s="16">
        <v>1.02</v>
      </c>
      <c r="C6765" s="16">
        <v>1.05</v>
      </c>
      <c r="D6765" s="16">
        <v>1.05</v>
      </c>
    </row>
    <row r="6766" spans="1:4" x14ac:dyDescent="0.3">
      <c r="A6766" s="3">
        <v>1110844</v>
      </c>
      <c r="B6766" s="16">
        <v>1.02</v>
      </c>
      <c r="C6766" s="16">
        <v>1.05</v>
      </c>
      <c r="D6766" s="16">
        <v>1.05</v>
      </c>
    </row>
    <row r="6767" spans="1:4" x14ac:dyDescent="0.3">
      <c r="A6767" s="3">
        <v>1110845</v>
      </c>
      <c r="B6767" s="16">
        <v>1.02</v>
      </c>
      <c r="C6767" s="16">
        <v>1.05</v>
      </c>
      <c r="D6767" s="16">
        <v>1.05</v>
      </c>
    </row>
    <row r="6768" spans="1:4" x14ac:dyDescent="0.3">
      <c r="A6768" s="3">
        <v>1110846</v>
      </c>
      <c r="B6768" s="16">
        <v>1.02</v>
      </c>
      <c r="C6768" s="16">
        <v>1.05</v>
      </c>
      <c r="D6768" s="16">
        <v>1.05</v>
      </c>
    </row>
    <row r="6769" spans="1:4" x14ac:dyDescent="0.3">
      <c r="A6769" s="3">
        <v>1110847</v>
      </c>
      <c r="B6769" s="16">
        <v>1.02</v>
      </c>
      <c r="C6769" s="16">
        <v>1.05</v>
      </c>
      <c r="D6769" s="16">
        <v>1.05</v>
      </c>
    </row>
    <row r="6770" spans="1:4" x14ac:dyDescent="0.3">
      <c r="A6770" s="3">
        <v>1110848</v>
      </c>
      <c r="B6770" s="16">
        <v>1.02</v>
      </c>
      <c r="C6770" s="16">
        <v>1.05</v>
      </c>
      <c r="D6770" s="16">
        <v>1.05</v>
      </c>
    </row>
    <row r="6771" spans="1:4" x14ac:dyDescent="0.3">
      <c r="A6771" s="3">
        <v>1110849</v>
      </c>
      <c r="B6771" s="16">
        <v>1.02</v>
      </c>
      <c r="C6771" s="16">
        <v>1.05</v>
      </c>
      <c r="D6771" s="16">
        <v>1.05</v>
      </c>
    </row>
    <row r="6772" spans="1:4" x14ac:dyDescent="0.3">
      <c r="A6772" s="3">
        <v>1110850</v>
      </c>
      <c r="B6772" s="16">
        <v>1.02</v>
      </c>
      <c r="C6772" s="16">
        <v>1.05</v>
      </c>
      <c r="D6772" s="16">
        <v>1.05</v>
      </c>
    </row>
    <row r="6773" spans="1:4" x14ac:dyDescent="0.3">
      <c r="A6773" s="3">
        <v>1110851</v>
      </c>
      <c r="B6773" s="16">
        <v>1.02</v>
      </c>
      <c r="C6773" s="16">
        <v>1.05</v>
      </c>
      <c r="D6773" s="16">
        <v>1.05</v>
      </c>
    </row>
    <row r="6774" spans="1:4" x14ac:dyDescent="0.3">
      <c r="A6774" s="3">
        <v>1110852</v>
      </c>
      <c r="B6774" s="16">
        <v>1.02</v>
      </c>
      <c r="C6774" s="16">
        <v>1.05</v>
      </c>
      <c r="D6774" s="16">
        <v>1.05</v>
      </c>
    </row>
    <row r="6775" spans="1:4" x14ac:dyDescent="0.3">
      <c r="A6775" s="3">
        <v>1110853</v>
      </c>
      <c r="B6775" s="16">
        <v>1.02</v>
      </c>
      <c r="C6775" s="16">
        <v>1.05</v>
      </c>
      <c r="D6775" s="16">
        <v>1.05</v>
      </c>
    </row>
    <row r="6776" spans="1:4" x14ac:dyDescent="0.3">
      <c r="A6776" s="3">
        <v>1110854</v>
      </c>
      <c r="B6776" s="16">
        <v>1.02</v>
      </c>
      <c r="C6776" s="16">
        <v>1.05</v>
      </c>
      <c r="D6776" s="16">
        <v>1.05</v>
      </c>
    </row>
    <row r="6777" spans="1:4" x14ac:dyDescent="0.3">
      <c r="A6777" s="3">
        <v>1110855</v>
      </c>
      <c r="B6777" s="16">
        <v>1.02</v>
      </c>
      <c r="C6777" s="16">
        <v>1.05</v>
      </c>
      <c r="D6777" s="16">
        <v>1.05</v>
      </c>
    </row>
    <row r="6778" spans="1:4" x14ac:dyDescent="0.3">
      <c r="A6778" s="3">
        <v>1110856</v>
      </c>
      <c r="B6778" s="16">
        <v>1.02</v>
      </c>
      <c r="C6778" s="16">
        <v>1.05</v>
      </c>
      <c r="D6778" s="16">
        <v>1.05</v>
      </c>
    </row>
    <row r="6779" spans="1:4" x14ac:dyDescent="0.3">
      <c r="A6779" s="3">
        <v>1110857</v>
      </c>
      <c r="B6779" s="16">
        <v>1.02</v>
      </c>
      <c r="C6779" s="16">
        <v>1.05</v>
      </c>
      <c r="D6779" s="16">
        <v>1.05</v>
      </c>
    </row>
    <row r="6780" spans="1:4" x14ac:dyDescent="0.3">
      <c r="A6780" s="3">
        <v>1110858</v>
      </c>
      <c r="B6780" s="16">
        <v>1.02</v>
      </c>
      <c r="C6780" s="16">
        <v>1.05</v>
      </c>
      <c r="D6780" s="16">
        <v>1.05</v>
      </c>
    </row>
    <row r="6781" spans="1:4" x14ac:dyDescent="0.3">
      <c r="A6781" s="3">
        <v>1110859</v>
      </c>
      <c r="B6781" s="16">
        <v>1.02</v>
      </c>
      <c r="C6781" s="16">
        <v>1.05</v>
      </c>
      <c r="D6781" s="16">
        <v>1.05</v>
      </c>
    </row>
    <row r="6782" spans="1:4" x14ac:dyDescent="0.3">
      <c r="A6782" s="3">
        <v>1110860</v>
      </c>
      <c r="B6782" s="16">
        <v>1.02</v>
      </c>
      <c r="C6782" s="16">
        <v>1.05</v>
      </c>
      <c r="D6782" s="16">
        <v>1.05</v>
      </c>
    </row>
    <row r="6783" spans="1:4" x14ac:dyDescent="0.3">
      <c r="A6783" s="3">
        <v>1110861</v>
      </c>
      <c r="B6783" s="16">
        <v>1.02</v>
      </c>
      <c r="C6783" s="16">
        <v>1.05</v>
      </c>
      <c r="D6783" s="16">
        <v>1.05</v>
      </c>
    </row>
    <row r="6784" spans="1:4" x14ac:dyDescent="0.3">
      <c r="A6784" s="3">
        <v>1110862</v>
      </c>
      <c r="B6784" s="16">
        <v>1.02</v>
      </c>
      <c r="C6784" s="16">
        <v>1.05</v>
      </c>
      <c r="D6784" s="16">
        <v>1.05</v>
      </c>
    </row>
    <row r="6785" spans="1:4" x14ac:dyDescent="0.3">
      <c r="A6785" s="3">
        <v>1110864</v>
      </c>
      <c r="B6785" s="16">
        <v>1.02</v>
      </c>
      <c r="C6785" s="16">
        <v>1.05</v>
      </c>
      <c r="D6785" s="16">
        <v>1.05</v>
      </c>
    </row>
    <row r="6786" spans="1:4" x14ac:dyDescent="0.3">
      <c r="A6786" s="3">
        <v>1110865</v>
      </c>
      <c r="B6786" s="16">
        <v>1.02</v>
      </c>
      <c r="C6786" s="16">
        <v>1.05</v>
      </c>
      <c r="D6786" s="16">
        <v>1.05</v>
      </c>
    </row>
    <row r="6787" spans="1:4" x14ac:dyDescent="0.3">
      <c r="A6787" s="3">
        <v>1110866</v>
      </c>
      <c r="B6787" s="16">
        <v>1.02</v>
      </c>
      <c r="C6787" s="16">
        <v>1.05</v>
      </c>
      <c r="D6787" s="16">
        <v>1.05</v>
      </c>
    </row>
    <row r="6788" spans="1:4" x14ac:dyDescent="0.3">
      <c r="A6788" s="3">
        <v>1110868</v>
      </c>
      <c r="B6788" s="16">
        <v>1.02</v>
      </c>
      <c r="C6788" s="16">
        <v>1.05</v>
      </c>
      <c r="D6788" s="16">
        <v>1.05</v>
      </c>
    </row>
    <row r="6789" spans="1:4" x14ac:dyDescent="0.3">
      <c r="A6789" s="3">
        <v>1110869</v>
      </c>
      <c r="B6789" s="16">
        <v>1.02</v>
      </c>
      <c r="C6789" s="16">
        <v>1.05</v>
      </c>
      <c r="D6789" s="16">
        <v>1.05</v>
      </c>
    </row>
    <row r="6790" spans="1:4" x14ac:dyDescent="0.3">
      <c r="A6790" s="3">
        <v>1110870</v>
      </c>
      <c r="B6790" s="16">
        <v>1.02</v>
      </c>
      <c r="C6790" s="16">
        <v>1.05</v>
      </c>
      <c r="D6790" s="16">
        <v>1.05</v>
      </c>
    </row>
    <row r="6791" spans="1:4" x14ac:dyDescent="0.3">
      <c r="A6791" s="3">
        <v>1110873</v>
      </c>
      <c r="B6791" s="16">
        <v>1.02</v>
      </c>
      <c r="C6791" s="16">
        <v>1.05</v>
      </c>
      <c r="D6791" s="16">
        <v>1.05</v>
      </c>
    </row>
    <row r="6792" spans="1:4" x14ac:dyDescent="0.3">
      <c r="A6792" s="3">
        <v>1110874</v>
      </c>
      <c r="B6792" s="16">
        <v>1.02</v>
      </c>
      <c r="C6792" s="16">
        <v>1.05</v>
      </c>
      <c r="D6792" s="16">
        <v>1.05</v>
      </c>
    </row>
    <row r="6793" spans="1:4" x14ac:dyDescent="0.3">
      <c r="A6793" s="3">
        <v>1110875</v>
      </c>
      <c r="B6793" s="16">
        <v>1.02</v>
      </c>
      <c r="C6793" s="16">
        <v>1.05</v>
      </c>
      <c r="D6793" s="16">
        <v>1.05</v>
      </c>
    </row>
    <row r="6794" spans="1:4" x14ac:dyDescent="0.3">
      <c r="A6794" s="3">
        <v>1110876</v>
      </c>
      <c r="B6794" s="16">
        <v>1.02</v>
      </c>
      <c r="C6794" s="16">
        <v>1.05</v>
      </c>
      <c r="D6794" s="16">
        <v>1.05</v>
      </c>
    </row>
    <row r="6795" spans="1:4" x14ac:dyDescent="0.3">
      <c r="A6795" s="3">
        <v>1110877</v>
      </c>
      <c r="B6795" s="16">
        <v>1.02</v>
      </c>
      <c r="C6795" s="16">
        <v>1.05</v>
      </c>
      <c r="D6795" s="16">
        <v>1.05</v>
      </c>
    </row>
    <row r="6796" spans="1:4" x14ac:dyDescent="0.3">
      <c r="A6796" s="3">
        <v>1110879</v>
      </c>
      <c r="B6796" s="16">
        <v>1.02</v>
      </c>
      <c r="C6796" s="16">
        <v>1.05</v>
      </c>
      <c r="D6796" s="16">
        <v>1.05</v>
      </c>
    </row>
    <row r="6797" spans="1:4" x14ac:dyDescent="0.3">
      <c r="A6797" s="3">
        <v>1110880</v>
      </c>
      <c r="B6797" s="16">
        <v>1.02</v>
      </c>
      <c r="C6797" s="16">
        <v>1.05</v>
      </c>
      <c r="D6797" s="16">
        <v>1.05</v>
      </c>
    </row>
    <row r="6798" spans="1:4" x14ac:dyDescent="0.3">
      <c r="A6798" s="3">
        <v>1110881</v>
      </c>
      <c r="B6798" s="16">
        <v>1.02</v>
      </c>
      <c r="C6798" s="16">
        <v>1.05</v>
      </c>
      <c r="D6798" s="16">
        <v>1.05</v>
      </c>
    </row>
    <row r="6799" spans="1:4" x14ac:dyDescent="0.3">
      <c r="A6799" s="3">
        <v>1110882</v>
      </c>
      <c r="B6799" s="16">
        <v>1.02</v>
      </c>
      <c r="C6799" s="16">
        <v>1.05</v>
      </c>
      <c r="D6799" s="16">
        <v>1.05</v>
      </c>
    </row>
    <row r="6800" spans="1:4" x14ac:dyDescent="0.3">
      <c r="A6800" s="3">
        <v>1110883</v>
      </c>
      <c r="B6800" s="16">
        <v>1.02</v>
      </c>
      <c r="C6800" s="16">
        <v>1.05</v>
      </c>
      <c r="D6800" s="16">
        <v>1.05</v>
      </c>
    </row>
    <row r="6801" spans="1:4" x14ac:dyDescent="0.3">
      <c r="A6801" s="3">
        <v>1110884</v>
      </c>
      <c r="B6801" s="16">
        <v>1.02</v>
      </c>
      <c r="C6801" s="16">
        <v>1.05</v>
      </c>
      <c r="D6801" s="16">
        <v>1.05</v>
      </c>
    </row>
    <row r="6802" spans="1:4" x14ac:dyDescent="0.3">
      <c r="A6802" s="3">
        <v>1110885</v>
      </c>
      <c r="B6802" s="16">
        <v>94.05</v>
      </c>
      <c r="C6802" s="16">
        <v>94.08</v>
      </c>
      <c r="D6802" s="16">
        <v>94.08</v>
      </c>
    </row>
    <row r="6803" spans="1:4" x14ac:dyDescent="0.3">
      <c r="A6803" s="3">
        <v>1110887</v>
      </c>
      <c r="B6803" s="16">
        <v>1.02</v>
      </c>
      <c r="C6803" s="16">
        <v>1.05</v>
      </c>
      <c r="D6803" s="16">
        <v>1.05</v>
      </c>
    </row>
    <row r="6804" spans="1:4" x14ac:dyDescent="0.3">
      <c r="A6804" s="3">
        <v>1110888</v>
      </c>
      <c r="B6804" s="16">
        <v>1.02</v>
      </c>
      <c r="C6804" s="16">
        <v>1.05</v>
      </c>
      <c r="D6804" s="16">
        <v>1.05</v>
      </c>
    </row>
    <row r="6805" spans="1:4" x14ac:dyDescent="0.3">
      <c r="A6805" s="3">
        <v>1110889</v>
      </c>
      <c r="B6805" s="16">
        <v>1.02</v>
      </c>
      <c r="C6805" s="16">
        <v>1.05</v>
      </c>
      <c r="D6805" s="16">
        <v>1.05</v>
      </c>
    </row>
    <row r="6806" spans="1:4" x14ac:dyDescent="0.3">
      <c r="A6806" s="3">
        <v>1110890</v>
      </c>
      <c r="B6806" s="16">
        <v>1.02</v>
      </c>
      <c r="C6806" s="16">
        <v>1.05</v>
      </c>
      <c r="D6806" s="16">
        <v>1.05</v>
      </c>
    </row>
    <row r="6807" spans="1:4" x14ac:dyDescent="0.3">
      <c r="A6807" s="3">
        <v>1110891</v>
      </c>
      <c r="B6807" s="16">
        <v>1.02</v>
      </c>
      <c r="C6807" s="16">
        <v>1.05</v>
      </c>
      <c r="D6807" s="16">
        <v>1.05</v>
      </c>
    </row>
    <row r="6808" spans="1:4" x14ac:dyDescent="0.3">
      <c r="A6808" s="3">
        <v>1110892</v>
      </c>
      <c r="B6808" s="16">
        <v>1.02</v>
      </c>
      <c r="C6808" s="16">
        <v>1.05</v>
      </c>
      <c r="D6808" s="16">
        <v>1.05</v>
      </c>
    </row>
    <row r="6809" spans="1:4" x14ac:dyDescent="0.3">
      <c r="A6809" s="3">
        <v>1110893</v>
      </c>
      <c r="B6809" s="16">
        <v>1.02</v>
      </c>
      <c r="C6809" s="16">
        <v>1.05</v>
      </c>
      <c r="D6809" s="16">
        <v>1.05</v>
      </c>
    </row>
    <row r="6810" spans="1:4" x14ac:dyDescent="0.3">
      <c r="A6810" s="3">
        <v>1110894</v>
      </c>
      <c r="B6810" s="16">
        <v>1.02</v>
      </c>
      <c r="C6810" s="16">
        <v>1.05</v>
      </c>
      <c r="D6810" s="16">
        <v>1.05</v>
      </c>
    </row>
    <row r="6811" spans="1:4" x14ac:dyDescent="0.3">
      <c r="A6811" s="3">
        <v>1110895</v>
      </c>
      <c r="B6811" s="16">
        <v>1.02</v>
      </c>
      <c r="C6811" s="16">
        <v>1.05</v>
      </c>
      <c r="D6811" s="16">
        <v>1.05</v>
      </c>
    </row>
    <row r="6812" spans="1:4" x14ac:dyDescent="0.3">
      <c r="A6812" s="3">
        <v>1110896</v>
      </c>
      <c r="B6812" s="16">
        <v>1.02</v>
      </c>
      <c r="C6812" s="16">
        <v>1.05</v>
      </c>
      <c r="D6812" s="16">
        <v>1.05</v>
      </c>
    </row>
    <row r="6813" spans="1:4" x14ac:dyDescent="0.3">
      <c r="A6813" s="3">
        <v>1110897</v>
      </c>
      <c r="B6813" s="16">
        <v>1.02</v>
      </c>
      <c r="C6813" s="16">
        <v>1.05</v>
      </c>
      <c r="D6813" s="16">
        <v>1.05</v>
      </c>
    </row>
    <row r="6814" spans="1:4" x14ac:dyDescent="0.3">
      <c r="A6814" s="3">
        <v>1110898</v>
      </c>
      <c r="B6814" s="16">
        <v>1.02</v>
      </c>
      <c r="C6814" s="16">
        <v>1.05</v>
      </c>
      <c r="D6814" s="16">
        <v>1.05</v>
      </c>
    </row>
    <row r="6815" spans="1:4" x14ac:dyDescent="0.3">
      <c r="A6815" s="3">
        <v>1110899</v>
      </c>
      <c r="B6815" s="16">
        <v>1.02</v>
      </c>
      <c r="C6815" s="16">
        <v>1.05</v>
      </c>
      <c r="D6815" s="16">
        <v>1.05</v>
      </c>
    </row>
    <row r="6816" spans="1:4" x14ac:dyDescent="0.3">
      <c r="A6816" s="3">
        <v>1110900</v>
      </c>
      <c r="B6816" s="16">
        <v>1.02</v>
      </c>
      <c r="C6816" s="16">
        <v>1.05</v>
      </c>
      <c r="D6816" s="16">
        <v>1.05</v>
      </c>
    </row>
    <row r="6817" spans="1:4" x14ac:dyDescent="0.3">
      <c r="A6817" s="3">
        <v>1110901</v>
      </c>
      <c r="B6817" s="16">
        <v>1.02</v>
      </c>
      <c r="C6817" s="16">
        <v>1.05</v>
      </c>
      <c r="D6817" s="16">
        <v>1.05</v>
      </c>
    </row>
    <row r="6818" spans="1:4" x14ac:dyDescent="0.3">
      <c r="A6818" s="3">
        <v>1110902</v>
      </c>
      <c r="B6818" s="16">
        <v>1.02</v>
      </c>
      <c r="C6818" s="16">
        <v>1.05</v>
      </c>
      <c r="D6818" s="16">
        <v>1.05</v>
      </c>
    </row>
    <row r="6819" spans="1:4" x14ac:dyDescent="0.3">
      <c r="A6819" s="3">
        <v>1110903</v>
      </c>
      <c r="B6819" s="16">
        <v>1.02</v>
      </c>
      <c r="C6819" s="16">
        <v>1.05</v>
      </c>
      <c r="D6819" s="16">
        <v>1.05</v>
      </c>
    </row>
    <row r="6820" spans="1:4" x14ac:dyDescent="0.3">
      <c r="A6820" s="3">
        <v>1110904</v>
      </c>
      <c r="B6820" s="16">
        <v>1.02</v>
      </c>
      <c r="C6820" s="16">
        <v>1.05</v>
      </c>
      <c r="D6820" s="16">
        <v>1.05</v>
      </c>
    </row>
    <row r="6821" spans="1:4" x14ac:dyDescent="0.3">
      <c r="A6821" s="3">
        <v>1110905</v>
      </c>
      <c r="B6821" s="16">
        <v>1.02</v>
      </c>
      <c r="C6821" s="16">
        <v>1.05</v>
      </c>
      <c r="D6821" s="16">
        <v>1.05</v>
      </c>
    </row>
    <row r="6822" spans="1:4" x14ac:dyDescent="0.3">
      <c r="A6822" s="3">
        <v>1110906</v>
      </c>
      <c r="B6822" s="16">
        <v>1.02</v>
      </c>
      <c r="C6822" s="16">
        <v>1.05</v>
      </c>
      <c r="D6822" s="16">
        <v>1.05</v>
      </c>
    </row>
    <row r="6823" spans="1:4" x14ac:dyDescent="0.3">
      <c r="A6823" s="3">
        <v>1110908</v>
      </c>
      <c r="B6823" s="16">
        <v>1.02</v>
      </c>
      <c r="C6823" s="16">
        <v>1.05</v>
      </c>
      <c r="D6823" s="16">
        <v>1.05</v>
      </c>
    </row>
    <row r="6824" spans="1:4" x14ac:dyDescent="0.3">
      <c r="A6824" s="3">
        <v>1110909</v>
      </c>
      <c r="B6824" s="16">
        <v>1.02</v>
      </c>
      <c r="C6824" s="16">
        <v>1.05</v>
      </c>
      <c r="D6824" s="16">
        <v>1.05</v>
      </c>
    </row>
    <row r="6825" spans="1:4" x14ac:dyDescent="0.3">
      <c r="A6825" s="3">
        <v>1110911</v>
      </c>
      <c r="B6825" s="16">
        <v>1.02</v>
      </c>
      <c r="C6825" s="16">
        <v>1.05</v>
      </c>
      <c r="D6825" s="16">
        <v>1.05</v>
      </c>
    </row>
    <row r="6826" spans="1:4" x14ac:dyDescent="0.3">
      <c r="A6826" s="3">
        <v>1110912</v>
      </c>
      <c r="B6826" s="16">
        <v>1.02</v>
      </c>
      <c r="C6826" s="16">
        <v>1.05</v>
      </c>
      <c r="D6826" s="16">
        <v>1.05</v>
      </c>
    </row>
    <row r="6827" spans="1:4" x14ac:dyDescent="0.3">
      <c r="A6827" s="3">
        <v>1110913</v>
      </c>
      <c r="B6827" s="16">
        <v>1.02</v>
      </c>
      <c r="C6827" s="16">
        <v>1.05</v>
      </c>
      <c r="D6827" s="16">
        <v>1.05</v>
      </c>
    </row>
    <row r="6828" spans="1:4" x14ac:dyDescent="0.3">
      <c r="A6828" s="3">
        <v>1110914</v>
      </c>
      <c r="B6828" s="16">
        <v>1.02</v>
      </c>
      <c r="C6828" s="16">
        <v>1.05</v>
      </c>
      <c r="D6828" s="16">
        <v>1.05</v>
      </c>
    </row>
    <row r="6829" spans="1:4" x14ac:dyDescent="0.3">
      <c r="A6829" s="3">
        <v>1110915</v>
      </c>
      <c r="B6829" s="16">
        <v>1.02</v>
      </c>
      <c r="C6829" s="16">
        <v>1.05</v>
      </c>
      <c r="D6829" s="16">
        <v>1.05</v>
      </c>
    </row>
    <row r="6830" spans="1:4" x14ac:dyDescent="0.3">
      <c r="A6830" s="3">
        <v>1110916</v>
      </c>
      <c r="B6830" s="16">
        <v>1.02</v>
      </c>
      <c r="C6830" s="16">
        <v>1.05</v>
      </c>
      <c r="D6830" s="16">
        <v>1.05</v>
      </c>
    </row>
    <row r="6831" spans="1:4" x14ac:dyDescent="0.3">
      <c r="A6831" s="3">
        <v>1110917</v>
      </c>
      <c r="B6831" s="16">
        <v>1.02</v>
      </c>
      <c r="C6831" s="16">
        <v>1.05</v>
      </c>
      <c r="D6831" s="16">
        <v>1.05</v>
      </c>
    </row>
    <row r="6832" spans="1:4" x14ac:dyDescent="0.3">
      <c r="A6832" s="3">
        <v>1110918</v>
      </c>
      <c r="B6832" s="16">
        <v>1.02</v>
      </c>
      <c r="C6832" s="16">
        <v>1.05</v>
      </c>
      <c r="D6832" s="16">
        <v>1.05</v>
      </c>
    </row>
    <row r="6833" spans="1:4" x14ac:dyDescent="0.3">
      <c r="A6833" s="3">
        <v>1110919</v>
      </c>
      <c r="B6833" s="16">
        <v>1.02</v>
      </c>
      <c r="C6833" s="16">
        <v>1.05</v>
      </c>
      <c r="D6833" s="16">
        <v>1.05</v>
      </c>
    </row>
    <row r="6834" spans="1:4" x14ac:dyDescent="0.3">
      <c r="A6834" s="3">
        <v>1110920</v>
      </c>
      <c r="B6834" s="16">
        <v>1.02</v>
      </c>
      <c r="C6834" s="16">
        <v>1.05</v>
      </c>
      <c r="D6834" s="16">
        <v>1.05</v>
      </c>
    </row>
    <row r="6835" spans="1:4" x14ac:dyDescent="0.3">
      <c r="A6835" s="3">
        <v>1110921</v>
      </c>
      <c r="B6835" s="16">
        <v>1.02</v>
      </c>
      <c r="C6835" s="16">
        <v>1.05</v>
      </c>
      <c r="D6835" s="16">
        <v>1.05</v>
      </c>
    </row>
    <row r="6836" spans="1:4" x14ac:dyDescent="0.3">
      <c r="A6836" s="3">
        <v>1110922</v>
      </c>
      <c r="B6836" s="16">
        <v>1.02</v>
      </c>
      <c r="C6836" s="16">
        <v>1.05</v>
      </c>
      <c r="D6836" s="16">
        <v>1.05</v>
      </c>
    </row>
    <row r="6837" spans="1:4" x14ac:dyDescent="0.3">
      <c r="A6837" s="3">
        <v>1110923</v>
      </c>
      <c r="B6837" s="16">
        <v>1.02</v>
      </c>
      <c r="C6837" s="16">
        <v>1.05</v>
      </c>
      <c r="D6837" s="16">
        <v>1.05</v>
      </c>
    </row>
    <row r="6838" spans="1:4" x14ac:dyDescent="0.3">
      <c r="A6838" s="3">
        <v>1110924</v>
      </c>
      <c r="B6838" s="16">
        <v>1.02</v>
      </c>
      <c r="C6838" s="16">
        <v>1.05</v>
      </c>
      <c r="D6838" s="16">
        <v>1.05</v>
      </c>
    </row>
    <row r="6839" spans="1:4" x14ac:dyDescent="0.3">
      <c r="A6839" s="3">
        <v>1110925</v>
      </c>
      <c r="B6839" s="16">
        <v>1.02</v>
      </c>
      <c r="C6839" s="16">
        <v>1.05</v>
      </c>
      <c r="D6839" s="16">
        <v>1.05</v>
      </c>
    </row>
    <row r="6840" spans="1:4" x14ac:dyDescent="0.3">
      <c r="A6840" s="3">
        <v>1110926</v>
      </c>
      <c r="B6840" s="16">
        <v>1.02</v>
      </c>
      <c r="C6840" s="16">
        <v>1.05</v>
      </c>
      <c r="D6840" s="16">
        <v>1.05</v>
      </c>
    </row>
    <row r="6841" spans="1:4" x14ac:dyDescent="0.3">
      <c r="A6841" s="3">
        <v>1110927</v>
      </c>
      <c r="B6841" s="16">
        <v>1.02</v>
      </c>
      <c r="C6841" s="16">
        <v>1.05</v>
      </c>
      <c r="D6841" s="16">
        <v>1.05</v>
      </c>
    </row>
    <row r="6842" spans="1:4" x14ac:dyDescent="0.3">
      <c r="A6842" s="3">
        <v>1110928</v>
      </c>
      <c r="B6842" s="16">
        <v>1.02</v>
      </c>
      <c r="C6842" s="16">
        <v>1.05</v>
      </c>
      <c r="D6842" s="16">
        <v>1.05</v>
      </c>
    </row>
    <row r="6843" spans="1:4" x14ac:dyDescent="0.3">
      <c r="A6843" s="3">
        <v>1110929</v>
      </c>
      <c r="B6843" s="16">
        <v>1.02</v>
      </c>
      <c r="C6843" s="16">
        <v>1.05</v>
      </c>
      <c r="D6843" s="16">
        <v>1.05</v>
      </c>
    </row>
    <row r="6844" spans="1:4" x14ac:dyDescent="0.3">
      <c r="A6844" s="3">
        <v>1110930</v>
      </c>
      <c r="B6844" s="16">
        <v>1.02</v>
      </c>
      <c r="C6844" s="16">
        <v>1.05</v>
      </c>
      <c r="D6844" s="16">
        <v>1.05</v>
      </c>
    </row>
    <row r="6845" spans="1:4" x14ac:dyDescent="0.3">
      <c r="A6845" s="3">
        <v>1110931</v>
      </c>
      <c r="B6845" s="16">
        <v>1.02</v>
      </c>
      <c r="C6845" s="16">
        <v>1.05</v>
      </c>
      <c r="D6845" s="16">
        <v>1.05</v>
      </c>
    </row>
    <row r="6846" spans="1:4" x14ac:dyDescent="0.3">
      <c r="A6846" s="3">
        <v>1110932</v>
      </c>
      <c r="B6846" s="16">
        <v>1.02</v>
      </c>
      <c r="C6846" s="16">
        <v>1.05</v>
      </c>
      <c r="D6846" s="16">
        <v>1.05</v>
      </c>
    </row>
    <row r="6847" spans="1:4" x14ac:dyDescent="0.3">
      <c r="A6847" s="3">
        <v>1110933</v>
      </c>
      <c r="B6847" s="16">
        <v>1.02</v>
      </c>
      <c r="C6847" s="16">
        <v>1.05</v>
      </c>
      <c r="D6847" s="16">
        <v>1.05</v>
      </c>
    </row>
    <row r="6848" spans="1:4" x14ac:dyDescent="0.3">
      <c r="A6848" s="3">
        <v>1110934</v>
      </c>
      <c r="B6848" s="16">
        <v>1.02</v>
      </c>
      <c r="C6848" s="16">
        <v>1.05</v>
      </c>
      <c r="D6848" s="16">
        <v>1.05</v>
      </c>
    </row>
    <row r="6849" spans="1:4" x14ac:dyDescent="0.3">
      <c r="A6849" s="3">
        <v>1110935</v>
      </c>
      <c r="B6849" s="16">
        <v>1.02</v>
      </c>
      <c r="C6849" s="16">
        <v>1.05</v>
      </c>
      <c r="D6849" s="16">
        <v>1.05</v>
      </c>
    </row>
    <row r="6850" spans="1:4" x14ac:dyDescent="0.3">
      <c r="A6850" s="3">
        <v>1110936</v>
      </c>
      <c r="B6850" s="16">
        <v>1.02</v>
      </c>
      <c r="C6850" s="16">
        <v>1.05</v>
      </c>
      <c r="D6850" s="16">
        <v>1.05</v>
      </c>
    </row>
    <row r="6851" spans="1:4" x14ac:dyDescent="0.3">
      <c r="A6851" s="3">
        <v>1110937</v>
      </c>
      <c r="B6851" s="16">
        <v>1.02</v>
      </c>
      <c r="C6851" s="16">
        <v>1.05</v>
      </c>
      <c r="D6851" s="16">
        <v>1.05</v>
      </c>
    </row>
    <row r="6852" spans="1:4" x14ac:dyDescent="0.3">
      <c r="A6852" s="3">
        <v>1110938</v>
      </c>
      <c r="B6852" s="16">
        <v>1.02</v>
      </c>
      <c r="C6852" s="16">
        <v>1.05</v>
      </c>
      <c r="D6852" s="16">
        <v>1.05</v>
      </c>
    </row>
    <row r="6853" spans="1:4" x14ac:dyDescent="0.3">
      <c r="A6853" s="3">
        <v>1110939</v>
      </c>
      <c r="B6853" s="16">
        <v>1.02</v>
      </c>
      <c r="C6853" s="16">
        <v>1.05</v>
      </c>
      <c r="D6853" s="16">
        <v>1.05</v>
      </c>
    </row>
    <row r="6854" spans="1:4" x14ac:dyDescent="0.3">
      <c r="A6854" s="3">
        <v>1110940</v>
      </c>
      <c r="B6854" s="16">
        <v>1.02</v>
      </c>
      <c r="C6854" s="16">
        <v>1.05</v>
      </c>
      <c r="D6854" s="16">
        <v>1.05</v>
      </c>
    </row>
    <row r="6855" spans="1:4" x14ac:dyDescent="0.3">
      <c r="A6855" s="3">
        <v>1110941</v>
      </c>
      <c r="B6855" s="16">
        <v>1.02</v>
      </c>
      <c r="C6855" s="16">
        <v>1.05</v>
      </c>
      <c r="D6855" s="16">
        <v>1.05</v>
      </c>
    </row>
    <row r="6856" spans="1:4" x14ac:dyDescent="0.3">
      <c r="A6856" s="3">
        <v>1110942</v>
      </c>
      <c r="B6856" s="16">
        <v>1.02</v>
      </c>
      <c r="C6856" s="16">
        <v>1.05</v>
      </c>
      <c r="D6856" s="16">
        <v>1.05</v>
      </c>
    </row>
    <row r="6857" spans="1:4" x14ac:dyDescent="0.3">
      <c r="A6857" s="3">
        <v>1110943</v>
      </c>
      <c r="B6857" s="16">
        <v>1.02</v>
      </c>
      <c r="C6857" s="16">
        <v>1.05</v>
      </c>
      <c r="D6857" s="16">
        <v>1.05</v>
      </c>
    </row>
    <row r="6858" spans="1:4" x14ac:dyDescent="0.3">
      <c r="A6858" s="3">
        <v>1110944</v>
      </c>
      <c r="B6858" s="16">
        <v>1.02</v>
      </c>
      <c r="C6858" s="16">
        <v>1.05</v>
      </c>
      <c r="D6858" s="16">
        <v>1.05</v>
      </c>
    </row>
    <row r="6859" spans="1:4" x14ac:dyDescent="0.3">
      <c r="A6859" s="3">
        <v>1110945</v>
      </c>
      <c r="B6859" s="16">
        <v>1.02</v>
      </c>
      <c r="C6859" s="16">
        <v>1.05</v>
      </c>
      <c r="D6859" s="16">
        <v>1.05</v>
      </c>
    </row>
    <row r="6860" spans="1:4" x14ac:dyDescent="0.3">
      <c r="A6860" s="3">
        <v>1110946</v>
      </c>
      <c r="B6860" s="16">
        <v>1.02</v>
      </c>
      <c r="C6860" s="16">
        <v>1.05</v>
      </c>
      <c r="D6860" s="16">
        <v>1.05</v>
      </c>
    </row>
    <row r="6861" spans="1:4" x14ac:dyDescent="0.3">
      <c r="A6861" s="3">
        <v>1110947</v>
      </c>
      <c r="B6861" s="16">
        <v>1.02</v>
      </c>
      <c r="C6861" s="16">
        <v>1.05</v>
      </c>
      <c r="D6861" s="16">
        <v>1.05</v>
      </c>
    </row>
    <row r="6862" spans="1:4" x14ac:dyDescent="0.3">
      <c r="A6862" s="3">
        <v>1110948</v>
      </c>
      <c r="B6862" s="16">
        <v>1.02</v>
      </c>
      <c r="C6862" s="16">
        <v>1.05</v>
      </c>
      <c r="D6862" s="16">
        <v>1.05</v>
      </c>
    </row>
    <row r="6863" spans="1:4" x14ac:dyDescent="0.3">
      <c r="A6863" s="3">
        <v>1110949</v>
      </c>
      <c r="B6863" s="16">
        <v>1.02</v>
      </c>
      <c r="C6863" s="16">
        <v>1.05</v>
      </c>
      <c r="D6863" s="16">
        <v>1.05</v>
      </c>
    </row>
    <row r="6864" spans="1:4" x14ac:dyDescent="0.3">
      <c r="A6864" s="3">
        <v>1110950</v>
      </c>
      <c r="B6864" s="16">
        <v>1.02</v>
      </c>
      <c r="C6864" s="16">
        <v>1.05</v>
      </c>
      <c r="D6864" s="16">
        <v>1.05</v>
      </c>
    </row>
    <row r="6865" spans="1:4" x14ac:dyDescent="0.3">
      <c r="A6865" s="3">
        <v>1110951</v>
      </c>
      <c r="B6865" s="16">
        <v>1.02</v>
      </c>
      <c r="C6865" s="16">
        <v>1.05</v>
      </c>
      <c r="D6865" s="16">
        <v>1.05</v>
      </c>
    </row>
    <row r="6866" spans="1:4" x14ac:dyDescent="0.3">
      <c r="A6866" s="3">
        <v>1110952</v>
      </c>
      <c r="B6866" s="16">
        <v>1.02</v>
      </c>
      <c r="C6866" s="16">
        <v>1.05</v>
      </c>
      <c r="D6866" s="16">
        <v>1.05</v>
      </c>
    </row>
    <row r="6867" spans="1:4" x14ac:dyDescent="0.3">
      <c r="A6867" s="3">
        <v>1110953</v>
      </c>
      <c r="B6867" s="16">
        <v>1.02</v>
      </c>
      <c r="C6867" s="16">
        <v>1.05</v>
      </c>
      <c r="D6867" s="16">
        <v>1.05</v>
      </c>
    </row>
    <row r="6868" spans="1:4" x14ac:dyDescent="0.3">
      <c r="A6868" s="3">
        <v>1110954</v>
      </c>
      <c r="B6868" s="16">
        <v>1.02</v>
      </c>
      <c r="C6868" s="16">
        <v>1.05</v>
      </c>
      <c r="D6868" s="16">
        <v>1.05</v>
      </c>
    </row>
    <row r="6869" spans="1:4" x14ac:dyDescent="0.3">
      <c r="A6869" s="3">
        <v>1110955</v>
      </c>
      <c r="B6869" s="16">
        <v>76.41</v>
      </c>
      <c r="C6869" s="16">
        <v>76.44</v>
      </c>
      <c r="D6869" s="16">
        <v>1.01</v>
      </c>
    </row>
    <row r="6870" spans="1:4" x14ac:dyDescent="0.3">
      <c r="A6870" s="3">
        <v>1110956</v>
      </c>
      <c r="B6870" s="16">
        <v>1.02</v>
      </c>
      <c r="C6870" s="16">
        <v>1.05</v>
      </c>
      <c r="D6870" s="16">
        <v>1.05</v>
      </c>
    </row>
    <row r="6871" spans="1:4" x14ac:dyDescent="0.3">
      <c r="A6871" s="3">
        <v>1110957</v>
      </c>
      <c r="B6871" s="16">
        <v>11.870000000000001</v>
      </c>
      <c r="C6871" s="16">
        <v>11.4</v>
      </c>
      <c r="D6871" s="16">
        <v>13.25</v>
      </c>
    </row>
    <row r="6872" spans="1:4" x14ac:dyDescent="0.3">
      <c r="A6872" s="3">
        <v>1110958</v>
      </c>
      <c r="B6872" s="16">
        <v>1.02</v>
      </c>
      <c r="C6872" s="16">
        <v>1.05</v>
      </c>
      <c r="D6872" s="16">
        <v>1.05</v>
      </c>
    </row>
    <row r="6873" spans="1:4" x14ac:dyDescent="0.3">
      <c r="A6873" s="3">
        <v>1110959</v>
      </c>
      <c r="B6873" s="16">
        <v>1.02</v>
      </c>
      <c r="C6873" s="16">
        <v>1.05</v>
      </c>
      <c r="D6873" s="16">
        <v>1.05</v>
      </c>
    </row>
    <row r="6874" spans="1:4" x14ac:dyDescent="0.3">
      <c r="A6874" s="3">
        <v>1110960</v>
      </c>
      <c r="B6874" s="16">
        <v>1.02</v>
      </c>
      <c r="C6874" s="16">
        <v>1.05</v>
      </c>
      <c r="D6874" s="16">
        <v>1.05</v>
      </c>
    </row>
    <row r="6875" spans="1:4" x14ac:dyDescent="0.3">
      <c r="A6875" s="3">
        <v>1110961</v>
      </c>
      <c r="B6875" s="16">
        <v>90.39</v>
      </c>
      <c r="C6875" s="16">
        <v>90.42</v>
      </c>
      <c r="D6875" s="16">
        <v>1.01</v>
      </c>
    </row>
    <row r="6876" spans="1:4" x14ac:dyDescent="0.3">
      <c r="A6876" s="3">
        <v>1110962</v>
      </c>
      <c r="B6876" s="16">
        <v>1.02</v>
      </c>
      <c r="C6876" s="16">
        <v>1.05</v>
      </c>
      <c r="D6876" s="16">
        <v>1.05</v>
      </c>
    </row>
    <row r="6877" spans="1:4" x14ac:dyDescent="0.3">
      <c r="A6877" s="3">
        <v>1110963</v>
      </c>
      <c r="B6877" s="16">
        <v>77.33</v>
      </c>
      <c r="C6877" s="16">
        <v>77.36</v>
      </c>
      <c r="D6877" s="16">
        <v>1.01</v>
      </c>
    </row>
    <row r="6878" spans="1:4" x14ac:dyDescent="0.3">
      <c r="A6878" s="3">
        <v>1110964</v>
      </c>
      <c r="B6878" s="16">
        <v>1.02</v>
      </c>
      <c r="C6878" s="16">
        <v>1.05</v>
      </c>
      <c r="D6878" s="16">
        <v>1.05</v>
      </c>
    </row>
    <row r="6879" spans="1:4" x14ac:dyDescent="0.3">
      <c r="A6879" s="3">
        <v>1110965</v>
      </c>
      <c r="B6879" s="16">
        <v>1.02</v>
      </c>
      <c r="C6879" s="16">
        <v>1.05</v>
      </c>
      <c r="D6879" s="16">
        <v>1.05</v>
      </c>
    </row>
    <row r="6880" spans="1:4" x14ac:dyDescent="0.3">
      <c r="A6880" s="3">
        <v>1110966</v>
      </c>
      <c r="B6880" s="16">
        <v>1.02</v>
      </c>
      <c r="C6880" s="16">
        <v>1.05</v>
      </c>
      <c r="D6880" s="16">
        <v>1.05</v>
      </c>
    </row>
    <row r="6881" spans="1:4" x14ac:dyDescent="0.3">
      <c r="A6881" s="3">
        <v>1110967</v>
      </c>
      <c r="B6881" s="16">
        <v>1.02</v>
      </c>
      <c r="C6881" s="16">
        <v>1.05</v>
      </c>
      <c r="D6881" s="16">
        <v>1.05</v>
      </c>
    </row>
    <row r="6882" spans="1:4" x14ac:dyDescent="0.3">
      <c r="A6882" s="3">
        <v>1110968</v>
      </c>
      <c r="B6882" s="16">
        <v>1.02</v>
      </c>
      <c r="C6882" s="16">
        <v>1.05</v>
      </c>
      <c r="D6882" s="16">
        <v>1.05</v>
      </c>
    </row>
    <row r="6883" spans="1:4" x14ac:dyDescent="0.3">
      <c r="A6883" s="3">
        <v>1110969</v>
      </c>
      <c r="B6883" s="16">
        <v>1.02</v>
      </c>
      <c r="C6883" s="16">
        <v>1.05</v>
      </c>
      <c r="D6883" s="16">
        <v>1.05</v>
      </c>
    </row>
    <row r="6884" spans="1:4" x14ac:dyDescent="0.3">
      <c r="A6884" s="3">
        <v>1110970</v>
      </c>
      <c r="B6884" s="16">
        <v>1.02</v>
      </c>
      <c r="C6884" s="16">
        <v>1.05</v>
      </c>
      <c r="D6884" s="16">
        <v>1.05</v>
      </c>
    </row>
    <row r="6885" spans="1:4" x14ac:dyDescent="0.3">
      <c r="A6885" s="3">
        <v>1110971</v>
      </c>
      <c r="B6885" s="16">
        <v>1.02</v>
      </c>
      <c r="C6885" s="16">
        <v>1.05</v>
      </c>
      <c r="D6885" s="16">
        <v>1.05</v>
      </c>
    </row>
    <row r="6886" spans="1:4" x14ac:dyDescent="0.3">
      <c r="A6886" s="3">
        <v>1110972</v>
      </c>
      <c r="B6886" s="16">
        <v>1.02</v>
      </c>
      <c r="C6886" s="16">
        <v>1.05</v>
      </c>
      <c r="D6886" s="16">
        <v>1.05</v>
      </c>
    </row>
    <row r="6887" spans="1:4" x14ac:dyDescent="0.3">
      <c r="A6887" s="3">
        <v>1110973</v>
      </c>
      <c r="B6887" s="16">
        <v>1.02</v>
      </c>
      <c r="C6887" s="16">
        <v>1.05</v>
      </c>
      <c r="D6887" s="16">
        <v>1.05</v>
      </c>
    </row>
    <row r="6888" spans="1:4" x14ac:dyDescent="0.3">
      <c r="A6888" s="3">
        <v>1110974</v>
      </c>
      <c r="B6888" s="16">
        <v>1.02</v>
      </c>
      <c r="C6888" s="16">
        <v>1.05</v>
      </c>
      <c r="D6888" s="16">
        <v>1.05</v>
      </c>
    </row>
    <row r="6889" spans="1:4" x14ac:dyDescent="0.3">
      <c r="A6889" s="3">
        <v>1110975</v>
      </c>
      <c r="B6889" s="16">
        <v>1.02</v>
      </c>
      <c r="C6889" s="16">
        <v>1.05</v>
      </c>
      <c r="D6889" s="16">
        <v>1.05</v>
      </c>
    </row>
    <row r="6890" spans="1:4" x14ac:dyDescent="0.3">
      <c r="A6890" s="3">
        <v>1110976</v>
      </c>
      <c r="B6890" s="16">
        <v>1.02</v>
      </c>
      <c r="C6890" s="16">
        <v>1.05</v>
      </c>
      <c r="D6890" s="16">
        <v>1.05</v>
      </c>
    </row>
    <row r="6891" spans="1:4" x14ac:dyDescent="0.3">
      <c r="A6891" s="3">
        <v>1110977</v>
      </c>
      <c r="B6891" s="16">
        <v>1.02</v>
      </c>
      <c r="C6891" s="16">
        <v>1.05</v>
      </c>
      <c r="D6891" s="16">
        <v>1.05</v>
      </c>
    </row>
    <row r="6892" spans="1:4" x14ac:dyDescent="0.3">
      <c r="A6892" s="3">
        <v>1110978</v>
      </c>
      <c r="B6892" s="16">
        <v>1.02</v>
      </c>
      <c r="C6892" s="16">
        <v>1.05</v>
      </c>
      <c r="D6892" s="16">
        <v>1.05</v>
      </c>
    </row>
    <row r="6893" spans="1:4" x14ac:dyDescent="0.3">
      <c r="A6893" s="3">
        <v>1110979</v>
      </c>
      <c r="B6893" s="16">
        <v>123.45</v>
      </c>
      <c r="C6893" s="16">
        <v>123.48</v>
      </c>
      <c r="D6893" s="16">
        <v>1.01</v>
      </c>
    </row>
    <row r="6894" spans="1:4" x14ac:dyDescent="0.3">
      <c r="A6894" s="3">
        <v>1110980</v>
      </c>
      <c r="B6894" s="16">
        <v>1.02</v>
      </c>
      <c r="C6894" s="16">
        <v>1.05</v>
      </c>
      <c r="D6894" s="16">
        <v>1.05</v>
      </c>
    </row>
    <row r="6895" spans="1:4" x14ac:dyDescent="0.3">
      <c r="A6895" s="3">
        <v>1110981</v>
      </c>
      <c r="B6895" s="16">
        <v>1.02</v>
      </c>
      <c r="C6895" s="16">
        <v>1.05</v>
      </c>
      <c r="D6895" s="16">
        <v>1.05</v>
      </c>
    </row>
    <row r="6896" spans="1:4" x14ac:dyDescent="0.3">
      <c r="A6896" s="3">
        <v>1110982</v>
      </c>
      <c r="B6896" s="16">
        <v>1.02</v>
      </c>
      <c r="C6896" s="16">
        <v>1.05</v>
      </c>
      <c r="D6896" s="16">
        <v>1.05</v>
      </c>
    </row>
    <row r="6897" spans="1:4" x14ac:dyDescent="0.3">
      <c r="A6897" s="3">
        <v>1110983</v>
      </c>
      <c r="B6897" s="16">
        <v>1.02</v>
      </c>
      <c r="C6897" s="16">
        <v>1.05</v>
      </c>
      <c r="D6897" s="16">
        <v>1.05</v>
      </c>
    </row>
    <row r="6898" spans="1:4" x14ac:dyDescent="0.3">
      <c r="A6898" s="3">
        <v>1110984</v>
      </c>
      <c r="B6898" s="16">
        <v>1.02</v>
      </c>
      <c r="C6898" s="16">
        <v>1.05</v>
      </c>
      <c r="D6898" s="16">
        <v>1.05</v>
      </c>
    </row>
    <row r="6899" spans="1:4" x14ac:dyDescent="0.3">
      <c r="A6899" s="3">
        <v>1110985</v>
      </c>
      <c r="B6899" s="16">
        <v>1.02</v>
      </c>
      <c r="C6899" s="16">
        <v>1.05</v>
      </c>
      <c r="D6899" s="16">
        <v>1.05</v>
      </c>
    </row>
    <row r="6900" spans="1:4" x14ac:dyDescent="0.3">
      <c r="A6900" s="3">
        <v>1110986</v>
      </c>
      <c r="B6900" s="16">
        <v>1.02</v>
      </c>
      <c r="C6900" s="16">
        <v>1.05</v>
      </c>
      <c r="D6900" s="16">
        <v>1.05</v>
      </c>
    </row>
    <row r="6901" spans="1:4" x14ac:dyDescent="0.3">
      <c r="A6901" s="3">
        <v>1110987</v>
      </c>
      <c r="B6901" s="16">
        <v>1.02</v>
      </c>
      <c r="C6901" s="16">
        <v>1.05</v>
      </c>
      <c r="D6901" s="16">
        <v>1.05</v>
      </c>
    </row>
    <row r="6902" spans="1:4" x14ac:dyDescent="0.3">
      <c r="A6902" s="3">
        <v>1110988</v>
      </c>
      <c r="B6902" s="16">
        <v>1.02</v>
      </c>
      <c r="C6902" s="16">
        <v>1.05</v>
      </c>
      <c r="D6902" s="16">
        <v>1.05</v>
      </c>
    </row>
    <row r="6903" spans="1:4" x14ac:dyDescent="0.3">
      <c r="A6903" s="3">
        <v>1110989</v>
      </c>
      <c r="B6903" s="16">
        <v>1.02</v>
      </c>
      <c r="C6903" s="16">
        <v>1.05</v>
      </c>
      <c r="D6903" s="16">
        <v>1.05</v>
      </c>
    </row>
    <row r="6904" spans="1:4" x14ac:dyDescent="0.3">
      <c r="A6904" s="3">
        <v>1110990</v>
      </c>
      <c r="B6904" s="16">
        <v>1.02</v>
      </c>
      <c r="C6904" s="16">
        <v>1.05</v>
      </c>
      <c r="D6904" s="16">
        <v>1.05</v>
      </c>
    </row>
    <row r="6905" spans="1:4" x14ac:dyDescent="0.3">
      <c r="A6905" s="3">
        <v>1110991</v>
      </c>
      <c r="B6905" s="16">
        <v>1.02</v>
      </c>
      <c r="C6905" s="16">
        <v>1.05</v>
      </c>
      <c r="D6905" s="16">
        <v>1.05</v>
      </c>
    </row>
    <row r="6906" spans="1:4" x14ac:dyDescent="0.3">
      <c r="A6906" s="3">
        <v>1110992</v>
      </c>
      <c r="B6906" s="16">
        <v>1.02</v>
      </c>
      <c r="C6906" s="16">
        <v>1.05</v>
      </c>
      <c r="D6906" s="16">
        <v>1.05</v>
      </c>
    </row>
    <row r="6907" spans="1:4" x14ac:dyDescent="0.3">
      <c r="A6907" s="3">
        <v>1110993</v>
      </c>
      <c r="B6907" s="16">
        <v>1.02</v>
      </c>
      <c r="C6907" s="16">
        <v>1.05</v>
      </c>
      <c r="D6907" s="16">
        <v>1.05</v>
      </c>
    </row>
    <row r="6908" spans="1:4" x14ac:dyDescent="0.3">
      <c r="A6908" s="3">
        <v>1110994</v>
      </c>
      <c r="B6908" s="16">
        <v>1.02</v>
      </c>
      <c r="C6908" s="16">
        <v>1.05</v>
      </c>
      <c r="D6908" s="16">
        <v>1.05</v>
      </c>
    </row>
    <row r="6909" spans="1:4" x14ac:dyDescent="0.3">
      <c r="A6909" s="3">
        <v>1110995</v>
      </c>
      <c r="B6909" s="16">
        <v>1.02</v>
      </c>
      <c r="C6909" s="16">
        <v>1.05</v>
      </c>
      <c r="D6909" s="16">
        <v>1.05</v>
      </c>
    </row>
    <row r="6910" spans="1:4" x14ac:dyDescent="0.3">
      <c r="A6910" s="3">
        <v>1110996</v>
      </c>
      <c r="B6910" s="16">
        <v>47.86</v>
      </c>
      <c r="C6910" s="16">
        <v>47.89</v>
      </c>
      <c r="D6910" s="16">
        <v>1.01</v>
      </c>
    </row>
    <row r="6911" spans="1:4" x14ac:dyDescent="0.3">
      <c r="A6911" s="3">
        <v>1110997</v>
      </c>
      <c r="B6911" s="16">
        <v>20.41</v>
      </c>
      <c r="C6911" s="16">
        <v>20.440000000000001</v>
      </c>
      <c r="D6911" s="16">
        <v>1.01</v>
      </c>
    </row>
    <row r="6912" spans="1:4" x14ac:dyDescent="0.3">
      <c r="A6912" s="3">
        <v>1110998</v>
      </c>
      <c r="B6912" s="16">
        <v>1.02</v>
      </c>
      <c r="C6912" s="16">
        <v>1.05</v>
      </c>
      <c r="D6912" s="16">
        <v>1.05</v>
      </c>
    </row>
    <row r="6913" spans="1:4" x14ac:dyDescent="0.3">
      <c r="A6913" s="3">
        <v>1110999</v>
      </c>
      <c r="B6913" s="16">
        <v>36.81</v>
      </c>
      <c r="C6913" s="16">
        <v>36.840000000000003</v>
      </c>
      <c r="D6913" s="16">
        <v>1.01</v>
      </c>
    </row>
    <row r="6914" spans="1:4" x14ac:dyDescent="0.3">
      <c r="A6914" s="3">
        <v>1111000</v>
      </c>
      <c r="B6914" s="16">
        <v>1.02</v>
      </c>
      <c r="C6914" s="16">
        <v>1.05</v>
      </c>
      <c r="D6914" s="16">
        <v>1.05</v>
      </c>
    </row>
    <row r="6915" spans="1:4" x14ac:dyDescent="0.3">
      <c r="A6915" s="3">
        <v>1111001</v>
      </c>
      <c r="B6915" s="16">
        <v>1.02</v>
      </c>
      <c r="C6915" s="16">
        <v>1.05</v>
      </c>
      <c r="D6915" s="16">
        <v>1.05</v>
      </c>
    </row>
    <row r="6916" spans="1:4" x14ac:dyDescent="0.3">
      <c r="A6916" s="3">
        <v>1111002</v>
      </c>
      <c r="B6916" s="16">
        <v>1.02</v>
      </c>
      <c r="C6916" s="16">
        <v>1.05</v>
      </c>
      <c r="D6916" s="16">
        <v>1.05</v>
      </c>
    </row>
    <row r="6917" spans="1:4" x14ac:dyDescent="0.3">
      <c r="A6917" s="3">
        <v>1111003</v>
      </c>
      <c r="B6917" s="16">
        <v>1.02</v>
      </c>
      <c r="C6917" s="16">
        <v>1.05</v>
      </c>
      <c r="D6917" s="16">
        <v>1.05</v>
      </c>
    </row>
    <row r="6918" spans="1:4" x14ac:dyDescent="0.3">
      <c r="A6918" s="3">
        <v>1111004</v>
      </c>
      <c r="B6918" s="16">
        <v>1.02</v>
      </c>
      <c r="C6918" s="16">
        <v>1.05</v>
      </c>
      <c r="D6918" s="16">
        <v>1.05</v>
      </c>
    </row>
    <row r="6919" spans="1:4" x14ac:dyDescent="0.3">
      <c r="A6919" s="3">
        <v>1111005</v>
      </c>
      <c r="B6919" s="16">
        <v>1.02</v>
      </c>
      <c r="C6919" s="16">
        <v>1.05</v>
      </c>
      <c r="D6919" s="16">
        <v>1.05</v>
      </c>
    </row>
    <row r="6920" spans="1:4" x14ac:dyDescent="0.3">
      <c r="A6920" s="3">
        <v>1111006</v>
      </c>
      <c r="B6920" s="16">
        <v>1.02</v>
      </c>
      <c r="C6920" s="16">
        <v>1.05</v>
      </c>
      <c r="D6920" s="16">
        <v>1.05</v>
      </c>
    </row>
    <row r="6921" spans="1:4" x14ac:dyDescent="0.3">
      <c r="A6921" s="3">
        <v>1111007</v>
      </c>
      <c r="B6921" s="16">
        <v>1.02</v>
      </c>
      <c r="C6921" s="16">
        <v>1.05</v>
      </c>
      <c r="D6921" s="16">
        <v>1.05</v>
      </c>
    </row>
    <row r="6922" spans="1:4" x14ac:dyDescent="0.3">
      <c r="A6922" s="3">
        <v>1111008</v>
      </c>
      <c r="B6922" s="16">
        <v>1.02</v>
      </c>
      <c r="C6922" s="16">
        <v>1.05</v>
      </c>
      <c r="D6922" s="16">
        <v>1.05</v>
      </c>
    </row>
    <row r="6923" spans="1:4" x14ac:dyDescent="0.3">
      <c r="A6923" s="3">
        <v>1111009</v>
      </c>
      <c r="B6923" s="16">
        <v>1.02</v>
      </c>
      <c r="C6923" s="16">
        <v>1.05</v>
      </c>
      <c r="D6923" s="16">
        <v>1.05</v>
      </c>
    </row>
    <row r="6924" spans="1:4" x14ac:dyDescent="0.3">
      <c r="A6924" s="3">
        <v>1111010</v>
      </c>
      <c r="B6924" s="16">
        <v>1.02</v>
      </c>
      <c r="C6924" s="16">
        <v>1.05</v>
      </c>
      <c r="D6924" s="16">
        <v>1.05</v>
      </c>
    </row>
    <row r="6925" spans="1:4" x14ac:dyDescent="0.3">
      <c r="A6925" s="3">
        <v>1111011</v>
      </c>
      <c r="B6925" s="16">
        <v>1.02</v>
      </c>
      <c r="C6925" s="16">
        <v>1.05</v>
      </c>
      <c r="D6925" s="16">
        <v>1.05</v>
      </c>
    </row>
    <row r="6926" spans="1:4" x14ac:dyDescent="0.3">
      <c r="A6926" s="3">
        <v>1111012</v>
      </c>
      <c r="B6926" s="16">
        <v>1.02</v>
      </c>
      <c r="C6926" s="16">
        <v>1.05</v>
      </c>
      <c r="D6926" s="16">
        <v>1.05</v>
      </c>
    </row>
    <row r="6927" spans="1:4" x14ac:dyDescent="0.3">
      <c r="A6927" s="3">
        <v>1111013</v>
      </c>
      <c r="B6927" s="16">
        <v>1.02</v>
      </c>
      <c r="C6927" s="16">
        <v>1.05</v>
      </c>
      <c r="D6927" s="16">
        <v>1.05</v>
      </c>
    </row>
    <row r="6928" spans="1:4" x14ac:dyDescent="0.3">
      <c r="A6928" s="3">
        <v>1111014</v>
      </c>
      <c r="B6928" s="16">
        <v>1.02</v>
      </c>
      <c r="C6928" s="16">
        <v>1.05</v>
      </c>
      <c r="D6928" s="16">
        <v>1.05</v>
      </c>
    </row>
    <row r="6929" spans="1:4" x14ac:dyDescent="0.3">
      <c r="A6929" s="3">
        <v>1111015</v>
      </c>
      <c r="B6929" s="16">
        <v>1.02</v>
      </c>
      <c r="C6929" s="16">
        <v>1.05</v>
      </c>
      <c r="D6929" s="16">
        <v>1.05</v>
      </c>
    </row>
    <row r="6930" spans="1:4" x14ac:dyDescent="0.3">
      <c r="A6930" s="3">
        <v>1111016</v>
      </c>
      <c r="B6930" s="16">
        <v>1.02</v>
      </c>
      <c r="C6930" s="16">
        <v>1.05</v>
      </c>
      <c r="D6930" s="16">
        <v>1.05</v>
      </c>
    </row>
    <row r="6931" spans="1:4" x14ac:dyDescent="0.3">
      <c r="A6931" s="3">
        <v>1111017</v>
      </c>
      <c r="B6931" s="16">
        <v>1.02</v>
      </c>
      <c r="C6931" s="16">
        <v>1.05</v>
      </c>
      <c r="D6931" s="16">
        <v>1.05</v>
      </c>
    </row>
    <row r="6932" spans="1:4" x14ac:dyDescent="0.3">
      <c r="A6932" s="3">
        <v>1111018</v>
      </c>
      <c r="B6932" s="16">
        <v>1.02</v>
      </c>
      <c r="C6932" s="16">
        <v>1.05</v>
      </c>
      <c r="D6932" s="16">
        <v>1.05</v>
      </c>
    </row>
    <row r="6933" spans="1:4" x14ac:dyDescent="0.3">
      <c r="A6933" s="3">
        <v>1111019</v>
      </c>
      <c r="B6933" s="16">
        <v>1.02</v>
      </c>
      <c r="C6933" s="16">
        <v>1.05</v>
      </c>
      <c r="D6933" s="16">
        <v>1.05</v>
      </c>
    </row>
    <row r="6934" spans="1:4" x14ac:dyDescent="0.3">
      <c r="A6934" s="3">
        <v>1111020</v>
      </c>
      <c r="B6934" s="16">
        <v>1.02</v>
      </c>
      <c r="C6934" s="16">
        <v>1.05</v>
      </c>
      <c r="D6934" s="16">
        <v>1.05</v>
      </c>
    </row>
    <row r="6935" spans="1:4" x14ac:dyDescent="0.3">
      <c r="A6935" s="3">
        <v>1111021</v>
      </c>
      <c r="B6935" s="16">
        <v>1.02</v>
      </c>
      <c r="C6935" s="16">
        <v>1.05</v>
      </c>
      <c r="D6935" s="16">
        <v>1.05</v>
      </c>
    </row>
    <row r="6936" spans="1:4" x14ac:dyDescent="0.3">
      <c r="A6936" s="3">
        <v>1111022</v>
      </c>
      <c r="B6936" s="16">
        <v>104.91</v>
      </c>
      <c r="C6936" s="16">
        <v>104.94</v>
      </c>
      <c r="D6936" s="16">
        <v>1.01</v>
      </c>
    </row>
    <row r="6937" spans="1:4" x14ac:dyDescent="0.3">
      <c r="A6937" s="3">
        <v>1111023</v>
      </c>
      <c r="B6937" s="16">
        <v>1.02</v>
      </c>
      <c r="C6937" s="16">
        <v>1.05</v>
      </c>
      <c r="D6937" s="16">
        <v>1.05</v>
      </c>
    </row>
    <row r="6938" spans="1:4" x14ac:dyDescent="0.3">
      <c r="A6938" s="3">
        <v>1111024</v>
      </c>
      <c r="B6938" s="16">
        <v>1.02</v>
      </c>
      <c r="C6938" s="16">
        <v>1.05</v>
      </c>
      <c r="D6938" s="16">
        <v>1.05</v>
      </c>
    </row>
    <row r="6939" spans="1:4" x14ac:dyDescent="0.3">
      <c r="A6939" s="3">
        <v>1111025</v>
      </c>
      <c r="B6939" s="16">
        <v>1.02</v>
      </c>
      <c r="C6939" s="16">
        <v>1.05</v>
      </c>
      <c r="D6939" s="16">
        <v>1.05</v>
      </c>
    </row>
    <row r="6940" spans="1:4" x14ac:dyDescent="0.3">
      <c r="A6940" s="3">
        <v>1111026</v>
      </c>
      <c r="B6940" s="16">
        <v>1.02</v>
      </c>
      <c r="C6940" s="16">
        <v>1.05</v>
      </c>
      <c r="D6940" s="16">
        <v>1.05</v>
      </c>
    </row>
    <row r="6941" spans="1:4" x14ac:dyDescent="0.3">
      <c r="A6941" s="3">
        <v>1111027</v>
      </c>
      <c r="B6941" s="16">
        <v>1.02</v>
      </c>
      <c r="C6941" s="16">
        <v>1.05</v>
      </c>
      <c r="D6941" s="16">
        <v>1.05</v>
      </c>
    </row>
    <row r="6942" spans="1:4" x14ac:dyDescent="0.3">
      <c r="A6942" s="3">
        <v>1111028</v>
      </c>
      <c r="B6942" s="16">
        <v>1.02</v>
      </c>
      <c r="C6942" s="16">
        <v>1.05</v>
      </c>
      <c r="D6942" s="16">
        <v>1.05</v>
      </c>
    </row>
    <row r="6943" spans="1:4" x14ac:dyDescent="0.3">
      <c r="A6943" s="3">
        <v>1111029</v>
      </c>
      <c r="B6943" s="16">
        <v>1.02</v>
      </c>
      <c r="C6943" s="16">
        <v>1.05</v>
      </c>
      <c r="D6943" s="16">
        <v>1.05</v>
      </c>
    </row>
    <row r="6944" spans="1:4" x14ac:dyDescent="0.3">
      <c r="A6944" s="3">
        <v>1111030</v>
      </c>
      <c r="B6944" s="16">
        <v>1.02</v>
      </c>
      <c r="C6944" s="16">
        <v>1.05</v>
      </c>
      <c r="D6944" s="16">
        <v>1.05</v>
      </c>
    </row>
    <row r="6945" spans="1:4" x14ac:dyDescent="0.3">
      <c r="A6945" s="3">
        <v>1111031</v>
      </c>
      <c r="B6945" s="16">
        <v>1.02</v>
      </c>
      <c r="C6945" s="16">
        <v>1.05</v>
      </c>
      <c r="D6945" s="16">
        <v>1.05</v>
      </c>
    </row>
    <row r="6946" spans="1:4" x14ac:dyDescent="0.3">
      <c r="A6946" s="3">
        <v>1111032</v>
      </c>
      <c r="B6946" s="16">
        <v>1.02</v>
      </c>
      <c r="C6946" s="16">
        <v>1.05</v>
      </c>
      <c r="D6946" s="16">
        <v>1.05</v>
      </c>
    </row>
    <row r="6947" spans="1:4" x14ac:dyDescent="0.3">
      <c r="A6947" s="3">
        <v>1111033</v>
      </c>
      <c r="B6947" s="16">
        <v>1.02</v>
      </c>
      <c r="C6947" s="16">
        <v>1.05</v>
      </c>
      <c r="D6947" s="16">
        <v>1.05</v>
      </c>
    </row>
    <row r="6948" spans="1:4" x14ac:dyDescent="0.3">
      <c r="A6948" s="3">
        <v>1111034</v>
      </c>
      <c r="B6948" s="16">
        <v>1.02</v>
      </c>
      <c r="C6948" s="16">
        <v>1.05</v>
      </c>
      <c r="D6948" s="16">
        <v>1.05</v>
      </c>
    </row>
    <row r="6949" spans="1:4" x14ac:dyDescent="0.3">
      <c r="A6949" s="3">
        <v>1111035</v>
      </c>
      <c r="B6949" s="16">
        <v>1.02</v>
      </c>
      <c r="C6949" s="16">
        <v>1.05</v>
      </c>
      <c r="D6949" s="16">
        <v>1.05</v>
      </c>
    </row>
    <row r="6950" spans="1:4" x14ac:dyDescent="0.3">
      <c r="A6950" s="3">
        <v>1111036</v>
      </c>
      <c r="B6950" s="16">
        <v>1.02</v>
      </c>
      <c r="C6950" s="16">
        <v>1.05</v>
      </c>
      <c r="D6950" s="16">
        <v>1.05</v>
      </c>
    </row>
    <row r="6951" spans="1:4" x14ac:dyDescent="0.3">
      <c r="A6951" s="3">
        <v>1111037</v>
      </c>
      <c r="B6951" s="16">
        <v>1.02</v>
      </c>
      <c r="C6951" s="16">
        <v>1.05</v>
      </c>
      <c r="D6951" s="16">
        <v>1.05</v>
      </c>
    </row>
    <row r="6952" spans="1:4" x14ac:dyDescent="0.3">
      <c r="A6952" s="3">
        <v>1111038</v>
      </c>
      <c r="B6952" s="16">
        <v>1.02</v>
      </c>
      <c r="C6952" s="16">
        <v>1.05</v>
      </c>
      <c r="D6952" s="16">
        <v>1.05</v>
      </c>
    </row>
    <row r="6953" spans="1:4" x14ac:dyDescent="0.3">
      <c r="A6953" s="3">
        <v>1111039</v>
      </c>
      <c r="B6953" s="16">
        <v>1.02</v>
      </c>
      <c r="C6953" s="16">
        <v>1.05</v>
      </c>
      <c r="D6953" s="16">
        <v>1.05</v>
      </c>
    </row>
    <row r="6954" spans="1:4" x14ac:dyDescent="0.3">
      <c r="A6954" s="3">
        <v>1111040</v>
      </c>
      <c r="B6954" s="16">
        <v>1.02</v>
      </c>
      <c r="C6954" s="16">
        <v>1.05</v>
      </c>
      <c r="D6954" s="16">
        <v>1.05</v>
      </c>
    </row>
    <row r="6955" spans="1:4" x14ac:dyDescent="0.3">
      <c r="A6955" s="3">
        <v>1111041</v>
      </c>
      <c r="B6955" s="16">
        <v>1.02</v>
      </c>
      <c r="C6955" s="16">
        <v>1.05</v>
      </c>
      <c r="D6955" s="16">
        <v>1.05</v>
      </c>
    </row>
    <row r="6956" spans="1:4" x14ac:dyDescent="0.3">
      <c r="A6956" s="3">
        <v>1111042</v>
      </c>
      <c r="B6956" s="16">
        <v>1.02</v>
      </c>
      <c r="C6956" s="16">
        <v>1.05</v>
      </c>
      <c r="D6956" s="16">
        <v>1.05</v>
      </c>
    </row>
    <row r="6957" spans="1:4" x14ac:dyDescent="0.3">
      <c r="A6957" s="3">
        <v>1111043</v>
      </c>
      <c r="B6957" s="16">
        <v>1.02</v>
      </c>
      <c r="C6957" s="16">
        <v>1.05</v>
      </c>
      <c r="D6957" s="16">
        <v>1.05</v>
      </c>
    </row>
    <row r="6958" spans="1:4" x14ac:dyDescent="0.3">
      <c r="A6958" s="3">
        <v>1111044</v>
      </c>
      <c r="B6958" s="16">
        <v>1.02</v>
      </c>
      <c r="C6958" s="16">
        <v>1.05</v>
      </c>
      <c r="D6958" s="16">
        <v>1.05</v>
      </c>
    </row>
    <row r="6959" spans="1:4" x14ac:dyDescent="0.3">
      <c r="A6959" s="3">
        <v>1111045</v>
      </c>
      <c r="B6959" s="16">
        <v>1.02</v>
      </c>
      <c r="C6959" s="16">
        <v>1.05</v>
      </c>
      <c r="D6959" s="16">
        <v>1.05</v>
      </c>
    </row>
    <row r="6960" spans="1:4" x14ac:dyDescent="0.3">
      <c r="A6960" s="3">
        <v>1111046</v>
      </c>
      <c r="B6960" s="16">
        <v>1.02</v>
      </c>
      <c r="C6960" s="16">
        <v>1.05</v>
      </c>
      <c r="D6960" s="16">
        <v>1.05</v>
      </c>
    </row>
    <row r="6961" spans="1:4" x14ac:dyDescent="0.3">
      <c r="A6961" s="3">
        <v>1111047</v>
      </c>
      <c r="B6961" s="16">
        <v>1.02</v>
      </c>
      <c r="C6961" s="16">
        <v>1.05</v>
      </c>
      <c r="D6961" s="16">
        <v>1.05</v>
      </c>
    </row>
    <row r="6962" spans="1:4" x14ac:dyDescent="0.3">
      <c r="A6962" s="3">
        <v>1111048</v>
      </c>
      <c r="B6962" s="16">
        <v>1.02</v>
      </c>
      <c r="C6962" s="16">
        <v>1.05</v>
      </c>
      <c r="D6962" s="16">
        <v>1.05</v>
      </c>
    </row>
    <row r="6963" spans="1:4" x14ac:dyDescent="0.3">
      <c r="A6963" s="3">
        <v>1111049</v>
      </c>
      <c r="B6963" s="16">
        <v>1.02</v>
      </c>
      <c r="C6963" s="16">
        <v>1.05</v>
      </c>
      <c r="D6963" s="16">
        <v>1.05</v>
      </c>
    </row>
    <row r="6964" spans="1:4" x14ac:dyDescent="0.3">
      <c r="A6964" s="3">
        <v>1111050</v>
      </c>
      <c r="B6964" s="16">
        <v>1.02</v>
      </c>
      <c r="C6964" s="16">
        <v>1.05</v>
      </c>
      <c r="D6964" s="16">
        <v>1.05</v>
      </c>
    </row>
    <row r="6965" spans="1:4" x14ac:dyDescent="0.3">
      <c r="A6965" s="3">
        <v>1111051</v>
      </c>
      <c r="B6965" s="16">
        <v>58.769999999999996</v>
      </c>
      <c r="C6965" s="16">
        <v>58.8</v>
      </c>
      <c r="D6965" s="16">
        <v>1.01</v>
      </c>
    </row>
    <row r="6966" spans="1:4" x14ac:dyDescent="0.3">
      <c r="A6966" s="3">
        <v>1111052</v>
      </c>
      <c r="B6966" s="16">
        <v>1.02</v>
      </c>
      <c r="C6966" s="16">
        <v>1.05</v>
      </c>
      <c r="D6966" s="16">
        <v>1.05</v>
      </c>
    </row>
    <row r="6967" spans="1:4" x14ac:dyDescent="0.3">
      <c r="A6967" s="3">
        <v>1111053</v>
      </c>
      <c r="B6967" s="16">
        <v>1.02</v>
      </c>
      <c r="C6967" s="16">
        <v>1.05</v>
      </c>
      <c r="D6967" s="16">
        <v>1.05</v>
      </c>
    </row>
    <row r="6968" spans="1:4" x14ac:dyDescent="0.3">
      <c r="A6968" s="3">
        <v>1111054</v>
      </c>
      <c r="B6968" s="16">
        <v>76.41</v>
      </c>
      <c r="C6968" s="16">
        <v>76.44</v>
      </c>
      <c r="D6968" s="16">
        <v>76.44</v>
      </c>
    </row>
    <row r="6969" spans="1:4" x14ac:dyDescent="0.3">
      <c r="A6969" s="3">
        <v>1111055</v>
      </c>
      <c r="B6969" s="16">
        <v>1.02</v>
      </c>
      <c r="C6969" s="16">
        <v>1.05</v>
      </c>
      <c r="D6969" s="16">
        <v>1.05</v>
      </c>
    </row>
    <row r="6970" spans="1:4" x14ac:dyDescent="0.3">
      <c r="A6970" s="3">
        <v>1111056</v>
      </c>
      <c r="B6970" s="16">
        <v>1.02</v>
      </c>
      <c r="C6970" s="16">
        <v>1.05</v>
      </c>
      <c r="D6970" s="16">
        <v>1.05</v>
      </c>
    </row>
    <row r="6971" spans="1:4" x14ac:dyDescent="0.3">
      <c r="A6971" s="3">
        <v>1111057</v>
      </c>
      <c r="B6971" s="16">
        <v>1.02</v>
      </c>
      <c r="C6971" s="16">
        <v>1.05</v>
      </c>
      <c r="D6971" s="16">
        <v>1.05</v>
      </c>
    </row>
    <row r="6972" spans="1:4" x14ac:dyDescent="0.3">
      <c r="A6972" s="3">
        <v>1111058</v>
      </c>
      <c r="B6972" s="16">
        <v>1.02</v>
      </c>
      <c r="C6972" s="16">
        <v>1.05</v>
      </c>
      <c r="D6972" s="16">
        <v>1.05</v>
      </c>
    </row>
    <row r="6973" spans="1:4" x14ac:dyDescent="0.3">
      <c r="A6973" s="3">
        <v>1111059</v>
      </c>
      <c r="B6973" s="16">
        <v>1.02</v>
      </c>
      <c r="C6973" s="16">
        <v>1.05</v>
      </c>
      <c r="D6973" s="16">
        <v>1.05</v>
      </c>
    </row>
    <row r="6974" spans="1:4" x14ac:dyDescent="0.3">
      <c r="A6974" s="3">
        <v>1111060</v>
      </c>
      <c r="B6974" s="16">
        <v>47.86</v>
      </c>
      <c r="C6974" s="16">
        <v>47.89</v>
      </c>
      <c r="D6974" s="16">
        <v>47.89</v>
      </c>
    </row>
    <row r="6975" spans="1:4" x14ac:dyDescent="0.3">
      <c r="A6975" s="3">
        <v>1111061</v>
      </c>
      <c r="B6975" s="16">
        <v>1.02</v>
      </c>
      <c r="C6975" s="16">
        <v>1.05</v>
      </c>
      <c r="D6975" s="16">
        <v>1.05</v>
      </c>
    </row>
    <row r="6976" spans="1:4" x14ac:dyDescent="0.3">
      <c r="A6976" s="3">
        <v>1111062</v>
      </c>
      <c r="B6976" s="16">
        <v>1.02</v>
      </c>
      <c r="C6976" s="16">
        <v>1.05</v>
      </c>
      <c r="D6976" s="16">
        <v>1.05</v>
      </c>
    </row>
    <row r="6977" spans="1:4" x14ac:dyDescent="0.3">
      <c r="A6977" s="3">
        <v>1111063</v>
      </c>
      <c r="B6977" s="16">
        <v>1.02</v>
      </c>
      <c r="C6977" s="16">
        <v>1.05</v>
      </c>
      <c r="D6977" s="16">
        <v>1.05</v>
      </c>
    </row>
    <row r="6978" spans="1:4" x14ac:dyDescent="0.3">
      <c r="A6978" s="3">
        <v>1111064</v>
      </c>
      <c r="B6978" s="16">
        <v>1.02</v>
      </c>
      <c r="C6978" s="16">
        <v>1.05</v>
      </c>
      <c r="D6978" s="16">
        <v>1.05</v>
      </c>
    </row>
    <row r="6979" spans="1:4" x14ac:dyDescent="0.3">
      <c r="A6979" s="3">
        <v>1111065</v>
      </c>
      <c r="B6979" s="16">
        <v>58.91</v>
      </c>
      <c r="C6979" s="16">
        <v>58.94</v>
      </c>
      <c r="D6979" s="16">
        <v>38.979999999999997</v>
      </c>
    </row>
    <row r="6980" spans="1:4" x14ac:dyDescent="0.3">
      <c r="A6980" s="3">
        <v>1111066</v>
      </c>
      <c r="B6980" s="16">
        <v>1.02</v>
      </c>
      <c r="C6980" s="16">
        <v>1.05</v>
      </c>
      <c r="D6980" s="16">
        <v>1.05</v>
      </c>
    </row>
    <row r="6981" spans="1:4" x14ac:dyDescent="0.3">
      <c r="A6981" s="3">
        <v>1111067</v>
      </c>
      <c r="B6981" s="16">
        <v>1.02</v>
      </c>
      <c r="C6981" s="16">
        <v>1.05</v>
      </c>
      <c r="D6981" s="16">
        <v>1.05</v>
      </c>
    </row>
    <row r="6982" spans="1:4" x14ac:dyDescent="0.3">
      <c r="A6982" s="3">
        <v>1111068</v>
      </c>
      <c r="B6982" s="16">
        <v>1.02</v>
      </c>
      <c r="C6982" s="16">
        <v>1.05</v>
      </c>
      <c r="D6982" s="16">
        <v>1.05</v>
      </c>
    </row>
    <row r="6983" spans="1:4" x14ac:dyDescent="0.3">
      <c r="A6983" s="3">
        <v>1111069</v>
      </c>
      <c r="B6983" s="16">
        <v>1.02</v>
      </c>
      <c r="C6983" s="16">
        <v>1.05</v>
      </c>
      <c r="D6983" s="16">
        <v>1.05</v>
      </c>
    </row>
    <row r="6984" spans="1:4" x14ac:dyDescent="0.3">
      <c r="A6984" s="3">
        <v>1111070</v>
      </c>
      <c r="B6984" s="16">
        <v>1.02</v>
      </c>
      <c r="C6984" s="16">
        <v>1.05</v>
      </c>
      <c r="D6984" s="16">
        <v>1.05</v>
      </c>
    </row>
    <row r="6985" spans="1:4" x14ac:dyDescent="0.3">
      <c r="A6985" s="3">
        <v>1111071</v>
      </c>
      <c r="B6985" s="16">
        <v>1.02</v>
      </c>
      <c r="C6985" s="16">
        <v>1.05</v>
      </c>
      <c r="D6985" s="16">
        <v>1.05</v>
      </c>
    </row>
    <row r="6986" spans="1:4" x14ac:dyDescent="0.3">
      <c r="A6986" s="3">
        <v>1111072</v>
      </c>
      <c r="B6986" s="16">
        <v>1.02</v>
      </c>
      <c r="C6986" s="16">
        <v>1.05</v>
      </c>
      <c r="D6986" s="16">
        <v>1.05</v>
      </c>
    </row>
    <row r="6987" spans="1:4" x14ac:dyDescent="0.3">
      <c r="A6987" s="3">
        <v>1111074</v>
      </c>
      <c r="B6987" s="16">
        <v>70.53</v>
      </c>
      <c r="C6987" s="16">
        <v>70.56</v>
      </c>
      <c r="D6987" s="16">
        <v>70.56</v>
      </c>
    </row>
    <row r="6988" spans="1:4" x14ac:dyDescent="0.3">
      <c r="A6988" s="3">
        <v>1111075</v>
      </c>
      <c r="B6988" s="16">
        <v>1.02</v>
      </c>
      <c r="C6988" s="16">
        <v>1.05</v>
      </c>
      <c r="D6988" s="16">
        <v>1.05</v>
      </c>
    </row>
    <row r="6989" spans="1:4" x14ac:dyDescent="0.3">
      <c r="A6989" s="3">
        <v>1111076</v>
      </c>
      <c r="B6989" s="16">
        <v>76.41</v>
      </c>
      <c r="C6989" s="16">
        <v>76.44</v>
      </c>
      <c r="D6989" s="16">
        <v>31.67</v>
      </c>
    </row>
    <row r="6990" spans="1:4" x14ac:dyDescent="0.3">
      <c r="A6990" s="3">
        <v>1111077</v>
      </c>
      <c r="B6990" s="16">
        <v>1.02</v>
      </c>
      <c r="C6990" s="16">
        <v>1.05</v>
      </c>
      <c r="D6990" s="16">
        <v>1.05</v>
      </c>
    </row>
    <row r="6991" spans="1:4" x14ac:dyDescent="0.3">
      <c r="A6991" s="3">
        <v>1111079</v>
      </c>
      <c r="B6991" s="16">
        <v>1.02</v>
      </c>
      <c r="C6991" s="16">
        <v>1.05</v>
      </c>
      <c r="D6991" s="16">
        <v>1.05</v>
      </c>
    </row>
    <row r="6992" spans="1:4" x14ac:dyDescent="0.3">
      <c r="A6992" s="3">
        <v>1111080</v>
      </c>
      <c r="B6992" s="16">
        <v>1.02</v>
      </c>
      <c r="C6992" s="16">
        <v>1.05</v>
      </c>
      <c r="D6992" s="16">
        <v>1.05</v>
      </c>
    </row>
    <row r="6993" spans="1:4" x14ac:dyDescent="0.3">
      <c r="A6993" s="3">
        <v>1111081</v>
      </c>
      <c r="B6993" s="16">
        <v>1.02</v>
      </c>
      <c r="C6993" s="16">
        <v>1.05</v>
      </c>
      <c r="D6993" s="16">
        <v>1.05</v>
      </c>
    </row>
    <row r="6994" spans="1:4" x14ac:dyDescent="0.3">
      <c r="A6994" s="3">
        <v>1111082</v>
      </c>
      <c r="B6994" s="16">
        <v>1.02</v>
      </c>
      <c r="C6994" s="16">
        <v>1.05</v>
      </c>
      <c r="D6994" s="16">
        <v>1.05</v>
      </c>
    </row>
    <row r="6995" spans="1:4" x14ac:dyDescent="0.3">
      <c r="A6995" s="3">
        <v>1111086</v>
      </c>
      <c r="B6995" s="16">
        <v>1.02</v>
      </c>
      <c r="C6995" s="16">
        <v>1.05</v>
      </c>
      <c r="D6995" s="16">
        <v>1.05</v>
      </c>
    </row>
    <row r="6996" spans="1:4" x14ac:dyDescent="0.3">
      <c r="A6996" s="3">
        <v>1111087</v>
      </c>
      <c r="B6996" s="16">
        <v>1.02</v>
      </c>
      <c r="C6996" s="16">
        <v>1.05</v>
      </c>
      <c r="D6996" s="16">
        <v>1.05</v>
      </c>
    </row>
    <row r="6997" spans="1:4" x14ac:dyDescent="0.3">
      <c r="A6997" s="3">
        <v>1111088</v>
      </c>
      <c r="B6997" s="16">
        <v>1.02</v>
      </c>
      <c r="C6997" s="16">
        <v>1.05</v>
      </c>
      <c r="D6997" s="16">
        <v>1.05</v>
      </c>
    </row>
    <row r="6998" spans="1:4" x14ac:dyDescent="0.3">
      <c r="A6998" s="3">
        <v>1111089</v>
      </c>
      <c r="B6998" s="16">
        <v>1.02</v>
      </c>
      <c r="C6998" s="16">
        <v>1.05</v>
      </c>
      <c r="D6998" s="16">
        <v>1.05</v>
      </c>
    </row>
    <row r="6999" spans="1:4" x14ac:dyDescent="0.3">
      <c r="A6999" s="3">
        <v>1111092</v>
      </c>
      <c r="B6999" s="16">
        <v>1.02</v>
      </c>
      <c r="C6999" s="16">
        <v>1.05</v>
      </c>
      <c r="D6999" s="16">
        <v>1.05</v>
      </c>
    </row>
    <row r="7000" spans="1:4" x14ac:dyDescent="0.3">
      <c r="A7000" s="3">
        <v>1111095</v>
      </c>
      <c r="B7000" s="16">
        <v>1.02</v>
      </c>
      <c r="C7000" s="16">
        <v>1.05</v>
      </c>
      <c r="D7000" s="16">
        <v>1.05</v>
      </c>
    </row>
    <row r="7001" spans="1:4" x14ac:dyDescent="0.3">
      <c r="A7001" s="3">
        <v>1111099</v>
      </c>
      <c r="B7001" s="16">
        <v>1.02</v>
      </c>
      <c r="C7001" s="16">
        <v>1.05</v>
      </c>
      <c r="D7001" s="16">
        <v>1.05</v>
      </c>
    </row>
    <row r="7002" spans="1:4" x14ac:dyDescent="0.3">
      <c r="A7002" s="3">
        <v>1111100</v>
      </c>
      <c r="B7002" s="16">
        <v>1.02</v>
      </c>
      <c r="C7002" s="16">
        <v>1.05</v>
      </c>
      <c r="D7002" s="16">
        <v>1.05</v>
      </c>
    </row>
    <row r="7003" spans="1:4" x14ac:dyDescent="0.3">
      <c r="A7003" s="3">
        <v>1111101</v>
      </c>
      <c r="B7003" s="16">
        <v>1.02</v>
      </c>
      <c r="C7003" s="16">
        <v>1.05</v>
      </c>
      <c r="D7003" s="16">
        <v>1.05</v>
      </c>
    </row>
    <row r="7004" spans="1:4" x14ac:dyDescent="0.3">
      <c r="A7004" s="3">
        <v>1111110</v>
      </c>
      <c r="B7004" s="16">
        <v>1.02</v>
      </c>
      <c r="C7004" s="16">
        <v>1.05</v>
      </c>
      <c r="D7004" s="16">
        <v>1.05</v>
      </c>
    </row>
    <row r="7005" spans="1:4" x14ac:dyDescent="0.3">
      <c r="A7005" s="3">
        <v>1111121</v>
      </c>
      <c r="B7005" s="16">
        <v>1.02</v>
      </c>
      <c r="C7005" s="16">
        <v>1.05</v>
      </c>
      <c r="D7005" s="16">
        <v>1.05</v>
      </c>
    </row>
    <row r="7006" spans="1:4" x14ac:dyDescent="0.3">
      <c r="A7006" s="3">
        <v>1111122</v>
      </c>
      <c r="B7006" s="16">
        <v>1.02</v>
      </c>
      <c r="C7006" s="16">
        <v>1.05</v>
      </c>
      <c r="D7006" s="16">
        <v>1.05</v>
      </c>
    </row>
    <row r="7007" spans="1:4" x14ac:dyDescent="0.3">
      <c r="A7007" s="3">
        <v>1111124</v>
      </c>
      <c r="B7007" s="16">
        <v>1.02</v>
      </c>
      <c r="C7007" s="16">
        <v>1.05</v>
      </c>
      <c r="D7007" s="16">
        <v>1.05</v>
      </c>
    </row>
    <row r="7008" spans="1:4" x14ac:dyDescent="0.3">
      <c r="A7008" s="3">
        <v>1111125</v>
      </c>
      <c r="B7008" s="16">
        <v>73.650000000000006</v>
      </c>
      <c r="C7008" s="16">
        <v>73.680000000000007</v>
      </c>
      <c r="D7008" s="16">
        <v>1.01</v>
      </c>
    </row>
    <row r="7009" spans="1:4" x14ac:dyDescent="0.3">
      <c r="A7009" s="3">
        <v>1111126</v>
      </c>
      <c r="B7009" s="16">
        <v>1.02</v>
      </c>
      <c r="C7009" s="16">
        <v>1.05</v>
      </c>
      <c r="D7009" s="16">
        <v>1.05</v>
      </c>
    </row>
    <row r="7010" spans="1:4" x14ac:dyDescent="0.3">
      <c r="A7010" s="3">
        <v>1111127</v>
      </c>
      <c r="B7010" s="16">
        <v>47.86</v>
      </c>
      <c r="C7010" s="16">
        <v>47.89</v>
      </c>
      <c r="D7010" s="16">
        <v>31.67</v>
      </c>
    </row>
    <row r="7011" spans="1:4" x14ac:dyDescent="0.3">
      <c r="A7011" s="3">
        <v>1111128</v>
      </c>
      <c r="B7011" s="16">
        <v>94.05</v>
      </c>
      <c r="C7011" s="16">
        <v>94.08</v>
      </c>
      <c r="D7011" s="16">
        <v>58.94</v>
      </c>
    </row>
    <row r="7012" spans="1:4" x14ac:dyDescent="0.3">
      <c r="A7012" s="3">
        <v>1111129</v>
      </c>
      <c r="B7012" s="16">
        <v>1.02</v>
      </c>
      <c r="C7012" s="16">
        <v>1.05</v>
      </c>
      <c r="D7012" s="16">
        <v>1.05</v>
      </c>
    </row>
    <row r="7013" spans="1:4" x14ac:dyDescent="0.3">
      <c r="A7013" s="3">
        <v>1111130</v>
      </c>
      <c r="B7013" s="16">
        <v>1.02</v>
      </c>
      <c r="C7013" s="16">
        <v>1.05</v>
      </c>
      <c r="D7013" s="16">
        <v>1.05</v>
      </c>
    </row>
    <row r="7014" spans="1:4" x14ac:dyDescent="0.3">
      <c r="A7014" s="3">
        <v>1111134</v>
      </c>
      <c r="B7014" s="16">
        <v>1.02</v>
      </c>
      <c r="C7014" s="16">
        <v>1.05</v>
      </c>
      <c r="D7014" s="16">
        <v>1.05</v>
      </c>
    </row>
    <row r="7015" spans="1:4" x14ac:dyDescent="0.3">
      <c r="A7015" s="3">
        <v>1111135</v>
      </c>
      <c r="B7015" s="16">
        <v>78.150000000000006</v>
      </c>
      <c r="C7015" s="16">
        <v>78.180000000000007</v>
      </c>
      <c r="D7015" s="16">
        <v>1.01</v>
      </c>
    </row>
    <row r="7016" spans="1:4" x14ac:dyDescent="0.3">
      <c r="A7016" s="3">
        <v>1111136</v>
      </c>
      <c r="B7016" s="16">
        <v>1.02</v>
      </c>
      <c r="C7016" s="16">
        <v>1.05</v>
      </c>
      <c r="D7016" s="16">
        <v>1.05</v>
      </c>
    </row>
    <row r="7017" spans="1:4" x14ac:dyDescent="0.3">
      <c r="A7017" s="3">
        <v>1111137</v>
      </c>
      <c r="B7017" s="16">
        <v>1.02</v>
      </c>
      <c r="C7017" s="16">
        <v>1.05</v>
      </c>
      <c r="D7017" s="16">
        <v>1.05</v>
      </c>
    </row>
    <row r="7018" spans="1:4" x14ac:dyDescent="0.3">
      <c r="A7018" s="3">
        <v>1111138</v>
      </c>
      <c r="B7018" s="16">
        <v>1.02</v>
      </c>
      <c r="C7018" s="16">
        <v>1.05</v>
      </c>
      <c r="D7018" s="16">
        <v>1.05</v>
      </c>
    </row>
    <row r="7019" spans="1:4" x14ac:dyDescent="0.3">
      <c r="A7019" s="3">
        <v>1111141</v>
      </c>
      <c r="B7019" s="16">
        <v>1.02</v>
      </c>
      <c r="C7019" s="16">
        <v>1.05</v>
      </c>
      <c r="D7019" s="16">
        <v>1.05</v>
      </c>
    </row>
    <row r="7020" spans="1:4" x14ac:dyDescent="0.3">
      <c r="A7020" s="3">
        <v>1111142</v>
      </c>
      <c r="B7020" s="16">
        <v>1.02</v>
      </c>
      <c r="C7020" s="16">
        <v>1.05</v>
      </c>
      <c r="D7020" s="16">
        <v>1.05</v>
      </c>
    </row>
    <row r="7021" spans="1:4" x14ac:dyDescent="0.3">
      <c r="A7021" s="3">
        <v>1111144</v>
      </c>
      <c r="B7021" s="16">
        <v>1.02</v>
      </c>
      <c r="C7021" s="16">
        <v>1.05</v>
      </c>
      <c r="D7021" s="16">
        <v>1.05</v>
      </c>
    </row>
    <row r="7022" spans="1:4" x14ac:dyDescent="0.3">
      <c r="A7022" s="3">
        <v>1111161</v>
      </c>
      <c r="B7022" s="16">
        <v>1.02</v>
      </c>
      <c r="C7022" s="16">
        <v>1.05</v>
      </c>
      <c r="D7022" s="16">
        <v>1.05</v>
      </c>
    </row>
    <row r="7023" spans="1:4" x14ac:dyDescent="0.3">
      <c r="A7023" s="3">
        <v>1111164</v>
      </c>
      <c r="B7023" s="16">
        <v>1.02</v>
      </c>
      <c r="C7023" s="16">
        <v>1.05</v>
      </c>
      <c r="D7023" s="16">
        <v>1.05</v>
      </c>
    </row>
    <row r="7024" spans="1:4" x14ac:dyDescent="0.3">
      <c r="A7024" s="3">
        <v>1111166</v>
      </c>
      <c r="B7024" s="16">
        <v>1.02</v>
      </c>
      <c r="C7024" s="16">
        <v>1.05</v>
      </c>
      <c r="D7024" s="16">
        <v>1.05</v>
      </c>
    </row>
    <row r="7025" spans="1:4" x14ac:dyDescent="0.3">
      <c r="A7025" s="3">
        <v>1111175</v>
      </c>
      <c r="B7025" s="16">
        <v>1.02</v>
      </c>
      <c r="C7025" s="16">
        <v>1.05</v>
      </c>
      <c r="D7025" s="16">
        <v>1.05</v>
      </c>
    </row>
    <row r="7026" spans="1:4" x14ac:dyDescent="0.3">
      <c r="A7026" s="3">
        <v>1111176</v>
      </c>
      <c r="B7026" s="16">
        <v>1.02</v>
      </c>
      <c r="C7026" s="16">
        <v>1.05</v>
      </c>
      <c r="D7026" s="16">
        <v>1.05</v>
      </c>
    </row>
    <row r="7027" spans="1:4" x14ac:dyDescent="0.3">
      <c r="A7027" s="3">
        <v>1111177</v>
      </c>
      <c r="B7027" s="16">
        <v>76.41</v>
      </c>
      <c r="C7027" s="16">
        <v>76.44</v>
      </c>
      <c r="D7027" s="16">
        <v>1.01</v>
      </c>
    </row>
    <row r="7028" spans="1:4" x14ac:dyDescent="0.3">
      <c r="A7028" s="3">
        <v>1111178</v>
      </c>
      <c r="B7028" s="16">
        <v>1.02</v>
      </c>
      <c r="C7028" s="16">
        <v>1.05</v>
      </c>
      <c r="D7028" s="16">
        <v>1.05</v>
      </c>
    </row>
    <row r="7029" spans="1:4" x14ac:dyDescent="0.3">
      <c r="A7029" s="3">
        <v>1111179</v>
      </c>
      <c r="B7029" s="16">
        <v>1.02</v>
      </c>
      <c r="C7029" s="16">
        <v>1.05</v>
      </c>
      <c r="D7029" s="16">
        <v>1.05</v>
      </c>
    </row>
    <row r="7030" spans="1:4" x14ac:dyDescent="0.3">
      <c r="A7030" s="3">
        <v>1111180</v>
      </c>
      <c r="B7030" s="16">
        <v>1.02</v>
      </c>
      <c r="C7030" s="16">
        <v>1.05</v>
      </c>
      <c r="D7030" s="16">
        <v>1.05</v>
      </c>
    </row>
    <row r="7031" spans="1:4" x14ac:dyDescent="0.3">
      <c r="A7031" s="3">
        <v>1111181</v>
      </c>
      <c r="B7031" s="16">
        <v>1.02</v>
      </c>
      <c r="C7031" s="16">
        <v>1.05</v>
      </c>
      <c r="D7031" s="16">
        <v>1.05</v>
      </c>
    </row>
    <row r="7032" spans="1:4" x14ac:dyDescent="0.3">
      <c r="A7032" s="3">
        <v>1111182</v>
      </c>
      <c r="B7032" s="16">
        <v>1.02</v>
      </c>
      <c r="C7032" s="16">
        <v>1.05</v>
      </c>
      <c r="D7032" s="16">
        <v>1.05</v>
      </c>
    </row>
    <row r="7033" spans="1:4" x14ac:dyDescent="0.3">
      <c r="A7033" s="3">
        <v>1111183</v>
      </c>
      <c r="B7033" s="16">
        <v>1.02</v>
      </c>
      <c r="C7033" s="16">
        <v>1.05</v>
      </c>
      <c r="D7033" s="16">
        <v>1.05</v>
      </c>
    </row>
    <row r="7034" spans="1:4" x14ac:dyDescent="0.3">
      <c r="A7034" s="3">
        <v>1111184</v>
      </c>
      <c r="B7034" s="16">
        <v>58.769999999999996</v>
      </c>
      <c r="C7034" s="16">
        <v>58.8</v>
      </c>
      <c r="D7034" s="16">
        <v>1.01</v>
      </c>
    </row>
    <row r="7035" spans="1:4" x14ac:dyDescent="0.3">
      <c r="A7035" s="3">
        <v>1111185</v>
      </c>
      <c r="B7035" s="16">
        <v>1.02</v>
      </c>
      <c r="C7035" s="16">
        <v>1.05</v>
      </c>
      <c r="D7035" s="16">
        <v>1.05</v>
      </c>
    </row>
    <row r="7036" spans="1:4" x14ac:dyDescent="0.3">
      <c r="A7036" s="3">
        <v>1111187</v>
      </c>
      <c r="B7036" s="16">
        <v>1.02</v>
      </c>
      <c r="C7036" s="16">
        <v>1.05</v>
      </c>
      <c r="D7036" s="16">
        <v>1.05</v>
      </c>
    </row>
    <row r="7037" spans="1:4" x14ac:dyDescent="0.3">
      <c r="A7037" s="3">
        <v>1111188</v>
      </c>
      <c r="B7037" s="16">
        <v>1.02</v>
      </c>
      <c r="C7037" s="16">
        <v>1.05</v>
      </c>
      <c r="D7037" s="16">
        <v>1.05</v>
      </c>
    </row>
    <row r="7038" spans="1:4" x14ac:dyDescent="0.3">
      <c r="A7038" s="3">
        <v>1111190</v>
      </c>
      <c r="B7038" s="16">
        <v>1.02</v>
      </c>
      <c r="C7038" s="16">
        <v>1.05</v>
      </c>
      <c r="D7038" s="16">
        <v>1.05</v>
      </c>
    </row>
    <row r="7039" spans="1:4" x14ac:dyDescent="0.3">
      <c r="A7039" s="3">
        <v>1111192</v>
      </c>
      <c r="B7039" s="16">
        <v>1.02</v>
      </c>
      <c r="C7039" s="16">
        <v>1.05</v>
      </c>
      <c r="D7039" s="16">
        <v>1.05</v>
      </c>
    </row>
    <row r="7040" spans="1:4" x14ac:dyDescent="0.3">
      <c r="A7040" s="3">
        <v>1111193</v>
      </c>
      <c r="B7040" s="16">
        <v>1.02</v>
      </c>
      <c r="C7040" s="16">
        <v>1.05</v>
      </c>
      <c r="D7040" s="16">
        <v>1.05</v>
      </c>
    </row>
    <row r="7041" spans="1:4" x14ac:dyDescent="0.3">
      <c r="A7041" s="3">
        <v>1111194</v>
      </c>
      <c r="B7041" s="16">
        <v>1.02</v>
      </c>
      <c r="C7041" s="16">
        <v>1.05</v>
      </c>
      <c r="D7041" s="16">
        <v>1.05</v>
      </c>
    </row>
    <row r="7042" spans="1:4" x14ac:dyDescent="0.3">
      <c r="A7042" s="3">
        <v>1111195</v>
      </c>
      <c r="B7042" s="16">
        <v>1.02</v>
      </c>
      <c r="C7042" s="16">
        <v>1.05</v>
      </c>
      <c r="D7042" s="16">
        <v>1.05</v>
      </c>
    </row>
    <row r="7043" spans="1:4" x14ac:dyDescent="0.3">
      <c r="A7043" s="3">
        <v>1111197</v>
      </c>
      <c r="B7043" s="16">
        <v>1.02</v>
      </c>
      <c r="C7043" s="16">
        <v>1.05</v>
      </c>
      <c r="D7043" s="16">
        <v>1.05</v>
      </c>
    </row>
    <row r="7044" spans="1:4" x14ac:dyDescent="0.3">
      <c r="A7044" s="3">
        <v>1111198</v>
      </c>
      <c r="B7044" s="16">
        <v>1.02</v>
      </c>
      <c r="C7044" s="16">
        <v>1.05</v>
      </c>
      <c r="D7044" s="16">
        <v>1.05</v>
      </c>
    </row>
    <row r="7045" spans="1:4" x14ac:dyDescent="0.3">
      <c r="A7045" s="3">
        <v>1111199</v>
      </c>
      <c r="B7045" s="16">
        <v>1.02</v>
      </c>
      <c r="C7045" s="16">
        <v>1.05</v>
      </c>
      <c r="D7045" s="16">
        <v>1.05</v>
      </c>
    </row>
    <row r="7046" spans="1:4" x14ac:dyDescent="0.3">
      <c r="A7046" s="3">
        <v>1111200</v>
      </c>
      <c r="B7046" s="16">
        <v>1.02</v>
      </c>
      <c r="C7046" s="16">
        <v>1.05</v>
      </c>
      <c r="D7046" s="16">
        <v>1.05</v>
      </c>
    </row>
    <row r="7047" spans="1:4" x14ac:dyDescent="0.3">
      <c r="A7047" s="3">
        <v>1111201</v>
      </c>
      <c r="B7047" s="16">
        <v>1.02</v>
      </c>
      <c r="C7047" s="16">
        <v>1.05</v>
      </c>
      <c r="D7047" s="16">
        <v>1.05</v>
      </c>
    </row>
    <row r="7048" spans="1:4" x14ac:dyDescent="0.3">
      <c r="A7048" s="3">
        <v>1111202</v>
      </c>
      <c r="B7048" s="16">
        <v>1.02</v>
      </c>
      <c r="C7048" s="16">
        <v>1.05</v>
      </c>
      <c r="D7048" s="16">
        <v>1.05</v>
      </c>
    </row>
    <row r="7049" spans="1:4" x14ac:dyDescent="0.3">
      <c r="A7049" s="3">
        <v>1111203</v>
      </c>
      <c r="B7049" s="16">
        <v>1.02</v>
      </c>
      <c r="C7049" s="16">
        <v>1.05</v>
      </c>
      <c r="D7049" s="16">
        <v>1.05</v>
      </c>
    </row>
    <row r="7050" spans="1:4" x14ac:dyDescent="0.3">
      <c r="A7050" s="3">
        <v>1111204</v>
      </c>
      <c r="B7050" s="16">
        <v>1.02</v>
      </c>
      <c r="C7050" s="16">
        <v>1.05</v>
      </c>
      <c r="D7050" s="16">
        <v>1.05</v>
      </c>
    </row>
    <row r="7051" spans="1:4" x14ac:dyDescent="0.3">
      <c r="A7051" s="3">
        <v>1111205</v>
      </c>
      <c r="B7051" s="16">
        <v>1.02</v>
      </c>
      <c r="C7051" s="16">
        <v>1.05</v>
      </c>
      <c r="D7051" s="16">
        <v>1.05</v>
      </c>
    </row>
    <row r="7052" spans="1:4" x14ac:dyDescent="0.3">
      <c r="A7052" s="3">
        <v>1111206</v>
      </c>
      <c r="B7052" s="16">
        <v>1.02</v>
      </c>
      <c r="C7052" s="16">
        <v>1.05</v>
      </c>
      <c r="D7052" s="16">
        <v>1.05</v>
      </c>
    </row>
    <row r="7053" spans="1:4" x14ac:dyDescent="0.3">
      <c r="A7053" s="3">
        <v>1111207</v>
      </c>
      <c r="B7053" s="16">
        <v>1.02</v>
      </c>
      <c r="C7053" s="16">
        <v>1.05</v>
      </c>
      <c r="D7053" s="16">
        <v>1.05</v>
      </c>
    </row>
    <row r="7054" spans="1:4" x14ac:dyDescent="0.3">
      <c r="A7054" s="3">
        <v>1111211</v>
      </c>
      <c r="B7054" s="16">
        <v>47.86</v>
      </c>
      <c r="C7054" s="16">
        <v>47.89</v>
      </c>
      <c r="D7054" s="16">
        <v>31.67</v>
      </c>
    </row>
    <row r="7055" spans="1:4" x14ac:dyDescent="0.3">
      <c r="A7055" s="3">
        <v>1111216</v>
      </c>
      <c r="B7055" s="16">
        <v>1.02</v>
      </c>
      <c r="C7055" s="16">
        <v>1.05</v>
      </c>
      <c r="D7055" s="16">
        <v>1.05</v>
      </c>
    </row>
    <row r="7056" spans="1:4" x14ac:dyDescent="0.3">
      <c r="A7056" s="3">
        <v>1111217</v>
      </c>
      <c r="B7056" s="16">
        <v>1.02</v>
      </c>
      <c r="C7056" s="16">
        <v>1.05</v>
      </c>
      <c r="D7056" s="16">
        <v>1.05</v>
      </c>
    </row>
    <row r="7057" spans="1:4" x14ac:dyDescent="0.3">
      <c r="A7057" s="3">
        <v>1111218</v>
      </c>
      <c r="B7057" s="16">
        <v>1.02</v>
      </c>
      <c r="C7057" s="16">
        <v>1.05</v>
      </c>
      <c r="D7057" s="16">
        <v>1.05</v>
      </c>
    </row>
    <row r="7058" spans="1:4" x14ac:dyDescent="0.3">
      <c r="A7058" s="3">
        <v>1111220</v>
      </c>
      <c r="B7058" s="16">
        <v>1.02</v>
      </c>
      <c r="C7058" s="16">
        <v>1.05</v>
      </c>
      <c r="D7058" s="16">
        <v>1.05</v>
      </c>
    </row>
    <row r="7059" spans="1:4" x14ac:dyDescent="0.3">
      <c r="A7059" s="3">
        <v>1111222</v>
      </c>
      <c r="B7059" s="16">
        <v>1.02</v>
      </c>
      <c r="C7059" s="16">
        <v>1.05</v>
      </c>
      <c r="D7059" s="16">
        <v>1.05</v>
      </c>
    </row>
    <row r="7060" spans="1:4" x14ac:dyDescent="0.3">
      <c r="A7060" s="3">
        <v>1111230</v>
      </c>
      <c r="B7060" s="16">
        <v>47.86</v>
      </c>
      <c r="C7060" s="16">
        <v>47.89</v>
      </c>
      <c r="D7060" s="16">
        <v>1.01</v>
      </c>
    </row>
    <row r="7061" spans="1:4" x14ac:dyDescent="0.3">
      <c r="A7061" s="3">
        <v>1111233</v>
      </c>
      <c r="B7061" s="16">
        <v>1.02</v>
      </c>
      <c r="C7061" s="16">
        <v>1.05</v>
      </c>
      <c r="D7061" s="16">
        <v>1.05</v>
      </c>
    </row>
    <row r="7062" spans="1:4" x14ac:dyDescent="0.3">
      <c r="A7062" s="3">
        <v>1111234</v>
      </c>
      <c r="B7062" s="16">
        <v>1.02</v>
      </c>
      <c r="C7062" s="16">
        <v>1.05</v>
      </c>
      <c r="D7062" s="16">
        <v>1.05</v>
      </c>
    </row>
    <row r="7063" spans="1:4" x14ac:dyDescent="0.3">
      <c r="A7063" s="3">
        <v>1111235</v>
      </c>
      <c r="B7063" s="16">
        <v>12.47</v>
      </c>
      <c r="C7063" s="16">
        <v>11.75</v>
      </c>
      <c r="D7063" s="16">
        <v>11.4</v>
      </c>
    </row>
    <row r="7064" spans="1:4" x14ac:dyDescent="0.3">
      <c r="A7064" s="3">
        <v>1111236</v>
      </c>
      <c r="B7064" s="16">
        <v>11.72</v>
      </c>
      <c r="C7064" s="16">
        <v>10.4</v>
      </c>
      <c r="D7064" s="16">
        <v>11.4</v>
      </c>
    </row>
    <row r="7065" spans="1:4" x14ac:dyDescent="0.3">
      <c r="A7065" s="3">
        <v>1111237</v>
      </c>
      <c r="B7065" s="16">
        <v>1.02</v>
      </c>
      <c r="C7065" s="16">
        <v>1.05</v>
      </c>
      <c r="D7065" s="16">
        <v>1.05</v>
      </c>
    </row>
    <row r="7066" spans="1:4" x14ac:dyDescent="0.3">
      <c r="A7066" s="3">
        <v>1111238</v>
      </c>
      <c r="B7066" s="16">
        <v>10.370000000000001</v>
      </c>
      <c r="C7066" s="16">
        <v>10.4</v>
      </c>
      <c r="D7066" s="16">
        <v>9.5</v>
      </c>
    </row>
    <row r="7067" spans="1:4" x14ac:dyDescent="0.3">
      <c r="A7067" s="3">
        <v>1111239</v>
      </c>
      <c r="B7067" s="16">
        <v>12.47</v>
      </c>
      <c r="C7067" s="16">
        <v>13.5</v>
      </c>
      <c r="D7067" s="16">
        <v>11.4</v>
      </c>
    </row>
    <row r="7068" spans="1:4" x14ac:dyDescent="0.3">
      <c r="A7068" s="3">
        <v>1111240</v>
      </c>
      <c r="B7068" s="16">
        <v>13.22</v>
      </c>
      <c r="C7068" s="16">
        <v>11.75</v>
      </c>
      <c r="D7068" s="16">
        <v>10.4</v>
      </c>
    </row>
    <row r="7069" spans="1:4" x14ac:dyDescent="0.3">
      <c r="A7069" s="3">
        <v>1111241</v>
      </c>
      <c r="B7069" s="16">
        <v>1.02</v>
      </c>
      <c r="C7069" s="16">
        <v>1.05</v>
      </c>
      <c r="D7069" s="16">
        <v>1.05</v>
      </c>
    </row>
    <row r="7070" spans="1:4" x14ac:dyDescent="0.3">
      <c r="A7070" s="3">
        <v>1111242</v>
      </c>
      <c r="B7070" s="16">
        <v>13.22</v>
      </c>
      <c r="C7070" s="16">
        <v>11.9</v>
      </c>
      <c r="D7070" s="16">
        <v>11</v>
      </c>
    </row>
    <row r="7071" spans="1:4" x14ac:dyDescent="0.3">
      <c r="A7071" s="3">
        <v>1111243</v>
      </c>
      <c r="B7071" s="16">
        <v>11.870000000000001</v>
      </c>
      <c r="C7071" s="16">
        <v>11.75</v>
      </c>
      <c r="D7071" s="16">
        <v>11.75</v>
      </c>
    </row>
    <row r="7072" spans="1:4" x14ac:dyDescent="0.3">
      <c r="A7072" s="3">
        <v>1111244</v>
      </c>
      <c r="B7072" s="16">
        <v>11.72</v>
      </c>
      <c r="C7072" s="16">
        <v>13.5</v>
      </c>
      <c r="D7072" s="16">
        <v>12.75</v>
      </c>
    </row>
    <row r="7073" spans="1:4" x14ac:dyDescent="0.3">
      <c r="A7073" s="3">
        <v>1111245</v>
      </c>
      <c r="B7073" s="16">
        <v>12.47</v>
      </c>
      <c r="C7073" s="16">
        <v>10.4</v>
      </c>
      <c r="D7073" s="16">
        <v>12.75</v>
      </c>
    </row>
    <row r="7074" spans="1:4" x14ac:dyDescent="0.3">
      <c r="A7074" s="3">
        <v>1111246</v>
      </c>
      <c r="B7074" s="16">
        <v>11.72</v>
      </c>
      <c r="C7074" s="16">
        <v>11.75</v>
      </c>
      <c r="D7074" s="16">
        <v>11</v>
      </c>
    </row>
    <row r="7075" spans="1:4" x14ac:dyDescent="0.3">
      <c r="A7075" s="3">
        <v>1111247</v>
      </c>
      <c r="B7075" s="16">
        <v>10.370000000000001</v>
      </c>
      <c r="C7075" s="16">
        <v>10.4</v>
      </c>
      <c r="D7075" s="16">
        <v>9.5</v>
      </c>
    </row>
    <row r="7076" spans="1:4" x14ac:dyDescent="0.3">
      <c r="A7076" s="3">
        <v>1111248</v>
      </c>
      <c r="B7076" s="16">
        <v>11.870000000000001</v>
      </c>
      <c r="C7076" s="16">
        <v>11.4</v>
      </c>
      <c r="D7076" s="16">
        <v>11.4</v>
      </c>
    </row>
    <row r="7077" spans="1:4" x14ac:dyDescent="0.3">
      <c r="A7077" s="3">
        <v>1111249</v>
      </c>
      <c r="B7077" s="16">
        <v>11.72</v>
      </c>
      <c r="C7077" s="16">
        <v>10.4</v>
      </c>
      <c r="D7077" s="16">
        <v>11</v>
      </c>
    </row>
    <row r="7078" spans="1:4" x14ac:dyDescent="0.3">
      <c r="A7078" s="3">
        <v>1111250</v>
      </c>
      <c r="B7078" s="16">
        <v>11.72</v>
      </c>
      <c r="C7078" s="16">
        <v>11.75</v>
      </c>
      <c r="D7078" s="16">
        <v>11.75</v>
      </c>
    </row>
    <row r="7079" spans="1:4" x14ac:dyDescent="0.3">
      <c r="A7079" s="3">
        <v>1111251</v>
      </c>
      <c r="B7079" s="16">
        <v>11.870000000000001</v>
      </c>
      <c r="C7079" s="16">
        <v>11.9</v>
      </c>
      <c r="D7079" s="16">
        <v>11.4</v>
      </c>
    </row>
    <row r="7080" spans="1:4" x14ac:dyDescent="0.3">
      <c r="A7080" s="3">
        <v>1111252</v>
      </c>
      <c r="B7080" s="16">
        <v>11.72</v>
      </c>
      <c r="C7080" s="16">
        <v>10.4</v>
      </c>
      <c r="D7080" s="16">
        <v>11.4</v>
      </c>
    </row>
    <row r="7081" spans="1:4" x14ac:dyDescent="0.3">
      <c r="A7081" s="3">
        <v>1111253</v>
      </c>
      <c r="B7081" s="16">
        <v>11.72</v>
      </c>
      <c r="C7081" s="16">
        <v>10.4</v>
      </c>
      <c r="D7081" s="16">
        <v>10.4</v>
      </c>
    </row>
    <row r="7082" spans="1:4" x14ac:dyDescent="0.3">
      <c r="A7082" s="3">
        <v>1111254</v>
      </c>
      <c r="B7082" s="16">
        <v>12.47</v>
      </c>
      <c r="C7082" s="16">
        <v>11.4</v>
      </c>
      <c r="D7082" s="16">
        <v>11</v>
      </c>
    </row>
    <row r="7083" spans="1:4" x14ac:dyDescent="0.3">
      <c r="A7083" s="3">
        <v>1111255</v>
      </c>
      <c r="B7083" s="16">
        <v>13.97</v>
      </c>
      <c r="C7083" s="16">
        <v>10.4</v>
      </c>
      <c r="D7083" s="16">
        <v>11.4</v>
      </c>
    </row>
    <row r="7084" spans="1:4" x14ac:dyDescent="0.3">
      <c r="A7084" s="3">
        <v>1111256</v>
      </c>
      <c r="B7084" s="16">
        <v>13.97</v>
      </c>
      <c r="C7084" s="16">
        <v>11.4</v>
      </c>
      <c r="D7084" s="16">
        <v>11.4</v>
      </c>
    </row>
    <row r="7085" spans="1:4" x14ac:dyDescent="0.3">
      <c r="A7085" s="3">
        <v>1111257</v>
      </c>
      <c r="B7085" s="16">
        <v>11.870000000000001</v>
      </c>
      <c r="C7085" s="16">
        <v>13.5</v>
      </c>
      <c r="D7085" s="16">
        <v>11.75</v>
      </c>
    </row>
    <row r="7086" spans="1:4" x14ac:dyDescent="0.3">
      <c r="A7086" s="3">
        <v>1111258</v>
      </c>
      <c r="B7086" s="16">
        <v>1.02</v>
      </c>
      <c r="C7086" s="16">
        <v>1.05</v>
      </c>
      <c r="D7086" s="16">
        <v>1.05</v>
      </c>
    </row>
    <row r="7087" spans="1:4" x14ac:dyDescent="0.3">
      <c r="A7087" s="3">
        <v>1111259</v>
      </c>
      <c r="B7087" s="16">
        <v>13.97</v>
      </c>
      <c r="C7087" s="16">
        <v>10</v>
      </c>
      <c r="D7087" s="16">
        <v>11</v>
      </c>
    </row>
    <row r="7088" spans="1:4" x14ac:dyDescent="0.3">
      <c r="A7088" s="3">
        <v>1111260</v>
      </c>
      <c r="B7088" s="16">
        <v>11.72</v>
      </c>
      <c r="C7088" s="16">
        <v>11.9</v>
      </c>
      <c r="D7088" s="16">
        <v>11</v>
      </c>
    </row>
    <row r="7089" spans="1:4" x14ac:dyDescent="0.3">
      <c r="A7089" s="3">
        <v>1111261</v>
      </c>
      <c r="B7089" s="16">
        <v>1.02</v>
      </c>
      <c r="C7089" s="16">
        <v>1.05</v>
      </c>
      <c r="D7089" s="16">
        <v>1.05</v>
      </c>
    </row>
    <row r="7090" spans="1:4" x14ac:dyDescent="0.3">
      <c r="A7090" s="3">
        <v>1111262</v>
      </c>
      <c r="B7090" s="16">
        <v>13.97</v>
      </c>
      <c r="C7090" s="16">
        <v>11.75</v>
      </c>
      <c r="D7090" s="16">
        <v>9.5</v>
      </c>
    </row>
    <row r="7091" spans="1:4" x14ac:dyDescent="0.3">
      <c r="A7091" s="3">
        <v>1111263</v>
      </c>
      <c r="B7091" s="16">
        <v>1.02</v>
      </c>
      <c r="C7091" s="16">
        <v>1.05</v>
      </c>
      <c r="D7091" s="16">
        <v>1.05</v>
      </c>
    </row>
    <row r="7092" spans="1:4" x14ac:dyDescent="0.3">
      <c r="A7092" s="3">
        <v>1111264</v>
      </c>
      <c r="B7092" s="16">
        <v>1.02</v>
      </c>
      <c r="C7092" s="16">
        <v>1.05</v>
      </c>
      <c r="D7092" s="16">
        <v>1.05</v>
      </c>
    </row>
    <row r="7093" spans="1:4" x14ac:dyDescent="0.3">
      <c r="A7093" s="3">
        <v>1111265</v>
      </c>
      <c r="B7093" s="16">
        <v>1.02</v>
      </c>
      <c r="C7093" s="16">
        <v>1.05</v>
      </c>
      <c r="D7093" s="16">
        <v>1.05</v>
      </c>
    </row>
    <row r="7094" spans="1:4" x14ac:dyDescent="0.3">
      <c r="A7094" s="3">
        <v>1111266</v>
      </c>
      <c r="B7094" s="16">
        <v>1.02</v>
      </c>
      <c r="C7094" s="16">
        <v>1.05</v>
      </c>
      <c r="D7094" s="16">
        <v>1.05</v>
      </c>
    </row>
    <row r="7095" spans="1:4" x14ac:dyDescent="0.3">
      <c r="A7095" s="3">
        <v>1111267</v>
      </c>
      <c r="B7095" s="16">
        <v>12.47</v>
      </c>
      <c r="C7095" s="16">
        <v>11</v>
      </c>
      <c r="D7095" s="16">
        <v>11.4</v>
      </c>
    </row>
    <row r="7096" spans="1:4" x14ac:dyDescent="0.3">
      <c r="A7096" s="3">
        <v>1111268</v>
      </c>
      <c r="B7096" s="16">
        <v>1.02</v>
      </c>
      <c r="C7096" s="16">
        <v>1.05</v>
      </c>
      <c r="D7096" s="16">
        <v>1.05</v>
      </c>
    </row>
    <row r="7097" spans="1:4" x14ac:dyDescent="0.3">
      <c r="A7097" s="3">
        <v>1111269</v>
      </c>
      <c r="B7097" s="16">
        <v>1.02</v>
      </c>
      <c r="C7097" s="16">
        <v>1.05</v>
      </c>
      <c r="D7097" s="16">
        <v>1.05</v>
      </c>
    </row>
    <row r="7098" spans="1:4" x14ac:dyDescent="0.3">
      <c r="A7098" s="3">
        <v>1111270</v>
      </c>
      <c r="B7098" s="16">
        <v>1.02</v>
      </c>
      <c r="C7098" s="16">
        <v>1.05</v>
      </c>
      <c r="D7098" s="16">
        <v>1.05</v>
      </c>
    </row>
    <row r="7099" spans="1:4" x14ac:dyDescent="0.3">
      <c r="A7099" s="3">
        <v>1111271</v>
      </c>
      <c r="B7099" s="16">
        <v>11.870000000000001</v>
      </c>
      <c r="C7099" s="16">
        <v>11.4</v>
      </c>
      <c r="D7099" s="16">
        <v>11.4</v>
      </c>
    </row>
    <row r="7100" spans="1:4" x14ac:dyDescent="0.3">
      <c r="A7100" s="3">
        <v>1111272</v>
      </c>
      <c r="B7100" s="16">
        <v>13.97</v>
      </c>
      <c r="C7100" s="16">
        <v>10.4</v>
      </c>
      <c r="D7100" s="16">
        <v>12.75</v>
      </c>
    </row>
    <row r="7101" spans="1:4" x14ac:dyDescent="0.3">
      <c r="A7101" s="3">
        <v>1111273</v>
      </c>
      <c r="B7101" s="16">
        <v>11.870000000000001</v>
      </c>
      <c r="C7101" s="16">
        <v>11.9</v>
      </c>
      <c r="D7101" s="16">
        <v>11</v>
      </c>
    </row>
    <row r="7102" spans="1:4" x14ac:dyDescent="0.3">
      <c r="A7102" s="3">
        <v>1111274</v>
      </c>
      <c r="B7102" s="16">
        <v>12.47</v>
      </c>
      <c r="C7102" s="16">
        <v>13.5</v>
      </c>
      <c r="D7102" s="16">
        <v>11.4</v>
      </c>
    </row>
    <row r="7103" spans="1:4" x14ac:dyDescent="0.3">
      <c r="A7103" s="3">
        <v>1111275</v>
      </c>
      <c r="B7103" s="16">
        <v>13.47</v>
      </c>
      <c r="C7103" s="16">
        <v>11.75</v>
      </c>
      <c r="D7103" s="16">
        <v>11.75</v>
      </c>
    </row>
    <row r="7104" spans="1:4" x14ac:dyDescent="0.3">
      <c r="A7104" s="3">
        <v>1111276</v>
      </c>
      <c r="B7104" s="16">
        <v>11.72</v>
      </c>
      <c r="C7104" s="16">
        <v>10.4</v>
      </c>
      <c r="D7104" s="16">
        <v>11.4</v>
      </c>
    </row>
    <row r="7105" spans="1:4" x14ac:dyDescent="0.3">
      <c r="A7105" s="3">
        <v>1111277</v>
      </c>
      <c r="B7105" s="16">
        <v>1.02</v>
      </c>
      <c r="C7105" s="16">
        <v>1.05</v>
      </c>
      <c r="D7105" s="16">
        <v>1.05</v>
      </c>
    </row>
    <row r="7106" spans="1:4" x14ac:dyDescent="0.3">
      <c r="A7106" s="3">
        <v>1111278</v>
      </c>
      <c r="B7106" s="16">
        <v>1.02</v>
      </c>
      <c r="C7106" s="16">
        <v>1.05</v>
      </c>
      <c r="D7106" s="16">
        <v>1.05</v>
      </c>
    </row>
    <row r="7107" spans="1:4" x14ac:dyDescent="0.3">
      <c r="A7107" s="3">
        <v>1111279</v>
      </c>
      <c r="B7107" s="16">
        <v>1.02</v>
      </c>
      <c r="C7107" s="16">
        <v>1.05</v>
      </c>
      <c r="D7107" s="16">
        <v>1.05</v>
      </c>
    </row>
    <row r="7108" spans="1:4" x14ac:dyDescent="0.3">
      <c r="A7108" s="3">
        <v>1111280</v>
      </c>
      <c r="B7108" s="16">
        <v>1.02</v>
      </c>
      <c r="C7108" s="16">
        <v>1.05</v>
      </c>
      <c r="D7108" s="16">
        <v>1.05</v>
      </c>
    </row>
    <row r="7109" spans="1:4" x14ac:dyDescent="0.3">
      <c r="A7109" s="3">
        <v>1111281</v>
      </c>
      <c r="B7109" s="16">
        <v>13.47</v>
      </c>
      <c r="C7109" s="16">
        <v>13.5</v>
      </c>
      <c r="D7109" s="16">
        <v>13.25</v>
      </c>
    </row>
    <row r="7110" spans="1:4" x14ac:dyDescent="0.3">
      <c r="A7110" s="3">
        <v>1111282</v>
      </c>
      <c r="B7110" s="16">
        <v>1.02</v>
      </c>
      <c r="C7110" s="16">
        <v>1.05</v>
      </c>
      <c r="D7110" s="16">
        <v>1.05</v>
      </c>
    </row>
    <row r="7111" spans="1:4" x14ac:dyDescent="0.3">
      <c r="A7111" s="3">
        <v>1111283</v>
      </c>
      <c r="B7111" s="16">
        <v>1.02</v>
      </c>
      <c r="C7111" s="16">
        <v>1.05</v>
      </c>
      <c r="D7111" s="16">
        <v>1.05</v>
      </c>
    </row>
    <row r="7112" spans="1:4" x14ac:dyDescent="0.3">
      <c r="A7112" s="3">
        <v>1111284</v>
      </c>
      <c r="B7112" s="16">
        <v>1.02</v>
      </c>
      <c r="C7112" s="16">
        <v>1.05</v>
      </c>
      <c r="D7112" s="16">
        <v>1.05</v>
      </c>
    </row>
    <row r="7113" spans="1:4" x14ac:dyDescent="0.3">
      <c r="A7113" s="3">
        <v>1111285</v>
      </c>
      <c r="B7113" s="16">
        <v>1.02</v>
      </c>
      <c r="C7113" s="16">
        <v>1.05</v>
      </c>
      <c r="D7113" s="16">
        <v>1.05</v>
      </c>
    </row>
    <row r="7114" spans="1:4" x14ac:dyDescent="0.3">
      <c r="A7114" s="3">
        <v>1111286</v>
      </c>
      <c r="B7114" s="16">
        <v>13.97</v>
      </c>
      <c r="C7114" s="16">
        <v>11.75</v>
      </c>
      <c r="D7114" s="16">
        <v>11</v>
      </c>
    </row>
    <row r="7115" spans="1:4" x14ac:dyDescent="0.3">
      <c r="A7115" s="3">
        <v>1111287</v>
      </c>
      <c r="B7115" s="16">
        <v>11.370000000000001</v>
      </c>
      <c r="C7115" s="16">
        <v>13.5</v>
      </c>
      <c r="D7115" s="16">
        <v>10.4</v>
      </c>
    </row>
    <row r="7116" spans="1:4" x14ac:dyDescent="0.3">
      <c r="A7116" s="3">
        <v>1111288</v>
      </c>
      <c r="B7116" s="16">
        <v>11.72</v>
      </c>
      <c r="C7116" s="16">
        <v>11.9</v>
      </c>
      <c r="D7116" s="16">
        <v>11.75</v>
      </c>
    </row>
    <row r="7117" spans="1:4" x14ac:dyDescent="0.3">
      <c r="A7117" s="3">
        <v>1111289</v>
      </c>
      <c r="B7117" s="16">
        <v>12.47</v>
      </c>
      <c r="C7117" s="16">
        <v>11.4</v>
      </c>
      <c r="D7117" s="16">
        <v>12.75</v>
      </c>
    </row>
    <row r="7118" spans="1:4" x14ac:dyDescent="0.3">
      <c r="A7118" s="3">
        <v>1111290</v>
      </c>
      <c r="B7118" s="16">
        <v>11.72</v>
      </c>
      <c r="C7118" s="16">
        <v>11.75</v>
      </c>
      <c r="D7118" s="16">
        <v>11</v>
      </c>
    </row>
    <row r="7119" spans="1:4" x14ac:dyDescent="0.3">
      <c r="A7119" s="3">
        <v>1111291</v>
      </c>
      <c r="B7119" s="16">
        <v>11.870000000000001</v>
      </c>
      <c r="C7119" s="16">
        <v>11.9</v>
      </c>
      <c r="D7119" s="16">
        <v>11.4</v>
      </c>
    </row>
    <row r="7120" spans="1:4" x14ac:dyDescent="0.3">
      <c r="A7120" s="3">
        <v>1111292</v>
      </c>
      <c r="B7120" s="16">
        <v>1.02</v>
      </c>
      <c r="C7120" s="16">
        <v>1.05</v>
      </c>
      <c r="D7120" s="16">
        <v>1.05</v>
      </c>
    </row>
    <row r="7121" spans="1:4" x14ac:dyDescent="0.3">
      <c r="A7121" s="3">
        <v>1111293</v>
      </c>
      <c r="B7121" s="16">
        <v>11.870000000000001</v>
      </c>
      <c r="C7121" s="16">
        <v>11.9</v>
      </c>
      <c r="D7121" s="16">
        <v>11.4</v>
      </c>
    </row>
    <row r="7122" spans="1:4" x14ac:dyDescent="0.3">
      <c r="A7122" s="3">
        <v>1111294</v>
      </c>
      <c r="B7122" s="16">
        <v>11.870000000000001</v>
      </c>
      <c r="C7122" s="16">
        <v>11.4</v>
      </c>
      <c r="D7122" s="16">
        <v>12.75</v>
      </c>
    </row>
    <row r="7123" spans="1:4" x14ac:dyDescent="0.3">
      <c r="A7123" s="3">
        <v>1111295</v>
      </c>
      <c r="B7123" s="16">
        <v>11.370000000000001</v>
      </c>
      <c r="C7123" s="16">
        <v>11.4</v>
      </c>
      <c r="D7123" s="16">
        <v>13.25</v>
      </c>
    </row>
    <row r="7124" spans="1:4" x14ac:dyDescent="0.3">
      <c r="A7124" s="3">
        <v>1111296</v>
      </c>
      <c r="B7124" s="16">
        <v>10.370000000000001</v>
      </c>
      <c r="C7124" s="16">
        <v>10.4</v>
      </c>
      <c r="D7124" s="16">
        <v>10.4</v>
      </c>
    </row>
    <row r="7125" spans="1:4" x14ac:dyDescent="0.3">
      <c r="A7125" s="3">
        <v>1111297</v>
      </c>
      <c r="B7125" s="16">
        <v>13.47</v>
      </c>
      <c r="C7125" s="16">
        <v>13.5</v>
      </c>
      <c r="D7125" s="16">
        <v>11</v>
      </c>
    </row>
    <row r="7126" spans="1:4" x14ac:dyDescent="0.3">
      <c r="A7126" s="3">
        <v>1111298</v>
      </c>
      <c r="B7126" s="16">
        <v>12.47</v>
      </c>
      <c r="C7126" s="16">
        <v>11.9</v>
      </c>
      <c r="D7126" s="16">
        <v>9.5</v>
      </c>
    </row>
    <row r="7127" spans="1:4" x14ac:dyDescent="0.3">
      <c r="A7127" s="3">
        <v>1111299</v>
      </c>
      <c r="B7127" s="16">
        <v>12.47</v>
      </c>
      <c r="C7127" s="16">
        <v>13.5</v>
      </c>
      <c r="D7127" s="16">
        <v>11</v>
      </c>
    </row>
    <row r="7128" spans="1:4" x14ac:dyDescent="0.3">
      <c r="A7128" s="3">
        <v>1111300</v>
      </c>
      <c r="B7128" s="16">
        <v>11.72</v>
      </c>
      <c r="C7128" s="16">
        <v>11.75</v>
      </c>
      <c r="D7128" s="16">
        <v>9.5</v>
      </c>
    </row>
    <row r="7129" spans="1:4" x14ac:dyDescent="0.3">
      <c r="A7129" s="3">
        <v>1111301</v>
      </c>
      <c r="B7129" s="16">
        <v>1.02</v>
      </c>
      <c r="C7129" s="16">
        <v>1.05</v>
      </c>
      <c r="D7129" s="16">
        <v>1.05</v>
      </c>
    </row>
    <row r="7130" spans="1:4" x14ac:dyDescent="0.3">
      <c r="A7130" s="3">
        <v>1111302</v>
      </c>
      <c r="B7130" s="16">
        <v>11.870000000000001</v>
      </c>
      <c r="C7130" s="16">
        <v>11.9</v>
      </c>
      <c r="D7130" s="16">
        <v>9.5</v>
      </c>
    </row>
    <row r="7131" spans="1:4" x14ac:dyDescent="0.3">
      <c r="A7131" s="3">
        <v>1111303</v>
      </c>
      <c r="B7131" s="16">
        <v>13.47</v>
      </c>
      <c r="C7131" s="16">
        <v>11</v>
      </c>
      <c r="D7131" s="16">
        <v>11.4</v>
      </c>
    </row>
    <row r="7132" spans="1:4" x14ac:dyDescent="0.3">
      <c r="A7132" s="3">
        <v>1111304</v>
      </c>
      <c r="B7132" s="16">
        <v>1.02</v>
      </c>
      <c r="C7132" s="16">
        <v>1.05</v>
      </c>
      <c r="D7132" s="16">
        <v>1.05</v>
      </c>
    </row>
    <row r="7133" spans="1:4" x14ac:dyDescent="0.3">
      <c r="A7133" s="3">
        <v>1111305</v>
      </c>
      <c r="B7133" s="16">
        <v>11.870000000000001</v>
      </c>
      <c r="C7133" s="16">
        <v>10.4</v>
      </c>
      <c r="D7133" s="16">
        <v>11.4</v>
      </c>
    </row>
    <row r="7134" spans="1:4" x14ac:dyDescent="0.3">
      <c r="A7134" s="3">
        <v>1111306</v>
      </c>
      <c r="B7134" s="16">
        <v>1.02</v>
      </c>
      <c r="C7134" s="16">
        <v>1.05</v>
      </c>
      <c r="D7134" s="16">
        <v>1.05</v>
      </c>
    </row>
    <row r="7135" spans="1:4" x14ac:dyDescent="0.3">
      <c r="A7135" s="3">
        <v>1111307</v>
      </c>
      <c r="B7135" s="16">
        <v>11.370000000000001</v>
      </c>
      <c r="C7135" s="16">
        <v>11.4</v>
      </c>
      <c r="D7135" s="16">
        <v>11.4</v>
      </c>
    </row>
    <row r="7136" spans="1:4" x14ac:dyDescent="0.3">
      <c r="A7136" s="3">
        <v>1111308</v>
      </c>
      <c r="B7136" s="16">
        <v>12.47</v>
      </c>
      <c r="C7136" s="16">
        <v>11.4</v>
      </c>
      <c r="D7136" s="16">
        <v>11</v>
      </c>
    </row>
    <row r="7137" spans="1:4" x14ac:dyDescent="0.3">
      <c r="A7137" s="3">
        <v>1111309</v>
      </c>
      <c r="B7137" s="16">
        <v>11.870000000000001</v>
      </c>
      <c r="C7137" s="16">
        <v>11.75</v>
      </c>
      <c r="D7137" s="16">
        <v>10.4</v>
      </c>
    </row>
    <row r="7138" spans="1:4" x14ac:dyDescent="0.3">
      <c r="A7138" s="3">
        <v>1111310</v>
      </c>
      <c r="B7138" s="16">
        <v>1.02</v>
      </c>
      <c r="C7138" s="16">
        <v>1.05</v>
      </c>
      <c r="D7138" s="16">
        <v>1.05</v>
      </c>
    </row>
    <row r="7139" spans="1:4" x14ac:dyDescent="0.3">
      <c r="A7139" s="3">
        <v>1111311</v>
      </c>
      <c r="B7139" s="16">
        <v>1.02</v>
      </c>
      <c r="C7139" s="16">
        <v>1.05</v>
      </c>
      <c r="D7139" s="16">
        <v>1.05</v>
      </c>
    </row>
    <row r="7140" spans="1:4" x14ac:dyDescent="0.3">
      <c r="A7140" s="3">
        <v>1111312</v>
      </c>
      <c r="B7140" s="16">
        <v>12.47</v>
      </c>
      <c r="C7140" s="16">
        <v>11.75</v>
      </c>
      <c r="D7140" s="16">
        <v>9.5</v>
      </c>
    </row>
    <row r="7141" spans="1:4" x14ac:dyDescent="0.3">
      <c r="A7141" s="3">
        <v>1111313</v>
      </c>
      <c r="B7141" s="16">
        <v>11.870000000000001</v>
      </c>
      <c r="C7141" s="16">
        <v>11.9</v>
      </c>
      <c r="D7141" s="16">
        <v>11.4</v>
      </c>
    </row>
    <row r="7142" spans="1:4" x14ac:dyDescent="0.3">
      <c r="A7142" s="3">
        <v>1111314</v>
      </c>
      <c r="B7142" s="16">
        <v>1.02</v>
      </c>
      <c r="C7142" s="16">
        <v>1.05</v>
      </c>
      <c r="D7142" s="16">
        <v>1.05</v>
      </c>
    </row>
    <row r="7143" spans="1:4" x14ac:dyDescent="0.3">
      <c r="A7143" s="3">
        <v>1111315</v>
      </c>
      <c r="B7143" s="16">
        <v>1.02</v>
      </c>
      <c r="C7143" s="16">
        <v>1.05</v>
      </c>
      <c r="D7143" s="16">
        <v>1.05</v>
      </c>
    </row>
    <row r="7144" spans="1:4" x14ac:dyDescent="0.3">
      <c r="A7144" s="3">
        <v>1111316</v>
      </c>
      <c r="B7144" s="16">
        <v>12.47</v>
      </c>
      <c r="C7144" s="16">
        <v>13.5</v>
      </c>
      <c r="D7144" s="16">
        <v>9.5</v>
      </c>
    </row>
    <row r="7145" spans="1:4" x14ac:dyDescent="0.3">
      <c r="A7145" s="3">
        <v>1111317</v>
      </c>
      <c r="B7145" s="16">
        <v>1.02</v>
      </c>
      <c r="C7145" s="16">
        <v>1.05</v>
      </c>
      <c r="D7145" s="16">
        <v>1.05</v>
      </c>
    </row>
    <row r="7146" spans="1:4" x14ac:dyDescent="0.3">
      <c r="A7146" s="3">
        <v>1111318</v>
      </c>
      <c r="B7146" s="16">
        <v>11.370000000000001</v>
      </c>
      <c r="C7146" s="16">
        <v>11.4</v>
      </c>
      <c r="D7146" s="16">
        <v>9.5</v>
      </c>
    </row>
    <row r="7147" spans="1:4" x14ac:dyDescent="0.3">
      <c r="A7147" s="3">
        <v>1111319</v>
      </c>
      <c r="B7147" s="16">
        <v>12.47</v>
      </c>
      <c r="C7147" s="16">
        <v>13.5</v>
      </c>
      <c r="D7147" s="16">
        <v>12.75</v>
      </c>
    </row>
    <row r="7148" spans="1:4" x14ac:dyDescent="0.3">
      <c r="A7148" s="3">
        <v>1111320</v>
      </c>
      <c r="B7148" s="16">
        <v>12.47</v>
      </c>
      <c r="C7148" s="16">
        <v>10.4</v>
      </c>
      <c r="D7148" s="16">
        <v>11.75</v>
      </c>
    </row>
    <row r="7149" spans="1:4" x14ac:dyDescent="0.3">
      <c r="A7149" s="3">
        <v>1111321</v>
      </c>
      <c r="B7149" s="16">
        <v>11.870000000000001</v>
      </c>
      <c r="C7149" s="16">
        <v>11.9</v>
      </c>
      <c r="D7149" s="16">
        <v>11.4</v>
      </c>
    </row>
    <row r="7150" spans="1:4" x14ac:dyDescent="0.3">
      <c r="A7150" s="3">
        <v>1111322</v>
      </c>
      <c r="B7150" s="16">
        <v>11.72</v>
      </c>
      <c r="C7150" s="16">
        <v>11.75</v>
      </c>
      <c r="D7150" s="16">
        <v>11</v>
      </c>
    </row>
    <row r="7151" spans="1:4" x14ac:dyDescent="0.3">
      <c r="A7151" s="3">
        <v>1111323</v>
      </c>
      <c r="B7151" s="16">
        <v>13.97</v>
      </c>
      <c r="C7151" s="16">
        <v>11.4</v>
      </c>
      <c r="D7151" s="16">
        <v>12.75</v>
      </c>
    </row>
    <row r="7152" spans="1:4" x14ac:dyDescent="0.3">
      <c r="A7152" s="3">
        <v>1111324</v>
      </c>
      <c r="B7152" s="16">
        <v>12.47</v>
      </c>
      <c r="C7152" s="16">
        <v>11.75</v>
      </c>
      <c r="D7152" s="16">
        <v>9.5</v>
      </c>
    </row>
    <row r="7153" spans="1:4" x14ac:dyDescent="0.3">
      <c r="A7153" s="3">
        <v>1111325</v>
      </c>
      <c r="B7153" s="16">
        <v>1.02</v>
      </c>
      <c r="C7153" s="16">
        <v>1.05</v>
      </c>
      <c r="D7153" s="16">
        <v>1.05</v>
      </c>
    </row>
    <row r="7154" spans="1:4" x14ac:dyDescent="0.3">
      <c r="A7154" s="3">
        <v>1111326</v>
      </c>
      <c r="B7154" s="16">
        <v>13.47</v>
      </c>
      <c r="C7154" s="16">
        <v>13.5</v>
      </c>
      <c r="D7154" s="16">
        <v>12.75</v>
      </c>
    </row>
    <row r="7155" spans="1:4" x14ac:dyDescent="0.3">
      <c r="A7155" s="3">
        <v>1111327</v>
      </c>
      <c r="B7155" s="16">
        <v>1.02</v>
      </c>
      <c r="C7155" s="16">
        <v>1.05</v>
      </c>
      <c r="D7155" s="16">
        <v>1.05</v>
      </c>
    </row>
    <row r="7156" spans="1:4" x14ac:dyDescent="0.3">
      <c r="A7156" s="3">
        <v>1111328</v>
      </c>
      <c r="B7156" s="16">
        <v>1.02</v>
      </c>
      <c r="C7156" s="16">
        <v>1.05</v>
      </c>
      <c r="D7156" s="16">
        <v>1.05</v>
      </c>
    </row>
    <row r="7157" spans="1:4" x14ac:dyDescent="0.3">
      <c r="A7157" s="3">
        <v>1111329</v>
      </c>
      <c r="B7157" s="16">
        <v>1.02</v>
      </c>
      <c r="C7157" s="16">
        <v>1.05</v>
      </c>
      <c r="D7157" s="16">
        <v>1.05</v>
      </c>
    </row>
    <row r="7158" spans="1:4" x14ac:dyDescent="0.3">
      <c r="A7158" s="3">
        <v>1111330</v>
      </c>
      <c r="B7158" s="16">
        <v>11.72</v>
      </c>
      <c r="C7158" s="16">
        <v>11.75</v>
      </c>
      <c r="D7158" s="16">
        <v>9.5</v>
      </c>
    </row>
    <row r="7159" spans="1:4" x14ac:dyDescent="0.3">
      <c r="A7159" s="3">
        <v>1111331</v>
      </c>
      <c r="B7159" s="16">
        <v>10.370000000000001</v>
      </c>
      <c r="C7159" s="16">
        <v>10.4</v>
      </c>
      <c r="D7159" s="16">
        <v>9.5</v>
      </c>
    </row>
    <row r="7160" spans="1:4" x14ac:dyDescent="0.3">
      <c r="A7160" s="3">
        <v>1111332</v>
      </c>
      <c r="B7160" s="16">
        <v>11.72</v>
      </c>
      <c r="C7160" s="16">
        <v>11.75</v>
      </c>
      <c r="D7160" s="16">
        <v>10.4</v>
      </c>
    </row>
    <row r="7161" spans="1:4" x14ac:dyDescent="0.3">
      <c r="A7161" s="3">
        <v>1111333</v>
      </c>
      <c r="B7161" s="16">
        <v>12.47</v>
      </c>
      <c r="C7161" s="16">
        <v>11.75</v>
      </c>
      <c r="D7161" s="16">
        <v>12.75</v>
      </c>
    </row>
    <row r="7162" spans="1:4" x14ac:dyDescent="0.3">
      <c r="A7162" s="3">
        <v>1111334</v>
      </c>
      <c r="B7162" s="16">
        <v>1.02</v>
      </c>
      <c r="C7162" s="16">
        <v>1.05</v>
      </c>
      <c r="D7162" s="16">
        <v>1.05</v>
      </c>
    </row>
    <row r="7163" spans="1:4" x14ac:dyDescent="0.3">
      <c r="A7163" s="3">
        <v>1111335</v>
      </c>
      <c r="B7163" s="16">
        <v>10.370000000000001</v>
      </c>
      <c r="C7163" s="16">
        <v>10.4</v>
      </c>
      <c r="D7163" s="16">
        <v>11.4</v>
      </c>
    </row>
    <row r="7164" spans="1:4" x14ac:dyDescent="0.3">
      <c r="A7164" s="3">
        <v>1111336</v>
      </c>
      <c r="B7164" s="16">
        <v>13.47</v>
      </c>
      <c r="C7164" s="16">
        <v>11.75</v>
      </c>
      <c r="D7164" s="16">
        <v>13.5</v>
      </c>
    </row>
    <row r="7165" spans="1:4" x14ac:dyDescent="0.3">
      <c r="A7165" s="3">
        <v>1111337</v>
      </c>
      <c r="B7165" s="16">
        <v>11.870000000000001</v>
      </c>
      <c r="C7165" s="16">
        <v>11.9</v>
      </c>
      <c r="D7165" s="16">
        <v>10.4</v>
      </c>
    </row>
    <row r="7166" spans="1:4" x14ac:dyDescent="0.3">
      <c r="A7166" s="3">
        <v>1111338</v>
      </c>
      <c r="B7166" s="16">
        <v>1.02</v>
      </c>
      <c r="C7166" s="16">
        <v>1.05</v>
      </c>
      <c r="D7166" s="16">
        <v>1.05</v>
      </c>
    </row>
    <row r="7167" spans="1:4" x14ac:dyDescent="0.3">
      <c r="A7167" s="3">
        <v>1111339</v>
      </c>
      <c r="B7167" s="16">
        <v>11.870000000000001</v>
      </c>
      <c r="C7167" s="16">
        <v>11.4</v>
      </c>
      <c r="D7167" s="16">
        <v>9.5</v>
      </c>
    </row>
    <row r="7168" spans="1:4" x14ac:dyDescent="0.3">
      <c r="A7168" s="3">
        <v>1111340</v>
      </c>
      <c r="B7168" s="16">
        <v>1.02</v>
      </c>
      <c r="C7168" s="16">
        <v>1.05</v>
      </c>
      <c r="D7168" s="16">
        <v>1.05</v>
      </c>
    </row>
    <row r="7169" spans="1:4" x14ac:dyDescent="0.3">
      <c r="A7169" s="3">
        <v>1111341</v>
      </c>
      <c r="B7169" s="16">
        <v>12.47</v>
      </c>
      <c r="C7169" s="16">
        <v>11</v>
      </c>
      <c r="D7169" s="16">
        <v>11</v>
      </c>
    </row>
    <row r="7170" spans="1:4" x14ac:dyDescent="0.3">
      <c r="A7170" s="3">
        <v>1111342</v>
      </c>
      <c r="B7170" s="16">
        <v>11.870000000000001</v>
      </c>
      <c r="C7170" s="16">
        <v>11.9</v>
      </c>
      <c r="D7170" s="16">
        <v>11</v>
      </c>
    </row>
    <row r="7171" spans="1:4" x14ac:dyDescent="0.3">
      <c r="A7171" s="3">
        <v>1111343</v>
      </c>
      <c r="B7171" s="16">
        <v>12.47</v>
      </c>
      <c r="C7171" s="16">
        <v>11.75</v>
      </c>
      <c r="D7171" s="16">
        <v>10.4</v>
      </c>
    </row>
    <row r="7172" spans="1:4" x14ac:dyDescent="0.3">
      <c r="A7172" s="3">
        <v>1111344</v>
      </c>
      <c r="B7172" s="16">
        <v>11.870000000000001</v>
      </c>
      <c r="C7172" s="16">
        <v>11.9</v>
      </c>
      <c r="D7172" s="16">
        <v>10.4</v>
      </c>
    </row>
    <row r="7173" spans="1:4" x14ac:dyDescent="0.3">
      <c r="A7173" s="3">
        <v>1111345</v>
      </c>
      <c r="B7173" s="16">
        <v>1.02</v>
      </c>
      <c r="C7173" s="16">
        <v>1.05</v>
      </c>
      <c r="D7173" s="16">
        <v>1.05</v>
      </c>
    </row>
    <row r="7174" spans="1:4" x14ac:dyDescent="0.3">
      <c r="A7174" s="3">
        <v>1111346</v>
      </c>
      <c r="B7174" s="16">
        <v>12.47</v>
      </c>
      <c r="C7174" s="16">
        <v>11.75</v>
      </c>
      <c r="D7174" s="16">
        <v>9.5</v>
      </c>
    </row>
    <row r="7175" spans="1:4" x14ac:dyDescent="0.3">
      <c r="A7175" s="3">
        <v>1111347</v>
      </c>
      <c r="B7175" s="16">
        <v>1.02</v>
      </c>
      <c r="C7175" s="16">
        <v>1.05</v>
      </c>
      <c r="D7175" s="16">
        <v>1.05</v>
      </c>
    </row>
    <row r="7176" spans="1:4" x14ac:dyDescent="0.3">
      <c r="A7176" s="3">
        <v>1111348</v>
      </c>
      <c r="B7176" s="16">
        <v>1.02</v>
      </c>
      <c r="C7176" s="16">
        <v>1.05</v>
      </c>
      <c r="D7176" s="16">
        <v>1.05</v>
      </c>
    </row>
    <row r="7177" spans="1:4" x14ac:dyDescent="0.3">
      <c r="A7177" s="3">
        <v>1111349</v>
      </c>
      <c r="B7177" s="16">
        <v>11.72</v>
      </c>
      <c r="C7177" s="16">
        <v>11.33</v>
      </c>
      <c r="D7177" s="16">
        <v>11.4</v>
      </c>
    </row>
    <row r="7178" spans="1:4" x14ac:dyDescent="0.3">
      <c r="A7178" s="3">
        <v>1111350</v>
      </c>
      <c r="B7178" s="16">
        <v>1.02</v>
      </c>
      <c r="C7178" s="16">
        <v>1.05</v>
      </c>
      <c r="D7178" s="16">
        <v>1.05</v>
      </c>
    </row>
    <row r="7179" spans="1:4" x14ac:dyDescent="0.3">
      <c r="A7179" s="3">
        <v>1111351</v>
      </c>
      <c r="B7179" s="16">
        <v>1.02</v>
      </c>
      <c r="C7179" s="16">
        <v>1.05</v>
      </c>
      <c r="D7179" s="16">
        <v>1.05</v>
      </c>
    </row>
    <row r="7180" spans="1:4" x14ac:dyDescent="0.3">
      <c r="A7180" s="3">
        <v>1111352</v>
      </c>
      <c r="B7180" s="16">
        <v>13.89</v>
      </c>
      <c r="C7180" s="16">
        <v>13.5</v>
      </c>
      <c r="D7180" s="16">
        <v>11</v>
      </c>
    </row>
    <row r="7181" spans="1:4" x14ac:dyDescent="0.3">
      <c r="A7181" s="3">
        <v>1111353</v>
      </c>
      <c r="B7181" s="16">
        <v>10.370000000000001</v>
      </c>
      <c r="C7181" s="16">
        <v>10.4</v>
      </c>
      <c r="D7181" s="16">
        <v>13.5</v>
      </c>
    </row>
    <row r="7182" spans="1:4" x14ac:dyDescent="0.3">
      <c r="A7182" s="3">
        <v>1111354</v>
      </c>
      <c r="B7182" s="16">
        <v>13.22</v>
      </c>
      <c r="C7182" s="16">
        <v>11</v>
      </c>
      <c r="D7182" s="16">
        <v>11.4</v>
      </c>
    </row>
    <row r="7183" spans="1:4" x14ac:dyDescent="0.3">
      <c r="A7183" s="3">
        <v>1111355</v>
      </c>
      <c r="B7183" s="16">
        <v>11.870000000000001</v>
      </c>
      <c r="C7183" s="16">
        <v>11</v>
      </c>
      <c r="D7183" s="16">
        <v>9.5</v>
      </c>
    </row>
    <row r="7184" spans="1:4" x14ac:dyDescent="0.3">
      <c r="A7184" s="3">
        <v>1111356</v>
      </c>
      <c r="B7184" s="16">
        <v>11.72</v>
      </c>
      <c r="C7184" s="16">
        <v>11.75</v>
      </c>
      <c r="D7184" s="16">
        <v>11.4</v>
      </c>
    </row>
    <row r="7185" spans="1:4" x14ac:dyDescent="0.3">
      <c r="A7185" s="3">
        <v>1111357</v>
      </c>
      <c r="B7185" s="16">
        <v>13.97</v>
      </c>
      <c r="C7185" s="16">
        <v>11.4</v>
      </c>
      <c r="D7185" s="16">
        <v>12.75</v>
      </c>
    </row>
    <row r="7186" spans="1:4" x14ac:dyDescent="0.3">
      <c r="A7186" s="3">
        <v>1111358</v>
      </c>
      <c r="B7186" s="16">
        <v>11.72</v>
      </c>
      <c r="C7186" s="16">
        <v>11</v>
      </c>
      <c r="D7186" s="16">
        <v>13.5</v>
      </c>
    </row>
    <row r="7187" spans="1:4" x14ac:dyDescent="0.3">
      <c r="A7187" s="3">
        <v>1111359</v>
      </c>
      <c r="B7187" s="16">
        <v>13.47</v>
      </c>
      <c r="C7187" s="16">
        <v>11.75</v>
      </c>
      <c r="D7187" s="16">
        <v>11.75</v>
      </c>
    </row>
    <row r="7188" spans="1:4" x14ac:dyDescent="0.3">
      <c r="A7188" s="3">
        <v>1111360</v>
      </c>
      <c r="B7188" s="16">
        <v>1.02</v>
      </c>
      <c r="C7188" s="16">
        <v>1.05</v>
      </c>
      <c r="D7188" s="16">
        <v>1.05</v>
      </c>
    </row>
    <row r="7189" spans="1:4" x14ac:dyDescent="0.3">
      <c r="A7189" s="3">
        <v>1111361</v>
      </c>
      <c r="B7189" s="16">
        <v>12.47</v>
      </c>
      <c r="C7189" s="16">
        <v>11.75</v>
      </c>
      <c r="D7189" s="16">
        <v>13.5</v>
      </c>
    </row>
    <row r="7190" spans="1:4" x14ac:dyDescent="0.3">
      <c r="A7190" s="3">
        <v>1111362</v>
      </c>
      <c r="B7190" s="16">
        <v>12.47</v>
      </c>
      <c r="C7190" s="16">
        <v>11.75</v>
      </c>
      <c r="D7190" s="16">
        <v>11.9</v>
      </c>
    </row>
    <row r="7191" spans="1:4" x14ac:dyDescent="0.3">
      <c r="A7191" s="3">
        <v>1111363</v>
      </c>
      <c r="B7191" s="16">
        <v>1.02</v>
      </c>
      <c r="C7191" s="16">
        <v>1.05</v>
      </c>
      <c r="D7191" s="16">
        <v>1.05</v>
      </c>
    </row>
    <row r="7192" spans="1:4" x14ac:dyDescent="0.3">
      <c r="A7192" s="3">
        <v>1111364</v>
      </c>
      <c r="B7192" s="16">
        <v>10.370000000000001</v>
      </c>
      <c r="C7192" s="16">
        <v>10.4</v>
      </c>
      <c r="D7192" s="16">
        <v>9.5</v>
      </c>
    </row>
    <row r="7193" spans="1:4" x14ac:dyDescent="0.3">
      <c r="A7193" s="3">
        <v>1111365</v>
      </c>
      <c r="B7193" s="16">
        <v>11.370000000000001</v>
      </c>
      <c r="C7193" s="16">
        <v>13.5</v>
      </c>
      <c r="D7193" s="16">
        <v>9.5</v>
      </c>
    </row>
    <row r="7194" spans="1:4" x14ac:dyDescent="0.3">
      <c r="A7194" s="3">
        <v>1111366</v>
      </c>
      <c r="B7194" s="16">
        <v>11.870000000000001</v>
      </c>
      <c r="C7194" s="16">
        <v>11.75</v>
      </c>
      <c r="D7194" s="16">
        <v>13.5</v>
      </c>
    </row>
    <row r="7195" spans="1:4" x14ac:dyDescent="0.3">
      <c r="A7195" s="3">
        <v>1111367</v>
      </c>
      <c r="B7195" s="16">
        <v>1.02</v>
      </c>
      <c r="C7195" s="16">
        <v>1.05</v>
      </c>
      <c r="D7195" s="16">
        <v>1.05</v>
      </c>
    </row>
    <row r="7196" spans="1:4" x14ac:dyDescent="0.3">
      <c r="A7196" s="3">
        <v>1111368</v>
      </c>
      <c r="B7196" s="16">
        <v>1.02</v>
      </c>
      <c r="C7196" s="16">
        <v>1.05</v>
      </c>
      <c r="D7196" s="16">
        <v>1.05</v>
      </c>
    </row>
    <row r="7197" spans="1:4" x14ac:dyDescent="0.3">
      <c r="A7197" s="3">
        <v>1111369</v>
      </c>
      <c r="B7197" s="16">
        <v>12.47</v>
      </c>
      <c r="C7197" s="16">
        <v>11.4</v>
      </c>
      <c r="D7197" s="16">
        <v>10.4</v>
      </c>
    </row>
    <row r="7198" spans="1:4" x14ac:dyDescent="0.3">
      <c r="A7198" s="3">
        <v>1111370</v>
      </c>
      <c r="B7198" s="16">
        <v>11.72</v>
      </c>
      <c r="C7198" s="16">
        <v>11.75</v>
      </c>
      <c r="D7198" s="16">
        <v>11</v>
      </c>
    </row>
    <row r="7199" spans="1:4" x14ac:dyDescent="0.3">
      <c r="A7199" s="3">
        <v>1111371</v>
      </c>
      <c r="B7199" s="16">
        <v>13.22</v>
      </c>
      <c r="C7199" s="16">
        <v>11</v>
      </c>
      <c r="D7199" s="16">
        <v>11</v>
      </c>
    </row>
    <row r="7200" spans="1:4" x14ac:dyDescent="0.3">
      <c r="A7200" s="3">
        <v>1111372</v>
      </c>
      <c r="B7200" s="16">
        <v>11.870000000000001</v>
      </c>
      <c r="C7200" s="16">
        <v>11.9</v>
      </c>
      <c r="D7200" s="16">
        <v>11.75</v>
      </c>
    </row>
    <row r="7201" spans="1:4" x14ac:dyDescent="0.3">
      <c r="A7201" s="3">
        <v>1111373</v>
      </c>
      <c r="B7201" s="16">
        <v>13.22</v>
      </c>
      <c r="C7201" s="16">
        <v>11.4</v>
      </c>
      <c r="D7201" s="16">
        <v>11</v>
      </c>
    </row>
    <row r="7202" spans="1:4" x14ac:dyDescent="0.3">
      <c r="A7202" s="3">
        <v>1111374</v>
      </c>
      <c r="B7202" s="16">
        <v>11.870000000000001</v>
      </c>
      <c r="C7202" s="16">
        <v>10.4</v>
      </c>
      <c r="D7202" s="16">
        <v>11.75</v>
      </c>
    </row>
    <row r="7203" spans="1:4" x14ac:dyDescent="0.3">
      <c r="A7203" s="3">
        <v>1111375</v>
      </c>
      <c r="B7203" s="16">
        <v>11.370000000000001</v>
      </c>
      <c r="C7203" s="16">
        <v>11.4</v>
      </c>
      <c r="D7203" s="16">
        <v>11</v>
      </c>
    </row>
    <row r="7204" spans="1:4" x14ac:dyDescent="0.3">
      <c r="A7204" s="3">
        <v>1111376</v>
      </c>
      <c r="B7204" s="16">
        <v>1.02</v>
      </c>
      <c r="C7204" s="16">
        <v>1.05</v>
      </c>
      <c r="D7204" s="16">
        <v>1.05</v>
      </c>
    </row>
    <row r="7205" spans="1:4" x14ac:dyDescent="0.3">
      <c r="A7205" s="3">
        <v>1111377</v>
      </c>
      <c r="B7205" s="16">
        <v>13.47</v>
      </c>
      <c r="C7205" s="16">
        <v>10.4</v>
      </c>
      <c r="D7205" s="16">
        <v>11.4</v>
      </c>
    </row>
    <row r="7206" spans="1:4" x14ac:dyDescent="0.3">
      <c r="A7206" s="3">
        <v>1111378</v>
      </c>
      <c r="B7206" s="16">
        <v>10.370000000000001</v>
      </c>
      <c r="C7206" s="16">
        <v>10.4</v>
      </c>
      <c r="D7206" s="16">
        <v>11.9</v>
      </c>
    </row>
    <row r="7207" spans="1:4" x14ac:dyDescent="0.3">
      <c r="A7207" s="3">
        <v>1111379</v>
      </c>
      <c r="B7207" s="16">
        <v>11.72</v>
      </c>
      <c r="C7207" s="16">
        <v>11.75</v>
      </c>
      <c r="D7207" s="16">
        <v>9.5</v>
      </c>
    </row>
    <row r="7208" spans="1:4" x14ac:dyDescent="0.3">
      <c r="A7208" s="3">
        <v>1111380</v>
      </c>
      <c r="B7208" s="16">
        <v>11.870000000000001</v>
      </c>
      <c r="C7208" s="16">
        <v>11.9</v>
      </c>
      <c r="D7208" s="16">
        <v>10.4</v>
      </c>
    </row>
    <row r="7209" spans="1:4" x14ac:dyDescent="0.3">
      <c r="A7209" s="3">
        <v>1111381</v>
      </c>
      <c r="B7209" s="16">
        <v>11.370000000000001</v>
      </c>
      <c r="C7209" s="16">
        <v>11.4</v>
      </c>
      <c r="D7209" s="16">
        <v>10.4</v>
      </c>
    </row>
    <row r="7210" spans="1:4" x14ac:dyDescent="0.3">
      <c r="A7210" s="3">
        <v>1111382</v>
      </c>
      <c r="B7210" s="16">
        <v>1.02</v>
      </c>
      <c r="C7210" s="16">
        <v>1.05</v>
      </c>
      <c r="D7210" s="16">
        <v>1.05</v>
      </c>
    </row>
    <row r="7211" spans="1:4" x14ac:dyDescent="0.3">
      <c r="A7211" s="3">
        <v>1111383</v>
      </c>
      <c r="B7211" s="16">
        <v>10.370000000000001</v>
      </c>
      <c r="C7211" s="16">
        <v>10.4</v>
      </c>
      <c r="D7211" s="16">
        <v>10.4</v>
      </c>
    </row>
    <row r="7212" spans="1:4" x14ac:dyDescent="0.3">
      <c r="A7212" s="3">
        <v>1111384</v>
      </c>
      <c r="B7212" s="16">
        <v>11.870000000000001</v>
      </c>
      <c r="C7212" s="16">
        <v>10.4</v>
      </c>
      <c r="D7212" s="16">
        <v>11</v>
      </c>
    </row>
    <row r="7213" spans="1:4" x14ac:dyDescent="0.3">
      <c r="A7213" s="3">
        <v>1111385</v>
      </c>
      <c r="B7213" s="16">
        <v>12.47</v>
      </c>
      <c r="C7213" s="16">
        <v>10.4</v>
      </c>
      <c r="D7213" s="16">
        <v>11.4</v>
      </c>
    </row>
    <row r="7214" spans="1:4" x14ac:dyDescent="0.3">
      <c r="A7214" s="3">
        <v>1111386</v>
      </c>
      <c r="B7214" s="16">
        <v>11.370000000000001</v>
      </c>
      <c r="C7214" s="16">
        <v>11.4</v>
      </c>
      <c r="D7214" s="16">
        <v>10.4</v>
      </c>
    </row>
    <row r="7215" spans="1:4" x14ac:dyDescent="0.3">
      <c r="A7215" s="3">
        <v>1111387</v>
      </c>
      <c r="B7215" s="16">
        <v>13.97</v>
      </c>
      <c r="C7215" s="16">
        <v>11.4</v>
      </c>
      <c r="D7215" s="16">
        <v>11.75</v>
      </c>
    </row>
    <row r="7216" spans="1:4" x14ac:dyDescent="0.3">
      <c r="A7216" s="3">
        <v>1111388</v>
      </c>
      <c r="B7216" s="16">
        <v>1.02</v>
      </c>
      <c r="C7216" s="16">
        <v>1.05</v>
      </c>
      <c r="D7216" s="16">
        <v>1.05</v>
      </c>
    </row>
    <row r="7217" spans="1:4" x14ac:dyDescent="0.3">
      <c r="A7217" s="3">
        <v>1111389</v>
      </c>
      <c r="B7217" s="16">
        <v>10.370000000000001</v>
      </c>
      <c r="C7217" s="16">
        <v>10.4</v>
      </c>
      <c r="D7217" s="16">
        <v>11.4</v>
      </c>
    </row>
    <row r="7218" spans="1:4" x14ac:dyDescent="0.3">
      <c r="A7218" s="3">
        <v>1111390</v>
      </c>
      <c r="B7218" s="16">
        <v>11.870000000000001</v>
      </c>
      <c r="C7218" s="16">
        <v>11.75</v>
      </c>
      <c r="D7218" s="16">
        <v>9.5</v>
      </c>
    </row>
    <row r="7219" spans="1:4" x14ac:dyDescent="0.3">
      <c r="A7219" s="3">
        <v>1111391</v>
      </c>
      <c r="B7219" s="16">
        <v>12.47</v>
      </c>
      <c r="C7219" s="16">
        <v>11.4</v>
      </c>
      <c r="D7219" s="16">
        <v>11.4</v>
      </c>
    </row>
    <row r="7220" spans="1:4" x14ac:dyDescent="0.3">
      <c r="A7220" s="3">
        <v>1111392</v>
      </c>
      <c r="B7220" s="16">
        <v>12.47</v>
      </c>
      <c r="C7220" s="16">
        <v>10.4</v>
      </c>
      <c r="D7220" s="16">
        <v>11.4</v>
      </c>
    </row>
    <row r="7221" spans="1:4" x14ac:dyDescent="0.3">
      <c r="A7221" s="3">
        <v>1111393</v>
      </c>
      <c r="B7221" s="16">
        <v>13.47</v>
      </c>
      <c r="C7221" s="16">
        <v>13.5</v>
      </c>
      <c r="D7221" s="16">
        <v>11</v>
      </c>
    </row>
    <row r="7222" spans="1:4" x14ac:dyDescent="0.3">
      <c r="A7222" s="3">
        <v>1111394</v>
      </c>
      <c r="B7222" s="16">
        <v>11.72</v>
      </c>
      <c r="C7222" s="16">
        <v>11.75</v>
      </c>
      <c r="D7222" s="16">
        <v>10.4</v>
      </c>
    </row>
    <row r="7223" spans="1:4" x14ac:dyDescent="0.3">
      <c r="A7223" s="3">
        <v>1111395</v>
      </c>
      <c r="B7223" s="16">
        <v>11.870000000000001</v>
      </c>
      <c r="C7223" s="16">
        <v>11</v>
      </c>
      <c r="D7223" s="16">
        <v>11.9</v>
      </c>
    </row>
    <row r="7224" spans="1:4" x14ac:dyDescent="0.3">
      <c r="A7224" s="3">
        <v>1111396</v>
      </c>
      <c r="B7224" s="16">
        <v>1.02</v>
      </c>
      <c r="C7224" s="16">
        <v>1.05</v>
      </c>
      <c r="D7224" s="16">
        <v>1.05</v>
      </c>
    </row>
    <row r="7225" spans="1:4" x14ac:dyDescent="0.3">
      <c r="A7225" s="3">
        <v>1111397</v>
      </c>
      <c r="B7225" s="16">
        <v>1.02</v>
      </c>
      <c r="C7225" s="16">
        <v>1.05</v>
      </c>
      <c r="D7225" s="16">
        <v>1.05</v>
      </c>
    </row>
    <row r="7226" spans="1:4" x14ac:dyDescent="0.3">
      <c r="A7226" s="3">
        <v>1111398</v>
      </c>
      <c r="B7226" s="16">
        <v>11.870000000000001</v>
      </c>
      <c r="C7226" s="16">
        <v>10.4</v>
      </c>
      <c r="D7226" s="16">
        <v>11</v>
      </c>
    </row>
    <row r="7227" spans="1:4" x14ac:dyDescent="0.3">
      <c r="A7227" s="3">
        <v>1111399</v>
      </c>
      <c r="B7227" s="16">
        <v>1.02</v>
      </c>
      <c r="C7227" s="16">
        <v>1.05</v>
      </c>
      <c r="D7227" s="16">
        <v>1.05</v>
      </c>
    </row>
    <row r="7228" spans="1:4" x14ac:dyDescent="0.3">
      <c r="A7228" s="3">
        <v>1111400</v>
      </c>
      <c r="B7228" s="16">
        <v>11.870000000000001</v>
      </c>
      <c r="C7228" s="16">
        <v>11.9</v>
      </c>
      <c r="D7228" s="16">
        <v>10.4</v>
      </c>
    </row>
    <row r="7229" spans="1:4" x14ac:dyDescent="0.3">
      <c r="A7229" s="3">
        <v>1111401</v>
      </c>
      <c r="B7229" s="16">
        <v>1.02</v>
      </c>
      <c r="C7229" s="16">
        <v>1.05</v>
      </c>
      <c r="D7229" s="16">
        <v>1.05</v>
      </c>
    </row>
    <row r="7230" spans="1:4" x14ac:dyDescent="0.3">
      <c r="A7230" s="3">
        <v>1111402</v>
      </c>
      <c r="B7230" s="16">
        <v>12.47</v>
      </c>
      <c r="C7230" s="16">
        <v>11</v>
      </c>
      <c r="D7230" s="16">
        <v>11</v>
      </c>
    </row>
    <row r="7231" spans="1:4" x14ac:dyDescent="0.3">
      <c r="A7231" s="3">
        <v>1111403</v>
      </c>
      <c r="B7231" s="16">
        <v>13.22</v>
      </c>
      <c r="C7231" s="16">
        <v>11.9</v>
      </c>
      <c r="D7231" s="16">
        <v>9.5</v>
      </c>
    </row>
    <row r="7232" spans="1:4" x14ac:dyDescent="0.3">
      <c r="A7232" s="3">
        <v>1111404</v>
      </c>
      <c r="B7232" s="16">
        <v>11.72</v>
      </c>
      <c r="C7232" s="16">
        <v>10.4</v>
      </c>
      <c r="D7232" s="16">
        <v>11</v>
      </c>
    </row>
    <row r="7233" spans="1:4" x14ac:dyDescent="0.3">
      <c r="A7233" s="3">
        <v>1111405</v>
      </c>
      <c r="B7233" s="16">
        <v>11.870000000000001</v>
      </c>
      <c r="C7233" s="16">
        <v>11.9</v>
      </c>
      <c r="D7233" s="16">
        <v>11</v>
      </c>
    </row>
    <row r="7234" spans="1:4" x14ac:dyDescent="0.3">
      <c r="A7234" s="3">
        <v>1111406</v>
      </c>
      <c r="B7234" s="16">
        <v>11.870000000000001</v>
      </c>
      <c r="C7234" s="16">
        <v>11.9</v>
      </c>
      <c r="D7234" s="16">
        <v>9.5</v>
      </c>
    </row>
    <row r="7235" spans="1:4" x14ac:dyDescent="0.3">
      <c r="A7235" s="3">
        <v>1111407</v>
      </c>
      <c r="B7235" s="16">
        <v>1.02</v>
      </c>
      <c r="C7235" s="16">
        <v>1.05</v>
      </c>
      <c r="D7235" s="16">
        <v>1.05</v>
      </c>
    </row>
    <row r="7236" spans="1:4" x14ac:dyDescent="0.3">
      <c r="A7236" s="3">
        <v>1111408</v>
      </c>
      <c r="B7236" s="16">
        <v>10.370000000000001</v>
      </c>
      <c r="C7236" s="16">
        <v>10.4</v>
      </c>
      <c r="D7236" s="16">
        <v>10.4</v>
      </c>
    </row>
    <row r="7237" spans="1:4" x14ac:dyDescent="0.3">
      <c r="A7237" s="3">
        <v>1111409</v>
      </c>
      <c r="B7237" s="16">
        <v>1.02</v>
      </c>
      <c r="C7237" s="16">
        <v>1.05</v>
      </c>
      <c r="D7237" s="16">
        <v>1.05</v>
      </c>
    </row>
    <row r="7238" spans="1:4" x14ac:dyDescent="0.3">
      <c r="A7238" s="3">
        <v>1111410</v>
      </c>
      <c r="B7238" s="16">
        <v>1.02</v>
      </c>
      <c r="C7238" s="16">
        <v>1.05</v>
      </c>
      <c r="D7238" s="16">
        <v>1.05</v>
      </c>
    </row>
    <row r="7239" spans="1:4" x14ac:dyDescent="0.3">
      <c r="A7239" s="3">
        <v>1111411</v>
      </c>
      <c r="B7239" s="16">
        <v>1.02</v>
      </c>
      <c r="C7239" s="16">
        <v>1.05</v>
      </c>
      <c r="D7239" s="16">
        <v>1.05</v>
      </c>
    </row>
    <row r="7240" spans="1:4" x14ac:dyDescent="0.3">
      <c r="A7240" s="3">
        <v>1111412</v>
      </c>
      <c r="B7240" s="16">
        <v>1.02</v>
      </c>
      <c r="C7240" s="16">
        <v>1.05</v>
      </c>
      <c r="D7240" s="16">
        <v>1.05</v>
      </c>
    </row>
    <row r="7241" spans="1:4" x14ac:dyDescent="0.3">
      <c r="A7241" s="3">
        <v>1111413</v>
      </c>
      <c r="B7241" s="16">
        <v>11.72</v>
      </c>
      <c r="C7241" s="16">
        <v>11.75</v>
      </c>
      <c r="D7241" s="16">
        <v>10.4</v>
      </c>
    </row>
    <row r="7242" spans="1:4" x14ac:dyDescent="0.3">
      <c r="A7242" s="3">
        <v>1111414</v>
      </c>
      <c r="B7242" s="16">
        <v>1.02</v>
      </c>
      <c r="C7242" s="16">
        <v>1.05</v>
      </c>
      <c r="D7242" s="16">
        <v>1.05</v>
      </c>
    </row>
    <row r="7243" spans="1:4" x14ac:dyDescent="0.3">
      <c r="A7243" s="3">
        <v>1111415</v>
      </c>
      <c r="B7243" s="16">
        <v>1.02</v>
      </c>
      <c r="C7243" s="16">
        <v>1.05</v>
      </c>
      <c r="D7243" s="16">
        <v>1.05</v>
      </c>
    </row>
    <row r="7244" spans="1:4" x14ac:dyDescent="0.3">
      <c r="A7244" s="3">
        <v>1111416</v>
      </c>
      <c r="B7244" s="16">
        <v>11.870000000000001</v>
      </c>
      <c r="C7244" s="16">
        <v>11.75</v>
      </c>
      <c r="D7244" s="16">
        <v>11.4</v>
      </c>
    </row>
    <row r="7245" spans="1:4" x14ac:dyDescent="0.3">
      <c r="A7245" s="3">
        <v>1111417</v>
      </c>
      <c r="B7245" s="16">
        <v>11.72</v>
      </c>
      <c r="C7245" s="16">
        <v>11.75</v>
      </c>
      <c r="D7245" s="16">
        <v>11.4</v>
      </c>
    </row>
    <row r="7246" spans="1:4" x14ac:dyDescent="0.3">
      <c r="A7246" s="3">
        <v>1111418</v>
      </c>
      <c r="B7246" s="16">
        <v>11.370000000000001</v>
      </c>
      <c r="C7246" s="16">
        <v>11.4</v>
      </c>
      <c r="D7246" s="16">
        <v>11.4</v>
      </c>
    </row>
    <row r="7247" spans="1:4" x14ac:dyDescent="0.3">
      <c r="A7247" s="3">
        <v>1111419</v>
      </c>
      <c r="B7247" s="16">
        <v>1.02</v>
      </c>
      <c r="C7247" s="16">
        <v>1.05</v>
      </c>
      <c r="D7247" s="16">
        <v>1.05</v>
      </c>
    </row>
    <row r="7248" spans="1:4" x14ac:dyDescent="0.3">
      <c r="A7248" s="3">
        <v>1111420</v>
      </c>
      <c r="B7248" s="16">
        <v>11.870000000000001</v>
      </c>
      <c r="C7248" s="16">
        <v>10.4</v>
      </c>
      <c r="D7248" s="16">
        <v>11</v>
      </c>
    </row>
    <row r="7249" spans="1:4" x14ac:dyDescent="0.3">
      <c r="A7249" s="3">
        <v>1111421</v>
      </c>
      <c r="B7249" s="16">
        <v>11.870000000000001</v>
      </c>
      <c r="C7249" s="16">
        <v>11</v>
      </c>
      <c r="D7249" s="16">
        <v>11</v>
      </c>
    </row>
    <row r="7250" spans="1:4" x14ac:dyDescent="0.3">
      <c r="A7250" s="3">
        <v>1111422</v>
      </c>
      <c r="B7250" s="16">
        <v>1.02</v>
      </c>
      <c r="C7250" s="16">
        <v>1.05</v>
      </c>
      <c r="D7250" s="16">
        <v>1.05</v>
      </c>
    </row>
    <row r="7251" spans="1:4" x14ac:dyDescent="0.3">
      <c r="A7251" s="3">
        <v>1111423</v>
      </c>
      <c r="B7251" s="16">
        <v>13.700000000000001</v>
      </c>
      <c r="C7251" s="16">
        <v>11.4</v>
      </c>
      <c r="D7251" s="16">
        <v>11</v>
      </c>
    </row>
    <row r="7252" spans="1:4" x14ac:dyDescent="0.3">
      <c r="A7252" s="3">
        <v>1111424</v>
      </c>
      <c r="B7252" s="16">
        <v>1.02</v>
      </c>
      <c r="C7252" s="16">
        <v>1.05</v>
      </c>
      <c r="D7252" s="16">
        <v>1.05</v>
      </c>
    </row>
    <row r="7253" spans="1:4" x14ac:dyDescent="0.3">
      <c r="A7253" s="3">
        <v>1111425</v>
      </c>
      <c r="B7253" s="16">
        <v>11.72</v>
      </c>
      <c r="C7253" s="16">
        <v>11.75</v>
      </c>
      <c r="D7253" s="16">
        <v>13.5</v>
      </c>
    </row>
    <row r="7254" spans="1:4" x14ac:dyDescent="0.3">
      <c r="A7254" s="3">
        <v>1111426</v>
      </c>
      <c r="B7254" s="16">
        <v>1.02</v>
      </c>
      <c r="C7254" s="16">
        <v>1.05</v>
      </c>
      <c r="D7254" s="16">
        <v>1.05</v>
      </c>
    </row>
    <row r="7255" spans="1:4" x14ac:dyDescent="0.3">
      <c r="A7255" s="3">
        <v>1111427</v>
      </c>
      <c r="B7255" s="16">
        <v>12.47</v>
      </c>
      <c r="C7255" s="16">
        <v>11.75</v>
      </c>
      <c r="D7255" s="16">
        <v>11.75</v>
      </c>
    </row>
    <row r="7256" spans="1:4" x14ac:dyDescent="0.3">
      <c r="A7256" s="3">
        <v>1111428</v>
      </c>
      <c r="B7256" s="16">
        <v>11.72</v>
      </c>
      <c r="C7256" s="16">
        <v>10.4</v>
      </c>
      <c r="D7256" s="16">
        <v>11</v>
      </c>
    </row>
    <row r="7257" spans="1:4" x14ac:dyDescent="0.3">
      <c r="A7257" s="3">
        <v>1111429</v>
      </c>
      <c r="B7257" s="16">
        <v>12.47</v>
      </c>
      <c r="C7257" s="16">
        <v>11.4</v>
      </c>
      <c r="D7257" s="16">
        <v>10.4</v>
      </c>
    </row>
    <row r="7258" spans="1:4" x14ac:dyDescent="0.3">
      <c r="A7258" s="3">
        <v>1111430</v>
      </c>
      <c r="B7258" s="16">
        <v>11.370000000000001</v>
      </c>
      <c r="C7258" s="16">
        <v>11.4</v>
      </c>
      <c r="D7258" s="16">
        <v>10.4</v>
      </c>
    </row>
    <row r="7259" spans="1:4" x14ac:dyDescent="0.3">
      <c r="A7259" s="3">
        <v>1111431</v>
      </c>
      <c r="B7259" s="16">
        <v>11.370000000000001</v>
      </c>
      <c r="C7259" s="16">
        <v>11.4</v>
      </c>
      <c r="D7259" s="16">
        <v>11.4</v>
      </c>
    </row>
    <row r="7260" spans="1:4" x14ac:dyDescent="0.3">
      <c r="A7260" s="3">
        <v>1111432</v>
      </c>
      <c r="B7260" s="16">
        <v>1.02</v>
      </c>
      <c r="C7260" s="16">
        <v>1.05</v>
      </c>
      <c r="D7260" s="16">
        <v>1.05</v>
      </c>
    </row>
    <row r="7261" spans="1:4" x14ac:dyDescent="0.3">
      <c r="A7261" s="3">
        <v>1111433</v>
      </c>
      <c r="B7261" s="16">
        <v>11.870000000000001</v>
      </c>
      <c r="C7261" s="16">
        <v>10.4</v>
      </c>
      <c r="D7261" s="16">
        <v>11.75</v>
      </c>
    </row>
    <row r="7262" spans="1:4" x14ac:dyDescent="0.3">
      <c r="A7262" s="3">
        <v>1111434</v>
      </c>
      <c r="B7262" s="16">
        <v>1.02</v>
      </c>
      <c r="C7262" s="16">
        <v>1.05</v>
      </c>
      <c r="D7262" s="16">
        <v>1.05</v>
      </c>
    </row>
    <row r="7263" spans="1:4" x14ac:dyDescent="0.3">
      <c r="A7263" s="3">
        <v>1111435</v>
      </c>
      <c r="B7263" s="16">
        <v>12.47</v>
      </c>
      <c r="C7263" s="16">
        <v>10</v>
      </c>
      <c r="D7263" s="16">
        <v>11.9</v>
      </c>
    </row>
    <row r="7264" spans="1:4" x14ac:dyDescent="0.3">
      <c r="A7264" s="3">
        <v>1111436</v>
      </c>
      <c r="B7264" s="16">
        <v>11.72</v>
      </c>
      <c r="C7264" s="16">
        <v>10.4</v>
      </c>
      <c r="D7264" s="16">
        <v>11.4</v>
      </c>
    </row>
    <row r="7265" spans="1:4" x14ac:dyDescent="0.3">
      <c r="A7265" s="3">
        <v>1111437</v>
      </c>
      <c r="B7265" s="16">
        <v>1.02</v>
      </c>
      <c r="C7265" s="16">
        <v>1.05</v>
      </c>
      <c r="D7265" s="16">
        <v>1.05</v>
      </c>
    </row>
    <row r="7266" spans="1:4" x14ac:dyDescent="0.3">
      <c r="A7266" s="3">
        <v>1111438</v>
      </c>
      <c r="B7266" s="16">
        <v>12.47</v>
      </c>
      <c r="C7266" s="16">
        <v>10.4</v>
      </c>
      <c r="D7266" s="16">
        <v>11.75</v>
      </c>
    </row>
    <row r="7267" spans="1:4" x14ac:dyDescent="0.3">
      <c r="A7267" s="3">
        <v>1111439</v>
      </c>
      <c r="B7267" s="16">
        <v>13.97</v>
      </c>
      <c r="C7267" s="16">
        <v>10.4</v>
      </c>
      <c r="D7267" s="16">
        <v>10.4</v>
      </c>
    </row>
    <row r="7268" spans="1:4" x14ac:dyDescent="0.3">
      <c r="A7268" s="3">
        <v>1111440</v>
      </c>
      <c r="B7268" s="16">
        <v>11.72</v>
      </c>
      <c r="C7268" s="16">
        <v>10.4</v>
      </c>
      <c r="D7268" s="16">
        <v>13.25</v>
      </c>
    </row>
    <row r="7269" spans="1:4" x14ac:dyDescent="0.3">
      <c r="A7269" s="3">
        <v>1111441</v>
      </c>
      <c r="B7269" s="16">
        <v>11.72</v>
      </c>
      <c r="C7269" s="16">
        <v>11.75</v>
      </c>
      <c r="D7269" s="16">
        <v>11.4</v>
      </c>
    </row>
    <row r="7270" spans="1:4" x14ac:dyDescent="0.3">
      <c r="A7270" s="3">
        <v>1111442</v>
      </c>
      <c r="B7270" s="16">
        <v>13.97</v>
      </c>
      <c r="C7270" s="16">
        <v>10.4</v>
      </c>
      <c r="D7270" s="16">
        <v>9.5</v>
      </c>
    </row>
    <row r="7271" spans="1:4" x14ac:dyDescent="0.3">
      <c r="A7271" s="3">
        <v>1111443</v>
      </c>
      <c r="B7271" s="16">
        <v>11.72</v>
      </c>
      <c r="C7271" s="16">
        <v>13.5</v>
      </c>
      <c r="D7271" s="16">
        <v>11</v>
      </c>
    </row>
    <row r="7272" spans="1:4" x14ac:dyDescent="0.3">
      <c r="A7272" s="3">
        <v>1111444</v>
      </c>
      <c r="B7272" s="16">
        <v>1.02</v>
      </c>
      <c r="C7272" s="16">
        <v>1.05</v>
      </c>
      <c r="D7272" s="16">
        <v>1.05</v>
      </c>
    </row>
    <row r="7273" spans="1:4" x14ac:dyDescent="0.3">
      <c r="A7273" s="3">
        <v>1111445</v>
      </c>
      <c r="B7273" s="16">
        <v>10.370000000000001</v>
      </c>
      <c r="C7273" s="16">
        <v>10.4</v>
      </c>
      <c r="D7273" s="16">
        <v>10.4</v>
      </c>
    </row>
    <row r="7274" spans="1:4" x14ac:dyDescent="0.3">
      <c r="A7274" s="3">
        <v>1111446</v>
      </c>
      <c r="B7274" s="16">
        <v>13.97</v>
      </c>
      <c r="C7274" s="16">
        <v>11.75</v>
      </c>
      <c r="D7274" s="16">
        <v>9.5</v>
      </c>
    </row>
    <row r="7275" spans="1:4" x14ac:dyDescent="0.3">
      <c r="A7275" s="3">
        <v>1111447</v>
      </c>
      <c r="B7275" s="16">
        <v>11.870000000000001</v>
      </c>
      <c r="C7275" s="16">
        <v>11.9</v>
      </c>
      <c r="D7275" s="16">
        <v>11.4</v>
      </c>
    </row>
    <row r="7276" spans="1:4" x14ac:dyDescent="0.3">
      <c r="A7276" s="3">
        <v>1111448</v>
      </c>
      <c r="B7276" s="16">
        <v>11.72</v>
      </c>
      <c r="C7276" s="16">
        <v>11.75</v>
      </c>
      <c r="D7276" s="16">
        <v>12.75</v>
      </c>
    </row>
    <row r="7277" spans="1:4" x14ac:dyDescent="0.3">
      <c r="A7277" s="3">
        <v>1111449</v>
      </c>
      <c r="B7277" s="16">
        <v>1.02</v>
      </c>
      <c r="C7277" s="16">
        <v>1.05</v>
      </c>
      <c r="D7277" s="16">
        <v>1.05</v>
      </c>
    </row>
    <row r="7278" spans="1:4" x14ac:dyDescent="0.3">
      <c r="A7278" s="3">
        <v>1111450</v>
      </c>
      <c r="B7278" s="16">
        <v>11.370000000000001</v>
      </c>
      <c r="C7278" s="16">
        <v>11</v>
      </c>
      <c r="D7278" s="16">
        <v>11</v>
      </c>
    </row>
    <row r="7279" spans="1:4" x14ac:dyDescent="0.3">
      <c r="A7279" s="3">
        <v>1111451</v>
      </c>
      <c r="B7279" s="16">
        <v>12.47</v>
      </c>
      <c r="C7279" s="16">
        <v>10.4</v>
      </c>
      <c r="D7279" s="16">
        <v>11.4</v>
      </c>
    </row>
    <row r="7280" spans="1:4" x14ac:dyDescent="0.3">
      <c r="A7280" s="3">
        <v>1111452</v>
      </c>
      <c r="B7280" s="16">
        <v>1.02</v>
      </c>
      <c r="C7280" s="16">
        <v>1.05</v>
      </c>
      <c r="D7280" s="16">
        <v>1.05</v>
      </c>
    </row>
    <row r="7281" spans="1:4" x14ac:dyDescent="0.3">
      <c r="A7281" s="3">
        <v>1111453</v>
      </c>
      <c r="B7281" s="16">
        <v>11.72</v>
      </c>
      <c r="C7281" s="16">
        <v>11.75</v>
      </c>
      <c r="D7281" s="16">
        <v>10.4</v>
      </c>
    </row>
    <row r="7282" spans="1:4" x14ac:dyDescent="0.3">
      <c r="A7282" s="3">
        <v>1111454</v>
      </c>
      <c r="B7282" s="16">
        <v>1.02</v>
      </c>
      <c r="C7282" s="16">
        <v>1.05</v>
      </c>
      <c r="D7282" s="16">
        <v>1.05</v>
      </c>
    </row>
    <row r="7283" spans="1:4" x14ac:dyDescent="0.3">
      <c r="A7283" s="3">
        <v>1111455</v>
      </c>
      <c r="B7283" s="16">
        <v>12.47</v>
      </c>
      <c r="C7283" s="16">
        <v>11.4</v>
      </c>
      <c r="D7283" s="16">
        <v>10.4</v>
      </c>
    </row>
    <row r="7284" spans="1:4" x14ac:dyDescent="0.3">
      <c r="A7284" s="3">
        <v>1111456</v>
      </c>
      <c r="B7284" s="16">
        <v>1.02</v>
      </c>
      <c r="C7284" s="16">
        <v>1.05</v>
      </c>
      <c r="D7284" s="16">
        <v>1.05</v>
      </c>
    </row>
    <row r="7285" spans="1:4" x14ac:dyDescent="0.3">
      <c r="A7285" s="3">
        <v>1111457</v>
      </c>
      <c r="B7285" s="16">
        <v>13.22</v>
      </c>
      <c r="C7285" s="16">
        <v>11.9</v>
      </c>
      <c r="D7285" s="16">
        <v>11.4</v>
      </c>
    </row>
    <row r="7286" spans="1:4" x14ac:dyDescent="0.3">
      <c r="A7286" s="3">
        <v>1111458</v>
      </c>
      <c r="B7286" s="16">
        <v>1.02</v>
      </c>
      <c r="C7286" s="16">
        <v>1.05</v>
      </c>
      <c r="D7286" s="16">
        <v>1.05</v>
      </c>
    </row>
    <row r="7287" spans="1:4" x14ac:dyDescent="0.3">
      <c r="A7287" s="3">
        <v>1111459</v>
      </c>
      <c r="B7287" s="16">
        <v>12.47</v>
      </c>
      <c r="C7287" s="16">
        <v>11.4</v>
      </c>
      <c r="D7287" s="16">
        <v>10.4</v>
      </c>
    </row>
    <row r="7288" spans="1:4" x14ac:dyDescent="0.3">
      <c r="A7288" s="3">
        <v>1111460</v>
      </c>
      <c r="B7288" s="16">
        <v>1.02</v>
      </c>
      <c r="C7288" s="16">
        <v>1.05</v>
      </c>
      <c r="D7288" s="16">
        <v>1.05</v>
      </c>
    </row>
    <row r="7289" spans="1:4" x14ac:dyDescent="0.3">
      <c r="A7289" s="3">
        <v>1111461</v>
      </c>
      <c r="B7289" s="16">
        <v>1.02</v>
      </c>
      <c r="C7289" s="16">
        <v>1.05</v>
      </c>
      <c r="D7289" s="16">
        <v>1.05</v>
      </c>
    </row>
    <row r="7290" spans="1:4" x14ac:dyDescent="0.3">
      <c r="A7290" s="3">
        <v>1111462</v>
      </c>
      <c r="B7290" s="16">
        <v>1.02</v>
      </c>
      <c r="C7290" s="16">
        <v>1.05</v>
      </c>
      <c r="D7290" s="16">
        <v>1.05</v>
      </c>
    </row>
    <row r="7291" spans="1:4" x14ac:dyDescent="0.3">
      <c r="A7291" s="3">
        <v>1111463</v>
      </c>
      <c r="B7291" s="16">
        <v>1.02</v>
      </c>
      <c r="C7291" s="16">
        <v>1.05</v>
      </c>
      <c r="D7291" s="16">
        <v>1.05</v>
      </c>
    </row>
    <row r="7292" spans="1:4" x14ac:dyDescent="0.3">
      <c r="A7292" s="3">
        <v>1111464</v>
      </c>
      <c r="B7292" s="16">
        <v>13.22</v>
      </c>
      <c r="C7292" s="16">
        <v>11</v>
      </c>
      <c r="D7292" s="16">
        <v>11</v>
      </c>
    </row>
    <row r="7293" spans="1:4" x14ac:dyDescent="0.3">
      <c r="A7293" s="3">
        <v>1111465</v>
      </c>
      <c r="B7293" s="16">
        <v>11.72</v>
      </c>
      <c r="C7293" s="16">
        <v>11.4</v>
      </c>
      <c r="D7293" s="16">
        <v>11.4</v>
      </c>
    </row>
    <row r="7294" spans="1:4" x14ac:dyDescent="0.3">
      <c r="A7294" s="3">
        <v>1111466</v>
      </c>
      <c r="B7294" s="16">
        <v>13.97</v>
      </c>
      <c r="C7294" s="16">
        <v>11.75</v>
      </c>
      <c r="D7294" s="16">
        <v>11.75</v>
      </c>
    </row>
    <row r="7295" spans="1:4" x14ac:dyDescent="0.3">
      <c r="A7295" s="3">
        <v>1111467</v>
      </c>
      <c r="B7295" s="16">
        <v>1.02</v>
      </c>
      <c r="C7295" s="16">
        <v>1.05</v>
      </c>
      <c r="D7295" s="16">
        <v>1.05</v>
      </c>
    </row>
    <row r="7296" spans="1:4" x14ac:dyDescent="0.3">
      <c r="A7296" s="3">
        <v>1111468</v>
      </c>
      <c r="B7296" s="16">
        <v>13.97</v>
      </c>
      <c r="C7296" s="16">
        <v>11.75</v>
      </c>
      <c r="D7296" s="16">
        <v>11.4</v>
      </c>
    </row>
    <row r="7297" spans="1:4" x14ac:dyDescent="0.3">
      <c r="A7297" s="3">
        <v>1111469</v>
      </c>
      <c r="B7297" s="16">
        <v>11.870000000000001</v>
      </c>
      <c r="C7297" s="16">
        <v>11.75</v>
      </c>
      <c r="D7297" s="16">
        <v>10.4</v>
      </c>
    </row>
    <row r="7298" spans="1:4" x14ac:dyDescent="0.3">
      <c r="A7298" s="3">
        <v>1111470</v>
      </c>
      <c r="B7298" s="16">
        <v>11.370000000000001</v>
      </c>
      <c r="C7298" s="16">
        <v>11.75</v>
      </c>
      <c r="D7298" s="16">
        <v>12.75</v>
      </c>
    </row>
    <row r="7299" spans="1:4" x14ac:dyDescent="0.3">
      <c r="A7299" s="3">
        <v>1111471</v>
      </c>
      <c r="B7299" s="16">
        <v>10.370000000000001</v>
      </c>
      <c r="C7299" s="16">
        <v>10.4</v>
      </c>
      <c r="D7299" s="16">
        <v>11.75</v>
      </c>
    </row>
    <row r="7300" spans="1:4" x14ac:dyDescent="0.3">
      <c r="A7300" s="3">
        <v>1111472</v>
      </c>
      <c r="B7300" s="16">
        <v>11.72</v>
      </c>
      <c r="C7300" s="16">
        <v>13.5</v>
      </c>
      <c r="D7300" s="16">
        <v>11.4</v>
      </c>
    </row>
    <row r="7301" spans="1:4" x14ac:dyDescent="0.3">
      <c r="A7301" s="3">
        <v>1111473</v>
      </c>
      <c r="B7301" s="16">
        <v>10.370000000000001</v>
      </c>
      <c r="C7301" s="16">
        <v>10.4</v>
      </c>
      <c r="D7301" s="16">
        <v>9.5</v>
      </c>
    </row>
    <row r="7302" spans="1:4" x14ac:dyDescent="0.3">
      <c r="A7302" s="3">
        <v>1111474</v>
      </c>
      <c r="B7302" s="16">
        <v>1.02</v>
      </c>
      <c r="C7302" s="16">
        <v>1.05</v>
      </c>
      <c r="D7302" s="16">
        <v>1.05</v>
      </c>
    </row>
    <row r="7303" spans="1:4" x14ac:dyDescent="0.3">
      <c r="A7303" s="3">
        <v>1111475</v>
      </c>
      <c r="B7303" s="16">
        <v>1.02</v>
      </c>
      <c r="C7303" s="16">
        <v>1.05</v>
      </c>
      <c r="D7303" s="16">
        <v>1.05</v>
      </c>
    </row>
    <row r="7304" spans="1:4" x14ac:dyDescent="0.3">
      <c r="A7304" s="3">
        <v>1111476</v>
      </c>
      <c r="B7304" s="16">
        <v>11.870000000000001</v>
      </c>
      <c r="C7304" s="16">
        <v>11.9</v>
      </c>
      <c r="D7304" s="16">
        <v>11.4</v>
      </c>
    </row>
    <row r="7305" spans="1:4" x14ac:dyDescent="0.3">
      <c r="A7305" s="3">
        <v>1111477</v>
      </c>
      <c r="B7305" s="16">
        <v>11.72</v>
      </c>
      <c r="C7305" s="16">
        <v>11.4</v>
      </c>
      <c r="D7305" s="16">
        <v>9.5</v>
      </c>
    </row>
    <row r="7306" spans="1:4" x14ac:dyDescent="0.3">
      <c r="A7306" s="3">
        <v>1111478</v>
      </c>
      <c r="B7306" s="16">
        <v>10.370000000000001</v>
      </c>
      <c r="C7306" s="16">
        <v>10.4</v>
      </c>
      <c r="D7306" s="16">
        <v>11.4</v>
      </c>
    </row>
    <row r="7307" spans="1:4" x14ac:dyDescent="0.3">
      <c r="A7307" s="3">
        <v>1111479</v>
      </c>
      <c r="B7307" s="16">
        <v>11.72</v>
      </c>
      <c r="C7307" s="16">
        <v>11.9</v>
      </c>
      <c r="D7307" s="16">
        <v>11</v>
      </c>
    </row>
    <row r="7308" spans="1:4" x14ac:dyDescent="0.3">
      <c r="A7308" s="3">
        <v>1111480</v>
      </c>
      <c r="B7308" s="16">
        <v>1.02</v>
      </c>
      <c r="C7308" s="16">
        <v>1.05</v>
      </c>
      <c r="D7308" s="16">
        <v>1.05</v>
      </c>
    </row>
    <row r="7309" spans="1:4" x14ac:dyDescent="0.3">
      <c r="A7309" s="3">
        <v>1111481</v>
      </c>
      <c r="B7309" s="16">
        <v>11.870000000000001</v>
      </c>
      <c r="C7309" s="16">
        <v>11.75</v>
      </c>
      <c r="D7309" s="16">
        <v>11.4</v>
      </c>
    </row>
    <row r="7310" spans="1:4" x14ac:dyDescent="0.3">
      <c r="A7310" s="3">
        <v>1111482</v>
      </c>
      <c r="B7310" s="16">
        <v>1.02</v>
      </c>
      <c r="C7310" s="16">
        <v>1.05</v>
      </c>
      <c r="D7310" s="16">
        <v>1.05</v>
      </c>
    </row>
    <row r="7311" spans="1:4" x14ac:dyDescent="0.3">
      <c r="A7311" s="3">
        <v>1111483</v>
      </c>
      <c r="B7311" s="16">
        <v>1.02</v>
      </c>
      <c r="C7311" s="16">
        <v>1.05</v>
      </c>
      <c r="D7311" s="16">
        <v>1.05</v>
      </c>
    </row>
    <row r="7312" spans="1:4" x14ac:dyDescent="0.3">
      <c r="A7312" s="3">
        <v>1111484</v>
      </c>
      <c r="B7312" s="16">
        <v>1.02</v>
      </c>
      <c r="C7312" s="16">
        <v>1.05</v>
      </c>
      <c r="D7312" s="16">
        <v>1.05</v>
      </c>
    </row>
    <row r="7313" spans="1:4" x14ac:dyDescent="0.3">
      <c r="A7313" s="3">
        <v>1111485</v>
      </c>
      <c r="B7313" s="16">
        <v>1.02</v>
      </c>
      <c r="C7313" s="16">
        <v>1.05</v>
      </c>
      <c r="D7313" s="16">
        <v>1.05</v>
      </c>
    </row>
    <row r="7314" spans="1:4" x14ac:dyDescent="0.3">
      <c r="A7314" s="3">
        <v>1111486</v>
      </c>
      <c r="B7314" s="16">
        <v>1.02</v>
      </c>
      <c r="C7314" s="16">
        <v>1.05</v>
      </c>
      <c r="D7314" s="16">
        <v>1.05</v>
      </c>
    </row>
    <row r="7315" spans="1:4" x14ac:dyDescent="0.3">
      <c r="A7315" s="3">
        <v>1111487</v>
      </c>
      <c r="B7315" s="16">
        <v>1.02</v>
      </c>
      <c r="C7315" s="16">
        <v>1.05</v>
      </c>
      <c r="D7315" s="16">
        <v>1.05</v>
      </c>
    </row>
    <row r="7316" spans="1:4" x14ac:dyDescent="0.3">
      <c r="A7316" s="3">
        <v>1111488</v>
      </c>
      <c r="B7316" s="16">
        <v>1.02</v>
      </c>
      <c r="C7316" s="16">
        <v>1.05</v>
      </c>
      <c r="D7316" s="16">
        <v>1.05</v>
      </c>
    </row>
    <row r="7317" spans="1:4" x14ac:dyDescent="0.3">
      <c r="A7317" s="3">
        <v>1111489</v>
      </c>
      <c r="B7317" s="16">
        <v>1.02</v>
      </c>
      <c r="C7317" s="16">
        <v>1.05</v>
      </c>
      <c r="D7317" s="16">
        <v>1.05</v>
      </c>
    </row>
    <row r="7318" spans="1:4" x14ac:dyDescent="0.3">
      <c r="A7318" s="3">
        <v>1111490</v>
      </c>
      <c r="B7318" s="16">
        <v>13.97</v>
      </c>
      <c r="C7318" s="16">
        <v>13.5</v>
      </c>
      <c r="D7318" s="16">
        <v>11.4</v>
      </c>
    </row>
    <row r="7319" spans="1:4" x14ac:dyDescent="0.3">
      <c r="A7319" s="3">
        <v>1111491</v>
      </c>
      <c r="B7319" s="16">
        <v>11.870000000000001</v>
      </c>
      <c r="C7319" s="16">
        <v>10.4</v>
      </c>
      <c r="D7319" s="16">
        <v>10.4</v>
      </c>
    </row>
    <row r="7320" spans="1:4" x14ac:dyDescent="0.3">
      <c r="A7320" s="3">
        <v>1111492</v>
      </c>
      <c r="B7320" s="16">
        <v>12.47</v>
      </c>
      <c r="C7320" s="16">
        <v>10.4</v>
      </c>
      <c r="D7320" s="16">
        <v>11</v>
      </c>
    </row>
    <row r="7321" spans="1:4" x14ac:dyDescent="0.3">
      <c r="A7321" s="3">
        <v>1111493</v>
      </c>
      <c r="B7321" s="16">
        <v>12.47</v>
      </c>
      <c r="C7321" s="16">
        <v>11.75</v>
      </c>
      <c r="D7321" s="16">
        <v>9.5</v>
      </c>
    </row>
    <row r="7322" spans="1:4" x14ac:dyDescent="0.3">
      <c r="A7322" s="3">
        <v>1111494</v>
      </c>
      <c r="B7322" s="16">
        <v>11.870000000000001</v>
      </c>
      <c r="C7322" s="16">
        <v>11.9</v>
      </c>
      <c r="D7322" s="16">
        <v>12.75</v>
      </c>
    </row>
    <row r="7323" spans="1:4" x14ac:dyDescent="0.3">
      <c r="A7323" s="3">
        <v>1111495</v>
      </c>
      <c r="B7323" s="16">
        <v>11.370000000000001</v>
      </c>
      <c r="C7323" s="16">
        <v>11.4</v>
      </c>
      <c r="D7323" s="16">
        <v>11</v>
      </c>
    </row>
    <row r="7324" spans="1:4" x14ac:dyDescent="0.3">
      <c r="A7324" s="3">
        <v>1111496</v>
      </c>
      <c r="B7324" s="16">
        <v>11.870000000000001</v>
      </c>
      <c r="C7324" s="16">
        <v>10.4</v>
      </c>
      <c r="D7324" s="16">
        <v>11</v>
      </c>
    </row>
    <row r="7325" spans="1:4" x14ac:dyDescent="0.3">
      <c r="A7325" s="3">
        <v>1111497</v>
      </c>
      <c r="B7325" s="16">
        <v>12.47</v>
      </c>
      <c r="C7325" s="16">
        <v>11.75</v>
      </c>
      <c r="D7325" s="16">
        <v>11.75</v>
      </c>
    </row>
    <row r="7326" spans="1:4" x14ac:dyDescent="0.3">
      <c r="A7326" s="3">
        <v>1111498</v>
      </c>
      <c r="B7326" s="16">
        <v>11.72</v>
      </c>
      <c r="C7326" s="16">
        <v>11.75</v>
      </c>
      <c r="D7326" s="16">
        <v>9.5</v>
      </c>
    </row>
    <row r="7327" spans="1:4" x14ac:dyDescent="0.3">
      <c r="A7327" s="3">
        <v>1111499</v>
      </c>
      <c r="B7327" s="16">
        <v>11.72</v>
      </c>
      <c r="C7327" s="16">
        <v>11.4</v>
      </c>
      <c r="D7327" s="16">
        <v>10.4</v>
      </c>
    </row>
    <row r="7328" spans="1:4" x14ac:dyDescent="0.3">
      <c r="A7328" s="3">
        <v>1111500</v>
      </c>
      <c r="B7328" s="16">
        <v>13.22</v>
      </c>
      <c r="C7328" s="16">
        <v>11</v>
      </c>
      <c r="D7328" s="16">
        <v>11</v>
      </c>
    </row>
    <row r="7329" spans="1:4" x14ac:dyDescent="0.3">
      <c r="A7329" s="3">
        <v>1111501</v>
      </c>
      <c r="B7329" s="16">
        <v>12.47</v>
      </c>
      <c r="C7329" s="16">
        <v>11.4</v>
      </c>
      <c r="D7329" s="16">
        <v>11.75</v>
      </c>
    </row>
    <row r="7330" spans="1:4" x14ac:dyDescent="0.3">
      <c r="A7330" s="3">
        <v>1111502</v>
      </c>
      <c r="B7330" s="16">
        <v>12.47</v>
      </c>
      <c r="C7330" s="16">
        <v>11.75</v>
      </c>
      <c r="D7330" s="16">
        <v>10.4</v>
      </c>
    </row>
    <row r="7331" spans="1:4" x14ac:dyDescent="0.3">
      <c r="A7331" s="3">
        <v>1111503</v>
      </c>
      <c r="B7331" s="16">
        <v>13.97</v>
      </c>
      <c r="C7331" s="16">
        <v>11.9</v>
      </c>
      <c r="D7331" s="16">
        <v>11.75</v>
      </c>
    </row>
    <row r="7332" spans="1:4" x14ac:dyDescent="0.3">
      <c r="A7332" s="3">
        <v>1111504</v>
      </c>
      <c r="B7332" s="16">
        <v>11.72</v>
      </c>
      <c r="C7332" s="16">
        <v>11.4</v>
      </c>
      <c r="D7332" s="16">
        <v>11</v>
      </c>
    </row>
    <row r="7333" spans="1:4" x14ac:dyDescent="0.3">
      <c r="A7333" s="3">
        <v>1111505</v>
      </c>
      <c r="B7333" s="16">
        <v>12.47</v>
      </c>
      <c r="C7333" s="16">
        <v>10.4</v>
      </c>
      <c r="D7333" s="16">
        <v>11</v>
      </c>
    </row>
    <row r="7334" spans="1:4" x14ac:dyDescent="0.3">
      <c r="A7334" s="3">
        <v>1111506</v>
      </c>
      <c r="B7334" s="16">
        <v>11.72</v>
      </c>
      <c r="C7334" s="16">
        <v>11.9</v>
      </c>
      <c r="D7334" s="16">
        <v>12.75</v>
      </c>
    </row>
    <row r="7335" spans="1:4" x14ac:dyDescent="0.3">
      <c r="A7335" s="3">
        <v>1111507</v>
      </c>
      <c r="B7335" s="16">
        <v>13.97</v>
      </c>
      <c r="C7335" s="16">
        <v>11.4</v>
      </c>
      <c r="D7335" s="16">
        <v>10.4</v>
      </c>
    </row>
    <row r="7336" spans="1:4" x14ac:dyDescent="0.3">
      <c r="A7336" s="3">
        <v>1111508</v>
      </c>
      <c r="B7336" s="16">
        <v>11.870000000000001</v>
      </c>
      <c r="C7336" s="16">
        <v>13.5</v>
      </c>
      <c r="D7336" s="16">
        <v>11.75</v>
      </c>
    </row>
    <row r="7337" spans="1:4" x14ac:dyDescent="0.3">
      <c r="A7337" s="3">
        <v>1111509</v>
      </c>
      <c r="B7337" s="16">
        <v>12.47</v>
      </c>
      <c r="C7337" s="16">
        <v>11.4</v>
      </c>
      <c r="D7337" s="16">
        <v>11</v>
      </c>
    </row>
    <row r="7338" spans="1:4" x14ac:dyDescent="0.3">
      <c r="A7338" s="3">
        <v>1111510</v>
      </c>
      <c r="B7338" s="16">
        <v>1.02</v>
      </c>
      <c r="C7338" s="16">
        <v>1.05</v>
      </c>
      <c r="D7338" s="16">
        <v>1.05</v>
      </c>
    </row>
    <row r="7339" spans="1:4" x14ac:dyDescent="0.3">
      <c r="A7339" s="3">
        <v>1111511</v>
      </c>
      <c r="B7339" s="16">
        <v>13.97</v>
      </c>
      <c r="C7339" s="16">
        <v>11.9</v>
      </c>
      <c r="D7339" s="16">
        <v>11.75</v>
      </c>
    </row>
    <row r="7340" spans="1:4" x14ac:dyDescent="0.3">
      <c r="A7340" s="3">
        <v>1111512</v>
      </c>
      <c r="B7340" s="16">
        <v>13.92</v>
      </c>
      <c r="C7340" s="16">
        <v>13.5</v>
      </c>
      <c r="D7340" s="16">
        <v>11.4</v>
      </c>
    </row>
    <row r="7341" spans="1:4" x14ac:dyDescent="0.3">
      <c r="A7341" s="3">
        <v>1111513</v>
      </c>
      <c r="B7341" s="16">
        <v>13.97</v>
      </c>
      <c r="C7341" s="16">
        <v>11.4</v>
      </c>
      <c r="D7341" s="16">
        <v>11.4</v>
      </c>
    </row>
    <row r="7342" spans="1:4" x14ac:dyDescent="0.3">
      <c r="A7342" s="3">
        <v>1111514</v>
      </c>
      <c r="B7342" s="16">
        <v>11.870000000000001</v>
      </c>
      <c r="C7342" s="16">
        <v>11.75</v>
      </c>
      <c r="D7342" s="16">
        <v>11.4</v>
      </c>
    </row>
    <row r="7343" spans="1:4" x14ac:dyDescent="0.3">
      <c r="A7343" s="3">
        <v>1111515</v>
      </c>
      <c r="B7343" s="16">
        <v>12.47</v>
      </c>
      <c r="C7343" s="16">
        <v>11.4</v>
      </c>
      <c r="D7343" s="16">
        <v>9.5</v>
      </c>
    </row>
    <row r="7344" spans="1:4" x14ac:dyDescent="0.3">
      <c r="A7344" s="3">
        <v>1111516</v>
      </c>
      <c r="B7344" s="16">
        <v>1.02</v>
      </c>
      <c r="C7344" s="16">
        <v>1.05</v>
      </c>
      <c r="D7344" s="16">
        <v>1.05</v>
      </c>
    </row>
    <row r="7345" spans="1:4" x14ac:dyDescent="0.3">
      <c r="A7345" s="3">
        <v>1111517</v>
      </c>
      <c r="B7345" s="16">
        <v>11.870000000000001</v>
      </c>
      <c r="C7345" s="16">
        <v>11.4</v>
      </c>
      <c r="D7345" s="16">
        <v>9.5</v>
      </c>
    </row>
    <row r="7346" spans="1:4" x14ac:dyDescent="0.3">
      <c r="A7346" s="3">
        <v>1111518</v>
      </c>
      <c r="B7346" s="16">
        <v>1.02</v>
      </c>
      <c r="C7346" s="16">
        <v>1.05</v>
      </c>
      <c r="D7346" s="16">
        <v>1.05</v>
      </c>
    </row>
    <row r="7347" spans="1:4" x14ac:dyDescent="0.3">
      <c r="A7347" s="3">
        <v>1111519</v>
      </c>
      <c r="B7347" s="16">
        <v>12.47</v>
      </c>
      <c r="C7347" s="16">
        <v>10.4</v>
      </c>
      <c r="D7347" s="16">
        <v>10.4</v>
      </c>
    </row>
    <row r="7348" spans="1:4" x14ac:dyDescent="0.3">
      <c r="A7348" s="3">
        <v>1111520</v>
      </c>
      <c r="B7348" s="16">
        <v>10.370000000000001</v>
      </c>
      <c r="C7348" s="16">
        <v>10.4</v>
      </c>
      <c r="D7348" s="16">
        <v>10.4</v>
      </c>
    </row>
    <row r="7349" spans="1:4" x14ac:dyDescent="0.3">
      <c r="A7349" s="3">
        <v>1111521</v>
      </c>
      <c r="B7349" s="16">
        <v>12.47</v>
      </c>
      <c r="C7349" s="16">
        <v>11.9</v>
      </c>
      <c r="D7349" s="16">
        <v>11.75</v>
      </c>
    </row>
    <row r="7350" spans="1:4" x14ac:dyDescent="0.3">
      <c r="A7350" s="3">
        <v>1111522</v>
      </c>
      <c r="B7350" s="16">
        <v>11.72</v>
      </c>
      <c r="C7350" s="16">
        <v>11.75</v>
      </c>
      <c r="D7350" s="16">
        <v>11.75</v>
      </c>
    </row>
    <row r="7351" spans="1:4" x14ac:dyDescent="0.3">
      <c r="A7351" s="3">
        <v>1111523</v>
      </c>
      <c r="B7351" s="16">
        <v>11.370000000000001</v>
      </c>
      <c r="C7351" s="16">
        <v>11.4</v>
      </c>
      <c r="D7351" s="16">
        <v>13.25</v>
      </c>
    </row>
    <row r="7352" spans="1:4" x14ac:dyDescent="0.3">
      <c r="A7352" s="3">
        <v>1111524</v>
      </c>
      <c r="B7352" s="16">
        <v>11.870000000000001</v>
      </c>
      <c r="C7352" s="16">
        <v>11.75</v>
      </c>
      <c r="D7352" s="16">
        <v>10.4</v>
      </c>
    </row>
    <row r="7353" spans="1:4" x14ac:dyDescent="0.3">
      <c r="A7353" s="3">
        <v>1111525</v>
      </c>
      <c r="B7353" s="16">
        <v>11.72</v>
      </c>
      <c r="C7353" s="16">
        <v>10.4</v>
      </c>
      <c r="D7353" s="16">
        <v>11.9</v>
      </c>
    </row>
    <row r="7354" spans="1:4" x14ac:dyDescent="0.3">
      <c r="A7354" s="3">
        <v>1111526</v>
      </c>
      <c r="B7354" s="16">
        <v>11.370000000000001</v>
      </c>
      <c r="C7354" s="16">
        <v>11.4</v>
      </c>
      <c r="D7354" s="16">
        <v>11</v>
      </c>
    </row>
    <row r="7355" spans="1:4" x14ac:dyDescent="0.3">
      <c r="A7355" s="3">
        <v>1111527</v>
      </c>
      <c r="B7355" s="16">
        <v>11.72</v>
      </c>
      <c r="C7355" s="16">
        <v>11.4</v>
      </c>
      <c r="D7355" s="16">
        <v>13.25</v>
      </c>
    </row>
    <row r="7356" spans="1:4" x14ac:dyDescent="0.3">
      <c r="A7356" s="3">
        <v>1111528</v>
      </c>
      <c r="B7356" s="16">
        <v>11.72</v>
      </c>
      <c r="C7356" s="16">
        <v>10.4</v>
      </c>
      <c r="D7356" s="16">
        <v>11.75</v>
      </c>
    </row>
    <row r="7357" spans="1:4" x14ac:dyDescent="0.3">
      <c r="A7357" s="3">
        <v>1111529</v>
      </c>
      <c r="B7357" s="16">
        <v>11.72</v>
      </c>
      <c r="C7357" s="16">
        <v>11.9</v>
      </c>
      <c r="D7357" s="16">
        <v>11.4</v>
      </c>
    </row>
    <row r="7358" spans="1:4" x14ac:dyDescent="0.3">
      <c r="A7358" s="3">
        <v>1111530</v>
      </c>
      <c r="B7358" s="16">
        <v>11.870000000000001</v>
      </c>
      <c r="C7358" s="16">
        <v>11.9</v>
      </c>
      <c r="D7358" s="16">
        <v>11</v>
      </c>
    </row>
    <row r="7359" spans="1:4" x14ac:dyDescent="0.3">
      <c r="A7359" s="3">
        <v>1111531</v>
      </c>
      <c r="B7359" s="16">
        <v>11.72</v>
      </c>
      <c r="C7359" s="16">
        <v>11.4</v>
      </c>
      <c r="D7359" s="16">
        <v>11.4</v>
      </c>
    </row>
    <row r="7360" spans="1:4" x14ac:dyDescent="0.3">
      <c r="A7360" s="3">
        <v>1111532</v>
      </c>
      <c r="B7360" s="16">
        <v>12.47</v>
      </c>
      <c r="C7360" s="16">
        <v>11.75</v>
      </c>
      <c r="D7360" s="16">
        <v>11</v>
      </c>
    </row>
    <row r="7361" spans="1:4" x14ac:dyDescent="0.3">
      <c r="A7361" s="3">
        <v>1111533</v>
      </c>
      <c r="B7361" s="16">
        <v>11.370000000000001</v>
      </c>
      <c r="C7361" s="16">
        <v>11.4</v>
      </c>
      <c r="D7361" s="16">
        <v>13.25</v>
      </c>
    </row>
    <row r="7362" spans="1:4" x14ac:dyDescent="0.3">
      <c r="A7362" s="3">
        <v>1111534</v>
      </c>
      <c r="B7362" s="16">
        <v>11.72</v>
      </c>
      <c r="C7362" s="16">
        <v>11.75</v>
      </c>
      <c r="D7362" s="16">
        <v>11</v>
      </c>
    </row>
    <row r="7363" spans="1:4" x14ac:dyDescent="0.3">
      <c r="A7363" s="3">
        <v>1111535</v>
      </c>
      <c r="B7363" s="16">
        <v>11.72</v>
      </c>
      <c r="C7363" s="16">
        <v>11.75</v>
      </c>
      <c r="D7363" s="16">
        <v>12.75</v>
      </c>
    </row>
    <row r="7364" spans="1:4" x14ac:dyDescent="0.3">
      <c r="A7364" s="3">
        <v>1111536</v>
      </c>
      <c r="B7364" s="16">
        <v>1.02</v>
      </c>
      <c r="C7364" s="16">
        <v>1.05</v>
      </c>
      <c r="D7364" s="16">
        <v>1.05</v>
      </c>
    </row>
    <row r="7365" spans="1:4" x14ac:dyDescent="0.3">
      <c r="A7365" s="3">
        <v>1111537</v>
      </c>
      <c r="B7365" s="16">
        <v>11.870000000000001</v>
      </c>
      <c r="C7365" s="16">
        <v>13.5</v>
      </c>
      <c r="D7365" s="16">
        <v>10.4</v>
      </c>
    </row>
    <row r="7366" spans="1:4" x14ac:dyDescent="0.3">
      <c r="A7366" s="3">
        <v>1111538</v>
      </c>
      <c r="B7366" s="16">
        <v>11.870000000000001</v>
      </c>
      <c r="C7366" s="16">
        <v>10.4</v>
      </c>
      <c r="D7366" s="16">
        <v>11.4</v>
      </c>
    </row>
    <row r="7367" spans="1:4" x14ac:dyDescent="0.3">
      <c r="A7367" s="3">
        <v>1111539</v>
      </c>
      <c r="B7367" s="16">
        <v>11.72</v>
      </c>
      <c r="C7367" s="16">
        <v>10.4</v>
      </c>
      <c r="D7367" s="16">
        <v>11.4</v>
      </c>
    </row>
    <row r="7368" spans="1:4" x14ac:dyDescent="0.3">
      <c r="A7368" s="3">
        <v>1111540</v>
      </c>
      <c r="B7368" s="16">
        <v>13.97</v>
      </c>
      <c r="C7368" s="16">
        <v>10.4</v>
      </c>
      <c r="D7368" s="16">
        <v>11.9</v>
      </c>
    </row>
    <row r="7369" spans="1:4" x14ac:dyDescent="0.3">
      <c r="A7369" s="3">
        <v>1111541</v>
      </c>
      <c r="B7369" s="16">
        <v>12.47</v>
      </c>
      <c r="C7369" s="16">
        <v>11.4</v>
      </c>
      <c r="D7369" s="16">
        <v>10.4</v>
      </c>
    </row>
    <row r="7370" spans="1:4" x14ac:dyDescent="0.3">
      <c r="A7370" s="3">
        <v>1111542</v>
      </c>
      <c r="B7370" s="16">
        <v>1.02</v>
      </c>
      <c r="C7370" s="16">
        <v>1.05</v>
      </c>
      <c r="D7370" s="16">
        <v>1.05</v>
      </c>
    </row>
    <row r="7371" spans="1:4" x14ac:dyDescent="0.3">
      <c r="A7371" s="3">
        <v>1111543</v>
      </c>
      <c r="B7371" s="16">
        <v>11.72</v>
      </c>
      <c r="C7371" s="16">
        <v>11.75</v>
      </c>
      <c r="D7371" s="16">
        <v>11.4</v>
      </c>
    </row>
    <row r="7372" spans="1:4" x14ac:dyDescent="0.3">
      <c r="A7372" s="3">
        <v>1111544</v>
      </c>
      <c r="B7372" s="16">
        <v>13.97</v>
      </c>
      <c r="C7372" s="16">
        <v>11.75</v>
      </c>
      <c r="D7372" s="16">
        <v>9.5</v>
      </c>
    </row>
    <row r="7373" spans="1:4" x14ac:dyDescent="0.3">
      <c r="A7373" s="3">
        <v>1111545</v>
      </c>
      <c r="B7373" s="16">
        <v>1.02</v>
      </c>
      <c r="C7373" s="16">
        <v>1.05</v>
      </c>
      <c r="D7373" s="16">
        <v>1.05</v>
      </c>
    </row>
    <row r="7374" spans="1:4" x14ac:dyDescent="0.3">
      <c r="A7374" s="3">
        <v>1111546</v>
      </c>
      <c r="B7374" s="16">
        <v>11.870000000000001</v>
      </c>
      <c r="C7374" s="16">
        <v>11.75</v>
      </c>
      <c r="D7374" s="16">
        <v>11.75</v>
      </c>
    </row>
    <row r="7375" spans="1:4" x14ac:dyDescent="0.3">
      <c r="A7375" s="3">
        <v>1111547</v>
      </c>
      <c r="B7375" s="16">
        <v>1.02</v>
      </c>
      <c r="C7375" s="16">
        <v>1.05</v>
      </c>
      <c r="D7375" s="16">
        <v>1.05</v>
      </c>
    </row>
    <row r="7376" spans="1:4" x14ac:dyDescent="0.3">
      <c r="A7376" s="3">
        <v>1111548</v>
      </c>
      <c r="B7376" s="16">
        <v>1.02</v>
      </c>
      <c r="C7376" s="16">
        <v>1.05</v>
      </c>
      <c r="D7376" s="16">
        <v>1.05</v>
      </c>
    </row>
    <row r="7377" spans="1:4" x14ac:dyDescent="0.3">
      <c r="A7377" s="3">
        <v>1111549</v>
      </c>
      <c r="B7377" s="16">
        <v>11.72</v>
      </c>
      <c r="C7377" s="16">
        <v>11.75</v>
      </c>
      <c r="D7377" s="16">
        <v>11.75</v>
      </c>
    </row>
    <row r="7378" spans="1:4" x14ac:dyDescent="0.3">
      <c r="A7378" s="3">
        <v>1111550</v>
      </c>
      <c r="B7378" s="16">
        <v>1.02</v>
      </c>
      <c r="C7378" s="16">
        <v>1.05</v>
      </c>
      <c r="D7378" s="16">
        <v>1.05</v>
      </c>
    </row>
    <row r="7379" spans="1:4" x14ac:dyDescent="0.3">
      <c r="A7379" s="3">
        <v>1111551</v>
      </c>
      <c r="B7379" s="16">
        <v>1.02</v>
      </c>
      <c r="C7379" s="16">
        <v>1.05</v>
      </c>
      <c r="D7379" s="16">
        <v>1.05</v>
      </c>
    </row>
    <row r="7380" spans="1:4" x14ac:dyDescent="0.3">
      <c r="A7380" s="3">
        <v>1111552</v>
      </c>
      <c r="B7380" s="16">
        <v>1.02</v>
      </c>
      <c r="C7380" s="16">
        <v>1.05</v>
      </c>
      <c r="D7380" s="16">
        <v>1.05</v>
      </c>
    </row>
    <row r="7381" spans="1:4" x14ac:dyDescent="0.3">
      <c r="A7381" s="3">
        <v>1111553</v>
      </c>
      <c r="B7381" s="16">
        <v>1.02</v>
      </c>
      <c r="C7381" s="16">
        <v>1.05</v>
      </c>
      <c r="D7381" s="16">
        <v>1.05</v>
      </c>
    </row>
    <row r="7382" spans="1:4" x14ac:dyDescent="0.3">
      <c r="A7382" s="3">
        <v>1111554</v>
      </c>
      <c r="B7382" s="16">
        <v>11.870000000000001</v>
      </c>
      <c r="C7382" s="16">
        <v>10.4</v>
      </c>
      <c r="D7382" s="16">
        <v>11.4</v>
      </c>
    </row>
    <row r="7383" spans="1:4" x14ac:dyDescent="0.3">
      <c r="A7383" s="3">
        <v>1111555</v>
      </c>
      <c r="B7383" s="16">
        <v>1.02</v>
      </c>
      <c r="C7383" s="16">
        <v>1.05</v>
      </c>
      <c r="D7383" s="16">
        <v>1.05</v>
      </c>
    </row>
    <row r="7384" spans="1:4" x14ac:dyDescent="0.3">
      <c r="A7384" s="3">
        <v>1111556</v>
      </c>
      <c r="B7384" s="16">
        <v>12.47</v>
      </c>
      <c r="C7384" s="16">
        <v>13.5</v>
      </c>
      <c r="D7384" s="16">
        <v>13.5</v>
      </c>
    </row>
    <row r="7385" spans="1:4" x14ac:dyDescent="0.3">
      <c r="A7385" s="3">
        <v>1111557</v>
      </c>
      <c r="B7385" s="16">
        <v>1.02</v>
      </c>
      <c r="C7385" s="16">
        <v>1.05</v>
      </c>
      <c r="D7385" s="16">
        <v>1.05</v>
      </c>
    </row>
    <row r="7386" spans="1:4" x14ac:dyDescent="0.3">
      <c r="A7386" s="3">
        <v>1111558</v>
      </c>
      <c r="B7386" s="16">
        <v>11.72</v>
      </c>
      <c r="C7386" s="16">
        <v>10.4</v>
      </c>
      <c r="D7386" s="16">
        <v>11.4</v>
      </c>
    </row>
    <row r="7387" spans="1:4" x14ac:dyDescent="0.3">
      <c r="A7387" s="3">
        <v>1111559</v>
      </c>
      <c r="B7387" s="16">
        <v>10.370000000000001</v>
      </c>
      <c r="C7387" s="16">
        <v>10.4</v>
      </c>
      <c r="D7387" s="16">
        <v>10.4</v>
      </c>
    </row>
    <row r="7388" spans="1:4" x14ac:dyDescent="0.3">
      <c r="A7388" s="3">
        <v>1111560</v>
      </c>
      <c r="B7388" s="16">
        <v>11.72</v>
      </c>
      <c r="C7388" s="16">
        <v>11.75</v>
      </c>
      <c r="D7388" s="16">
        <v>11.4</v>
      </c>
    </row>
    <row r="7389" spans="1:4" x14ac:dyDescent="0.3">
      <c r="A7389" s="3">
        <v>1111561</v>
      </c>
      <c r="B7389" s="16">
        <v>11.370000000000001</v>
      </c>
      <c r="C7389" s="16">
        <v>11.75</v>
      </c>
      <c r="D7389" s="16">
        <v>13.25</v>
      </c>
    </row>
    <row r="7390" spans="1:4" x14ac:dyDescent="0.3">
      <c r="A7390" s="3">
        <v>1111562</v>
      </c>
      <c r="B7390" s="16">
        <v>11.370000000000001</v>
      </c>
      <c r="C7390" s="16">
        <v>11</v>
      </c>
      <c r="D7390" s="16">
        <v>13.25</v>
      </c>
    </row>
    <row r="7391" spans="1:4" x14ac:dyDescent="0.3">
      <c r="A7391" s="3">
        <v>1111563</v>
      </c>
      <c r="B7391" s="16">
        <v>11.870000000000001</v>
      </c>
      <c r="C7391" s="16">
        <v>11.75</v>
      </c>
      <c r="D7391" s="16">
        <v>11.4</v>
      </c>
    </row>
    <row r="7392" spans="1:4" x14ac:dyDescent="0.3">
      <c r="A7392" s="3">
        <v>1111564</v>
      </c>
      <c r="B7392" s="16">
        <v>11.370000000000001</v>
      </c>
      <c r="C7392" s="16">
        <v>11.4</v>
      </c>
      <c r="D7392" s="16">
        <v>13.25</v>
      </c>
    </row>
    <row r="7393" spans="1:4" x14ac:dyDescent="0.3">
      <c r="A7393" s="3">
        <v>1111565</v>
      </c>
      <c r="B7393" s="16">
        <v>1.02</v>
      </c>
      <c r="C7393" s="16">
        <v>1.05</v>
      </c>
      <c r="D7393" s="16">
        <v>1.05</v>
      </c>
    </row>
    <row r="7394" spans="1:4" x14ac:dyDescent="0.3">
      <c r="A7394" s="3">
        <v>1111566</v>
      </c>
      <c r="B7394" s="16">
        <v>11.72</v>
      </c>
      <c r="C7394" s="16">
        <v>10.4</v>
      </c>
      <c r="D7394" s="16">
        <v>11</v>
      </c>
    </row>
    <row r="7395" spans="1:4" x14ac:dyDescent="0.3">
      <c r="A7395" s="3">
        <v>1111567</v>
      </c>
      <c r="B7395" s="16">
        <v>13.97</v>
      </c>
      <c r="C7395" s="16">
        <v>12.04</v>
      </c>
      <c r="D7395" s="16">
        <v>11.75</v>
      </c>
    </row>
    <row r="7396" spans="1:4" x14ac:dyDescent="0.3">
      <c r="A7396" s="3">
        <v>1111568</v>
      </c>
      <c r="B7396" s="16">
        <v>10.370000000000001</v>
      </c>
      <c r="C7396" s="16">
        <v>10.4</v>
      </c>
      <c r="D7396" s="16">
        <v>11.75</v>
      </c>
    </row>
    <row r="7397" spans="1:4" x14ac:dyDescent="0.3">
      <c r="A7397" s="3">
        <v>1111569</v>
      </c>
      <c r="B7397" s="16">
        <v>11.870000000000001</v>
      </c>
      <c r="C7397" s="16">
        <v>11.75</v>
      </c>
      <c r="D7397" s="16">
        <v>10.4</v>
      </c>
    </row>
    <row r="7398" spans="1:4" x14ac:dyDescent="0.3">
      <c r="A7398" s="3">
        <v>1111570</v>
      </c>
      <c r="B7398" s="16">
        <v>13.97</v>
      </c>
      <c r="C7398" s="16">
        <v>11.4</v>
      </c>
      <c r="D7398" s="16">
        <v>11.75</v>
      </c>
    </row>
    <row r="7399" spans="1:4" x14ac:dyDescent="0.3">
      <c r="A7399" s="3">
        <v>1111571</v>
      </c>
      <c r="B7399" s="16">
        <v>11.72</v>
      </c>
      <c r="C7399" s="16">
        <v>11.75</v>
      </c>
      <c r="D7399" s="16">
        <v>13.25</v>
      </c>
    </row>
    <row r="7400" spans="1:4" x14ac:dyDescent="0.3">
      <c r="A7400" s="3">
        <v>1111572</v>
      </c>
      <c r="B7400" s="16">
        <v>11.72</v>
      </c>
      <c r="C7400" s="16">
        <v>11.4</v>
      </c>
      <c r="D7400" s="16">
        <v>11.4</v>
      </c>
    </row>
    <row r="7401" spans="1:4" x14ac:dyDescent="0.3">
      <c r="A7401" s="3">
        <v>1111573</v>
      </c>
      <c r="B7401" s="16">
        <v>13.97</v>
      </c>
      <c r="C7401" s="16">
        <v>11.75</v>
      </c>
      <c r="D7401" s="16">
        <v>10.4</v>
      </c>
    </row>
    <row r="7402" spans="1:4" x14ac:dyDescent="0.3">
      <c r="A7402" s="3">
        <v>1111574</v>
      </c>
      <c r="B7402" s="16">
        <v>10.370000000000001</v>
      </c>
      <c r="C7402" s="16">
        <v>10.4</v>
      </c>
      <c r="D7402" s="16">
        <v>11.9</v>
      </c>
    </row>
    <row r="7403" spans="1:4" x14ac:dyDescent="0.3">
      <c r="A7403" s="3">
        <v>1111575</v>
      </c>
      <c r="B7403" s="16">
        <v>11.72</v>
      </c>
      <c r="C7403" s="16">
        <v>10.4</v>
      </c>
      <c r="D7403" s="16">
        <v>11</v>
      </c>
    </row>
    <row r="7404" spans="1:4" x14ac:dyDescent="0.3">
      <c r="A7404" s="3">
        <v>1111576</v>
      </c>
      <c r="B7404" s="16">
        <v>11.870000000000001</v>
      </c>
      <c r="C7404" s="16">
        <v>11.9</v>
      </c>
      <c r="D7404" s="16">
        <v>10.4</v>
      </c>
    </row>
    <row r="7405" spans="1:4" x14ac:dyDescent="0.3">
      <c r="A7405" s="3">
        <v>1111577</v>
      </c>
      <c r="B7405" s="16">
        <v>13.22</v>
      </c>
      <c r="C7405" s="16">
        <v>11.75</v>
      </c>
      <c r="D7405" s="16">
        <v>11</v>
      </c>
    </row>
    <row r="7406" spans="1:4" x14ac:dyDescent="0.3">
      <c r="A7406" s="3">
        <v>1111578</v>
      </c>
      <c r="B7406" s="16">
        <v>11.870000000000001</v>
      </c>
      <c r="C7406" s="16">
        <v>11.9</v>
      </c>
      <c r="D7406" s="16">
        <v>10.4</v>
      </c>
    </row>
    <row r="7407" spans="1:4" x14ac:dyDescent="0.3">
      <c r="A7407" s="3">
        <v>1111579</v>
      </c>
      <c r="B7407" s="16">
        <v>11.870000000000001</v>
      </c>
      <c r="C7407" s="16">
        <v>11.9</v>
      </c>
      <c r="D7407" s="16">
        <v>11.75</v>
      </c>
    </row>
    <row r="7408" spans="1:4" x14ac:dyDescent="0.3">
      <c r="A7408" s="3">
        <v>1111580</v>
      </c>
      <c r="B7408" s="16">
        <v>13.47</v>
      </c>
      <c r="C7408" s="16">
        <v>10.4</v>
      </c>
      <c r="D7408" s="16">
        <v>11</v>
      </c>
    </row>
    <row r="7409" spans="1:4" x14ac:dyDescent="0.3">
      <c r="A7409" s="3">
        <v>1111581</v>
      </c>
      <c r="B7409" s="16">
        <v>11.72</v>
      </c>
      <c r="C7409" s="16">
        <v>11.75</v>
      </c>
      <c r="D7409" s="16">
        <v>11.75</v>
      </c>
    </row>
    <row r="7410" spans="1:4" x14ac:dyDescent="0.3">
      <c r="A7410" s="3">
        <v>1111582</v>
      </c>
      <c r="B7410" s="16">
        <v>10.370000000000001</v>
      </c>
      <c r="C7410" s="16">
        <v>10.4</v>
      </c>
      <c r="D7410" s="16">
        <v>11</v>
      </c>
    </row>
    <row r="7411" spans="1:4" x14ac:dyDescent="0.3">
      <c r="A7411" s="3">
        <v>1111583</v>
      </c>
      <c r="B7411" s="16">
        <v>11.870000000000001</v>
      </c>
      <c r="C7411" s="16">
        <v>11.75</v>
      </c>
      <c r="D7411" s="16">
        <v>11.4</v>
      </c>
    </row>
    <row r="7412" spans="1:4" x14ac:dyDescent="0.3">
      <c r="A7412" s="3">
        <v>1111584</v>
      </c>
      <c r="B7412" s="16">
        <v>11.72</v>
      </c>
      <c r="C7412" s="16">
        <v>13.5</v>
      </c>
      <c r="D7412" s="16">
        <v>11</v>
      </c>
    </row>
    <row r="7413" spans="1:4" x14ac:dyDescent="0.3">
      <c r="A7413" s="3">
        <v>1111585</v>
      </c>
      <c r="B7413" s="16">
        <v>11.72</v>
      </c>
      <c r="C7413" s="16">
        <v>11.75</v>
      </c>
      <c r="D7413" s="16">
        <v>9.5</v>
      </c>
    </row>
    <row r="7414" spans="1:4" x14ac:dyDescent="0.3">
      <c r="A7414" s="3">
        <v>1111586</v>
      </c>
      <c r="B7414" s="16">
        <v>11.870000000000001</v>
      </c>
      <c r="C7414" s="16">
        <v>11.9</v>
      </c>
      <c r="D7414" s="16">
        <v>10.4</v>
      </c>
    </row>
    <row r="7415" spans="1:4" x14ac:dyDescent="0.3">
      <c r="A7415" s="3">
        <v>1111587</v>
      </c>
      <c r="B7415" s="16">
        <v>13.22</v>
      </c>
      <c r="C7415" s="16">
        <v>12.75</v>
      </c>
      <c r="D7415" s="16">
        <v>11</v>
      </c>
    </row>
    <row r="7416" spans="1:4" x14ac:dyDescent="0.3">
      <c r="A7416" s="3">
        <v>1111588</v>
      </c>
      <c r="B7416" s="16">
        <v>12.47</v>
      </c>
      <c r="C7416" s="16">
        <v>11.75</v>
      </c>
      <c r="D7416" s="16">
        <v>13.25</v>
      </c>
    </row>
    <row r="7417" spans="1:4" x14ac:dyDescent="0.3">
      <c r="A7417" s="3">
        <v>1111589</v>
      </c>
      <c r="B7417" s="16">
        <v>11.870000000000001</v>
      </c>
      <c r="C7417" s="16">
        <v>11.9</v>
      </c>
      <c r="D7417" s="16">
        <v>11.4</v>
      </c>
    </row>
    <row r="7418" spans="1:4" x14ac:dyDescent="0.3">
      <c r="A7418" s="3">
        <v>1111590</v>
      </c>
      <c r="B7418" s="16">
        <v>11.870000000000001</v>
      </c>
      <c r="C7418" s="16">
        <v>11.4</v>
      </c>
      <c r="D7418" s="16">
        <v>13.25</v>
      </c>
    </row>
    <row r="7419" spans="1:4" x14ac:dyDescent="0.3">
      <c r="A7419" s="3">
        <v>1111591</v>
      </c>
      <c r="B7419" s="16">
        <v>1.02</v>
      </c>
      <c r="C7419" s="16">
        <v>1.05</v>
      </c>
      <c r="D7419" s="16">
        <v>1.05</v>
      </c>
    </row>
    <row r="7420" spans="1:4" x14ac:dyDescent="0.3">
      <c r="A7420" s="3">
        <v>1111592</v>
      </c>
      <c r="B7420" s="16">
        <v>11.72</v>
      </c>
      <c r="C7420" s="16">
        <v>10.4</v>
      </c>
      <c r="D7420" s="16">
        <v>11</v>
      </c>
    </row>
    <row r="7421" spans="1:4" x14ac:dyDescent="0.3">
      <c r="A7421" s="3">
        <v>1111593</v>
      </c>
      <c r="B7421" s="16">
        <v>13.97</v>
      </c>
      <c r="C7421" s="16">
        <v>10.4</v>
      </c>
      <c r="D7421" s="16">
        <v>9.5</v>
      </c>
    </row>
    <row r="7422" spans="1:4" x14ac:dyDescent="0.3">
      <c r="A7422" s="3">
        <v>1111594</v>
      </c>
      <c r="B7422" s="16">
        <v>11.370000000000001</v>
      </c>
      <c r="C7422" s="16">
        <v>11.4</v>
      </c>
      <c r="D7422" s="16">
        <v>11</v>
      </c>
    </row>
    <row r="7423" spans="1:4" x14ac:dyDescent="0.3">
      <c r="A7423" s="3">
        <v>1111595</v>
      </c>
      <c r="B7423" s="16">
        <v>11.870000000000001</v>
      </c>
      <c r="C7423" s="16">
        <v>11.9</v>
      </c>
      <c r="D7423" s="16">
        <v>11</v>
      </c>
    </row>
    <row r="7424" spans="1:4" x14ac:dyDescent="0.3">
      <c r="A7424" s="3">
        <v>1111596</v>
      </c>
      <c r="B7424" s="16">
        <v>13.690000000000001</v>
      </c>
      <c r="C7424" s="16">
        <v>11.75</v>
      </c>
      <c r="D7424" s="16">
        <v>10.4</v>
      </c>
    </row>
    <row r="7425" spans="1:4" x14ac:dyDescent="0.3">
      <c r="A7425" s="3">
        <v>1111597</v>
      </c>
      <c r="B7425" s="16">
        <v>1.02</v>
      </c>
      <c r="C7425" s="16">
        <v>1.05</v>
      </c>
      <c r="D7425" s="16">
        <v>1.05</v>
      </c>
    </row>
    <row r="7426" spans="1:4" x14ac:dyDescent="0.3">
      <c r="A7426" s="3">
        <v>1111598</v>
      </c>
      <c r="B7426" s="16">
        <v>1.02</v>
      </c>
      <c r="C7426" s="16">
        <v>1.05</v>
      </c>
      <c r="D7426" s="16">
        <v>1.05</v>
      </c>
    </row>
    <row r="7427" spans="1:4" x14ac:dyDescent="0.3">
      <c r="A7427" s="3">
        <v>1111599</v>
      </c>
      <c r="B7427" s="16">
        <v>11.370000000000001</v>
      </c>
      <c r="C7427" s="16">
        <v>11.4</v>
      </c>
      <c r="D7427" s="16">
        <v>9.5</v>
      </c>
    </row>
    <row r="7428" spans="1:4" x14ac:dyDescent="0.3">
      <c r="A7428" s="3">
        <v>1111600</v>
      </c>
      <c r="B7428" s="16">
        <v>10.370000000000001</v>
      </c>
      <c r="C7428" s="16">
        <v>10.4</v>
      </c>
      <c r="D7428" s="16">
        <v>9.5</v>
      </c>
    </row>
    <row r="7429" spans="1:4" x14ac:dyDescent="0.3">
      <c r="A7429" s="3">
        <v>1111601</v>
      </c>
      <c r="B7429" s="16">
        <v>11.370000000000001</v>
      </c>
      <c r="C7429" s="16">
        <v>11.4</v>
      </c>
      <c r="D7429" s="16">
        <v>11.9</v>
      </c>
    </row>
    <row r="7430" spans="1:4" x14ac:dyDescent="0.3">
      <c r="A7430" s="3">
        <v>1111602</v>
      </c>
      <c r="B7430" s="16">
        <v>11.72</v>
      </c>
      <c r="C7430" s="16">
        <v>13.5</v>
      </c>
      <c r="D7430" s="16">
        <v>11.75</v>
      </c>
    </row>
    <row r="7431" spans="1:4" x14ac:dyDescent="0.3">
      <c r="A7431" s="3">
        <v>1111603</v>
      </c>
      <c r="B7431" s="16">
        <v>1.02</v>
      </c>
      <c r="C7431" s="16">
        <v>1.05</v>
      </c>
      <c r="D7431" s="16">
        <v>1.05</v>
      </c>
    </row>
    <row r="7432" spans="1:4" x14ac:dyDescent="0.3">
      <c r="A7432" s="3">
        <v>1111604</v>
      </c>
      <c r="B7432" s="16">
        <v>12.47</v>
      </c>
      <c r="C7432" s="16">
        <v>13.5</v>
      </c>
      <c r="D7432" s="16">
        <v>11.4</v>
      </c>
    </row>
    <row r="7433" spans="1:4" x14ac:dyDescent="0.3">
      <c r="A7433" s="3">
        <v>1111605</v>
      </c>
      <c r="B7433" s="16">
        <v>12.47</v>
      </c>
      <c r="C7433" s="16">
        <v>10.4</v>
      </c>
      <c r="D7433" s="16">
        <v>11</v>
      </c>
    </row>
    <row r="7434" spans="1:4" x14ac:dyDescent="0.3">
      <c r="A7434" s="3">
        <v>1111606</v>
      </c>
      <c r="B7434" s="16">
        <v>13.97</v>
      </c>
      <c r="C7434" s="16">
        <v>11.4</v>
      </c>
      <c r="D7434" s="16">
        <v>11.75</v>
      </c>
    </row>
    <row r="7435" spans="1:4" x14ac:dyDescent="0.3">
      <c r="A7435" s="3">
        <v>1111607</v>
      </c>
      <c r="B7435" s="16">
        <v>13.97</v>
      </c>
      <c r="C7435" s="16">
        <v>10.4</v>
      </c>
      <c r="D7435" s="16">
        <v>10.4</v>
      </c>
    </row>
    <row r="7436" spans="1:4" x14ac:dyDescent="0.3">
      <c r="A7436" s="3">
        <v>1111608</v>
      </c>
      <c r="B7436" s="16">
        <v>11.870000000000001</v>
      </c>
      <c r="C7436" s="16">
        <v>11.4</v>
      </c>
      <c r="D7436" s="16">
        <v>11.4</v>
      </c>
    </row>
    <row r="7437" spans="1:4" x14ac:dyDescent="0.3">
      <c r="A7437" s="3">
        <v>1111609</v>
      </c>
      <c r="B7437" s="16">
        <v>11.370000000000001</v>
      </c>
      <c r="C7437" s="16">
        <v>11.4</v>
      </c>
      <c r="D7437" s="16">
        <v>10.4</v>
      </c>
    </row>
    <row r="7438" spans="1:4" x14ac:dyDescent="0.3">
      <c r="A7438" s="3">
        <v>1111610</v>
      </c>
      <c r="B7438" s="16">
        <v>11.370000000000001</v>
      </c>
      <c r="C7438" s="16">
        <v>11.4</v>
      </c>
      <c r="D7438" s="16">
        <v>9.5</v>
      </c>
    </row>
    <row r="7439" spans="1:4" x14ac:dyDescent="0.3">
      <c r="A7439" s="3">
        <v>1111611</v>
      </c>
      <c r="B7439" s="16">
        <v>11.72</v>
      </c>
      <c r="C7439" s="16">
        <v>11.75</v>
      </c>
      <c r="D7439" s="16">
        <v>11.4</v>
      </c>
    </row>
    <row r="7440" spans="1:4" x14ac:dyDescent="0.3">
      <c r="A7440" s="3">
        <v>1111612</v>
      </c>
      <c r="B7440" s="16">
        <v>13.97</v>
      </c>
      <c r="C7440" s="16">
        <v>10.4</v>
      </c>
      <c r="D7440" s="16">
        <v>11</v>
      </c>
    </row>
    <row r="7441" spans="1:4" x14ac:dyDescent="0.3">
      <c r="A7441" s="3">
        <v>1111613</v>
      </c>
      <c r="B7441" s="16">
        <v>11.870000000000001</v>
      </c>
      <c r="C7441" s="16">
        <v>13.5</v>
      </c>
      <c r="D7441" s="16">
        <v>10.4</v>
      </c>
    </row>
    <row r="7442" spans="1:4" x14ac:dyDescent="0.3">
      <c r="A7442" s="3">
        <v>1111614</v>
      </c>
      <c r="B7442" s="16">
        <v>12.47</v>
      </c>
      <c r="C7442" s="16">
        <v>11.75</v>
      </c>
      <c r="D7442" s="16">
        <v>11.75</v>
      </c>
    </row>
    <row r="7443" spans="1:4" x14ac:dyDescent="0.3">
      <c r="A7443" s="3">
        <v>1111615</v>
      </c>
      <c r="B7443" s="16">
        <v>11.72</v>
      </c>
      <c r="C7443" s="16">
        <v>11.75</v>
      </c>
      <c r="D7443" s="16">
        <v>11.4</v>
      </c>
    </row>
    <row r="7444" spans="1:4" x14ac:dyDescent="0.3">
      <c r="A7444" s="3">
        <v>1111616</v>
      </c>
      <c r="B7444" s="16">
        <v>11.370000000000001</v>
      </c>
      <c r="C7444" s="16">
        <v>11.4</v>
      </c>
      <c r="D7444" s="16">
        <v>10.4</v>
      </c>
    </row>
    <row r="7445" spans="1:4" x14ac:dyDescent="0.3">
      <c r="A7445" s="3">
        <v>1111617</v>
      </c>
      <c r="B7445" s="16">
        <v>12.47</v>
      </c>
      <c r="C7445" s="16">
        <v>13.5</v>
      </c>
      <c r="D7445" s="16">
        <v>10.4</v>
      </c>
    </row>
    <row r="7446" spans="1:4" x14ac:dyDescent="0.3">
      <c r="A7446" s="3">
        <v>1111618</v>
      </c>
      <c r="B7446" s="16">
        <v>1.02</v>
      </c>
      <c r="C7446" s="16">
        <v>1.05</v>
      </c>
      <c r="D7446" s="16">
        <v>1.05</v>
      </c>
    </row>
    <row r="7447" spans="1:4" x14ac:dyDescent="0.3">
      <c r="A7447" s="3">
        <v>1111619</v>
      </c>
      <c r="B7447" s="16">
        <v>11.72</v>
      </c>
      <c r="C7447" s="16">
        <v>11.4</v>
      </c>
      <c r="D7447" s="16">
        <v>13.5</v>
      </c>
    </row>
    <row r="7448" spans="1:4" x14ac:dyDescent="0.3">
      <c r="A7448" s="3">
        <v>1111620</v>
      </c>
      <c r="B7448" s="16">
        <v>11.370000000000001</v>
      </c>
      <c r="C7448" s="16">
        <v>11.4</v>
      </c>
      <c r="D7448" s="16">
        <v>13.25</v>
      </c>
    </row>
    <row r="7449" spans="1:4" x14ac:dyDescent="0.3">
      <c r="A7449" s="3">
        <v>1111621</v>
      </c>
      <c r="B7449" s="16">
        <v>13.47</v>
      </c>
      <c r="C7449" s="16">
        <v>13.5</v>
      </c>
      <c r="D7449" s="16">
        <v>13.5</v>
      </c>
    </row>
    <row r="7450" spans="1:4" x14ac:dyDescent="0.3">
      <c r="A7450" s="3">
        <v>1111622</v>
      </c>
      <c r="B7450" s="16">
        <v>11.370000000000001</v>
      </c>
      <c r="C7450" s="16">
        <v>11.4</v>
      </c>
      <c r="D7450" s="16">
        <v>11</v>
      </c>
    </row>
    <row r="7451" spans="1:4" x14ac:dyDescent="0.3">
      <c r="A7451" s="3">
        <v>1111623</v>
      </c>
      <c r="B7451" s="16">
        <v>11.870000000000001</v>
      </c>
      <c r="C7451" s="16">
        <v>11.9</v>
      </c>
      <c r="D7451" s="16">
        <v>10.4</v>
      </c>
    </row>
    <row r="7452" spans="1:4" x14ac:dyDescent="0.3">
      <c r="A7452" s="3">
        <v>1111624</v>
      </c>
      <c r="B7452" s="16">
        <v>12.47</v>
      </c>
      <c r="C7452" s="16">
        <v>11.75</v>
      </c>
      <c r="D7452" s="16">
        <v>11.4</v>
      </c>
    </row>
    <row r="7453" spans="1:4" x14ac:dyDescent="0.3">
      <c r="A7453" s="3">
        <v>1111625</v>
      </c>
      <c r="B7453" s="16">
        <v>1.02</v>
      </c>
      <c r="C7453" s="16">
        <v>1.05</v>
      </c>
      <c r="D7453" s="16">
        <v>1.05</v>
      </c>
    </row>
    <row r="7454" spans="1:4" x14ac:dyDescent="0.3">
      <c r="A7454" s="3">
        <v>1111626</v>
      </c>
      <c r="B7454" s="16">
        <v>11.370000000000001</v>
      </c>
      <c r="C7454" s="16">
        <v>11.75</v>
      </c>
      <c r="D7454" s="16">
        <v>11.4</v>
      </c>
    </row>
    <row r="7455" spans="1:4" x14ac:dyDescent="0.3">
      <c r="A7455" s="3">
        <v>1111627</v>
      </c>
      <c r="B7455" s="16">
        <v>1.02</v>
      </c>
      <c r="C7455" s="16">
        <v>1.05</v>
      </c>
      <c r="D7455" s="16">
        <v>1.05</v>
      </c>
    </row>
    <row r="7456" spans="1:4" x14ac:dyDescent="0.3">
      <c r="A7456" s="3">
        <v>1111628</v>
      </c>
      <c r="B7456" s="16">
        <v>1.02</v>
      </c>
      <c r="C7456" s="16">
        <v>1.05</v>
      </c>
      <c r="D7456" s="16">
        <v>1.05</v>
      </c>
    </row>
    <row r="7457" spans="1:4" x14ac:dyDescent="0.3">
      <c r="A7457" s="3">
        <v>1111629</v>
      </c>
      <c r="B7457" s="16">
        <v>11.72</v>
      </c>
      <c r="C7457" s="16">
        <v>11.75</v>
      </c>
      <c r="D7457" s="16">
        <v>11.4</v>
      </c>
    </row>
    <row r="7458" spans="1:4" x14ac:dyDescent="0.3">
      <c r="A7458" s="3">
        <v>1111630</v>
      </c>
      <c r="B7458" s="16">
        <v>11.72</v>
      </c>
      <c r="C7458" s="16">
        <v>11.75</v>
      </c>
      <c r="D7458" s="16">
        <v>11.75</v>
      </c>
    </row>
    <row r="7459" spans="1:4" x14ac:dyDescent="0.3">
      <c r="A7459" s="3">
        <v>1111631</v>
      </c>
      <c r="B7459" s="16">
        <v>11.870000000000001</v>
      </c>
      <c r="C7459" s="16">
        <v>11.4</v>
      </c>
      <c r="D7459" s="16">
        <v>10.4</v>
      </c>
    </row>
    <row r="7460" spans="1:4" x14ac:dyDescent="0.3">
      <c r="A7460" s="3">
        <v>1111632</v>
      </c>
      <c r="B7460" s="16">
        <v>13.97</v>
      </c>
      <c r="C7460" s="16">
        <v>10.4</v>
      </c>
      <c r="D7460" s="16">
        <v>10.4</v>
      </c>
    </row>
    <row r="7461" spans="1:4" x14ac:dyDescent="0.3">
      <c r="A7461" s="3">
        <v>1111633</v>
      </c>
      <c r="B7461" s="16">
        <v>11.72</v>
      </c>
      <c r="C7461" s="16">
        <v>10.4</v>
      </c>
      <c r="D7461" s="16">
        <v>11.9</v>
      </c>
    </row>
    <row r="7462" spans="1:4" x14ac:dyDescent="0.3">
      <c r="A7462" s="3">
        <v>1111634</v>
      </c>
      <c r="B7462" s="16">
        <v>1.02</v>
      </c>
      <c r="C7462" s="16">
        <v>1.05</v>
      </c>
      <c r="D7462" s="16">
        <v>1.05</v>
      </c>
    </row>
    <row r="7463" spans="1:4" x14ac:dyDescent="0.3">
      <c r="A7463" s="3">
        <v>1111635</v>
      </c>
      <c r="B7463" s="16">
        <v>11.72</v>
      </c>
      <c r="C7463" s="16">
        <v>11.75</v>
      </c>
      <c r="D7463" s="16">
        <v>11.9</v>
      </c>
    </row>
    <row r="7464" spans="1:4" x14ac:dyDescent="0.3">
      <c r="A7464" s="3">
        <v>1111636</v>
      </c>
      <c r="B7464" s="16">
        <v>1.02</v>
      </c>
      <c r="C7464" s="16">
        <v>1.05</v>
      </c>
      <c r="D7464" s="16">
        <v>1.05</v>
      </c>
    </row>
    <row r="7465" spans="1:4" x14ac:dyDescent="0.3">
      <c r="A7465" s="3">
        <v>1111637</v>
      </c>
      <c r="B7465" s="16">
        <v>11.370000000000001</v>
      </c>
      <c r="C7465" s="16">
        <v>11.4</v>
      </c>
      <c r="D7465" s="16">
        <v>11.9</v>
      </c>
    </row>
    <row r="7466" spans="1:4" x14ac:dyDescent="0.3">
      <c r="A7466" s="3">
        <v>1111638</v>
      </c>
      <c r="B7466" s="16">
        <v>13.47</v>
      </c>
      <c r="C7466" s="16">
        <v>13.5</v>
      </c>
      <c r="D7466" s="16">
        <v>11.4</v>
      </c>
    </row>
    <row r="7467" spans="1:4" x14ac:dyDescent="0.3">
      <c r="A7467" s="3">
        <v>1111639</v>
      </c>
      <c r="B7467" s="16">
        <v>10.370000000000001</v>
      </c>
      <c r="C7467" s="16">
        <v>10.4</v>
      </c>
      <c r="D7467" s="16">
        <v>13.25</v>
      </c>
    </row>
    <row r="7468" spans="1:4" x14ac:dyDescent="0.3">
      <c r="A7468" s="3">
        <v>1111640</v>
      </c>
      <c r="B7468" s="16">
        <v>11.72</v>
      </c>
      <c r="C7468" s="16">
        <v>11.75</v>
      </c>
      <c r="D7468" s="16">
        <v>9.5</v>
      </c>
    </row>
    <row r="7469" spans="1:4" x14ac:dyDescent="0.3">
      <c r="A7469" s="3">
        <v>1111641</v>
      </c>
      <c r="B7469" s="16">
        <v>11.870000000000001</v>
      </c>
      <c r="C7469" s="16">
        <v>11.9</v>
      </c>
      <c r="D7469" s="16">
        <v>11.75</v>
      </c>
    </row>
    <row r="7470" spans="1:4" x14ac:dyDescent="0.3">
      <c r="A7470" s="3">
        <v>1111642</v>
      </c>
      <c r="B7470" s="16">
        <v>11.370000000000001</v>
      </c>
      <c r="C7470" s="16">
        <v>11.4</v>
      </c>
      <c r="D7470" s="16">
        <v>11.4</v>
      </c>
    </row>
    <row r="7471" spans="1:4" x14ac:dyDescent="0.3">
      <c r="A7471" s="3">
        <v>1111643</v>
      </c>
      <c r="B7471" s="16">
        <v>13.97</v>
      </c>
      <c r="C7471" s="16">
        <v>11.75</v>
      </c>
      <c r="D7471" s="16">
        <v>11.4</v>
      </c>
    </row>
    <row r="7472" spans="1:4" x14ac:dyDescent="0.3">
      <c r="A7472" s="3">
        <v>1111644</v>
      </c>
      <c r="B7472" s="16">
        <v>11.870000000000001</v>
      </c>
      <c r="C7472" s="16">
        <v>11.4</v>
      </c>
      <c r="D7472" s="16">
        <v>11.4</v>
      </c>
    </row>
    <row r="7473" spans="1:4" x14ac:dyDescent="0.3">
      <c r="A7473" s="3">
        <v>1111645</v>
      </c>
      <c r="B7473" s="16">
        <v>11.72</v>
      </c>
      <c r="C7473" s="16">
        <v>11.75</v>
      </c>
      <c r="D7473" s="16">
        <v>11</v>
      </c>
    </row>
    <row r="7474" spans="1:4" x14ac:dyDescent="0.3">
      <c r="A7474" s="3">
        <v>1111646</v>
      </c>
      <c r="B7474" s="16">
        <v>11.72</v>
      </c>
      <c r="C7474" s="16">
        <v>11.75</v>
      </c>
      <c r="D7474" s="16">
        <v>9.5</v>
      </c>
    </row>
    <row r="7475" spans="1:4" x14ac:dyDescent="0.3">
      <c r="A7475" s="3">
        <v>1111647</v>
      </c>
      <c r="B7475" s="16">
        <v>11.370000000000001</v>
      </c>
      <c r="C7475" s="16">
        <v>11.4</v>
      </c>
      <c r="D7475" s="16">
        <v>11.4</v>
      </c>
    </row>
    <row r="7476" spans="1:4" x14ac:dyDescent="0.3">
      <c r="A7476" s="3">
        <v>1111648</v>
      </c>
      <c r="B7476" s="16">
        <v>11.72</v>
      </c>
      <c r="C7476" s="16">
        <v>11.4</v>
      </c>
      <c r="D7476" s="16">
        <v>9.5</v>
      </c>
    </row>
    <row r="7477" spans="1:4" x14ac:dyDescent="0.3">
      <c r="A7477" s="3">
        <v>1111649</v>
      </c>
      <c r="B7477" s="16">
        <v>13.97</v>
      </c>
      <c r="C7477" s="16">
        <v>10.4</v>
      </c>
      <c r="D7477" s="16">
        <v>11.75</v>
      </c>
    </row>
    <row r="7478" spans="1:4" x14ac:dyDescent="0.3">
      <c r="A7478" s="3">
        <v>1111650</v>
      </c>
      <c r="B7478" s="16">
        <v>1.02</v>
      </c>
      <c r="C7478" s="16">
        <v>1.05</v>
      </c>
      <c r="D7478" s="16">
        <v>1.05</v>
      </c>
    </row>
    <row r="7479" spans="1:4" x14ac:dyDescent="0.3">
      <c r="A7479" s="3">
        <v>1111651</v>
      </c>
      <c r="B7479" s="16">
        <v>11.370000000000001</v>
      </c>
      <c r="C7479" s="16">
        <v>11</v>
      </c>
      <c r="D7479" s="16">
        <v>11</v>
      </c>
    </row>
    <row r="7480" spans="1:4" x14ac:dyDescent="0.3">
      <c r="A7480" s="3">
        <v>1111652</v>
      </c>
      <c r="B7480" s="16">
        <v>1.02</v>
      </c>
      <c r="C7480" s="16">
        <v>1.05</v>
      </c>
      <c r="D7480" s="16">
        <v>1.05</v>
      </c>
    </row>
    <row r="7481" spans="1:4" x14ac:dyDescent="0.3">
      <c r="A7481" s="3">
        <v>1111653</v>
      </c>
      <c r="B7481" s="16">
        <v>11.870000000000001</v>
      </c>
      <c r="C7481" s="16">
        <v>11.4</v>
      </c>
      <c r="D7481" s="16">
        <v>10.4</v>
      </c>
    </row>
    <row r="7482" spans="1:4" x14ac:dyDescent="0.3">
      <c r="A7482" s="3">
        <v>1111654</v>
      </c>
      <c r="B7482" s="16">
        <v>1.02</v>
      </c>
      <c r="C7482" s="16">
        <v>1.05</v>
      </c>
      <c r="D7482" s="16">
        <v>1.05</v>
      </c>
    </row>
    <row r="7483" spans="1:4" x14ac:dyDescent="0.3">
      <c r="A7483" s="3">
        <v>1111655</v>
      </c>
      <c r="B7483" s="16">
        <v>1.02</v>
      </c>
      <c r="C7483" s="16">
        <v>1.05</v>
      </c>
      <c r="D7483" s="16">
        <v>1.05</v>
      </c>
    </row>
    <row r="7484" spans="1:4" x14ac:dyDescent="0.3">
      <c r="A7484" s="3">
        <v>1111656</v>
      </c>
      <c r="B7484" s="16">
        <v>1.02</v>
      </c>
      <c r="C7484" s="16">
        <v>1.05</v>
      </c>
      <c r="D7484" s="16">
        <v>1.05</v>
      </c>
    </row>
    <row r="7485" spans="1:4" x14ac:dyDescent="0.3">
      <c r="A7485" s="3">
        <v>1111657</v>
      </c>
      <c r="B7485" s="16">
        <v>1.02</v>
      </c>
      <c r="C7485" s="16">
        <v>1.05</v>
      </c>
      <c r="D7485" s="16">
        <v>1.05</v>
      </c>
    </row>
    <row r="7486" spans="1:4" x14ac:dyDescent="0.3">
      <c r="A7486" s="3">
        <v>1111658</v>
      </c>
      <c r="B7486" s="16">
        <v>1.02</v>
      </c>
      <c r="C7486" s="16">
        <v>1.05</v>
      </c>
      <c r="D7486" s="16">
        <v>1.05</v>
      </c>
    </row>
    <row r="7487" spans="1:4" x14ac:dyDescent="0.3">
      <c r="A7487" s="3">
        <v>1111659</v>
      </c>
      <c r="B7487" s="16">
        <v>1.02</v>
      </c>
      <c r="C7487" s="16">
        <v>1.05</v>
      </c>
      <c r="D7487" s="16">
        <v>1.05</v>
      </c>
    </row>
    <row r="7488" spans="1:4" x14ac:dyDescent="0.3">
      <c r="A7488" s="3">
        <v>1111660</v>
      </c>
      <c r="B7488" s="16">
        <v>1.02</v>
      </c>
      <c r="C7488" s="16">
        <v>1.05</v>
      </c>
      <c r="D7488" s="16">
        <v>1.05</v>
      </c>
    </row>
    <row r="7489" spans="1:4" x14ac:dyDescent="0.3">
      <c r="A7489" s="3">
        <v>1111661</v>
      </c>
      <c r="B7489" s="16">
        <v>1.02</v>
      </c>
      <c r="C7489" s="16">
        <v>1.05</v>
      </c>
      <c r="D7489" s="16">
        <v>1.05</v>
      </c>
    </row>
    <row r="7490" spans="1:4" x14ac:dyDescent="0.3">
      <c r="A7490" s="3">
        <v>1111662</v>
      </c>
      <c r="B7490" s="16">
        <v>1.02</v>
      </c>
      <c r="C7490" s="16">
        <v>1.05</v>
      </c>
      <c r="D7490" s="16">
        <v>1.05</v>
      </c>
    </row>
    <row r="7491" spans="1:4" x14ac:dyDescent="0.3">
      <c r="A7491" s="3">
        <v>1111663</v>
      </c>
      <c r="B7491" s="16">
        <v>1.02</v>
      </c>
      <c r="C7491" s="16">
        <v>1.05</v>
      </c>
      <c r="D7491" s="16">
        <v>1.05</v>
      </c>
    </row>
    <row r="7492" spans="1:4" x14ac:dyDescent="0.3">
      <c r="A7492" s="3">
        <v>1111664</v>
      </c>
      <c r="B7492" s="16">
        <v>1.02</v>
      </c>
      <c r="C7492" s="16">
        <v>1.05</v>
      </c>
      <c r="D7492" s="16">
        <v>1.05</v>
      </c>
    </row>
    <row r="7493" spans="1:4" x14ac:dyDescent="0.3">
      <c r="A7493" s="3">
        <v>1111665</v>
      </c>
      <c r="B7493" s="16">
        <v>1.02</v>
      </c>
      <c r="C7493" s="16">
        <v>1.05</v>
      </c>
      <c r="D7493" s="16">
        <v>1.05</v>
      </c>
    </row>
    <row r="7494" spans="1:4" x14ac:dyDescent="0.3">
      <c r="A7494" s="3">
        <v>1111666</v>
      </c>
      <c r="B7494" s="16">
        <v>1.02</v>
      </c>
      <c r="C7494" s="16">
        <v>1.05</v>
      </c>
      <c r="D7494" s="16">
        <v>1.05</v>
      </c>
    </row>
    <row r="7495" spans="1:4" x14ac:dyDescent="0.3">
      <c r="A7495" s="3">
        <v>1111667</v>
      </c>
      <c r="B7495" s="16">
        <v>1.02</v>
      </c>
      <c r="C7495" s="16">
        <v>1.05</v>
      </c>
      <c r="D7495" s="16">
        <v>1.05</v>
      </c>
    </row>
    <row r="7496" spans="1:4" x14ac:dyDescent="0.3">
      <c r="A7496" s="3">
        <v>1111668</v>
      </c>
      <c r="B7496" s="16">
        <v>1.02</v>
      </c>
      <c r="C7496" s="16">
        <v>1.05</v>
      </c>
      <c r="D7496" s="16">
        <v>1.05</v>
      </c>
    </row>
    <row r="7497" spans="1:4" x14ac:dyDescent="0.3">
      <c r="A7497" s="3">
        <v>1111669</v>
      </c>
      <c r="B7497" s="16">
        <v>1.02</v>
      </c>
      <c r="C7497" s="16">
        <v>1.05</v>
      </c>
      <c r="D7497" s="16">
        <v>1.05</v>
      </c>
    </row>
    <row r="7498" spans="1:4" x14ac:dyDescent="0.3">
      <c r="A7498" s="3">
        <v>1111670</v>
      </c>
      <c r="B7498" s="16">
        <v>1.02</v>
      </c>
      <c r="C7498" s="16">
        <v>1.05</v>
      </c>
      <c r="D7498" s="16">
        <v>1.05</v>
      </c>
    </row>
    <row r="7499" spans="1:4" x14ac:dyDescent="0.3">
      <c r="A7499" s="3">
        <v>1111671</v>
      </c>
      <c r="B7499" s="16">
        <v>1.02</v>
      </c>
      <c r="C7499" s="16">
        <v>1.05</v>
      </c>
      <c r="D7499" s="16">
        <v>1.05</v>
      </c>
    </row>
    <row r="7500" spans="1:4" x14ac:dyDescent="0.3">
      <c r="A7500" s="3">
        <v>1111672</v>
      </c>
      <c r="B7500" s="16">
        <v>1.02</v>
      </c>
      <c r="C7500" s="16">
        <v>1.05</v>
      </c>
      <c r="D7500" s="16">
        <v>1.05</v>
      </c>
    </row>
    <row r="7501" spans="1:4" x14ac:dyDescent="0.3">
      <c r="A7501" s="3">
        <v>1111673</v>
      </c>
      <c r="B7501" s="16">
        <v>1.02</v>
      </c>
      <c r="C7501" s="16">
        <v>1.05</v>
      </c>
      <c r="D7501" s="16">
        <v>1.05</v>
      </c>
    </row>
    <row r="7502" spans="1:4" x14ac:dyDescent="0.3">
      <c r="A7502" s="3">
        <v>1111674</v>
      </c>
      <c r="B7502" s="16">
        <v>1.02</v>
      </c>
      <c r="C7502" s="16">
        <v>1.05</v>
      </c>
      <c r="D7502" s="16">
        <v>1.05</v>
      </c>
    </row>
    <row r="7503" spans="1:4" x14ac:dyDescent="0.3">
      <c r="A7503" s="3">
        <v>1111675</v>
      </c>
      <c r="B7503" s="16">
        <v>1.02</v>
      </c>
      <c r="C7503" s="16">
        <v>1.05</v>
      </c>
      <c r="D7503" s="16">
        <v>1.05</v>
      </c>
    </row>
    <row r="7504" spans="1:4" x14ac:dyDescent="0.3">
      <c r="A7504" s="3">
        <v>1111676</v>
      </c>
      <c r="B7504" s="16">
        <v>1.02</v>
      </c>
      <c r="C7504" s="16">
        <v>1.05</v>
      </c>
      <c r="D7504" s="16">
        <v>1.05</v>
      </c>
    </row>
    <row r="7505" spans="1:4" x14ac:dyDescent="0.3">
      <c r="A7505" s="3">
        <v>1111677</v>
      </c>
      <c r="B7505" s="16">
        <v>1.02</v>
      </c>
      <c r="C7505" s="16">
        <v>1.05</v>
      </c>
      <c r="D7505" s="16">
        <v>1.05</v>
      </c>
    </row>
    <row r="7506" spans="1:4" x14ac:dyDescent="0.3">
      <c r="A7506" s="3">
        <v>1111678</v>
      </c>
      <c r="B7506" s="16">
        <v>1.02</v>
      </c>
      <c r="C7506" s="16">
        <v>1.05</v>
      </c>
      <c r="D7506" s="16">
        <v>1.05</v>
      </c>
    </row>
    <row r="7507" spans="1:4" x14ac:dyDescent="0.3">
      <c r="A7507" s="3">
        <v>1111679</v>
      </c>
      <c r="B7507" s="16">
        <v>1.02</v>
      </c>
      <c r="C7507" s="16">
        <v>1.05</v>
      </c>
      <c r="D7507" s="16">
        <v>1.05</v>
      </c>
    </row>
    <row r="7508" spans="1:4" x14ac:dyDescent="0.3">
      <c r="A7508" s="3">
        <v>1111680</v>
      </c>
      <c r="B7508" s="16">
        <v>1.02</v>
      </c>
      <c r="C7508" s="16">
        <v>1.05</v>
      </c>
      <c r="D7508" s="16">
        <v>1.05</v>
      </c>
    </row>
    <row r="7509" spans="1:4" x14ac:dyDescent="0.3">
      <c r="A7509" s="3">
        <v>1111681</v>
      </c>
      <c r="B7509" s="16">
        <v>1.02</v>
      </c>
      <c r="C7509" s="16">
        <v>1.05</v>
      </c>
      <c r="D7509" s="16">
        <v>1.05</v>
      </c>
    </row>
    <row r="7510" spans="1:4" x14ac:dyDescent="0.3">
      <c r="A7510" s="3">
        <v>1111682</v>
      </c>
      <c r="B7510" s="16">
        <v>1.02</v>
      </c>
      <c r="C7510" s="16">
        <v>1.05</v>
      </c>
      <c r="D7510" s="16">
        <v>1.05</v>
      </c>
    </row>
    <row r="7511" spans="1:4" x14ac:dyDescent="0.3">
      <c r="A7511" s="3">
        <v>1111683</v>
      </c>
      <c r="B7511" s="16">
        <v>1.02</v>
      </c>
      <c r="C7511" s="16">
        <v>1.05</v>
      </c>
      <c r="D7511" s="16">
        <v>1.05</v>
      </c>
    </row>
    <row r="7512" spans="1:4" x14ac:dyDescent="0.3">
      <c r="A7512" s="3">
        <v>1111684</v>
      </c>
      <c r="B7512" s="16">
        <v>1.02</v>
      </c>
      <c r="C7512" s="16">
        <v>1.05</v>
      </c>
      <c r="D7512" s="16">
        <v>1.05</v>
      </c>
    </row>
    <row r="7513" spans="1:4" x14ac:dyDescent="0.3">
      <c r="A7513" s="3">
        <v>1111685</v>
      </c>
      <c r="B7513" s="16">
        <v>1.02</v>
      </c>
      <c r="C7513" s="16">
        <v>1.05</v>
      </c>
      <c r="D7513" s="16">
        <v>1.05</v>
      </c>
    </row>
    <row r="7514" spans="1:4" x14ac:dyDescent="0.3">
      <c r="A7514" s="3">
        <v>1120030</v>
      </c>
      <c r="B7514" s="16">
        <v>123.2</v>
      </c>
      <c r="C7514" s="16">
        <v>123.23</v>
      </c>
      <c r="D7514" s="16">
        <v>123.23</v>
      </c>
    </row>
    <row r="7515" spans="1:4" x14ac:dyDescent="0.3">
      <c r="A7515" s="3">
        <v>1120034</v>
      </c>
      <c r="B7515" s="16">
        <v>1.02</v>
      </c>
      <c r="C7515" s="16">
        <v>1.05</v>
      </c>
      <c r="D7515" s="16">
        <v>1.05</v>
      </c>
    </row>
    <row r="7516" spans="1:4" x14ac:dyDescent="0.3">
      <c r="A7516" s="3">
        <v>1120040</v>
      </c>
      <c r="B7516" s="16">
        <v>1.02</v>
      </c>
      <c r="C7516" s="16">
        <v>1.05</v>
      </c>
      <c r="D7516" s="16">
        <v>1.05</v>
      </c>
    </row>
    <row r="7517" spans="1:4" x14ac:dyDescent="0.3">
      <c r="A7517" s="3">
        <v>1120070</v>
      </c>
      <c r="B7517" s="16">
        <v>1.02</v>
      </c>
      <c r="C7517" s="16">
        <v>1.05</v>
      </c>
      <c r="D7517" s="16">
        <v>1.05</v>
      </c>
    </row>
    <row r="7518" spans="1:4" x14ac:dyDescent="0.3">
      <c r="A7518" s="3">
        <v>1120071</v>
      </c>
      <c r="B7518" s="16">
        <v>1.02</v>
      </c>
      <c r="C7518" s="16">
        <v>1.05</v>
      </c>
      <c r="D7518" s="16">
        <v>1.05</v>
      </c>
    </row>
    <row r="7519" spans="1:4" x14ac:dyDescent="0.3">
      <c r="A7519" s="3">
        <v>1120072</v>
      </c>
      <c r="B7519" s="16">
        <v>1.02</v>
      </c>
      <c r="C7519" s="16">
        <v>1.05</v>
      </c>
      <c r="D7519" s="16">
        <v>1.05</v>
      </c>
    </row>
    <row r="7520" spans="1:4" x14ac:dyDescent="0.3">
      <c r="A7520" s="3">
        <v>1120073</v>
      </c>
      <c r="B7520" s="16">
        <v>1.02</v>
      </c>
      <c r="C7520" s="16">
        <v>1.05</v>
      </c>
      <c r="D7520" s="16">
        <v>1.05</v>
      </c>
    </row>
    <row r="7521" spans="1:4" x14ac:dyDescent="0.3">
      <c r="A7521" s="3">
        <v>1120075</v>
      </c>
      <c r="B7521" s="16">
        <v>0.98</v>
      </c>
      <c r="C7521" s="16">
        <v>1.05</v>
      </c>
      <c r="D7521" s="16">
        <v>1.01</v>
      </c>
    </row>
    <row r="7522" spans="1:4" x14ac:dyDescent="0.3">
      <c r="A7522" s="3">
        <v>1120076</v>
      </c>
      <c r="B7522" s="16">
        <v>1.02</v>
      </c>
      <c r="C7522" s="16">
        <v>1.05</v>
      </c>
      <c r="D7522" s="16">
        <v>1.05</v>
      </c>
    </row>
    <row r="7523" spans="1:4" x14ac:dyDescent="0.3">
      <c r="A7523" s="3">
        <v>1120077</v>
      </c>
      <c r="B7523" s="16">
        <v>1.1199999999999999</v>
      </c>
      <c r="C7523" s="16">
        <v>1.05</v>
      </c>
      <c r="D7523" s="16">
        <v>1.1499999999999999</v>
      </c>
    </row>
    <row r="7524" spans="1:4" x14ac:dyDescent="0.3">
      <c r="A7524" s="3">
        <v>1120078</v>
      </c>
      <c r="B7524" s="16">
        <v>1.02</v>
      </c>
      <c r="C7524" s="16">
        <v>1.05</v>
      </c>
      <c r="D7524" s="16">
        <v>1.05</v>
      </c>
    </row>
    <row r="7525" spans="1:4" x14ac:dyDescent="0.3">
      <c r="A7525" s="3">
        <v>1120080</v>
      </c>
      <c r="B7525" s="16">
        <v>330.97</v>
      </c>
      <c r="C7525" s="16">
        <v>262</v>
      </c>
      <c r="D7525" s="16">
        <v>262</v>
      </c>
    </row>
    <row r="7526" spans="1:4" x14ac:dyDescent="0.3">
      <c r="A7526" s="3">
        <v>1120081</v>
      </c>
      <c r="B7526" s="16">
        <v>1.02</v>
      </c>
      <c r="C7526" s="16">
        <v>1.05</v>
      </c>
      <c r="D7526" s="16">
        <v>1.05</v>
      </c>
    </row>
    <row r="7527" spans="1:4" x14ac:dyDescent="0.3">
      <c r="A7527" s="3">
        <v>1120130</v>
      </c>
      <c r="B7527" s="16">
        <v>1.02</v>
      </c>
      <c r="C7527" s="16">
        <v>1.05</v>
      </c>
      <c r="D7527" s="16">
        <v>1.05</v>
      </c>
    </row>
    <row r="7528" spans="1:4" x14ac:dyDescent="0.3">
      <c r="A7528" s="3">
        <v>1120140</v>
      </c>
      <c r="B7528" s="16">
        <v>253</v>
      </c>
      <c r="C7528" s="16">
        <v>253.03</v>
      </c>
      <c r="D7528" s="16">
        <v>251.8</v>
      </c>
    </row>
    <row r="7529" spans="1:4" x14ac:dyDescent="0.3">
      <c r="A7529" s="3">
        <v>1120172</v>
      </c>
      <c r="B7529" s="16">
        <v>1.02</v>
      </c>
      <c r="C7529" s="16">
        <v>1.05</v>
      </c>
      <c r="D7529" s="16">
        <v>1.05</v>
      </c>
    </row>
    <row r="7530" spans="1:4" x14ac:dyDescent="0.3">
      <c r="A7530" s="3">
        <v>1120178</v>
      </c>
      <c r="B7530" s="16">
        <v>1.28</v>
      </c>
      <c r="C7530" s="16">
        <v>1.05</v>
      </c>
      <c r="D7530" s="16">
        <v>1.31</v>
      </c>
    </row>
    <row r="7531" spans="1:4" x14ac:dyDescent="0.3">
      <c r="A7531" s="3">
        <v>1120180</v>
      </c>
      <c r="B7531" s="16">
        <v>1.02</v>
      </c>
      <c r="C7531" s="16">
        <v>1.05</v>
      </c>
      <c r="D7531" s="16">
        <v>1.05</v>
      </c>
    </row>
    <row r="7532" spans="1:4" x14ac:dyDescent="0.3">
      <c r="A7532" s="3">
        <v>1120181</v>
      </c>
      <c r="B7532" s="16">
        <v>1.02</v>
      </c>
      <c r="C7532" s="16">
        <v>1.05</v>
      </c>
      <c r="D7532" s="16">
        <v>1.05</v>
      </c>
    </row>
    <row r="7533" spans="1:4" x14ac:dyDescent="0.3">
      <c r="A7533" s="3">
        <v>1120211</v>
      </c>
      <c r="B7533" s="16">
        <v>1.02</v>
      </c>
      <c r="C7533" s="16">
        <v>1.05</v>
      </c>
      <c r="D7533" s="16">
        <v>1.05</v>
      </c>
    </row>
    <row r="7534" spans="1:4" x14ac:dyDescent="0.3">
      <c r="A7534" s="3">
        <v>1120220</v>
      </c>
      <c r="B7534" s="16">
        <v>1.02</v>
      </c>
      <c r="C7534" s="16">
        <v>1.05</v>
      </c>
      <c r="D7534" s="16">
        <v>1.05</v>
      </c>
    </row>
    <row r="7535" spans="1:4" x14ac:dyDescent="0.3">
      <c r="A7535" s="3">
        <v>1120240</v>
      </c>
      <c r="B7535" s="16">
        <v>1.02</v>
      </c>
      <c r="C7535" s="16">
        <v>1.05</v>
      </c>
      <c r="D7535" s="16">
        <v>1.05</v>
      </c>
    </row>
    <row r="7536" spans="1:4" x14ac:dyDescent="0.3">
      <c r="A7536" s="3">
        <v>1120241</v>
      </c>
      <c r="B7536" s="16">
        <v>1.02</v>
      </c>
      <c r="C7536" s="16">
        <v>1.05</v>
      </c>
      <c r="D7536" s="16">
        <v>1.05</v>
      </c>
    </row>
    <row r="7537" spans="1:4" x14ac:dyDescent="0.3">
      <c r="A7537" s="3">
        <v>1120250</v>
      </c>
      <c r="B7537" s="16">
        <v>1.02</v>
      </c>
      <c r="C7537" s="16">
        <v>1.05</v>
      </c>
      <c r="D7537" s="16">
        <v>1.05</v>
      </c>
    </row>
    <row r="7538" spans="1:4" x14ac:dyDescent="0.3">
      <c r="A7538" s="3">
        <v>1120270</v>
      </c>
      <c r="B7538" s="16">
        <v>54.519999999999996</v>
      </c>
      <c r="C7538" s="16">
        <v>36.840000000000003</v>
      </c>
      <c r="D7538" s="16">
        <v>36.840000000000003</v>
      </c>
    </row>
    <row r="7539" spans="1:4" x14ac:dyDescent="0.3">
      <c r="A7539" s="3">
        <v>1120280</v>
      </c>
      <c r="B7539" s="16">
        <v>1.02</v>
      </c>
      <c r="C7539" s="16">
        <v>1.05</v>
      </c>
      <c r="D7539" s="16">
        <v>1.05</v>
      </c>
    </row>
    <row r="7540" spans="1:4" x14ac:dyDescent="0.3">
      <c r="A7540" s="3">
        <v>1120281</v>
      </c>
      <c r="B7540" s="16">
        <v>-1.9999999999999997E-2</v>
      </c>
      <c r="C7540" s="16">
        <v>0.01</v>
      </c>
      <c r="D7540" s="16">
        <v>8.5000000000000006E-3</v>
      </c>
    </row>
    <row r="7541" spans="1:4" x14ac:dyDescent="0.3">
      <c r="A7541" s="3">
        <v>1120282</v>
      </c>
      <c r="B7541" s="16">
        <v>1.02</v>
      </c>
      <c r="C7541" s="16">
        <v>1.05</v>
      </c>
      <c r="D7541" s="16">
        <v>1.05</v>
      </c>
    </row>
    <row r="7542" spans="1:4" x14ac:dyDescent="0.3">
      <c r="A7542" s="3">
        <v>1120311</v>
      </c>
      <c r="B7542" s="16">
        <v>11.870000000000001</v>
      </c>
      <c r="C7542" s="16">
        <v>11.9</v>
      </c>
      <c r="D7542" s="16">
        <v>11.75</v>
      </c>
    </row>
    <row r="7543" spans="1:4" x14ac:dyDescent="0.3">
      <c r="A7543" s="3">
        <v>1120320</v>
      </c>
      <c r="B7543" s="16">
        <v>11.870000000000001</v>
      </c>
      <c r="C7543" s="16">
        <v>11.9</v>
      </c>
      <c r="D7543" s="16">
        <v>11.4</v>
      </c>
    </row>
    <row r="7544" spans="1:4" x14ac:dyDescent="0.3">
      <c r="A7544" s="3">
        <v>1120330</v>
      </c>
      <c r="B7544" s="16">
        <v>1.02</v>
      </c>
      <c r="C7544" s="16">
        <v>1.05</v>
      </c>
      <c r="D7544" s="16">
        <v>1.05</v>
      </c>
    </row>
    <row r="7545" spans="1:4" x14ac:dyDescent="0.3">
      <c r="A7545" s="3">
        <v>1120331</v>
      </c>
      <c r="B7545" s="16">
        <v>1.02</v>
      </c>
      <c r="C7545" s="16">
        <v>1.05</v>
      </c>
      <c r="D7545" s="16">
        <v>1.05</v>
      </c>
    </row>
    <row r="7546" spans="1:4" x14ac:dyDescent="0.3">
      <c r="A7546" s="3">
        <v>1120340</v>
      </c>
      <c r="B7546" s="16">
        <v>1.02</v>
      </c>
      <c r="C7546" s="16">
        <v>1.05</v>
      </c>
      <c r="D7546" s="16">
        <v>1.05</v>
      </c>
    </row>
    <row r="7547" spans="1:4" x14ac:dyDescent="0.3">
      <c r="A7547" s="3">
        <v>1120342</v>
      </c>
      <c r="B7547" s="16">
        <v>1.02</v>
      </c>
      <c r="C7547" s="16">
        <v>1.05</v>
      </c>
      <c r="D7547" s="16">
        <v>1.05</v>
      </c>
    </row>
    <row r="7548" spans="1:4" x14ac:dyDescent="0.3">
      <c r="A7548" s="3">
        <v>1120354</v>
      </c>
      <c r="B7548" s="16">
        <v>1.02</v>
      </c>
      <c r="C7548" s="16">
        <v>1.05</v>
      </c>
      <c r="D7548" s="16">
        <v>1.05</v>
      </c>
    </row>
    <row r="7549" spans="1:4" x14ac:dyDescent="0.3">
      <c r="A7549" s="3">
        <v>1120380</v>
      </c>
      <c r="B7549" s="16">
        <v>1.02</v>
      </c>
      <c r="C7549" s="16">
        <v>1.05</v>
      </c>
      <c r="D7549" s="16">
        <v>1.05</v>
      </c>
    </row>
    <row r="7550" spans="1:4" x14ac:dyDescent="0.3">
      <c r="A7550" s="3">
        <v>1120381</v>
      </c>
      <c r="B7550" s="16">
        <v>1.02</v>
      </c>
      <c r="C7550" s="16">
        <v>1.05</v>
      </c>
      <c r="D7550" s="16">
        <v>1.05</v>
      </c>
    </row>
    <row r="7551" spans="1:4" x14ac:dyDescent="0.3">
      <c r="A7551" s="3">
        <v>1120382</v>
      </c>
      <c r="B7551" s="16">
        <v>1.02</v>
      </c>
      <c r="C7551" s="16">
        <v>1.05</v>
      </c>
      <c r="D7551" s="16">
        <v>1.05</v>
      </c>
    </row>
    <row r="7552" spans="1:4" x14ac:dyDescent="0.3">
      <c r="A7552" s="3">
        <v>1120391</v>
      </c>
      <c r="B7552" s="16">
        <v>1.02</v>
      </c>
      <c r="C7552" s="16">
        <v>1.05</v>
      </c>
      <c r="D7552" s="16">
        <v>1.05</v>
      </c>
    </row>
    <row r="7553" spans="1:4" x14ac:dyDescent="0.3">
      <c r="A7553" s="3">
        <v>1120394</v>
      </c>
      <c r="B7553" s="16">
        <v>1.02</v>
      </c>
      <c r="C7553" s="16">
        <v>1.05</v>
      </c>
      <c r="D7553" s="16">
        <v>1.05</v>
      </c>
    </row>
    <row r="7554" spans="1:4" x14ac:dyDescent="0.3">
      <c r="A7554" s="3">
        <v>1120397</v>
      </c>
      <c r="B7554" s="16">
        <v>1.02</v>
      </c>
      <c r="C7554" s="16">
        <v>1.05</v>
      </c>
      <c r="D7554" s="16">
        <v>1.05</v>
      </c>
    </row>
    <row r="7555" spans="1:4" x14ac:dyDescent="0.3">
      <c r="A7555" s="3">
        <v>1120401</v>
      </c>
      <c r="B7555" s="16">
        <v>1.02</v>
      </c>
      <c r="C7555" s="16">
        <v>1.05</v>
      </c>
      <c r="D7555" s="16">
        <v>1.05</v>
      </c>
    </row>
    <row r="7556" spans="1:4" x14ac:dyDescent="0.3">
      <c r="A7556" s="3">
        <v>1120403</v>
      </c>
      <c r="B7556" s="16">
        <v>1.02</v>
      </c>
      <c r="C7556" s="16">
        <v>1.05</v>
      </c>
      <c r="D7556" s="16">
        <v>1.05</v>
      </c>
    </row>
    <row r="7557" spans="1:4" x14ac:dyDescent="0.3">
      <c r="A7557" s="3">
        <v>1120404</v>
      </c>
      <c r="B7557" s="16">
        <v>1.02</v>
      </c>
      <c r="C7557" s="16">
        <v>1.05</v>
      </c>
      <c r="D7557" s="16">
        <v>1.05</v>
      </c>
    </row>
    <row r="7558" spans="1:4" x14ac:dyDescent="0.3">
      <c r="A7558" s="3">
        <v>1120406</v>
      </c>
      <c r="B7558" s="16">
        <v>11.72</v>
      </c>
      <c r="C7558" s="16">
        <v>10.4</v>
      </c>
      <c r="D7558" s="16">
        <v>12.75</v>
      </c>
    </row>
    <row r="7559" spans="1:4" x14ac:dyDescent="0.3">
      <c r="A7559" s="3">
        <v>1120407</v>
      </c>
      <c r="B7559" s="16">
        <v>1.02</v>
      </c>
      <c r="C7559" s="16">
        <v>1.05</v>
      </c>
      <c r="D7559" s="16">
        <v>1.05</v>
      </c>
    </row>
    <row r="7560" spans="1:4" x14ac:dyDescent="0.3">
      <c r="A7560" s="3">
        <v>1120408</v>
      </c>
      <c r="B7560" s="16">
        <v>1.02</v>
      </c>
      <c r="C7560" s="16">
        <v>1.05</v>
      </c>
      <c r="D7560" s="16">
        <v>1.05</v>
      </c>
    </row>
    <row r="7561" spans="1:4" x14ac:dyDescent="0.3">
      <c r="A7561" s="3">
        <v>1120409</v>
      </c>
      <c r="B7561" s="16">
        <v>10.370000000000001</v>
      </c>
      <c r="C7561" s="16">
        <v>10.4</v>
      </c>
      <c r="D7561" s="16">
        <v>13.5</v>
      </c>
    </row>
    <row r="7562" spans="1:4" x14ac:dyDescent="0.3">
      <c r="A7562" s="3">
        <v>1120410</v>
      </c>
      <c r="B7562" s="16">
        <v>1.02</v>
      </c>
      <c r="C7562" s="16">
        <v>1.05</v>
      </c>
      <c r="D7562" s="16">
        <v>1.05</v>
      </c>
    </row>
    <row r="7563" spans="1:4" x14ac:dyDescent="0.3">
      <c r="A7563" s="3">
        <v>1120411</v>
      </c>
      <c r="B7563" s="16">
        <v>1.02</v>
      </c>
      <c r="C7563" s="16">
        <v>1.05</v>
      </c>
      <c r="D7563" s="16">
        <v>1.05</v>
      </c>
    </row>
    <row r="7564" spans="1:4" x14ac:dyDescent="0.3">
      <c r="A7564" s="3">
        <v>1120423</v>
      </c>
      <c r="B7564" s="16">
        <v>1.02</v>
      </c>
      <c r="C7564" s="16">
        <v>1.05</v>
      </c>
      <c r="D7564" s="16">
        <v>1.05</v>
      </c>
    </row>
    <row r="7565" spans="1:4" x14ac:dyDescent="0.3">
      <c r="A7565" s="3">
        <v>1120424</v>
      </c>
      <c r="B7565" s="16">
        <v>1.02</v>
      </c>
      <c r="C7565" s="16">
        <v>1.05</v>
      </c>
      <c r="D7565" s="16">
        <v>1.05</v>
      </c>
    </row>
    <row r="7566" spans="1:4" x14ac:dyDescent="0.3">
      <c r="A7566" s="3">
        <v>1120425</v>
      </c>
      <c r="B7566" s="16">
        <v>1.02</v>
      </c>
      <c r="C7566" s="16">
        <v>1.05</v>
      </c>
      <c r="D7566" s="16">
        <v>1.05</v>
      </c>
    </row>
    <row r="7567" spans="1:4" x14ac:dyDescent="0.3">
      <c r="A7567" s="3">
        <v>1120426</v>
      </c>
      <c r="B7567" s="16">
        <v>1.02</v>
      </c>
      <c r="C7567" s="16">
        <v>1.05</v>
      </c>
      <c r="D7567" s="16">
        <v>1.05</v>
      </c>
    </row>
    <row r="7568" spans="1:4" x14ac:dyDescent="0.3">
      <c r="A7568" s="3">
        <v>1120430</v>
      </c>
      <c r="B7568" s="16">
        <v>1.02</v>
      </c>
      <c r="C7568" s="16">
        <v>1.05</v>
      </c>
      <c r="D7568" s="16">
        <v>1.05</v>
      </c>
    </row>
    <row r="7569" spans="1:4" x14ac:dyDescent="0.3">
      <c r="A7569" s="3">
        <v>1120450</v>
      </c>
      <c r="B7569" s="16">
        <v>1.02</v>
      </c>
      <c r="C7569" s="16">
        <v>1.05</v>
      </c>
      <c r="D7569" s="16">
        <v>1.05</v>
      </c>
    </row>
    <row r="7570" spans="1:4" x14ac:dyDescent="0.3">
      <c r="A7570" s="3">
        <v>1120451</v>
      </c>
      <c r="B7570" s="16">
        <v>1.02</v>
      </c>
      <c r="C7570" s="16">
        <v>1.05</v>
      </c>
      <c r="D7570" s="16">
        <v>1.05</v>
      </c>
    </row>
    <row r="7571" spans="1:4" x14ac:dyDescent="0.3">
      <c r="A7571" s="3">
        <v>1120470</v>
      </c>
      <c r="B7571" s="16">
        <v>1.02</v>
      </c>
      <c r="C7571" s="16">
        <v>1.05</v>
      </c>
      <c r="D7571" s="16">
        <v>1.05</v>
      </c>
    </row>
    <row r="7572" spans="1:4" x14ac:dyDescent="0.3">
      <c r="A7572" s="3">
        <v>1120482</v>
      </c>
      <c r="B7572" s="16">
        <v>1.02</v>
      </c>
      <c r="C7572" s="16">
        <v>1.05</v>
      </c>
      <c r="D7572" s="16">
        <v>1.05</v>
      </c>
    </row>
    <row r="7573" spans="1:4" x14ac:dyDescent="0.3">
      <c r="A7573" s="3">
        <v>1120510</v>
      </c>
      <c r="B7573" s="16">
        <v>1.02</v>
      </c>
      <c r="C7573" s="16">
        <v>1.05</v>
      </c>
      <c r="D7573" s="16">
        <v>1.05</v>
      </c>
    </row>
    <row r="7574" spans="1:4" x14ac:dyDescent="0.3">
      <c r="A7574" s="3">
        <v>1120513</v>
      </c>
      <c r="B7574" s="16">
        <v>1.02</v>
      </c>
      <c r="C7574" s="16">
        <v>1.05</v>
      </c>
      <c r="D7574" s="16">
        <v>1.05</v>
      </c>
    </row>
    <row r="7575" spans="1:4" x14ac:dyDescent="0.3">
      <c r="A7575" s="3">
        <v>1120514</v>
      </c>
      <c r="B7575" s="16">
        <v>1.02</v>
      </c>
      <c r="C7575" s="16">
        <v>1.05</v>
      </c>
      <c r="D7575" s="16">
        <v>1.05</v>
      </c>
    </row>
    <row r="7576" spans="1:4" x14ac:dyDescent="0.3">
      <c r="A7576" s="3">
        <v>1120515</v>
      </c>
      <c r="B7576" s="16">
        <v>1.02</v>
      </c>
      <c r="C7576" s="16">
        <v>1.05</v>
      </c>
      <c r="D7576" s="16">
        <v>1.05</v>
      </c>
    </row>
    <row r="7577" spans="1:4" x14ac:dyDescent="0.3">
      <c r="A7577" s="3">
        <v>1120516</v>
      </c>
      <c r="B7577" s="16">
        <v>1.02</v>
      </c>
      <c r="C7577" s="16">
        <v>1.05</v>
      </c>
      <c r="D7577" s="16">
        <v>1.05</v>
      </c>
    </row>
    <row r="7578" spans="1:4" x14ac:dyDescent="0.3">
      <c r="A7578" s="3">
        <v>1120517</v>
      </c>
      <c r="B7578" s="16">
        <v>1.02</v>
      </c>
      <c r="C7578" s="16">
        <v>1.05</v>
      </c>
      <c r="D7578" s="16">
        <v>1.05</v>
      </c>
    </row>
    <row r="7579" spans="1:4" x14ac:dyDescent="0.3">
      <c r="A7579" s="3">
        <v>1120518</v>
      </c>
      <c r="B7579" s="16">
        <v>1.02</v>
      </c>
      <c r="C7579" s="16">
        <v>1.05</v>
      </c>
      <c r="D7579" s="16">
        <v>1.05</v>
      </c>
    </row>
    <row r="7580" spans="1:4" x14ac:dyDescent="0.3">
      <c r="A7580" s="3">
        <v>1120519</v>
      </c>
      <c r="B7580" s="16">
        <v>1.02</v>
      </c>
      <c r="C7580" s="16">
        <v>1.05</v>
      </c>
      <c r="D7580" s="16">
        <v>1.05</v>
      </c>
    </row>
    <row r="7581" spans="1:4" x14ac:dyDescent="0.3">
      <c r="A7581" s="3">
        <v>1120521</v>
      </c>
      <c r="B7581" s="16">
        <v>1.02</v>
      </c>
      <c r="C7581" s="16">
        <v>1.05</v>
      </c>
      <c r="D7581" s="16">
        <v>1.05</v>
      </c>
    </row>
    <row r="7582" spans="1:4" x14ac:dyDescent="0.3">
      <c r="A7582" s="3">
        <v>1120524</v>
      </c>
      <c r="B7582" s="16">
        <v>1.02</v>
      </c>
      <c r="C7582" s="16">
        <v>1.05</v>
      </c>
      <c r="D7582" s="16">
        <v>1.05</v>
      </c>
    </row>
    <row r="7583" spans="1:4" x14ac:dyDescent="0.3">
      <c r="A7583" s="3">
        <v>1120525</v>
      </c>
      <c r="B7583" s="16">
        <v>1.02</v>
      </c>
      <c r="C7583" s="16">
        <v>1.05</v>
      </c>
      <c r="D7583" s="16">
        <v>1.05</v>
      </c>
    </row>
    <row r="7584" spans="1:4" x14ac:dyDescent="0.3">
      <c r="A7584" s="3">
        <v>1120526</v>
      </c>
      <c r="B7584" s="16">
        <v>1.02</v>
      </c>
      <c r="C7584" s="16">
        <v>1.05</v>
      </c>
      <c r="D7584" s="16">
        <v>1.05</v>
      </c>
    </row>
    <row r="7585" spans="1:4" x14ac:dyDescent="0.3">
      <c r="A7585" s="3">
        <v>1120527</v>
      </c>
      <c r="B7585" s="16">
        <v>115.87</v>
      </c>
      <c r="C7585" s="16">
        <v>77.08</v>
      </c>
      <c r="D7585" s="16">
        <v>33.28</v>
      </c>
    </row>
    <row r="7586" spans="1:4" x14ac:dyDescent="0.3">
      <c r="A7586" s="3">
        <v>1120528</v>
      </c>
      <c r="B7586" s="16">
        <v>1.02</v>
      </c>
      <c r="C7586" s="16">
        <v>1.05</v>
      </c>
      <c r="D7586" s="16">
        <v>1.05</v>
      </c>
    </row>
    <row r="7587" spans="1:4" x14ac:dyDescent="0.3">
      <c r="A7587" s="3">
        <v>1120529</v>
      </c>
      <c r="B7587" s="16">
        <v>1.02</v>
      </c>
      <c r="C7587" s="16">
        <v>1.05</v>
      </c>
      <c r="D7587" s="16">
        <v>1.05</v>
      </c>
    </row>
    <row r="7588" spans="1:4" x14ac:dyDescent="0.3">
      <c r="A7588" s="3">
        <v>1120530</v>
      </c>
      <c r="B7588" s="16">
        <v>1.02</v>
      </c>
      <c r="C7588" s="16">
        <v>1.05</v>
      </c>
      <c r="D7588" s="16">
        <v>1.05</v>
      </c>
    </row>
    <row r="7589" spans="1:4" x14ac:dyDescent="0.3">
      <c r="A7589" s="3">
        <v>1120531</v>
      </c>
      <c r="B7589" s="16">
        <v>1.02</v>
      </c>
      <c r="C7589" s="16">
        <v>1.05</v>
      </c>
      <c r="D7589" s="16">
        <v>1.05</v>
      </c>
    </row>
    <row r="7590" spans="1:4" x14ac:dyDescent="0.3">
      <c r="A7590" s="3">
        <v>1120532</v>
      </c>
      <c r="B7590" s="16">
        <v>1.02</v>
      </c>
      <c r="C7590" s="16">
        <v>1.05</v>
      </c>
      <c r="D7590" s="16">
        <v>1.05</v>
      </c>
    </row>
    <row r="7591" spans="1:4" x14ac:dyDescent="0.3">
      <c r="A7591" s="3">
        <v>1120533</v>
      </c>
      <c r="B7591" s="16">
        <v>1.02</v>
      </c>
      <c r="C7591" s="16">
        <v>1.05</v>
      </c>
      <c r="D7591" s="16">
        <v>1.05</v>
      </c>
    </row>
    <row r="7592" spans="1:4" x14ac:dyDescent="0.3">
      <c r="A7592" s="3">
        <v>1120534</v>
      </c>
      <c r="B7592" s="16">
        <v>1.02</v>
      </c>
      <c r="C7592" s="16">
        <v>1.05</v>
      </c>
      <c r="D7592" s="16">
        <v>1.05</v>
      </c>
    </row>
    <row r="7593" spans="1:4" x14ac:dyDescent="0.3">
      <c r="A7593" s="3">
        <v>1120535</v>
      </c>
      <c r="B7593" s="16">
        <v>1.02</v>
      </c>
      <c r="C7593" s="16">
        <v>1.05</v>
      </c>
      <c r="D7593" s="16">
        <v>1.05</v>
      </c>
    </row>
    <row r="7594" spans="1:4" x14ac:dyDescent="0.3">
      <c r="A7594" s="3">
        <v>1120536</v>
      </c>
      <c r="B7594" s="16">
        <v>1.02</v>
      </c>
      <c r="C7594" s="16">
        <v>1.05</v>
      </c>
      <c r="D7594" s="16">
        <v>1.05</v>
      </c>
    </row>
    <row r="7595" spans="1:4" x14ac:dyDescent="0.3">
      <c r="A7595" s="3">
        <v>1120537</v>
      </c>
      <c r="B7595" s="16">
        <v>52.839999999999996</v>
      </c>
      <c r="C7595" s="16">
        <v>52.87</v>
      </c>
      <c r="D7595" s="16">
        <v>33.28</v>
      </c>
    </row>
    <row r="7596" spans="1:4" x14ac:dyDescent="0.3">
      <c r="A7596" s="3">
        <v>1120538</v>
      </c>
      <c r="B7596" s="16">
        <v>1.02</v>
      </c>
      <c r="C7596" s="16">
        <v>1.05</v>
      </c>
      <c r="D7596" s="16">
        <v>1.05</v>
      </c>
    </row>
    <row r="7597" spans="1:4" x14ac:dyDescent="0.3">
      <c r="A7597" s="3">
        <v>1120539</v>
      </c>
      <c r="B7597" s="16">
        <v>1.02</v>
      </c>
      <c r="C7597" s="16">
        <v>1.05</v>
      </c>
      <c r="D7597" s="16">
        <v>1.05</v>
      </c>
    </row>
    <row r="7598" spans="1:4" x14ac:dyDescent="0.3">
      <c r="A7598" s="3">
        <v>1120540</v>
      </c>
      <c r="B7598" s="16">
        <v>1.02</v>
      </c>
      <c r="C7598" s="16">
        <v>1.05</v>
      </c>
      <c r="D7598" s="16">
        <v>1.05</v>
      </c>
    </row>
    <row r="7599" spans="1:4" x14ac:dyDescent="0.3">
      <c r="A7599" s="3">
        <v>1120541</v>
      </c>
      <c r="B7599" s="16">
        <v>1.02</v>
      </c>
      <c r="C7599" s="16">
        <v>1.05</v>
      </c>
      <c r="D7599" s="16">
        <v>1.05</v>
      </c>
    </row>
    <row r="7600" spans="1:4" x14ac:dyDescent="0.3">
      <c r="A7600" s="3">
        <v>1120542</v>
      </c>
      <c r="B7600" s="16">
        <v>1.02</v>
      </c>
      <c r="C7600" s="16">
        <v>1.05</v>
      </c>
      <c r="D7600" s="16">
        <v>1.05</v>
      </c>
    </row>
    <row r="7601" spans="1:4" x14ac:dyDescent="0.3">
      <c r="A7601" s="3">
        <v>1120543</v>
      </c>
      <c r="B7601" s="16">
        <v>1.02</v>
      </c>
      <c r="C7601" s="16">
        <v>1.05</v>
      </c>
      <c r="D7601" s="16">
        <v>1.05</v>
      </c>
    </row>
    <row r="7602" spans="1:4" x14ac:dyDescent="0.3">
      <c r="A7602" s="3">
        <v>1120544</v>
      </c>
      <c r="B7602" s="16">
        <v>1.02</v>
      </c>
      <c r="C7602" s="16">
        <v>1.05</v>
      </c>
      <c r="D7602" s="16">
        <v>1.05</v>
      </c>
    </row>
    <row r="7603" spans="1:4" x14ac:dyDescent="0.3">
      <c r="A7603" s="3">
        <v>1120545</v>
      </c>
      <c r="B7603" s="16">
        <v>1.02</v>
      </c>
      <c r="C7603" s="16">
        <v>1.05</v>
      </c>
      <c r="D7603" s="16">
        <v>1.05</v>
      </c>
    </row>
    <row r="7604" spans="1:4" x14ac:dyDescent="0.3">
      <c r="A7604" s="3">
        <v>1120546</v>
      </c>
      <c r="B7604" s="16">
        <v>1.02</v>
      </c>
      <c r="C7604" s="16">
        <v>1.05</v>
      </c>
      <c r="D7604" s="16">
        <v>1.05</v>
      </c>
    </row>
    <row r="7605" spans="1:4" x14ac:dyDescent="0.3">
      <c r="A7605" s="3">
        <v>1120547</v>
      </c>
      <c r="B7605" s="16">
        <v>1.02</v>
      </c>
      <c r="C7605" s="16">
        <v>1.05</v>
      </c>
      <c r="D7605" s="16">
        <v>1.05</v>
      </c>
    </row>
    <row r="7606" spans="1:4" x14ac:dyDescent="0.3">
      <c r="A7606" s="3">
        <v>1120548</v>
      </c>
      <c r="B7606" s="16">
        <v>1.02</v>
      </c>
      <c r="C7606" s="16">
        <v>1.05</v>
      </c>
      <c r="D7606" s="16">
        <v>1.05</v>
      </c>
    </row>
    <row r="7607" spans="1:4" x14ac:dyDescent="0.3">
      <c r="A7607" s="3">
        <v>1120549</v>
      </c>
      <c r="B7607" s="16">
        <v>1.02</v>
      </c>
      <c r="C7607" s="16">
        <v>1.05</v>
      </c>
      <c r="D7607" s="16">
        <v>1.05</v>
      </c>
    </row>
    <row r="7608" spans="1:4" x14ac:dyDescent="0.3">
      <c r="A7608" s="3">
        <v>1120550</v>
      </c>
      <c r="B7608" s="16">
        <v>1.02</v>
      </c>
      <c r="C7608" s="16">
        <v>1.05</v>
      </c>
      <c r="D7608" s="16">
        <v>1.05</v>
      </c>
    </row>
    <row r="7609" spans="1:4" x14ac:dyDescent="0.3">
      <c r="A7609" s="3">
        <v>1120551</v>
      </c>
      <c r="B7609" s="16">
        <v>1.02</v>
      </c>
      <c r="C7609" s="16">
        <v>1.05</v>
      </c>
      <c r="D7609" s="16">
        <v>1.05</v>
      </c>
    </row>
    <row r="7610" spans="1:4" x14ac:dyDescent="0.3">
      <c r="A7610" s="3">
        <v>1120552</v>
      </c>
      <c r="B7610" s="16">
        <v>1.02</v>
      </c>
      <c r="C7610" s="16">
        <v>1.05</v>
      </c>
      <c r="D7610" s="16">
        <v>1.05</v>
      </c>
    </row>
    <row r="7611" spans="1:4" x14ac:dyDescent="0.3">
      <c r="A7611" s="3">
        <v>1120553</v>
      </c>
      <c r="B7611" s="16">
        <v>1.02</v>
      </c>
      <c r="C7611" s="16">
        <v>1.05</v>
      </c>
      <c r="D7611" s="16">
        <v>1.05</v>
      </c>
    </row>
    <row r="7612" spans="1:4" x14ac:dyDescent="0.3">
      <c r="A7612" s="3">
        <v>1120554</v>
      </c>
      <c r="B7612" s="16">
        <v>1.02</v>
      </c>
      <c r="C7612" s="16">
        <v>1.05</v>
      </c>
      <c r="D7612" s="16">
        <v>1.05</v>
      </c>
    </row>
    <row r="7613" spans="1:4" x14ac:dyDescent="0.3">
      <c r="A7613" s="3">
        <v>1120555</v>
      </c>
      <c r="B7613" s="16">
        <v>1.02</v>
      </c>
      <c r="C7613" s="16">
        <v>1.05</v>
      </c>
      <c r="D7613" s="16">
        <v>1.05</v>
      </c>
    </row>
    <row r="7614" spans="1:4" x14ac:dyDescent="0.3">
      <c r="A7614" s="3">
        <v>1120556</v>
      </c>
      <c r="B7614" s="16">
        <v>1.02</v>
      </c>
      <c r="C7614" s="16">
        <v>1.05</v>
      </c>
      <c r="D7614" s="16">
        <v>1.05</v>
      </c>
    </row>
    <row r="7615" spans="1:4" x14ac:dyDescent="0.3">
      <c r="A7615" s="3">
        <v>1120557</v>
      </c>
      <c r="B7615" s="16">
        <v>1.02</v>
      </c>
      <c r="C7615" s="16">
        <v>1.05</v>
      </c>
      <c r="D7615" s="16">
        <v>1.05</v>
      </c>
    </row>
    <row r="7616" spans="1:4" x14ac:dyDescent="0.3">
      <c r="A7616" s="3">
        <v>1120558</v>
      </c>
      <c r="B7616" s="16">
        <v>1.02</v>
      </c>
      <c r="C7616" s="16">
        <v>1.05</v>
      </c>
      <c r="D7616" s="16">
        <v>1.05</v>
      </c>
    </row>
    <row r="7617" spans="1:4" x14ac:dyDescent="0.3">
      <c r="A7617" s="3">
        <v>1120559</v>
      </c>
      <c r="B7617" s="16">
        <v>1.02</v>
      </c>
      <c r="C7617" s="16">
        <v>1.05</v>
      </c>
      <c r="D7617" s="16">
        <v>1.05</v>
      </c>
    </row>
    <row r="7618" spans="1:4" x14ac:dyDescent="0.3">
      <c r="A7618" s="3">
        <v>1120560</v>
      </c>
      <c r="B7618" s="16">
        <v>1.02</v>
      </c>
      <c r="C7618" s="16">
        <v>1.05</v>
      </c>
      <c r="D7618" s="16">
        <v>1.05</v>
      </c>
    </row>
    <row r="7619" spans="1:4" x14ac:dyDescent="0.3">
      <c r="A7619" s="3">
        <v>1120561</v>
      </c>
      <c r="B7619" s="16">
        <v>1.02</v>
      </c>
      <c r="C7619" s="16">
        <v>1.05</v>
      </c>
      <c r="D7619" s="16">
        <v>1.05</v>
      </c>
    </row>
    <row r="7620" spans="1:4" x14ac:dyDescent="0.3">
      <c r="A7620" s="3">
        <v>1120562</v>
      </c>
      <c r="B7620" s="16">
        <v>1.02</v>
      </c>
      <c r="C7620" s="16">
        <v>1.05</v>
      </c>
      <c r="D7620" s="16">
        <v>1.05</v>
      </c>
    </row>
    <row r="7621" spans="1:4" x14ac:dyDescent="0.3">
      <c r="A7621" s="3">
        <v>1120563</v>
      </c>
      <c r="B7621" s="16">
        <v>1.02</v>
      </c>
      <c r="C7621" s="16">
        <v>1.05</v>
      </c>
      <c r="D7621" s="16">
        <v>1.05</v>
      </c>
    </row>
    <row r="7622" spans="1:4" x14ac:dyDescent="0.3">
      <c r="A7622" s="3">
        <v>1120564</v>
      </c>
      <c r="B7622" s="16">
        <v>1.02</v>
      </c>
      <c r="C7622" s="16">
        <v>1.05</v>
      </c>
      <c r="D7622" s="16">
        <v>1.05</v>
      </c>
    </row>
    <row r="7623" spans="1:4" x14ac:dyDescent="0.3">
      <c r="A7623" s="3">
        <v>1120565</v>
      </c>
      <c r="B7623" s="16">
        <v>1.02</v>
      </c>
      <c r="C7623" s="16">
        <v>1.05</v>
      </c>
      <c r="D7623" s="16">
        <v>1.05</v>
      </c>
    </row>
    <row r="7624" spans="1:4" x14ac:dyDescent="0.3">
      <c r="A7624" s="3">
        <v>1120566</v>
      </c>
      <c r="B7624" s="16">
        <v>1.02</v>
      </c>
      <c r="C7624" s="16">
        <v>1.05</v>
      </c>
      <c r="D7624" s="16">
        <v>1.05</v>
      </c>
    </row>
    <row r="7625" spans="1:4" x14ac:dyDescent="0.3">
      <c r="A7625" s="3">
        <v>1120567</v>
      </c>
      <c r="B7625" s="16">
        <v>1.02</v>
      </c>
      <c r="C7625" s="16">
        <v>1.05</v>
      </c>
      <c r="D7625" s="16">
        <v>1.05</v>
      </c>
    </row>
    <row r="7626" spans="1:4" x14ac:dyDescent="0.3">
      <c r="A7626" s="3">
        <v>1120568</v>
      </c>
      <c r="B7626" s="16">
        <v>1.02</v>
      </c>
      <c r="C7626" s="16">
        <v>1.05</v>
      </c>
      <c r="D7626" s="16">
        <v>1.05</v>
      </c>
    </row>
    <row r="7627" spans="1:4" x14ac:dyDescent="0.3">
      <c r="A7627" s="3">
        <v>1120569</v>
      </c>
      <c r="B7627" s="16">
        <v>1.02</v>
      </c>
      <c r="C7627" s="16">
        <v>1.05</v>
      </c>
      <c r="D7627" s="16">
        <v>1.05</v>
      </c>
    </row>
    <row r="7628" spans="1:4" x14ac:dyDescent="0.3">
      <c r="A7628" s="3">
        <v>1120570</v>
      </c>
      <c r="B7628" s="16">
        <v>1.02</v>
      </c>
      <c r="C7628" s="16">
        <v>1.05</v>
      </c>
      <c r="D7628" s="16">
        <v>1.05</v>
      </c>
    </row>
    <row r="7629" spans="1:4" x14ac:dyDescent="0.3">
      <c r="A7629" s="3">
        <v>1120571</v>
      </c>
      <c r="B7629" s="16">
        <v>1.02</v>
      </c>
      <c r="C7629" s="16">
        <v>1.05</v>
      </c>
      <c r="D7629" s="16">
        <v>1.05</v>
      </c>
    </row>
    <row r="7630" spans="1:4" x14ac:dyDescent="0.3">
      <c r="A7630" s="3">
        <v>1120572</v>
      </c>
      <c r="B7630" s="16">
        <v>1.02</v>
      </c>
      <c r="C7630" s="16">
        <v>1.05</v>
      </c>
      <c r="D7630" s="16">
        <v>1.05</v>
      </c>
    </row>
    <row r="7631" spans="1:4" x14ac:dyDescent="0.3">
      <c r="A7631" s="3">
        <v>1120573</v>
      </c>
      <c r="B7631" s="16">
        <v>1.02</v>
      </c>
      <c r="C7631" s="16">
        <v>1.05</v>
      </c>
      <c r="D7631" s="16">
        <v>1.05</v>
      </c>
    </row>
    <row r="7632" spans="1:4" x14ac:dyDescent="0.3">
      <c r="A7632" s="3">
        <v>1120575</v>
      </c>
      <c r="B7632" s="16">
        <v>1.02</v>
      </c>
      <c r="C7632" s="16">
        <v>1.05</v>
      </c>
      <c r="D7632" s="16">
        <v>1.05</v>
      </c>
    </row>
    <row r="7633" spans="1:4" x14ac:dyDescent="0.3">
      <c r="A7633" s="3">
        <v>1120580</v>
      </c>
      <c r="B7633" s="16">
        <v>1.02</v>
      </c>
      <c r="C7633" s="16">
        <v>1.05</v>
      </c>
      <c r="D7633" s="16">
        <v>1.05</v>
      </c>
    </row>
    <row r="7634" spans="1:4" x14ac:dyDescent="0.3">
      <c r="A7634" s="3">
        <v>1120581</v>
      </c>
      <c r="B7634" s="16">
        <v>1.02</v>
      </c>
      <c r="C7634" s="16">
        <v>1.05</v>
      </c>
      <c r="D7634" s="16">
        <v>1.05</v>
      </c>
    </row>
    <row r="7635" spans="1:4" x14ac:dyDescent="0.3">
      <c r="A7635" s="3">
        <v>1120582</v>
      </c>
      <c r="B7635" s="16">
        <v>1.02</v>
      </c>
      <c r="C7635" s="16">
        <v>1.05</v>
      </c>
      <c r="D7635" s="16">
        <v>1.05</v>
      </c>
    </row>
    <row r="7636" spans="1:4" x14ac:dyDescent="0.3">
      <c r="A7636" s="3">
        <v>1120583</v>
      </c>
      <c r="B7636" s="16">
        <v>1.02</v>
      </c>
      <c r="C7636" s="16">
        <v>1.05</v>
      </c>
      <c r="D7636" s="16">
        <v>1.05</v>
      </c>
    </row>
    <row r="7637" spans="1:4" x14ac:dyDescent="0.3">
      <c r="A7637" s="3">
        <v>1120584</v>
      </c>
      <c r="B7637" s="16">
        <v>1.02</v>
      </c>
      <c r="C7637" s="16">
        <v>1.05</v>
      </c>
      <c r="D7637" s="16">
        <v>1.05</v>
      </c>
    </row>
    <row r="7638" spans="1:4" x14ac:dyDescent="0.3">
      <c r="A7638" s="3">
        <v>1120585</v>
      </c>
      <c r="B7638" s="16">
        <v>1.02</v>
      </c>
      <c r="C7638" s="16">
        <v>1.05</v>
      </c>
      <c r="D7638" s="16">
        <v>1.05</v>
      </c>
    </row>
    <row r="7639" spans="1:4" x14ac:dyDescent="0.3">
      <c r="A7639" s="3">
        <v>1120586</v>
      </c>
      <c r="B7639" s="16">
        <v>1.02</v>
      </c>
      <c r="C7639" s="16">
        <v>1.05</v>
      </c>
      <c r="D7639" s="16">
        <v>1.05</v>
      </c>
    </row>
    <row r="7640" spans="1:4" x14ac:dyDescent="0.3">
      <c r="A7640" s="3">
        <v>1120587</v>
      </c>
      <c r="B7640" s="16">
        <v>1.02</v>
      </c>
      <c r="C7640" s="16">
        <v>1.05</v>
      </c>
      <c r="D7640" s="16">
        <v>1.05</v>
      </c>
    </row>
    <row r="7641" spans="1:4" x14ac:dyDescent="0.3">
      <c r="A7641" s="3">
        <v>1120588</v>
      </c>
      <c r="B7641" s="16">
        <v>1.02</v>
      </c>
      <c r="C7641" s="16">
        <v>1.05</v>
      </c>
      <c r="D7641" s="16">
        <v>1.05</v>
      </c>
    </row>
    <row r="7642" spans="1:4" x14ac:dyDescent="0.3">
      <c r="A7642" s="3">
        <v>1120589</v>
      </c>
      <c r="B7642" s="16">
        <v>1.02</v>
      </c>
      <c r="C7642" s="16">
        <v>1.05</v>
      </c>
      <c r="D7642" s="16">
        <v>1.05</v>
      </c>
    </row>
    <row r="7643" spans="1:4" x14ac:dyDescent="0.3">
      <c r="A7643" s="3">
        <v>1120590</v>
      </c>
      <c r="B7643" s="16">
        <v>1.02</v>
      </c>
      <c r="C7643" s="16">
        <v>1.05</v>
      </c>
      <c r="D7643" s="16">
        <v>1.05</v>
      </c>
    </row>
    <row r="7644" spans="1:4" x14ac:dyDescent="0.3">
      <c r="A7644" s="3">
        <v>1120591</v>
      </c>
      <c r="B7644" s="16">
        <v>1.02</v>
      </c>
      <c r="C7644" s="16">
        <v>1.05</v>
      </c>
      <c r="D7644" s="16">
        <v>1.05</v>
      </c>
    </row>
    <row r="7645" spans="1:4" x14ac:dyDescent="0.3">
      <c r="A7645" s="3">
        <v>1120592</v>
      </c>
      <c r="B7645" s="16">
        <v>1.02</v>
      </c>
      <c r="C7645" s="16">
        <v>1.05</v>
      </c>
      <c r="D7645" s="16">
        <v>1.05</v>
      </c>
    </row>
    <row r="7646" spans="1:4" x14ac:dyDescent="0.3">
      <c r="A7646" s="3">
        <v>1120593</v>
      </c>
      <c r="B7646" s="16">
        <v>1.02</v>
      </c>
      <c r="C7646" s="16">
        <v>1.05</v>
      </c>
      <c r="D7646" s="16">
        <v>1.05</v>
      </c>
    </row>
    <row r="7647" spans="1:4" x14ac:dyDescent="0.3">
      <c r="A7647" s="3">
        <v>1120594</v>
      </c>
      <c r="B7647" s="16">
        <v>1.02</v>
      </c>
      <c r="C7647" s="16">
        <v>1.05</v>
      </c>
      <c r="D7647" s="16">
        <v>1.05</v>
      </c>
    </row>
    <row r="7648" spans="1:4" x14ac:dyDescent="0.3">
      <c r="A7648" s="3">
        <v>1120595</v>
      </c>
      <c r="B7648" s="16">
        <v>1.02</v>
      </c>
      <c r="C7648" s="16">
        <v>1.05</v>
      </c>
      <c r="D7648" s="16">
        <v>1.05</v>
      </c>
    </row>
    <row r="7649" spans="1:4" x14ac:dyDescent="0.3">
      <c r="A7649" s="3">
        <v>1120596</v>
      </c>
      <c r="B7649" s="16">
        <v>1.02</v>
      </c>
      <c r="C7649" s="16">
        <v>1.05</v>
      </c>
      <c r="D7649" s="16">
        <v>1.05</v>
      </c>
    </row>
    <row r="7650" spans="1:4" x14ac:dyDescent="0.3">
      <c r="A7650" s="3">
        <v>1120597</v>
      </c>
      <c r="B7650" s="16">
        <v>1.02</v>
      </c>
      <c r="C7650" s="16">
        <v>1.05</v>
      </c>
      <c r="D7650" s="16">
        <v>1.05</v>
      </c>
    </row>
    <row r="7651" spans="1:4" x14ac:dyDescent="0.3">
      <c r="A7651" s="3">
        <v>1120598</v>
      </c>
      <c r="B7651" s="16">
        <v>1.02</v>
      </c>
      <c r="C7651" s="16">
        <v>1.05</v>
      </c>
      <c r="D7651" s="16">
        <v>1.05</v>
      </c>
    </row>
    <row r="7652" spans="1:4" x14ac:dyDescent="0.3">
      <c r="A7652" s="3">
        <v>1120599</v>
      </c>
      <c r="B7652" s="16">
        <v>1.02</v>
      </c>
      <c r="C7652" s="16">
        <v>1.05</v>
      </c>
      <c r="D7652" s="16">
        <v>1.05</v>
      </c>
    </row>
    <row r="7653" spans="1:4" x14ac:dyDescent="0.3">
      <c r="A7653" s="3">
        <v>1120600</v>
      </c>
      <c r="B7653" s="16">
        <v>1.02</v>
      </c>
      <c r="C7653" s="16">
        <v>1.05</v>
      </c>
      <c r="D7653" s="16">
        <v>1.05</v>
      </c>
    </row>
    <row r="7654" spans="1:4" x14ac:dyDescent="0.3">
      <c r="A7654" s="3">
        <v>1120610</v>
      </c>
      <c r="B7654" s="16">
        <v>1.02</v>
      </c>
      <c r="C7654" s="16">
        <v>1.05</v>
      </c>
      <c r="D7654" s="16">
        <v>1.05</v>
      </c>
    </row>
    <row r="7655" spans="1:4" x14ac:dyDescent="0.3">
      <c r="A7655" s="3">
        <v>1120611</v>
      </c>
      <c r="B7655" s="16">
        <v>1.02</v>
      </c>
      <c r="C7655" s="16">
        <v>1.05</v>
      </c>
      <c r="D7655" s="16">
        <v>1.05</v>
      </c>
    </row>
    <row r="7656" spans="1:4" x14ac:dyDescent="0.3">
      <c r="A7656" s="3">
        <v>1120612</v>
      </c>
      <c r="B7656" s="16">
        <v>1.02</v>
      </c>
      <c r="C7656" s="16">
        <v>1.05</v>
      </c>
      <c r="D7656" s="16">
        <v>1.05</v>
      </c>
    </row>
    <row r="7657" spans="1:4" x14ac:dyDescent="0.3">
      <c r="A7657" s="3">
        <v>1120613</v>
      </c>
      <c r="B7657" s="16">
        <v>1.02</v>
      </c>
      <c r="C7657" s="16">
        <v>1.05</v>
      </c>
      <c r="D7657" s="16">
        <v>1.05</v>
      </c>
    </row>
    <row r="7658" spans="1:4" x14ac:dyDescent="0.3">
      <c r="A7658" s="3">
        <v>1120614</v>
      </c>
      <c r="B7658" s="16">
        <v>1.02</v>
      </c>
      <c r="C7658" s="16">
        <v>1.05</v>
      </c>
      <c r="D7658" s="16">
        <v>1.05</v>
      </c>
    </row>
    <row r="7659" spans="1:4" x14ac:dyDescent="0.3">
      <c r="A7659" s="3">
        <v>1120616</v>
      </c>
      <c r="B7659" s="16">
        <v>1.02</v>
      </c>
      <c r="C7659" s="16">
        <v>1.05</v>
      </c>
      <c r="D7659" s="16">
        <v>1.05</v>
      </c>
    </row>
    <row r="7660" spans="1:4" x14ac:dyDescent="0.3">
      <c r="A7660" s="3">
        <v>1120622</v>
      </c>
      <c r="B7660" s="16">
        <v>11.72</v>
      </c>
      <c r="C7660" s="16">
        <v>11.75</v>
      </c>
      <c r="D7660" s="16">
        <v>11</v>
      </c>
    </row>
    <row r="7661" spans="1:4" x14ac:dyDescent="0.3">
      <c r="A7661" s="3">
        <v>1120623</v>
      </c>
      <c r="B7661" s="16">
        <v>1.02</v>
      </c>
      <c r="C7661" s="16">
        <v>1.05</v>
      </c>
      <c r="D7661" s="16">
        <v>1.05</v>
      </c>
    </row>
    <row r="7662" spans="1:4" x14ac:dyDescent="0.3">
      <c r="A7662" s="3">
        <v>1120624</v>
      </c>
      <c r="B7662" s="16">
        <v>11.870000000000001</v>
      </c>
      <c r="C7662" s="16">
        <v>11.4</v>
      </c>
      <c r="D7662" s="16">
        <v>11</v>
      </c>
    </row>
    <row r="7663" spans="1:4" x14ac:dyDescent="0.3">
      <c r="A7663" s="3">
        <v>1120625</v>
      </c>
      <c r="B7663" s="16">
        <v>1.02</v>
      </c>
      <c r="C7663" s="16">
        <v>1.05</v>
      </c>
      <c r="D7663" s="16">
        <v>1.05</v>
      </c>
    </row>
    <row r="7664" spans="1:4" x14ac:dyDescent="0.3">
      <c r="A7664" s="3">
        <v>1120642</v>
      </c>
      <c r="B7664" s="16">
        <v>-1.9999999999999997E-2</v>
      </c>
      <c r="C7664" s="16">
        <v>0.01</v>
      </c>
      <c r="D7664" s="16">
        <v>8.5000000000000006E-3</v>
      </c>
    </row>
    <row r="7665" spans="1:4" x14ac:dyDescent="0.3">
      <c r="A7665" s="3">
        <v>1120643</v>
      </c>
      <c r="B7665" s="16">
        <v>1.02</v>
      </c>
      <c r="C7665" s="16">
        <v>1.05</v>
      </c>
      <c r="D7665" s="16">
        <v>1.05</v>
      </c>
    </row>
    <row r="7666" spans="1:4" x14ac:dyDescent="0.3">
      <c r="A7666" s="3">
        <v>1120644</v>
      </c>
      <c r="B7666" s="16">
        <v>-1.9999999999999997E-2</v>
      </c>
      <c r="C7666" s="16">
        <v>0.01</v>
      </c>
      <c r="D7666" s="16">
        <v>8.5000000000000006E-3</v>
      </c>
    </row>
    <row r="7667" spans="1:4" x14ac:dyDescent="0.3">
      <c r="A7667" s="3">
        <v>1120645</v>
      </c>
      <c r="B7667" s="16">
        <v>-1.9999999999999997E-2</v>
      </c>
      <c r="C7667" s="16">
        <v>0.01</v>
      </c>
      <c r="D7667" s="16">
        <v>8.5000000000000006E-3</v>
      </c>
    </row>
    <row r="7668" spans="1:4" x14ac:dyDescent="0.3">
      <c r="A7668" s="3">
        <v>1120646</v>
      </c>
      <c r="B7668" s="16">
        <v>-1.9999999999999997E-2</v>
      </c>
      <c r="C7668" s="16">
        <v>0.01</v>
      </c>
      <c r="D7668" s="16">
        <v>8.5000000000000006E-3</v>
      </c>
    </row>
    <row r="7669" spans="1:4" x14ac:dyDescent="0.3">
      <c r="A7669" s="3">
        <v>1120650</v>
      </c>
      <c r="B7669" s="16">
        <v>1.02</v>
      </c>
      <c r="C7669" s="16">
        <v>1.05</v>
      </c>
      <c r="D7669" s="16">
        <v>1.05</v>
      </c>
    </row>
    <row r="7670" spans="1:4" x14ac:dyDescent="0.3">
      <c r="A7670" s="3">
        <v>1120660</v>
      </c>
      <c r="B7670" s="16">
        <v>1.02</v>
      </c>
      <c r="C7670" s="16">
        <v>1.05</v>
      </c>
      <c r="D7670" s="16">
        <v>1.05</v>
      </c>
    </row>
    <row r="7671" spans="1:4" x14ac:dyDescent="0.3">
      <c r="A7671" s="3">
        <v>1120670</v>
      </c>
      <c r="B7671" s="16">
        <v>1.02</v>
      </c>
      <c r="C7671" s="16">
        <v>1.05</v>
      </c>
      <c r="D7671" s="16">
        <v>1.05</v>
      </c>
    </row>
    <row r="7672" spans="1:4" x14ac:dyDescent="0.3">
      <c r="A7672" s="3">
        <v>1120673</v>
      </c>
      <c r="B7672" s="16">
        <v>1.02</v>
      </c>
      <c r="C7672" s="16">
        <v>1.05</v>
      </c>
      <c r="D7672" s="16">
        <v>1.05</v>
      </c>
    </row>
    <row r="7673" spans="1:4" x14ac:dyDescent="0.3">
      <c r="A7673" s="3">
        <v>1120680</v>
      </c>
      <c r="B7673" s="16">
        <v>1.02</v>
      </c>
      <c r="C7673" s="16">
        <v>1.05</v>
      </c>
      <c r="D7673" s="16">
        <v>1.05</v>
      </c>
    </row>
    <row r="7674" spans="1:4" x14ac:dyDescent="0.3">
      <c r="A7674" s="3">
        <v>1120690</v>
      </c>
      <c r="B7674" s="16">
        <v>10.370000000000001</v>
      </c>
      <c r="C7674" s="16">
        <v>10.4</v>
      </c>
      <c r="D7674" s="16">
        <v>11.4</v>
      </c>
    </row>
    <row r="7675" spans="1:4" x14ac:dyDescent="0.3">
      <c r="A7675" s="3">
        <v>1120692</v>
      </c>
      <c r="B7675" s="16">
        <v>0.98</v>
      </c>
      <c r="C7675" s="16">
        <v>1.05</v>
      </c>
      <c r="D7675" s="16">
        <v>1.01</v>
      </c>
    </row>
    <row r="7676" spans="1:4" x14ac:dyDescent="0.3">
      <c r="A7676" s="3">
        <v>1120700</v>
      </c>
      <c r="B7676" s="16">
        <v>1.02</v>
      </c>
      <c r="C7676" s="16">
        <v>1.05</v>
      </c>
      <c r="D7676" s="16">
        <v>1.05</v>
      </c>
    </row>
    <row r="7677" spans="1:4" x14ac:dyDescent="0.3">
      <c r="A7677" s="3">
        <v>1120710</v>
      </c>
      <c r="B7677" s="16">
        <v>-1.9999999999999997E-2</v>
      </c>
      <c r="C7677" s="16">
        <v>0.01</v>
      </c>
      <c r="D7677" s="16">
        <v>8.5000000000000006E-3</v>
      </c>
    </row>
    <row r="7678" spans="1:4" x14ac:dyDescent="0.3">
      <c r="A7678" s="3">
        <v>1120712</v>
      </c>
      <c r="B7678" s="16">
        <v>1.02</v>
      </c>
      <c r="C7678" s="16">
        <v>1.05</v>
      </c>
      <c r="D7678" s="16">
        <v>1.05</v>
      </c>
    </row>
    <row r="7679" spans="1:4" x14ac:dyDescent="0.3">
      <c r="A7679" s="3">
        <v>1120713</v>
      </c>
      <c r="B7679" s="16">
        <v>33.15</v>
      </c>
      <c r="C7679" s="16">
        <v>33.18</v>
      </c>
      <c r="D7679" s="16">
        <v>31.97</v>
      </c>
    </row>
    <row r="7680" spans="1:4" x14ac:dyDescent="0.3">
      <c r="A7680" s="3">
        <v>1120714</v>
      </c>
      <c r="B7680" s="16">
        <v>1.02</v>
      </c>
      <c r="C7680" s="16">
        <v>1.05</v>
      </c>
      <c r="D7680" s="16">
        <v>1.05</v>
      </c>
    </row>
    <row r="7681" spans="1:4" x14ac:dyDescent="0.3">
      <c r="A7681" s="3">
        <v>1120715</v>
      </c>
      <c r="B7681" s="16">
        <v>1.02</v>
      </c>
      <c r="C7681" s="16">
        <v>1.05</v>
      </c>
      <c r="D7681" s="16">
        <v>1.05</v>
      </c>
    </row>
    <row r="7682" spans="1:4" x14ac:dyDescent="0.3">
      <c r="A7682" s="3">
        <v>1120716</v>
      </c>
      <c r="B7682" s="16">
        <v>1.02</v>
      </c>
      <c r="C7682" s="16">
        <v>1.05</v>
      </c>
      <c r="D7682" s="16">
        <v>1.05</v>
      </c>
    </row>
    <row r="7683" spans="1:4" x14ac:dyDescent="0.3">
      <c r="A7683" s="3">
        <v>1120717</v>
      </c>
      <c r="B7683" s="16">
        <v>11.870000000000001</v>
      </c>
      <c r="C7683" s="16">
        <v>11.9</v>
      </c>
      <c r="D7683" s="16">
        <v>11</v>
      </c>
    </row>
    <row r="7684" spans="1:4" x14ac:dyDescent="0.3">
      <c r="A7684" s="3">
        <v>1120718</v>
      </c>
      <c r="B7684" s="16">
        <v>10.370000000000001</v>
      </c>
      <c r="C7684" s="16">
        <v>10.4</v>
      </c>
      <c r="D7684" s="16">
        <v>11</v>
      </c>
    </row>
    <row r="7685" spans="1:4" x14ac:dyDescent="0.3">
      <c r="A7685" s="3">
        <v>1120719</v>
      </c>
      <c r="B7685" s="16">
        <v>1.02</v>
      </c>
      <c r="C7685" s="16">
        <v>1.05</v>
      </c>
      <c r="D7685" s="16">
        <v>1.05</v>
      </c>
    </row>
    <row r="7686" spans="1:4" x14ac:dyDescent="0.3">
      <c r="A7686" s="3">
        <v>1120721</v>
      </c>
      <c r="B7686" s="16">
        <v>1.02</v>
      </c>
      <c r="C7686" s="16">
        <v>1.05</v>
      </c>
      <c r="D7686" s="16">
        <v>1.05</v>
      </c>
    </row>
    <row r="7687" spans="1:4" x14ac:dyDescent="0.3">
      <c r="A7687" s="3">
        <v>1120723</v>
      </c>
      <c r="B7687" s="16">
        <v>1.02</v>
      </c>
      <c r="C7687" s="16">
        <v>1.05</v>
      </c>
      <c r="D7687" s="16">
        <v>1.05</v>
      </c>
    </row>
    <row r="7688" spans="1:4" x14ac:dyDescent="0.3">
      <c r="A7688" s="3">
        <v>1120724</v>
      </c>
      <c r="B7688" s="16">
        <v>1.02</v>
      </c>
      <c r="C7688" s="16">
        <v>1.05</v>
      </c>
      <c r="D7688" s="16">
        <v>1.05</v>
      </c>
    </row>
    <row r="7689" spans="1:4" x14ac:dyDescent="0.3">
      <c r="A7689" s="3">
        <v>1120725</v>
      </c>
      <c r="B7689" s="16">
        <v>11.870000000000001</v>
      </c>
      <c r="C7689" s="16">
        <v>11.4</v>
      </c>
      <c r="D7689" s="16">
        <v>10.4</v>
      </c>
    </row>
    <row r="7690" spans="1:4" x14ac:dyDescent="0.3">
      <c r="A7690" s="3">
        <v>1120726</v>
      </c>
      <c r="B7690" s="16">
        <v>12.47</v>
      </c>
      <c r="C7690" s="16">
        <v>10.4</v>
      </c>
      <c r="D7690" s="16">
        <v>11.4</v>
      </c>
    </row>
    <row r="7691" spans="1:4" x14ac:dyDescent="0.3">
      <c r="A7691" s="3">
        <v>1120727</v>
      </c>
      <c r="B7691" s="16">
        <v>1.02</v>
      </c>
      <c r="C7691" s="16">
        <v>1.05</v>
      </c>
      <c r="D7691" s="16">
        <v>1.05</v>
      </c>
    </row>
    <row r="7692" spans="1:4" x14ac:dyDescent="0.3">
      <c r="A7692" s="3">
        <v>1120728</v>
      </c>
      <c r="B7692" s="16">
        <v>1.02</v>
      </c>
      <c r="C7692" s="16">
        <v>1.05</v>
      </c>
      <c r="D7692" s="16">
        <v>1.05</v>
      </c>
    </row>
    <row r="7693" spans="1:4" x14ac:dyDescent="0.3">
      <c r="A7693" s="3">
        <v>1120729</v>
      </c>
      <c r="B7693" s="16">
        <v>11.370000000000001</v>
      </c>
      <c r="C7693" s="16">
        <v>13.5</v>
      </c>
      <c r="D7693" s="16">
        <v>13.5</v>
      </c>
    </row>
    <row r="7694" spans="1:4" x14ac:dyDescent="0.3">
      <c r="A7694" s="3">
        <v>1120730</v>
      </c>
      <c r="B7694" s="16">
        <v>12.47</v>
      </c>
      <c r="C7694" s="16">
        <v>10.4</v>
      </c>
      <c r="D7694" s="16">
        <v>10.4</v>
      </c>
    </row>
    <row r="7695" spans="1:4" x14ac:dyDescent="0.3">
      <c r="A7695" s="3">
        <v>1120731</v>
      </c>
      <c r="B7695" s="16">
        <v>12.47</v>
      </c>
      <c r="C7695" s="16">
        <v>10.4</v>
      </c>
      <c r="D7695" s="16">
        <v>11.75</v>
      </c>
    </row>
    <row r="7696" spans="1:4" x14ac:dyDescent="0.3">
      <c r="A7696" s="3">
        <v>1120732</v>
      </c>
      <c r="B7696" s="16">
        <v>12.47</v>
      </c>
      <c r="C7696" s="16">
        <v>11.75</v>
      </c>
      <c r="D7696" s="16">
        <v>9.5</v>
      </c>
    </row>
    <row r="7697" spans="1:4" x14ac:dyDescent="0.3">
      <c r="A7697" s="3">
        <v>1120733</v>
      </c>
      <c r="B7697" s="16">
        <v>11.72</v>
      </c>
      <c r="C7697" s="16">
        <v>11.75</v>
      </c>
      <c r="D7697" s="16">
        <v>11.4</v>
      </c>
    </row>
    <row r="7698" spans="1:4" x14ac:dyDescent="0.3">
      <c r="A7698" s="3">
        <v>1120734</v>
      </c>
      <c r="B7698" s="16">
        <v>11.72</v>
      </c>
      <c r="C7698" s="16">
        <v>13.5</v>
      </c>
      <c r="D7698" s="16">
        <v>13.5</v>
      </c>
    </row>
    <row r="7699" spans="1:4" x14ac:dyDescent="0.3">
      <c r="A7699" s="3">
        <v>1120735</v>
      </c>
      <c r="B7699" s="16">
        <v>11.870000000000001</v>
      </c>
      <c r="C7699" s="16">
        <v>10.4</v>
      </c>
      <c r="D7699" s="16">
        <v>10.4</v>
      </c>
    </row>
    <row r="7700" spans="1:4" x14ac:dyDescent="0.3">
      <c r="A7700" s="3">
        <v>1120736</v>
      </c>
      <c r="B7700" s="16">
        <v>1.02</v>
      </c>
      <c r="C7700" s="16">
        <v>1.05</v>
      </c>
      <c r="D7700" s="16">
        <v>1.05</v>
      </c>
    </row>
    <row r="7701" spans="1:4" x14ac:dyDescent="0.3">
      <c r="A7701" s="3">
        <v>1120737</v>
      </c>
      <c r="B7701" s="16">
        <v>11.72</v>
      </c>
      <c r="C7701" s="16">
        <v>11.75</v>
      </c>
      <c r="D7701" s="16">
        <v>11.4</v>
      </c>
    </row>
    <row r="7702" spans="1:4" x14ac:dyDescent="0.3">
      <c r="A7702" s="3">
        <v>1120738</v>
      </c>
      <c r="B7702" s="16">
        <v>11.370000000000001</v>
      </c>
      <c r="C7702" s="16">
        <v>11.9</v>
      </c>
      <c r="D7702" s="16">
        <v>12.75</v>
      </c>
    </row>
    <row r="7703" spans="1:4" x14ac:dyDescent="0.3">
      <c r="A7703" s="3">
        <v>1120739</v>
      </c>
      <c r="B7703" s="16">
        <v>11.870000000000001</v>
      </c>
      <c r="C7703" s="16">
        <v>11.9</v>
      </c>
      <c r="D7703" s="16">
        <v>11</v>
      </c>
    </row>
    <row r="7704" spans="1:4" x14ac:dyDescent="0.3">
      <c r="A7704" s="3">
        <v>1120740</v>
      </c>
      <c r="B7704" s="16">
        <v>11.72</v>
      </c>
      <c r="C7704" s="16">
        <v>11.75</v>
      </c>
      <c r="D7704" s="16">
        <v>11.75</v>
      </c>
    </row>
    <row r="7705" spans="1:4" x14ac:dyDescent="0.3">
      <c r="A7705" s="3">
        <v>1120741</v>
      </c>
      <c r="B7705" s="16">
        <v>11.870000000000001</v>
      </c>
      <c r="C7705" s="16">
        <v>11.75</v>
      </c>
      <c r="D7705" s="16">
        <v>11.75</v>
      </c>
    </row>
    <row r="7706" spans="1:4" x14ac:dyDescent="0.3">
      <c r="A7706" s="3">
        <v>1120742</v>
      </c>
      <c r="B7706" s="16">
        <v>12.47</v>
      </c>
      <c r="C7706" s="16">
        <v>13.5</v>
      </c>
      <c r="D7706" s="16">
        <v>11.75</v>
      </c>
    </row>
    <row r="7707" spans="1:4" x14ac:dyDescent="0.3">
      <c r="A7707" s="3">
        <v>1120743</v>
      </c>
      <c r="B7707" s="16">
        <v>13.47</v>
      </c>
      <c r="C7707" s="16">
        <v>11.4</v>
      </c>
      <c r="D7707" s="16">
        <v>11.4</v>
      </c>
    </row>
    <row r="7708" spans="1:4" x14ac:dyDescent="0.3">
      <c r="A7708" s="3">
        <v>1120744</v>
      </c>
      <c r="B7708" s="16">
        <v>1.02</v>
      </c>
      <c r="C7708" s="16">
        <v>1.05</v>
      </c>
      <c r="D7708" s="16">
        <v>1.05</v>
      </c>
    </row>
    <row r="7709" spans="1:4" x14ac:dyDescent="0.3">
      <c r="A7709" s="3">
        <v>1120745</v>
      </c>
      <c r="B7709" s="16">
        <v>1.02</v>
      </c>
      <c r="C7709" s="16">
        <v>1.05</v>
      </c>
      <c r="D7709" s="16">
        <v>1.05</v>
      </c>
    </row>
    <row r="7710" spans="1:4" x14ac:dyDescent="0.3">
      <c r="A7710" s="3">
        <v>1120746</v>
      </c>
      <c r="B7710" s="16">
        <v>1.02</v>
      </c>
      <c r="C7710" s="16">
        <v>1.05</v>
      </c>
      <c r="D7710" s="16">
        <v>1.05</v>
      </c>
    </row>
    <row r="7711" spans="1:4" x14ac:dyDescent="0.3">
      <c r="A7711" s="3">
        <v>1120750</v>
      </c>
      <c r="B7711" s="16">
        <v>10.370000000000001</v>
      </c>
      <c r="C7711" s="16">
        <v>10.4</v>
      </c>
      <c r="D7711" s="16">
        <v>12.75</v>
      </c>
    </row>
    <row r="7712" spans="1:4" x14ac:dyDescent="0.3">
      <c r="A7712" s="3">
        <v>1120751</v>
      </c>
      <c r="B7712" s="16">
        <v>10.370000000000001</v>
      </c>
      <c r="C7712" s="16">
        <v>10.4</v>
      </c>
      <c r="D7712" s="16">
        <v>13.25</v>
      </c>
    </row>
    <row r="7713" spans="1:4" x14ac:dyDescent="0.3">
      <c r="A7713" s="3">
        <v>1120752</v>
      </c>
      <c r="B7713" s="16">
        <v>11.72</v>
      </c>
      <c r="C7713" s="16">
        <v>11.9</v>
      </c>
      <c r="D7713" s="16">
        <v>11.9</v>
      </c>
    </row>
    <row r="7714" spans="1:4" x14ac:dyDescent="0.3">
      <c r="A7714" s="3">
        <v>1120753</v>
      </c>
      <c r="B7714" s="16">
        <v>1.02</v>
      </c>
      <c r="C7714" s="16">
        <v>1.05</v>
      </c>
      <c r="D7714" s="16">
        <v>1.05</v>
      </c>
    </row>
    <row r="7715" spans="1:4" x14ac:dyDescent="0.3">
      <c r="A7715" s="3">
        <v>1120754</v>
      </c>
      <c r="B7715" s="16">
        <v>11.370000000000001</v>
      </c>
      <c r="C7715" s="16">
        <v>11.4</v>
      </c>
      <c r="D7715" s="16">
        <v>10.4</v>
      </c>
    </row>
    <row r="7716" spans="1:4" x14ac:dyDescent="0.3">
      <c r="A7716" s="3">
        <v>1120755</v>
      </c>
      <c r="B7716" s="16">
        <v>1.02</v>
      </c>
      <c r="C7716" s="16">
        <v>1.05</v>
      </c>
      <c r="D7716" s="16">
        <v>1.05</v>
      </c>
    </row>
    <row r="7717" spans="1:4" x14ac:dyDescent="0.3">
      <c r="A7717" s="3">
        <v>1120756</v>
      </c>
      <c r="B7717" s="16">
        <v>11.72</v>
      </c>
      <c r="C7717" s="16">
        <v>11.75</v>
      </c>
      <c r="D7717" s="16">
        <v>12.75</v>
      </c>
    </row>
    <row r="7718" spans="1:4" x14ac:dyDescent="0.3">
      <c r="A7718" s="3">
        <v>1120757</v>
      </c>
      <c r="B7718" s="16">
        <v>1.02</v>
      </c>
      <c r="C7718" s="16">
        <v>1.05</v>
      </c>
      <c r="D7718" s="16">
        <v>1.05</v>
      </c>
    </row>
    <row r="7719" spans="1:4" x14ac:dyDescent="0.3">
      <c r="A7719" s="3">
        <v>1120758</v>
      </c>
      <c r="B7719" s="16">
        <v>1.02</v>
      </c>
      <c r="C7719" s="16">
        <v>1.05</v>
      </c>
      <c r="D7719" s="16">
        <v>1.05</v>
      </c>
    </row>
    <row r="7720" spans="1:4" x14ac:dyDescent="0.3">
      <c r="A7720" s="3">
        <v>1120759</v>
      </c>
      <c r="B7720" s="16">
        <v>11.370000000000001</v>
      </c>
      <c r="C7720" s="16">
        <v>11.4</v>
      </c>
      <c r="D7720" s="16">
        <v>11.4</v>
      </c>
    </row>
    <row r="7721" spans="1:4" x14ac:dyDescent="0.3">
      <c r="A7721" s="3">
        <v>1120760</v>
      </c>
      <c r="B7721" s="16">
        <v>12.47</v>
      </c>
      <c r="C7721" s="16">
        <v>11.9</v>
      </c>
      <c r="D7721" s="16">
        <v>9.5</v>
      </c>
    </row>
    <row r="7722" spans="1:4" x14ac:dyDescent="0.3">
      <c r="A7722" s="3">
        <v>1120761</v>
      </c>
      <c r="B7722" s="16">
        <v>11.870000000000001</v>
      </c>
      <c r="C7722" s="16">
        <v>11.75</v>
      </c>
      <c r="D7722" s="16">
        <v>11.75</v>
      </c>
    </row>
    <row r="7723" spans="1:4" x14ac:dyDescent="0.3">
      <c r="A7723" s="3">
        <v>1120771</v>
      </c>
      <c r="B7723" s="16">
        <v>11.870000000000001</v>
      </c>
      <c r="C7723" s="16">
        <v>11.4</v>
      </c>
      <c r="D7723" s="16">
        <v>11</v>
      </c>
    </row>
    <row r="7724" spans="1:4" x14ac:dyDescent="0.3">
      <c r="A7724" s="3">
        <v>1120772</v>
      </c>
      <c r="B7724" s="16">
        <v>1.02</v>
      </c>
      <c r="C7724" s="16">
        <v>1.05</v>
      </c>
      <c r="D7724" s="16">
        <v>1.05</v>
      </c>
    </row>
    <row r="7725" spans="1:4" x14ac:dyDescent="0.3">
      <c r="A7725" s="3">
        <v>1120773</v>
      </c>
      <c r="B7725" s="16">
        <v>1.02</v>
      </c>
      <c r="C7725" s="16">
        <v>1.05</v>
      </c>
      <c r="D7725" s="16">
        <v>1.05</v>
      </c>
    </row>
    <row r="7726" spans="1:4" x14ac:dyDescent="0.3">
      <c r="A7726" s="3">
        <v>1120774</v>
      </c>
      <c r="B7726" s="16">
        <v>1.02</v>
      </c>
      <c r="C7726" s="16">
        <v>1.05</v>
      </c>
      <c r="D7726" s="16">
        <v>1.05</v>
      </c>
    </row>
    <row r="7727" spans="1:4" x14ac:dyDescent="0.3">
      <c r="A7727" s="3">
        <v>1120775</v>
      </c>
      <c r="B7727" s="16">
        <v>1.02</v>
      </c>
      <c r="C7727" s="16">
        <v>1.05</v>
      </c>
      <c r="D7727" s="16">
        <v>1.05</v>
      </c>
    </row>
    <row r="7728" spans="1:4" x14ac:dyDescent="0.3">
      <c r="A7728" s="3">
        <v>1120776</v>
      </c>
      <c r="B7728" s="16">
        <v>42.73</v>
      </c>
      <c r="C7728" s="16">
        <v>51.06</v>
      </c>
      <c r="D7728" s="16">
        <v>51.06</v>
      </c>
    </row>
    <row r="7729" spans="1:4" x14ac:dyDescent="0.3">
      <c r="A7729" s="3">
        <v>1120777</v>
      </c>
      <c r="B7729" s="16">
        <v>1.02</v>
      </c>
      <c r="C7729" s="16">
        <v>1.05</v>
      </c>
      <c r="D7729" s="16">
        <v>1.05</v>
      </c>
    </row>
    <row r="7730" spans="1:4" x14ac:dyDescent="0.3">
      <c r="A7730" s="3">
        <v>1120778</v>
      </c>
      <c r="B7730" s="16">
        <v>1.02</v>
      </c>
      <c r="C7730" s="16">
        <v>1.05</v>
      </c>
      <c r="D7730" s="16">
        <v>1.05</v>
      </c>
    </row>
    <row r="7731" spans="1:4" x14ac:dyDescent="0.3">
      <c r="A7731" s="3">
        <v>1120780</v>
      </c>
      <c r="B7731" s="16">
        <v>1.02</v>
      </c>
      <c r="C7731" s="16">
        <v>1.05</v>
      </c>
      <c r="D7731" s="16">
        <v>1.05</v>
      </c>
    </row>
    <row r="7732" spans="1:4" x14ac:dyDescent="0.3">
      <c r="A7732" s="3">
        <v>1120790</v>
      </c>
      <c r="B7732" s="16">
        <v>1.02</v>
      </c>
      <c r="C7732" s="16">
        <v>1.05</v>
      </c>
      <c r="D7732" s="16">
        <v>1.05</v>
      </c>
    </row>
    <row r="7733" spans="1:4" x14ac:dyDescent="0.3">
      <c r="A7733" s="3">
        <v>1120791</v>
      </c>
      <c r="B7733" s="16">
        <v>1.02</v>
      </c>
      <c r="C7733" s="16">
        <v>1.05</v>
      </c>
      <c r="D7733" s="16">
        <v>1.05</v>
      </c>
    </row>
    <row r="7734" spans="1:4" x14ac:dyDescent="0.3">
      <c r="A7734" s="3">
        <v>1120793</v>
      </c>
      <c r="B7734" s="16">
        <v>1.02</v>
      </c>
      <c r="C7734" s="16">
        <v>1.05</v>
      </c>
      <c r="D7734" s="16">
        <v>1.05</v>
      </c>
    </row>
    <row r="7735" spans="1:4" x14ac:dyDescent="0.3">
      <c r="A7735" s="3">
        <v>1120800</v>
      </c>
      <c r="B7735" s="16">
        <v>1.02</v>
      </c>
      <c r="C7735" s="16">
        <v>1.05</v>
      </c>
      <c r="D7735" s="16">
        <v>1.05</v>
      </c>
    </row>
    <row r="7736" spans="1:4" x14ac:dyDescent="0.3">
      <c r="A7736" s="3">
        <v>1120810</v>
      </c>
      <c r="B7736" s="16">
        <v>1.02</v>
      </c>
      <c r="C7736" s="16">
        <v>1.05</v>
      </c>
      <c r="D7736" s="16">
        <v>1.05</v>
      </c>
    </row>
    <row r="7737" spans="1:4" x14ac:dyDescent="0.3">
      <c r="A7737" s="3">
        <v>1120811</v>
      </c>
      <c r="B7737" s="16">
        <v>1.02</v>
      </c>
      <c r="C7737" s="16">
        <v>1.05</v>
      </c>
      <c r="D7737" s="16">
        <v>1.05</v>
      </c>
    </row>
    <row r="7738" spans="1:4" x14ac:dyDescent="0.3">
      <c r="A7738" s="3">
        <v>1120812</v>
      </c>
      <c r="B7738" s="16">
        <v>1.02</v>
      </c>
      <c r="C7738" s="16">
        <v>1.05</v>
      </c>
      <c r="D7738" s="16">
        <v>1.05</v>
      </c>
    </row>
    <row r="7739" spans="1:4" x14ac:dyDescent="0.3">
      <c r="A7739" s="3">
        <v>1120830</v>
      </c>
      <c r="B7739" s="16">
        <v>1.02</v>
      </c>
      <c r="C7739" s="16">
        <v>1.05</v>
      </c>
      <c r="D7739" s="16">
        <v>1.05</v>
      </c>
    </row>
    <row r="7740" spans="1:4" x14ac:dyDescent="0.3">
      <c r="A7740" s="3">
        <v>1120831</v>
      </c>
      <c r="B7740" s="16">
        <v>1.02</v>
      </c>
      <c r="C7740" s="16">
        <v>1.05</v>
      </c>
      <c r="D7740" s="16">
        <v>1.05</v>
      </c>
    </row>
    <row r="7741" spans="1:4" x14ac:dyDescent="0.3">
      <c r="A7741" s="3">
        <v>1120840</v>
      </c>
      <c r="B7741" s="16">
        <v>1.02</v>
      </c>
      <c r="C7741" s="16">
        <v>1.05</v>
      </c>
      <c r="D7741" s="16">
        <v>1.05</v>
      </c>
    </row>
    <row r="7742" spans="1:4" x14ac:dyDescent="0.3">
      <c r="A7742" s="3">
        <v>1120853</v>
      </c>
      <c r="B7742" s="16">
        <v>1.02</v>
      </c>
      <c r="C7742" s="16">
        <v>1.05</v>
      </c>
      <c r="D7742" s="16">
        <v>1.05</v>
      </c>
    </row>
    <row r="7743" spans="1:4" x14ac:dyDescent="0.3">
      <c r="A7743" s="3">
        <v>1120880</v>
      </c>
      <c r="B7743" s="16">
        <v>1.02</v>
      </c>
      <c r="C7743" s="16">
        <v>1.05</v>
      </c>
      <c r="D7743" s="16">
        <v>1.05</v>
      </c>
    </row>
    <row r="7744" spans="1:4" x14ac:dyDescent="0.3">
      <c r="A7744" s="3">
        <v>1120882</v>
      </c>
      <c r="B7744" s="16">
        <v>1.02</v>
      </c>
      <c r="C7744" s="16">
        <v>1.05</v>
      </c>
      <c r="D7744" s="16">
        <v>1.05</v>
      </c>
    </row>
    <row r="7745" spans="1:4" x14ac:dyDescent="0.3">
      <c r="A7745" s="3">
        <v>1120883</v>
      </c>
      <c r="B7745" s="16">
        <v>1.02</v>
      </c>
      <c r="C7745" s="16">
        <v>1.05</v>
      </c>
      <c r="D7745" s="16">
        <v>1.05</v>
      </c>
    </row>
    <row r="7746" spans="1:4" x14ac:dyDescent="0.3">
      <c r="A7746" s="3">
        <v>1120884</v>
      </c>
      <c r="B7746" s="16">
        <v>1.02</v>
      </c>
      <c r="C7746" s="16">
        <v>1.05</v>
      </c>
      <c r="D7746" s="16">
        <v>1.05</v>
      </c>
    </row>
    <row r="7747" spans="1:4" x14ac:dyDescent="0.3">
      <c r="A7747" s="3">
        <v>1120885</v>
      </c>
      <c r="B7747" s="16">
        <v>1.02</v>
      </c>
      <c r="C7747" s="16">
        <v>1.05</v>
      </c>
      <c r="D7747" s="16">
        <v>1.05</v>
      </c>
    </row>
    <row r="7748" spans="1:4" x14ac:dyDescent="0.3">
      <c r="A7748" s="3">
        <v>1120886</v>
      </c>
      <c r="B7748" s="16">
        <v>1.02</v>
      </c>
      <c r="C7748" s="16">
        <v>1.05</v>
      </c>
      <c r="D7748" s="16">
        <v>1.05</v>
      </c>
    </row>
    <row r="7749" spans="1:4" x14ac:dyDescent="0.3">
      <c r="A7749" s="3">
        <v>1120887</v>
      </c>
      <c r="B7749" s="16">
        <v>1.02</v>
      </c>
      <c r="C7749" s="16">
        <v>1.05</v>
      </c>
      <c r="D7749" s="16">
        <v>1.05</v>
      </c>
    </row>
    <row r="7750" spans="1:4" x14ac:dyDescent="0.3">
      <c r="A7750" s="3">
        <v>1120888</v>
      </c>
      <c r="B7750" s="16">
        <v>1.02</v>
      </c>
      <c r="C7750" s="16">
        <v>1.05</v>
      </c>
      <c r="D7750" s="16">
        <v>1.05</v>
      </c>
    </row>
    <row r="7751" spans="1:4" x14ac:dyDescent="0.3">
      <c r="A7751" s="3">
        <v>1120889</v>
      </c>
      <c r="B7751" s="16">
        <v>1.02</v>
      </c>
      <c r="C7751" s="16">
        <v>1.05</v>
      </c>
      <c r="D7751" s="16">
        <v>1.05</v>
      </c>
    </row>
    <row r="7752" spans="1:4" x14ac:dyDescent="0.3">
      <c r="A7752" s="3">
        <v>1120890</v>
      </c>
      <c r="B7752" s="16">
        <v>1.02</v>
      </c>
      <c r="C7752" s="16">
        <v>1.05</v>
      </c>
      <c r="D7752" s="16">
        <v>1.05</v>
      </c>
    </row>
    <row r="7753" spans="1:4" x14ac:dyDescent="0.3">
      <c r="A7753" s="3">
        <v>1120900</v>
      </c>
      <c r="B7753" s="16">
        <v>1.02</v>
      </c>
      <c r="C7753" s="16">
        <v>1.05</v>
      </c>
      <c r="D7753" s="16">
        <v>1.05</v>
      </c>
    </row>
    <row r="7754" spans="1:4" x14ac:dyDescent="0.3">
      <c r="A7754" s="3">
        <v>1120901</v>
      </c>
      <c r="B7754" s="16">
        <v>1.02</v>
      </c>
      <c r="C7754" s="16">
        <v>1.05</v>
      </c>
      <c r="D7754" s="16">
        <v>1.05</v>
      </c>
    </row>
    <row r="7755" spans="1:4" x14ac:dyDescent="0.3">
      <c r="A7755" s="3">
        <v>1120902</v>
      </c>
      <c r="B7755" s="16">
        <v>1.02</v>
      </c>
      <c r="C7755" s="16">
        <v>1.05</v>
      </c>
      <c r="D7755" s="16">
        <v>1.05</v>
      </c>
    </row>
    <row r="7756" spans="1:4" x14ac:dyDescent="0.3">
      <c r="A7756" s="3">
        <v>1120903</v>
      </c>
      <c r="B7756" s="16">
        <v>1.02</v>
      </c>
      <c r="C7756" s="16">
        <v>1.05</v>
      </c>
      <c r="D7756" s="16">
        <v>1.05</v>
      </c>
    </row>
    <row r="7757" spans="1:4" x14ac:dyDescent="0.3">
      <c r="A7757" s="3">
        <v>1120910</v>
      </c>
      <c r="B7757" s="16">
        <v>1.02</v>
      </c>
      <c r="C7757" s="16">
        <v>1.05</v>
      </c>
      <c r="D7757" s="16">
        <v>1.05</v>
      </c>
    </row>
    <row r="7758" spans="1:4" x14ac:dyDescent="0.3">
      <c r="A7758" s="3">
        <v>1120914</v>
      </c>
      <c r="B7758" s="16">
        <v>1.02</v>
      </c>
      <c r="C7758" s="16">
        <v>1.05</v>
      </c>
      <c r="D7758" s="16">
        <v>1.05</v>
      </c>
    </row>
    <row r="7759" spans="1:4" x14ac:dyDescent="0.3">
      <c r="A7759" s="3">
        <v>1120915</v>
      </c>
      <c r="B7759" s="16">
        <v>1.02</v>
      </c>
      <c r="C7759" s="16">
        <v>1.05</v>
      </c>
      <c r="D7759" s="16">
        <v>1.05</v>
      </c>
    </row>
    <row r="7760" spans="1:4" x14ac:dyDescent="0.3">
      <c r="A7760" s="3">
        <v>1120916</v>
      </c>
      <c r="B7760" s="16">
        <v>1.02</v>
      </c>
      <c r="C7760" s="16">
        <v>1.05</v>
      </c>
      <c r="D7760" s="16">
        <v>1.05</v>
      </c>
    </row>
    <row r="7761" spans="1:4" x14ac:dyDescent="0.3">
      <c r="A7761" s="3">
        <v>1120917</v>
      </c>
      <c r="B7761" s="16">
        <v>1.02</v>
      </c>
      <c r="C7761" s="16">
        <v>1.05</v>
      </c>
      <c r="D7761" s="16">
        <v>1.05</v>
      </c>
    </row>
    <row r="7762" spans="1:4" x14ac:dyDescent="0.3">
      <c r="A7762" s="3">
        <v>1120921</v>
      </c>
      <c r="B7762" s="16">
        <v>1.02</v>
      </c>
      <c r="C7762" s="16">
        <v>1.05</v>
      </c>
      <c r="D7762" s="16">
        <v>1.05</v>
      </c>
    </row>
    <row r="7763" spans="1:4" x14ac:dyDescent="0.3">
      <c r="A7763" s="3">
        <v>1120922</v>
      </c>
      <c r="B7763" s="16">
        <v>1.02</v>
      </c>
      <c r="C7763" s="16">
        <v>1.05</v>
      </c>
      <c r="D7763" s="16">
        <v>1.05</v>
      </c>
    </row>
    <row r="7764" spans="1:4" x14ac:dyDescent="0.3">
      <c r="A7764" s="3">
        <v>1120930</v>
      </c>
      <c r="B7764" s="16">
        <v>1.02</v>
      </c>
      <c r="C7764" s="16">
        <v>1.05</v>
      </c>
      <c r="D7764" s="16">
        <v>1.05</v>
      </c>
    </row>
    <row r="7765" spans="1:4" x14ac:dyDescent="0.3">
      <c r="A7765" s="3">
        <v>1120931</v>
      </c>
      <c r="B7765" s="16">
        <v>1.02</v>
      </c>
      <c r="C7765" s="16">
        <v>1.05</v>
      </c>
      <c r="D7765" s="16">
        <v>1.05</v>
      </c>
    </row>
    <row r="7766" spans="1:4" x14ac:dyDescent="0.3">
      <c r="A7766" s="3">
        <v>1120932</v>
      </c>
      <c r="B7766" s="16">
        <v>1.02</v>
      </c>
      <c r="C7766" s="16">
        <v>1.05</v>
      </c>
      <c r="D7766" s="16">
        <v>1.05</v>
      </c>
    </row>
    <row r="7767" spans="1:4" x14ac:dyDescent="0.3">
      <c r="A7767" s="3">
        <v>1120933</v>
      </c>
      <c r="B7767" s="16">
        <v>1.02</v>
      </c>
      <c r="C7767" s="16">
        <v>1.05</v>
      </c>
      <c r="D7767" s="16">
        <v>1.05</v>
      </c>
    </row>
    <row r="7768" spans="1:4" x14ac:dyDescent="0.3">
      <c r="A7768" s="3">
        <v>1120934</v>
      </c>
      <c r="B7768" s="16">
        <v>1.02</v>
      </c>
      <c r="C7768" s="16">
        <v>1.05</v>
      </c>
      <c r="D7768" s="16">
        <v>1.05</v>
      </c>
    </row>
    <row r="7769" spans="1:4" x14ac:dyDescent="0.3">
      <c r="A7769" s="3">
        <v>1120950</v>
      </c>
      <c r="B7769" s="16">
        <v>1.02</v>
      </c>
      <c r="C7769" s="16">
        <v>1.05</v>
      </c>
      <c r="D7769" s="16">
        <v>1.05</v>
      </c>
    </row>
    <row r="7770" spans="1:4" x14ac:dyDescent="0.3">
      <c r="A7770" s="3">
        <v>1120951</v>
      </c>
      <c r="B7770" s="16">
        <v>11.370000000000001</v>
      </c>
      <c r="C7770" s="16">
        <v>11.4</v>
      </c>
      <c r="D7770" s="16">
        <v>9.5</v>
      </c>
    </row>
    <row r="7771" spans="1:4" x14ac:dyDescent="0.3">
      <c r="A7771" s="3">
        <v>1120954</v>
      </c>
      <c r="B7771" s="16">
        <v>11.72</v>
      </c>
      <c r="C7771" s="16">
        <v>11.75</v>
      </c>
      <c r="D7771" s="16">
        <v>11.4</v>
      </c>
    </row>
    <row r="7772" spans="1:4" x14ac:dyDescent="0.3">
      <c r="A7772" s="3">
        <v>1120960</v>
      </c>
      <c r="B7772" s="16">
        <v>11.72</v>
      </c>
      <c r="C7772" s="16">
        <v>11.75</v>
      </c>
      <c r="D7772" s="16">
        <v>11.75</v>
      </c>
    </row>
    <row r="7773" spans="1:4" x14ac:dyDescent="0.3">
      <c r="A7773" s="3">
        <v>1120961</v>
      </c>
      <c r="B7773" s="16">
        <v>1.02</v>
      </c>
      <c r="C7773" s="16">
        <v>1.05</v>
      </c>
      <c r="D7773" s="16">
        <v>1.05</v>
      </c>
    </row>
    <row r="7774" spans="1:4" x14ac:dyDescent="0.3">
      <c r="A7774" s="3">
        <v>1120962</v>
      </c>
      <c r="B7774" s="16">
        <v>1.02</v>
      </c>
      <c r="C7774" s="16">
        <v>1.05</v>
      </c>
      <c r="D7774" s="16">
        <v>1.05</v>
      </c>
    </row>
    <row r="7775" spans="1:4" x14ac:dyDescent="0.3">
      <c r="A7775" s="3">
        <v>1120963</v>
      </c>
      <c r="B7775" s="16">
        <v>1.02</v>
      </c>
      <c r="C7775" s="16">
        <v>1.05</v>
      </c>
      <c r="D7775" s="16">
        <v>1.05</v>
      </c>
    </row>
    <row r="7776" spans="1:4" x14ac:dyDescent="0.3">
      <c r="A7776" s="3">
        <v>1120970</v>
      </c>
      <c r="B7776" s="16">
        <v>1.02</v>
      </c>
      <c r="C7776" s="16">
        <v>1.05</v>
      </c>
      <c r="D7776" s="16">
        <v>1.05</v>
      </c>
    </row>
    <row r="7777" spans="1:4" x14ac:dyDescent="0.3">
      <c r="A7777" s="3">
        <v>1120971</v>
      </c>
      <c r="B7777" s="16">
        <v>1.02</v>
      </c>
      <c r="C7777" s="16">
        <v>1.05</v>
      </c>
      <c r="D7777" s="16">
        <v>1.05</v>
      </c>
    </row>
    <row r="7778" spans="1:4" x14ac:dyDescent="0.3">
      <c r="A7778" s="3">
        <v>1120972</v>
      </c>
      <c r="B7778" s="16">
        <v>11.870000000000001</v>
      </c>
      <c r="C7778" s="16">
        <v>13.5</v>
      </c>
      <c r="D7778" s="16">
        <v>12.75</v>
      </c>
    </row>
    <row r="7779" spans="1:4" x14ac:dyDescent="0.3">
      <c r="A7779" s="3">
        <v>1120975</v>
      </c>
      <c r="B7779" s="16">
        <v>1.02</v>
      </c>
      <c r="C7779" s="16">
        <v>1.05</v>
      </c>
      <c r="D7779" s="16">
        <v>1.05</v>
      </c>
    </row>
    <row r="7780" spans="1:4" x14ac:dyDescent="0.3">
      <c r="A7780" s="3">
        <v>1120976</v>
      </c>
      <c r="B7780" s="16">
        <v>1.02</v>
      </c>
      <c r="C7780" s="16">
        <v>1.05</v>
      </c>
      <c r="D7780" s="16">
        <v>1.05</v>
      </c>
    </row>
    <row r="7781" spans="1:4" x14ac:dyDescent="0.3">
      <c r="A7781" s="3">
        <v>1120982</v>
      </c>
      <c r="B7781" s="16">
        <v>1.02</v>
      </c>
      <c r="C7781" s="16">
        <v>1.05</v>
      </c>
      <c r="D7781" s="16">
        <v>1.05</v>
      </c>
    </row>
    <row r="7782" spans="1:4" x14ac:dyDescent="0.3">
      <c r="A7782" s="3">
        <v>1120983</v>
      </c>
      <c r="B7782" s="16">
        <v>1.02</v>
      </c>
      <c r="C7782" s="16">
        <v>1.05</v>
      </c>
      <c r="D7782" s="16">
        <v>1.05</v>
      </c>
    </row>
    <row r="7783" spans="1:4" x14ac:dyDescent="0.3">
      <c r="A7783" s="3">
        <v>1120984</v>
      </c>
      <c r="B7783" s="16">
        <v>1.02</v>
      </c>
      <c r="C7783" s="16">
        <v>1.05</v>
      </c>
      <c r="D7783" s="16">
        <v>1.05</v>
      </c>
    </row>
    <row r="7784" spans="1:4" x14ac:dyDescent="0.3">
      <c r="A7784" s="3">
        <v>1120985</v>
      </c>
      <c r="B7784" s="16">
        <v>1.02</v>
      </c>
      <c r="C7784" s="16">
        <v>1.05</v>
      </c>
      <c r="D7784" s="16">
        <v>1.05</v>
      </c>
    </row>
    <row r="7785" spans="1:4" x14ac:dyDescent="0.3">
      <c r="A7785" s="3">
        <v>1120986</v>
      </c>
      <c r="B7785" s="16">
        <v>1.02</v>
      </c>
      <c r="C7785" s="16">
        <v>1.05</v>
      </c>
      <c r="D7785" s="16">
        <v>1.05</v>
      </c>
    </row>
    <row r="7786" spans="1:4" x14ac:dyDescent="0.3">
      <c r="A7786" s="3">
        <v>1120988</v>
      </c>
      <c r="B7786" s="16">
        <v>1.02</v>
      </c>
      <c r="C7786" s="16">
        <v>1.05</v>
      </c>
      <c r="D7786" s="16">
        <v>1.05</v>
      </c>
    </row>
    <row r="7787" spans="1:4" x14ac:dyDescent="0.3">
      <c r="A7787" s="3">
        <v>1120990</v>
      </c>
      <c r="B7787" s="16">
        <v>1.02</v>
      </c>
      <c r="C7787" s="16">
        <v>1.05</v>
      </c>
      <c r="D7787" s="16">
        <v>1.05</v>
      </c>
    </row>
    <row r="7788" spans="1:4" x14ac:dyDescent="0.3">
      <c r="A7788" s="3">
        <v>1120991</v>
      </c>
      <c r="B7788" s="16">
        <v>1.02</v>
      </c>
      <c r="C7788" s="16">
        <v>1.05</v>
      </c>
      <c r="D7788" s="16">
        <v>1.05</v>
      </c>
    </row>
    <row r="7789" spans="1:4" x14ac:dyDescent="0.3">
      <c r="A7789" s="3">
        <v>1120993</v>
      </c>
      <c r="B7789" s="16">
        <v>1.02</v>
      </c>
      <c r="C7789" s="16">
        <v>1.05</v>
      </c>
      <c r="D7789" s="16">
        <v>1.05</v>
      </c>
    </row>
    <row r="7790" spans="1:4" x14ac:dyDescent="0.3">
      <c r="A7790" s="3">
        <v>1120994</v>
      </c>
      <c r="B7790" s="16">
        <v>1.02</v>
      </c>
      <c r="C7790" s="16">
        <v>1.05</v>
      </c>
      <c r="D7790" s="16">
        <v>1.05</v>
      </c>
    </row>
    <row r="7791" spans="1:4" x14ac:dyDescent="0.3">
      <c r="A7791" s="3">
        <v>1120995</v>
      </c>
      <c r="B7791" s="16">
        <v>1.02</v>
      </c>
      <c r="C7791" s="16">
        <v>1.05</v>
      </c>
      <c r="D7791" s="16">
        <v>1.05</v>
      </c>
    </row>
    <row r="7792" spans="1:4" x14ac:dyDescent="0.3">
      <c r="A7792" s="3">
        <v>1121000</v>
      </c>
      <c r="B7792" s="16">
        <v>1.02</v>
      </c>
      <c r="C7792" s="16">
        <v>1.05</v>
      </c>
      <c r="D7792" s="16">
        <v>1.05</v>
      </c>
    </row>
    <row r="7793" spans="1:4" x14ac:dyDescent="0.3">
      <c r="A7793" s="3">
        <v>1121001</v>
      </c>
      <c r="B7793" s="16">
        <v>1.02</v>
      </c>
      <c r="C7793" s="16">
        <v>1.05</v>
      </c>
      <c r="D7793" s="16">
        <v>1.05</v>
      </c>
    </row>
    <row r="7794" spans="1:4" x14ac:dyDescent="0.3">
      <c r="A7794" s="3">
        <v>1121002</v>
      </c>
      <c r="B7794" s="16">
        <v>1.02</v>
      </c>
      <c r="C7794" s="16">
        <v>1.05</v>
      </c>
      <c r="D7794" s="16">
        <v>1.05</v>
      </c>
    </row>
    <row r="7795" spans="1:4" x14ac:dyDescent="0.3">
      <c r="A7795" s="3">
        <v>1121010</v>
      </c>
      <c r="B7795" s="16">
        <v>1.02</v>
      </c>
      <c r="C7795" s="16">
        <v>1.05</v>
      </c>
      <c r="D7795" s="16">
        <v>1.05</v>
      </c>
    </row>
    <row r="7796" spans="1:4" x14ac:dyDescent="0.3">
      <c r="A7796" s="3">
        <v>1121011</v>
      </c>
      <c r="B7796" s="16">
        <v>1.02</v>
      </c>
      <c r="C7796" s="16">
        <v>1.05</v>
      </c>
      <c r="D7796" s="16">
        <v>1.05</v>
      </c>
    </row>
    <row r="7797" spans="1:4" x14ac:dyDescent="0.3">
      <c r="A7797" s="3">
        <v>1121020</v>
      </c>
      <c r="B7797" s="16">
        <v>1.02</v>
      </c>
      <c r="C7797" s="16">
        <v>1.05</v>
      </c>
      <c r="D7797" s="16">
        <v>1.05</v>
      </c>
    </row>
    <row r="7798" spans="1:4" x14ac:dyDescent="0.3">
      <c r="A7798" s="3">
        <v>1121030</v>
      </c>
      <c r="B7798" s="16">
        <v>1.02</v>
      </c>
      <c r="C7798" s="16">
        <v>1.05</v>
      </c>
      <c r="D7798" s="16">
        <v>1.05</v>
      </c>
    </row>
    <row r="7799" spans="1:4" x14ac:dyDescent="0.3">
      <c r="A7799" s="3">
        <v>1121031</v>
      </c>
      <c r="B7799" s="16">
        <v>1.02</v>
      </c>
      <c r="C7799" s="16">
        <v>1.05</v>
      </c>
      <c r="D7799" s="16">
        <v>1.05</v>
      </c>
    </row>
    <row r="7800" spans="1:4" x14ac:dyDescent="0.3">
      <c r="A7800" s="3">
        <v>1121032</v>
      </c>
      <c r="B7800" s="16">
        <v>1.02</v>
      </c>
      <c r="C7800" s="16">
        <v>1.05</v>
      </c>
      <c r="D7800" s="16">
        <v>1.05</v>
      </c>
    </row>
    <row r="7801" spans="1:4" x14ac:dyDescent="0.3">
      <c r="A7801" s="3">
        <v>1121033</v>
      </c>
      <c r="B7801" s="16">
        <v>12.47</v>
      </c>
      <c r="C7801" s="16">
        <v>11.9</v>
      </c>
      <c r="D7801" s="16">
        <v>11</v>
      </c>
    </row>
    <row r="7802" spans="1:4" x14ac:dyDescent="0.3">
      <c r="A7802" s="3">
        <v>1121060</v>
      </c>
      <c r="B7802" s="16">
        <v>59.83</v>
      </c>
      <c r="C7802" s="16">
        <v>79.89</v>
      </c>
      <c r="D7802" s="16">
        <v>79.89</v>
      </c>
    </row>
    <row r="7803" spans="1:4" x14ac:dyDescent="0.3">
      <c r="A7803" s="3">
        <v>1121061</v>
      </c>
      <c r="B7803" s="16">
        <v>308.97000000000003</v>
      </c>
      <c r="C7803" s="16">
        <v>166</v>
      </c>
      <c r="D7803" s="16">
        <v>166</v>
      </c>
    </row>
    <row r="7804" spans="1:4" x14ac:dyDescent="0.3">
      <c r="A7804" s="3">
        <v>1121071</v>
      </c>
      <c r="B7804" s="16">
        <v>1.02</v>
      </c>
      <c r="C7804" s="16">
        <v>1.05</v>
      </c>
      <c r="D7804" s="16">
        <v>1.05</v>
      </c>
    </row>
    <row r="7805" spans="1:4" x14ac:dyDescent="0.3">
      <c r="A7805" s="3">
        <v>1121072</v>
      </c>
      <c r="B7805" s="16">
        <v>1.02</v>
      </c>
      <c r="C7805" s="16">
        <v>1.05</v>
      </c>
      <c r="D7805" s="16">
        <v>1.05</v>
      </c>
    </row>
    <row r="7806" spans="1:4" x14ac:dyDescent="0.3">
      <c r="A7806" s="3">
        <v>1121073</v>
      </c>
      <c r="B7806" s="16">
        <v>1.02</v>
      </c>
      <c r="C7806" s="16">
        <v>1.05</v>
      </c>
      <c r="D7806" s="16">
        <v>1.05</v>
      </c>
    </row>
    <row r="7807" spans="1:4" x14ac:dyDescent="0.3">
      <c r="A7807" s="3">
        <v>1121074</v>
      </c>
      <c r="B7807" s="16">
        <v>1.02</v>
      </c>
      <c r="C7807" s="16">
        <v>1.05</v>
      </c>
      <c r="D7807" s="16">
        <v>1.05</v>
      </c>
    </row>
    <row r="7808" spans="1:4" x14ac:dyDescent="0.3">
      <c r="A7808" s="3">
        <v>1121080</v>
      </c>
      <c r="B7808" s="16">
        <v>1.02</v>
      </c>
      <c r="C7808" s="16">
        <v>1.05</v>
      </c>
      <c r="D7808" s="16">
        <v>1.05</v>
      </c>
    </row>
    <row r="7809" spans="1:4" x14ac:dyDescent="0.3">
      <c r="A7809" s="3">
        <v>1121082</v>
      </c>
      <c r="B7809" s="16">
        <v>1.02</v>
      </c>
      <c r="C7809" s="16">
        <v>1.05</v>
      </c>
      <c r="D7809" s="16">
        <v>1.05</v>
      </c>
    </row>
    <row r="7810" spans="1:4" x14ac:dyDescent="0.3">
      <c r="A7810" s="3">
        <v>1121083</v>
      </c>
      <c r="B7810" s="16">
        <v>1.02</v>
      </c>
      <c r="C7810" s="16">
        <v>1.05</v>
      </c>
      <c r="D7810" s="16">
        <v>1.05</v>
      </c>
    </row>
    <row r="7811" spans="1:4" x14ac:dyDescent="0.3">
      <c r="A7811" s="3">
        <v>1121090</v>
      </c>
      <c r="B7811" s="16">
        <v>48.97</v>
      </c>
      <c r="C7811" s="16">
        <v>47.12</v>
      </c>
      <c r="D7811" s="16">
        <v>38.5</v>
      </c>
    </row>
    <row r="7812" spans="1:4" x14ac:dyDescent="0.3">
      <c r="A7812" s="3">
        <v>1121091</v>
      </c>
      <c r="B7812" s="16">
        <v>52.269999999999996</v>
      </c>
      <c r="C7812" s="16">
        <v>50.29</v>
      </c>
      <c r="D7812" s="16">
        <v>47</v>
      </c>
    </row>
    <row r="7813" spans="1:4" x14ac:dyDescent="0.3">
      <c r="A7813" s="3">
        <v>1121092</v>
      </c>
      <c r="B7813" s="16">
        <v>62.78</v>
      </c>
      <c r="C7813" s="16">
        <v>60.39</v>
      </c>
      <c r="D7813" s="16">
        <v>56.44</v>
      </c>
    </row>
    <row r="7814" spans="1:4" x14ac:dyDescent="0.3">
      <c r="A7814" s="3">
        <v>1121100</v>
      </c>
      <c r="B7814" s="16">
        <v>45.269999999999996</v>
      </c>
      <c r="C7814" s="16">
        <v>49.63</v>
      </c>
      <c r="D7814" s="16">
        <v>40.549999999999997</v>
      </c>
    </row>
    <row r="7815" spans="1:4" x14ac:dyDescent="0.3">
      <c r="A7815" s="3">
        <v>1121101</v>
      </c>
      <c r="B7815" s="16">
        <v>71.81</v>
      </c>
      <c r="C7815" s="16">
        <v>69.08</v>
      </c>
      <c r="D7815" s="16">
        <v>56.44</v>
      </c>
    </row>
    <row r="7816" spans="1:4" x14ac:dyDescent="0.3">
      <c r="A7816" s="3">
        <v>1121102</v>
      </c>
      <c r="B7816" s="16">
        <v>73.010000000000005</v>
      </c>
      <c r="C7816" s="16">
        <v>73.040000000000006</v>
      </c>
      <c r="D7816" s="16">
        <v>59.68</v>
      </c>
    </row>
    <row r="7817" spans="1:4" x14ac:dyDescent="0.3">
      <c r="A7817" s="3">
        <v>1121104</v>
      </c>
      <c r="B7817" s="16">
        <v>69.05</v>
      </c>
      <c r="C7817" s="16">
        <v>69.08</v>
      </c>
      <c r="D7817" s="16">
        <v>56.44</v>
      </c>
    </row>
    <row r="7818" spans="1:4" x14ac:dyDescent="0.3">
      <c r="A7818" s="3">
        <v>1121105</v>
      </c>
      <c r="B7818" s="16">
        <v>51.589999999999996</v>
      </c>
      <c r="C7818" s="16">
        <v>49.63</v>
      </c>
      <c r="D7818" s="16">
        <v>40.549999999999997</v>
      </c>
    </row>
    <row r="7819" spans="1:4" x14ac:dyDescent="0.3">
      <c r="A7819" s="3">
        <v>1121106</v>
      </c>
      <c r="B7819" s="16">
        <v>76.84</v>
      </c>
      <c r="C7819" s="16">
        <v>73.91</v>
      </c>
      <c r="D7819" s="16">
        <v>60.39</v>
      </c>
    </row>
    <row r="7820" spans="1:4" x14ac:dyDescent="0.3">
      <c r="A7820" s="3">
        <v>1121107</v>
      </c>
      <c r="B7820" s="16">
        <v>75.929999999999993</v>
      </c>
      <c r="C7820" s="16">
        <v>73.040000000000006</v>
      </c>
      <c r="D7820" s="16">
        <v>59.68</v>
      </c>
    </row>
    <row r="7821" spans="1:4" x14ac:dyDescent="0.3">
      <c r="A7821" s="3">
        <v>1121108</v>
      </c>
      <c r="B7821" s="16">
        <v>94.86</v>
      </c>
      <c r="C7821" s="16">
        <v>91.24</v>
      </c>
      <c r="D7821" s="16">
        <v>74.55</v>
      </c>
    </row>
    <row r="7822" spans="1:4" x14ac:dyDescent="0.3">
      <c r="A7822" s="3">
        <v>1121110</v>
      </c>
      <c r="B7822" s="16">
        <v>107.21</v>
      </c>
      <c r="C7822" s="16">
        <v>103.12</v>
      </c>
      <c r="D7822" s="16">
        <v>84.25</v>
      </c>
    </row>
    <row r="7823" spans="1:4" x14ac:dyDescent="0.3">
      <c r="A7823" s="3">
        <v>1121120</v>
      </c>
      <c r="B7823" s="16">
        <v>1.02</v>
      </c>
      <c r="C7823" s="16">
        <v>1.05</v>
      </c>
      <c r="D7823" s="16">
        <v>1.05</v>
      </c>
    </row>
    <row r="7824" spans="1:4" x14ac:dyDescent="0.3">
      <c r="A7824" s="3">
        <v>1121121</v>
      </c>
      <c r="B7824" s="16">
        <v>1.02</v>
      </c>
      <c r="C7824" s="16">
        <v>1.05</v>
      </c>
      <c r="D7824" s="16">
        <v>1.05</v>
      </c>
    </row>
    <row r="7825" spans="1:4" x14ac:dyDescent="0.3">
      <c r="A7825" s="3">
        <v>1121123</v>
      </c>
      <c r="B7825" s="16">
        <v>1.02</v>
      </c>
      <c r="C7825" s="16">
        <v>1.05</v>
      </c>
      <c r="D7825" s="16">
        <v>1.05</v>
      </c>
    </row>
    <row r="7826" spans="1:4" x14ac:dyDescent="0.3">
      <c r="A7826" s="3">
        <v>1121124</v>
      </c>
      <c r="B7826" s="16">
        <v>1.02</v>
      </c>
      <c r="C7826" s="16">
        <v>1.05</v>
      </c>
      <c r="D7826" s="16">
        <v>1.05</v>
      </c>
    </row>
    <row r="7827" spans="1:4" x14ac:dyDescent="0.3">
      <c r="A7827" s="3">
        <v>1121130</v>
      </c>
      <c r="B7827" s="16">
        <v>1.02</v>
      </c>
      <c r="C7827" s="16">
        <v>1.05</v>
      </c>
      <c r="D7827" s="16">
        <v>1.05</v>
      </c>
    </row>
    <row r="7828" spans="1:4" x14ac:dyDescent="0.3">
      <c r="A7828" s="3">
        <v>1121131</v>
      </c>
      <c r="B7828" s="16">
        <v>1.02</v>
      </c>
      <c r="C7828" s="16">
        <v>1.05</v>
      </c>
      <c r="D7828" s="16">
        <v>1.05</v>
      </c>
    </row>
    <row r="7829" spans="1:4" x14ac:dyDescent="0.3">
      <c r="A7829" s="3">
        <v>1121140</v>
      </c>
      <c r="B7829" s="16">
        <v>1.02</v>
      </c>
      <c r="C7829" s="16">
        <v>1.05</v>
      </c>
      <c r="D7829" s="16">
        <v>1.05</v>
      </c>
    </row>
    <row r="7830" spans="1:4" x14ac:dyDescent="0.3">
      <c r="A7830" s="3">
        <v>1121150</v>
      </c>
      <c r="B7830" s="16">
        <v>1.02</v>
      </c>
      <c r="C7830" s="16">
        <v>1.05</v>
      </c>
      <c r="D7830" s="16">
        <v>1.05</v>
      </c>
    </row>
    <row r="7831" spans="1:4" x14ac:dyDescent="0.3">
      <c r="A7831" s="3">
        <v>1121151</v>
      </c>
      <c r="B7831" s="16">
        <v>1.02</v>
      </c>
      <c r="C7831" s="16">
        <v>1.05</v>
      </c>
      <c r="D7831" s="16">
        <v>1.05</v>
      </c>
    </row>
    <row r="7832" spans="1:4" x14ac:dyDescent="0.3">
      <c r="A7832" s="3">
        <v>1121152</v>
      </c>
      <c r="B7832" s="16">
        <v>1.02</v>
      </c>
      <c r="C7832" s="16">
        <v>1.05</v>
      </c>
      <c r="D7832" s="16">
        <v>1.05</v>
      </c>
    </row>
    <row r="7833" spans="1:4" x14ac:dyDescent="0.3">
      <c r="A7833" s="3">
        <v>1121153</v>
      </c>
      <c r="B7833" s="16">
        <v>1.02</v>
      </c>
      <c r="C7833" s="16">
        <v>1.05</v>
      </c>
      <c r="D7833" s="16">
        <v>1.05</v>
      </c>
    </row>
    <row r="7834" spans="1:4" x14ac:dyDescent="0.3">
      <c r="A7834" s="3">
        <v>1121154</v>
      </c>
      <c r="B7834" s="16">
        <v>1.02</v>
      </c>
      <c r="C7834" s="16">
        <v>1.05</v>
      </c>
      <c r="D7834" s="16">
        <v>1.05</v>
      </c>
    </row>
    <row r="7835" spans="1:4" x14ac:dyDescent="0.3">
      <c r="A7835" s="3">
        <v>1121160</v>
      </c>
      <c r="B7835" s="16">
        <v>11.370000000000001</v>
      </c>
      <c r="C7835" s="16">
        <v>11.4</v>
      </c>
      <c r="D7835" s="16">
        <v>12.75</v>
      </c>
    </row>
    <row r="7836" spans="1:4" x14ac:dyDescent="0.3">
      <c r="A7836" s="3">
        <v>1121162</v>
      </c>
      <c r="B7836" s="16">
        <v>11.72</v>
      </c>
      <c r="C7836" s="16">
        <v>11.4</v>
      </c>
      <c r="D7836" s="16">
        <v>11.4</v>
      </c>
    </row>
    <row r="7837" spans="1:4" x14ac:dyDescent="0.3">
      <c r="A7837" s="3">
        <v>1121170</v>
      </c>
      <c r="B7837" s="16">
        <v>374.71000000000004</v>
      </c>
      <c r="C7837" s="16">
        <v>374.74</v>
      </c>
      <c r="D7837" s="16">
        <v>340.1</v>
      </c>
    </row>
    <row r="7838" spans="1:4" x14ac:dyDescent="0.3">
      <c r="A7838" s="3">
        <v>1121183</v>
      </c>
      <c r="B7838" s="16">
        <v>1.02</v>
      </c>
      <c r="C7838" s="16">
        <v>1.05</v>
      </c>
      <c r="D7838" s="16">
        <v>1.05</v>
      </c>
    </row>
    <row r="7839" spans="1:4" x14ac:dyDescent="0.3">
      <c r="A7839" s="3">
        <v>1121190</v>
      </c>
      <c r="B7839" s="16">
        <v>0.78999999999999992</v>
      </c>
      <c r="C7839" s="16">
        <v>1.05</v>
      </c>
      <c r="D7839" s="16">
        <v>0.82</v>
      </c>
    </row>
    <row r="7840" spans="1:4" x14ac:dyDescent="0.3">
      <c r="A7840" s="3">
        <v>1121200</v>
      </c>
      <c r="B7840" s="16">
        <v>29.4</v>
      </c>
      <c r="C7840" s="16">
        <v>29.43</v>
      </c>
      <c r="D7840" s="16">
        <v>31.67</v>
      </c>
    </row>
    <row r="7841" spans="1:4" x14ac:dyDescent="0.3">
      <c r="A7841" s="3">
        <v>1121201</v>
      </c>
      <c r="B7841" s="16">
        <v>1.02</v>
      </c>
      <c r="C7841" s="16">
        <v>1.05</v>
      </c>
      <c r="D7841" s="16">
        <v>1.05</v>
      </c>
    </row>
    <row r="7842" spans="1:4" x14ac:dyDescent="0.3">
      <c r="A7842" s="3">
        <v>1121210</v>
      </c>
      <c r="B7842" s="16">
        <v>1.02</v>
      </c>
      <c r="C7842" s="16">
        <v>1.05</v>
      </c>
      <c r="D7842" s="16">
        <v>1.05</v>
      </c>
    </row>
    <row r="7843" spans="1:4" x14ac:dyDescent="0.3">
      <c r="A7843" s="3">
        <v>1121230</v>
      </c>
      <c r="B7843" s="16">
        <v>1.02</v>
      </c>
      <c r="C7843" s="16">
        <v>1.05</v>
      </c>
      <c r="D7843" s="16">
        <v>1.05</v>
      </c>
    </row>
    <row r="7844" spans="1:4" x14ac:dyDescent="0.3">
      <c r="A7844" s="3">
        <v>1121231</v>
      </c>
      <c r="B7844" s="16">
        <v>1.02</v>
      </c>
      <c r="C7844" s="16">
        <v>1.05</v>
      </c>
      <c r="D7844" s="16">
        <v>1.05</v>
      </c>
    </row>
    <row r="7845" spans="1:4" x14ac:dyDescent="0.3">
      <c r="A7845" s="3">
        <v>1121240</v>
      </c>
      <c r="B7845" s="16">
        <v>1.02</v>
      </c>
      <c r="C7845" s="16">
        <v>1.05</v>
      </c>
      <c r="D7845" s="16">
        <v>1.05</v>
      </c>
    </row>
    <row r="7846" spans="1:4" x14ac:dyDescent="0.3">
      <c r="A7846" s="3">
        <v>1121241</v>
      </c>
      <c r="B7846" s="16">
        <v>1.02</v>
      </c>
      <c r="C7846" s="16">
        <v>1.05</v>
      </c>
      <c r="D7846" s="16">
        <v>1.05</v>
      </c>
    </row>
    <row r="7847" spans="1:4" x14ac:dyDescent="0.3">
      <c r="A7847" s="3">
        <v>1121242</v>
      </c>
      <c r="B7847" s="16">
        <v>1.02</v>
      </c>
      <c r="C7847" s="16">
        <v>1.05</v>
      </c>
      <c r="D7847" s="16">
        <v>1.05</v>
      </c>
    </row>
    <row r="7848" spans="1:4" x14ac:dyDescent="0.3">
      <c r="A7848" s="3">
        <v>1121243</v>
      </c>
      <c r="B7848" s="16">
        <v>1.02</v>
      </c>
      <c r="C7848" s="16">
        <v>1.05</v>
      </c>
      <c r="D7848" s="16">
        <v>1.05</v>
      </c>
    </row>
    <row r="7849" spans="1:4" x14ac:dyDescent="0.3">
      <c r="A7849" s="3">
        <v>1121244</v>
      </c>
      <c r="B7849" s="16">
        <v>1.02</v>
      </c>
      <c r="C7849" s="16">
        <v>1.05</v>
      </c>
      <c r="D7849" s="16">
        <v>1.05</v>
      </c>
    </row>
    <row r="7850" spans="1:4" x14ac:dyDescent="0.3">
      <c r="A7850" s="3">
        <v>1121245</v>
      </c>
      <c r="B7850" s="16">
        <v>1.02</v>
      </c>
      <c r="C7850" s="16">
        <v>1.05</v>
      </c>
      <c r="D7850" s="16">
        <v>1.05</v>
      </c>
    </row>
    <row r="7851" spans="1:4" x14ac:dyDescent="0.3">
      <c r="A7851" s="3">
        <v>1121246</v>
      </c>
      <c r="B7851" s="16">
        <v>1.02</v>
      </c>
      <c r="C7851" s="16">
        <v>1.05</v>
      </c>
      <c r="D7851" s="16">
        <v>1.05</v>
      </c>
    </row>
    <row r="7852" spans="1:4" x14ac:dyDescent="0.3">
      <c r="A7852" s="3">
        <v>1121250</v>
      </c>
      <c r="B7852" s="16">
        <v>1.02</v>
      </c>
      <c r="C7852" s="16">
        <v>1.05</v>
      </c>
      <c r="D7852" s="16">
        <v>1.05</v>
      </c>
    </row>
    <row r="7853" spans="1:4" x14ac:dyDescent="0.3">
      <c r="A7853" s="3">
        <v>1121260</v>
      </c>
      <c r="B7853" s="16">
        <v>1.02</v>
      </c>
      <c r="C7853" s="16">
        <v>1.05</v>
      </c>
      <c r="D7853" s="16">
        <v>1.05</v>
      </c>
    </row>
    <row r="7854" spans="1:4" x14ac:dyDescent="0.3">
      <c r="A7854" s="3">
        <v>1121273</v>
      </c>
      <c r="B7854" s="16">
        <v>1.02</v>
      </c>
      <c r="C7854" s="16">
        <v>1.05</v>
      </c>
      <c r="D7854" s="16">
        <v>1.05</v>
      </c>
    </row>
    <row r="7855" spans="1:4" x14ac:dyDescent="0.3">
      <c r="A7855" s="3">
        <v>1121280</v>
      </c>
      <c r="B7855" s="16">
        <v>378.97</v>
      </c>
      <c r="C7855" s="16">
        <v>379</v>
      </c>
      <c r="D7855" s="16">
        <v>375</v>
      </c>
    </row>
    <row r="7856" spans="1:4" x14ac:dyDescent="0.3">
      <c r="A7856" s="3">
        <v>1121282</v>
      </c>
      <c r="B7856" s="16">
        <v>1.02</v>
      </c>
      <c r="C7856" s="16">
        <v>1.05</v>
      </c>
      <c r="D7856" s="16">
        <v>1.05</v>
      </c>
    </row>
    <row r="7857" spans="1:4" x14ac:dyDescent="0.3">
      <c r="A7857" s="3">
        <v>1121290</v>
      </c>
      <c r="B7857" s="16">
        <v>1.02</v>
      </c>
      <c r="C7857" s="16">
        <v>1.05</v>
      </c>
      <c r="D7857" s="16">
        <v>1.05</v>
      </c>
    </row>
    <row r="7858" spans="1:4" x14ac:dyDescent="0.3">
      <c r="A7858" s="3">
        <v>1121300</v>
      </c>
      <c r="B7858" s="16">
        <v>1.02</v>
      </c>
      <c r="C7858" s="16">
        <v>1.05</v>
      </c>
      <c r="D7858" s="16">
        <v>1.05</v>
      </c>
    </row>
    <row r="7859" spans="1:4" x14ac:dyDescent="0.3">
      <c r="A7859" s="3">
        <v>1121301</v>
      </c>
      <c r="B7859" s="16">
        <v>1.02</v>
      </c>
      <c r="C7859" s="16">
        <v>1.05</v>
      </c>
      <c r="D7859" s="16">
        <v>1.05</v>
      </c>
    </row>
    <row r="7860" spans="1:4" x14ac:dyDescent="0.3">
      <c r="A7860" s="3">
        <v>1121310</v>
      </c>
      <c r="B7860" s="16">
        <v>12.47</v>
      </c>
      <c r="C7860" s="16">
        <v>11.9</v>
      </c>
      <c r="D7860" s="16">
        <v>10.4</v>
      </c>
    </row>
    <row r="7861" spans="1:4" x14ac:dyDescent="0.3">
      <c r="A7861" s="3">
        <v>1121311</v>
      </c>
      <c r="B7861" s="16">
        <v>1.02</v>
      </c>
      <c r="C7861" s="16">
        <v>1.05</v>
      </c>
      <c r="D7861" s="16">
        <v>1.05</v>
      </c>
    </row>
    <row r="7862" spans="1:4" x14ac:dyDescent="0.3">
      <c r="A7862" s="3">
        <v>1121312</v>
      </c>
      <c r="B7862" s="16">
        <v>1.02</v>
      </c>
      <c r="C7862" s="16">
        <v>1.05</v>
      </c>
      <c r="D7862" s="16">
        <v>1.05</v>
      </c>
    </row>
    <row r="7863" spans="1:4" x14ac:dyDescent="0.3">
      <c r="A7863" s="3">
        <v>1121313</v>
      </c>
      <c r="B7863" s="16">
        <v>1.02</v>
      </c>
      <c r="C7863" s="16">
        <v>1.05</v>
      </c>
      <c r="D7863" s="16">
        <v>1.05</v>
      </c>
    </row>
    <row r="7864" spans="1:4" x14ac:dyDescent="0.3">
      <c r="A7864" s="3">
        <v>1121315</v>
      </c>
      <c r="B7864" s="16">
        <v>1.02</v>
      </c>
      <c r="C7864" s="16">
        <v>1.05</v>
      </c>
      <c r="D7864" s="16">
        <v>1.05</v>
      </c>
    </row>
    <row r="7865" spans="1:4" x14ac:dyDescent="0.3">
      <c r="A7865" s="3">
        <v>1121316</v>
      </c>
      <c r="B7865" s="16">
        <v>1.02</v>
      </c>
      <c r="C7865" s="16">
        <v>1.05</v>
      </c>
      <c r="D7865" s="16">
        <v>1.05</v>
      </c>
    </row>
    <row r="7866" spans="1:4" x14ac:dyDescent="0.3">
      <c r="A7866" s="3">
        <v>1121317</v>
      </c>
      <c r="B7866" s="16">
        <v>1.02</v>
      </c>
      <c r="C7866" s="16">
        <v>1.05</v>
      </c>
      <c r="D7866" s="16">
        <v>1.05</v>
      </c>
    </row>
    <row r="7867" spans="1:4" x14ac:dyDescent="0.3">
      <c r="A7867" s="3">
        <v>1121318</v>
      </c>
      <c r="B7867" s="16">
        <v>1.02</v>
      </c>
      <c r="C7867" s="16">
        <v>1.05</v>
      </c>
      <c r="D7867" s="16">
        <v>1.05</v>
      </c>
    </row>
    <row r="7868" spans="1:4" x14ac:dyDescent="0.3">
      <c r="A7868" s="3">
        <v>1121330</v>
      </c>
      <c r="B7868" s="16">
        <v>11.870000000000001</v>
      </c>
      <c r="C7868" s="16">
        <v>11.75</v>
      </c>
      <c r="D7868" s="16">
        <v>10.4</v>
      </c>
    </row>
    <row r="7869" spans="1:4" x14ac:dyDescent="0.3">
      <c r="A7869" s="3">
        <v>1121332</v>
      </c>
      <c r="B7869" s="16">
        <v>1.02</v>
      </c>
      <c r="C7869" s="16">
        <v>1.05</v>
      </c>
      <c r="D7869" s="16">
        <v>1.05</v>
      </c>
    </row>
    <row r="7870" spans="1:4" x14ac:dyDescent="0.3">
      <c r="A7870" s="3">
        <v>1121340</v>
      </c>
      <c r="B7870" s="16">
        <v>1.02</v>
      </c>
      <c r="C7870" s="16">
        <v>1.05</v>
      </c>
      <c r="D7870" s="16">
        <v>1.05</v>
      </c>
    </row>
    <row r="7871" spans="1:4" x14ac:dyDescent="0.3">
      <c r="A7871" s="3">
        <v>1121360</v>
      </c>
      <c r="B7871" s="16">
        <v>1.02</v>
      </c>
      <c r="C7871" s="16">
        <v>1.05</v>
      </c>
      <c r="D7871" s="16">
        <v>1.05</v>
      </c>
    </row>
    <row r="7872" spans="1:4" x14ac:dyDescent="0.3">
      <c r="A7872" s="3">
        <v>1121361</v>
      </c>
      <c r="B7872" s="16">
        <v>1.02</v>
      </c>
      <c r="C7872" s="16">
        <v>1.05</v>
      </c>
      <c r="D7872" s="16">
        <v>1.05</v>
      </c>
    </row>
    <row r="7873" spans="1:4" x14ac:dyDescent="0.3">
      <c r="A7873" s="3">
        <v>1121362</v>
      </c>
      <c r="B7873" s="16">
        <v>1.02</v>
      </c>
      <c r="C7873" s="16">
        <v>1.05</v>
      </c>
      <c r="D7873" s="16">
        <v>1.05</v>
      </c>
    </row>
    <row r="7874" spans="1:4" x14ac:dyDescent="0.3">
      <c r="A7874" s="3">
        <v>1121363</v>
      </c>
      <c r="B7874" s="16">
        <v>1.02</v>
      </c>
      <c r="C7874" s="16">
        <v>1.05</v>
      </c>
      <c r="D7874" s="16">
        <v>1.05</v>
      </c>
    </row>
    <row r="7875" spans="1:4" x14ac:dyDescent="0.3">
      <c r="A7875" s="3">
        <v>1121364</v>
      </c>
      <c r="B7875" s="16">
        <v>1.02</v>
      </c>
      <c r="C7875" s="16">
        <v>1.05</v>
      </c>
      <c r="D7875" s="16">
        <v>1.05</v>
      </c>
    </row>
    <row r="7876" spans="1:4" x14ac:dyDescent="0.3">
      <c r="A7876" s="3">
        <v>1121366</v>
      </c>
      <c r="B7876" s="16">
        <v>1.02</v>
      </c>
      <c r="C7876" s="16">
        <v>1.05</v>
      </c>
      <c r="D7876" s="16">
        <v>1.05</v>
      </c>
    </row>
    <row r="7877" spans="1:4" x14ac:dyDescent="0.3">
      <c r="A7877" s="3">
        <v>1121367</v>
      </c>
      <c r="B7877" s="16">
        <v>1.02</v>
      </c>
      <c r="C7877" s="16">
        <v>1.05</v>
      </c>
      <c r="D7877" s="16">
        <v>1.05</v>
      </c>
    </row>
    <row r="7878" spans="1:4" x14ac:dyDescent="0.3">
      <c r="A7878" s="3">
        <v>1121370</v>
      </c>
      <c r="B7878" s="16">
        <v>1.02</v>
      </c>
      <c r="C7878" s="16">
        <v>1.05</v>
      </c>
      <c r="D7878" s="16">
        <v>1.05</v>
      </c>
    </row>
    <row r="7879" spans="1:4" x14ac:dyDescent="0.3">
      <c r="A7879" s="3">
        <v>1121380</v>
      </c>
      <c r="B7879" s="16">
        <v>44.47</v>
      </c>
      <c r="C7879" s="16">
        <v>44.5</v>
      </c>
      <c r="D7879" s="16">
        <v>44.5</v>
      </c>
    </row>
    <row r="7880" spans="1:4" x14ac:dyDescent="0.3">
      <c r="A7880" s="3">
        <v>1121381</v>
      </c>
      <c r="B7880" s="16">
        <v>1.02</v>
      </c>
      <c r="C7880" s="16">
        <v>1.05</v>
      </c>
      <c r="D7880" s="16">
        <v>1.05</v>
      </c>
    </row>
    <row r="7881" spans="1:4" x14ac:dyDescent="0.3">
      <c r="A7881" s="3">
        <v>1121382</v>
      </c>
      <c r="B7881" s="16">
        <v>1.02</v>
      </c>
      <c r="C7881" s="16">
        <v>1.05</v>
      </c>
      <c r="D7881" s="16">
        <v>1.05</v>
      </c>
    </row>
    <row r="7882" spans="1:4" x14ac:dyDescent="0.3">
      <c r="A7882" s="3">
        <v>1121383</v>
      </c>
      <c r="B7882" s="16">
        <v>1.02</v>
      </c>
      <c r="C7882" s="16">
        <v>1.05</v>
      </c>
      <c r="D7882" s="16">
        <v>1.05</v>
      </c>
    </row>
    <row r="7883" spans="1:4" x14ac:dyDescent="0.3">
      <c r="A7883" s="3">
        <v>1121384</v>
      </c>
      <c r="B7883" s="16">
        <v>1.02</v>
      </c>
      <c r="C7883" s="16">
        <v>1.05</v>
      </c>
      <c r="D7883" s="16">
        <v>1.05</v>
      </c>
    </row>
    <row r="7884" spans="1:4" x14ac:dyDescent="0.3">
      <c r="A7884" s="3">
        <v>1121385</v>
      </c>
      <c r="B7884" s="16">
        <v>1.02</v>
      </c>
      <c r="C7884" s="16">
        <v>1.05</v>
      </c>
      <c r="D7884" s="16">
        <v>1.05</v>
      </c>
    </row>
    <row r="7885" spans="1:4" x14ac:dyDescent="0.3">
      <c r="A7885" s="3">
        <v>1121390</v>
      </c>
      <c r="B7885" s="16">
        <v>1.02</v>
      </c>
      <c r="C7885" s="16">
        <v>1.05</v>
      </c>
      <c r="D7885" s="16">
        <v>1.05</v>
      </c>
    </row>
    <row r="7886" spans="1:4" x14ac:dyDescent="0.3">
      <c r="A7886" s="3">
        <v>1121392</v>
      </c>
      <c r="B7886" s="16">
        <v>1.02</v>
      </c>
      <c r="C7886" s="16">
        <v>1.05</v>
      </c>
      <c r="D7886" s="16">
        <v>1.05</v>
      </c>
    </row>
    <row r="7887" spans="1:4" x14ac:dyDescent="0.3">
      <c r="A7887" s="3">
        <v>1121400</v>
      </c>
      <c r="B7887" s="16">
        <v>1.02</v>
      </c>
      <c r="C7887" s="16">
        <v>1.05</v>
      </c>
      <c r="D7887" s="16">
        <v>1.05</v>
      </c>
    </row>
    <row r="7888" spans="1:4" x14ac:dyDescent="0.3">
      <c r="A7888" s="3">
        <v>1121402</v>
      </c>
      <c r="B7888" s="16">
        <v>1.02</v>
      </c>
      <c r="C7888" s="16">
        <v>1.05</v>
      </c>
      <c r="D7888" s="16">
        <v>1.05</v>
      </c>
    </row>
    <row r="7889" spans="1:4" x14ac:dyDescent="0.3">
      <c r="A7889" s="3">
        <v>1121404</v>
      </c>
      <c r="B7889" s="16">
        <v>1.02</v>
      </c>
      <c r="C7889" s="16">
        <v>1.05</v>
      </c>
      <c r="D7889" s="16">
        <v>1.05</v>
      </c>
    </row>
    <row r="7890" spans="1:4" x14ac:dyDescent="0.3">
      <c r="A7890" s="3">
        <v>1121405</v>
      </c>
      <c r="B7890" s="16">
        <v>1.02</v>
      </c>
      <c r="C7890" s="16">
        <v>1.05</v>
      </c>
      <c r="D7890" s="16">
        <v>1.05</v>
      </c>
    </row>
    <row r="7891" spans="1:4" x14ac:dyDescent="0.3">
      <c r="A7891" s="3">
        <v>1121411</v>
      </c>
      <c r="B7891" s="16">
        <v>11.72</v>
      </c>
      <c r="C7891" s="16">
        <v>11.75</v>
      </c>
      <c r="D7891" s="16">
        <v>11.4</v>
      </c>
    </row>
    <row r="7892" spans="1:4" x14ac:dyDescent="0.3">
      <c r="A7892" s="3">
        <v>1121412</v>
      </c>
      <c r="B7892" s="16">
        <v>10.370000000000001</v>
      </c>
      <c r="C7892" s="16">
        <v>10.4</v>
      </c>
      <c r="D7892" s="16">
        <v>10.4</v>
      </c>
    </row>
    <row r="7893" spans="1:4" x14ac:dyDescent="0.3">
      <c r="A7893" s="3">
        <v>1121413</v>
      </c>
      <c r="B7893" s="16">
        <v>12.47</v>
      </c>
      <c r="C7893" s="16">
        <v>11.75</v>
      </c>
      <c r="D7893" s="16">
        <v>9.5</v>
      </c>
    </row>
    <row r="7894" spans="1:4" x14ac:dyDescent="0.3">
      <c r="A7894" s="3">
        <v>1121420</v>
      </c>
      <c r="B7894" s="16">
        <v>1.02</v>
      </c>
      <c r="C7894" s="16">
        <v>1.05</v>
      </c>
      <c r="D7894" s="16">
        <v>1.05</v>
      </c>
    </row>
    <row r="7895" spans="1:4" x14ac:dyDescent="0.3">
      <c r="A7895" s="3">
        <v>1121421</v>
      </c>
      <c r="B7895" s="16">
        <v>1.02</v>
      </c>
      <c r="C7895" s="16">
        <v>1.05</v>
      </c>
      <c r="D7895" s="16">
        <v>1.05</v>
      </c>
    </row>
    <row r="7896" spans="1:4" x14ac:dyDescent="0.3">
      <c r="A7896" s="3">
        <v>1121424</v>
      </c>
      <c r="B7896" s="16">
        <v>1.02</v>
      </c>
      <c r="C7896" s="16">
        <v>1.05</v>
      </c>
      <c r="D7896" s="16">
        <v>1.05</v>
      </c>
    </row>
    <row r="7897" spans="1:4" x14ac:dyDescent="0.3">
      <c r="A7897" s="3">
        <v>1121425</v>
      </c>
      <c r="B7897" s="16">
        <v>1.02</v>
      </c>
      <c r="C7897" s="16">
        <v>1.05</v>
      </c>
      <c r="D7897" s="16">
        <v>1.05</v>
      </c>
    </row>
    <row r="7898" spans="1:4" x14ac:dyDescent="0.3">
      <c r="A7898" s="3">
        <v>1121427</v>
      </c>
      <c r="B7898" s="16">
        <v>1.02</v>
      </c>
      <c r="C7898" s="16">
        <v>1.05</v>
      </c>
      <c r="D7898" s="16">
        <v>1.05</v>
      </c>
    </row>
    <row r="7899" spans="1:4" x14ac:dyDescent="0.3">
      <c r="A7899" s="3">
        <v>1121428</v>
      </c>
      <c r="B7899" s="16">
        <v>1.02</v>
      </c>
      <c r="C7899" s="16">
        <v>1.05</v>
      </c>
      <c r="D7899" s="16">
        <v>1.05</v>
      </c>
    </row>
    <row r="7900" spans="1:4" x14ac:dyDescent="0.3">
      <c r="A7900" s="3">
        <v>1121431</v>
      </c>
      <c r="B7900" s="16">
        <v>1.02</v>
      </c>
      <c r="C7900" s="16">
        <v>1.05</v>
      </c>
      <c r="D7900" s="16">
        <v>1.05</v>
      </c>
    </row>
    <row r="7901" spans="1:4" x14ac:dyDescent="0.3">
      <c r="A7901" s="3">
        <v>1121433</v>
      </c>
      <c r="B7901" s="16">
        <v>11.870000000000001</v>
      </c>
      <c r="C7901" s="16">
        <v>13.5</v>
      </c>
      <c r="D7901" s="16">
        <v>1.01</v>
      </c>
    </row>
    <row r="7902" spans="1:4" x14ac:dyDescent="0.3">
      <c r="A7902" s="3">
        <v>1121440</v>
      </c>
      <c r="B7902" s="16">
        <v>1.02</v>
      </c>
      <c r="C7902" s="16">
        <v>1.05</v>
      </c>
      <c r="D7902" s="16">
        <v>1.05</v>
      </c>
    </row>
    <row r="7903" spans="1:4" x14ac:dyDescent="0.3">
      <c r="A7903" s="3">
        <v>1121441</v>
      </c>
      <c r="B7903" s="16">
        <v>1.02</v>
      </c>
      <c r="C7903" s="16">
        <v>1.05</v>
      </c>
      <c r="D7903" s="16">
        <v>1.05</v>
      </c>
    </row>
    <row r="7904" spans="1:4" x14ac:dyDescent="0.3">
      <c r="A7904" s="3">
        <v>1121473</v>
      </c>
      <c r="B7904" s="16">
        <v>55.56</v>
      </c>
      <c r="C7904" s="16">
        <v>55.59</v>
      </c>
      <c r="D7904" s="16">
        <v>49.2</v>
      </c>
    </row>
    <row r="7905" spans="1:4" x14ac:dyDescent="0.3">
      <c r="A7905" s="3">
        <v>1121490</v>
      </c>
      <c r="B7905" s="16">
        <v>1.02</v>
      </c>
      <c r="C7905" s="16">
        <v>1.05</v>
      </c>
      <c r="D7905" s="16">
        <v>1.05</v>
      </c>
    </row>
    <row r="7906" spans="1:4" x14ac:dyDescent="0.3">
      <c r="A7906" s="3">
        <v>1121500</v>
      </c>
      <c r="B7906" s="16">
        <v>1.02</v>
      </c>
      <c r="C7906" s="16">
        <v>1.05</v>
      </c>
      <c r="D7906" s="16">
        <v>1.05</v>
      </c>
    </row>
    <row r="7907" spans="1:4" x14ac:dyDescent="0.3">
      <c r="A7907" s="3">
        <v>1121501</v>
      </c>
      <c r="B7907" s="16">
        <v>1.02</v>
      </c>
      <c r="C7907" s="16">
        <v>1.05</v>
      </c>
      <c r="D7907" s="16">
        <v>1.05</v>
      </c>
    </row>
    <row r="7908" spans="1:4" x14ac:dyDescent="0.3">
      <c r="A7908" s="3">
        <v>1121502</v>
      </c>
      <c r="B7908" s="16">
        <v>1.02</v>
      </c>
      <c r="C7908" s="16">
        <v>1.05</v>
      </c>
      <c r="D7908" s="16">
        <v>1.05</v>
      </c>
    </row>
    <row r="7909" spans="1:4" x14ac:dyDescent="0.3">
      <c r="A7909" s="3">
        <v>1121503</v>
      </c>
      <c r="B7909" s="16">
        <v>1.02</v>
      </c>
      <c r="C7909" s="16">
        <v>1.05</v>
      </c>
      <c r="D7909" s="16">
        <v>1.05</v>
      </c>
    </row>
    <row r="7910" spans="1:4" x14ac:dyDescent="0.3">
      <c r="A7910" s="3">
        <v>1121504</v>
      </c>
      <c r="B7910" s="16">
        <v>1.02</v>
      </c>
      <c r="C7910" s="16">
        <v>1.05</v>
      </c>
      <c r="D7910" s="16">
        <v>1.05</v>
      </c>
    </row>
    <row r="7911" spans="1:4" x14ac:dyDescent="0.3">
      <c r="A7911" s="3">
        <v>1121505</v>
      </c>
      <c r="B7911" s="16">
        <v>1.02</v>
      </c>
      <c r="C7911" s="16">
        <v>1.05</v>
      </c>
      <c r="D7911" s="16">
        <v>1.05</v>
      </c>
    </row>
    <row r="7912" spans="1:4" x14ac:dyDescent="0.3">
      <c r="A7912" s="3">
        <v>1121508</v>
      </c>
      <c r="B7912" s="16">
        <v>1.02</v>
      </c>
      <c r="C7912" s="16">
        <v>1.05</v>
      </c>
      <c r="D7912" s="16">
        <v>1.05</v>
      </c>
    </row>
    <row r="7913" spans="1:4" x14ac:dyDescent="0.3">
      <c r="A7913" s="3">
        <v>1121509</v>
      </c>
      <c r="B7913" s="16">
        <v>1.02</v>
      </c>
      <c r="C7913" s="16">
        <v>1.05</v>
      </c>
      <c r="D7913" s="16">
        <v>1.05</v>
      </c>
    </row>
    <row r="7914" spans="1:4" x14ac:dyDescent="0.3">
      <c r="A7914" s="3">
        <v>1121510</v>
      </c>
      <c r="B7914" s="16">
        <v>1.02</v>
      </c>
      <c r="C7914" s="16">
        <v>1.05</v>
      </c>
      <c r="D7914" s="16">
        <v>1.05</v>
      </c>
    </row>
    <row r="7915" spans="1:4" x14ac:dyDescent="0.3">
      <c r="A7915" s="3">
        <v>1121521</v>
      </c>
      <c r="B7915" s="16">
        <v>1.02</v>
      </c>
      <c r="C7915" s="16">
        <v>1.05</v>
      </c>
      <c r="D7915" s="16">
        <v>1.05</v>
      </c>
    </row>
    <row r="7916" spans="1:4" x14ac:dyDescent="0.3">
      <c r="A7916" s="3">
        <v>1121522</v>
      </c>
      <c r="B7916" s="16">
        <v>1.02</v>
      </c>
      <c r="C7916" s="16">
        <v>1.05</v>
      </c>
      <c r="D7916" s="16">
        <v>1.05</v>
      </c>
    </row>
    <row r="7917" spans="1:4" x14ac:dyDescent="0.3">
      <c r="A7917" s="3">
        <v>1121523</v>
      </c>
      <c r="B7917" s="16">
        <v>1.02</v>
      </c>
      <c r="C7917" s="16">
        <v>1.05</v>
      </c>
      <c r="D7917" s="16">
        <v>1.05</v>
      </c>
    </row>
    <row r="7918" spans="1:4" x14ac:dyDescent="0.3">
      <c r="A7918" s="3">
        <v>1121524</v>
      </c>
      <c r="B7918" s="16">
        <v>11.870000000000001</v>
      </c>
      <c r="C7918" s="16">
        <v>11.75</v>
      </c>
      <c r="D7918" s="16">
        <v>11</v>
      </c>
    </row>
    <row r="7919" spans="1:4" x14ac:dyDescent="0.3">
      <c r="A7919" s="3">
        <v>1121530</v>
      </c>
      <c r="B7919" s="16">
        <v>11.370000000000001</v>
      </c>
      <c r="C7919" s="16">
        <v>11.75</v>
      </c>
      <c r="D7919" s="16">
        <v>11.4</v>
      </c>
    </row>
    <row r="7920" spans="1:4" x14ac:dyDescent="0.3">
      <c r="A7920" s="3">
        <v>1121531</v>
      </c>
      <c r="B7920" s="16">
        <v>11.870000000000001</v>
      </c>
      <c r="C7920" s="16">
        <v>10.4</v>
      </c>
      <c r="D7920" s="16">
        <v>10.4</v>
      </c>
    </row>
    <row r="7921" spans="1:4" x14ac:dyDescent="0.3">
      <c r="A7921" s="3">
        <v>1121532</v>
      </c>
      <c r="B7921" s="16">
        <v>11.72</v>
      </c>
      <c r="C7921" s="16">
        <v>11.75</v>
      </c>
      <c r="D7921" s="16">
        <v>11.4</v>
      </c>
    </row>
    <row r="7922" spans="1:4" x14ac:dyDescent="0.3">
      <c r="A7922" s="3">
        <v>1121533</v>
      </c>
      <c r="B7922" s="16">
        <v>13.22</v>
      </c>
      <c r="C7922" s="16">
        <v>12.75</v>
      </c>
      <c r="D7922" s="16">
        <v>13.25</v>
      </c>
    </row>
    <row r="7923" spans="1:4" x14ac:dyDescent="0.3">
      <c r="A7923" s="3">
        <v>1121534</v>
      </c>
      <c r="B7923" s="16">
        <v>11.370000000000001</v>
      </c>
      <c r="C7923" s="16">
        <v>11.4</v>
      </c>
      <c r="D7923" s="16">
        <v>10.4</v>
      </c>
    </row>
    <row r="7924" spans="1:4" x14ac:dyDescent="0.3">
      <c r="A7924" s="3">
        <v>1121535</v>
      </c>
      <c r="B7924" s="16">
        <v>188.97</v>
      </c>
      <c r="C7924" s="16">
        <v>76</v>
      </c>
      <c r="D7924" s="16">
        <v>76</v>
      </c>
    </row>
    <row r="7925" spans="1:4" x14ac:dyDescent="0.3">
      <c r="A7925" s="3">
        <v>1121536</v>
      </c>
      <c r="B7925" s="16">
        <v>1.02</v>
      </c>
      <c r="C7925" s="16">
        <v>1.05</v>
      </c>
      <c r="D7925" s="16">
        <v>1.05</v>
      </c>
    </row>
    <row r="7926" spans="1:4" x14ac:dyDescent="0.3">
      <c r="A7926" s="3">
        <v>1121538</v>
      </c>
      <c r="B7926" s="16">
        <v>1.02</v>
      </c>
      <c r="C7926" s="16">
        <v>1.05</v>
      </c>
      <c r="D7926" s="16">
        <v>1.05</v>
      </c>
    </row>
    <row r="7927" spans="1:4" x14ac:dyDescent="0.3">
      <c r="A7927" s="3">
        <v>1121540</v>
      </c>
      <c r="B7927" s="16">
        <v>1.02</v>
      </c>
      <c r="C7927" s="16">
        <v>1.05</v>
      </c>
      <c r="D7927" s="16">
        <v>1.05</v>
      </c>
    </row>
    <row r="7928" spans="1:4" x14ac:dyDescent="0.3">
      <c r="A7928" s="3">
        <v>1121541</v>
      </c>
      <c r="B7928" s="16">
        <v>1.02</v>
      </c>
      <c r="C7928" s="16">
        <v>1.05</v>
      </c>
      <c r="D7928" s="16">
        <v>1.05</v>
      </c>
    </row>
    <row r="7929" spans="1:4" x14ac:dyDescent="0.3">
      <c r="A7929" s="3">
        <v>1121542</v>
      </c>
      <c r="B7929" s="16">
        <v>1.02</v>
      </c>
      <c r="C7929" s="16">
        <v>1.05</v>
      </c>
      <c r="D7929" s="16">
        <v>1.05</v>
      </c>
    </row>
    <row r="7930" spans="1:4" x14ac:dyDescent="0.3">
      <c r="A7930" s="3">
        <v>1121543</v>
      </c>
      <c r="B7930" s="16">
        <v>1.02</v>
      </c>
      <c r="C7930" s="16">
        <v>1.05</v>
      </c>
      <c r="D7930" s="16">
        <v>1.05</v>
      </c>
    </row>
    <row r="7931" spans="1:4" x14ac:dyDescent="0.3">
      <c r="A7931" s="3">
        <v>1121544</v>
      </c>
      <c r="B7931" s="16">
        <v>1.02</v>
      </c>
      <c r="C7931" s="16">
        <v>1.05</v>
      </c>
      <c r="D7931" s="16">
        <v>1.05</v>
      </c>
    </row>
    <row r="7932" spans="1:4" x14ac:dyDescent="0.3">
      <c r="A7932" s="3">
        <v>1121545</v>
      </c>
      <c r="B7932" s="16">
        <v>128.97</v>
      </c>
      <c r="C7932" s="16">
        <v>133</v>
      </c>
      <c r="D7932" s="16">
        <v>119</v>
      </c>
    </row>
    <row r="7933" spans="1:4" x14ac:dyDescent="0.3">
      <c r="A7933" s="3">
        <v>1121546</v>
      </c>
      <c r="B7933" s="16">
        <v>128.97</v>
      </c>
      <c r="C7933" s="16">
        <v>119</v>
      </c>
      <c r="D7933" s="16">
        <v>119</v>
      </c>
    </row>
    <row r="7934" spans="1:4" x14ac:dyDescent="0.3">
      <c r="A7934" s="3">
        <v>1121550</v>
      </c>
      <c r="B7934" s="16">
        <v>1.02</v>
      </c>
      <c r="C7934" s="16">
        <v>1.05</v>
      </c>
      <c r="D7934" s="16">
        <v>1.05</v>
      </c>
    </row>
    <row r="7935" spans="1:4" x14ac:dyDescent="0.3">
      <c r="A7935" s="3">
        <v>1121551</v>
      </c>
      <c r="B7935" s="16">
        <v>1.02</v>
      </c>
      <c r="C7935" s="16">
        <v>1.05</v>
      </c>
      <c r="D7935" s="16">
        <v>1.05</v>
      </c>
    </row>
    <row r="7936" spans="1:4" x14ac:dyDescent="0.3">
      <c r="A7936" s="3">
        <v>1121561</v>
      </c>
      <c r="B7936" s="16">
        <v>28.86</v>
      </c>
      <c r="C7936" s="16">
        <v>28.89</v>
      </c>
      <c r="D7936" s="16">
        <v>1.01</v>
      </c>
    </row>
    <row r="7937" spans="1:4" x14ac:dyDescent="0.3">
      <c r="A7937" s="3">
        <v>1121563</v>
      </c>
      <c r="B7937" s="16">
        <v>1.02</v>
      </c>
      <c r="C7937" s="16">
        <v>1.05</v>
      </c>
      <c r="D7937" s="16">
        <v>1.05</v>
      </c>
    </row>
    <row r="7938" spans="1:4" x14ac:dyDescent="0.3">
      <c r="A7938" s="3">
        <v>1121571</v>
      </c>
      <c r="B7938" s="16">
        <v>1.02</v>
      </c>
      <c r="C7938" s="16">
        <v>1.05</v>
      </c>
      <c r="D7938" s="16">
        <v>1.05</v>
      </c>
    </row>
    <row r="7939" spans="1:4" x14ac:dyDescent="0.3">
      <c r="A7939" s="3">
        <v>1121592</v>
      </c>
      <c r="B7939" s="16">
        <v>1.02</v>
      </c>
      <c r="C7939" s="16">
        <v>1.05</v>
      </c>
      <c r="D7939" s="16">
        <v>1.05</v>
      </c>
    </row>
    <row r="7940" spans="1:4" x14ac:dyDescent="0.3">
      <c r="A7940" s="3">
        <v>1121595</v>
      </c>
      <c r="B7940" s="16">
        <v>1.02</v>
      </c>
      <c r="C7940" s="16">
        <v>1.05</v>
      </c>
      <c r="D7940" s="16">
        <v>1.05</v>
      </c>
    </row>
    <row r="7941" spans="1:4" x14ac:dyDescent="0.3">
      <c r="A7941" s="3">
        <v>1121600</v>
      </c>
      <c r="B7941" s="16">
        <v>1.02</v>
      </c>
      <c r="C7941" s="16">
        <v>1.05</v>
      </c>
      <c r="D7941" s="16">
        <v>1.05</v>
      </c>
    </row>
    <row r="7942" spans="1:4" x14ac:dyDescent="0.3">
      <c r="A7942" s="3">
        <v>1121601</v>
      </c>
      <c r="B7942" s="16">
        <v>1.02</v>
      </c>
      <c r="C7942" s="16">
        <v>1.05</v>
      </c>
      <c r="D7942" s="16">
        <v>1.05</v>
      </c>
    </row>
    <row r="7943" spans="1:4" x14ac:dyDescent="0.3">
      <c r="A7943" s="3">
        <v>1121610</v>
      </c>
      <c r="B7943" s="16">
        <v>1.02</v>
      </c>
      <c r="C7943" s="16">
        <v>1.05</v>
      </c>
      <c r="D7943" s="16">
        <v>1.05</v>
      </c>
    </row>
    <row r="7944" spans="1:4" x14ac:dyDescent="0.3">
      <c r="A7944" s="3">
        <v>1121630</v>
      </c>
      <c r="B7944" s="16">
        <v>1.02</v>
      </c>
      <c r="C7944" s="16">
        <v>1.05</v>
      </c>
      <c r="D7944" s="16">
        <v>1.05</v>
      </c>
    </row>
    <row r="7945" spans="1:4" x14ac:dyDescent="0.3">
      <c r="A7945" s="3">
        <v>1121631</v>
      </c>
      <c r="B7945" s="16">
        <v>1.02</v>
      </c>
      <c r="C7945" s="16">
        <v>1.05</v>
      </c>
      <c r="D7945" s="16">
        <v>1.05</v>
      </c>
    </row>
    <row r="7946" spans="1:4" x14ac:dyDescent="0.3">
      <c r="A7946" s="3">
        <v>1121632</v>
      </c>
      <c r="B7946" s="16">
        <v>1.02</v>
      </c>
      <c r="C7946" s="16">
        <v>1.05</v>
      </c>
      <c r="D7946" s="16">
        <v>1.05</v>
      </c>
    </row>
    <row r="7947" spans="1:4" x14ac:dyDescent="0.3">
      <c r="A7947" s="3">
        <v>1121633</v>
      </c>
      <c r="B7947" s="16">
        <v>1.02</v>
      </c>
      <c r="C7947" s="16">
        <v>1.05</v>
      </c>
      <c r="D7947" s="16">
        <v>1.05</v>
      </c>
    </row>
    <row r="7948" spans="1:4" x14ac:dyDescent="0.3">
      <c r="A7948" s="3">
        <v>1121634</v>
      </c>
      <c r="B7948" s="16">
        <v>1.02</v>
      </c>
      <c r="C7948" s="16">
        <v>1.05</v>
      </c>
      <c r="D7948" s="16">
        <v>1.05</v>
      </c>
    </row>
    <row r="7949" spans="1:4" x14ac:dyDescent="0.3">
      <c r="A7949" s="3">
        <v>1121635</v>
      </c>
      <c r="B7949" s="16">
        <v>1.02</v>
      </c>
      <c r="C7949" s="16">
        <v>1.05</v>
      </c>
      <c r="D7949" s="16">
        <v>1.05</v>
      </c>
    </row>
    <row r="7950" spans="1:4" x14ac:dyDescent="0.3">
      <c r="A7950" s="3">
        <v>1121636</v>
      </c>
      <c r="B7950" s="16">
        <v>1.02</v>
      </c>
      <c r="C7950" s="16">
        <v>1.05</v>
      </c>
      <c r="D7950" s="16">
        <v>1.05</v>
      </c>
    </row>
    <row r="7951" spans="1:4" x14ac:dyDescent="0.3">
      <c r="A7951" s="3">
        <v>1121637</v>
      </c>
      <c r="B7951" s="16">
        <v>1.02</v>
      </c>
      <c r="C7951" s="16">
        <v>1.05</v>
      </c>
      <c r="D7951" s="16">
        <v>1.05</v>
      </c>
    </row>
    <row r="7952" spans="1:4" x14ac:dyDescent="0.3">
      <c r="A7952" s="3">
        <v>1121638</v>
      </c>
      <c r="B7952" s="16">
        <v>1.02</v>
      </c>
      <c r="C7952" s="16">
        <v>1.05</v>
      </c>
      <c r="D7952" s="16">
        <v>1.05</v>
      </c>
    </row>
    <row r="7953" spans="1:4" x14ac:dyDescent="0.3">
      <c r="A7953" s="3">
        <v>1121641</v>
      </c>
      <c r="B7953" s="16">
        <v>1.02</v>
      </c>
      <c r="C7953" s="16">
        <v>1.05</v>
      </c>
      <c r="D7953" s="16">
        <v>1.05</v>
      </c>
    </row>
    <row r="7954" spans="1:4" x14ac:dyDescent="0.3">
      <c r="A7954" s="3">
        <v>1121642</v>
      </c>
      <c r="B7954" s="16">
        <v>11.72</v>
      </c>
      <c r="C7954" s="16">
        <v>11.4</v>
      </c>
      <c r="D7954" s="16">
        <v>9.5</v>
      </c>
    </row>
    <row r="7955" spans="1:4" x14ac:dyDescent="0.3">
      <c r="A7955" s="3">
        <v>1121643</v>
      </c>
      <c r="B7955" s="16">
        <v>1.02</v>
      </c>
      <c r="C7955" s="16">
        <v>1.05</v>
      </c>
      <c r="D7955" s="16">
        <v>1.05</v>
      </c>
    </row>
    <row r="7956" spans="1:4" x14ac:dyDescent="0.3">
      <c r="A7956" s="3">
        <v>1121644</v>
      </c>
      <c r="B7956" s="16">
        <v>1.02</v>
      </c>
      <c r="C7956" s="16">
        <v>1.05</v>
      </c>
      <c r="D7956" s="16">
        <v>1.05</v>
      </c>
    </row>
    <row r="7957" spans="1:4" x14ac:dyDescent="0.3">
      <c r="A7957" s="3">
        <v>1121650</v>
      </c>
      <c r="B7957" s="16">
        <v>1.02</v>
      </c>
      <c r="C7957" s="16">
        <v>1.05</v>
      </c>
      <c r="D7957" s="16">
        <v>1.05</v>
      </c>
    </row>
    <row r="7958" spans="1:4" x14ac:dyDescent="0.3">
      <c r="A7958" s="3">
        <v>1121651</v>
      </c>
      <c r="B7958" s="16">
        <v>1.02</v>
      </c>
      <c r="C7958" s="16">
        <v>1.05</v>
      </c>
      <c r="D7958" s="16">
        <v>1.05</v>
      </c>
    </row>
    <row r="7959" spans="1:4" x14ac:dyDescent="0.3">
      <c r="A7959" s="3">
        <v>1121652</v>
      </c>
      <c r="B7959" s="16">
        <v>1.02</v>
      </c>
      <c r="C7959" s="16">
        <v>1.05</v>
      </c>
      <c r="D7959" s="16">
        <v>1.05</v>
      </c>
    </row>
    <row r="7960" spans="1:4" x14ac:dyDescent="0.3">
      <c r="A7960" s="3">
        <v>1121653</v>
      </c>
      <c r="B7960" s="16">
        <v>1.02</v>
      </c>
      <c r="C7960" s="16">
        <v>1.05</v>
      </c>
      <c r="D7960" s="16">
        <v>1.05</v>
      </c>
    </row>
    <row r="7961" spans="1:4" x14ac:dyDescent="0.3">
      <c r="A7961" s="3">
        <v>1121660</v>
      </c>
      <c r="B7961" s="16">
        <v>1.02</v>
      </c>
      <c r="C7961" s="16">
        <v>1.05</v>
      </c>
      <c r="D7961" s="16">
        <v>1.05</v>
      </c>
    </row>
    <row r="7962" spans="1:4" x14ac:dyDescent="0.3">
      <c r="A7962" s="3">
        <v>1121661</v>
      </c>
      <c r="B7962" s="16">
        <v>1.02</v>
      </c>
      <c r="C7962" s="16">
        <v>1.05</v>
      </c>
      <c r="D7962" s="16">
        <v>1.05</v>
      </c>
    </row>
    <row r="7963" spans="1:4" x14ac:dyDescent="0.3">
      <c r="A7963" s="3">
        <v>1121670</v>
      </c>
      <c r="B7963" s="16">
        <v>1.02</v>
      </c>
      <c r="C7963" s="16">
        <v>1.05</v>
      </c>
      <c r="D7963" s="16">
        <v>1.05</v>
      </c>
    </row>
    <row r="7964" spans="1:4" x14ac:dyDescent="0.3">
      <c r="A7964" s="3">
        <v>1121680</v>
      </c>
      <c r="B7964" s="16">
        <v>-1.9999999999999997E-2</v>
      </c>
      <c r="C7964" s="16">
        <v>0.01</v>
      </c>
      <c r="D7964" s="16">
        <v>8.5000000000000006E-3</v>
      </c>
    </row>
    <row r="7965" spans="1:4" x14ac:dyDescent="0.3">
      <c r="A7965" s="3">
        <v>1121690</v>
      </c>
      <c r="B7965" s="16">
        <v>-1.9999999999999997E-2</v>
      </c>
      <c r="C7965" s="16">
        <v>0.01</v>
      </c>
      <c r="D7965" s="16">
        <v>8.5000000000000006E-3</v>
      </c>
    </row>
    <row r="7966" spans="1:4" x14ac:dyDescent="0.3">
      <c r="A7966" s="3">
        <v>1121691</v>
      </c>
      <c r="B7966" s="16">
        <v>1.02</v>
      </c>
      <c r="C7966" s="16">
        <v>1.05</v>
      </c>
      <c r="D7966" s="16">
        <v>1.05</v>
      </c>
    </row>
    <row r="7967" spans="1:4" x14ac:dyDescent="0.3">
      <c r="A7967" s="3">
        <v>1121692</v>
      </c>
      <c r="B7967" s="16">
        <v>1.02</v>
      </c>
      <c r="C7967" s="16">
        <v>1.05</v>
      </c>
      <c r="D7967" s="16">
        <v>1.05</v>
      </c>
    </row>
    <row r="7968" spans="1:4" x14ac:dyDescent="0.3">
      <c r="A7968" s="3">
        <v>1121693</v>
      </c>
      <c r="B7968" s="16">
        <v>1.02</v>
      </c>
      <c r="C7968" s="16">
        <v>1.05</v>
      </c>
      <c r="D7968" s="16">
        <v>1.05</v>
      </c>
    </row>
    <row r="7969" spans="1:4" x14ac:dyDescent="0.3">
      <c r="A7969" s="3">
        <v>1121694</v>
      </c>
      <c r="B7969" s="16">
        <v>1.02</v>
      </c>
      <c r="C7969" s="16">
        <v>1.05</v>
      </c>
      <c r="D7969" s="16">
        <v>1.05</v>
      </c>
    </row>
    <row r="7970" spans="1:4" x14ac:dyDescent="0.3">
      <c r="A7970" s="3">
        <v>1121695</v>
      </c>
      <c r="B7970" s="16">
        <v>1.02</v>
      </c>
      <c r="C7970" s="16">
        <v>1.05</v>
      </c>
      <c r="D7970" s="16">
        <v>1.05</v>
      </c>
    </row>
    <row r="7971" spans="1:4" x14ac:dyDescent="0.3">
      <c r="A7971" s="3">
        <v>1121696</v>
      </c>
      <c r="B7971" s="16">
        <v>1.02</v>
      </c>
      <c r="C7971" s="16">
        <v>1.05</v>
      </c>
      <c r="D7971" s="16">
        <v>1.05</v>
      </c>
    </row>
    <row r="7972" spans="1:4" x14ac:dyDescent="0.3">
      <c r="A7972" s="3">
        <v>1121697</v>
      </c>
      <c r="B7972" s="16">
        <v>1.02</v>
      </c>
      <c r="C7972" s="16">
        <v>1.05</v>
      </c>
      <c r="D7972" s="16">
        <v>1.05</v>
      </c>
    </row>
    <row r="7973" spans="1:4" x14ac:dyDescent="0.3">
      <c r="A7973" s="3">
        <v>1121700</v>
      </c>
      <c r="B7973" s="16">
        <v>1.02</v>
      </c>
      <c r="C7973" s="16">
        <v>1.05</v>
      </c>
      <c r="D7973" s="16">
        <v>1.05</v>
      </c>
    </row>
    <row r="7974" spans="1:4" x14ac:dyDescent="0.3">
      <c r="A7974" s="3">
        <v>1121710</v>
      </c>
      <c r="B7974" s="16">
        <v>1.02</v>
      </c>
      <c r="C7974" s="16">
        <v>1.05</v>
      </c>
      <c r="D7974" s="16">
        <v>1.05</v>
      </c>
    </row>
    <row r="7975" spans="1:4" x14ac:dyDescent="0.3">
      <c r="A7975" s="3">
        <v>1121711</v>
      </c>
      <c r="B7975" s="16">
        <v>1.02</v>
      </c>
      <c r="C7975" s="16">
        <v>1.05</v>
      </c>
      <c r="D7975" s="16">
        <v>1.05</v>
      </c>
    </row>
    <row r="7976" spans="1:4" x14ac:dyDescent="0.3">
      <c r="A7976" s="3">
        <v>1121712</v>
      </c>
      <c r="B7976" s="16">
        <v>1.02</v>
      </c>
      <c r="C7976" s="16">
        <v>1.05</v>
      </c>
      <c r="D7976" s="16">
        <v>1.05</v>
      </c>
    </row>
    <row r="7977" spans="1:4" x14ac:dyDescent="0.3">
      <c r="A7977" s="3">
        <v>1121713</v>
      </c>
      <c r="B7977" s="16">
        <v>1.02</v>
      </c>
      <c r="C7977" s="16">
        <v>1.05</v>
      </c>
      <c r="D7977" s="16">
        <v>1.05</v>
      </c>
    </row>
    <row r="7978" spans="1:4" x14ac:dyDescent="0.3">
      <c r="A7978" s="3">
        <v>1121714</v>
      </c>
      <c r="B7978" s="16">
        <v>1.02</v>
      </c>
      <c r="C7978" s="16">
        <v>1.05</v>
      </c>
      <c r="D7978" s="16">
        <v>1.05</v>
      </c>
    </row>
    <row r="7979" spans="1:4" x14ac:dyDescent="0.3">
      <c r="A7979" s="3">
        <v>1121715</v>
      </c>
      <c r="B7979" s="16">
        <v>1.02</v>
      </c>
      <c r="C7979" s="16">
        <v>1.05</v>
      </c>
      <c r="D7979" s="16">
        <v>1.05</v>
      </c>
    </row>
    <row r="7980" spans="1:4" x14ac:dyDescent="0.3">
      <c r="A7980" s="3">
        <v>1121720</v>
      </c>
      <c r="B7980" s="16">
        <v>178.23</v>
      </c>
      <c r="C7980" s="16">
        <v>177.75</v>
      </c>
      <c r="D7980" s="16">
        <v>177.75</v>
      </c>
    </row>
    <row r="7981" spans="1:4" x14ac:dyDescent="0.3">
      <c r="A7981" s="3">
        <v>1121721</v>
      </c>
      <c r="B7981" s="16">
        <v>1.02</v>
      </c>
      <c r="C7981" s="16">
        <v>1.05</v>
      </c>
      <c r="D7981" s="16">
        <v>1.05</v>
      </c>
    </row>
    <row r="7982" spans="1:4" x14ac:dyDescent="0.3">
      <c r="A7982" s="3">
        <v>1121722</v>
      </c>
      <c r="B7982" s="16">
        <v>1.02</v>
      </c>
      <c r="C7982" s="16">
        <v>1.05</v>
      </c>
      <c r="D7982" s="16">
        <v>1.05</v>
      </c>
    </row>
    <row r="7983" spans="1:4" x14ac:dyDescent="0.3">
      <c r="A7983" s="3">
        <v>1121723</v>
      </c>
      <c r="B7983" s="16">
        <v>1.02</v>
      </c>
      <c r="C7983" s="16">
        <v>1.05</v>
      </c>
      <c r="D7983" s="16">
        <v>1.05</v>
      </c>
    </row>
    <row r="7984" spans="1:4" x14ac:dyDescent="0.3">
      <c r="A7984" s="3">
        <v>1121724</v>
      </c>
      <c r="B7984" s="16">
        <v>1.02</v>
      </c>
      <c r="C7984" s="16">
        <v>1.05</v>
      </c>
      <c r="D7984" s="16">
        <v>1.05</v>
      </c>
    </row>
    <row r="7985" spans="1:4" x14ac:dyDescent="0.3">
      <c r="A7985" s="3">
        <v>1121730</v>
      </c>
      <c r="B7985" s="16">
        <v>1.02</v>
      </c>
      <c r="C7985" s="16">
        <v>1.05</v>
      </c>
      <c r="D7985" s="16">
        <v>1.05</v>
      </c>
    </row>
    <row r="7986" spans="1:4" x14ac:dyDescent="0.3">
      <c r="A7986" s="3">
        <v>1121740</v>
      </c>
      <c r="B7986" s="16">
        <v>1.02</v>
      </c>
      <c r="C7986" s="16">
        <v>1.05</v>
      </c>
      <c r="D7986" s="16">
        <v>1.05</v>
      </c>
    </row>
    <row r="7987" spans="1:4" x14ac:dyDescent="0.3">
      <c r="A7987" s="3">
        <v>1121751</v>
      </c>
      <c r="B7987" s="16">
        <v>-1.9999999999999997E-2</v>
      </c>
      <c r="C7987" s="16">
        <v>0.01</v>
      </c>
      <c r="D7987" s="16">
        <v>8.5000000000000006E-3</v>
      </c>
    </row>
    <row r="7988" spans="1:4" x14ac:dyDescent="0.3">
      <c r="A7988" s="3">
        <v>1121753</v>
      </c>
      <c r="B7988" s="16">
        <v>-1.9999999999999997E-2</v>
      </c>
      <c r="C7988" s="16">
        <v>0.01</v>
      </c>
      <c r="D7988" s="16">
        <v>8.5000000000000006E-3</v>
      </c>
    </row>
    <row r="7989" spans="1:4" x14ac:dyDescent="0.3">
      <c r="A7989" s="3">
        <v>1121754</v>
      </c>
      <c r="B7989" s="16">
        <v>1.02</v>
      </c>
      <c r="C7989" s="16">
        <v>1.05</v>
      </c>
      <c r="D7989" s="16">
        <v>1.05</v>
      </c>
    </row>
    <row r="7990" spans="1:4" x14ac:dyDescent="0.3">
      <c r="A7990" s="3">
        <v>1121760</v>
      </c>
      <c r="B7990" s="16">
        <v>1.02</v>
      </c>
      <c r="C7990" s="16">
        <v>1.05</v>
      </c>
      <c r="D7990" s="16">
        <v>1.05</v>
      </c>
    </row>
    <row r="7991" spans="1:4" x14ac:dyDescent="0.3">
      <c r="A7991" s="3">
        <v>1121761</v>
      </c>
      <c r="B7991" s="16">
        <v>1.02</v>
      </c>
      <c r="C7991" s="16">
        <v>1.05</v>
      </c>
      <c r="D7991" s="16">
        <v>1.05</v>
      </c>
    </row>
    <row r="7992" spans="1:4" x14ac:dyDescent="0.3">
      <c r="A7992" s="3">
        <v>1121762</v>
      </c>
      <c r="B7992" s="16">
        <v>1.02</v>
      </c>
      <c r="C7992" s="16">
        <v>1.05</v>
      </c>
      <c r="D7992" s="16">
        <v>1.05</v>
      </c>
    </row>
    <row r="7993" spans="1:4" x14ac:dyDescent="0.3">
      <c r="A7993" s="3">
        <v>1121763</v>
      </c>
      <c r="B7993" s="16">
        <v>1.02</v>
      </c>
      <c r="C7993" s="16">
        <v>1.05</v>
      </c>
      <c r="D7993" s="16">
        <v>1.05</v>
      </c>
    </row>
    <row r="7994" spans="1:4" x14ac:dyDescent="0.3">
      <c r="A7994" s="3">
        <v>1121764</v>
      </c>
      <c r="B7994" s="16">
        <v>1.02</v>
      </c>
      <c r="C7994" s="16">
        <v>1.05</v>
      </c>
      <c r="D7994" s="16">
        <v>1.05</v>
      </c>
    </row>
    <row r="7995" spans="1:4" x14ac:dyDescent="0.3">
      <c r="A7995" s="3">
        <v>1121765</v>
      </c>
      <c r="B7995" s="16">
        <v>1.02</v>
      </c>
      <c r="C7995" s="16">
        <v>1.05</v>
      </c>
      <c r="D7995" s="16">
        <v>1.05</v>
      </c>
    </row>
    <row r="7996" spans="1:4" x14ac:dyDescent="0.3">
      <c r="A7996" s="3">
        <v>1121766</v>
      </c>
      <c r="B7996" s="16">
        <v>1.02</v>
      </c>
      <c r="C7996" s="16">
        <v>1.05</v>
      </c>
      <c r="D7996" s="16">
        <v>1.05</v>
      </c>
    </row>
    <row r="7997" spans="1:4" x14ac:dyDescent="0.3">
      <c r="A7997" s="3">
        <v>1121767</v>
      </c>
      <c r="B7997" s="16">
        <v>1.02</v>
      </c>
      <c r="C7997" s="16">
        <v>1.05</v>
      </c>
      <c r="D7997" s="16">
        <v>1.05</v>
      </c>
    </row>
    <row r="7998" spans="1:4" x14ac:dyDescent="0.3">
      <c r="A7998" s="3">
        <v>1121768</v>
      </c>
      <c r="B7998" s="16">
        <v>1.02</v>
      </c>
      <c r="C7998" s="16">
        <v>1.05</v>
      </c>
      <c r="D7998" s="16">
        <v>1.05</v>
      </c>
    </row>
    <row r="7999" spans="1:4" x14ac:dyDescent="0.3">
      <c r="A7999" s="3">
        <v>1121769</v>
      </c>
      <c r="B7999" s="16">
        <v>1.02</v>
      </c>
      <c r="C7999" s="16">
        <v>1.05</v>
      </c>
      <c r="D7999" s="16">
        <v>1.05</v>
      </c>
    </row>
    <row r="8000" spans="1:4" x14ac:dyDescent="0.3">
      <c r="A8000" s="3">
        <v>1121770</v>
      </c>
      <c r="B8000" s="16">
        <v>23.97</v>
      </c>
      <c r="C8000" s="16">
        <v>33.64</v>
      </c>
      <c r="D8000" s="16">
        <v>33.64</v>
      </c>
    </row>
    <row r="8001" spans="1:4" x14ac:dyDescent="0.3">
      <c r="A8001" s="3">
        <v>1121771</v>
      </c>
      <c r="B8001" s="16">
        <v>1.02</v>
      </c>
      <c r="C8001" s="16">
        <v>1.05</v>
      </c>
      <c r="D8001" s="16">
        <v>1.05</v>
      </c>
    </row>
    <row r="8002" spans="1:4" x14ac:dyDescent="0.3">
      <c r="A8002" s="3">
        <v>1121772</v>
      </c>
      <c r="B8002" s="16">
        <v>1.02</v>
      </c>
      <c r="C8002" s="16">
        <v>1.05</v>
      </c>
      <c r="D8002" s="16">
        <v>1.05</v>
      </c>
    </row>
    <row r="8003" spans="1:4" x14ac:dyDescent="0.3">
      <c r="A8003" s="3">
        <v>1121773</v>
      </c>
      <c r="B8003" s="16">
        <v>1.02</v>
      </c>
      <c r="C8003" s="16">
        <v>1.05</v>
      </c>
      <c r="D8003" s="16">
        <v>1.05</v>
      </c>
    </row>
    <row r="8004" spans="1:4" x14ac:dyDescent="0.3">
      <c r="A8004" s="3">
        <v>1121774</v>
      </c>
      <c r="B8004" s="16">
        <v>1.02</v>
      </c>
      <c r="C8004" s="16">
        <v>1.05</v>
      </c>
      <c r="D8004" s="16">
        <v>1.05</v>
      </c>
    </row>
    <row r="8005" spans="1:4" x14ac:dyDescent="0.3">
      <c r="A8005" s="3">
        <v>1121775</v>
      </c>
      <c r="B8005" s="16">
        <v>-1.9999999999999997E-2</v>
      </c>
      <c r="C8005" s="16">
        <v>0.01</v>
      </c>
      <c r="D8005" s="16">
        <v>8.5000000000000006E-3</v>
      </c>
    </row>
    <row r="8006" spans="1:4" x14ac:dyDescent="0.3">
      <c r="A8006" s="3">
        <v>1121776</v>
      </c>
      <c r="B8006" s="16">
        <v>1.02</v>
      </c>
      <c r="C8006" s="16">
        <v>1.05</v>
      </c>
      <c r="D8006" s="16">
        <v>1.05</v>
      </c>
    </row>
    <row r="8007" spans="1:4" x14ac:dyDescent="0.3">
      <c r="A8007" s="3">
        <v>1121780</v>
      </c>
      <c r="B8007" s="16">
        <v>1.02</v>
      </c>
      <c r="C8007" s="16">
        <v>1.05</v>
      </c>
      <c r="D8007" s="16">
        <v>1.05</v>
      </c>
    </row>
    <row r="8008" spans="1:4" x14ac:dyDescent="0.3">
      <c r="A8008" s="3">
        <v>1121790</v>
      </c>
      <c r="B8008" s="16">
        <v>1.02</v>
      </c>
      <c r="C8008" s="16">
        <v>1.05</v>
      </c>
      <c r="D8008" s="16">
        <v>1.05</v>
      </c>
    </row>
    <row r="8009" spans="1:4" x14ac:dyDescent="0.3">
      <c r="A8009" s="3">
        <v>1121794</v>
      </c>
      <c r="B8009" s="16">
        <v>-1.9999999999999997E-2</v>
      </c>
      <c r="C8009" s="16">
        <v>0.01</v>
      </c>
      <c r="D8009" s="16">
        <v>8.5000000000000006E-3</v>
      </c>
    </row>
    <row r="8010" spans="1:4" x14ac:dyDescent="0.3">
      <c r="A8010" s="3">
        <v>1121795</v>
      </c>
      <c r="B8010" s="16">
        <v>1.02</v>
      </c>
      <c r="C8010" s="16">
        <v>1.05</v>
      </c>
      <c r="D8010" s="16">
        <v>1.05</v>
      </c>
    </row>
    <row r="8011" spans="1:4" x14ac:dyDescent="0.3">
      <c r="A8011" s="3">
        <v>1121796</v>
      </c>
      <c r="B8011" s="16">
        <v>1.02</v>
      </c>
      <c r="C8011" s="16">
        <v>1.05</v>
      </c>
      <c r="D8011" s="16">
        <v>1.05</v>
      </c>
    </row>
    <row r="8012" spans="1:4" x14ac:dyDescent="0.3">
      <c r="A8012" s="3">
        <v>1121800</v>
      </c>
      <c r="B8012" s="16">
        <v>1.02</v>
      </c>
      <c r="C8012" s="16">
        <v>1.05</v>
      </c>
      <c r="D8012" s="16">
        <v>1.05</v>
      </c>
    </row>
    <row r="8013" spans="1:4" x14ac:dyDescent="0.3">
      <c r="A8013" s="3">
        <v>1121822</v>
      </c>
      <c r="B8013" s="16">
        <v>11.870000000000001</v>
      </c>
      <c r="C8013" s="16">
        <v>11.9</v>
      </c>
      <c r="D8013" s="16">
        <v>9.5</v>
      </c>
    </row>
    <row r="8014" spans="1:4" x14ac:dyDescent="0.3">
      <c r="A8014" s="3">
        <v>1121823</v>
      </c>
      <c r="B8014" s="16">
        <v>1.02</v>
      </c>
      <c r="C8014" s="16">
        <v>1.05</v>
      </c>
      <c r="D8014" s="16">
        <v>1.05</v>
      </c>
    </row>
    <row r="8015" spans="1:4" x14ac:dyDescent="0.3">
      <c r="A8015" s="3">
        <v>1121830</v>
      </c>
      <c r="B8015" s="16">
        <v>-1.9999999999999997E-2</v>
      </c>
      <c r="C8015" s="16">
        <v>0.01</v>
      </c>
      <c r="D8015" s="16">
        <v>8.5000000000000006E-3</v>
      </c>
    </row>
    <row r="8016" spans="1:4" x14ac:dyDescent="0.3">
      <c r="A8016" s="3">
        <v>1121831</v>
      </c>
      <c r="B8016" s="16">
        <v>1.02</v>
      </c>
      <c r="C8016" s="16">
        <v>1.05</v>
      </c>
      <c r="D8016" s="16">
        <v>1.05</v>
      </c>
    </row>
    <row r="8017" spans="1:4" x14ac:dyDescent="0.3">
      <c r="A8017" s="3">
        <v>1121832</v>
      </c>
      <c r="B8017" s="16">
        <v>1.02</v>
      </c>
      <c r="C8017" s="16">
        <v>1.05</v>
      </c>
      <c r="D8017" s="16">
        <v>1.05</v>
      </c>
    </row>
    <row r="8018" spans="1:4" x14ac:dyDescent="0.3">
      <c r="A8018" s="3">
        <v>1121840</v>
      </c>
      <c r="B8018" s="16">
        <v>1.02</v>
      </c>
      <c r="C8018" s="16">
        <v>1.05</v>
      </c>
      <c r="D8018" s="16">
        <v>1.05</v>
      </c>
    </row>
    <row r="8019" spans="1:4" x14ac:dyDescent="0.3">
      <c r="A8019" s="3">
        <v>1121841</v>
      </c>
      <c r="B8019" s="16">
        <v>1.02</v>
      </c>
      <c r="C8019" s="16">
        <v>1.05</v>
      </c>
      <c r="D8019" s="16">
        <v>1.05</v>
      </c>
    </row>
    <row r="8020" spans="1:4" x14ac:dyDescent="0.3">
      <c r="A8020" s="3">
        <v>1121842</v>
      </c>
      <c r="B8020" s="16">
        <v>1.02</v>
      </c>
      <c r="C8020" s="16">
        <v>1.05</v>
      </c>
      <c r="D8020" s="16">
        <v>1.05</v>
      </c>
    </row>
    <row r="8021" spans="1:4" x14ac:dyDescent="0.3">
      <c r="A8021" s="3">
        <v>1121843</v>
      </c>
      <c r="B8021" s="16">
        <v>1.02</v>
      </c>
      <c r="C8021" s="16">
        <v>1.05</v>
      </c>
      <c r="D8021" s="16">
        <v>1.05</v>
      </c>
    </row>
    <row r="8022" spans="1:4" x14ac:dyDescent="0.3">
      <c r="A8022" s="3">
        <v>1121844</v>
      </c>
      <c r="B8022" s="16">
        <v>1.02</v>
      </c>
      <c r="C8022" s="16">
        <v>1.05</v>
      </c>
      <c r="D8022" s="16">
        <v>1.05</v>
      </c>
    </row>
    <row r="8023" spans="1:4" x14ac:dyDescent="0.3">
      <c r="A8023" s="3">
        <v>1121850</v>
      </c>
      <c r="B8023" s="16">
        <v>1.02</v>
      </c>
      <c r="C8023" s="16">
        <v>1.05</v>
      </c>
      <c r="D8023" s="16">
        <v>1.05</v>
      </c>
    </row>
    <row r="8024" spans="1:4" x14ac:dyDescent="0.3">
      <c r="A8024" s="3">
        <v>1121851</v>
      </c>
      <c r="B8024" s="16">
        <v>1.02</v>
      </c>
      <c r="C8024" s="16">
        <v>1.05</v>
      </c>
      <c r="D8024" s="16">
        <v>1.05</v>
      </c>
    </row>
    <row r="8025" spans="1:4" x14ac:dyDescent="0.3">
      <c r="A8025" s="3">
        <v>1121852</v>
      </c>
      <c r="B8025" s="16">
        <v>1.02</v>
      </c>
      <c r="C8025" s="16">
        <v>1.05</v>
      </c>
      <c r="D8025" s="16">
        <v>1.05</v>
      </c>
    </row>
    <row r="8026" spans="1:4" x14ac:dyDescent="0.3">
      <c r="A8026" s="3">
        <v>1121853</v>
      </c>
      <c r="B8026" s="16">
        <v>1.02</v>
      </c>
      <c r="C8026" s="16">
        <v>1.05</v>
      </c>
      <c r="D8026" s="16">
        <v>1.05</v>
      </c>
    </row>
    <row r="8027" spans="1:4" x14ac:dyDescent="0.3">
      <c r="A8027" s="3">
        <v>1121854</v>
      </c>
      <c r="B8027" s="16">
        <v>1.02</v>
      </c>
      <c r="C8027" s="16">
        <v>1.05</v>
      </c>
      <c r="D8027" s="16">
        <v>1.05</v>
      </c>
    </row>
    <row r="8028" spans="1:4" x14ac:dyDescent="0.3">
      <c r="A8028" s="3">
        <v>1121855</v>
      </c>
      <c r="B8028" s="16">
        <v>1.02</v>
      </c>
      <c r="C8028" s="16">
        <v>1.05</v>
      </c>
      <c r="D8028" s="16">
        <v>1.05</v>
      </c>
    </row>
    <row r="8029" spans="1:4" x14ac:dyDescent="0.3">
      <c r="A8029" s="3">
        <v>1121856</v>
      </c>
      <c r="B8029" s="16">
        <v>1.02</v>
      </c>
      <c r="C8029" s="16">
        <v>1.05</v>
      </c>
      <c r="D8029" s="16">
        <v>1.05</v>
      </c>
    </row>
    <row r="8030" spans="1:4" x14ac:dyDescent="0.3">
      <c r="A8030" s="3">
        <v>1121857</v>
      </c>
      <c r="B8030" s="16">
        <v>1.02</v>
      </c>
      <c r="C8030" s="16">
        <v>1.05</v>
      </c>
      <c r="D8030" s="16">
        <v>1.05</v>
      </c>
    </row>
    <row r="8031" spans="1:4" x14ac:dyDescent="0.3">
      <c r="A8031" s="3">
        <v>1121858</v>
      </c>
      <c r="B8031" s="16">
        <v>13.97</v>
      </c>
      <c r="C8031" s="16">
        <v>10.4</v>
      </c>
      <c r="D8031" s="16">
        <v>11.4</v>
      </c>
    </row>
    <row r="8032" spans="1:4" x14ac:dyDescent="0.3">
      <c r="A8032" s="3">
        <v>1121860</v>
      </c>
      <c r="B8032" s="16">
        <v>11.370000000000001</v>
      </c>
      <c r="C8032" s="16">
        <v>11.4</v>
      </c>
      <c r="D8032" s="16">
        <v>13.5</v>
      </c>
    </row>
    <row r="8033" spans="1:4" x14ac:dyDescent="0.3">
      <c r="A8033" s="3">
        <v>1121861</v>
      </c>
      <c r="B8033" s="16">
        <v>13.97</v>
      </c>
      <c r="C8033" s="16">
        <v>11.4</v>
      </c>
      <c r="D8033" s="16">
        <v>11.4</v>
      </c>
    </row>
    <row r="8034" spans="1:4" x14ac:dyDescent="0.3">
      <c r="A8034" s="3">
        <v>1121862</v>
      </c>
      <c r="B8034" s="16">
        <v>11.370000000000001</v>
      </c>
      <c r="C8034" s="16">
        <v>11.4</v>
      </c>
      <c r="D8034" s="16">
        <v>11.4</v>
      </c>
    </row>
    <row r="8035" spans="1:4" x14ac:dyDescent="0.3">
      <c r="A8035" s="3">
        <v>1121863</v>
      </c>
      <c r="B8035" s="16">
        <v>12.47</v>
      </c>
      <c r="C8035" s="16">
        <v>13.5</v>
      </c>
      <c r="D8035" s="16">
        <v>11.9</v>
      </c>
    </row>
    <row r="8036" spans="1:4" x14ac:dyDescent="0.3">
      <c r="A8036" s="3">
        <v>1121864</v>
      </c>
      <c r="B8036" s="16">
        <v>11.370000000000001</v>
      </c>
      <c r="C8036" s="16">
        <v>11.4</v>
      </c>
      <c r="D8036" s="16">
        <v>11</v>
      </c>
    </row>
    <row r="8037" spans="1:4" x14ac:dyDescent="0.3">
      <c r="A8037" s="3">
        <v>1121865</v>
      </c>
      <c r="B8037" s="16">
        <v>12.47</v>
      </c>
      <c r="C8037" s="16">
        <v>11.4</v>
      </c>
      <c r="D8037" s="16">
        <v>11</v>
      </c>
    </row>
    <row r="8038" spans="1:4" x14ac:dyDescent="0.3">
      <c r="A8038" s="3">
        <v>1121866</v>
      </c>
      <c r="B8038" s="16">
        <v>11.870000000000001</v>
      </c>
      <c r="C8038" s="16">
        <v>10.4</v>
      </c>
      <c r="D8038" s="16">
        <v>11.4</v>
      </c>
    </row>
    <row r="8039" spans="1:4" x14ac:dyDescent="0.3">
      <c r="A8039" s="3">
        <v>1121870</v>
      </c>
      <c r="B8039" s="16">
        <v>1.02</v>
      </c>
      <c r="C8039" s="16">
        <v>1.05</v>
      </c>
      <c r="D8039" s="16">
        <v>1.05</v>
      </c>
    </row>
    <row r="8040" spans="1:4" x14ac:dyDescent="0.3">
      <c r="A8040" s="3">
        <v>1121871</v>
      </c>
      <c r="B8040" s="16">
        <v>1.02</v>
      </c>
      <c r="C8040" s="16">
        <v>1.05</v>
      </c>
      <c r="D8040" s="16">
        <v>1.05</v>
      </c>
    </row>
    <row r="8041" spans="1:4" x14ac:dyDescent="0.3">
      <c r="A8041" s="3">
        <v>1121880</v>
      </c>
      <c r="B8041" s="16">
        <v>1.02</v>
      </c>
      <c r="C8041" s="16">
        <v>1.05</v>
      </c>
      <c r="D8041" s="16">
        <v>1.05</v>
      </c>
    </row>
    <row r="8042" spans="1:4" x14ac:dyDescent="0.3">
      <c r="A8042" s="3">
        <v>1121881</v>
      </c>
      <c r="B8042" s="16">
        <v>1.02</v>
      </c>
      <c r="C8042" s="16">
        <v>1.05</v>
      </c>
      <c r="D8042" s="16">
        <v>1.05</v>
      </c>
    </row>
    <row r="8043" spans="1:4" x14ac:dyDescent="0.3">
      <c r="A8043" s="3">
        <v>1121882</v>
      </c>
      <c r="B8043" s="16">
        <v>11.72</v>
      </c>
      <c r="C8043" s="16">
        <v>11.75</v>
      </c>
      <c r="D8043" s="16">
        <v>11</v>
      </c>
    </row>
    <row r="8044" spans="1:4" x14ac:dyDescent="0.3">
      <c r="A8044" s="3">
        <v>1121904</v>
      </c>
      <c r="B8044" s="16">
        <v>1.02</v>
      </c>
      <c r="C8044" s="16">
        <v>1.05</v>
      </c>
      <c r="D8044" s="16">
        <v>1.05</v>
      </c>
    </row>
    <row r="8045" spans="1:4" x14ac:dyDescent="0.3">
      <c r="A8045" s="3">
        <v>1121905</v>
      </c>
      <c r="B8045" s="16">
        <v>1.02</v>
      </c>
      <c r="C8045" s="16">
        <v>1.05</v>
      </c>
      <c r="D8045" s="16">
        <v>1.05</v>
      </c>
    </row>
    <row r="8046" spans="1:4" x14ac:dyDescent="0.3">
      <c r="A8046" s="3">
        <v>1121916</v>
      </c>
      <c r="B8046" s="16">
        <v>1.02</v>
      </c>
      <c r="C8046" s="16">
        <v>1.05</v>
      </c>
      <c r="D8046" s="16">
        <v>1.05</v>
      </c>
    </row>
    <row r="8047" spans="1:4" x14ac:dyDescent="0.3">
      <c r="A8047" s="3">
        <v>1121920</v>
      </c>
      <c r="B8047" s="16">
        <v>1.02</v>
      </c>
      <c r="C8047" s="16">
        <v>1.05</v>
      </c>
      <c r="D8047" s="16">
        <v>1.05</v>
      </c>
    </row>
    <row r="8048" spans="1:4" x14ac:dyDescent="0.3">
      <c r="A8048" s="3">
        <v>1121921</v>
      </c>
      <c r="B8048" s="16">
        <v>1.02</v>
      </c>
      <c r="C8048" s="16">
        <v>1.05</v>
      </c>
      <c r="D8048" s="16">
        <v>1.05</v>
      </c>
    </row>
    <row r="8049" spans="1:4" x14ac:dyDescent="0.3">
      <c r="A8049" s="3">
        <v>1121930</v>
      </c>
      <c r="B8049" s="16">
        <v>11.370000000000001</v>
      </c>
      <c r="C8049" s="16">
        <v>11.75</v>
      </c>
      <c r="D8049" s="16">
        <v>11.4</v>
      </c>
    </row>
    <row r="8050" spans="1:4" x14ac:dyDescent="0.3">
      <c r="A8050" s="3">
        <v>1121931</v>
      </c>
      <c r="B8050" s="16">
        <v>1.02</v>
      </c>
      <c r="C8050" s="16">
        <v>1.05</v>
      </c>
      <c r="D8050" s="16">
        <v>1.05</v>
      </c>
    </row>
    <row r="8051" spans="1:4" x14ac:dyDescent="0.3">
      <c r="A8051" s="3">
        <v>1121932</v>
      </c>
      <c r="B8051" s="16">
        <v>1.02</v>
      </c>
      <c r="C8051" s="16">
        <v>1.05</v>
      </c>
      <c r="D8051" s="16">
        <v>1.05</v>
      </c>
    </row>
    <row r="8052" spans="1:4" x14ac:dyDescent="0.3">
      <c r="A8052" s="3">
        <v>1121933</v>
      </c>
      <c r="B8052" s="16">
        <v>13.97</v>
      </c>
      <c r="C8052" s="16">
        <v>11.4</v>
      </c>
      <c r="D8052" s="16">
        <v>10.4</v>
      </c>
    </row>
    <row r="8053" spans="1:4" x14ac:dyDescent="0.3">
      <c r="A8053" s="3">
        <v>1121934</v>
      </c>
      <c r="B8053" s="16">
        <v>1.02</v>
      </c>
      <c r="C8053" s="16">
        <v>1.05</v>
      </c>
      <c r="D8053" s="16">
        <v>1.05</v>
      </c>
    </row>
    <row r="8054" spans="1:4" x14ac:dyDescent="0.3">
      <c r="A8054" s="3">
        <v>1121935</v>
      </c>
      <c r="B8054" s="16">
        <v>1.02</v>
      </c>
      <c r="C8054" s="16">
        <v>1.05</v>
      </c>
      <c r="D8054" s="16">
        <v>1.05</v>
      </c>
    </row>
    <row r="8055" spans="1:4" x14ac:dyDescent="0.3">
      <c r="A8055" s="3">
        <v>1121936</v>
      </c>
      <c r="B8055" s="16">
        <v>94.03</v>
      </c>
      <c r="C8055" s="16">
        <v>94.06</v>
      </c>
      <c r="D8055" s="16">
        <v>47.14</v>
      </c>
    </row>
    <row r="8056" spans="1:4" x14ac:dyDescent="0.3">
      <c r="A8056" s="3">
        <v>1121940</v>
      </c>
      <c r="B8056" s="16">
        <v>1.02</v>
      </c>
      <c r="C8056" s="16">
        <v>1.05</v>
      </c>
      <c r="D8056" s="16">
        <v>1.05</v>
      </c>
    </row>
    <row r="8057" spans="1:4" x14ac:dyDescent="0.3">
      <c r="A8057" s="3">
        <v>1121950</v>
      </c>
      <c r="B8057" s="16">
        <v>-1.9999999999999997E-2</v>
      </c>
      <c r="C8057" s="16">
        <v>0.01</v>
      </c>
      <c r="D8057" s="16">
        <v>8.5000000000000006E-3</v>
      </c>
    </row>
    <row r="8058" spans="1:4" x14ac:dyDescent="0.3">
      <c r="A8058" s="3">
        <v>1121970</v>
      </c>
      <c r="B8058" s="16">
        <v>0.98</v>
      </c>
      <c r="C8058" s="16">
        <v>1.05</v>
      </c>
      <c r="D8058" s="16">
        <v>1.01</v>
      </c>
    </row>
    <row r="8059" spans="1:4" x14ac:dyDescent="0.3">
      <c r="A8059" s="3">
        <v>1121971</v>
      </c>
      <c r="B8059" s="16">
        <v>0.98</v>
      </c>
      <c r="C8059" s="16">
        <v>1.05</v>
      </c>
      <c r="D8059" s="16">
        <v>1.01</v>
      </c>
    </row>
    <row r="8060" spans="1:4" x14ac:dyDescent="0.3">
      <c r="A8060" s="3">
        <v>1121972</v>
      </c>
      <c r="B8060" s="16">
        <v>0.98</v>
      </c>
      <c r="C8060" s="16">
        <v>1.05</v>
      </c>
      <c r="D8060" s="16">
        <v>1.01</v>
      </c>
    </row>
    <row r="8061" spans="1:4" x14ac:dyDescent="0.3">
      <c r="A8061" s="3">
        <v>1121973</v>
      </c>
      <c r="B8061" s="16">
        <v>1.02</v>
      </c>
      <c r="C8061" s="16">
        <v>1.05</v>
      </c>
      <c r="D8061" s="16">
        <v>1.05</v>
      </c>
    </row>
    <row r="8062" spans="1:4" x14ac:dyDescent="0.3">
      <c r="A8062" s="3">
        <v>1121974</v>
      </c>
      <c r="B8062" s="16">
        <v>0.98</v>
      </c>
      <c r="C8062" s="16">
        <v>1.05</v>
      </c>
      <c r="D8062" s="16">
        <v>1.01</v>
      </c>
    </row>
    <row r="8063" spans="1:4" x14ac:dyDescent="0.3">
      <c r="A8063" s="3">
        <v>1121981</v>
      </c>
      <c r="B8063" s="16">
        <v>1.02</v>
      </c>
      <c r="C8063" s="16">
        <v>1.05</v>
      </c>
      <c r="D8063" s="16">
        <v>1.05</v>
      </c>
    </row>
    <row r="8064" spans="1:4" x14ac:dyDescent="0.3">
      <c r="A8064" s="3">
        <v>1122010</v>
      </c>
      <c r="B8064" s="16">
        <v>1.02</v>
      </c>
      <c r="C8064" s="16">
        <v>1.05</v>
      </c>
      <c r="D8064" s="16">
        <v>1.05</v>
      </c>
    </row>
    <row r="8065" spans="1:4" x14ac:dyDescent="0.3">
      <c r="A8065" s="3">
        <v>1122031</v>
      </c>
      <c r="B8065" s="16">
        <v>111.37</v>
      </c>
      <c r="C8065" s="16">
        <v>111.4</v>
      </c>
      <c r="D8065" s="16">
        <v>111.4</v>
      </c>
    </row>
    <row r="8066" spans="1:4" x14ac:dyDescent="0.3">
      <c r="A8066" s="3">
        <v>1122032</v>
      </c>
      <c r="B8066" s="16">
        <v>84.85</v>
      </c>
      <c r="C8066" s="16">
        <v>84.88</v>
      </c>
      <c r="D8066" s="16">
        <v>1.01</v>
      </c>
    </row>
    <row r="8067" spans="1:4" x14ac:dyDescent="0.3">
      <c r="A8067" s="3">
        <v>1122033</v>
      </c>
      <c r="B8067" s="16">
        <v>1.02</v>
      </c>
      <c r="C8067" s="16">
        <v>1.05</v>
      </c>
      <c r="D8067" s="16">
        <v>1.05</v>
      </c>
    </row>
    <row r="8068" spans="1:4" x14ac:dyDescent="0.3">
      <c r="A8068" s="3">
        <v>1122034</v>
      </c>
      <c r="B8068" s="16">
        <v>73.63</v>
      </c>
      <c r="C8068" s="16">
        <v>73.66</v>
      </c>
      <c r="D8068" s="16">
        <v>73.66</v>
      </c>
    </row>
    <row r="8069" spans="1:4" x14ac:dyDescent="0.3">
      <c r="A8069" s="3">
        <v>1122035</v>
      </c>
      <c r="B8069" s="16">
        <v>84.85</v>
      </c>
      <c r="C8069" s="16">
        <v>84.88</v>
      </c>
      <c r="D8069" s="16">
        <v>84.88</v>
      </c>
    </row>
    <row r="8070" spans="1:4" x14ac:dyDescent="0.3">
      <c r="A8070" s="3">
        <v>1122036</v>
      </c>
      <c r="B8070" s="16">
        <v>-1.9999999999999997E-2</v>
      </c>
      <c r="C8070" s="16">
        <v>0.01</v>
      </c>
      <c r="D8070" s="16">
        <v>8.5000000000000006E-3</v>
      </c>
    </row>
    <row r="8071" spans="1:4" x14ac:dyDescent="0.3">
      <c r="A8071" s="3">
        <v>1122040</v>
      </c>
      <c r="B8071" s="16">
        <v>0.98</v>
      </c>
      <c r="C8071" s="16">
        <v>1.05</v>
      </c>
      <c r="D8071" s="16">
        <v>1.01</v>
      </c>
    </row>
    <row r="8072" spans="1:4" x14ac:dyDescent="0.3">
      <c r="A8072" s="3">
        <v>1122041</v>
      </c>
      <c r="B8072" s="16">
        <v>0.98</v>
      </c>
      <c r="C8072" s="16">
        <v>1.05</v>
      </c>
      <c r="D8072" s="16">
        <v>1.01</v>
      </c>
    </row>
    <row r="8073" spans="1:4" x14ac:dyDescent="0.3">
      <c r="A8073" s="3">
        <v>1122042</v>
      </c>
      <c r="B8073" s="16">
        <v>0.98</v>
      </c>
      <c r="C8073" s="16">
        <v>1.05</v>
      </c>
      <c r="D8073" s="16">
        <v>1.01</v>
      </c>
    </row>
    <row r="8074" spans="1:4" x14ac:dyDescent="0.3">
      <c r="A8074" s="3">
        <v>1122050</v>
      </c>
      <c r="B8074" s="16">
        <v>-1.9999999999999997E-2</v>
      </c>
      <c r="C8074" s="16">
        <v>0.01</v>
      </c>
      <c r="D8074" s="16">
        <v>8.5000000000000006E-3</v>
      </c>
    </row>
    <row r="8075" spans="1:4" x14ac:dyDescent="0.3">
      <c r="A8075" s="3">
        <v>1122052</v>
      </c>
      <c r="B8075" s="16">
        <v>1.02</v>
      </c>
      <c r="C8075" s="16">
        <v>1.05</v>
      </c>
      <c r="D8075" s="16">
        <v>1.05</v>
      </c>
    </row>
    <row r="8076" spans="1:4" x14ac:dyDescent="0.3">
      <c r="A8076" s="3">
        <v>1122060</v>
      </c>
      <c r="B8076" s="16">
        <v>-1.9999999999999997E-2</v>
      </c>
      <c r="C8076" s="16">
        <v>0.01</v>
      </c>
      <c r="D8076" s="16">
        <v>8.5000000000000006E-3</v>
      </c>
    </row>
    <row r="8077" spans="1:4" x14ac:dyDescent="0.3">
      <c r="A8077" s="3">
        <v>1122070</v>
      </c>
      <c r="B8077" s="16">
        <v>-1.9999999999999997E-2</v>
      </c>
      <c r="C8077" s="16">
        <v>0.01</v>
      </c>
      <c r="D8077" s="16">
        <v>8.5000000000000006E-3</v>
      </c>
    </row>
    <row r="8078" spans="1:4" x14ac:dyDescent="0.3">
      <c r="A8078" s="3">
        <v>1122080</v>
      </c>
      <c r="B8078" s="16">
        <v>1.02</v>
      </c>
      <c r="C8078" s="16">
        <v>1.05</v>
      </c>
      <c r="D8078" s="16">
        <v>1.05</v>
      </c>
    </row>
    <row r="8079" spans="1:4" x14ac:dyDescent="0.3">
      <c r="A8079" s="3">
        <v>1122081</v>
      </c>
      <c r="B8079" s="16">
        <v>1.02</v>
      </c>
      <c r="C8079" s="16">
        <v>1.05</v>
      </c>
      <c r="D8079" s="16">
        <v>1.05</v>
      </c>
    </row>
    <row r="8080" spans="1:4" x14ac:dyDescent="0.3">
      <c r="A8080" s="3">
        <v>1122083</v>
      </c>
      <c r="B8080" s="16">
        <v>1.02</v>
      </c>
      <c r="C8080" s="16">
        <v>1.05</v>
      </c>
      <c r="D8080" s="16">
        <v>1.05</v>
      </c>
    </row>
    <row r="8081" spans="1:4" x14ac:dyDescent="0.3">
      <c r="A8081" s="3">
        <v>1122084</v>
      </c>
      <c r="B8081" s="16">
        <v>1.02</v>
      </c>
      <c r="C8081" s="16">
        <v>1.05</v>
      </c>
      <c r="D8081" s="16">
        <v>1.05</v>
      </c>
    </row>
    <row r="8082" spans="1:4" x14ac:dyDescent="0.3">
      <c r="A8082" s="3">
        <v>1122086</v>
      </c>
      <c r="B8082" s="16">
        <v>1.02</v>
      </c>
      <c r="C8082" s="16">
        <v>1.05</v>
      </c>
      <c r="D8082" s="16">
        <v>1.05</v>
      </c>
    </row>
    <row r="8083" spans="1:4" x14ac:dyDescent="0.3">
      <c r="A8083" s="3">
        <v>1122087</v>
      </c>
      <c r="B8083" s="16">
        <v>1.02</v>
      </c>
      <c r="C8083" s="16">
        <v>1.05</v>
      </c>
      <c r="D8083" s="16">
        <v>1.05</v>
      </c>
    </row>
    <row r="8084" spans="1:4" x14ac:dyDescent="0.3">
      <c r="A8084" s="3">
        <v>1122088</v>
      </c>
      <c r="B8084" s="16">
        <v>0.98</v>
      </c>
      <c r="C8084" s="16">
        <v>1.05</v>
      </c>
      <c r="D8084" s="16">
        <v>1.01</v>
      </c>
    </row>
    <row r="8085" spans="1:4" x14ac:dyDescent="0.3">
      <c r="A8085" s="3">
        <v>1122089</v>
      </c>
      <c r="B8085" s="16">
        <v>0.98</v>
      </c>
      <c r="C8085" s="16">
        <v>1.05</v>
      </c>
      <c r="D8085" s="16">
        <v>1.01</v>
      </c>
    </row>
    <row r="8086" spans="1:4" x14ac:dyDescent="0.3">
      <c r="A8086" s="3">
        <v>1122102</v>
      </c>
      <c r="B8086" s="16">
        <v>60.15</v>
      </c>
      <c r="C8086" s="16">
        <v>60.18</v>
      </c>
      <c r="D8086" s="16">
        <v>58</v>
      </c>
    </row>
    <row r="8087" spans="1:4" x14ac:dyDescent="0.3">
      <c r="A8087" s="3">
        <v>1122103</v>
      </c>
      <c r="B8087" s="16">
        <v>0.98</v>
      </c>
      <c r="C8087" s="16">
        <v>1.05</v>
      </c>
      <c r="D8087" s="16">
        <v>1.01</v>
      </c>
    </row>
    <row r="8088" spans="1:4" x14ac:dyDescent="0.3">
      <c r="A8088" s="3">
        <v>1122111</v>
      </c>
      <c r="B8088" s="16">
        <v>1.02</v>
      </c>
      <c r="C8088" s="16">
        <v>1.05</v>
      </c>
      <c r="D8088" s="16">
        <v>1.05</v>
      </c>
    </row>
    <row r="8089" spans="1:4" x14ac:dyDescent="0.3">
      <c r="A8089" s="3">
        <v>1122112</v>
      </c>
      <c r="B8089" s="16">
        <v>1.02</v>
      </c>
      <c r="C8089" s="16">
        <v>1.05</v>
      </c>
      <c r="D8089" s="16">
        <v>1.05</v>
      </c>
    </row>
    <row r="8090" spans="1:4" x14ac:dyDescent="0.3">
      <c r="A8090" s="3">
        <v>1122113</v>
      </c>
      <c r="B8090" s="16">
        <v>1.02</v>
      </c>
      <c r="C8090" s="16">
        <v>1.05</v>
      </c>
      <c r="D8090" s="16">
        <v>1.05</v>
      </c>
    </row>
    <row r="8091" spans="1:4" x14ac:dyDescent="0.3">
      <c r="A8091" s="3">
        <v>1122114</v>
      </c>
      <c r="B8091" s="16">
        <v>1.07</v>
      </c>
      <c r="C8091" s="16">
        <v>1.05</v>
      </c>
      <c r="D8091" s="16">
        <v>0.89249999999999996</v>
      </c>
    </row>
    <row r="8092" spans="1:4" x14ac:dyDescent="0.3">
      <c r="A8092" s="3">
        <v>1122116</v>
      </c>
      <c r="B8092" s="16">
        <v>20.47</v>
      </c>
      <c r="C8092" s="16">
        <v>20.5</v>
      </c>
      <c r="D8092" s="16">
        <v>17.425000000000001</v>
      </c>
    </row>
    <row r="8093" spans="1:4" x14ac:dyDescent="0.3">
      <c r="A8093" s="3">
        <v>1122117</v>
      </c>
      <c r="B8093" s="16">
        <v>1.02</v>
      </c>
      <c r="C8093" s="16">
        <v>1.05</v>
      </c>
      <c r="D8093" s="16">
        <v>1.05</v>
      </c>
    </row>
    <row r="8094" spans="1:4" x14ac:dyDescent="0.3">
      <c r="A8094" s="3">
        <v>1122118</v>
      </c>
      <c r="B8094" s="16">
        <v>1.02</v>
      </c>
      <c r="C8094" s="16">
        <v>1.05</v>
      </c>
      <c r="D8094" s="16">
        <v>1.05</v>
      </c>
    </row>
    <row r="8095" spans="1:4" x14ac:dyDescent="0.3">
      <c r="A8095" s="3">
        <v>1122119</v>
      </c>
      <c r="B8095" s="16">
        <v>1.02</v>
      </c>
      <c r="C8095" s="16">
        <v>1.05</v>
      </c>
      <c r="D8095" s="16">
        <v>1.05</v>
      </c>
    </row>
    <row r="8096" spans="1:4" x14ac:dyDescent="0.3">
      <c r="A8096" s="3">
        <v>1122121</v>
      </c>
      <c r="B8096" s="16">
        <v>1.02</v>
      </c>
      <c r="C8096" s="16">
        <v>1.05</v>
      </c>
      <c r="D8096" s="16">
        <v>1.05</v>
      </c>
    </row>
    <row r="8097" spans="1:4" x14ac:dyDescent="0.3">
      <c r="A8097" s="3">
        <v>1122122</v>
      </c>
      <c r="B8097" s="16">
        <v>1.02</v>
      </c>
      <c r="C8097" s="16">
        <v>1.05</v>
      </c>
      <c r="D8097" s="16">
        <v>1.05</v>
      </c>
    </row>
    <row r="8098" spans="1:4" x14ac:dyDescent="0.3">
      <c r="A8098" s="3">
        <v>1122125</v>
      </c>
      <c r="B8098" s="16">
        <v>1.02</v>
      </c>
      <c r="C8098" s="16">
        <v>1.05</v>
      </c>
      <c r="D8098" s="16">
        <v>1.05</v>
      </c>
    </row>
    <row r="8099" spans="1:4" x14ac:dyDescent="0.3">
      <c r="A8099" s="3">
        <v>1122126</v>
      </c>
      <c r="B8099" s="16">
        <v>1.02</v>
      </c>
      <c r="C8099" s="16">
        <v>1.05</v>
      </c>
      <c r="D8099" s="16">
        <v>1.05</v>
      </c>
    </row>
    <row r="8100" spans="1:4" x14ac:dyDescent="0.3">
      <c r="A8100" s="3">
        <v>1122130</v>
      </c>
      <c r="B8100" s="16">
        <v>1.02</v>
      </c>
      <c r="C8100" s="16">
        <v>1.05</v>
      </c>
      <c r="D8100" s="16">
        <v>1.05</v>
      </c>
    </row>
    <row r="8101" spans="1:4" x14ac:dyDescent="0.3">
      <c r="A8101" s="3">
        <v>1122140</v>
      </c>
      <c r="B8101" s="16">
        <v>1.02</v>
      </c>
      <c r="C8101" s="16">
        <v>1.05</v>
      </c>
      <c r="D8101" s="16">
        <v>1.05</v>
      </c>
    </row>
    <row r="8102" spans="1:4" x14ac:dyDescent="0.3">
      <c r="A8102" s="3">
        <v>1122150</v>
      </c>
      <c r="B8102" s="16">
        <v>1.02</v>
      </c>
      <c r="C8102" s="16">
        <v>1.05</v>
      </c>
      <c r="D8102" s="16">
        <v>1.05</v>
      </c>
    </row>
    <row r="8103" spans="1:4" x14ac:dyDescent="0.3">
      <c r="A8103" s="3">
        <v>1122151</v>
      </c>
      <c r="B8103" s="16">
        <v>1.02</v>
      </c>
      <c r="C8103" s="16">
        <v>1.05</v>
      </c>
      <c r="D8103" s="16">
        <v>1.05</v>
      </c>
    </row>
    <row r="8104" spans="1:4" x14ac:dyDescent="0.3">
      <c r="A8104" s="3">
        <v>1122152</v>
      </c>
      <c r="B8104" s="16">
        <v>1.02</v>
      </c>
      <c r="C8104" s="16">
        <v>1.05</v>
      </c>
      <c r="D8104" s="16">
        <v>1.05</v>
      </c>
    </row>
    <row r="8105" spans="1:4" x14ac:dyDescent="0.3">
      <c r="A8105" s="3">
        <v>1122153</v>
      </c>
      <c r="B8105" s="16">
        <v>11.870000000000001</v>
      </c>
      <c r="C8105" s="16">
        <v>10.4</v>
      </c>
      <c r="D8105" s="16">
        <v>10.4</v>
      </c>
    </row>
    <row r="8106" spans="1:4" x14ac:dyDescent="0.3">
      <c r="A8106" s="3">
        <v>1122154</v>
      </c>
      <c r="B8106" s="16">
        <v>1.02</v>
      </c>
      <c r="C8106" s="16">
        <v>1.05</v>
      </c>
      <c r="D8106" s="16">
        <v>1.05</v>
      </c>
    </row>
    <row r="8107" spans="1:4" x14ac:dyDescent="0.3">
      <c r="A8107" s="3">
        <v>1122155</v>
      </c>
      <c r="B8107" s="16">
        <v>1.02</v>
      </c>
      <c r="C8107" s="16">
        <v>1.05</v>
      </c>
      <c r="D8107" s="16">
        <v>1.05</v>
      </c>
    </row>
    <row r="8108" spans="1:4" x14ac:dyDescent="0.3">
      <c r="A8108" s="3">
        <v>1122156</v>
      </c>
      <c r="B8108" s="16">
        <v>1.02</v>
      </c>
      <c r="C8108" s="16">
        <v>1.05</v>
      </c>
      <c r="D8108" s="16">
        <v>1.05</v>
      </c>
    </row>
    <row r="8109" spans="1:4" x14ac:dyDescent="0.3">
      <c r="A8109" s="3">
        <v>1122157</v>
      </c>
      <c r="B8109" s="16">
        <v>1.02</v>
      </c>
      <c r="C8109" s="16">
        <v>1.05</v>
      </c>
      <c r="D8109" s="16">
        <v>1.05</v>
      </c>
    </row>
    <row r="8110" spans="1:4" x14ac:dyDescent="0.3">
      <c r="A8110" s="3">
        <v>1122158</v>
      </c>
      <c r="B8110" s="16">
        <v>1.02</v>
      </c>
      <c r="C8110" s="16">
        <v>1.05</v>
      </c>
      <c r="D8110" s="16">
        <v>1.05</v>
      </c>
    </row>
    <row r="8111" spans="1:4" x14ac:dyDescent="0.3">
      <c r="A8111" s="3">
        <v>1122159</v>
      </c>
      <c r="B8111" s="16">
        <v>1.02</v>
      </c>
      <c r="C8111" s="16">
        <v>1.05</v>
      </c>
      <c r="D8111" s="16">
        <v>1.05</v>
      </c>
    </row>
    <row r="8112" spans="1:4" x14ac:dyDescent="0.3">
      <c r="A8112" s="3">
        <v>1122160</v>
      </c>
      <c r="B8112" s="16">
        <v>1.02</v>
      </c>
      <c r="C8112" s="16">
        <v>1.05</v>
      </c>
      <c r="D8112" s="16">
        <v>1.05</v>
      </c>
    </row>
    <row r="8113" spans="1:4" x14ac:dyDescent="0.3">
      <c r="A8113" s="3">
        <v>1122170</v>
      </c>
      <c r="B8113" s="16">
        <v>1.02</v>
      </c>
      <c r="C8113" s="16">
        <v>1.05</v>
      </c>
      <c r="D8113" s="16">
        <v>1.05</v>
      </c>
    </row>
    <row r="8114" spans="1:4" x14ac:dyDescent="0.3">
      <c r="A8114" s="3">
        <v>1122171</v>
      </c>
      <c r="B8114" s="16">
        <v>1.02</v>
      </c>
      <c r="C8114" s="16">
        <v>1.05</v>
      </c>
      <c r="D8114" s="16">
        <v>1.05</v>
      </c>
    </row>
    <row r="8115" spans="1:4" x14ac:dyDescent="0.3">
      <c r="A8115" s="3">
        <v>1122180</v>
      </c>
      <c r="B8115" s="16">
        <v>1.02</v>
      </c>
      <c r="C8115" s="16">
        <v>1.05</v>
      </c>
      <c r="D8115" s="16">
        <v>1.05</v>
      </c>
    </row>
    <row r="8116" spans="1:4" x14ac:dyDescent="0.3">
      <c r="A8116" s="3">
        <v>1122191</v>
      </c>
      <c r="B8116" s="16">
        <v>1.02</v>
      </c>
      <c r="C8116" s="16">
        <v>1.05</v>
      </c>
      <c r="D8116" s="16">
        <v>1.05</v>
      </c>
    </row>
    <row r="8117" spans="1:4" x14ac:dyDescent="0.3">
      <c r="A8117" s="3">
        <v>1122200</v>
      </c>
      <c r="B8117" s="16">
        <v>1.02</v>
      </c>
      <c r="C8117" s="16">
        <v>1.05</v>
      </c>
      <c r="D8117" s="16">
        <v>1.05</v>
      </c>
    </row>
    <row r="8118" spans="1:4" x14ac:dyDescent="0.3">
      <c r="A8118" s="3">
        <v>1122210</v>
      </c>
      <c r="B8118" s="16">
        <v>1.02</v>
      </c>
      <c r="C8118" s="16">
        <v>1.05</v>
      </c>
      <c r="D8118" s="16">
        <v>1.05</v>
      </c>
    </row>
    <row r="8119" spans="1:4" x14ac:dyDescent="0.3">
      <c r="A8119" s="3">
        <v>1122212</v>
      </c>
      <c r="B8119" s="16">
        <v>1.02</v>
      </c>
      <c r="C8119" s="16">
        <v>1.05</v>
      </c>
      <c r="D8119" s="16">
        <v>1.05</v>
      </c>
    </row>
    <row r="8120" spans="1:4" x14ac:dyDescent="0.3">
      <c r="A8120" s="3">
        <v>1122214</v>
      </c>
      <c r="B8120" s="16">
        <v>11.870000000000001</v>
      </c>
      <c r="C8120" s="16">
        <v>11.9</v>
      </c>
      <c r="D8120" s="16">
        <v>9.5</v>
      </c>
    </row>
    <row r="8121" spans="1:4" x14ac:dyDescent="0.3">
      <c r="A8121" s="3">
        <v>1122215</v>
      </c>
      <c r="B8121" s="16">
        <v>11.72</v>
      </c>
      <c r="C8121" s="16">
        <v>11.75</v>
      </c>
      <c r="D8121" s="16">
        <v>11.4</v>
      </c>
    </row>
    <row r="8122" spans="1:4" x14ac:dyDescent="0.3">
      <c r="A8122" s="3">
        <v>1122216</v>
      </c>
      <c r="B8122" s="16">
        <v>51.66</v>
      </c>
      <c r="C8122" s="16">
        <v>51.69</v>
      </c>
      <c r="D8122" s="16">
        <v>56.26</v>
      </c>
    </row>
    <row r="8123" spans="1:4" x14ac:dyDescent="0.3">
      <c r="A8123" s="3">
        <v>1122220</v>
      </c>
      <c r="B8123" s="16">
        <v>1.02</v>
      </c>
      <c r="C8123" s="16">
        <v>1.05</v>
      </c>
      <c r="D8123" s="16">
        <v>1.05</v>
      </c>
    </row>
    <row r="8124" spans="1:4" x14ac:dyDescent="0.3">
      <c r="A8124" s="3">
        <v>1122221</v>
      </c>
      <c r="B8124" s="16">
        <v>1.02</v>
      </c>
      <c r="C8124" s="16">
        <v>1.05</v>
      </c>
      <c r="D8124" s="16">
        <v>1.05</v>
      </c>
    </row>
    <row r="8125" spans="1:4" x14ac:dyDescent="0.3">
      <c r="A8125" s="3">
        <v>1122222</v>
      </c>
      <c r="B8125" s="16">
        <v>1.02</v>
      </c>
      <c r="C8125" s="16">
        <v>1.05</v>
      </c>
      <c r="D8125" s="16">
        <v>1.05</v>
      </c>
    </row>
    <row r="8126" spans="1:4" x14ac:dyDescent="0.3">
      <c r="A8126" s="3">
        <v>1122223</v>
      </c>
      <c r="B8126" s="16">
        <v>11.72</v>
      </c>
      <c r="C8126" s="16">
        <v>11.75</v>
      </c>
      <c r="D8126" s="16">
        <v>11.9</v>
      </c>
    </row>
    <row r="8127" spans="1:4" x14ac:dyDescent="0.3">
      <c r="A8127" s="3">
        <v>1122224</v>
      </c>
      <c r="B8127" s="16">
        <v>13.97</v>
      </c>
      <c r="C8127" s="16">
        <v>11.75</v>
      </c>
      <c r="D8127" s="16">
        <v>11.75</v>
      </c>
    </row>
    <row r="8128" spans="1:4" x14ac:dyDescent="0.3">
      <c r="A8128" s="3">
        <v>1122225</v>
      </c>
      <c r="B8128" s="16">
        <v>11.370000000000001</v>
      </c>
      <c r="C8128" s="16">
        <v>11.75</v>
      </c>
      <c r="D8128" s="16">
        <v>10.4</v>
      </c>
    </row>
    <row r="8129" spans="1:4" x14ac:dyDescent="0.3">
      <c r="A8129" s="3">
        <v>1122228</v>
      </c>
      <c r="B8129" s="16">
        <v>1.02</v>
      </c>
      <c r="C8129" s="16">
        <v>1.05</v>
      </c>
      <c r="D8129" s="16">
        <v>1.05</v>
      </c>
    </row>
    <row r="8130" spans="1:4" x14ac:dyDescent="0.3">
      <c r="A8130" s="3">
        <v>1122229</v>
      </c>
      <c r="B8130" s="16">
        <v>1.02</v>
      </c>
      <c r="C8130" s="16">
        <v>1.05</v>
      </c>
      <c r="D8130" s="16">
        <v>1.05</v>
      </c>
    </row>
    <row r="8131" spans="1:4" x14ac:dyDescent="0.3">
      <c r="A8131" s="3">
        <v>1122240</v>
      </c>
      <c r="B8131" s="16">
        <v>204.45</v>
      </c>
      <c r="C8131" s="16">
        <v>194.74</v>
      </c>
      <c r="D8131" s="16">
        <v>172</v>
      </c>
    </row>
    <row r="8132" spans="1:4" x14ac:dyDescent="0.3">
      <c r="A8132" s="3">
        <v>1122241</v>
      </c>
      <c r="B8132" s="16">
        <v>1.02</v>
      </c>
      <c r="C8132" s="16">
        <v>1.05</v>
      </c>
      <c r="D8132" s="16">
        <v>1.05</v>
      </c>
    </row>
    <row r="8133" spans="1:4" x14ac:dyDescent="0.3">
      <c r="A8133" s="3">
        <v>1122250</v>
      </c>
      <c r="B8133" s="16">
        <v>1.02</v>
      </c>
      <c r="C8133" s="16">
        <v>1.05</v>
      </c>
      <c r="D8133" s="16">
        <v>1.05</v>
      </c>
    </row>
    <row r="8134" spans="1:4" x14ac:dyDescent="0.3">
      <c r="A8134" s="3">
        <v>1122251</v>
      </c>
      <c r="B8134" s="16">
        <v>1.02</v>
      </c>
      <c r="C8134" s="16">
        <v>1.05</v>
      </c>
      <c r="D8134" s="16">
        <v>1.05</v>
      </c>
    </row>
    <row r="8135" spans="1:4" x14ac:dyDescent="0.3">
      <c r="A8135" s="3">
        <v>1122260</v>
      </c>
      <c r="B8135" s="16">
        <v>1.02</v>
      </c>
      <c r="C8135" s="16">
        <v>1.05</v>
      </c>
      <c r="D8135" s="16">
        <v>1.05</v>
      </c>
    </row>
    <row r="8136" spans="1:4" x14ac:dyDescent="0.3">
      <c r="A8136" s="3">
        <v>1122261</v>
      </c>
      <c r="B8136" s="16">
        <v>1.02</v>
      </c>
      <c r="C8136" s="16">
        <v>1.05</v>
      </c>
      <c r="D8136" s="16">
        <v>1.05</v>
      </c>
    </row>
    <row r="8137" spans="1:4" x14ac:dyDescent="0.3">
      <c r="A8137" s="3">
        <v>1122270</v>
      </c>
      <c r="B8137" s="16">
        <v>1.02</v>
      </c>
      <c r="C8137" s="16">
        <v>1.05</v>
      </c>
      <c r="D8137" s="16">
        <v>1.05</v>
      </c>
    </row>
    <row r="8138" spans="1:4" x14ac:dyDescent="0.3">
      <c r="A8138" s="3">
        <v>1122290</v>
      </c>
      <c r="B8138" s="16">
        <v>1.02</v>
      </c>
      <c r="C8138" s="16">
        <v>1.05</v>
      </c>
      <c r="D8138" s="16">
        <v>1.05</v>
      </c>
    </row>
    <row r="8139" spans="1:4" x14ac:dyDescent="0.3">
      <c r="A8139" s="3">
        <v>1122291</v>
      </c>
      <c r="B8139" s="16">
        <v>1.02</v>
      </c>
      <c r="C8139" s="16">
        <v>1.05</v>
      </c>
      <c r="D8139" s="16">
        <v>1.05</v>
      </c>
    </row>
    <row r="8140" spans="1:4" x14ac:dyDescent="0.3">
      <c r="A8140" s="3">
        <v>1122292</v>
      </c>
      <c r="B8140" s="16">
        <v>1.02</v>
      </c>
      <c r="C8140" s="16">
        <v>1.05</v>
      </c>
      <c r="D8140" s="16">
        <v>1.05</v>
      </c>
    </row>
    <row r="8141" spans="1:4" x14ac:dyDescent="0.3">
      <c r="A8141" s="3">
        <v>1122293</v>
      </c>
      <c r="B8141" s="16">
        <v>1.02</v>
      </c>
      <c r="C8141" s="16">
        <v>1.05</v>
      </c>
      <c r="D8141" s="16">
        <v>1.05</v>
      </c>
    </row>
    <row r="8142" spans="1:4" x14ac:dyDescent="0.3">
      <c r="A8142" s="3">
        <v>1122295</v>
      </c>
      <c r="B8142" s="16">
        <v>1.02</v>
      </c>
      <c r="C8142" s="16">
        <v>1.05</v>
      </c>
      <c r="D8142" s="16">
        <v>1.05</v>
      </c>
    </row>
    <row r="8143" spans="1:4" x14ac:dyDescent="0.3">
      <c r="A8143" s="3">
        <v>1122296</v>
      </c>
      <c r="B8143" s="16">
        <v>1.02</v>
      </c>
      <c r="C8143" s="16">
        <v>1.05</v>
      </c>
      <c r="D8143" s="16">
        <v>1.05</v>
      </c>
    </row>
    <row r="8144" spans="1:4" x14ac:dyDescent="0.3">
      <c r="A8144" s="3">
        <v>1122298</v>
      </c>
      <c r="B8144" s="16">
        <v>1.02</v>
      </c>
      <c r="C8144" s="16">
        <v>1.05</v>
      </c>
      <c r="D8144" s="16">
        <v>1.05</v>
      </c>
    </row>
    <row r="8145" spans="1:4" x14ac:dyDescent="0.3">
      <c r="A8145" s="3">
        <v>1122299</v>
      </c>
      <c r="B8145" s="16">
        <v>1.02</v>
      </c>
      <c r="C8145" s="16">
        <v>1.05</v>
      </c>
      <c r="D8145" s="16">
        <v>1.05</v>
      </c>
    </row>
    <row r="8146" spans="1:4" x14ac:dyDescent="0.3">
      <c r="A8146" s="3">
        <v>1122300</v>
      </c>
      <c r="B8146" s="16">
        <v>1.02</v>
      </c>
      <c r="C8146" s="16">
        <v>1.05</v>
      </c>
      <c r="D8146" s="16">
        <v>1.05</v>
      </c>
    </row>
    <row r="8147" spans="1:4" x14ac:dyDescent="0.3">
      <c r="A8147" s="3">
        <v>1122301</v>
      </c>
      <c r="B8147" s="16">
        <v>11.370000000000001</v>
      </c>
      <c r="C8147" s="16">
        <v>11.75</v>
      </c>
      <c r="D8147" s="16">
        <v>11.75</v>
      </c>
    </row>
    <row r="8148" spans="1:4" x14ac:dyDescent="0.3">
      <c r="A8148" s="3">
        <v>1122311</v>
      </c>
      <c r="B8148" s="16">
        <v>1.02</v>
      </c>
      <c r="C8148" s="16">
        <v>1.05</v>
      </c>
      <c r="D8148" s="16">
        <v>1.05</v>
      </c>
    </row>
    <row r="8149" spans="1:4" x14ac:dyDescent="0.3">
      <c r="A8149" s="3">
        <v>1122312</v>
      </c>
      <c r="B8149" s="16">
        <v>1.02</v>
      </c>
      <c r="C8149" s="16">
        <v>1.05</v>
      </c>
      <c r="D8149" s="16">
        <v>1.05</v>
      </c>
    </row>
    <row r="8150" spans="1:4" x14ac:dyDescent="0.3">
      <c r="A8150" s="3">
        <v>1122313</v>
      </c>
      <c r="B8150" s="16">
        <v>0.98</v>
      </c>
      <c r="C8150" s="16">
        <v>1.05</v>
      </c>
      <c r="D8150" s="16">
        <v>1.01</v>
      </c>
    </row>
    <row r="8151" spans="1:4" x14ac:dyDescent="0.3">
      <c r="A8151" s="3">
        <v>1122322</v>
      </c>
      <c r="B8151" s="16">
        <v>10.370000000000001</v>
      </c>
      <c r="C8151" s="16">
        <v>10.4</v>
      </c>
      <c r="D8151" s="16">
        <v>11.4</v>
      </c>
    </row>
    <row r="8152" spans="1:4" x14ac:dyDescent="0.3">
      <c r="A8152" s="3">
        <v>1122323</v>
      </c>
      <c r="B8152" s="16">
        <v>1.02</v>
      </c>
      <c r="C8152" s="16">
        <v>1.05</v>
      </c>
      <c r="D8152" s="16">
        <v>1.05</v>
      </c>
    </row>
    <row r="8153" spans="1:4" x14ac:dyDescent="0.3">
      <c r="A8153" s="3">
        <v>1122324</v>
      </c>
      <c r="B8153" s="16">
        <v>1.02</v>
      </c>
      <c r="C8153" s="16">
        <v>1.05</v>
      </c>
      <c r="D8153" s="16">
        <v>1.05</v>
      </c>
    </row>
    <row r="8154" spans="1:4" x14ac:dyDescent="0.3">
      <c r="A8154" s="3">
        <v>1122326</v>
      </c>
      <c r="B8154" s="16">
        <v>1.02</v>
      </c>
      <c r="C8154" s="16">
        <v>1.05</v>
      </c>
      <c r="D8154" s="16">
        <v>1.05</v>
      </c>
    </row>
    <row r="8155" spans="1:4" x14ac:dyDescent="0.3">
      <c r="A8155" s="3">
        <v>1122330</v>
      </c>
      <c r="B8155" s="16">
        <v>13.97</v>
      </c>
      <c r="C8155" s="16">
        <v>11.75</v>
      </c>
      <c r="D8155" s="16">
        <v>11</v>
      </c>
    </row>
    <row r="8156" spans="1:4" x14ac:dyDescent="0.3">
      <c r="A8156" s="3">
        <v>1122332</v>
      </c>
      <c r="B8156" s="16">
        <v>1.02</v>
      </c>
      <c r="C8156" s="16">
        <v>1.05</v>
      </c>
      <c r="D8156" s="16">
        <v>1.05</v>
      </c>
    </row>
    <row r="8157" spans="1:4" x14ac:dyDescent="0.3">
      <c r="A8157" s="3">
        <v>1122333</v>
      </c>
      <c r="B8157" s="16">
        <v>193.97</v>
      </c>
      <c r="C8157" s="16">
        <v>194</v>
      </c>
      <c r="D8157" s="16">
        <v>164.9</v>
      </c>
    </row>
    <row r="8158" spans="1:4" x14ac:dyDescent="0.3">
      <c r="A8158" s="3">
        <v>1122334</v>
      </c>
      <c r="B8158" s="16">
        <v>193.97</v>
      </c>
      <c r="C8158" s="16">
        <v>194</v>
      </c>
      <c r="D8158" s="16">
        <v>164.9</v>
      </c>
    </row>
    <row r="8159" spans="1:4" x14ac:dyDescent="0.3">
      <c r="A8159" s="3">
        <v>1122335</v>
      </c>
      <c r="B8159" s="16">
        <v>83.36</v>
      </c>
      <c r="C8159" s="16">
        <v>81.099999999999994</v>
      </c>
      <c r="D8159" s="16">
        <v>81.099999999999994</v>
      </c>
    </row>
    <row r="8160" spans="1:4" x14ac:dyDescent="0.3">
      <c r="A8160" s="3">
        <v>1122336</v>
      </c>
      <c r="B8160" s="16">
        <v>1.02</v>
      </c>
      <c r="C8160" s="16">
        <v>1.05</v>
      </c>
      <c r="D8160" s="16">
        <v>1.05</v>
      </c>
    </row>
    <row r="8161" spans="1:4" x14ac:dyDescent="0.3">
      <c r="A8161" s="3">
        <v>1122340</v>
      </c>
      <c r="B8161" s="16">
        <v>13.97</v>
      </c>
      <c r="C8161" s="16">
        <v>10.4</v>
      </c>
      <c r="D8161" s="16">
        <v>11</v>
      </c>
    </row>
    <row r="8162" spans="1:4" x14ac:dyDescent="0.3">
      <c r="A8162" s="3">
        <v>1122341</v>
      </c>
      <c r="B8162" s="16">
        <v>1.02</v>
      </c>
      <c r="C8162" s="16">
        <v>1.05</v>
      </c>
      <c r="D8162" s="16">
        <v>1.05</v>
      </c>
    </row>
    <row r="8163" spans="1:4" x14ac:dyDescent="0.3">
      <c r="A8163" s="3">
        <v>1122342</v>
      </c>
      <c r="B8163" s="16">
        <v>1.02</v>
      </c>
      <c r="C8163" s="16">
        <v>1.05</v>
      </c>
      <c r="D8163" s="16">
        <v>1.05</v>
      </c>
    </row>
    <row r="8164" spans="1:4" x14ac:dyDescent="0.3">
      <c r="A8164" s="3">
        <v>1122343</v>
      </c>
      <c r="B8164" s="16">
        <v>1.02</v>
      </c>
      <c r="C8164" s="16">
        <v>1.05</v>
      </c>
      <c r="D8164" s="16">
        <v>1.05</v>
      </c>
    </row>
    <row r="8165" spans="1:4" x14ac:dyDescent="0.3">
      <c r="A8165" s="3">
        <v>1122351</v>
      </c>
      <c r="B8165" s="16">
        <v>13.97</v>
      </c>
      <c r="C8165" s="16">
        <v>10.4</v>
      </c>
      <c r="D8165" s="16">
        <v>10.4</v>
      </c>
    </row>
    <row r="8166" spans="1:4" x14ac:dyDescent="0.3">
      <c r="A8166" s="3">
        <v>1122352</v>
      </c>
      <c r="B8166" s="16">
        <v>319.97000000000003</v>
      </c>
      <c r="C8166" s="16">
        <v>320</v>
      </c>
      <c r="D8166" s="16">
        <v>1.01</v>
      </c>
    </row>
    <row r="8167" spans="1:4" x14ac:dyDescent="0.3">
      <c r="A8167" s="3">
        <v>1122353</v>
      </c>
      <c r="B8167" s="16">
        <v>662.97</v>
      </c>
      <c r="C8167" s="16">
        <v>663</v>
      </c>
      <c r="D8167" s="16">
        <v>663</v>
      </c>
    </row>
    <row r="8168" spans="1:4" x14ac:dyDescent="0.3">
      <c r="A8168" s="3">
        <v>1122360</v>
      </c>
      <c r="B8168" s="16">
        <v>1.02</v>
      </c>
      <c r="C8168" s="16">
        <v>1.05</v>
      </c>
      <c r="D8168" s="16">
        <v>1.05</v>
      </c>
    </row>
    <row r="8169" spans="1:4" x14ac:dyDescent="0.3">
      <c r="A8169" s="3">
        <v>1122370</v>
      </c>
      <c r="B8169" s="16">
        <v>1.02</v>
      </c>
      <c r="C8169" s="16">
        <v>1.05</v>
      </c>
      <c r="D8169" s="16">
        <v>1.05</v>
      </c>
    </row>
    <row r="8170" spans="1:4" x14ac:dyDescent="0.3">
      <c r="A8170" s="3">
        <v>1122380</v>
      </c>
      <c r="B8170" s="16">
        <v>0.98</v>
      </c>
      <c r="C8170" s="16">
        <v>1.05</v>
      </c>
      <c r="D8170" s="16">
        <v>1.01</v>
      </c>
    </row>
    <row r="8171" spans="1:4" x14ac:dyDescent="0.3">
      <c r="A8171" s="3">
        <v>1122390</v>
      </c>
      <c r="B8171" s="16">
        <v>1.02</v>
      </c>
      <c r="C8171" s="16">
        <v>1.05</v>
      </c>
      <c r="D8171" s="16">
        <v>1.05</v>
      </c>
    </row>
    <row r="8172" spans="1:4" x14ac:dyDescent="0.3">
      <c r="A8172" s="3">
        <v>1122391</v>
      </c>
      <c r="B8172" s="16">
        <v>1.02</v>
      </c>
      <c r="C8172" s="16">
        <v>1.05</v>
      </c>
      <c r="D8172" s="16">
        <v>1.05</v>
      </c>
    </row>
    <row r="8173" spans="1:4" x14ac:dyDescent="0.3">
      <c r="A8173" s="3">
        <v>1122400</v>
      </c>
      <c r="B8173" s="16">
        <v>1.02</v>
      </c>
      <c r="C8173" s="16">
        <v>1.05</v>
      </c>
      <c r="D8173" s="16">
        <v>1.05</v>
      </c>
    </row>
    <row r="8174" spans="1:4" x14ac:dyDescent="0.3">
      <c r="A8174" s="3">
        <v>1122411</v>
      </c>
      <c r="B8174" s="16">
        <v>22.279999999999998</v>
      </c>
      <c r="C8174" s="16">
        <v>21.22</v>
      </c>
      <c r="D8174" s="16">
        <v>20.9</v>
      </c>
    </row>
    <row r="8175" spans="1:4" x14ac:dyDescent="0.3">
      <c r="A8175" s="3">
        <v>1122412</v>
      </c>
      <c r="B8175" s="16">
        <v>26.08</v>
      </c>
      <c r="C8175" s="16">
        <v>25.73</v>
      </c>
      <c r="D8175" s="16">
        <v>27.07</v>
      </c>
    </row>
    <row r="8176" spans="1:4" x14ac:dyDescent="0.3">
      <c r="A8176" s="3">
        <v>1122421</v>
      </c>
      <c r="B8176" s="16">
        <v>-1.9999999999999997E-2</v>
      </c>
      <c r="C8176" s="16">
        <v>0.01</v>
      </c>
      <c r="D8176" s="16">
        <v>8.5000000000000006E-3</v>
      </c>
    </row>
    <row r="8177" spans="1:4" x14ac:dyDescent="0.3">
      <c r="A8177" s="3">
        <v>1122430</v>
      </c>
      <c r="B8177" s="16">
        <v>715.97</v>
      </c>
      <c r="C8177" s="16">
        <v>716</v>
      </c>
      <c r="D8177" s="16">
        <v>592</v>
      </c>
    </row>
    <row r="8178" spans="1:4" x14ac:dyDescent="0.3">
      <c r="A8178" s="3">
        <v>1122431</v>
      </c>
      <c r="B8178" s="16">
        <v>1009.97</v>
      </c>
      <c r="C8178" s="16">
        <v>1010</v>
      </c>
      <c r="D8178" s="16">
        <v>835</v>
      </c>
    </row>
    <row r="8179" spans="1:4" x14ac:dyDescent="0.3">
      <c r="A8179" s="3">
        <v>1122450</v>
      </c>
      <c r="B8179" s="16">
        <v>1.02</v>
      </c>
      <c r="C8179" s="16">
        <v>1.05</v>
      </c>
      <c r="D8179" s="16">
        <v>1.05</v>
      </c>
    </row>
    <row r="8180" spans="1:4" x14ac:dyDescent="0.3">
      <c r="A8180" s="3">
        <v>1122451</v>
      </c>
      <c r="B8180" s="16">
        <v>1.02</v>
      </c>
      <c r="C8180" s="16">
        <v>1.05</v>
      </c>
      <c r="D8180" s="16">
        <v>1.05</v>
      </c>
    </row>
    <row r="8181" spans="1:4" x14ac:dyDescent="0.3">
      <c r="A8181" s="3">
        <v>1122453</v>
      </c>
      <c r="B8181" s="16">
        <v>1.02</v>
      </c>
      <c r="C8181" s="16">
        <v>1.05</v>
      </c>
      <c r="D8181" s="16">
        <v>1.05</v>
      </c>
    </row>
    <row r="8182" spans="1:4" x14ac:dyDescent="0.3">
      <c r="A8182" s="3">
        <v>1122455</v>
      </c>
      <c r="B8182" s="16">
        <v>1.02</v>
      </c>
      <c r="C8182" s="16">
        <v>1.05</v>
      </c>
      <c r="D8182" s="16">
        <v>1.05</v>
      </c>
    </row>
    <row r="8183" spans="1:4" x14ac:dyDescent="0.3">
      <c r="A8183" s="3">
        <v>1122456</v>
      </c>
      <c r="B8183" s="16">
        <v>1.02</v>
      </c>
      <c r="C8183" s="16">
        <v>1.05</v>
      </c>
      <c r="D8183" s="16">
        <v>1.05</v>
      </c>
    </row>
    <row r="8184" spans="1:4" x14ac:dyDescent="0.3">
      <c r="A8184" s="3">
        <v>1122457</v>
      </c>
      <c r="B8184" s="16">
        <v>1.02</v>
      </c>
      <c r="C8184" s="16">
        <v>1.05</v>
      </c>
      <c r="D8184" s="16">
        <v>1.05</v>
      </c>
    </row>
    <row r="8185" spans="1:4" x14ac:dyDescent="0.3">
      <c r="A8185" s="3">
        <v>1122460</v>
      </c>
      <c r="B8185" s="16">
        <v>1.02</v>
      </c>
      <c r="C8185" s="16">
        <v>1.05</v>
      </c>
      <c r="D8185" s="16">
        <v>1.05</v>
      </c>
    </row>
    <row r="8186" spans="1:4" x14ac:dyDescent="0.3">
      <c r="A8186" s="3">
        <v>1122470</v>
      </c>
      <c r="B8186" s="16">
        <v>1.02</v>
      </c>
      <c r="C8186" s="16">
        <v>1.05</v>
      </c>
      <c r="D8186" s="16">
        <v>1.05</v>
      </c>
    </row>
    <row r="8187" spans="1:4" x14ac:dyDescent="0.3">
      <c r="A8187" s="3">
        <v>1122480</v>
      </c>
      <c r="B8187" s="16">
        <v>1.02</v>
      </c>
      <c r="C8187" s="16">
        <v>1.05</v>
      </c>
      <c r="D8187" s="16">
        <v>1.05</v>
      </c>
    </row>
    <row r="8188" spans="1:4" x14ac:dyDescent="0.3">
      <c r="A8188" s="3">
        <v>1122481</v>
      </c>
      <c r="B8188" s="16">
        <v>1.02</v>
      </c>
      <c r="C8188" s="16">
        <v>1.05</v>
      </c>
      <c r="D8188" s="16">
        <v>1.05</v>
      </c>
    </row>
    <row r="8189" spans="1:4" x14ac:dyDescent="0.3">
      <c r="A8189" s="3">
        <v>1122490</v>
      </c>
      <c r="B8189" s="16">
        <v>1.02</v>
      </c>
      <c r="C8189" s="16">
        <v>1.05</v>
      </c>
      <c r="D8189" s="16">
        <v>1.05</v>
      </c>
    </row>
    <row r="8190" spans="1:4" x14ac:dyDescent="0.3">
      <c r="A8190" s="3">
        <v>1122492</v>
      </c>
      <c r="B8190" s="16">
        <v>95.22</v>
      </c>
      <c r="C8190" s="16">
        <v>96.25</v>
      </c>
      <c r="D8190" s="16">
        <v>133</v>
      </c>
    </row>
    <row r="8191" spans="1:4" x14ac:dyDescent="0.3">
      <c r="A8191" s="3">
        <v>1122494</v>
      </c>
      <c r="B8191" s="16">
        <v>46.29</v>
      </c>
      <c r="C8191" s="16">
        <v>59.32</v>
      </c>
      <c r="D8191" s="16">
        <v>32.799999999999997</v>
      </c>
    </row>
    <row r="8192" spans="1:4" x14ac:dyDescent="0.3">
      <c r="A8192" s="3">
        <v>1122495</v>
      </c>
      <c r="B8192" s="16">
        <v>0.98</v>
      </c>
      <c r="C8192" s="16">
        <v>1.05</v>
      </c>
      <c r="D8192" s="16">
        <v>1.01</v>
      </c>
    </row>
    <row r="8193" spans="1:4" x14ac:dyDescent="0.3">
      <c r="A8193" s="3">
        <v>1122496</v>
      </c>
      <c r="B8193" s="16">
        <v>1.02</v>
      </c>
      <c r="C8193" s="16">
        <v>1.05</v>
      </c>
      <c r="D8193" s="16">
        <v>1.05</v>
      </c>
    </row>
    <row r="8194" spans="1:4" x14ac:dyDescent="0.3">
      <c r="A8194" s="3">
        <v>1122500</v>
      </c>
      <c r="B8194" s="16">
        <v>1.02</v>
      </c>
      <c r="C8194" s="16">
        <v>1.05</v>
      </c>
      <c r="D8194" s="16">
        <v>1.05</v>
      </c>
    </row>
    <row r="8195" spans="1:4" x14ac:dyDescent="0.3">
      <c r="A8195" s="3">
        <v>1122501</v>
      </c>
      <c r="B8195" s="16">
        <v>1.02</v>
      </c>
      <c r="C8195" s="16">
        <v>1.05</v>
      </c>
      <c r="D8195" s="16">
        <v>1.05</v>
      </c>
    </row>
    <row r="8196" spans="1:4" x14ac:dyDescent="0.3">
      <c r="A8196" s="3">
        <v>1122502</v>
      </c>
      <c r="B8196" s="16">
        <v>0.98</v>
      </c>
      <c r="C8196" s="16">
        <v>1.05</v>
      </c>
      <c r="D8196" s="16">
        <v>1.01</v>
      </c>
    </row>
    <row r="8197" spans="1:4" x14ac:dyDescent="0.3">
      <c r="A8197" s="3">
        <v>1122503</v>
      </c>
      <c r="B8197" s="16">
        <v>1.02</v>
      </c>
      <c r="C8197" s="16">
        <v>1.05</v>
      </c>
      <c r="D8197" s="16">
        <v>1.05</v>
      </c>
    </row>
    <row r="8198" spans="1:4" x14ac:dyDescent="0.3">
      <c r="A8198" s="3">
        <v>1122511</v>
      </c>
      <c r="B8198" s="16">
        <v>0.98</v>
      </c>
      <c r="C8198" s="16">
        <v>1.05</v>
      </c>
      <c r="D8198" s="16">
        <v>1.01</v>
      </c>
    </row>
    <row r="8199" spans="1:4" x14ac:dyDescent="0.3">
      <c r="A8199" s="3">
        <v>1122512</v>
      </c>
      <c r="B8199" s="16">
        <v>0.98</v>
      </c>
      <c r="C8199" s="16">
        <v>1.05</v>
      </c>
      <c r="D8199" s="16">
        <v>1.01</v>
      </c>
    </row>
    <row r="8200" spans="1:4" x14ac:dyDescent="0.3">
      <c r="A8200" s="3">
        <v>1122518</v>
      </c>
      <c r="B8200" s="16">
        <v>1.02</v>
      </c>
      <c r="C8200" s="16">
        <v>1.05</v>
      </c>
      <c r="D8200" s="16">
        <v>1.05</v>
      </c>
    </row>
    <row r="8201" spans="1:4" x14ac:dyDescent="0.3">
      <c r="A8201" s="3">
        <v>1122519</v>
      </c>
      <c r="B8201" s="16">
        <v>1.02</v>
      </c>
      <c r="C8201" s="16">
        <v>1.05</v>
      </c>
      <c r="D8201" s="16">
        <v>1.05</v>
      </c>
    </row>
    <row r="8202" spans="1:4" x14ac:dyDescent="0.3">
      <c r="A8202" s="3">
        <v>1122524</v>
      </c>
      <c r="B8202" s="16">
        <v>1.02</v>
      </c>
      <c r="C8202" s="16">
        <v>1.05</v>
      </c>
      <c r="D8202" s="16">
        <v>1.05</v>
      </c>
    </row>
    <row r="8203" spans="1:4" x14ac:dyDescent="0.3">
      <c r="A8203" s="3">
        <v>1122540</v>
      </c>
      <c r="B8203" s="16">
        <v>0.98</v>
      </c>
      <c r="C8203" s="16">
        <v>1.05</v>
      </c>
      <c r="D8203" s="16">
        <v>1.01</v>
      </c>
    </row>
    <row r="8204" spans="1:4" x14ac:dyDescent="0.3">
      <c r="A8204" s="3">
        <v>1122541</v>
      </c>
      <c r="B8204" s="16">
        <v>1.02</v>
      </c>
      <c r="C8204" s="16">
        <v>1.05</v>
      </c>
      <c r="D8204" s="16">
        <v>1.05</v>
      </c>
    </row>
    <row r="8205" spans="1:4" x14ac:dyDescent="0.3">
      <c r="A8205" s="3">
        <v>1122542</v>
      </c>
      <c r="B8205" s="16">
        <v>1.02</v>
      </c>
      <c r="C8205" s="16">
        <v>1.05</v>
      </c>
      <c r="D8205" s="16">
        <v>1.05</v>
      </c>
    </row>
    <row r="8206" spans="1:4" x14ac:dyDescent="0.3">
      <c r="A8206" s="3">
        <v>1122551</v>
      </c>
      <c r="B8206" s="16">
        <v>1.02</v>
      </c>
      <c r="C8206" s="16">
        <v>1.05</v>
      </c>
      <c r="D8206" s="16">
        <v>1.05</v>
      </c>
    </row>
    <row r="8207" spans="1:4" x14ac:dyDescent="0.3">
      <c r="A8207" s="3">
        <v>1122552</v>
      </c>
      <c r="B8207" s="16">
        <v>1.02</v>
      </c>
      <c r="C8207" s="16">
        <v>1.05</v>
      </c>
      <c r="D8207" s="16">
        <v>1.05</v>
      </c>
    </row>
    <row r="8208" spans="1:4" x14ac:dyDescent="0.3">
      <c r="A8208" s="3">
        <v>1122553</v>
      </c>
      <c r="B8208" s="16">
        <v>1.02</v>
      </c>
      <c r="C8208" s="16">
        <v>1.05</v>
      </c>
      <c r="D8208" s="16">
        <v>1.05</v>
      </c>
    </row>
    <row r="8209" spans="1:4" x14ac:dyDescent="0.3">
      <c r="A8209" s="3">
        <v>1122554</v>
      </c>
      <c r="B8209" s="16">
        <v>1.02</v>
      </c>
      <c r="C8209" s="16">
        <v>1.05</v>
      </c>
      <c r="D8209" s="16">
        <v>1.05</v>
      </c>
    </row>
    <row r="8210" spans="1:4" x14ac:dyDescent="0.3">
      <c r="A8210" s="3">
        <v>1122560</v>
      </c>
      <c r="B8210" s="16">
        <v>-1.9999999999999997E-2</v>
      </c>
      <c r="C8210" s="16">
        <v>0.01</v>
      </c>
      <c r="D8210" s="16">
        <v>8.5000000000000006E-3</v>
      </c>
    </row>
    <row r="8211" spans="1:4" x14ac:dyDescent="0.3">
      <c r="A8211" s="3">
        <v>1122561</v>
      </c>
      <c r="B8211" s="16">
        <v>-1.9999999999999997E-2</v>
      </c>
      <c r="C8211" s="16">
        <v>0.01</v>
      </c>
      <c r="D8211" s="16">
        <v>8.5000000000000006E-3</v>
      </c>
    </row>
    <row r="8212" spans="1:4" x14ac:dyDescent="0.3">
      <c r="A8212" s="3">
        <v>1122580</v>
      </c>
      <c r="B8212" s="16">
        <v>2.0000000000000004E-2</v>
      </c>
      <c r="C8212" s="16">
        <v>0.05</v>
      </c>
      <c r="D8212" s="16">
        <v>4.2500000000000003E-2</v>
      </c>
    </row>
    <row r="8213" spans="1:4" x14ac:dyDescent="0.3">
      <c r="A8213" s="3">
        <v>1122591</v>
      </c>
      <c r="B8213" s="16">
        <v>1.02</v>
      </c>
      <c r="C8213" s="16">
        <v>1.05</v>
      </c>
      <c r="D8213" s="16">
        <v>1.05</v>
      </c>
    </row>
    <row r="8214" spans="1:4" x14ac:dyDescent="0.3">
      <c r="A8214" s="3">
        <v>1122592</v>
      </c>
      <c r="B8214" s="16">
        <v>1.02</v>
      </c>
      <c r="C8214" s="16">
        <v>1.05</v>
      </c>
      <c r="D8214" s="16">
        <v>1.05</v>
      </c>
    </row>
    <row r="8215" spans="1:4" x14ac:dyDescent="0.3">
      <c r="A8215" s="3">
        <v>1122593</v>
      </c>
      <c r="B8215" s="16">
        <v>12.47</v>
      </c>
      <c r="C8215" s="16">
        <v>11.4</v>
      </c>
      <c r="D8215" s="16">
        <v>11.4</v>
      </c>
    </row>
    <row r="8216" spans="1:4" x14ac:dyDescent="0.3">
      <c r="A8216" s="3">
        <v>1122594</v>
      </c>
      <c r="B8216" s="16">
        <v>1.02</v>
      </c>
      <c r="C8216" s="16">
        <v>1.05</v>
      </c>
      <c r="D8216" s="16">
        <v>1.05</v>
      </c>
    </row>
    <row r="8217" spans="1:4" x14ac:dyDescent="0.3">
      <c r="A8217" s="3">
        <v>1122595</v>
      </c>
      <c r="B8217" s="16">
        <v>1.02</v>
      </c>
      <c r="C8217" s="16">
        <v>1.05</v>
      </c>
      <c r="D8217" s="16">
        <v>1.05</v>
      </c>
    </row>
    <row r="8218" spans="1:4" x14ac:dyDescent="0.3">
      <c r="A8218" s="3">
        <v>1122596</v>
      </c>
      <c r="B8218" s="16">
        <v>1.02</v>
      </c>
      <c r="C8218" s="16">
        <v>1.05</v>
      </c>
      <c r="D8218" s="16">
        <v>1.05</v>
      </c>
    </row>
    <row r="8219" spans="1:4" x14ac:dyDescent="0.3">
      <c r="A8219" s="3">
        <v>1122597</v>
      </c>
      <c r="B8219" s="16">
        <v>1.02</v>
      </c>
      <c r="C8219" s="16">
        <v>1.05</v>
      </c>
      <c r="D8219" s="16">
        <v>1.05</v>
      </c>
    </row>
    <row r="8220" spans="1:4" x14ac:dyDescent="0.3">
      <c r="A8220" s="3">
        <v>1122598</v>
      </c>
      <c r="B8220" s="16">
        <v>1.02</v>
      </c>
      <c r="C8220" s="16">
        <v>1.05</v>
      </c>
      <c r="D8220" s="16">
        <v>1.05</v>
      </c>
    </row>
    <row r="8221" spans="1:4" x14ac:dyDescent="0.3">
      <c r="A8221" s="3">
        <v>1122599</v>
      </c>
      <c r="B8221" s="16">
        <v>1.02</v>
      </c>
      <c r="C8221" s="16">
        <v>1.05</v>
      </c>
      <c r="D8221" s="16">
        <v>1.05</v>
      </c>
    </row>
    <row r="8222" spans="1:4" x14ac:dyDescent="0.3">
      <c r="A8222" s="3">
        <v>1122600</v>
      </c>
      <c r="B8222" s="16">
        <v>1.02</v>
      </c>
      <c r="C8222" s="16">
        <v>1.05</v>
      </c>
      <c r="D8222" s="16">
        <v>1.05</v>
      </c>
    </row>
    <row r="8223" spans="1:4" x14ac:dyDescent="0.3">
      <c r="A8223" s="3">
        <v>1122601</v>
      </c>
      <c r="B8223" s="16">
        <v>1.02</v>
      </c>
      <c r="C8223" s="16">
        <v>1.05</v>
      </c>
      <c r="D8223" s="16">
        <v>1.05</v>
      </c>
    </row>
    <row r="8224" spans="1:4" x14ac:dyDescent="0.3">
      <c r="A8224" s="3">
        <v>1122602</v>
      </c>
      <c r="B8224" s="16">
        <v>1.02</v>
      </c>
      <c r="C8224" s="16">
        <v>1.05</v>
      </c>
      <c r="D8224" s="16">
        <v>1.05</v>
      </c>
    </row>
    <row r="8225" spans="1:4" x14ac:dyDescent="0.3">
      <c r="A8225" s="3">
        <v>1122603</v>
      </c>
      <c r="B8225" s="16">
        <v>1.02</v>
      </c>
      <c r="C8225" s="16">
        <v>1.05</v>
      </c>
      <c r="D8225" s="16">
        <v>1.05</v>
      </c>
    </row>
    <row r="8226" spans="1:4" x14ac:dyDescent="0.3">
      <c r="A8226" s="3">
        <v>1122604</v>
      </c>
      <c r="B8226" s="16">
        <v>1.02</v>
      </c>
      <c r="C8226" s="16">
        <v>1.05</v>
      </c>
      <c r="D8226" s="16">
        <v>1.05</v>
      </c>
    </row>
    <row r="8227" spans="1:4" x14ac:dyDescent="0.3">
      <c r="A8227" s="3">
        <v>1122605</v>
      </c>
      <c r="B8227" s="16">
        <v>1.02</v>
      </c>
      <c r="C8227" s="16">
        <v>1.05</v>
      </c>
      <c r="D8227" s="16">
        <v>1.05</v>
      </c>
    </row>
    <row r="8228" spans="1:4" x14ac:dyDescent="0.3">
      <c r="A8228" s="3">
        <v>1122606</v>
      </c>
      <c r="B8228" s="16">
        <v>1.02</v>
      </c>
      <c r="C8228" s="16">
        <v>1.05</v>
      </c>
      <c r="D8228" s="16">
        <v>1.05</v>
      </c>
    </row>
    <row r="8229" spans="1:4" x14ac:dyDescent="0.3">
      <c r="A8229" s="3">
        <v>1122607</v>
      </c>
      <c r="B8229" s="16">
        <v>1.02</v>
      </c>
      <c r="C8229" s="16">
        <v>1.05</v>
      </c>
      <c r="D8229" s="16">
        <v>1.05</v>
      </c>
    </row>
    <row r="8230" spans="1:4" x14ac:dyDescent="0.3">
      <c r="A8230" s="3">
        <v>1122608</v>
      </c>
      <c r="B8230" s="16">
        <v>1.02</v>
      </c>
      <c r="C8230" s="16">
        <v>1.05</v>
      </c>
      <c r="D8230" s="16">
        <v>1.05</v>
      </c>
    </row>
    <row r="8231" spans="1:4" x14ac:dyDescent="0.3">
      <c r="A8231" s="3">
        <v>1122609</v>
      </c>
      <c r="B8231" s="16">
        <v>1.02</v>
      </c>
      <c r="C8231" s="16">
        <v>1.05</v>
      </c>
      <c r="D8231" s="16">
        <v>1.05</v>
      </c>
    </row>
    <row r="8232" spans="1:4" x14ac:dyDescent="0.3">
      <c r="A8232" s="3">
        <v>1122610</v>
      </c>
      <c r="B8232" s="16">
        <v>1.02</v>
      </c>
      <c r="C8232" s="16">
        <v>1.05</v>
      </c>
      <c r="D8232" s="16">
        <v>1.05</v>
      </c>
    </row>
    <row r="8233" spans="1:4" x14ac:dyDescent="0.3">
      <c r="A8233" s="3">
        <v>1122611</v>
      </c>
      <c r="B8233" s="16">
        <v>1.02</v>
      </c>
      <c r="C8233" s="16">
        <v>1.05</v>
      </c>
      <c r="D8233" s="16">
        <v>1.05</v>
      </c>
    </row>
    <row r="8234" spans="1:4" x14ac:dyDescent="0.3">
      <c r="A8234" s="3">
        <v>1122612</v>
      </c>
      <c r="B8234" s="16">
        <v>1.02</v>
      </c>
      <c r="C8234" s="16">
        <v>1.05</v>
      </c>
      <c r="D8234" s="16">
        <v>1.05</v>
      </c>
    </row>
    <row r="8235" spans="1:4" x14ac:dyDescent="0.3">
      <c r="A8235" s="3">
        <v>1122613</v>
      </c>
      <c r="B8235" s="16">
        <v>1.02</v>
      </c>
      <c r="C8235" s="16">
        <v>1.05</v>
      </c>
      <c r="D8235" s="16">
        <v>1.05</v>
      </c>
    </row>
    <row r="8236" spans="1:4" x14ac:dyDescent="0.3">
      <c r="A8236" s="3">
        <v>1122620</v>
      </c>
      <c r="B8236" s="16">
        <v>1.02</v>
      </c>
      <c r="C8236" s="16">
        <v>1.05</v>
      </c>
      <c r="D8236" s="16">
        <v>1.05</v>
      </c>
    </row>
    <row r="8237" spans="1:4" x14ac:dyDescent="0.3">
      <c r="A8237" s="3">
        <v>1122621</v>
      </c>
      <c r="B8237" s="16">
        <v>20.47</v>
      </c>
      <c r="C8237" s="16">
        <v>20.5</v>
      </c>
      <c r="D8237" s="16">
        <v>20.5</v>
      </c>
    </row>
    <row r="8238" spans="1:4" x14ac:dyDescent="0.3">
      <c r="A8238" s="3">
        <v>1122622</v>
      </c>
      <c r="B8238" s="16">
        <v>1.02</v>
      </c>
      <c r="C8238" s="16">
        <v>1.05</v>
      </c>
      <c r="D8238" s="16">
        <v>1.05</v>
      </c>
    </row>
    <row r="8239" spans="1:4" x14ac:dyDescent="0.3">
      <c r="A8239" s="3">
        <v>1122623</v>
      </c>
      <c r="B8239" s="16">
        <v>1.02</v>
      </c>
      <c r="C8239" s="16">
        <v>1.05</v>
      </c>
      <c r="D8239" s="16">
        <v>1.05</v>
      </c>
    </row>
    <row r="8240" spans="1:4" x14ac:dyDescent="0.3">
      <c r="A8240" s="3">
        <v>1122624</v>
      </c>
      <c r="B8240" s="16">
        <v>1.02</v>
      </c>
      <c r="C8240" s="16">
        <v>1.05</v>
      </c>
      <c r="D8240" s="16">
        <v>1.05</v>
      </c>
    </row>
    <row r="8241" spans="1:4" x14ac:dyDescent="0.3">
      <c r="A8241" s="3">
        <v>1122630</v>
      </c>
      <c r="B8241" s="16">
        <v>1.02</v>
      </c>
      <c r="C8241" s="16">
        <v>1.05</v>
      </c>
      <c r="D8241" s="16">
        <v>1.05</v>
      </c>
    </row>
    <row r="8242" spans="1:4" x14ac:dyDescent="0.3">
      <c r="A8242" s="3">
        <v>1122646</v>
      </c>
      <c r="B8242" s="16">
        <v>-1.9999999999999997E-2</v>
      </c>
      <c r="C8242" s="16">
        <v>0.01</v>
      </c>
      <c r="D8242" s="16">
        <v>8.5000000000000006E-3</v>
      </c>
    </row>
    <row r="8243" spans="1:4" x14ac:dyDescent="0.3">
      <c r="A8243" s="3">
        <v>1122647</v>
      </c>
      <c r="B8243" s="16">
        <v>1.02</v>
      </c>
      <c r="C8243" s="16">
        <v>1.05</v>
      </c>
      <c r="D8243" s="16">
        <v>1.05</v>
      </c>
    </row>
    <row r="8244" spans="1:4" x14ac:dyDescent="0.3">
      <c r="A8244" s="3">
        <v>1122650</v>
      </c>
      <c r="B8244" s="16">
        <v>1.02</v>
      </c>
      <c r="C8244" s="16">
        <v>1.05</v>
      </c>
      <c r="D8244" s="16">
        <v>1.05</v>
      </c>
    </row>
    <row r="8245" spans="1:4" x14ac:dyDescent="0.3">
      <c r="A8245" s="3">
        <v>1122661</v>
      </c>
      <c r="B8245" s="16">
        <v>1.02</v>
      </c>
      <c r="C8245" s="16">
        <v>1.05</v>
      </c>
      <c r="D8245" s="16">
        <v>1.05</v>
      </c>
    </row>
    <row r="8246" spans="1:4" x14ac:dyDescent="0.3">
      <c r="A8246" s="3">
        <v>1122670</v>
      </c>
      <c r="B8246" s="16">
        <v>1.02</v>
      </c>
      <c r="C8246" s="16">
        <v>1.05</v>
      </c>
      <c r="D8246" s="16">
        <v>1.05</v>
      </c>
    </row>
    <row r="8247" spans="1:4" x14ac:dyDescent="0.3">
      <c r="A8247" s="3">
        <v>1122671</v>
      </c>
      <c r="B8247" s="16">
        <v>-1.9999999999999997E-2</v>
      </c>
      <c r="C8247" s="16">
        <v>0.01</v>
      </c>
      <c r="D8247" s="16">
        <v>8.5000000000000006E-3</v>
      </c>
    </row>
    <row r="8248" spans="1:4" x14ac:dyDescent="0.3">
      <c r="A8248" s="3">
        <v>1122674</v>
      </c>
      <c r="B8248" s="16">
        <v>1.02</v>
      </c>
      <c r="C8248" s="16">
        <v>1.05</v>
      </c>
      <c r="D8248" s="16">
        <v>1.05</v>
      </c>
    </row>
    <row r="8249" spans="1:4" x14ac:dyDescent="0.3">
      <c r="A8249" s="3">
        <v>1122675</v>
      </c>
      <c r="B8249" s="16">
        <v>1.02</v>
      </c>
      <c r="C8249" s="16">
        <v>1.05</v>
      </c>
      <c r="D8249" s="16">
        <v>1.05</v>
      </c>
    </row>
    <row r="8250" spans="1:4" x14ac:dyDescent="0.3">
      <c r="A8250" s="3">
        <v>1122676</v>
      </c>
      <c r="B8250" s="16">
        <v>1.02</v>
      </c>
      <c r="C8250" s="16">
        <v>1.05</v>
      </c>
      <c r="D8250" s="16">
        <v>1.05</v>
      </c>
    </row>
    <row r="8251" spans="1:4" x14ac:dyDescent="0.3">
      <c r="A8251" s="3">
        <v>1122677</v>
      </c>
      <c r="B8251" s="16">
        <v>1.02</v>
      </c>
      <c r="C8251" s="16">
        <v>1.05</v>
      </c>
      <c r="D8251" s="16">
        <v>1.05</v>
      </c>
    </row>
    <row r="8252" spans="1:4" x14ac:dyDescent="0.3">
      <c r="A8252" s="3">
        <v>1122680</v>
      </c>
      <c r="B8252" s="16">
        <v>82.679999999999993</v>
      </c>
      <c r="C8252" s="16">
        <v>80</v>
      </c>
      <c r="D8252" s="16">
        <v>80</v>
      </c>
    </row>
    <row r="8253" spans="1:4" x14ac:dyDescent="0.3">
      <c r="A8253" s="3">
        <v>1122690</v>
      </c>
      <c r="B8253" s="16">
        <v>1.02</v>
      </c>
      <c r="C8253" s="16">
        <v>1.05</v>
      </c>
      <c r="D8253" s="16">
        <v>1.05</v>
      </c>
    </row>
    <row r="8254" spans="1:4" x14ac:dyDescent="0.3">
      <c r="A8254" s="3">
        <v>1122692</v>
      </c>
      <c r="B8254" s="16">
        <v>1.02</v>
      </c>
      <c r="C8254" s="16">
        <v>1.05</v>
      </c>
      <c r="D8254" s="16">
        <v>1.05</v>
      </c>
    </row>
    <row r="8255" spans="1:4" x14ac:dyDescent="0.3">
      <c r="A8255" s="3">
        <v>1122693</v>
      </c>
      <c r="B8255" s="16">
        <v>1.02</v>
      </c>
      <c r="C8255" s="16">
        <v>1.05</v>
      </c>
      <c r="D8255" s="16">
        <v>1.05</v>
      </c>
    </row>
    <row r="8256" spans="1:4" x14ac:dyDescent="0.3">
      <c r="A8256" s="3">
        <v>1122694</v>
      </c>
      <c r="B8256" s="16">
        <v>1.02</v>
      </c>
      <c r="C8256" s="16">
        <v>1.05</v>
      </c>
      <c r="D8256" s="16">
        <v>1.05</v>
      </c>
    </row>
    <row r="8257" spans="1:4" x14ac:dyDescent="0.3">
      <c r="A8257" s="3">
        <v>1122695</v>
      </c>
      <c r="B8257" s="16">
        <v>1.02</v>
      </c>
      <c r="C8257" s="16">
        <v>1.05</v>
      </c>
      <c r="D8257" s="16">
        <v>1.05</v>
      </c>
    </row>
    <row r="8258" spans="1:4" x14ac:dyDescent="0.3">
      <c r="A8258" s="3">
        <v>1122696</v>
      </c>
      <c r="B8258" s="16">
        <v>1.02</v>
      </c>
      <c r="C8258" s="16">
        <v>1.05</v>
      </c>
      <c r="D8258" s="16">
        <v>1.05</v>
      </c>
    </row>
    <row r="8259" spans="1:4" x14ac:dyDescent="0.3">
      <c r="A8259" s="3">
        <v>1122697</v>
      </c>
      <c r="B8259" s="16">
        <v>1.02</v>
      </c>
      <c r="C8259" s="16">
        <v>1.05</v>
      </c>
      <c r="D8259" s="16">
        <v>1.05</v>
      </c>
    </row>
    <row r="8260" spans="1:4" x14ac:dyDescent="0.3">
      <c r="A8260" s="3">
        <v>1122698</v>
      </c>
      <c r="B8260" s="16">
        <v>1.02</v>
      </c>
      <c r="C8260" s="16">
        <v>1.05</v>
      </c>
      <c r="D8260" s="16">
        <v>1.05</v>
      </c>
    </row>
    <row r="8261" spans="1:4" x14ac:dyDescent="0.3">
      <c r="A8261" s="3">
        <v>1122699</v>
      </c>
      <c r="B8261" s="16">
        <v>1.02</v>
      </c>
      <c r="C8261" s="16">
        <v>1.05</v>
      </c>
      <c r="D8261" s="16">
        <v>1.05</v>
      </c>
    </row>
    <row r="8262" spans="1:4" x14ac:dyDescent="0.3">
      <c r="A8262" s="3">
        <v>1122700</v>
      </c>
      <c r="B8262" s="16">
        <v>1.02</v>
      </c>
      <c r="C8262" s="16">
        <v>1.05</v>
      </c>
      <c r="D8262" s="16">
        <v>1.05</v>
      </c>
    </row>
    <row r="8263" spans="1:4" x14ac:dyDescent="0.3">
      <c r="A8263" s="3">
        <v>1122710</v>
      </c>
      <c r="B8263" s="16">
        <v>67.319999999999993</v>
      </c>
      <c r="C8263" s="16">
        <v>67.349999999999994</v>
      </c>
      <c r="D8263" s="16">
        <v>50.45</v>
      </c>
    </row>
    <row r="8264" spans="1:4" x14ac:dyDescent="0.3">
      <c r="A8264" s="3">
        <v>1122711</v>
      </c>
      <c r="B8264" s="16">
        <v>0.98</v>
      </c>
      <c r="C8264" s="16">
        <v>1.05</v>
      </c>
      <c r="D8264" s="16">
        <v>1.01</v>
      </c>
    </row>
    <row r="8265" spans="1:4" x14ac:dyDescent="0.3">
      <c r="A8265" s="3">
        <v>1122712</v>
      </c>
      <c r="B8265" s="16">
        <v>0.98</v>
      </c>
      <c r="C8265" s="16">
        <v>1.05</v>
      </c>
      <c r="D8265" s="16">
        <v>1.01</v>
      </c>
    </row>
    <row r="8266" spans="1:4" x14ac:dyDescent="0.3">
      <c r="A8266" s="3">
        <v>1122713</v>
      </c>
      <c r="B8266" s="16">
        <v>0.98</v>
      </c>
      <c r="C8266" s="16">
        <v>1.05</v>
      </c>
      <c r="D8266" s="16">
        <v>1.01</v>
      </c>
    </row>
    <row r="8267" spans="1:4" x14ac:dyDescent="0.3">
      <c r="A8267" s="3">
        <v>1122714</v>
      </c>
      <c r="B8267" s="16">
        <v>-1.9999999999999997E-2</v>
      </c>
      <c r="C8267" s="16">
        <v>0.01</v>
      </c>
      <c r="D8267" s="16">
        <v>8.5000000000000006E-3</v>
      </c>
    </row>
    <row r="8268" spans="1:4" x14ac:dyDescent="0.3">
      <c r="A8268" s="3">
        <v>1122715</v>
      </c>
      <c r="B8268" s="16">
        <v>1.02</v>
      </c>
      <c r="C8268" s="16">
        <v>1.05</v>
      </c>
      <c r="D8268" s="16">
        <v>1.05</v>
      </c>
    </row>
    <row r="8269" spans="1:4" x14ac:dyDescent="0.3">
      <c r="A8269" s="3">
        <v>1122750</v>
      </c>
      <c r="B8269" s="16">
        <v>1.02</v>
      </c>
      <c r="C8269" s="16">
        <v>1.05</v>
      </c>
      <c r="D8269" s="16">
        <v>1.05</v>
      </c>
    </row>
    <row r="8270" spans="1:4" x14ac:dyDescent="0.3">
      <c r="A8270" s="3">
        <v>1122763</v>
      </c>
      <c r="B8270" s="16">
        <v>1.02</v>
      </c>
      <c r="C8270" s="16">
        <v>1.05</v>
      </c>
      <c r="D8270" s="16">
        <v>1.05</v>
      </c>
    </row>
    <row r="8271" spans="1:4" x14ac:dyDescent="0.3">
      <c r="A8271" s="3">
        <v>1122766</v>
      </c>
      <c r="B8271" s="16">
        <v>1.02</v>
      </c>
      <c r="C8271" s="16">
        <v>1.05</v>
      </c>
      <c r="D8271" s="16">
        <v>1.05</v>
      </c>
    </row>
    <row r="8272" spans="1:4" x14ac:dyDescent="0.3">
      <c r="A8272" s="3">
        <v>1122780</v>
      </c>
      <c r="B8272" s="16">
        <v>1.02</v>
      </c>
      <c r="C8272" s="16">
        <v>1.05</v>
      </c>
      <c r="D8272" s="16">
        <v>1.05</v>
      </c>
    </row>
    <row r="8273" spans="1:4" x14ac:dyDescent="0.3">
      <c r="A8273" s="3">
        <v>1122781</v>
      </c>
      <c r="B8273" s="16">
        <v>1.02</v>
      </c>
      <c r="C8273" s="16">
        <v>1.05</v>
      </c>
      <c r="D8273" s="16">
        <v>1.05</v>
      </c>
    </row>
    <row r="8274" spans="1:4" x14ac:dyDescent="0.3">
      <c r="A8274" s="3">
        <v>1122782</v>
      </c>
      <c r="B8274" s="16">
        <v>1.02</v>
      </c>
      <c r="C8274" s="16">
        <v>1.05</v>
      </c>
      <c r="D8274" s="16">
        <v>1.05</v>
      </c>
    </row>
    <row r="8275" spans="1:4" x14ac:dyDescent="0.3">
      <c r="A8275" s="3">
        <v>1122790</v>
      </c>
      <c r="B8275" s="16">
        <v>1.02</v>
      </c>
      <c r="C8275" s="16">
        <v>1.05</v>
      </c>
      <c r="D8275" s="16">
        <v>1.05</v>
      </c>
    </row>
    <row r="8276" spans="1:4" x14ac:dyDescent="0.3">
      <c r="A8276" s="3">
        <v>1122840</v>
      </c>
      <c r="B8276" s="16">
        <v>1.02</v>
      </c>
      <c r="C8276" s="16">
        <v>1.05</v>
      </c>
      <c r="D8276" s="16">
        <v>1.05</v>
      </c>
    </row>
    <row r="8277" spans="1:4" x14ac:dyDescent="0.3">
      <c r="A8277" s="3">
        <v>1122850</v>
      </c>
      <c r="B8277" s="16">
        <v>-1.9999999999999997E-2</v>
      </c>
      <c r="C8277" s="16">
        <v>0.01</v>
      </c>
      <c r="D8277" s="16">
        <v>8.5000000000000006E-3</v>
      </c>
    </row>
    <row r="8278" spans="1:4" x14ac:dyDescent="0.3">
      <c r="A8278" s="3">
        <v>1122851</v>
      </c>
      <c r="B8278" s="16">
        <v>-1.9999999999999997E-2</v>
      </c>
      <c r="C8278" s="16">
        <v>0.01</v>
      </c>
      <c r="D8278" s="16">
        <v>8.5000000000000006E-3</v>
      </c>
    </row>
    <row r="8279" spans="1:4" x14ac:dyDescent="0.3">
      <c r="A8279" s="3">
        <v>1122870</v>
      </c>
      <c r="B8279" s="16">
        <v>-1.9999999999999997E-2</v>
      </c>
      <c r="C8279" s="16">
        <v>0.01</v>
      </c>
      <c r="D8279" s="16">
        <v>8.5000000000000006E-3</v>
      </c>
    </row>
    <row r="8280" spans="1:4" x14ac:dyDescent="0.3">
      <c r="A8280" s="3">
        <v>1122871</v>
      </c>
      <c r="B8280" s="16">
        <v>-1.9999999999999997E-2</v>
      </c>
      <c r="C8280" s="16">
        <v>0.01</v>
      </c>
      <c r="D8280" s="16">
        <v>8.5000000000000006E-3</v>
      </c>
    </row>
    <row r="8281" spans="1:4" x14ac:dyDescent="0.3">
      <c r="A8281" s="3">
        <v>1122872</v>
      </c>
      <c r="B8281" s="16">
        <v>-1.9999999999999997E-2</v>
      </c>
      <c r="C8281" s="16">
        <v>0.01</v>
      </c>
      <c r="D8281" s="16">
        <v>8.5000000000000006E-3</v>
      </c>
    </row>
    <row r="8282" spans="1:4" x14ac:dyDescent="0.3">
      <c r="A8282" s="3">
        <v>1122881</v>
      </c>
      <c r="B8282" s="16">
        <v>1.02</v>
      </c>
      <c r="C8282" s="16">
        <v>1.05</v>
      </c>
      <c r="D8282" s="16">
        <v>1.05</v>
      </c>
    </row>
    <row r="8283" spans="1:4" x14ac:dyDescent="0.3">
      <c r="A8283" s="3">
        <v>1122882</v>
      </c>
      <c r="B8283" s="16">
        <v>1.02</v>
      </c>
      <c r="C8283" s="16">
        <v>1.05</v>
      </c>
      <c r="D8283" s="16">
        <v>1.05</v>
      </c>
    </row>
    <row r="8284" spans="1:4" x14ac:dyDescent="0.3">
      <c r="A8284" s="3">
        <v>1122883</v>
      </c>
      <c r="B8284" s="16">
        <v>-1.9999999999999997E-2</v>
      </c>
      <c r="C8284" s="16">
        <v>0.01</v>
      </c>
      <c r="D8284" s="16">
        <v>8.5000000000000006E-3</v>
      </c>
    </row>
    <row r="8285" spans="1:4" x14ac:dyDescent="0.3">
      <c r="A8285" s="3">
        <v>1122887</v>
      </c>
      <c r="B8285" s="16">
        <v>1.02</v>
      </c>
      <c r="C8285" s="16">
        <v>1.05</v>
      </c>
      <c r="D8285" s="16">
        <v>1.05</v>
      </c>
    </row>
    <row r="8286" spans="1:4" x14ac:dyDescent="0.3">
      <c r="A8286" s="3">
        <v>1122888</v>
      </c>
      <c r="B8286" s="16">
        <v>1.02</v>
      </c>
      <c r="C8286" s="16">
        <v>1.05</v>
      </c>
      <c r="D8286" s="16">
        <v>1.05</v>
      </c>
    </row>
    <row r="8287" spans="1:4" x14ac:dyDescent="0.3">
      <c r="A8287" s="3">
        <v>1122889</v>
      </c>
      <c r="B8287" s="16">
        <v>1.02</v>
      </c>
      <c r="C8287" s="16">
        <v>1.05</v>
      </c>
      <c r="D8287" s="16">
        <v>1.05</v>
      </c>
    </row>
    <row r="8288" spans="1:4" x14ac:dyDescent="0.3">
      <c r="A8288" s="3">
        <v>1122890</v>
      </c>
      <c r="B8288" s="16">
        <v>1.02</v>
      </c>
      <c r="C8288" s="16">
        <v>1.05</v>
      </c>
      <c r="D8288" s="16">
        <v>1.05</v>
      </c>
    </row>
    <row r="8289" spans="1:4" x14ac:dyDescent="0.3">
      <c r="A8289" s="3">
        <v>1122891</v>
      </c>
      <c r="B8289" s="16">
        <v>-1.9999999999999997E-2</v>
      </c>
      <c r="C8289" s="16">
        <v>0.01</v>
      </c>
      <c r="D8289" s="16">
        <v>8.5000000000000006E-3</v>
      </c>
    </row>
    <row r="8290" spans="1:4" x14ac:dyDescent="0.3">
      <c r="A8290" s="3">
        <v>1122892</v>
      </c>
      <c r="B8290" s="16">
        <v>-0.03</v>
      </c>
      <c r="C8290" s="16">
        <v>0</v>
      </c>
      <c r="D8290" s="16">
        <v>0</v>
      </c>
    </row>
    <row r="8291" spans="1:4" x14ac:dyDescent="0.3">
      <c r="A8291" s="3">
        <v>1122893</v>
      </c>
      <c r="B8291" s="16">
        <v>1.02</v>
      </c>
      <c r="C8291" s="16">
        <v>1.05</v>
      </c>
      <c r="D8291" s="16">
        <v>1.05</v>
      </c>
    </row>
    <row r="8292" spans="1:4" x14ac:dyDescent="0.3">
      <c r="A8292" s="3">
        <v>1122897</v>
      </c>
      <c r="B8292" s="16">
        <v>-1.9999999999999997E-2</v>
      </c>
      <c r="C8292" s="16">
        <v>0.01</v>
      </c>
      <c r="D8292" s="16">
        <v>8.5000000000000006E-3</v>
      </c>
    </row>
    <row r="8293" spans="1:4" x14ac:dyDescent="0.3">
      <c r="A8293" s="3">
        <v>1122898</v>
      </c>
      <c r="B8293" s="16">
        <v>-1.9999999999999997E-2</v>
      </c>
      <c r="C8293" s="16">
        <v>0.01</v>
      </c>
      <c r="D8293" s="16">
        <v>8.5000000000000006E-3</v>
      </c>
    </row>
    <row r="8294" spans="1:4" x14ac:dyDescent="0.3">
      <c r="A8294" s="3">
        <v>1122899</v>
      </c>
      <c r="B8294" s="16">
        <v>-1.9999999999999997E-2</v>
      </c>
      <c r="C8294" s="16">
        <v>0.01</v>
      </c>
      <c r="D8294" s="16">
        <v>8.5000000000000006E-3</v>
      </c>
    </row>
    <row r="8295" spans="1:4" x14ac:dyDescent="0.3">
      <c r="A8295" s="3">
        <v>1122900</v>
      </c>
      <c r="B8295" s="16">
        <v>11.870000000000001</v>
      </c>
      <c r="C8295" s="16">
        <v>10.4</v>
      </c>
      <c r="D8295" s="16">
        <v>11.4</v>
      </c>
    </row>
    <row r="8296" spans="1:4" x14ac:dyDescent="0.3">
      <c r="A8296" s="3">
        <v>1122901</v>
      </c>
      <c r="B8296" s="16">
        <v>11.870000000000001</v>
      </c>
      <c r="C8296" s="16">
        <v>11.4</v>
      </c>
      <c r="D8296" s="16">
        <v>11</v>
      </c>
    </row>
    <row r="8297" spans="1:4" x14ac:dyDescent="0.3">
      <c r="A8297" s="3">
        <v>1122902</v>
      </c>
      <c r="B8297" s="16">
        <v>11.870000000000001</v>
      </c>
      <c r="C8297" s="16">
        <v>10</v>
      </c>
      <c r="D8297" s="16">
        <v>10</v>
      </c>
    </row>
    <row r="8298" spans="1:4" x14ac:dyDescent="0.3">
      <c r="A8298" s="3">
        <v>1122920</v>
      </c>
      <c r="B8298" s="16">
        <v>-1.9999999999999997E-2</v>
      </c>
      <c r="C8298" s="16">
        <v>0.01</v>
      </c>
      <c r="D8298" s="16">
        <v>8.5000000000000006E-3</v>
      </c>
    </row>
    <row r="8299" spans="1:4" x14ac:dyDescent="0.3">
      <c r="A8299" s="3">
        <v>1122921</v>
      </c>
      <c r="B8299" s="16">
        <v>364.03000000000003</v>
      </c>
      <c r="C8299" s="16">
        <v>364.06</v>
      </c>
      <c r="D8299" s="16">
        <v>1.01</v>
      </c>
    </row>
    <row r="8300" spans="1:4" x14ac:dyDescent="0.3">
      <c r="A8300" s="3">
        <v>1122930</v>
      </c>
      <c r="B8300" s="16">
        <v>1.02</v>
      </c>
      <c r="C8300" s="16">
        <v>1.05</v>
      </c>
      <c r="D8300" s="16">
        <v>1.05</v>
      </c>
    </row>
    <row r="8301" spans="1:4" x14ac:dyDescent="0.3">
      <c r="A8301" s="3">
        <v>1122940</v>
      </c>
      <c r="B8301" s="16">
        <v>1.02</v>
      </c>
      <c r="C8301" s="16">
        <v>1.05</v>
      </c>
      <c r="D8301" s="16">
        <v>1.05</v>
      </c>
    </row>
    <row r="8302" spans="1:4" x14ac:dyDescent="0.3">
      <c r="A8302" s="3">
        <v>1122941</v>
      </c>
      <c r="B8302" s="16">
        <v>1.02</v>
      </c>
      <c r="C8302" s="16">
        <v>1.05</v>
      </c>
      <c r="D8302" s="16">
        <v>1.05</v>
      </c>
    </row>
    <row r="8303" spans="1:4" x14ac:dyDescent="0.3">
      <c r="A8303" s="3">
        <v>1122942</v>
      </c>
      <c r="B8303" s="16">
        <v>1.02</v>
      </c>
      <c r="C8303" s="16">
        <v>1.05</v>
      </c>
      <c r="D8303" s="16">
        <v>1.05</v>
      </c>
    </row>
    <row r="8304" spans="1:4" x14ac:dyDescent="0.3">
      <c r="A8304" s="3">
        <v>1122943</v>
      </c>
      <c r="B8304" s="16">
        <v>11.370000000000001</v>
      </c>
      <c r="C8304" s="16">
        <v>10.4</v>
      </c>
      <c r="D8304" s="16">
        <v>10.4</v>
      </c>
    </row>
    <row r="8305" spans="1:4" x14ac:dyDescent="0.3">
      <c r="A8305" s="3">
        <v>1122944</v>
      </c>
      <c r="B8305" s="16">
        <v>162.06</v>
      </c>
      <c r="C8305" s="16">
        <v>162.09</v>
      </c>
      <c r="D8305" s="16">
        <v>1.01</v>
      </c>
    </row>
    <row r="8306" spans="1:4" x14ac:dyDescent="0.3">
      <c r="A8306" s="3">
        <v>1122945</v>
      </c>
      <c r="B8306" s="16">
        <v>1.02</v>
      </c>
      <c r="C8306" s="16">
        <v>1.05</v>
      </c>
      <c r="D8306" s="16">
        <v>1.05</v>
      </c>
    </row>
    <row r="8307" spans="1:4" x14ac:dyDescent="0.3">
      <c r="A8307" s="3">
        <v>1122946</v>
      </c>
      <c r="B8307" s="16">
        <v>-1.9999999999999997E-2</v>
      </c>
      <c r="C8307" s="16">
        <v>0.01</v>
      </c>
      <c r="D8307" s="16">
        <v>8.5000000000000006E-3</v>
      </c>
    </row>
    <row r="8308" spans="1:4" x14ac:dyDescent="0.3">
      <c r="A8308" s="3">
        <v>1122947</v>
      </c>
      <c r="B8308" s="16">
        <v>1.02</v>
      </c>
      <c r="C8308" s="16">
        <v>1.05</v>
      </c>
      <c r="D8308" s="16">
        <v>1.05</v>
      </c>
    </row>
    <row r="8309" spans="1:4" x14ac:dyDescent="0.3">
      <c r="A8309" s="3">
        <v>1122948</v>
      </c>
      <c r="B8309" s="16">
        <v>1.02</v>
      </c>
      <c r="C8309" s="16">
        <v>1.05</v>
      </c>
      <c r="D8309" s="16">
        <v>1.05</v>
      </c>
    </row>
    <row r="8310" spans="1:4" x14ac:dyDescent="0.3">
      <c r="A8310" s="3">
        <v>1122949</v>
      </c>
      <c r="B8310" s="16">
        <v>1.02</v>
      </c>
      <c r="C8310" s="16">
        <v>1.05</v>
      </c>
      <c r="D8310" s="16">
        <v>1.05</v>
      </c>
    </row>
    <row r="8311" spans="1:4" x14ac:dyDescent="0.3">
      <c r="A8311" s="3">
        <v>1122950</v>
      </c>
      <c r="B8311" s="16">
        <v>1.02</v>
      </c>
      <c r="C8311" s="16">
        <v>1.05</v>
      </c>
      <c r="D8311" s="16">
        <v>1.05</v>
      </c>
    </row>
    <row r="8312" spans="1:4" x14ac:dyDescent="0.3">
      <c r="A8312" s="3">
        <v>1122951</v>
      </c>
      <c r="B8312" s="16">
        <v>1.02</v>
      </c>
      <c r="C8312" s="16">
        <v>1.05</v>
      </c>
      <c r="D8312" s="16">
        <v>1.05</v>
      </c>
    </row>
    <row r="8313" spans="1:4" x14ac:dyDescent="0.3">
      <c r="A8313" s="3">
        <v>1122952</v>
      </c>
      <c r="B8313" s="16">
        <v>1.02</v>
      </c>
      <c r="C8313" s="16">
        <v>1.05</v>
      </c>
      <c r="D8313" s="16">
        <v>1.05</v>
      </c>
    </row>
    <row r="8314" spans="1:4" x14ac:dyDescent="0.3">
      <c r="A8314" s="3">
        <v>1122953</v>
      </c>
      <c r="B8314" s="16">
        <v>1.02</v>
      </c>
      <c r="C8314" s="16">
        <v>1.05</v>
      </c>
      <c r="D8314" s="16">
        <v>1.05</v>
      </c>
    </row>
    <row r="8315" spans="1:4" x14ac:dyDescent="0.3">
      <c r="A8315" s="3">
        <v>1122954</v>
      </c>
      <c r="B8315" s="16">
        <v>1.02</v>
      </c>
      <c r="C8315" s="16">
        <v>1.05</v>
      </c>
      <c r="D8315" s="16">
        <v>1.05</v>
      </c>
    </row>
    <row r="8316" spans="1:4" x14ac:dyDescent="0.3">
      <c r="A8316" s="3">
        <v>1122955</v>
      </c>
      <c r="B8316" s="16">
        <v>1.02</v>
      </c>
      <c r="C8316" s="16">
        <v>1.05</v>
      </c>
      <c r="D8316" s="16">
        <v>1.05</v>
      </c>
    </row>
    <row r="8317" spans="1:4" x14ac:dyDescent="0.3">
      <c r="A8317" s="3">
        <v>1122956</v>
      </c>
      <c r="B8317" s="16">
        <v>1.02</v>
      </c>
      <c r="C8317" s="16">
        <v>1.05</v>
      </c>
      <c r="D8317" s="16">
        <v>1.05</v>
      </c>
    </row>
    <row r="8318" spans="1:4" x14ac:dyDescent="0.3">
      <c r="A8318" s="3">
        <v>1122957</v>
      </c>
      <c r="B8318" s="16">
        <v>1.02</v>
      </c>
      <c r="C8318" s="16">
        <v>1.05</v>
      </c>
      <c r="D8318" s="16">
        <v>1.05</v>
      </c>
    </row>
    <row r="8319" spans="1:4" x14ac:dyDescent="0.3">
      <c r="A8319" s="3">
        <v>1122958</v>
      </c>
      <c r="B8319" s="16">
        <v>1.02</v>
      </c>
      <c r="C8319" s="16">
        <v>1.05</v>
      </c>
      <c r="D8319" s="16">
        <v>1.05</v>
      </c>
    </row>
    <row r="8320" spans="1:4" x14ac:dyDescent="0.3">
      <c r="A8320" s="3">
        <v>1122971</v>
      </c>
      <c r="B8320" s="16">
        <v>1.02</v>
      </c>
      <c r="C8320" s="16">
        <v>1.05</v>
      </c>
      <c r="D8320" s="16">
        <v>1.05</v>
      </c>
    </row>
    <row r="8321" spans="1:4" x14ac:dyDescent="0.3">
      <c r="A8321" s="3">
        <v>1122972</v>
      </c>
      <c r="B8321" s="16">
        <v>1.02</v>
      </c>
      <c r="C8321" s="16">
        <v>1.05</v>
      </c>
      <c r="D8321" s="16">
        <v>1.05</v>
      </c>
    </row>
    <row r="8322" spans="1:4" x14ac:dyDescent="0.3">
      <c r="A8322" s="3">
        <v>1122980</v>
      </c>
      <c r="B8322" s="16">
        <v>-1.9999999999999997E-2</v>
      </c>
      <c r="C8322" s="16">
        <v>0.01</v>
      </c>
      <c r="D8322" s="16">
        <v>8.5000000000000006E-3</v>
      </c>
    </row>
    <row r="8323" spans="1:4" x14ac:dyDescent="0.3">
      <c r="A8323" s="3">
        <v>1122981</v>
      </c>
      <c r="B8323" s="16">
        <v>-1.9999999999999997E-2</v>
      </c>
      <c r="C8323" s="16">
        <v>0.01</v>
      </c>
      <c r="D8323" s="16">
        <v>8.5000000000000006E-3</v>
      </c>
    </row>
    <row r="8324" spans="1:4" x14ac:dyDescent="0.3">
      <c r="A8324" s="3">
        <v>1122982</v>
      </c>
      <c r="B8324" s="16">
        <v>-1.9999999999999997E-2</v>
      </c>
      <c r="C8324" s="16">
        <v>0.01</v>
      </c>
      <c r="D8324" s="16">
        <v>8.5000000000000006E-3</v>
      </c>
    </row>
    <row r="8325" spans="1:4" x14ac:dyDescent="0.3">
      <c r="A8325" s="3">
        <v>1122990</v>
      </c>
      <c r="B8325" s="16">
        <v>0.98</v>
      </c>
      <c r="C8325" s="16">
        <v>1.05</v>
      </c>
      <c r="D8325" s="16">
        <v>1.01</v>
      </c>
    </row>
    <row r="8326" spans="1:4" x14ac:dyDescent="0.3">
      <c r="A8326" s="3">
        <v>1122991</v>
      </c>
      <c r="B8326" s="16">
        <v>1.02</v>
      </c>
      <c r="C8326" s="16">
        <v>1.05</v>
      </c>
      <c r="D8326" s="16">
        <v>1.05</v>
      </c>
    </row>
    <row r="8327" spans="1:4" x14ac:dyDescent="0.3">
      <c r="A8327" s="3">
        <v>1123023</v>
      </c>
      <c r="B8327" s="16">
        <v>0.98</v>
      </c>
      <c r="C8327" s="16">
        <v>1.05</v>
      </c>
      <c r="D8327" s="16">
        <v>1.01</v>
      </c>
    </row>
    <row r="8328" spans="1:4" x14ac:dyDescent="0.3">
      <c r="A8328" s="3">
        <v>1123031</v>
      </c>
      <c r="B8328" s="16">
        <v>1.02</v>
      </c>
      <c r="C8328" s="16">
        <v>1.05</v>
      </c>
      <c r="D8328" s="16">
        <v>1.05</v>
      </c>
    </row>
    <row r="8329" spans="1:4" x14ac:dyDescent="0.3">
      <c r="A8329" s="3">
        <v>1123032</v>
      </c>
      <c r="B8329" s="16">
        <v>1.02</v>
      </c>
      <c r="C8329" s="16">
        <v>1.05</v>
      </c>
      <c r="D8329" s="16">
        <v>1.05</v>
      </c>
    </row>
    <row r="8330" spans="1:4" x14ac:dyDescent="0.3">
      <c r="A8330" s="3">
        <v>1123033</v>
      </c>
      <c r="B8330" s="16">
        <v>1.02</v>
      </c>
      <c r="C8330" s="16">
        <v>1.05</v>
      </c>
      <c r="D8330" s="16">
        <v>1.05</v>
      </c>
    </row>
    <row r="8331" spans="1:4" x14ac:dyDescent="0.3">
      <c r="A8331" s="3">
        <v>1123034</v>
      </c>
      <c r="B8331" s="16">
        <v>1.02</v>
      </c>
      <c r="C8331" s="16">
        <v>1.05</v>
      </c>
      <c r="D8331" s="16">
        <v>1.05</v>
      </c>
    </row>
    <row r="8332" spans="1:4" x14ac:dyDescent="0.3">
      <c r="A8332" s="3">
        <v>1123035</v>
      </c>
      <c r="B8332" s="16">
        <v>1.02</v>
      </c>
      <c r="C8332" s="16">
        <v>1.05</v>
      </c>
      <c r="D8332" s="16">
        <v>1.05</v>
      </c>
    </row>
    <row r="8333" spans="1:4" x14ac:dyDescent="0.3">
      <c r="A8333" s="3">
        <v>1123036</v>
      </c>
      <c r="B8333" s="16">
        <v>1.02</v>
      </c>
      <c r="C8333" s="16">
        <v>1.05</v>
      </c>
      <c r="D8333" s="16">
        <v>1.05</v>
      </c>
    </row>
    <row r="8334" spans="1:4" x14ac:dyDescent="0.3">
      <c r="A8334" s="3">
        <v>1123037</v>
      </c>
      <c r="B8334" s="16">
        <v>1.02</v>
      </c>
      <c r="C8334" s="16">
        <v>1.05</v>
      </c>
      <c r="D8334" s="16">
        <v>1.05</v>
      </c>
    </row>
    <row r="8335" spans="1:4" x14ac:dyDescent="0.3">
      <c r="A8335" s="3">
        <v>1123038</v>
      </c>
      <c r="B8335" s="16">
        <v>1.02</v>
      </c>
      <c r="C8335" s="16">
        <v>1.05</v>
      </c>
      <c r="D8335" s="16">
        <v>1.05</v>
      </c>
    </row>
    <row r="8336" spans="1:4" x14ac:dyDescent="0.3">
      <c r="A8336" s="3">
        <v>1123039</v>
      </c>
      <c r="B8336" s="16">
        <v>1.02</v>
      </c>
      <c r="C8336" s="16">
        <v>1.05</v>
      </c>
      <c r="D8336" s="16">
        <v>1.05</v>
      </c>
    </row>
    <row r="8337" spans="1:4" x14ac:dyDescent="0.3">
      <c r="A8337" s="3">
        <v>1123040</v>
      </c>
      <c r="B8337" s="16">
        <v>-1.9999999999999997E-2</v>
      </c>
      <c r="C8337" s="16">
        <v>0.01</v>
      </c>
      <c r="D8337" s="16">
        <v>8.5000000000000006E-3</v>
      </c>
    </row>
    <row r="8338" spans="1:4" x14ac:dyDescent="0.3">
      <c r="A8338" s="3">
        <v>1123041</v>
      </c>
      <c r="B8338" s="16">
        <v>1.02</v>
      </c>
      <c r="C8338" s="16">
        <v>1.05</v>
      </c>
      <c r="D8338" s="16">
        <v>1.05</v>
      </c>
    </row>
    <row r="8339" spans="1:4" x14ac:dyDescent="0.3">
      <c r="A8339" s="3">
        <v>1123042</v>
      </c>
      <c r="B8339" s="16">
        <v>1.02</v>
      </c>
      <c r="C8339" s="16">
        <v>1.05</v>
      </c>
      <c r="D8339" s="16">
        <v>1.05</v>
      </c>
    </row>
    <row r="8340" spans="1:4" x14ac:dyDescent="0.3">
      <c r="A8340" s="3">
        <v>1123043</v>
      </c>
      <c r="B8340" s="16">
        <v>1.02</v>
      </c>
      <c r="C8340" s="16">
        <v>1.05</v>
      </c>
      <c r="D8340" s="16">
        <v>1.05</v>
      </c>
    </row>
    <row r="8341" spans="1:4" x14ac:dyDescent="0.3">
      <c r="A8341" s="3">
        <v>1123044</v>
      </c>
      <c r="B8341" s="16">
        <v>-1.9999999999999997E-2</v>
      </c>
      <c r="C8341" s="16">
        <v>0.01</v>
      </c>
      <c r="D8341" s="16">
        <v>8.5000000000000006E-3</v>
      </c>
    </row>
    <row r="8342" spans="1:4" x14ac:dyDescent="0.3">
      <c r="A8342" s="3">
        <v>1123045</v>
      </c>
      <c r="B8342" s="16">
        <v>1.02</v>
      </c>
      <c r="C8342" s="16">
        <v>1.05</v>
      </c>
      <c r="D8342" s="16">
        <v>1.05</v>
      </c>
    </row>
    <row r="8343" spans="1:4" x14ac:dyDescent="0.3">
      <c r="A8343" s="3">
        <v>1123046</v>
      </c>
      <c r="B8343" s="16">
        <v>1.02</v>
      </c>
      <c r="C8343" s="16">
        <v>1.05</v>
      </c>
      <c r="D8343" s="16">
        <v>1.05</v>
      </c>
    </row>
    <row r="8344" spans="1:4" x14ac:dyDescent="0.3">
      <c r="A8344" s="3">
        <v>1123047</v>
      </c>
      <c r="B8344" s="16">
        <v>1.02</v>
      </c>
      <c r="C8344" s="16">
        <v>1.05</v>
      </c>
      <c r="D8344" s="16">
        <v>1.05</v>
      </c>
    </row>
    <row r="8345" spans="1:4" x14ac:dyDescent="0.3">
      <c r="A8345" s="3">
        <v>1123054</v>
      </c>
      <c r="B8345" s="16">
        <v>1.02</v>
      </c>
      <c r="C8345" s="16">
        <v>1.05</v>
      </c>
      <c r="D8345" s="16">
        <v>1.05</v>
      </c>
    </row>
    <row r="8346" spans="1:4" x14ac:dyDescent="0.3">
      <c r="A8346" s="3">
        <v>1123055</v>
      </c>
      <c r="B8346" s="16">
        <v>1.02</v>
      </c>
      <c r="C8346" s="16">
        <v>1.05</v>
      </c>
      <c r="D8346" s="16">
        <v>1.05</v>
      </c>
    </row>
    <row r="8347" spans="1:4" x14ac:dyDescent="0.3">
      <c r="A8347" s="3">
        <v>1123056</v>
      </c>
      <c r="B8347" s="16">
        <v>1.02</v>
      </c>
      <c r="C8347" s="16">
        <v>1.05</v>
      </c>
      <c r="D8347" s="16">
        <v>1.05</v>
      </c>
    </row>
    <row r="8348" spans="1:4" x14ac:dyDescent="0.3">
      <c r="A8348" s="3">
        <v>1123057</v>
      </c>
      <c r="B8348" s="16">
        <v>1.02</v>
      </c>
      <c r="C8348" s="16">
        <v>1.05</v>
      </c>
      <c r="D8348" s="16">
        <v>1.05</v>
      </c>
    </row>
    <row r="8349" spans="1:4" x14ac:dyDescent="0.3">
      <c r="A8349" s="3">
        <v>1123058</v>
      </c>
      <c r="B8349" s="16">
        <v>1.02</v>
      </c>
      <c r="C8349" s="16">
        <v>1.05</v>
      </c>
      <c r="D8349" s="16">
        <v>1.05</v>
      </c>
    </row>
    <row r="8350" spans="1:4" x14ac:dyDescent="0.3">
      <c r="A8350" s="3">
        <v>1123059</v>
      </c>
      <c r="B8350" s="16">
        <v>1.02</v>
      </c>
      <c r="C8350" s="16">
        <v>1.05</v>
      </c>
      <c r="D8350" s="16">
        <v>1.05</v>
      </c>
    </row>
    <row r="8351" spans="1:4" x14ac:dyDescent="0.3">
      <c r="A8351" s="3">
        <v>1123060</v>
      </c>
      <c r="B8351" s="16">
        <v>1.02</v>
      </c>
      <c r="C8351" s="16">
        <v>1.05</v>
      </c>
      <c r="D8351" s="16">
        <v>1.05</v>
      </c>
    </row>
    <row r="8352" spans="1:4" x14ac:dyDescent="0.3">
      <c r="A8352" s="3">
        <v>1123061</v>
      </c>
      <c r="B8352" s="16">
        <v>1.02</v>
      </c>
      <c r="C8352" s="16">
        <v>1.05</v>
      </c>
      <c r="D8352" s="16">
        <v>1.05</v>
      </c>
    </row>
    <row r="8353" spans="1:4" x14ac:dyDescent="0.3">
      <c r="A8353" s="3">
        <v>1123062</v>
      </c>
      <c r="B8353" s="16">
        <v>1.02</v>
      </c>
      <c r="C8353" s="16">
        <v>1.05</v>
      </c>
      <c r="D8353" s="16">
        <v>1.05</v>
      </c>
    </row>
    <row r="8354" spans="1:4" x14ac:dyDescent="0.3">
      <c r="A8354" s="3">
        <v>1123063</v>
      </c>
      <c r="B8354" s="16">
        <v>1.02</v>
      </c>
      <c r="C8354" s="16">
        <v>1.05</v>
      </c>
      <c r="D8354" s="16">
        <v>1.05</v>
      </c>
    </row>
    <row r="8355" spans="1:4" x14ac:dyDescent="0.3">
      <c r="A8355" s="3">
        <v>1123064</v>
      </c>
      <c r="B8355" s="16">
        <v>1.02</v>
      </c>
      <c r="C8355" s="16">
        <v>1.05</v>
      </c>
      <c r="D8355" s="16">
        <v>1.05</v>
      </c>
    </row>
    <row r="8356" spans="1:4" x14ac:dyDescent="0.3">
      <c r="A8356" s="3">
        <v>1123065</v>
      </c>
      <c r="B8356" s="16">
        <v>1.02</v>
      </c>
      <c r="C8356" s="16">
        <v>1.05</v>
      </c>
      <c r="D8356" s="16">
        <v>1.05</v>
      </c>
    </row>
    <row r="8357" spans="1:4" x14ac:dyDescent="0.3">
      <c r="A8357" s="3">
        <v>1123066</v>
      </c>
      <c r="B8357" s="16">
        <v>1.02</v>
      </c>
      <c r="C8357" s="16">
        <v>1.05</v>
      </c>
      <c r="D8357" s="16">
        <v>1.05</v>
      </c>
    </row>
    <row r="8358" spans="1:4" x14ac:dyDescent="0.3">
      <c r="A8358" s="3">
        <v>1123067</v>
      </c>
      <c r="B8358" s="16">
        <v>1.02</v>
      </c>
      <c r="C8358" s="16">
        <v>1.05</v>
      </c>
      <c r="D8358" s="16">
        <v>1.05</v>
      </c>
    </row>
    <row r="8359" spans="1:4" x14ac:dyDescent="0.3">
      <c r="A8359" s="3">
        <v>1123073</v>
      </c>
      <c r="B8359" s="16">
        <v>1.02</v>
      </c>
      <c r="C8359" s="16">
        <v>1.05</v>
      </c>
      <c r="D8359" s="16">
        <v>1.05</v>
      </c>
    </row>
    <row r="8360" spans="1:4" x14ac:dyDescent="0.3">
      <c r="A8360" s="3">
        <v>1123074</v>
      </c>
      <c r="B8360" s="16">
        <v>1.02</v>
      </c>
      <c r="C8360" s="16">
        <v>1.05</v>
      </c>
      <c r="D8360" s="16">
        <v>1.05</v>
      </c>
    </row>
    <row r="8361" spans="1:4" x14ac:dyDescent="0.3">
      <c r="A8361" s="3">
        <v>1123075</v>
      </c>
      <c r="B8361" s="16">
        <v>70.53</v>
      </c>
      <c r="C8361" s="16">
        <v>70.56</v>
      </c>
      <c r="D8361" s="16">
        <v>1.01</v>
      </c>
    </row>
    <row r="8362" spans="1:4" x14ac:dyDescent="0.3">
      <c r="A8362" s="3">
        <v>1123076</v>
      </c>
      <c r="B8362" s="16">
        <v>1.02</v>
      </c>
      <c r="C8362" s="16">
        <v>1.05</v>
      </c>
      <c r="D8362" s="16">
        <v>1.05</v>
      </c>
    </row>
    <row r="8363" spans="1:4" x14ac:dyDescent="0.3">
      <c r="A8363" s="3">
        <v>1123077</v>
      </c>
      <c r="B8363" s="16">
        <v>1.02</v>
      </c>
      <c r="C8363" s="16">
        <v>1.05</v>
      </c>
      <c r="D8363" s="16">
        <v>1.05</v>
      </c>
    </row>
    <row r="8364" spans="1:4" x14ac:dyDescent="0.3">
      <c r="A8364" s="3">
        <v>1123078</v>
      </c>
      <c r="B8364" s="16">
        <v>-1.9999999999999997E-2</v>
      </c>
      <c r="C8364" s="16">
        <v>0.01</v>
      </c>
      <c r="D8364" s="16">
        <v>8.5000000000000006E-3</v>
      </c>
    </row>
    <row r="8365" spans="1:4" x14ac:dyDescent="0.3">
      <c r="A8365" s="3">
        <v>1123080</v>
      </c>
      <c r="B8365" s="16">
        <v>1.02</v>
      </c>
      <c r="C8365" s="16">
        <v>1.05</v>
      </c>
      <c r="D8365" s="16">
        <v>1.05</v>
      </c>
    </row>
    <row r="8366" spans="1:4" x14ac:dyDescent="0.3">
      <c r="A8366" s="3">
        <v>1123081</v>
      </c>
      <c r="B8366" s="16">
        <v>1.02</v>
      </c>
      <c r="C8366" s="16">
        <v>1.05</v>
      </c>
      <c r="D8366" s="16">
        <v>1.05</v>
      </c>
    </row>
    <row r="8367" spans="1:4" x14ac:dyDescent="0.3">
      <c r="A8367" s="3">
        <v>1123082</v>
      </c>
      <c r="B8367" s="16">
        <v>1.02</v>
      </c>
      <c r="C8367" s="16">
        <v>1.05</v>
      </c>
      <c r="D8367" s="16">
        <v>1.05</v>
      </c>
    </row>
    <row r="8368" spans="1:4" x14ac:dyDescent="0.3">
      <c r="A8368" s="3">
        <v>1123083</v>
      </c>
      <c r="B8368" s="16">
        <v>1.02</v>
      </c>
      <c r="C8368" s="16">
        <v>1.05</v>
      </c>
      <c r="D8368" s="16">
        <v>1.05</v>
      </c>
    </row>
    <row r="8369" spans="1:4" x14ac:dyDescent="0.3">
      <c r="A8369" s="3">
        <v>1123084</v>
      </c>
      <c r="B8369" s="16">
        <v>1.02</v>
      </c>
      <c r="C8369" s="16">
        <v>1.05</v>
      </c>
      <c r="D8369" s="16">
        <v>1.05</v>
      </c>
    </row>
    <row r="8370" spans="1:4" x14ac:dyDescent="0.3">
      <c r="A8370" s="3">
        <v>1123086</v>
      </c>
      <c r="B8370" s="16">
        <v>-1.9999999999999997E-2</v>
      </c>
      <c r="C8370" s="16">
        <v>0.01</v>
      </c>
      <c r="D8370" s="16">
        <v>8.5000000000000006E-3</v>
      </c>
    </row>
    <row r="8371" spans="1:4" x14ac:dyDescent="0.3">
      <c r="A8371" s="3">
        <v>1123087</v>
      </c>
      <c r="B8371" s="16">
        <v>1.02</v>
      </c>
      <c r="C8371" s="16">
        <v>1.05</v>
      </c>
      <c r="D8371" s="16">
        <v>1.05</v>
      </c>
    </row>
    <row r="8372" spans="1:4" x14ac:dyDescent="0.3">
      <c r="A8372" s="3">
        <v>1123088</v>
      </c>
      <c r="B8372" s="16">
        <v>1.02</v>
      </c>
      <c r="C8372" s="16">
        <v>1.05</v>
      </c>
      <c r="D8372" s="16">
        <v>1.05</v>
      </c>
    </row>
    <row r="8373" spans="1:4" x14ac:dyDescent="0.3">
      <c r="A8373" s="3">
        <v>1123089</v>
      </c>
      <c r="B8373" s="16">
        <v>-1.9999999999999997E-2</v>
      </c>
      <c r="C8373" s="16">
        <v>0.01</v>
      </c>
      <c r="D8373" s="16">
        <v>8.5000000000000006E-3</v>
      </c>
    </row>
    <row r="8374" spans="1:4" x14ac:dyDescent="0.3">
      <c r="A8374" s="3">
        <v>1123090</v>
      </c>
      <c r="B8374" s="16">
        <v>1.02</v>
      </c>
      <c r="C8374" s="16">
        <v>1.05</v>
      </c>
      <c r="D8374" s="16">
        <v>1.05</v>
      </c>
    </row>
    <row r="8375" spans="1:4" x14ac:dyDescent="0.3">
      <c r="A8375" s="3">
        <v>1123091</v>
      </c>
      <c r="B8375" s="16">
        <v>1.02</v>
      </c>
      <c r="C8375" s="16">
        <v>1.05</v>
      </c>
      <c r="D8375" s="16">
        <v>1.05</v>
      </c>
    </row>
    <row r="8376" spans="1:4" x14ac:dyDescent="0.3">
      <c r="A8376" s="3">
        <v>1123092</v>
      </c>
      <c r="B8376" s="16">
        <v>1.02</v>
      </c>
      <c r="C8376" s="16">
        <v>1.05</v>
      </c>
      <c r="D8376" s="16">
        <v>1.05</v>
      </c>
    </row>
    <row r="8377" spans="1:4" x14ac:dyDescent="0.3">
      <c r="A8377" s="3">
        <v>1123100</v>
      </c>
      <c r="B8377" s="16">
        <v>-1.9999999999999997E-2</v>
      </c>
      <c r="C8377" s="16">
        <v>0.01</v>
      </c>
      <c r="D8377" s="16">
        <v>8.5000000000000006E-3</v>
      </c>
    </row>
    <row r="8378" spans="1:4" x14ac:dyDescent="0.3">
      <c r="A8378" s="3">
        <v>1123101</v>
      </c>
      <c r="B8378" s="16">
        <v>11.370000000000001</v>
      </c>
      <c r="C8378" s="16">
        <v>13.5</v>
      </c>
      <c r="D8378" s="16">
        <v>11.9</v>
      </c>
    </row>
    <row r="8379" spans="1:4" x14ac:dyDescent="0.3">
      <c r="A8379" s="3">
        <v>1123111</v>
      </c>
      <c r="B8379" s="16">
        <v>-1.9999999999999997E-2</v>
      </c>
      <c r="C8379" s="16">
        <v>0.01</v>
      </c>
      <c r="D8379" s="16">
        <v>8.5000000000000006E-3</v>
      </c>
    </row>
    <row r="8380" spans="1:4" x14ac:dyDescent="0.3">
      <c r="A8380" s="3">
        <v>1123112</v>
      </c>
      <c r="B8380" s="16">
        <v>-1.9999999999999997E-2</v>
      </c>
      <c r="C8380" s="16">
        <v>0.01</v>
      </c>
      <c r="D8380" s="16">
        <v>8.5000000000000006E-3</v>
      </c>
    </row>
    <row r="8381" spans="1:4" x14ac:dyDescent="0.3">
      <c r="A8381" s="3">
        <v>1123113</v>
      </c>
      <c r="B8381" s="16">
        <v>-1.9999999999999997E-2</v>
      </c>
      <c r="C8381" s="16">
        <v>0.01</v>
      </c>
      <c r="D8381" s="16">
        <v>8.5000000000000006E-3</v>
      </c>
    </row>
    <row r="8382" spans="1:4" x14ac:dyDescent="0.3">
      <c r="A8382" s="3">
        <v>1123114</v>
      </c>
      <c r="B8382" s="16">
        <v>68.929999999999993</v>
      </c>
      <c r="C8382" s="16">
        <v>68.959999999999994</v>
      </c>
      <c r="D8382" s="16">
        <v>73.95</v>
      </c>
    </row>
    <row r="8383" spans="1:4" x14ac:dyDescent="0.3">
      <c r="A8383" s="3">
        <v>1123120</v>
      </c>
      <c r="B8383" s="16">
        <v>0.98</v>
      </c>
      <c r="C8383" s="16">
        <v>1.05</v>
      </c>
      <c r="D8383" s="16">
        <v>1.01</v>
      </c>
    </row>
    <row r="8384" spans="1:4" x14ac:dyDescent="0.3">
      <c r="A8384" s="3">
        <v>1123121</v>
      </c>
      <c r="B8384" s="16">
        <v>0.98</v>
      </c>
      <c r="C8384" s="16">
        <v>1.05</v>
      </c>
      <c r="D8384" s="16">
        <v>1.01</v>
      </c>
    </row>
    <row r="8385" spans="1:4" x14ac:dyDescent="0.3">
      <c r="A8385" s="3">
        <v>1123122</v>
      </c>
      <c r="B8385" s="16">
        <v>1.02</v>
      </c>
      <c r="C8385" s="16">
        <v>1.05</v>
      </c>
      <c r="D8385" s="16">
        <v>1.05</v>
      </c>
    </row>
    <row r="8386" spans="1:4" x14ac:dyDescent="0.3">
      <c r="A8386" s="3">
        <v>1123123</v>
      </c>
      <c r="B8386" s="16">
        <v>1.02</v>
      </c>
      <c r="C8386" s="16">
        <v>1.05</v>
      </c>
      <c r="D8386" s="16">
        <v>1.05</v>
      </c>
    </row>
    <row r="8387" spans="1:4" x14ac:dyDescent="0.3">
      <c r="A8387" s="3">
        <v>1123124</v>
      </c>
      <c r="B8387" s="16">
        <v>1.02</v>
      </c>
      <c r="C8387" s="16">
        <v>1.05</v>
      </c>
      <c r="D8387" s="16">
        <v>1.05</v>
      </c>
    </row>
    <row r="8388" spans="1:4" x14ac:dyDescent="0.3">
      <c r="A8388" s="3">
        <v>1123125</v>
      </c>
      <c r="B8388" s="16">
        <v>1.02</v>
      </c>
      <c r="C8388" s="16">
        <v>1.05</v>
      </c>
      <c r="D8388" s="16">
        <v>1.05</v>
      </c>
    </row>
    <row r="8389" spans="1:4" x14ac:dyDescent="0.3">
      <c r="A8389" s="3">
        <v>1123126</v>
      </c>
      <c r="B8389" s="16">
        <v>-1.9999999999999997E-2</v>
      </c>
      <c r="C8389" s="16">
        <v>0.01</v>
      </c>
      <c r="D8389" s="16">
        <v>8.5000000000000006E-3</v>
      </c>
    </row>
    <row r="8390" spans="1:4" x14ac:dyDescent="0.3">
      <c r="A8390" s="3">
        <v>1123127</v>
      </c>
      <c r="B8390" s="16">
        <v>11.870000000000001</v>
      </c>
      <c r="C8390" s="16">
        <v>11.4</v>
      </c>
      <c r="D8390" s="16">
        <v>9.5</v>
      </c>
    </row>
    <row r="8391" spans="1:4" x14ac:dyDescent="0.3">
      <c r="A8391" s="3">
        <v>1123128</v>
      </c>
      <c r="B8391" s="16">
        <v>10.370000000000001</v>
      </c>
      <c r="C8391" s="16">
        <v>10.4</v>
      </c>
      <c r="D8391" s="16">
        <v>11</v>
      </c>
    </row>
    <row r="8392" spans="1:4" x14ac:dyDescent="0.3">
      <c r="A8392" s="3">
        <v>1123129</v>
      </c>
      <c r="B8392" s="16">
        <v>1.02</v>
      </c>
      <c r="C8392" s="16">
        <v>1.05</v>
      </c>
      <c r="D8392" s="16">
        <v>1.05</v>
      </c>
    </row>
    <row r="8393" spans="1:4" x14ac:dyDescent="0.3">
      <c r="A8393" s="3">
        <v>1123130</v>
      </c>
      <c r="B8393" s="16">
        <v>1.02</v>
      </c>
      <c r="C8393" s="16">
        <v>1.05</v>
      </c>
      <c r="D8393" s="16">
        <v>1.05</v>
      </c>
    </row>
    <row r="8394" spans="1:4" x14ac:dyDescent="0.3">
      <c r="A8394" s="3">
        <v>1123131</v>
      </c>
      <c r="B8394" s="16">
        <v>1.02</v>
      </c>
      <c r="C8394" s="16">
        <v>1.05</v>
      </c>
      <c r="D8394" s="16">
        <v>1.05</v>
      </c>
    </row>
    <row r="8395" spans="1:4" x14ac:dyDescent="0.3">
      <c r="A8395" s="3">
        <v>1123132</v>
      </c>
      <c r="B8395" s="16">
        <v>1.02</v>
      </c>
      <c r="C8395" s="16">
        <v>1.05</v>
      </c>
      <c r="D8395" s="16">
        <v>1.05</v>
      </c>
    </row>
    <row r="8396" spans="1:4" x14ac:dyDescent="0.3">
      <c r="A8396" s="3">
        <v>1123133</v>
      </c>
      <c r="B8396" s="16">
        <v>1.02</v>
      </c>
      <c r="C8396" s="16">
        <v>1.05</v>
      </c>
      <c r="D8396" s="16">
        <v>1.05</v>
      </c>
    </row>
    <row r="8397" spans="1:4" x14ac:dyDescent="0.3">
      <c r="A8397" s="3">
        <v>1123134</v>
      </c>
      <c r="B8397" s="16">
        <v>1.02</v>
      </c>
      <c r="C8397" s="16">
        <v>1.05</v>
      </c>
      <c r="D8397" s="16">
        <v>1.05</v>
      </c>
    </row>
    <row r="8398" spans="1:4" x14ac:dyDescent="0.3">
      <c r="A8398" s="3">
        <v>1123135</v>
      </c>
      <c r="B8398" s="16">
        <v>1.02</v>
      </c>
      <c r="C8398" s="16">
        <v>1.05</v>
      </c>
      <c r="D8398" s="16">
        <v>1.05</v>
      </c>
    </row>
    <row r="8399" spans="1:4" x14ac:dyDescent="0.3">
      <c r="A8399" s="3">
        <v>1123150</v>
      </c>
      <c r="B8399" s="16">
        <v>0.98</v>
      </c>
      <c r="C8399" s="16">
        <v>1.05</v>
      </c>
      <c r="D8399" s="16">
        <v>1.01</v>
      </c>
    </row>
    <row r="8400" spans="1:4" x14ac:dyDescent="0.3">
      <c r="A8400" s="3">
        <v>1123151</v>
      </c>
      <c r="B8400" s="16">
        <v>52.49</v>
      </c>
      <c r="C8400" s="16">
        <v>52.52</v>
      </c>
      <c r="D8400" s="16">
        <v>58.94</v>
      </c>
    </row>
    <row r="8401" spans="1:4" x14ac:dyDescent="0.3">
      <c r="A8401" s="3">
        <v>1123160</v>
      </c>
      <c r="B8401" s="16">
        <v>-1.9999999999999997E-2</v>
      </c>
      <c r="C8401" s="16">
        <v>0.01</v>
      </c>
      <c r="D8401" s="16">
        <v>8.5000000000000006E-3</v>
      </c>
    </row>
    <row r="8402" spans="1:4" x14ac:dyDescent="0.3">
      <c r="A8402" s="3">
        <v>1123161</v>
      </c>
      <c r="B8402" s="16">
        <v>-1.9999999999999997E-2</v>
      </c>
      <c r="C8402" s="16">
        <v>0.01</v>
      </c>
      <c r="D8402" s="16">
        <v>8.5000000000000006E-3</v>
      </c>
    </row>
    <row r="8403" spans="1:4" x14ac:dyDescent="0.3">
      <c r="A8403" s="3">
        <v>1123162</v>
      </c>
      <c r="B8403" s="16">
        <v>-1.9999999999999997E-2</v>
      </c>
      <c r="C8403" s="16">
        <v>0.01</v>
      </c>
      <c r="D8403" s="16">
        <v>8.5000000000000006E-3</v>
      </c>
    </row>
    <row r="8404" spans="1:4" x14ac:dyDescent="0.3">
      <c r="A8404" s="3">
        <v>1123164</v>
      </c>
      <c r="B8404" s="16">
        <v>-1.9999999999999997E-2</v>
      </c>
      <c r="C8404" s="16">
        <v>0.01</v>
      </c>
      <c r="D8404" s="16">
        <v>8.5000000000000006E-3</v>
      </c>
    </row>
    <row r="8405" spans="1:4" x14ac:dyDescent="0.3">
      <c r="A8405" s="3">
        <v>1123165</v>
      </c>
      <c r="B8405" s="16">
        <v>-1.9999999999999997E-2</v>
      </c>
      <c r="C8405" s="16">
        <v>0.01</v>
      </c>
      <c r="D8405" s="16">
        <v>8.5000000000000006E-3</v>
      </c>
    </row>
    <row r="8406" spans="1:4" x14ac:dyDescent="0.3">
      <c r="A8406" s="3">
        <v>1123168</v>
      </c>
      <c r="B8406" s="16">
        <v>1.02</v>
      </c>
      <c r="C8406" s="16">
        <v>1.05</v>
      </c>
      <c r="D8406" s="16">
        <v>1.05</v>
      </c>
    </row>
    <row r="8407" spans="1:4" x14ac:dyDescent="0.3">
      <c r="A8407" s="3">
        <v>1123169</v>
      </c>
      <c r="B8407" s="16">
        <v>1.02</v>
      </c>
      <c r="C8407" s="16">
        <v>1.05</v>
      </c>
      <c r="D8407" s="16">
        <v>1.05</v>
      </c>
    </row>
    <row r="8408" spans="1:4" x14ac:dyDescent="0.3">
      <c r="A8408" s="3">
        <v>1123170</v>
      </c>
      <c r="B8408" s="16">
        <v>1.02</v>
      </c>
      <c r="C8408" s="16">
        <v>1.05</v>
      </c>
      <c r="D8408" s="16">
        <v>1.05</v>
      </c>
    </row>
    <row r="8409" spans="1:4" x14ac:dyDescent="0.3">
      <c r="A8409" s="3">
        <v>1123171</v>
      </c>
      <c r="B8409" s="16">
        <v>1.02</v>
      </c>
      <c r="C8409" s="16">
        <v>1.05</v>
      </c>
      <c r="D8409" s="16">
        <v>1.05</v>
      </c>
    </row>
    <row r="8410" spans="1:4" x14ac:dyDescent="0.3">
      <c r="A8410" s="3">
        <v>1123172</v>
      </c>
      <c r="B8410" s="16">
        <v>11.72</v>
      </c>
      <c r="C8410" s="16">
        <v>11.75</v>
      </c>
      <c r="D8410" s="16">
        <v>11.4</v>
      </c>
    </row>
    <row r="8411" spans="1:4" x14ac:dyDescent="0.3">
      <c r="A8411" s="3">
        <v>1123182</v>
      </c>
      <c r="B8411" s="16">
        <v>320.8</v>
      </c>
      <c r="C8411" s="16">
        <v>315</v>
      </c>
      <c r="D8411" s="16">
        <v>213</v>
      </c>
    </row>
    <row r="8412" spans="1:4" x14ac:dyDescent="0.3">
      <c r="A8412" s="3">
        <v>1123183</v>
      </c>
      <c r="B8412" s="16">
        <v>324.97000000000003</v>
      </c>
      <c r="C8412" s="16">
        <v>213</v>
      </c>
      <c r="D8412" s="16">
        <v>213</v>
      </c>
    </row>
    <row r="8413" spans="1:4" x14ac:dyDescent="0.3">
      <c r="A8413" s="3">
        <v>1123184</v>
      </c>
      <c r="B8413" s="16">
        <v>11.72</v>
      </c>
      <c r="C8413" s="16">
        <v>11.75</v>
      </c>
      <c r="D8413" s="16">
        <v>11.9</v>
      </c>
    </row>
    <row r="8414" spans="1:4" x14ac:dyDescent="0.3">
      <c r="A8414" s="3">
        <v>1123185</v>
      </c>
      <c r="B8414" s="16">
        <v>85.62</v>
      </c>
      <c r="C8414" s="16">
        <v>85.65</v>
      </c>
      <c r="D8414" s="16">
        <v>85.65</v>
      </c>
    </row>
    <row r="8415" spans="1:4" x14ac:dyDescent="0.3">
      <c r="A8415" s="3">
        <v>1123186</v>
      </c>
      <c r="B8415" s="16">
        <v>95.23</v>
      </c>
      <c r="C8415" s="16">
        <v>95.26</v>
      </c>
      <c r="D8415" s="16">
        <v>95.26</v>
      </c>
    </row>
    <row r="8416" spans="1:4" x14ac:dyDescent="0.3">
      <c r="A8416" s="3">
        <v>1123187</v>
      </c>
      <c r="B8416" s="16">
        <v>1.02</v>
      </c>
      <c r="C8416" s="16">
        <v>1.05</v>
      </c>
      <c r="D8416" s="16">
        <v>1.05</v>
      </c>
    </row>
    <row r="8417" spans="1:4" x14ac:dyDescent="0.3">
      <c r="A8417" s="3">
        <v>1123188</v>
      </c>
      <c r="B8417" s="16">
        <v>1.02</v>
      </c>
      <c r="C8417" s="16">
        <v>1.05</v>
      </c>
      <c r="D8417" s="16">
        <v>1.05</v>
      </c>
    </row>
    <row r="8418" spans="1:4" x14ac:dyDescent="0.3">
      <c r="A8418" s="3">
        <v>1123192</v>
      </c>
      <c r="B8418" s="16">
        <v>-1.9999999999999997E-2</v>
      </c>
      <c r="C8418" s="16">
        <v>0.01</v>
      </c>
      <c r="D8418" s="16">
        <v>8.5000000000000006E-3</v>
      </c>
    </row>
    <row r="8419" spans="1:4" x14ac:dyDescent="0.3">
      <c r="A8419" s="3">
        <v>1123220</v>
      </c>
      <c r="B8419" s="16">
        <v>-1.9999999999999997E-2</v>
      </c>
      <c r="C8419" s="16">
        <v>0.01</v>
      </c>
      <c r="D8419" s="16">
        <v>8.5000000000000006E-3</v>
      </c>
    </row>
    <row r="8420" spans="1:4" x14ac:dyDescent="0.3">
      <c r="A8420" s="3">
        <v>1123221</v>
      </c>
      <c r="B8420" s="16">
        <v>-1.9999999999999997E-2</v>
      </c>
      <c r="C8420" s="16">
        <v>0.01</v>
      </c>
      <c r="D8420" s="16">
        <v>8.5000000000000006E-3</v>
      </c>
    </row>
    <row r="8421" spans="1:4" x14ac:dyDescent="0.3">
      <c r="A8421" s="3">
        <v>1123222</v>
      </c>
      <c r="B8421" s="16">
        <v>1.02</v>
      </c>
      <c r="C8421" s="16">
        <v>1.05</v>
      </c>
      <c r="D8421" s="16">
        <v>1.05</v>
      </c>
    </row>
    <row r="8422" spans="1:4" x14ac:dyDescent="0.3">
      <c r="A8422" s="3">
        <v>1123223</v>
      </c>
      <c r="B8422" s="16">
        <v>1.02</v>
      </c>
      <c r="C8422" s="16">
        <v>1.05</v>
      </c>
      <c r="D8422" s="16">
        <v>1.05</v>
      </c>
    </row>
    <row r="8423" spans="1:4" x14ac:dyDescent="0.3">
      <c r="A8423" s="3">
        <v>1123230</v>
      </c>
      <c r="B8423" s="16">
        <v>-1.9999999999999997E-2</v>
      </c>
      <c r="C8423" s="16">
        <v>0.01</v>
      </c>
      <c r="D8423" s="16">
        <v>8.5000000000000006E-3</v>
      </c>
    </row>
    <row r="8424" spans="1:4" x14ac:dyDescent="0.3">
      <c r="A8424" s="3">
        <v>1123241</v>
      </c>
      <c r="B8424" s="16">
        <v>1.02</v>
      </c>
      <c r="C8424" s="16">
        <v>1.05</v>
      </c>
      <c r="D8424" s="16">
        <v>1.05</v>
      </c>
    </row>
    <row r="8425" spans="1:4" x14ac:dyDescent="0.3">
      <c r="A8425" s="3">
        <v>1123242</v>
      </c>
      <c r="B8425" s="16">
        <v>1.02</v>
      </c>
      <c r="C8425" s="16">
        <v>1.05</v>
      </c>
      <c r="D8425" s="16">
        <v>1.05</v>
      </c>
    </row>
    <row r="8426" spans="1:4" x14ac:dyDescent="0.3">
      <c r="A8426" s="3">
        <v>1123250</v>
      </c>
      <c r="B8426" s="16">
        <v>1.02</v>
      </c>
      <c r="C8426" s="16">
        <v>1.05</v>
      </c>
      <c r="D8426" s="16">
        <v>1.05</v>
      </c>
    </row>
    <row r="8427" spans="1:4" x14ac:dyDescent="0.3">
      <c r="A8427" s="3">
        <v>1123251</v>
      </c>
      <c r="B8427" s="16">
        <v>1.02</v>
      </c>
      <c r="C8427" s="16">
        <v>1.05</v>
      </c>
      <c r="D8427" s="16">
        <v>1.05</v>
      </c>
    </row>
    <row r="8428" spans="1:4" x14ac:dyDescent="0.3">
      <c r="A8428" s="3">
        <v>1123252</v>
      </c>
      <c r="B8428" s="16">
        <v>1.02</v>
      </c>
      <c r="C8428" s="16">
        <v>1.05</v>
      </c>
      <c r="D8428" s="16">
        <v>1.05</v>
      </c>
    </row>
    <row r="8429" spans="1:4" x14ac:dyDescent="0.3">
      <c r="A8429" s="3">
        <v>1123253</v>
      </c>
      <c r="B8429" s="16">
        <v>1.02</v>
      </c>
      <c r="C8429" s="16">
        <v>1.05</v>
      </c>
      <c r="D8429" s="16">
        <v>1.05</v>
      </c>
    </row>
    <row r="8430" spans="1:4" x14ac:dyDescent="0.3">
      <c r="A8430" s="3">
        <v>1123255</v>
      </c>
      <c r="B8430" s="16">
        <v>1.02</v>
      </c>
      <c r="C8430" s="16">
        <v>1.05</v>
      </c>
      <c r="D8430" s="16">
        <v>1.05</v>
      </c>
    </row>
    <row r="8431" spans="1:4" x14ac:dyDescent="0.3">
      <c r="A8431" s="3">
        <v>1123256</v>
      </c>
      <c r="B8431" s="16">
        <v>1.02</v>
      </c>
      <c r="C8431" s="16">
        <v>1.05</v>
      </c>
      <c r="D8431" s="16">
        <v>1.05</v>
      </c>
    </row>
    <row r="8432" spans="1:4" x14ac:dyDescent="0.3">
      <c r="A8432" s="3">
        <v>1123257</v>
      </c>
      <c r="B8432" s="16">
        <v>1.02</v>
      </c>
      <c r="C8432" s="16">
        <v>1.05</v>
      </c>
      <c r="D8432" s="16">
        <v>1.05</v>
      </c>
    </row>
    <row r="8433" spans="1:4" x14ac:dyDescent="0.3">
      <c r="A8433" s="3">
        <v>1123259</v>
      </c>
      <c r="B8433" s="16">
        <v>1.02</v>
      </c>
      <c r="C8433" s="16">
        <v>1.05</v>
      </c>
      <c r="D8433" s="16">
        <v>1.05</v>
      </c>
    </row>
    <row r="8434" spans="1:4" x14ac:dyDescent="0.3">
      <c r="A8434" s="3">
        <v>1123260</v>
      </c>
      <c r="B8434" s="16">
        <v>1.02</v>
      </c>
      <c r="C8434" s="16">
        <v>1.05</v>
      </c>
      <c r="D8434" s="16">
        <v>1.05</v>
      </c>
    </row>
    <row r="8435" spans="1:4" x14ac:dyDescent="0.3">
      <c r="A8435" s="3">
        <v>1123262</v>
      </c>
      <c r="B8435" s="16">
        <v>1.02</v>
      </c>
      <c r="C8435" s="16">
        <v>1.05</v>
      </c>
      <c r="D8435" s="16">
        <v>1.05</v>
      </c>
    </row>
    <row r="8436" spans="1:4" x14ac:dyDescent="0.3">
      <c r="A8436" s="3">
        <v>1123263</v>
      </c>
      <c r="B8436" s="16">
        <v>1.02</v>
      </c>
      <c r="C8436" s="16">
        <v>1.05</v>
      </c>
      <c r="D8436" s="16">
        <v>1.05</v>
      </c>
    </row>
    <row r="8437" spans="1:4" x14ac:dyDescent="0.3">
      <c r="A8437" s="3">
        <v>1123264</v>
      </c>
      <c r="B8437" s="16">
        <v>1.02</v>
      </c>
      <c r="C8437" s="16">
        <v>1.05</v>
      </c>
      <c r="D8437" s="16">
        <v>1.05</v>
      </c>
    </row>
    <row r="8438" spans="1:4" x14ac:dyDescent="0.3">
      <c r="A8438" s="3">
        <v>1123266</v>
      </c>
      <c r="B8438" s="16">
        <v>1.02</v>
      </c>
      <c r="C8438" s="16">
        <v>1.05</v>
      </c>
      <c r="D8438" s="16">
        <v>1.05</v>
      </c>
    </row>
    <row r="8439" spans="1:4" x14ac:dyDescent="0.3">
      <c r="A8439" s="3">
        <v>1123268</v>
      </c>
      <c r="B8439" s="16">
        <v>1.02</v>
      </c>
      <c r="C8439" s="16">
        <v>1.05</v>
      </c>
      <c r="D8439" s="16">
        <v>1.05</v>
      </c>
    </row>
    <row r="8440" spans="1:4" x14ac:dyDescent="0.3">
      <c r="A8440" s="3">
        <v>1123269</v>
      </c>
      <c r="B8440" s="16">
        <v>1.02</v>
      </c>
      <c r="C8440" s="16">
        <v>1.05</v>
      </c>
      <c r="D8440" s="16">
        <v>1.05</v>
      </c>
    </row>
    <row r="8441" spans="1:4" x14ac:dyDescent="0.3">
      <c r="A8441" s="3">
        <v>1123280</v>
      </c>
      <c r="B8441" s="16">
        <v>1.02</v>
      </c>
      <c r="C8441" s="16">
        <v>1.05</v>
      </c>
      <c r="D8441" s="16">
        <v>1.05</v>
      </c>
    </row>
    <row r="8442" spans="1:4" x14ac:dyDescent="0.3">
      <c r="A8442" s="3">
        <v>1123290</v>
      </c>
      <c r="B8442" s="16">
        <v>1.02</v>
      </c>
      <c r="C8442" s="16">
        <v>1.05</v>
      </c>
      <c r="D8442" s="16">
        <v>1.05</v>
      </c>
    </row>
    <row r="8443" spans="1:4" x14ac:dyDescent="0.3">
      <c r="A8443" s="3">
        <v>1123292</v>
      </c>
      <c r="B8443" s="16">
        <v>1.02</v>
      </c>
      <c r="C8443" s="16">
        <v>1.05</v>
      </c>
      <c r="D8443" s="16">
        <v>1.05</v>
      </c>
    </row>
    <row r="8444" spans="1:4" x14ac:dyDescent="0.3">
      <c r="A8444" s="3">
        <v>1123293</v>
      </c>
      <c r="B8444" s="16">
        <v>41.21</v>
      </c>
      <c r="C8444" s="16">
        <v>41.24</v>
      </c>
      <c r="D8444" s="16">
        <v>39.619999999999997</v>
      </c>
    </row>
    <row r="8445" spans="1:4" x14ac:dyDescent="0.3">
      <c r="A8445" s="3">
        <v>1123294</v>
      </c>
      <c r="B8445" s="16">
        <v>1.02</v>
      </c>
      <c r="C8445" s="16">
        <v>1.05</v>
      </c>
      <c r="D8445" s="16">
        <v>1.05</v>
      </c>
    </row>
    <row r="8446" spans="1:4" x14ac:dyDescent="0.3">
      <c r="A8446" s="3">
        <v>1123295</v>
      </c>
      <c r="B8446" s="16">
        <v>1.02</v>
      </c>
      <c r="C8446" s="16">
        <v>1.05</v>
      </c>
      <c r="D8446" s="16">
        <v>1.05</v>
      </c>
    </row>
    <row r="8447" spans="1:4" x14ac:dyDescent="0.3">
      <c r="A8447" s="3">
        <v>1123300</v>
      </c>
      <c r="B8447" s="16">
        <v>-1.9999999999999997E-2</v>
      </c>
      <c r="C8447" s="16">
        <v>0.01</v>
      </c>
      <c r="D8447" s="16">
        <v>8.5000000000000006E-3</v>
      </c>
    </row>
    <row r="8448" spans="1:4" x14ac:dyDescent="0.3">
      <c r="A8448" s="3">
        <v>1123301</v>
      </c>
      <c r="B8448" s="16">
        <v>106.07</v>
      </c>
      <c r="C8448" s="16">
        <v>106.1</v>
      </c>
      <c r="D8448" s="16">
        <v>1.01</v>
      </c>
    </row>
    <row r="8449" spans="1:4" x14ac:dyDescent="0.3">
      <c r="A8449" s="3">
        <v>1123307</v>
      </c>
      <c r="B8449" s="16">
        <v>1.02</v>
      </c>
      <c r="C8449" s="16">
        <v>1.05</v>
      </c>
      <c r="D8449" s="16">
        <v>1.05</v>
      </c>
    </row>
    <row r="8450" spans="1:4" x14ac:dyDescent="0.3">
      <c r="A8450" s="3">
        <v>1123308</v>
      </c>
      <c r="B8450" s="16">
        <v>1.02</v>
      </c>
      <c r="C8450" s="16">
        <v>1.05</v>
      </c>
      <c r="D8450" s="16">
        <v>1.05</v>
      </c>
    </row>
    <row r="8451" spans="1:4" x14ac:dyDescent="0.3">
      <c r="A8451" s="3">
        <v>1123310</v>
      </c>
      <c r="B8451" s="16">
        <v>1.02</v>
      </c>
      <c r="C8451" s="16">
        <v>1.05</v>
      </c>
      <c r="D8451" s="16">
        <v>1.05</v>
      </c>
    </row>
    <row r="8452" spans="1:4" x14ac:dyDescent="0.3">
      <c r="A8452" s="3">
        <v>1123311</v>
      </c>
      <c r="B8452" s="16">
        <v>1.02</v>
      </c>
      <c r="C8452" s="16">
        <v>1.05</v>
      </c>
      <c r="D8452" s="16">
        <v>1.05</v>
      </c>
    </row>
    <row r="8453" spans="1:4" x14ac:dyDescent="0.3">
      <c r="A8453" s="3">
        <v>1123313</v>
      </c>
      <c r="B8453" s="16">
        <v>1.02</v>
      </c>
      <c r="C8453" s="16">
        <v>1.05</v>
      </c>
      <c r="D8453" s="16">
        <v>1.05</v>
      </c>
    </row>
    <row r="8454" spans="1:4" x14ac:dyDescent="0.3">
      <c r="A8454" s="3">
        <v>1123314</v>
      </c>
      <c r="B8454" s="16">
        <v>1.02</v>
      </c>
      <c r="C8454" s="16">
        <v>1.05</v>
      </c>
      <c r="D8454" s="16">
        <v>1.05</v>
      </c>
    </row>
    <row r="8455" spans="1:4" x14ac:dyDescent="0.3">
      <c r="A8455" s="3">
        <v>1123316</v>
      </c>
      <c r="B8455" s="16">
        <v>1.02</v>
      </c>
      <c r="C8455" s="16">
        <v>1.05</v>
      </c>
      <c r="D8455" s="16">
        <v>1.05</v>
      </c>
    </row>
    <row r="8456" spans="1:4" x14ac:dyDescent="0.3">
      <c r="A8456" s="3">
        <v>1123317</v>
      </c>
      <c r="B8456" s="16">
        <v>1.02</v>
      </c>
      <c r="C8456" s="16">
        <v>1.05</v>
      </c>
      <c r="D8456" s="16">
        <v>1.05</v>
      </c>
    </row>
    <row r="8457" spans="1:4" x14ac:dyDescent="0.3">
      <c r="A8457" s="3">
        <v>1123319</v>
      </c>
      <c r="B8457" s="16">
        <v>1.02</v>
      </c>
      <c r="C8457" s="16">
        <v>1.05</v>
      </c>
      <c r="D8457" s="16">
        <v>1.05</v>
      </c>
    </row>
    <row r="8458" spans="1:4" x14ac:dyDescent="0.3">
      <c r="A8458" s="3">
        <v>1123320</v>
      </c>
      <c r="B8458" s="16">
        <v>1.02</v>
      </c>
      <c r="C8458" s="16">
        <v>1.05</v>
      </c>
      <c r="D8458" s="16">
        <v>1.05</v>
      </c>
    </row>
    <row r="8459" spans="1:4" x14ac:dyDescent="0.3">
      <c r="A8459" s="3">
        <v>1123322</v>
      </c>
      <c r="B8459" s="16">
        <v>1.02</v>
      </c>
      <c r="C8459" s="16">
        <v>1.05</v>
      </c>
      <c r="D8459" s="16">
        <v>1.05</v>
      </c>
    </row>
    <row r="8460" spans="1:4" x14ac:dyDescent="0.3">
      <c r="A8460" s="3">
        <v>1123323</v>
      </c>
      <c r="B8460" s="16">
        <v>1.02</v>
      </c>
      <c r="C8460" s="16">
        <v>1.05</v>
      </c>
      <c r="D8460" s="16">
        <v>1.05</v>
      </c>
    </row>
    <row r="8461" spans="1:4" x14ac:dyDescent="0.3">
      <c r="A8461" s="3">
        <v>1123324</v>
      </c>
      <c r="B8461" s="16">
        <v>1.02</v>
      </c>
      <c r="C8461" s="16">
        <v>1.05</v>
      </c>
      <c r="D8461" s="16">
        <v>1.05</v>
      </c>
    </row>
    <row r="8462" spans="1:4" x14ac:dyDescent="0.3">
      <c r="A8462" s="3">
        <v>1123325</v>
      </c>
      <c r="B8462" s="16">
        <v>1.02</v>
      </c>
      <c r="C8462" s="16">
        <v>1.05</v>
      </c>
      <c r="D8462" s="16">
        <v>1.05</v>
      </c>
    </row>
    <row r="8463" spans="1:4" x14ac:dyDescent="0.3">
      <c r="A8463" s="3">
        <v>1123328</v>
      </c>
      <c r="B8463" s="16">
        <v>1.02</v>
      </c>
      <c r="C8463" s="16">
        <v>1.05</v>
      </c>
      <c r="D8463" s="16">
        <v>1.05</v>
      </c>
    </row>
    <row r="8464" spans="1:4" x14ac:dyDescent="0.3">
      <c r="A8464" s="3">
        <v>1123329</v>
      </c>
      <c r="B8464" s="16">
        <v>1.02</v>
      </c>
      <c r="C8464" s="16">
        <v>1.05</v>
      </c>
      <c r="D8464" s="16">
        <v>1.05</v>
      </c>
    </row>
    <row r="8465" spans="1:4" x14ac:dyDescent="0.3">
      <c r="A8465" s="3">
        <v>1123330</v>
      </c>
      <c r="B8465" s="16">
        <v>1.02</v>
      </c>
      <c r="C8465" s="16">
        <v>1.05</v>
      </c>
      <c r="D8465" s="16">
        <v>1.05</v>
      </c>
    </row>
    <row r="8466" spans="1:4" x14ac:dyDescent="0.3">
      <c r="A8466" s="3">
        <v>1123331</v>
      </c>
      <c r="B8466" s="16">
        <v>1.02</v>
      </c>
      <c r="C8466" s="16">
        <v>1.05</v>
      </c>
      <c r="D8466" s="16">
        <v>1.05</v>
      </c>
    </row>
    <row r="8467" spans="1:4" x14ac:dyDescent="0.3">
      <c r="A8467" s="3">
        <v>1123332</v>
      </c>
      <c r="B8467" s="16">
        <v>1.02</v>
      </c>
      <c r="C8467" s="16">
        <v>1.05</v>
      </c>
      <c r="D8467" s="16">
        <v>1.05</v>
      </c>
    </row>
    <row r="8468" spans="1:4" x14ac:dyDescent="0.3">
      <c r="A8468" s="3">
        <v>1123333</v>
      </c>
      <c r="B8468" s="16">
        <v>1.02</v>
      </c>
      <c r="C8468" s="16">
        <v>1.05</v>
      </c>
      <c r="D8468" s="16">
        <v>1.05</v>
      </c>
    </row>
    <row r="8469" spans="1:4" x14ac:dyDescent="0.3">
      <c r="A8469" s="3">
        <v>1123334</v>
      </c>
      <c r="B8469" s="16">
        <v>1.02</v>
      </c>
      <c r="C8469" s="16">
        <v>1.05</v>
      </c>
      <c r="D8469" s="16">
        <v>1.05</v>
      </c>
    </row>
    <row r="8470" spans="1:4" x14ac:dyDescent="0.3">
      <c r="A8470" s="3">
        <v>1123336</v>
      </c>
      <c r="B8470" s="16">
        <v>1.02</v>
      </c>
      <c r="C8470" s="16">
        <v>1.05</v>
      </c>
      <c r="D8470" s="16">
        <v>1.05</v>
      </c>
    </row>
    <row r="8471" spans="1:4" x14ac:dyDescent="0.3">
      <c r="A8471" s="3">
        <v>1123337</v>
      </c>
      <c r="B8471" s="16">
        <v>1.02</v>
      </c>
      <c r="C8471" s="16">
        <v>1.05</v>
      </c>
      <c r="D8471" s="16">
        <v>1.05</v>
      </c>
    </row>
    <row r="8472" spans="1:4" x14ac:dyDescent="0.3">
      <c r="A8472" s="3">
        <v>1123339</v>
      </c>
      <c r="B8472" s="16">
        <v>1.02</v>
      </c>
      <c r="C8472" s="16">
        <v>1.05</v>
      </c>
      <c r="D8472" s="16">
        <v>1.05</v>
      </c>
    </row>
    <row r="8473" spans="1:4" x14ac:dyDescent="0.3">
      <c r="A8473" s="3">
        <v>1123340</v>
      </c>
      <c r="B8473" s="16">
        <v>1.02</v>
      </c>
      <c r="C8473" s="16">
        <v>1.05</v>
      </c>
      <c r="D8473" s="16">
        <v>1.05</v>
      </c>
    </row>
    <row r="8474" spans="1:4" x14ac:dyDescent="0.3">
      <c r="A8474" s="3">
        <v>1123341</v>
      </c>
      <c r="B8474" s="16">
        <v>1.02</v>
      </c>
      <c r="C8474" s="16">
        <v>1.05</v>
      </c>
      <c r="D8474" s="16">
        <v>1.05</v>
      </c>
    </row>
    <row r="8475" spans="1:4" x14ac:dyDescent="0.3">
      <c r="A8475" s="3">
        <v>1123342</v>
      </c>
      <c r="B8475" s="16">
        <v>1.02</v>
      </c>
      <c r="C8475" s="16">
        <v>1.05</v>
      </c>
      <c r="D8475" s="16">
        <v>1.05</v>
      </c>
    </row>
    <row r="8476" spans="1:4" x14ac:dyDescent="0.3">
      <c r="A8476" s="3">
        <v>1123343</v>
      </c>
      <c r="B8476" s="16">
        <v>1.02</v>
      </c>
      <c r="C8476" s="16">
        <v>1.05</v>
      </c>
      <c r="D8476" s="16">
        <v>1.05</v>
      </c>
    </row>
    <row r="8477" spans="1:4" x14ac:dyDescent="0.3">
      <c r="A8477" s="3">
        <v>1123344</v>
      </c>
      <c r="B8477" s="16">
        <v>1.02</v>
      </c>
      <c r="C8477" s="16">
        <v>1.05</v>
      </c>
      <c r="D8477" s="16">
        <v>1.05</v>
      </c>
    </row>
    <row r="8478" spans="1:4" x14ac:dyDescent="0.3">
      <c r="A8478" s="3">
        <v>1123355</v>
      </c>
      <c r="B8478" s="16">
        <v>1.02</v>
      </c>
      <c r="C8478" s="16">
        <v>1.05</v>
      </c>
      <c r="D8478" s="16">
        <v>1.05</v>
      </c>
    </row>
    <row r="8479" spans="1:4" x14ac:dyDescent="0.3">
      <c r="A8479" s="3">
        <v>1123356</v>
      </c>
      <c r="B8479" s="16">
        <v>1.02</v>
      </c>
      <c r="C8479" s="16">
        <v>1.05</v>
      </c>
      <c r="D8479" s="16">
        <v>1.05</v>
      </c>
    </row>
    <row r="8480" spans="1:4" x14ac:dyDescent="0.3">
      <c r="A8480" s="3">
        <v>1123357</v>
      </c>
      <c r="B8480" s="16">
        <v>1.02</v>
      </c>
      <c r="C8480" s="16">
        <v>1.05</v>
      </c>
      <c r="D8480" s="16">
        <v>1.05</v>
      </c>
    </row>
    <row r="8481" spans="1:4" x14ac:dyDescent="0.3">
      <c r="A8481" s="3">
        <v>1123358</v>
      </c>
      <c r="B8481" s="16">
        <v>1.02</v>
      </c>
      <c r="C8481" s="16">
        <v>1.05</v>
      </c>
      <c r="D8481" s="16">
        <v>1.05</v>
      </c>
    </row>
    <row r="8482" spans="1:4" x14ac:dyDescent="0.3">
      <c r="A8482" s="3">
        <v>1123360</v>
      </c>
      <c r="B8482" s="16">
        <v>-0.03</v>
      </c>
      <c r="C8482" s="16">
        <v>0</v>
      </c>
      <c r="D8482" s="16">
        <v>0</v>
      </c>
    </row>
    <row r="8483" spans="1:4" x14ac:dyDescent="0.3">
      <c r="A8483" s="3">
        <v>1123362</v>
      </c>
      <c r="B8483" s="16">
        <v>58.769999999999996</v>
      </c>
      <c r="C8483" s="16">
        <v>50</v>
      </c>
      <c r="D8483" s="16">
        <v>50</v>
      </c>
    </row>
    <row r="8484" spans="1:4" x14ac:dyDescent="0.3">
      <c r="A8484" s="3">
        <v>1123371</v>
      </c>
      <c r="B8484" s="16">
        <v>1.02</v>
      </c>
      <c r="C8484" s="16">
        <v>1.05</v>
      </c>
      <c r="D8484" s="16">
        <v>1.05</v>
      </c>
    </row>
    <row r="8485" spans="1:4" x14ac:dyDescent="0.3">
      <c r="A8485" s="3">
        <v>1123380</v>
      </c>
      <c r="B8485" s="16">
        <v>1.02</v>
      </c>
      <c r="C8485" s="16">
        <v>1.05</v>
      </c>
      <c r="D8485" s="16">
        <v>1.05</v>
      </c>
    </row>
    <row r="8486" spans="1:4" x14ac:dyDescent="0.3">
      <c r="A8486" s="3">
        <v>1123381</v>
      </c>
      <c r="B8486" s="16">
        <v>1.02</v>
      </c>
      <c r="C8486" s="16">
        <v>1.05</v>
      </c>
      <c r="D8486" s="16">
        <v>1.05</v>
      </c>
    </row>
    <row r="8487" spans="1:4" x14ac:dyDescent="0.3">
      <c r="A8487" s="3">
        <v>1123382</v>
      </c>
      <c r="B8487" s="16">
        <v>1.02</v>
      </c>
      <c r="C8487" s="16">
        <v>1.05</v>
      </c>
      <c r="D8487" s="16">
        <v>1.05</v>
      </c>
    </row>
    <row r="8488" spans="1:4" x14ac:dyDescent="0.3">
      <c r="A8488" s="3">
        <v>1123383</v>
      </c>
      <c r="B8488" s="16">
        <v>-1.9999999999999997E-2</v>
      </c>
      <c r="C8488" s="16">
        <v>0.01</v>
      </c>
      <c r="D8488" s="16">
        <v>8.5000000000000006E-3</v>
      </c>
    </row>
    <row r="8489" spans="1:4" x14ac:dyDescent="0.3">
      <c r="A8489" s="3">
        <v>1123384</v>
      </c>
      <c r="B8489" s="16">
        <v>218.97</v>
      </c>
      <c r="C8489" s="16">
        <v>149</v>
      </c>
      <c r="D8489" s="16">
        <v>149</v>
      </c>
    </row>
    <row r="8490" spans="1:4" x14ac:dyDescent="0.3">
      <c r="A8490" s="3">
        <v>1123386</v>
      </c>
      <c r="B8490" s="16">
        <v>1.02</v>
      </c>
      <c r="C8490" s="16">
        <v>1.05</v>
      </c>
      <c r="D8490" s="16">
        <v>1.05</v>
      </c>
    </row>
    <row r="8491" spans="1:4" x14ac:dyDescent="0.3">
      <c r="A8491" s="3">
        <v>1123387</v>
      </c>
      <c r="B8491" s="16">
        <v>1.02</v>
      </c>
      <c r="C8491" s="16">
        <v>1.05</v>
      </c>
      <c r="D8491" s="16">
        <v>1.05</v>
      </c>
    </row>
    <row r="8492" spans="1:4" x14ac:dyDescent="0.3">
      <c r="A8492" s="3">
        <v>1123388</v>
      </c>
      <c r="B8492" s="16">
        <v>1.02</v>
      </c>
      <c r="C8492" s="16">
        <v>1.05</v>
      </c>
      <c r="D8492" s="16">
        <v>1.05</v>
      </c>
    </row>
    <row r="8493" spans="1:4" x14ac:dyDescent="0.3">
      <c r="A8493" s="3">
        <v>1123400</v>
      </c>
      <c r="B8493" s="16">
        <v>1.02</v>
      </c>
      <c r="C8493" s="16">
        <v>1.05</v>
      </c>
      <c r="D8493" s="16">
        <v>1.05</v>
      </c>
    </row>
    <row r="8494" spans="1:4" x14ac:dyDescent="0.3">
      <c r="A8494" s="3">
        <v>1123401</v>
      </c>
      <c r="B8494" s="16">
        <v>1.02</v>
      </c>
      <c r="C8494" s="16">
        <v>1.05</v>
      </c>
      <c r="D8494" s="16">
        <v>1.05</v>
      </c>
    </row>
    <row r="8495" spans="1:4" x14ac:dyDescent="0.3">
      <c r="A8495" s="3">
        <v>1123402</v>
      </c>
      <c r="B8495" s="16">
        <v>1.02</v>
      </c>
      <c r="C8495" s="16">
        <v>1.05</v>
      </c>
      <c r="D8495" s="16">
        <v>1.05</v>
      </c>
    </row>
    <row r="8496" spans="1:4" x14ac:dyDescent="0.3">
      <c r="A8496" s="3">
        <v>1123404</v>
      </c>
      <c r="B8496" s="16">
        <v>1.02</v>
      </c>
      <c r="C8496" s="16">
        <v>1.05</v>
      </c>
      <c r="D8496" s="16">
        <v>1.05</v>
      </c>
    </row>
    <row r="8497" spans="1:4" x14ac:dyDescent="0.3">
      <c r="A8497" s="3">
        <v>1123405</v>
      </c>
      <c r="B8497" s="16">
        <v>1.02</v>
      </c>
      <c r="C8497" s="16">
        <v>1.05</v>
      </c>
      <c r="D8497" s="16">
        <v>1.05</v>
      </c>
    </row>
    <row r="8498" spans="1:4" x14ac:dyDescent="0.3">
      <c r="A8498" s="3">
        <v>1123406</v>
      </c>
      <c r="B8498" s="16">
        <v>1.02</v>
      </c>
      <c r="C8498" s="16">
        <v>1.05</v>
      </c>
      <c r="D8498" s="16">
        <v>1.05</v>
      </c>
    </row>
    <row r="8499" spans="1:4" x14ac:dyDescent="0.3">
      <c r="A8499" s="3">
        <v>1123407</v>
      </c>
      <c r="B8499" s="16">
        <v>1.02</v>
      </c>
      <c r="C8499" s="16">
        <v>1.05</v>
      </c>
      <c r="D8499" s="16">
        <v>1.05</v>
      </c>
    </row>
    <row r="8500" spans="1:4" x14ac:dyDescent="0.3">
      <c r="A8500" s="3">
        <v>1123408</v>
      </c>
      <c r="B8500" s="16">
        <v>1.02</v>
      </c>
      <c r="C8500" s="16">
        <v>1.05</v>
      </c>
      <c r="D8500" s="16">
        <v>1.05</v>
      </c>
    </row>
    <row r="8501" spans="1:4" x14ac:dyDescent="0.3">
      <c r="A8501" s="3">
        <v>1123409</v>
      </c>
      <c r="B8501" s="16">
        <v>1.02</v>
      </c>
      <c r="C8501" s="16">
        <v>1.05</v>
      </c>
      <c r="D8501" s="16">
        <v>1.05</v>
      </c>
    </row>
    <row r="8502" spans="1:4" x14ac:dyDescent="0.3">
      <c r="A8502" s="3">
        <v>1123410</v>
      </c>
      <c r="B8502" s="16">
        <v>0.98</v>
      </c>
      <c r="C8502" s="16">
        <v>1.05</v>
      </c>
      <c r="D8502" s="16">
        <v>1.01</v>
      </c>
    </row>
    <row r="8503" spans="1:4" x14ac:dyDescent="0.3">
      <c r="A8503" s="3">
        <v>1123420</v>
      </c>
      <c r="B8503" s="16">
        <v>1.02</v>
      </c>
      <c r="C8503" s="16">
        <v>1.05</v>
      </c>
      <c r="D8503" s="16">
        <v>1.05</v>
      </c>
    </row>
    <row r="8504" spans="1:4" x14ac:dyDescent="0.3">
      <c r="A8504" s="3">
        <v>1123422</v>
      </c>
      <c r="B8504" s="16">
        <v>1.02</v>
      </c>
      <c r="C8504" s="16">
        <v>1.05</v>
      </c>
      <c r="D8504" s="16">
        <v>1.05</v>
      </c>
    </row>
    <row r="8505" spans="1:4" x14ac:dyDescent="0.3">
      <c r="A8505" s="3">
        <v>1123431</v>
      </c>
      <c r="B8505" s="16">
        <v>-0.03</v>
      </c>
      <c r="C8505" s="16">
        <v>0</v>
      </c>
      <c r="D8505" s="16">
        <v>0</v>
      </c>
    </row>
    <row r="8506" spans="1:4" x14ac:dyDescent="0.3">
      <c r="A8506" s="3">
        <v>1123432</v>
      </c>
      <c r="B8506" s="16">
        <v>11.870000000000001</v>
      </c>
      <c r="C8506" s="16">
        <v>10.4</v>
      </c>
      <c r="D8506" s="16">
        <v>11</v>
      </c>
    </row>
    <row r="8507" spans="1:4" x14ac:dyDescent="0.3">
      <c r="A8507" s="3">
        <v>1123433</v>
      </c>
      <c r="B8507" s="16">
        <v>1.02</v>
      </c>
      <c r="C8507" s="16">
        <v>1.05</v>
      </c>
      <c r="D8507" s="16">
        <v>1.05</v>
      </c>
    </row>
    <row r="8508" spans="1:4" x14ac:dyDescent="0.3">
      <c r="A8508" s="3">
        <v>1123435</v>
      </c>
      <c r="B8508" s="16">
        <v>1.02</v>
      </c>
      <c r="C8508" s="16">
        <v>1.05</v>
      </c>
      <c r="D8508" s="16">
        <v>1.05</v>
      </c>
    </row>
    <row r="8509" spans="1:4" x14ac:dyDescent="0.3">
      <c r="A8509" s="3">
        <v>1123436</v>
      </c>
      <c r="B8509" s="16">
        <v>1.02</v>
      </c>
      <c r="C8509" s="16">
        <v>1.05</v>
      </c>
      <c r="D8509" s="16">
        <v>1.05</v>
      </c>
    </row>
    <row r="8510" spans="1:4" x14ac:dyDescent="0.3">
      <c r="A8510" s="3">
        <v>1123438</v>
      </c>
      <c r="B8510" s="16">
        <v>1.02</v>
      </c>
      <c r="C8510" s="16">
        <v>1.05</v>
      </c>
      <c r="D8510" s="16">
        <v>1.05</v>
      </c>
    </row>
    <row r="8511" spans="1:4" x14ac:dyDescent="0.3">
      <c r="A8511" s="3">
        <v>1123439</v>
      </c>
      <c r="B8511" s="16">
        <v>1.02</v>
      </c>
      <c r="C8511" s="16">
        <v>1.05</v>
      </c>
      <c r="D8511" s="16">
        <v>1.05</v>
      </c>
    </row>
    <row r="8512" spans="1:4" x14ac:dyDescent="0.3">
      <c r="A8512" s="3">
        <v>1123441</v>
      </c>
      <c r="B8512" s="16">
        <v>1.02</v>
      </c>
      <c r="C8512" s="16">
        <v>1.05</v>
      </c>
      <c r="D8512" s="16">
        <v>1.05</v>
      </c>
    </row>
    <row r="8513" spans="1:4" x14ac:dyDescent="0.3">
      <c r="A8513" s="3">
        <v>1123442</v>
      </c>
      <c r="B8513" s="16">
        <v>1.02</v>
      </c>
      <c r="C8513" s="16">
        <v>1.05</v>
      </c>
      <c r="D8513" s="16">
        <v>1.05</v>
      </c>
    </row>
    <row r="8514" spans="1:4" x14ac:dyDescent="0.3">
      <c r="A8514" s="3">
        <v>1123444</v>
      </c>
      <c r="B8514" s="16">
        <v>1.02</v>
      </c>
      <c r="C8514" s="16">
        <v>1.05</v>
      </c>
      <c r="D8514" s="16">
        <v>1.05</v>
      </c>
    </row>
    <row r="8515" spans="1:4" x14ac:dyDescent="0.3">
      <c r="A8515" s="3">
        <v>1123445</v>
      </c>
      <c r="B8515" s="16">
        <v>10.370000000000001</v>
      </c>
      <c r="C8515" s="16">
        <v>10.4</v>
      </c>
      <c r="D8515" s="16">
        <v>11.4</v>
      </c>
    </row>
    <row r="8516" spans="1:4" x14ac:dyDescent="0.3">
      <c r="A8516" s="3">
        <v>1123447</v>
      </c>
      <c r="B8516" s="16">
        <v>1.02</v>
      </c>
      <c r="C8516" s="16">
        <v>1.05</v>
      </c>
      <c r="D8516" s="16">
        <v>1.05</v>
      </c>
    </row>
    <row r="8517" spans="1:4" x14ac:dyDescent="0.3">
      <c r="A8517" s="3">
        <v>1123448</v>
      </c>
      <c r="B8517" s="16">
        <v>11.370000000000001</v>
      </c>
      <c r="C8517" s="16">
        <v>11.75</v>
      </c>
      <c r="D8517" s="16">
        <v>11</v>
      </c>
    </row>
    <row r="8518" spans="1:4" x14ac:dyDescent="0.3">
      <c r="A8518" s="3">
        <v>1123450</v>
      </c>
      <c r="B8518" s="16">
        <v>1.02</v>
      </c>
      <c r="C8518" s="16">
        <v>1.05</v>
      </c>
      <c r="D8518" s="16">
        <v>1.05</v>
      </c>
    </row>
    <row r="8519" spans="1:4" x14ac:dyDescent="0.3">
      <c r="A8519" s="3">
        <v>1123451</v>
      </c>
      <c r="B8519" s="16">
        <v>10.370000000000001</v>
      </c>
      <c r="C8519" s="16">
        <v>10.4</v>
      </c>
      <c r="D8519" s="16">
        <v>11.75</v>
      </c>
    </row>
    <row r="8520" spans="1:4" x14ac:dyDescent="0.3">
      <c r="A8520" s="3">
        <v>1123454</v>
      </c>
      <c r="B8520" s="16">
        <v>1.02</v>
      </c>
      <c r="C8520" s="16">
        <v>1.05</v>
      </c>
      <c r="D8520" s="16">
        <v>1.05</v>
      </c>
    </row>
    <row r="8521" spans="1:4" x14ac:dyDescent="0.3">
      <c r="A8521" s="3">
        <v>1123455</v>
      </c>
      <c r="B8521" s="16">
        <v>1.02</v>
      </c>
      <c r="C8521" s="16">
        <v>1.05</v>
      </c>
      <c r="D8521" s="16">
        <v>1.05</v>
      </c>
    </row>
    <row r="8522" spans="1:4" x14ac:dyDescent="0.3">
      <c r="A8522" s="3">
        <v>1123457</v>
      </c>
      <c r="B8522" s="16">
        <v>1.02</v>
      </c>
      <c r="C8522" s="16">
        <v>1.05</v>
      </c>
      <c r="D8522" s="16">
        <v>1.05</v>
      </c>
    </row>
    <row r="8523" spans="1:4" x14ac:dyDescent="0.3">
      <c r="A8523" s="3">
        <v>1123459</v>
      </c>
      <c r="B8523" s="16">
        <v>1.02</v>
      </c>
      <c r="C8523" s="16">
        <v>1.05</v>
      </c>
      <c r="D8523" s="16">
        <v>1.05</v>
      </c>
    </row>
    <row r="8524" spans="1:4" x14ac:dyDescent="0.3">
      <c r="A8524" s="3">
        <v>1123460</v>
      </c>
      <c r="B8524" s="16">
        <v>1.02</v>
      </c>
      <c r="C8524" s="16">
        <v>1.05</v>
      </c>
      <c r="D8524" s="16">
        <v>1.05</v>
      </c>
    </row>
    <row r="8525" spans="1:4" x14ac:dyDescent="0.3">
      <c r="A8525" s="3">
        <v>1123461</v>
      </c>
      <c r="B8525" s="16">
        <v>1.02</v>
      </c>
      <c r="C8525" s="16">
        <v>1.05</v>
      </c>
      <c r="D8525" s="16">
        <v>1.05</v>
      </c>
    </row>
    <row r="8526" spans="1:4" x14ac:dyDescent="0.3">
      <c r="A8526" s="3">
        <v>1123462</v>
      </c>
      <c r="B8526" s="16">
        <v>1.02</v>
      </c>
      <c r="C8526" s="16">
        <v>1.05</v>
      </c>
      <c r="D8526" s="16">
        <v>1.05</v>
      </c>
    </row>
    <row r="8527" spans="1:4" x14ac:dyDescent="0.3">
      <c r="A8527" s="3">
        <v>1123463</v>
      </c>
      <c r="B8527" s="16">
        <v>1.02</v>
      </c>
      <c r="C8527" s="16">
        <v>1.05</v>
      </c>
      <c r="D8527" s="16">
        <v>1.05</v>
      </c>
    </row>
    <row r="8528" spans="1:4" x14ac:dyDescent="0.3">
      <c r="A8528" s="3">
        <v>1123464</v>
      </c>
      <c r="B8528" s="16">
        <v>1.02</v>
      </c>
      <c r="C8528" s="16">
        <v>1.05</v>
      </c>
      <c r="D8528" s="16">
        <v>1.05</v>
      </c>
    </row>
    <row r="8529" spans="1:4" x14ac:dyDescent="0.3">
      <c r="A8529" s="3">
        <v>1123465</v>
      </c>
      <c r="B8529" s="16">
        <v>1.02</v>
      </c>
      <c r="C8529" s="16">
        <v>1.05</v>
      </c>
      <c r="D8529" s="16">
        <v>1.05</v>
      </c>
    </row>
    <row r="8530" spans="1:4" x14ac:dyDescent="0.3">
      <c r="A8530" s="3">
        <v>1123466</v>
      </c>
      <c r="B8530" s="16">
        <v>1.02</v>
      </c>
      <c r="C8530" s="16">
        <v>1.05</v>
      </c>
      <c r="D8530" s="16">
        <v>1.05</v>
      </c>
    </row>
    <row r="8531" spans="1:4" x14ac:dyDescent="0.3">
      <c r="A8531" s="3">
        <v>1123467</v>
      </c>
      <c r="B8531" s="16">
        <v>1.02</v>
      </c>
      <c r="C8531" s="16">
        <v>1.05</v>
      </c>
      <c r="D8531" s="16">
        <v>1.05</v>
      </c>
    </row>
    <row r="8532" spans="1:4" x14ac:dyDescent="0.3">
      <c r="A8532" s="3">
        <v>1123468</v>
      </c>
      <c r="B8532" s="16">
        <v>1.02</v>
      </c>
      <c r="C8532" s="16">
        <v>1.05</v>
      </c>
      <c r="D8532" s="16">
        <v>1.05</v>
      </c>
    </row>
    <row r="8533" spans="1:4" x14ac:dyDescent="0.3">
      <c r="A8533" s="3">
        <v>1123469</v>
      </c>
      <c r="B8533" s="16">
        <v>1.02</v>
      </c>
      <c r="C8533" s="16">
        <v>1.05</v>
      </c>
      <c r="D8533" s="16">
        <v>1.05</v>
      </c>
    </row>
    <row r="8534" spans="1:4" x14ac:dyDescent="0.3">
      <c r="A8534" s="3">
        <v>1123470</v>
      </c>
      <c r="B8534" s="16">
        <v>-0.03</v>
      </c>
      <c r="C8534" s="16">
        <v>0</v>
      </c>
      <c r="D8534" s="16">
        <v>0</v>
      </c>
    </row>
    <row r="8535" spans="1:4" x14ac:dyDescent="0.3">
      <c r="A8535" s="3">
        <v>1123471</v>
      </c>
      <c r="B8535" s="16">
        <v>1.02</v>
      </c>
      <c r="C8535" s="16">
        <v>1.05</v>
      </c>
      <c r="D8535" s="16">
        <v>1.05</v>
      </c>
    </row>
    <row r="8536" spans="1:4" x14ac:dyDescent="0.3">
      <c r="A8536" s="3">
        <v>1123480</v>
      </c>
      <c r="B8536" s="16">
        <v>1.02</v>
      </c>
      <c r="C8536" s="16">
        <v>1.05</v>
      </c>
      <c r="D8536" s="16">
        <v>1.05</v>
      </c>
    </row>
    <row r="8537" spans="1:4" x14ac:dyDescent="0.3">
      <c r="A8537" s="3">
        <v>1123491</v>
      </c>
      <c r="B8537" s="16">
        <v>1.07</v>
      </c>
      <c r="C8537" s="16">
        <v>1.05</v>
      </c>
      <c r="D8537" s="16">
        <v>0.89249999999999996</v>
      </c>
    </row>
    <row r="8538" spans="1:4" x14ac:dyDescent="0.3">
      <c r="A8538" s="3">
        <v>1123500</v>
      </c>
      <c r="B8538" s="16">
        <v>1.02</v>
      </c>
      <c r="C8538" s="16">
        <v>1.05</v>
      </c>
      <c r="D8538" s="16">
        <v>1.05</v>
      </c>
    </row>
    <row r="8539" spans="1:4" x14ac:dyDescent="0.3">
      <c r="A8539" s="3">
        <v>1123501</v>
      </c>
      <c r="B8539" s="16">
        <v>1.02</v>
      </c>
      <c r="C8539" s="16">
        <v>1.05</v>
      </c>
      <c r="D8539" s="16">
        <v>1.05</v>
      </c>
    </row>
    <row r="8540" spans="1:4" x14ac:dyDescent="0.3">
      <c r="A8540" s="3">
        <v>1123502</v>
      </c>
      <c r="B8540" s="16">
        <v>1.02</v>
      </c>
      <c r="C8540" s="16">
        <v>1.05</v>
      </c>
      <c r="D8540" s="16">
        <v>1.05</v>
      </c>
    </row>
    <row r="8541" spans="1:4" x14ac:dyDescent="0.3">
      <c r="A8541" s="3">
        <v>1123503</v>
      </c>
      <c r="B8541" s="16">
        <v>1.02</v>
      </c>
      <c r="C8541" s="16">
        <v>1.05</v>
      </c>
      <c r="D8541" s="16">
        <v>1.05</v>
      </c>
    </row>
    <row r="8542" spans="1:4" x14ac:dyDescent="0.3">
      <c r="A8542" s="3">
        <v>1123505</v>
      </c>
      <c r="B8542" s="16">
        <v>1.02</v>
      </c>
      <c r="C8542" s="16">
        <v>1.05</v>
      </c>
      <c r="D8542" s="16">
        <v>1.05</v>
      </c>
    </row>
    <row r="8543" spans="1:4" x14ac:dyDescent="0.3">
      <c r="A8543" s="3">
        <v>1123506</v>
      </c>
      <c r="B8543" s="16">
        <v>1.02</v>
      </c>
      <c r="C8543" s="16">
        <v>1.05</v>
      </c>
      <c r="D8543" s="16">
        <v>1.05</v>
      </c>
    </row>
    <row r="8544" spans="1:4" x14ac:dyDescent="0.3">
      <c r="A8544" s="3">
        <v>1123508</v>
      </c>
      <c r="B8544" s="16">
        <v>1.02</v>
      </c>
      <c r="C8544" s="16">
        <v>1.05</v>
      </c>
      <c r="D8544" s="16">
        <v>1.05</v>
      </c>
    </row>
    <row r="8545" spans="1:4" x14ac:dyDescent="0.3">
      <c r="A8545" s="3">
        <v>1123509</v>
      </c>
      <c r="B8545" s="16">
        <v>1.02</v>
      </c>
      <c r="C8545" s="16">
        <v>1.05</v>
      </c>
      <c r="D8545" s="16">
        <v>1.05</v>
      </c>
    </row>
    <row r="8546" spans="1:4" x14ac:dyDescent="0.3">
      <c r="A8546" s="3">
        <v>1123510</v>
      </c>
      <c r="B8546" s="16">
        <v>-1.9999999999999997E-2</v>
      </c>
      <c r="C8546" s="16">
        <v>0.01</v>
      </c>
      <c r="D8546" s="16">
        <v>8.5000000000000006E-3</v>
      </c>
    </row>
    <row r="8547" spans="1:4" x14ac:dyDescent="0.3">
      <c r="A8547" s="3">
        <v>1123511</v>
      </c>
      <c r="B8547" s="16">
        <v>1.02</v>
      </c>
      <c r="C8547" s="16">
        <v>1.05</v>
      </c>
      <c r="D8547" s="16">
        <v>1.05</v>
      </c>
    </row>
    <row r="8548" spans="1:4" x14ac:dyDescent="0.3">
      <c r="A8548" s="3">
        <v>1123512</v>
      </c>
      <c r="B8548" s="16">
        <v>1.02</v>
      </c>
      <c r="C8548" s="16">
        <v>1.05</v>
      </c>
      <c r="D8548" s="16">
        <v>1.05</v>
      </c>
    </row>
    <row r="8549" spans="1:4" x14ac:dyDescent="0.3">
      <c r="A8549" s="3">
        <v>1123514</v>
      </c>
      <c r="B8549" s="16">
        <v>1.02</v>
      </c>
      <c r="C8549" s="16">
        <v>1.05</v>
      </c>
      <c r="D8549" s="16">
        <v>1.05</v>
      </c>
    </row>
    <row r="8550" spans="1:4" x14ac:dyDescent="0.3">
      <c r="A8550" s="3">
        <v>1123515</v>
      </c>
      <c r="B8550" s="16">
        <v>1.02</v>
      </c>
      <c r="C8550" s="16">
        <v>1.05</v>
      </c>
      <c r="D8550" s="16">
        <v>1.05</v>
      </c>
    </row>
    <row r="8551" spans="1:4" x14ac:dyDescent="0.3">
      <c r="A8551" s="3">
        <v>1123520</v>
      </c>
      <c r="B8551" s="16">
        <v>1.02</v>
      </c>
      <c r="C8551" s="16">
        <v>1.05</v>
      </c>
      <c r="D8551" s="16">
        <v>1.05</v>
      </c>
    </row>
    <row r="8552" spans="1:4" x14ac:dyDescent="0.3">
      <c r="A8552" s="3">
        <v>1123521</v>
      </c>
      <c r="B8552" s="16">
        <v>1.02</v>
      </c>
      <c r="C8552" s="16">
        <v>1.05</v>
      </c>
      <c r="D8552" s="16">
        <v>1.05</v>
      </c>
    </row>
    <row r="8553" spans="1:4" x14ac:dyDescent="0.3">
      <c r="A8553" s="3">
        <v>1123522</v>
      </c>
      <c r="B8553" s="16">
        <v>1.02</v>
      </c>
      <c r="C8553" s="16">
        <v>1.05</v>
      </c>
      <c r="D8553" s="16">
        <v>1.05</v>
      </c>
    </row>
    <row r="8554" spans="1:4" x14ac:dyDescent="0.3">
      <c r="A8554" s="3">
        <v>1123523</v>
      </c>
      <c r="B8554" s="16">
        <v>1.02</v>
      </c>
      <c r="C8554" s="16">
        <v>1.05</v>
      </c>
      <c r="D8554" s="16">
        <v>1.05</v>
      </c>
    </row>
    <row r="8555" spans="1:4" x14ac:dyDescent="0.3">
      <c r="A8555" s="3">
        <v>1123524</v>
      </c>
      <c r="B8555" s="16">
        <v>1.02</v>
      </c>
      <c r="C8555" s="16">
        <v>1.05</v>
      </c>
      <c r="D8555" s="16">
        <v>1.05</v>
      </c>
    </row>
    <row r="8556" spans="1:4" x14ac:dyDescent="0.3">
      <c r="A8556" s="3">
        <v>1123525</v>
      </c>
      <c r="B8556" s="16">
        <v>1.02</v>
      </c>
      <c r="C8556" s="16">
        <v>1.05</v>
      </c>
      <c r="D8556" s="16">
        <v>1.05</v>
      </c>
    </row>
    <row r="8557" spans="1:4" x14ac:dyDescent="0.3">
      <c r="A8557" s="3">
        <v>1123526</v>
      </c>
      <c r="B8557" s="16">
        <v>1.02</v>
      </c>
      <c r="C8557" s="16">
        <v>1.05</v>
      </c>
      <c r="D8557" s="16">
        <v>1.05</v>
      </c>
    </row>
    <row r="8558" spans="1:4" x14ac:dyDescent="0.3">
      <c r="A8558" s="3">
        <v>1123527</v>
      </c>
      <c r="B8558" s="16">
        <v>1.02</v>
      </c>
      <c r="C8558" s="16">
        <v>1.05</v>
      </c>
      <c r="D8558" s="16">
        <v>1.05</v>
      </c>
    </row>
    <row r="8559" spans="1:4" x14ac:dyDescent="0.3">
      <c r="A8559" s="3">
        <v>1123528</v>
      </c>
      <c r="B8559" s="16">
        <v>1.02</v>
      </c>
      <c r="C8559" s="16">
        <v>1.05</v>
      </c>
      <c r="D8559" s="16">
        <v>1.05</v>
      </c>
    </row>
    <row r="8560" spans="1:4" x14ac:dyDescent="0.3">
      <c r="A8560" s="3">
        <v>1123529</v>
      </c>
      <c r="B8560" s="16">
        <v>-1.9999999999999997E-2</v>
      </c>
      <c r="C8560" s="16">
        <v>0.01</v>
      </c>
      <c r="D8560" s="16">
        <v>8.5000000000000006E-3</v>
      </c>
    </row>
    <row r="8561" spans="1:4" x14ac:dyDescent="0.3">
      <c r="A8561" s="3">
        <v>1123530</v>
      </c>
      <c r="B8561" s="16">
        <v>-1.9999999999999997E-2</v>
      </c>
      <c r="C8561" s="16">
        <v>0.01</v>
      </c>
      <c r="D8561" s="16">
        <v>8.5000000000000006E-3</v>
      </c>
    </row>
    <row r="8562" spans="1:4" x14ac:dyDescent="0.3">
      <c r="A8562" s="3">
        <v>1123531</v>
      </c>
      <c r="B8562" s="16">
        <v>68.16</v>
      </c>
      <c r="C8562" s="16">
        <v>67.89</v>
      </c>
      <c r="D8562" s="16">
        <v>67.89</v>
      </c>
    </row>
    <row r="8563" spans="1:4" x14ac:dyDescent="0.3">
      <c r="A8563" s="3">
        <v>1123541</v>
      </c>
      <c r="B8563" s="16">
        <v>1.02</v>
      </c>
      <c r="C8563" s="16">
        <v>1.05</v>
      </c>
      <c r="D8563" s="16">
        <v>1.05</v>
      </c>
    </row>
    <row r="8564" spans="1:4" x14ac:dyDescent="0.3">
      <c r="A8564" s="3">
        <v>1123542</v>
      </c>
      <c r="B8564" s="16">
        <v>1.02</v>
      </c>
      <c r="C8564" s="16">
        <v>1.05</v>
      </c>
      <c r="D8564" s="16">
        <v>1.05</v>
      </c>
    </row>
    <row r="8565" spans="1:4" x14ac:dyDescent="0.3">
      <c r="A8565" s="3">
        <v>1123543</v>
      </c>
      <c r="B8565" s="16">
        <v>1.02</v>
      </c>
      <c r="C8565" s="16">
        <v>1.05</v>
      </c>
      <c r="D8565" s="16">
        <v>1.05</v>
      </c>
    </row>
    <row r="8566" spans="1:4" x14ac:dyDescent="0.3">
      <c r="A8566" s="3">
        <v>1123550</v>
      </c>
      <c r="B8566" s="16">
        <v>-0.03</v>
      </c>
      <c r="C8566" s="16">
        <v>0</v>
      </c>
      <c r="D8566" s="16">
        <v>0</v>
      </c>
    </row>
    <row r="8567" spans="1:4" x14ac:dyDescent="0.3">
      <c r="A8567" s="3">
        <v>1123561</v>
      </c>
      <c r="B8567" s="16">
        <v>70.61</v>
      </c>
      <c r="C8567" s="16">
        <v>34.94</v>
      </c>
      <c r="D8567" s="16">
        <v>34.94</v>
      </c>
    </row>
    <row r="8568" spans="1:4" x14ac:dyDescent="0.3">
      <c r="A8568" s="3">
        <v>1123562</v>
      </c>
      <c r="B8568" s="16">
        <v>1.02</v>
      </c>
      <c r="C8568" s="16">
        <v>1.05</v>
      </c>
      <c r="D8568" s="16">
        <v>1.05</v>
      </c>
    </row>
    <row r="8569" spans="1:4" x14ac:dyDescent="0.3">
      <c r="A8569" s="3">
        <v>1123563</v>
      </c>
      <c r="B8569" s="16">
        <v>1.02</v>
      </c>
      <c r="C8569" s="16">
        <v>1.05</v>
      </c>
      <c r="D8569" s="16">
        <v>1.05</v>
      </c>
    </row>
    <row r="8570" spans="1:4" x14ac:dyDescent="0.3">
      <c r="A8570" s="3">
        <v>1123580</v>
      </c>
      <c r="B8570" s="16">
        <v>21.77</v>
      </c>
      <c r="C8570" s="16">
        <v>21.8</v>
      </c>
      <c r="D8570" s="16">
        <v>19.61</v>
      </c>
    </row>
    <row r="8571" spans="1:4" x14ac:dyDescent="0.3">
      <c r="A8571" s="3">
        <v>1123592</v>
      </c>
      <c r="B8571" s="16">
        <v>1.02</v>
      </c>
      <c r="C8571" s="16">
        <v>1.05</v>
      </c>
      <c r="D8571" s="16">
        <v>1.05</v>
      </c>
    </row>
    <row r="8572" spans="1:4" x14ac:dyDescent="0.3">
      <c r="A8572" s="3">
        <v>1123600</v>
      </c>
      <c r="B8572" s="16">
        <v>1.02</v>
      </c>
      <c r="C8572" s="16">
        <v>1.05</v>
      </c>
      <c r="D8572" s="16">
        <v>1.05</v>
      </c>
    </row>
    <row r="8573" spans="1:4" x14ac:dyDescent="0.3">
      <c r="A8573" s="3">
        <v>1123602</v>
      </c>
      <c r="B8573" s="16">
        <v>196.97</v>
      </c>
      <c r="C8573" s="16">
        <v>223</v>
      </c>
      <c r="D8573" s="16">
        <v>155</v>
      </c>
    </row>
    <row r="8574" spans="1:4" x14ac:dyDescent="0.3">
      <c r="A8574" s="3">
        <v>1123603</v>
      </c>
      <c r="B8574" s="16">
        <v>423.97</v>
      </c>
      <c r="C8574" s="16">
        <v>454</v>
      </c>
      <c r="D8574" s="16">
        <v>282</v>
      </c>
    </row>
    <row r="8575" spans="1:4" x14ac:dyDescent="0.3">
      <c r="A8575" s="3">
        <v>1123610</v>
      </c>
      <c r="B8575" s="16">
        <v>1.02</v>
      </c>
      <c r="C8575" s="16">
        <v>1.05</v>
      </c>
      <c r="D8575" s="16">
        <v>1.05</v>
      </c>
    </row>
    <row r="8576" spans="1:4" x14ac:dyDescent="0.3">
      <c r="A8576" s="3">
        <v>1123611</v>
      </c>
      <c r="B8576" s="16">
        <v>1.02</v>
      </c>
      <c r="C8576" s="16">
        <v>1.05</v>
      </c>
      <c r="D8576" s="16">
        <v>1.05</v>
      </c>
    </row>
    <row r="8577" spans="1:4" x14ac:dyDescent="0.3">
      <c r="A8577" s="3">
        <v>1123612</v>
      </c>
      <c r="B8577" s="16">
        <v>1.02</v>
      </c>
      <c r="C8577" s="16">
        <v>1.05</v>
      </c>
      <c r="D8577" s="16">
        <v>1.05</v>
      </c>
    </row>
    <row r="8578" spans="1:4" x14ac:dyDescent="0.3">
      <c r="A8578" s="3">
        <v>1123613</v>
      </c>
      <c r="B8578" s="16">
        <v>1.02</v>
      </c>
      <c r="C8578" s="16">
        <v>1.05</v>
      </c>
      <c r="D8578" s="16">
        <v>1.05</v>
      </c>
    </row>
    <row r="8579" spans="1:4" x14ac:dyDescent="0.3">
      <c r="A8579" s="3">
        <v>1123614</v>
      </c>
      <c r="B8579" s="16">
        <v>455.97</v>
      </c>
      <c r="C8579" s="16">
        <v>450</v>
      </c>
      <c r="D8579" s="16">
        <v>192</v>
      </c>
    </row>
    <row r="8580" spans="1:4" x14ac:dyDescent="0.3">
      <c r="A8580" s="3">
        <v>1123630</v>
      </c>
      <c r="B8580" s="16">
        <v>1.02</v>
      </c>
      <c r="C8580" s="16">
        <v>1.05</v>
      </c>
      <c r="D8580" s="16">
        <v>1.05</v>
      </c>
    </row>
    <row r="8581" spans="1:4" x14ac:dyDescent="0.3">
      <c r="A8581" s="3">
        <v>1123640</v>
      </c>
      <c r="B8581" s="16">
        <v>1.02</v>
      </c>
      <c r="C8581" s="16">
        <v>1.05</v>
      </c>
      <c r="D8581" s="16">
        <v>1.05</v>
      </c>
    </row>
    <row r="8582" spans="1:4" x14ac:dyDescent="0.3">
      <c r="A8582" s="3">
        <v>1123642</v>
      </c>
      <c r="B8582" s="16">
        <v>1.02</v>
      </c>
      <c r="C8582" s="16">
        <v>1.05</v>
      </c>
      <c r="D8582" s="16">
        <v>1.05</v>
      </c>
    </row>
    <row r="8583" spans="1:4" x14ac:dyDescent="0.3">
      <c r="A8583" s="3">
        <v>1123643</v>
      </c>
      <c r="B8583" s="16">
        <v>-1.9999999999999997E-2</v>
      </c>
      <c r="C8583" s="16">
        <v>0.01</v>
      </c>
      <c r="D8583" s="16">
        <v>8.5000000000000006E-3</v>
      </c>
    </row>
    <row r="8584" spans="1:4" x14ac:dyDescent="0.3">
      <c r="A8584" s="3">
        <v>1123660</v>
      </c>
      <c r="B8584" s="16">
        <v>-1.9999999999999997E-2</v>
      </c>
      <c r="C8584" s="16">
        <v>0.01</v>
      </c>
      <c r="D8584" s="16">
        <v>8.5000000000000006E-3</v>
      </c>
    </row>
    <row r="8585" spans="1:4" x14ac:dyDescent="0.3">
      <c r="A8585" s="3">
        <v>1123661</v>
      </c>
      <c r="B8585" s="16">
        <v>66.319999999999993</v>
      </c>
      <c r="C8585" s="16">
        <v>66.349999999999994</v>
      </c>
      <c r="D8585" s="16">
        <v>1.01</v>
      </c>
    </row>
    <row r="8586" spans="1:4" x14ac:dyDescent="0.3">
      <c r="A8586" s="3">
        <v>1123663</v>
      </c>
      <c r="B8586" s="16">
        <v>1.02</v>
      </c>
      <c r="C8586" s="16">
        <v>1.05</v>
      </c>
      <c r="D8586" s="16">
        <v>1.05</v>
      </c>
    </row>
    <row r="8587" spans="1:4" x14ac:dyDescent="0.3">
      <c r="A8587" s="3">
        <v>1123664</v>
      </c>
      <c r="B8587" s="16">
        <v>1.02</v>
      </c>
      <c r="C8587" s="16">
        <v>1.05</v>
      </c>
      <c r="D8587" s="16">
        <v>1.05</v>
      </c>
    </row>
    <row r="8588" spans="1:4" x14ac:dyDescent="0.3">
      <c r="A8588" s="3">
        <v>1123665</v>
      </c>
      <c r="B8588" s="16">
        <v>1.02</v>
      </c>
      <c r="C8588" s="16">
        <v>1.05</v>
      </c>
      <c r="D8588" s="16">
        <v>1.05</v>
      </c>
    </row>
    <row r="8589" spans="1:4" x14ac:dyDescent="0.3">
      <c r="A8589" s="3">
        <v>1123666</v>
      </c>
      <c r="B8589" s="16">
        <v>1.02</v>
      </c>
      <c r="C8589" s="16">
        <v>1.05</v>
      </c>
      <c r="D8589" s="16">
        <v>1.05</v>
      </c>
    </row>
    <row r="8590" spans="1:4" x14ac:dyDescent="0.3">
      <c r="A8590" s="3">
        <v>1123667</v>
      </c>
      <c r="B8590" s="16">
        <v>1.02</v>
      </c>
      <c r="C8590" s="16">
        <v>1.05</v>
      </c>
      <c r="D8590" s="16">
        <v>1.05</v>
      </c>
    </row>
    <row r="8591" spans="1:4" x14ac:dyDescent="0.3">
      <c r="A8591" s="3">
        <v>1123668</v>
      </c>
      <c r="B8591" s="16">
        <v>1.02</v>
      </c>
      <c r="C8591" s="16">
        <v>1.05</v>
      </c>
      <c r="D8591" s="16">
        <v>1.05</v>
      </c>
    </row>
    <row r="8592" spans="1:4" x14ac:dyDescent="0.3">
      <c r="A8592" s="3">
        <v>1123669</v>
      </c>
      <c r="B8592" s="16">
        <v>1.02</v>
      </c>
      <c r="C8592" s="16">
        <v>1.05</v>
      </c>
      <c r="D8592" s="16">
        <v>1.05</v>
      </c>
    </row>
    <row r="8593" spans="1:4" x14ac:dyDescent="0.3">
      <c r="A8593" s="3">
        <v>1123670</v>
      </c>
      <c r="B8593" s="16">
        <v>1.02</v>
      </c>
      <c r="C8593" s="16">
        <v>1.05</v>
      </c>
      <c r="D8593" s="16">
        <v>1.05</v>
      </c>
    </row>
    <row r="8594" spans="1:4" x14ac:dyDescent="0.3">
      <c r="A8594" s="3">
        <v>1123671</v>
      </c>
      <c r="B8594" s="16">
        <v>1.02</v>
      </c>
      <c r="C8594" s="16">
        <v>1.05</v>
      </c>
      <c r="D8594" s="16">
        <v>1.05</v>
      </c>
    </row>
    <row r="8595" spans="1:4" x14ac:dyDescent="0.3">
      <c r="A8595" s="3">
        <v>1123672</v>
      </c>
      <c r="B8595" s="16">
        <v>1.02</v>
      </c>
      <c r="C8595" s="16">
        <v>1.05</v>
      </c>
      <c r="D8595" s="16">
        <v>1.05</v>
      </c>
    </row>
    <row r="8596" spans="1:4" x14ac:dyDescent="0.3">
      <c r="A8596" s="3">
        <v>1123673</v>
      </c>
      <c r="B8596" s="16">
        <v>1.02</v>
      </c>
      <c r="C8596" s="16">
        <v>1.05</v>
      </c>
      <c r="D8596" s="16">
        <v>1.05</v>
      </c>
    </row>
    <row r="8597" spans="1:4" x14ac:dyDescent="0.3">
      <c r="A8597" s="3">
        <v>1123674</v>
      </c>
      <c r="B8597" s="16">
        <v>1.02</v>
      </c>
      <c r="C8597" s="16">
        <v>1.05</v>
      </c>
      <c r="D8597" s="16">
        <v>1.05</v>
      </c>
    </row>
    <row r="8598" spans="1:4" x14ac:dyDescent="0.3">
      <c r="A8598" s="3">
        <v>1123675</v>
      </c>
      <c r="B8598" s="16">
        <v>1.02</v>
      </c>
      <c r="C8598" s="16">
        <v>1.05</v>
      </c>
      <c r="D8598" s="16">
        <v>1.05</v>
      </c>
    </row>
    <row r="8599" spans="1:4" x14ac:dyDescent="0.3">
      <c r="A8599" s="3">
        <v>1123676</v>
      </c>
      <c r="B8599" s="16">
        <v>1.02</v>
      </c>
      <c r="C8599" s="16">
        <v>1.05</v>
      </c>
      <c r="D8599" s="16">
        <v>1.05</v>
      </c>
    </row>
    <row r="8600" spans="1:4" x14ac:dyDescent="0.3">
      <c r="A8600" s="3">
        <v>1123677</v>
      </c>
      <c r="B8600" s="16">
        <v>1.02</v>
      </c>
      <c r="C8600" s="16">
        <v>1.05</v>
      </c>
      <c r="D8600" s="16">
        <v>1.05</v>
      </c>
    </row>
    <row r="8601" spans="1:4" x14ac:dyDescent="0.3">
      <c r="A8601" s="3">
        <v>1123678</v>
      </c>
      <c r="B8601" s="16">
        <v>1.02</v>
      </c>
      <c r="C8601" s="16">
        <v>1.05</v>
      </c>
      <c r="D8601" s="16">
        <v>1.05</v>
      </c>
    </row>
    <row r="8602" spans="1:4" x14ac:dyDescent="0.3">
      <c r="A8602" s="3">
        <v>1123679</v>
      </c>
      <c r="B8602" s="16">
        <v>1.02</v>
      </c>
      <c r="C8602" s="16">
        <v>1.05</v>
      </c>
      <c r="D8602" s="16">
        <v>1.05</v>
      </c>
    </row>
    <row r="8603" spans="1:4" x14ac:dyDescent="0.3">
      <c r="A8603" s="3">
        <v>1123680</v>
      </c>
      <c r="B8603" s="16">
        <v>1.02</v>
      </c>
      <c r="C8603" s="16">
        <v>1.05</v>
      </c>
      <c r="D8603" s="16">
        <v>1.05</v>
      </c>
    </row>
    <row r="8604" spans="1:4" x14ac:dyDescent="0.3">
      <c r="A8604" s="3">
        <v>1123681</v>
      </c>
      <c r="B8604" s="16">
        <v>1.02</v>
      </c>
      <c r="C8604" s="16">
        <v>1.05</v>
      </c>
      <c r="D8604" s="16">
        <v>1.05</v>
      </c>
    </row>
    <row r="8605" spans="1:4" x14ac:dyDescent="0.3">
      <c r="A8605" s="3">
        <v>1123682</v>
      </c>
      <c r="B8605" s="16">
        <v>1.02</v>
      </c>
      <c r="C8605" s="16">
        <v>1.05</v>
      </c>
      <c r="D8605" s="16">
        <v>1.05</v>
      </c>
    </row>
    <row r="8606" spans="1:4" x14ac:dyDescent="0.3">
      <c r="A8606" s="3">
        <v>1123683</v>
      </c>
      <c r="B8606" s="16">
        <v>54.17</v>
      </c>
      <c r="C8606" s="16">
        <v>54.2</v>
      </c>
      <c r="D8606" s="16">
        <v>1.01</v>
      </c>
    </row>
    <row r="8607" spans="1:4" x14ac:dyDescent="0.3">
      <c r="A8607" s="3">
        <v>1123684</v>
      </c>
      <c r="B8607" s="16">
        <v>106.07</v>
      </c>
      <c r="C8607" s="16">
        <v>106.1</v>
      </c>
      <c r="D8607" s="16">
        <v>70.16</v>
      </c>
    </row>
    <row r="8608" spans="1:4" x14ac:dyDescent="0.3">
      <c r="A8608" s="3">
        <v>1123685</v>
      </c>
      <c r="B8608" s="16">
        <v>45.57</v>
      </c>
      <c r="C8608" s="16">
        <v>45.6</v>
      </c>
      <c r="D8608" s="16">
        <v>38.76</v>
      </c>
    </row>
    <row r="8609" spans="1:4" x14ac:dyDescent="0.3">
      <c r="A8609" s="3">
        <v>1123686</v>
      </c>
      <c r="B8609" s="16">
        <v>127.28999999999999</v>
      </c>
      <c r="C8609" s="16">
        <v>127.32</v>
      </c>
      <c r="D8609" s="16">
        <v>86.28</v>
      </c>
    </row>
    <row r="8610" spans="1:4" x14ac:dyDescent="0.3">
      <c r="A8610" s="3">
        <v>1123687</v>
      </c>
      <c r="B8610" s="16">
        <v>51.3</v>
      </c>
      <c r="C8610" s="16">
        <v>51.33</v>
      </c>
      <c r="D8610" s="16">
        <v>53.05</v>
      </c>
    </row>
    <row r="8611" spans="1:4" x14ac:dyDescent="0.3">
      <c r="A8611" s="3">
        <v>1123690</v>
      </c>
      <c r="B8611" s="16">
        <v>-1.9999999999999997E-2</v>
      </c>
      <c r="C8611" s="16">
        <v>0.01</v>
      </c>
      <c r="D8611" s="16">
        <v>8.5000000000000006E-3</v>
      </c>
    </row>
    <row r="8612" spans="1:4" x14ac:dyDescent="0.3">
      <c r="A8612" s="3">
        <v>1123700</v>
      </c>
      <c r="B8612" s="16">
        <v>1.02</v>
      </c>
      <c r="C8612" s="16">
        <v>1.05</v>
      </c>
      <c r="D8612" s="16">
        <v>1.05</v>
      </c>
    </row>
    <row r="8613" spans="1:4" x14ac:dyDescent="0.3">
      <c r="A8613" s="3">
        <v>1123701</v>
      </c>
      <c r="B8613" s="16">
        <v>13.22</v>
      </c>
      <c r="C8613" s="16">
        <v>11.75</v>
      </c>
      <c r="D8613" s="16">
        <v>11.75</v>
      </c>
    </row>
    <row r="8614" spans="1:4" x14ac:dyDescent="0.3">
      <c r="A8614" s="3">
        <v>1123710</v>
      </c>
      <c r="B8614" s="16">
        <v>1.02</v>
      </c>
      <c r="C8614" s="16">
        <v>1.05</v>
      </c>
      <c r="D8614" s="16">
        <v>1.05</v>
      </c>
    </row>
    <row r="8615" spans="1:4" x14ac:dyDescent="0.3">
      <c r="A8615" s="3">
        <v>1123711</v>
      </c>
      <c r="B8615" s="16">
        <v>1.02</v>
      </c>
      <c r="C8615" s="16">
        <v>1.05</v>
      </c>
      <c r="D8615" s="16">
        <v>1.05</v>
      </c>
    </row>
    <row r="8616" spans="1:4" x14ac:dyDescent="0.3">
      <c r="A8616" s="3">
        <v>1123712</v>
      </c>
      <c r="B8616" s="16">
        <v>1.02</v>
      </c>
      <c r="C8616" s="16">
        <v>1.05</v>
      </c>
      <c r="D8616" s="16">
        <v>1.05</v>
      </c>
    </row>
    <row r="8617" spans="1:4" x14ac:dyDescent="0.3">
      <c r="A8617" s="3">
        <v>1123713</v>
      </c>
      <c r="B8617" s="16">
        <v>1.02</v>
      </c>
      <c r="C8617" s="16">
        <v>1.05</v>
      </c>
      <c r="D8617" s="16">
        <v>1.05</v>
      </c>
    </row>
    <row r="8618" spans="1:4" x14ac:dyDescent="0.3">
      <c r="A8618" s="3">
        <v>1123714</v>
      </c>
      <c r="B8618" s="16">
        <v>1.02</v>
      </c>
      <c r="C8618" s="16">
        <v>1.05</v>
      </c>
      <c r="D8618" s="16">
        <v>1.05</v>
      </c>
    </row>
    <row r="8619" spans="1:4" x14ac:dyDescent="0.3">
      <c r="A8619" s="3">
        <v>1123715</v>
      </c>
      <c r="B8619" s="16">
        <v>1.02</v>
      </c>
      <c r="C8619" s="16">
        <v>1.05</v>
      </c>
      <c r="D8619" s="16">
        <v>1.05</v>
      </c>
    </row>
    <row r="8620" spans="1:4" x14ac:dyDescent="0.3">
      <c r="A8620" s="3">
        <v>1123716</v>
      </c>
      <c r="B8620" s="16">
        <v>1.02</v>
      </c>
      <c r="C8620" s="16">
        <v>1.05</v>
      </c>
      <c r="D8620" s="16">
        <v>1.05</v>
      </c>
    </row>
    <row r="8621" spans="1:4" x14ac:dyDescent="0.3">
      <c r="A8621" s="3">
        <v>1123717</v>
      </c>
      <c r="B8621" s="16">
        <v>1.02</v>
      </c>
      <c r="C8621" s="16">
        <v>1.05</v>
      </c>
      <c r="D8621" s="16">
        <v>1.05</v>
      </c>
    </row>
    <row r="8622" spans="1:4" x14ac:dyDescent="0.3">
      <c r="A8622" s="3">
        <v>1123718</v>
      </c>
      <c r="B8622" s="16">
        <v>1.02</v>
      </c>
      <c r="C8622" s="16">
        <v>1.05</v>
      </c>
      <c r="D8622" s="16">
        <v>1.05</v>
      </c>
    </row>
    <row r="8623" spans="1:4" x14ac:dyDescent="0.3">
      <c r="A8623" s="3">
        <v>1123719</v>
      </c>
      <c r="B8623" s="16">
        <v>1.02</v>
      </c>
      <c r="C8623" s="16">
        <v>1.05</v>
      </c>
      <c r="D8623" s="16">
        <v>1.05</v>
      </c>
    </row>
    <row r="8624" spans="1:4" x14ac:dyDescent="0.3">
      <c r="A8624" s="3">
        <v>1123720</v>
      </c>
      <c r="B8624" s="16">
        <v>1.02</v>
      </c>
      <c r="C8624" s="16">
        <v>1.05</v>
      </c>
      <c r="D8624" s="16">
        <v>1.05</v>
      </c>
    </row>
    <row r="8625" spans="1:4" x14ac:dyDescent="0.3">
      <c r="A8625" s="3">
        <v>1123722</v>
      </c>
      <c r="B8625" s="16">
        <v>1.02</v>
      </c>
      <c r="C8625" s="16">
        <v>1.05</v>
      </c>
      <c r="D8625" s="16">
        <v>1.05</v>
      </c>
    </row>
    <row r="8626" spans="1:4" x14ac:dyDescent="0.3">
      <c r="A8626" s="3">
        <v>1123723</v>
      </c>
      <c r="B8626" s="16">
        <v>1.02</v>
      </c>
      <c r="C8626" s="16">
        <v>1.05</v>
      </c>
      <c r="D8626" s="16">
        <v>1.05</v>
      </c>
    </row>
    <row r="8627" spans="1:4" x14ac:dyDescent="0.3">
      <c r="A8627" s="3">
        <v>1123724</v>
      </c>
      <c r="B8627" s="16">
        <v>1.02</v>
      </c>
      <c r="C8627" s="16">
        <v>1.05</v>
      </c>
      <c r="D8627" s="16">
        <v>1.05</v>
      </c>
    </row>
    <row r="8628" spans="1:4" x14ac:dyDescent="0.3">
      <c r="A8628" s="3">
        <v>1123725</v>
      </c>
      <c r="B8628" s="16">
        <v>1.02</v>
      </c>
      <c r="C8628" s="16">
        <v>1.05</v>
      </c>
      <c r="D8628" s="16">
        <v>1.05</v>
      </c>
    </row>
    <row r="8629" spans="1:4" x14ac:dyDescent="0.3">
      <c r="A8629" s="3">
        <v>1123726</v>
      </c>
      <c r="B8629" s="16">
        <v>1.02</v>
      </c>
      <c r="C8629" s="16">
        <v>1.05</v>
      </c>
      <c r="D8629" s="16">
        <v>1.05</v>
      </c>
    </row>
    <row r="8630" spans="1:4" x14ac:dyDescent="0.3">
      <c r="A8630" s="3">
        <v>1123727</v>
      </c>
      <c r="B8630" s="16">
        <v>1.02</v>
      </c>
      <c r="C8630" s="16">
        <v>1.05</v>
      </c>
      <c r="D8630" s="16">
        <v>1.05</v>
      </c>
    </row>
    <row r="8631" spans="1:4" x14ac:dyDescent="0.3">
      <c r="A8631" s="3">
        <v>1123728</v>
      </c>
      <c r="B8631" s="16">
        <v>45.57</v>
      </c>
      <c r="C8631" s="16">
        <v>45.6</v>
      </c>
      <c r="D8631" s="16">
        <v>45.6</v>
      </c>
    </row>
    <row r="8632" spans="1:4" x14ac:dyDescent="0.3">
      <c r="A8632" s="3">
        <v>1123730</v>
      </c>
      <c r="B8632" s="16">
        <v>1.02</v>
      </c>
      <c r="C8632" s="16">
        <v>1.05</v>
      </c>
      <c r="D8632" s="16">
        <v>1.05</v>
      </c>
    </row>
    <row r="8633" spans="1:4" x14ac:dyDescent="0.3">
      <c r="A8633" s="3">
        <v>1123731</v>
      </c>
      <c r="B8633" s="16">
        <v>1.02</v>
      </c>
      <c r="C8633" s="16">
        <v>1.05</v>
      </c>
      <c r="D8633" s="16">
        <v>1.05</v>
      </c>
    </row>
    <row r="8634" spans="1:4" x14ac:dyDescent="0.3">
      <c r="A8634" s="3">
        <v>1123740</v>
      </c>
      <c r="B8634" s="16">
        <v>1.02</v>
      </c>
      <c r="C8634" s="16">
        <v>1.05</v>
      </c>
      <c r="D8634" s="16">
        <v>1.05</v>
      </c>
    </row>
    <row r="8635" spans="1:4" x14ac:dyDescent="0.3">
      <c r="A8635" s="3">
        <v>1123741</v>
      </c>
      <c r="B8635" s="16">
        <v>1.02</v>
      </c>
      <c r="C8635" s="16">
        <v>1.05</v>
      </c>
      <c r="D8635" s="16">
        <v>1.05</v>
      </c>
    </row>
    <row r="8636" spans="1:4" x14ac:dyDescent="0.3">
      <c r="A8636" s="3">
        <v>1123742</v>
      </c>
      <c r="B8636" s="16">
        <v>1.02</v>
      </c>
      <c r="C8636" s="16">
        <v>1.05</v>
      </c>
      <c r="D8636" s="16">
        <v>1.05</v>
      </c>
    </row>
    <row r="8637" spans="1:4" x14ac:dyDescent="0.3">
      <c r="A8637" s="3">
        <v>1123760</v>
      </c>
      <c r="B8637" s="16">
        <v>1.02</v>
      </c>
      <c r="C8637" s="16">
        <v>1.05</v>
      </c>
      <c r="D8637" s="16">
        <v>1.05</v>
      </c>
    </row>
    <row r="8638" spans="1:4" x14ac:dyDescent="0.3">
      <c r="A8638" s="3">
        <v>1123761</v>
      </c>
      <c r="B8638" s="16">
        <v>1.02</v>
      </c>
      <c r="C8638" s="16">
        <v>1.05</v>
      </c>
      <c r="D8638" s="16">
        <v>1.05</v>
      </c>
    </row>
    <row r="8639" spans="1:4" x14ac:dyDescent="0.3">
      <c r="A8639" s="3">
        <v>1123762</v>
      </c>
      <c r="B8639" s="16">
        <v>-1.9999999999999997E-2</v>
      </c>
      <c r="C8639" s="16">
        <v>0.01</v>
      </c>
      <c r="D8639" s="16">
        <v>8.5000000000000006E-3</v>
      </c>
    </row>
    <row r="8640" spans="1:4" x14ac:dyDescent="0.3">
      <c r="A8640" s="3">
        <v>1123763</v>
      </c>
      <c r="B8640" s="16">
        <v>-1.9999999999999997E-2</v>
      </c>
      <c r="C8640" s="16">
        <v>0.01</v>
      </c>
      <c r="D8640" s="16">
        <v>8.5000000000000006E-3</v>
      </c>
    </row>
    <row r="8641" spans="1:4" x14ac:dyDescent="0.3">
      <c r="A8641" s="3">
        <v>1123764</v>
      </c>
      <c r="B8641" s="16">
        <v>1.02</v>
      </c>
      <c r="C8641" s="16">
        <v>1.05</v>
      </c>
      <c r="D8641" s="16">
        <v>1.05</v>
      </c>
    </row>
    <row r="8642" spans="1:4" x14ac:dyDescent="0.3">
      <c r="A8642" s="3">
        <v>1123765</v>
      </c>
      <c r="B8642" s="16">
        <v>1.02</v>
      </c>
      <c r="C8642" s="16">
        <v>1.05</v>
      </c>
      <c r="D8642" s="16">
        <v>1.05</v>
      </c>
    </row>
    <row r="8643" spans="1:4" x14ac:dyDescent="0.3">
      <c r="A8643" s="3">
        <v>1123771</v>
      </c>
      <c r="B8643" s="16">
        <v>1.02</v>
      </c>
      <c r="C8643" s="16">
        <v>1.05</v>
      </c>
      <c r="D8643" s="16">
        <v>1.05</v>
      </c>
    </row>
    <row r="8644" spans="1:4" x14ac:dyDescent="0.3">
      <c r="A8644" s="3">
        <v>1123772</v>
      </c>
      <c r="B8644" s="16">
        <v>1.02</v>
      </c>
      <c r="C8644" s="16">
        <v>1.05</v>
      </c>
      <c r="D8644" s="16">
        <v>1.05</v>
      </c>
    </row>
    <row r="8645" spans="1:4" x14ac:dyDescent="0.3">
      <c r="A8645" s="3">
        <v>1123773</v>
      </c>
      <c r="B8645" s="16">
        <v>1.02</v>
      </c>
      <c r="C8645" s="16">
        <v>1.05</v>
      </c>
      <c r="D8645" s="16">
        <v>1.05</v>
      </c>
    </row>
    <row r="8646" spans="1:4" x14ac:dyDescent="0.3">
      <c r="A8646" s="3">
        <v>1123775</v>
      </c>
      <c r="B8646" s="16">
        <v>1.02</v>
      </c>
      <c r="C8646" s="16">
        <v>1.05</v>
      </c>
      <c r="D8646" s="16">
        <v>1.05</v>
      </c>
    </row>
    <row r="8647" spans="1:4" x14ac:dyDescent="0.3">
      <c r="A8647" s="3">
        <v>1123776</v>
      </c>
      <c r="B8647" s="16">
        <v>1.02</v>
      </c>
      <c r="C8647" s="16">
        <v>1.05</v>
      </c>
      <c r="D8647" s="16">
        <v>1.05</v>
      </c>
    </row>
    <row r="8648" spans="1:4" x14ac:dyDescent="0.3">
      <c r="A8648" s="3">
        <v>1123777</v>
      </c>
      <c r="B8648" s="16">
        <v>1.02</v>
      </c>
      <c r="C8648" s="16">
        <v>1.05</v>
      </c>
      <c r="D8648" s="16">
        <v>1.05</v>
      </c>
    </row>
    <row r="8649" spans="1:4" x14ac:dyDescent="0.3">
      <c r="A8649" s="3">
        <v>1123781</v>
      </c>
      <c r="B8649" s="16">
        <v>-1.9999999999999997E-2</v>
      </c>
      <c r="C8649" s="16">
        <v>0.01</v>
      </c>
      <c r="D8649" s="16">
        <v>8.5000000000000006E-3</v>
      </c>
    </row>
    <row r="8650" spans="1:4" x14ac:dyDescent="0.3">
      <c r="A8650" s="3">
        <v>1123782</v>
      </c>
      <c r="B8650" s="16">
        <v>-1.9999999999999997E-2</v>
      </c>
      <c r="C8650" s="16">
        <v>0.01</v>
      </c>
      <c r="D8650" s="16">
        <v>8.5000000000000006E-3</v>
      </c>
    </row>
    <row r="8651" spans="1:4" x14ac:dyDescent="0.3">
      <c r="A8651" s="3">
        <v>1123784</v>
      </c>
      <c r="B8651" s="16">
        <v>1.02</v>
      </c>
      <c r="C8651" s="16">
        <v>1.05</v>
      </c>
      <c r="D8651" s="16">
        <v>1.05</v>
      </c>
    </row>
    <row r="8652" spans="1:4" x14ac:dyDescent="0.3">
      <c r="A8652" s="3">
        <v>1123785</v>
      </c>
      <c r="B8652" s="16">
        <v>1.02</v>
      </c>
      <c r="C8652" s="16">
        <v>1.05</v>
      </c>
      <c r="D8652" s="16">
        <v>1.05</v>
      </c>
    </row>
    <row r="8653" spans="1:4" x14ac:dyDescent="0.3">
      <c r="A8653" s="3">
        <v>1123786</v>
      </c>
      <c r="B8653" s="16">
        <v>1.02</v>
      </c>
      <c r="C8653" s="16">
        <v>1.05</v>
      </c>
      <c r="D8653" s="16">
        <v>1.05</v>
      </c>
    </row>
    <row r="8654" spans="1:4" x14ac:dyDescent="0.3">
      <c r="A8654" s="3">
        <v>1123787</v>
      </c>
      <c r="B8654" s="16">
        <v>1.02</v>
      </c>
      <c r="C8654" s="16">
        <v>1.05</v>
      </c>
      <c r="D8654" s="16">
        <v>1.05</v>
      </c>
    </row>
    <row r="8655" spans="1:4" x14ac:dyDescent="0.3">
      <c r="A8655" s="3">
        <v>1123789</v>
      </c>
      <c r="B8655" s="16">
        <v>1.02</v>
      </c>
      <c r="C8655" s="16">
        <v>1.05</v>
      </c>
      <c r="D8655" s="16">
        <v>1.05</v>
      </c>
    </row>
    <row r="8656" spans="1:4" x14ac:dyDescent="0.3">
      <c r="A8656" s="3">
        <v>1123790</v>
      </c>
      <c r="B8656" s="16">
        <v>-1.9999999999999997E-2</v>
      </c>
      <c r="C8656" s="16">
        <v>0.01</v>
      </c>
      <c r="D8656" s="16">
        <v>8.5000000000000006E-3</v>
      </c>
    </row>
    <row r="8657" spans="1:4" x14ac:dyDescent="0.3">
      <c r="A8657" s="3">
        <v>1123793</v>
      </c>
      <c r="B8657" s="16">
        <v>1.02</v>
      </c>
      <c r="C8657" s="16">
        <v>1.05</v>
      </c>
      <c r="D8657" s="16">
        <v>1.05</v>
      </c>
    </row>
    <row r="8658" spans="1:4" x14ac:dyDescent="0.3">
      <c r="A8658" s="3">
        <v>1123800</v>
      </c>
      <c r="B8658" s="16">
        <v>1.02</v>
      </c>
      <c r="C8658" s="16">
        <v>1.05</v>
      </c>
      <c r="D8658" s="16">
        <v>1.05</v>
      </c>
    </row>
    <row r="8659" spans="1:4" x14ac:dyDescent="0.3">
      <c r="A8659" s="3">
        <v>1123802</v>
      </c>
      <c r="B8659" s="16">
        <v>1.02</v>
      </c>
      <c r="C8659" s="16">
        <v>1.05</v>
      </c>
      <c r="D8659" s="16">
        <v>1.05</v>
      </c>
    </row>
    <row r="8660" spans="1:4" x14ac:dyDescent="0.3">
      <c r="A8660" s="3">
        <v>1123803</v>
      </c>
      <c r="B8660" s="16">
        <v>1.02</v>
      </c>
      <c r="C8660" s="16">
        <v>1.05</v>
      </c>
      <c r="D8660" s="16">
        <v>1.05</v>
      </c>
    </row>
    <row r="8661" spans="1:4" x14ac:dyDescent="0.3">
      <c r="A8661" s="3">
        <v>1123804</v>
      </c>
      <c r="B8661" s="16">
        <v>1.02</v>
      </c>
      <c r="C8661" s="16">
        <v>1.05</v>
      </c>
      <c r="D8661" s="16">
        <v>1.05</v>
      </c>
    </row>
    <row r="8662" spans="1:4" x14ac:dyDescent="0.3">
      <c r="A8662" s="3">
        <v>1123805</v>
      </c>
      <c r="B8662" s="16">
        <v>1.02</v>
      </c>
      <c r="C8662" s="16">
        <v>1.05</v>
      </c>
      <c r="D8662" s="16">
        <v>1.05</v>
      </c>
    </row>
    <row r="8663" spans="1:4" x14ac:dyDescent="0.3">
      <c r="A8663" s="3">
        <v>1123806</v>
      </c>
      <c r="B8663" s="16">
        <v>-1.9999999999999997E-2</v>
      </c>
      <c r="C8663" s="16">
        <v>0.01</v>
      </c>
      <c r="D8663" s="16">
        <v>8.5000000000000006E-3</v>
      </c>
    </row>
    <row r="8664" spans="1:4" x14ac:dyDescent="0.3">
      <c r="A8664" s="3">
        <v>1123807</v>
      </c>
      <c r="B8664" s="16">
        <v>-1.9999999999999997E-2</v>
      </c>
      <c r="C8664" s="16">
        <v>0.01</v>
      </c>
      <c r="D8664" s="16">
        <v>8.5000000000000006E-3</v>
      </c>
    </row>
    <row r="8665" spans="1:4" x14ac:dyDescent="0.3">
      <c r="A8665" s="3">
        <v>1123808</v>
      </c>
      <c r="B8665" s="16">
        <v>-1.9999999999999997E-2</v>
      </c>
      <c r="C8665" s="16">
        <v>0.01</v>
      </c>
      <c r="D8665" s="16">
        <v>8.5000000000000006E-3</v>
      </c>
    </row>
    <row r="8666" spans="1:4" x14ac:dyDescent="0.3">
      <c r="A8666" s="3">
        <v>1123809</v>
      </c>
      <c r="B8666" s="16">
        <v>-1.9999999999999997E-2</v>
      </c>
      <c r="C8666" s="16">
        <v>0.01</v>
      </c>
      <c r="D8666" s="16">
        <v>8.5000000000000006E-3</v>
      </c>
    </row>
    <row r="8667" spans="1:4" x14ac:dyDescent="0.3">
      <c r="A8667" s="3">
        <v>1123811</v>
      </c>
      <c r="B8667" s="16">
        <v>1.02</v>
      </c>
      <c r="C8667" s="16">
        <v>1.05</v>
      </c>
      <c r="D8667" s="16">
        <v>1.05</v>
      </c>
    </row>
    <row r="8668" spans="1:4" x14ac:dyDescent="0.3">
      <c r="A8668" s="3">
        <v>1123812</v>
      </c>
      <c r="B8668" s="16">
        <v>1.02</v>
      </c>
      <c r="C8668" s="16">
        <v>1.05</v>
      </c>
      <c r="D8668" s="16">
        <v>1.05</v>
      </c>
    </row>
    <row r="8669" spans="1:4" x14ac:dyDescent="0.3">
      <c r="A8669" s="3">
        <v>1123813</v>
      </c>
      <c r="B8669" s="16">
        <v>1.02</v>
      </c>
      <c r="C8669" s="16">
        <v>1.05</v>
      </c>
      <c r="D8669" s="16">
        <v>1.05</v>
      </c>
    </row>
    <row r="8670" spans="1:4" x14ac:dyDescent="0.3">
      <c r="A8670" s="3">
        <v>1123815</v>
      </c>
      <c r="B8670" s="16">
        <v>1.02</v>
      </c>
      <c r="C8670" s="16">
        <v>1.05</v>
      </c>
      <c r="D8670" s="16">
        <v>1.05</v>
      </c>
    </row>
    <row r="8671" spans="1:4" x14ac:dyDescent="0.3">
      <c r="A8671" s="3">
        <v>1123819</v>
      </c>
      <c r="B8671" s="16">
        <v>1.02</v>
      </c>
      <c r="C8671" s="16">
        <v>1.05</v>
      </c>
      <c r="D8671" s="16">
        <v>1.05</v>
      </c>
    </row>
    <row r="8672" spans="1:4" x14ac:dyDescent="0.3">
      <c r="A8672" s="3">
        <v>1123820</v>
      </c>
      <c r="B8672" s="16">
        <v>-1.9999999999999997E-2</v>
      </c>
      <c r="C8672" s="16">
        <v>0.01</v>
      </c>
      <c r="D8672" s="16">
        <v>8.5000000000000006E-3</v>
      </c>
    </row>
    <row r="8673" spans="1:4" x14ac:dyDescent="0.3">
      <c r="A8673" s="3">
        <v>1123830</v>
      </c>
      <c r="B8673" s="16">
        <v>1.02</v>
      </c>
      <c r="C8673" s="16">
        <v>1.05</v>
      </c>
      <c r="D8673" s="16">
        <v>1.05</v>
      </c>
    </row>
    <row r="8674" spans="1:4" x14ac:dyDescent="0.3">
      <c r="A8674" s="3">
        <v>1123831</v>
      </c>
      <c r="B8674" s="16">
        <v>1.02</v>
      </c>
      <c r="C8674" s="16">
        <v>1.05</v>
      </c>
      <c r="D8674" s="16">
        <v>1.05</v>
      </c>
    </row>
    <row r="8675" spans="1:4" x14ac:dyDescent="0.3">
      <c r="A8675" s="3">
        <v>1123832</v>
      </c>
      <c r="B8675" s="16">
        <v>1.02</v>
      </c>
      <c r="C8675" s="16">
        <v>1.05</v>
      </c>
      <c r="D8675" s="16">
        <v>1.05</v>
      </c>
    </row>
    <row r="8676" spans="1:4" x14ac:dyDescent="0.3">
      <c r="A8676" s="3">
        <v>1123833</v>
      </c>
      <c r="B8676" s="16">
        <v>1.02</v>
      </c>
      <c r="C8676" s="16">
        <v>1.05</v>
      </c>
      <c r="D8676" s="16">
        <v>1.05</v>
      </c>
    </row>
    <row r="8677" spans="1:4" x14ac:dyDescent="0.3">
      <c r="A8677" s="3">
        <v>1123834</v>
      </c>
      <c r="B8677" s="16">
        <v>1.02</v>
      </c>
      <c r="C8677" s="16">
        <v>1.05</v>
      </c>
      <c r="D8677" s="16">
        <v>1.05</v>
      </c>
    </row>
    <row r="8678" spans="1:4" x14ac:dyDescent="0.3">
      <c r="A8678" s="3">
        <v>1123835</v>
      </c>
      <c r="B8678" s="16">
        <v>1.02</v>
      </c>
      <c r="C8678" s="16">
        <v>1.05</v>
      </c>
      <c r="D8678" s="16">
        <v>1.05</v>
      </c>
    </row>
    <row r="8679" spans="1:4" x14ac:dyDescent="0.3">
      <c r="A8679" s="3">
        <v>1123836</v>
      </c>
      <c r="B8679" s="16">
        <v>1.02</v>
      </c>
      <c r="C8679" s="16">
        <v>1.05</v>
      </c>
      <c r="D8679" s="16">
        <v>1.05</v>
      </c>
    </row>
    <row r="8680" spans="1:4" x14ac:dyDescent="0.3">
      <c r="A8680" s="3">
        <v>1123837</v>
      </c>
      <c r="B8680" s="16">
        <v>1.02</v>
      </c>
      <c r="C8680" s="16">
        <v>1.05</v>
      </c>
      <c r="D8680" s="16">
        <v>1.05</v>
      </c>
    </row>
    <row r="8681" spans="1:4" x14ac:dyDescent="0.3">
      <c r="A8681" s="3">
        <v>1123838</v>
      </c>
      <c r="B8681" s="16">
        <v>1.02</v>
      </c>
      <c r="C8681" s="16">
        <v>1.05</v>
      </c>
      <c r="D8681" s="16">
        <v>1.05</v>
      </c>
    </row>
    <row r="8682" spans="1:4" x14ac:dyDescent="0.3">
      <c r="A8682" s="3">
        <v>1123839</v>
      </c>
      <c r="B8682" s="16">
        <v>1.02</v>
      </c>
      <c r="C8682" s="16">
        <v>1.05</v>
      </c>
      <c r="D8682" s="16">
        <v>1.05</v>
      </c>
    </row>
    <row r="8683" spans="1:4" x14ac:dyDescent="0.3">
      <c r="A8683" s="3">
        <v>1123840</v>
      </c>
      <c r="B8683" s="16">
        <v>1.02</v>
      </c>
      <c r="C8683" s="16">
        <v>1.05</v>
      </c>
      <c r="D8683" s="16">
        <v>1.05</v>
      </c>
    </row>
    <row r="8684" spans="1:4" x14ac:dyDescent="0.3">
      <c r="A8684" s="3">
        <v>1123850</v>
      </c>
      <c r="B8684" s="16">
        <v>-1.9999999999999997E-2</v>
      </c>
      <c r="C8684" s="16">
        <v>0.01</v>
      </c>
      <c r="D8684" s="16">
        <v>8.5000000000000006E-3</v>
      </c>
    </row>
    <row r="8685" spans="1:4" x14ac:dyDescent="0.3">
      <c r="A8685" s="3">
        <v>1123851</v>
      </c>
      <c r="B8685" s="16">
        <v>1.02</v>
      </c>
      <c r="C8685" s="16">
        <v>1.05</v>
      </c>
      <c r="D8685" s="16">
        <v>1.05</v>
      </c>
    </row>
    <row r="8686" spans="1:4" x14ac:dyDescent="0.3">
      <c r="A8686" s="3">
        <v>1123852</v>
      </c>
      <c r="B8686" s="16">
        <v>1.02</v>
      </c>
      <c r="C8686" s="16">
        <v>1.05</v>
      </c>
      <c r="D8686" s="16">
        <v>1.05</v>
      </c>
    </row>
    <row r="8687" spans="1:4" x14ac:dyDescent="0.3">
      <c r="A8687" s="3">
        <v>1123853</v>
      </c>
      <c r="B8687" s="16">
        <v>1.02</v>
      </c>
      <c r="C8687" s="16">
        <v>1.05</v>
      </c>
      <c r="D8687" s="16">
        <v>1.05</v>
      </c>
    </row>
    <row r="8688" spans="1:4" x14ac:dyDescent="0.3">
      <c r="A8688" s="3">
        <v>1123855</v>
      </c>
      <c r="B8688" s="16">
        <v>1.02</v>
      </c>
      <c r="C8688" s="16">
        <v>1.05</v>
      </c>
      <c r="D8688" s="16">
        <v>1.05</v>
      </c>
    </row>
    <row r="8689" spans="1:4" x14ac:dyDescent="0.3">
      <c r="A8689" s="3">
        <v>1123857</v>
      </c>
      <c r="B8689" s="16">
        <v>1.02</v>
      </c>
      <c r="C8689" s="16">
        <v>1.05</v>
      </c>
      <c r="D8689" s="16">
        <v>1.05</v>
      </c>
    </row>
    <row r="8690" spans="1:4" x14ac:dyDescent="0.3">
      <c r="A8690" s="3">
        <v>1123870</v>
      </c>
      <c r="B8690" s="16">
        <v>1.02</v>
      </c>
      <c r="C8690" s="16">
        <v>1.05</v>
      </c>
      <c r="D8690" s="16">
        <v>1.05</v>
      </c>
    </row>
    <row r="8691" spans="1:4" x14ac:dyDescent="0.3">
      <c r="A8691" s="3">
        <v>1123871</v>
      </c>
      <c r="B8691" s="16">
        <v>1.02</v>
      </c>
      <c r="C8691" s="16">
        <v>1.05</v>
      </c>
      <c r="D8691" s="16">
        <v>1.05</v>
      </c>
    </row>
    <row r="8692" spans="1:4" x14ac:dyDescent="0.3">
      <c r="A8692" s="3">
        <v>1123872</v>
      </c>
      <c r="B8692" s="16">
        <v>1.02</v>
      </c>
      <c r="C8692" s="16">
        <v>1.05</v>
      </c>
      <c r="D8692" s="16">
        <v>1.05</v>
      </c>
    </row>
    <row r="8693" spans="1:4" x14ac:dyDescent="0.3">
      <c r="A8693" s="3">
        <v>1123873</v>
      </c>
      <c r="B8693" s="16">
        <v>1.02</v>
      </c>
      <c r="C8693" s="16">
        <v>1.05</v>
      </c>
      <c r="D8693" s="16">
        <v>1.05</v>
      </c>
    </row>
    <row r="8694" spans="1:4" x14ac:dyDescent="0.3">
      <c r="A8694" s="3">
        <v>1123874</v>
      </c>
      <c r="B8694" s="16">
        <v>1.02</v>
      </c>
      <c r="C8694" s="16">
        <v>1.05</v>
      </c>
      <c r="D8694" s="16">
        <v>1.05</v>
      </c>
    </row>
    <row r="8695" spans="1:4" x14ac:dyDescent="0.3">
      <c r="A8695" s="3">
        <v>1123875</v>
      </c>
      <c r="B8695" s="16">
        <v>570.97</v>
      </c>
      <c r="C8695" s="16">
        <v>510</v>
      </c>
      <c r="D8695" s="16">
        <v>442</v>
      </c>
    </row>
    <row r="8696" spans="1:4" x14ac:dyDescent="0.3">
      <c r="A8696" s="3">
        <v>1123876</v>
      </c>
      <c r="B8696" s="16">
        <v>1.02</v>
      </c>
      <c r="C8696" s="16">
        <v>1.05</v>
      </c>
      <c r="D8696" s="16">
        <v>1.05</v>
      </c>
    </row>
    <row r="8697" spans="1:4" x14ac:dyDescent="0.3">
      <c r="A8697" s="3">
        <v>1123877</v>
      </c>
      <c r="B8697" s="16">
        <v>1.02</v>
      </c>
      <c r="C8697" s="16">
        <v>1.05</v>
      </c>
      <c r="D8697" s="16">
        <v>1.05</v>
      </c>
    </row>
    <row r="8698" spans="1:4" x14ac:dyDescent="0.3">
      <c r="A8698" s="3">
        <v>1123891</v>
      </c>
      <c r="B8698" s="16">
        <v>97.97</v>
      </c>
      <c r="C8698" s="16">
        <v>98</v>
      </c>
      <c r="D8698" s="16">
        <v>87.93</v>
      </c>
    </row>
    <row r="8699" spans="1:4" x14ac:dyDescent="0.3">
      <c r="A8699" s="3">
        <v>1123892</v>
      </c>
      <c r="B8699" s="16">
        <v>97.97</v>
      </c>
      <c r="C8699" s="16">
        <v>98</v>
      </c>
      <c r="D8699" s="16">
        <v>87.93</v>
      </c>
    </row>
    <row r="8700" spans="1:4" x14ac:dyDescent="0.3">
      <c r="A8700" s="3">
        <v>1123893</v>
      </c>
      <c r="B8700" s="16">
        <v>97.97</v>
      </c>
      <c r="C8700" s="16">
        <v>98</v>
      </c>
      <c r="D8700" s="16">
        <v>87.93</v>
      </c>
    </row>
    <row r="8701" spans="1:4" x14ac:dyDescent="0.3">
      <c r="A8701" s="3">
        <v>1123899</v>
      </c>
      <c r="B8701" s="16">
        <v>-1.9999999999999997E-2</v>
      </c>
      <c r="C8701" s="16">
        <v>0.01</v>
      </c>
      <c r="D8701" s="16">
        <v>8.5000000000000006E-3</v>
      </c>
    </row>
    <row r="8702" spans="1:4" x14ac:dyDescent="0.3">
      <c r="A8702" s="3">
        <v>1123900</v>
      </c>
      <c r="B8702" s="16">
        <v>-1.9999999999999997E-2</v>
      </c>
      <c r="C8702" s="16">
        <v>0.01</v>
      </c>
      <c r="D8702" s="16">
        <v>8.5000000000000006E-3</v>
      </c>
    </row>
    <row r="8703" spans="1:4" x14ac:dyDescent="0.3">
      <c r="A8703" s="3">
        <v>1123901</v>
      </c>
      <c r="B8703" s="16">
        <v>1.02</v>
      </c>
      <c r="C8703" s="16">
        <v>1.05</v>
      </c>
      <c r="D8703" s="16">
        <v>1.05</v>
      </c>
    </row>
    <row r="8704" spans="1:4" x14ac:dyDescent="0.3">
      <c r="A8704" s="3">
        <v>1123902</v>
      </c>
      <c r="B8704" s="16">
        <v>1.02</v>
      </c>
      <c r="C8704" s="16">
        <v>1.05</v>
      </c>
      <c r="D8704" s="16">
        <v>1.05</v>
      </c>
    </row>
    <row r="8705" spans="1:4" x14ac:dyDescent="0.3">
      <c r="A8705" s="3">
        <v>1123904</v>
      </c>
      <c r="B8705" s="16">
        <v>1.02</v>
      </c>
      <c r="C8705" s="16">
        <v>1.05</v>
      </c>
      <c r="D8705" s="16">
        <v>1.05</v>
      </c>
    </row>
    <row r="8706" spans="1:4" x14ac:dyDescent="0.3">
      <c r="A8706" s="3">
        <v>1123910</v>
      </c>
      <c r="B8706" s="16">
        <v>1.02</v>
      </c>
      <c r="C8706" s="16">
        <v>1.05</v>
      </c>
      <c r="D8706" s="16">
        <v>1.05</v>
      </c>
    </row>
    <row r="8707" spans="1:4" x14ac:dyDescent="0.3">
      <c r="A8707" s="3">
        <v>1123911</v>
      </c>
      <c r="B8707" s="16">
        <v>1.02</v>
      </c>
      <c r="C8707" s="16">
        <v>1.05</v>
      </c>
      <c r="D8707" s="16">
        <v>1.05</v>
      </c>
    </row>
    <row r="8708" spans="1:4" x14ac:dyDescent="0.3">
      <c r="A8708" s="3">
        <v>1123920</v>
      </c>
      <c r="B8708" s="16">
        <v>1.02</v>
      </c>
      <c r="C8708" s="16">
        <v>1.05</v>
      </c>
      <c r="D8708" s="16">
        <v>1.05</v>
      </c>
    </row>
    <row r="8709" spans="1:4" x14ac:dyDescent="0.3">
      <c r="A8709" s="3">
        <v>1123930</v>
      </c>
      <c r="B8709" s="16">
        <v>1.02</v>
      </c>
      <c r="C8709" s="16">
        <v>1.05</v>
      </c>
      <c r="D8709" s="16">
        <v>1.05</v>
      </c>
    </row>
    <row r="8710" spans="1:4" x14ac:dyDescent="0.3">
      <c r="A8710" s="3">
        <v>1123931</v>
      </c>
      <c r="B8710" s="16">
        <v>1.02</v>
      </c>
      <c r="C8710" s="16">
        <v>1.05</v>
      </c>
      <c r="D8710" s="16">
        <v>1.05</v>
      </c>
    </row>
    <row r="8711" spans="1:4" x14ac:dyDescent="0.3">
      <c r="A8711" s="3">
        <v>1123932</v>
      </c>
      <c r="B8711" s="16">
        <v>1.02</v>
      </c>
      <c r="C8711" s="16">
        <v>1.05</v>
      </c>
      <c r="D8711" s="16">
        <v>1.05</v>
      </c>
    </row>
    <row r="8712" spans="1:4" x14ac:dyDescent="0.3">
      <c r="A8712" s="3">
        <v>1123933</v>
      </c>
      <c r="B8712" s="16">
        <v>1.02</v>
      </c>
      <c r="C8712" s="16">
        <v>1.05</v>
      </c>
      <c r="D8712" s="16">
        <v>1.05</v>
      </c>
    </row>
    <row r="8713" spans="1:4" x14ac:dyDescent="0.3">
      <c r="A8713" s="3">
        <v>1123935</v>
      </c>
      <c r="B8713" s="16">
        <v>1.02</v>
      </c>
      <c r="C8713" s="16">
        <v>1.05</v>
      </c>
      <c r="D8713" s="16">
        <v>1.05</v>
      </c>
    </row>
    <row r="8714" spans="1:4" x14ac:dyDescent="0.3">
      <c r="A8714" s="3">
        <v>1123937</v>
      </c>
      <c r="B8714" s="16">
        <v>1.02</v>
      </c>
      <c r="C8714" s="16">
        <v>1.05</v>
      </c>
      <c r="D8714" s="16">
        <v>1.05</v>
      </c>
    </row>
    <row r="8715" spans="1:4" x14ac:dyDescent="0.3">
      <c r="A8715" s="3">
        <v>1123940</v>
      </c>
      <c r="B8715" s="16">
        <v>1.02</v>
      </c>
      <c r="C8715" s="16">
        <v>1.05</v>
      </c>
      <c r="D8715" s="16">
        <v>1.05</v>
      </c>
    </row>
    <row r="8716" spans="1:4" x14ac:dyDescent="0.3">
      <c r="A8716" s="3">
        <v>1123950</v>
      </c>
      <c r="B8716" s="16">
        <v>-1.9999999999999997E-2</v>
      </c>
      <c r="C8716" s="16">
        <v>0.01</v>
      </c>
      <c r="D8716" s="16">
        <v>8.5000000000000006E-3</v>
      </c>
    </row>
    <row r="8717" spans="1:4" x14ac:dyDescent="0.3">
      <c r="A8717" s="3">
        <v>1123951</v>
      </c>
      <c r="B8717" s="16">
        <v>-1.9999999999999997E-2</v>
      </c>
      <c r="C8717" s="16">
        <v>0.01</v>
      </c>
      <c r="D8717" s="16">
        <v>8.5000000000000006E-3</v>
      </c>
    </row>
    <row r="8718" spans="1:4" x14ac:dyDescent="0.3">
      <c r="A8718" s="3">
        <v>1123952</v>
      </c>
      <c r="B8718" s="16">
        <v>-1.9999999999999997E-2</v>
      </c>
      <c r="C8718" s="16">
        <v>0.01</v>
      </c>
      <c r="D8718" s="16">
        <v>8.5000000000000006E-3</v>
      </c>
    </row>
    <row r="8719" spans="1:4" x14ac:dyDescent="0.3">
      <c r="A8719" s="3">
        <v>1123960</v>
      </c>
      <c r="B8719" s="16">
        <v>1.02</v>
      </c>
      <c r="C8719" s="16">
        <v>1.05</v>
      </c>
      <c r="D8719" s="16">
        <v>1.05</v>
      </c>
    </row>
    <row r="8720" spans="1:4" x14ac:dyDescent="0.3">
      <c r="A8720" s="3">
        <v>1123961</v>
      </c>
      <c r="B8720" s="16">
        <v>1.02</v>
      </c>
      <c r="C8720" s="16">
        <v>1.05</v>
      </c>
      <c r="D8720" s="16">
        <v>1.05</v>
      </c>
    </row>
    <row r="8721" spans="1:4" x14ac:dyDescent="0.3">
      <c r="A8721" s="3">
        <v>1123962</v>
      </c>
      <c r="B8721" s="16">
        <v>1.02</v>
      </c>
      <c r="C8721" s="16">
        <v>1.05</v>
      </c>
      <c r="D8721" s="16">
        <v>1.05</v>
      </c>
    </row>
    <row r="8722" spans="1:4" x14ac:dyDescent="0.3">
      <c r="A8722" s="3">
        <v>1123963</v>
      </c>
      <c r="B8722" s="16">
        <v>1.02</v>
      </c>
      <c r="C8722" s="16">
        <v>1.05</v>
      </c>
      <c r="D8722" s="16">
        <v>1.05</v>
      </c>
    </row>
    <row r="8723" spans="1:4" x14ac:dyDescent="0.3">
      <c r="A8723" s="3">
        <v>1123964</v>
      </c>
      <c r="B8723" s="16">
        <v>-1.9999999999999997E-2</v>
      </c>
      <c r="C8723" s="16">
        <v>0.01</v>
      </c>
      <c r="D8723" s="16">
        <v>8.5000000000000006E-3</v>
      </c>
    </row>
    <row r="8724" spans="1:4" x14ac:dyDescent="0.3">
      <c r="A8724" s="3">
        <v>1123965</v>
      </c>
      <c r="B8724" s="16">
        <v>-1.9999999999999997E-2</v>
      </c>
      <c r="C8724" s="16">
        <v>0.01</v>
      </c>
      <c r="D8724" s="16">
        <v>8.5000000000000006E-3</v>
      </c>
    </row>
    <row r="8725" spans="1:4" x14ac:dyDescent="0.3">
      <c r="A8725" s="3">
        <v>1123966</v>
      </c>
      <c r="B8725" s="16">
        <v>1.02</v>
      </c>
      <c r="C8725" s="16">
        <v>1.05</v>
      </c>
      <c r="D8725" s="16">
        <v>1.05</v>
      </c>
    </row>
    <row r="8726" spans="1:4" x14ac:dyDescent="0.3">
      <c r="A8726" s="3">
        <v>1123981</v>
      </c>
      <c r="B8726" s="16">
        <v>12.47</v>
      </c>
      <c r="C8726" s="16">
        <v>10</v>
      </c>
      <c r="D8726" s="16">
        <v>11.75</v>
      </c>
    </row>
    <row r="8727" spans="1:4" x14ac:dyDescent="0.3">
      <c r="A8727" s="3">
        <v>1123982</v>
      </c>
      <c r="B8727" s="16">
        <v>11.72</v>
      </c>
      <c r="C8727" s="16">
        <v>11.75</v>
      </c>
      <c r="D8727" s="16">
        <v>10.4</v>
      </c>
    </row>
    <row r="8728" spans="1:4" x14ac:dyDescent="0.3">
      <c r="A8728" s="3">
        <v>1123983</v>
      </c>
      <c r="B8728" s="16">
        <v>13.47</v>
      </c>
      <c r="C8728" s="16">
        <v>11.9</v>
      </c>
      <c r="D8728" s="16">
        <v>11.75</v>
      </c>
    </row>
    <row r="8729" spans="1:4" x14ac:dyDescent="0.3">
      <c r="A8729" s="3">
        <v>1123990</v>
      </c>
      <c r="B8729" s="16">
        <v>-1.9999999999999997E-2</v>
      </c>
      <c r="C8729" s="16">
        <v>0.01</v>
      </c>
      <c r="D8729" s="16">
        <v>8.5000000000000006E-3</v>
      </c>
    </row>
    <row r="8730" spans="1:4" x14ac:dyDescent="0.3">
      <c r="A8730" s="3">
        <v>1123992</v>
      </c>
      <c r="B8730" s="16">
        <v>-1.9999999999999997E-2</v>
      </c>
      <c r="C8730" s="16">
        <v>0.01</v>
      </c>
      <c r="D8730" s="16">
        <v>8.5000000000000006E-3</v>
      </c>
    </row>
    <row r="8731" spans="1:4" x14ac:dyDescent="0.3">
      <c r="A8731" s="3">
        <v>1124000</v>
      </c>
      <c r="B8731" s="16">
        <v>1.02</v>
      </c>
      <c r="C8731" s="16">
        <v>1.05</v>
      </c>
      <c r="D8731" s="16">
        <v>1.05</v>
      </c>
    </row>
    <row r="8732" spans="1:4" x14ac:dyDescent="0.3">
      <c r="A8732" s="3">
        <v>1124030</v>
      </c>
      <c r="B8732" s="16">
        <v>0.98</v>
      </c>
      <c r="C8732" s="16">
        <v>1.05</v>
      </c>
      <c r="D8732" s="16">
        <v>1.01</v>
      </c>
    </row>
    <row r="8733" spans="1:4" x14ac:dyDescent="0.3">
      <c r="A8733" s="3">
        <v>1124031</v>
      </c>
      <c r="B8733" s="16">
        <v>-1.9999999999999997E-2</v>
      </c>
      <c r="C8733" s="16">
        <v>0.01</v>
      </c>
      <c r="D8733" s="16">
        <v>8.5000000000000006E-3</v>
      </c>
    </row>
    <row r="8734" spans="1:4" x14ac:dyDescent="0.3">
      <c r="A8734" s="3">
        <v>1124032</v>
      </c>
      <c r="B8734" s="16">
        <v>49.97</v>
      </c>
      <c r="C8734" s="16">
        <v>50</v>
      </c>
      <c r="D8734" s="16">
        <v>1.01</v>
      </c>
    </row>
    <row r="8735" spans="1:4" x14ac:dyDescent="0.3">
      <c r="A8735" s="3">
        <v>1124040</v>
      </c>
      <c r="B8735" s="16">
        <v>1.02</v>
      </c>
      <c r="C8735" s="16">
        <v>1.05</v>
      </c>
      <c r="D8735" s="16">
        <v>1.05</v>
      </c>
    </row>
    <row r="8736" spans="1:4" x14ac:dyDescent="0.3">
      <c r="A8736" s="3">
        <v>1124060</v>
      </c>
      <c r="B8736" s="16">
        <v>-1.9999999999999997E-2</v>
      </c>
      <c r="C8736" s="16">
        <v>0.01</v>
      </c>
      <c r="D8736" s="16">
        <v>8.5000000000000006E-3</v>
      </c>
    </row>
    <row r="8737" spans="1:4" x14ac:dyDescent="0.3">
      <c r="A8737" s="3">
        <v>1124070</v>
      </c>
      <c r="B8737" s="16">
        <v>1.02</v>
      </c>
      <c r="C8737" s="16">
        <v>1.05</v>
      </c>
      <c r="D8737" s="16">
        <v>1.05</v>
      </c>
    </row>
    <row r="8738" spans="1:4" x14ac:dyDescent="0.3">
      <c r="A8738" s="3">
        <v>1124072</v>
      </c>
      <c r="B8738" s="16">
        <v>1.02</v>
      </c>
      <c r="C8738" s="16">
        <v>1.05</v>
      </c>
      <c r="D8738" s="16">
        <v>1.05</v>
      </c>
    </row>
    <row r="8739" spans="1:4" x14ac:dyDescent="0.3">
      <c r="A8739" s="3">
        <v>1124075</v>
      </c>
      <c r="B8739" s="16">
        <v>1.02</v>
      </c>
      <c r="C8739" s="16">
        <v>1.05</v>
      </c>
      <c r="D8739" s="16">
        <v>1.05</v>
      </c>
    </row>
    <row r="8740" spans="1:4" x14ac:dyDescent="0.3">
      <c r="A8740" s="3">
        <v>1124077</v>
      </c>
      <c r="B8740" s="16">
        <v>1.02</v>
      </c>
      <c r="C8740" s="16">
        <v>1.05</v>
      </c>
      <c r="D8740" s="16">
        <v>1.05</v>
      </c>
    </row>
    <row r="8741" spans="1:4" x14ac:dyDescent="0.3">
      <c r="A8741" s="3">
        <v>1124079</v>
      </c>
      <c r="B8741" s="16">
        <v>1.02</v>
      </c>
      <c r="C8741" s="16">
        <v>1.05</v>
      </c>
      <c r="D8741" s="16">
        <v>1.05</v>
      </c>
    </row>
    <row r="8742" spans="1:4" x14ac:dyDescent="0.3">
      <c r="A8742" s="3">
        <v>1124083</v>
      </c>
      <c r="B8742" s="16">
        <v>1.02</v>
      </c>
      <c r="C8742" s="16">
        <v>1.05</v>
      </c>
      <c r="D8742" s="16">
        <v>1.05</v>
      </c>
    </row>
    <row r="8743" spans="1:4" x14ac:dyDescent="0.3">
      <c r="A8743" s="3">
        <v>1124100</v>
      </c>
      <c r="B8743" s="16">
        <v>1.02</v>
      </c>
      <c r="C8743" s="16">
        <v>1.05</v>
      </c>
      <c r="D8743" s="16">
        <v>1.05</v>
      </c>
    </row>
    <row r="8744" spans="1:4" x14ac:dyDescent="0.3">
      <c r="A8744" s="3">
        <v>1124101</v>
      </c>
      <c r="B8744" s="16">
        <v>-1.9999999999999997E-2</v>
      </c>
      <c r="C8744" s="16">
        <v>0.01</v>
      </c>
      <c r="D8744" s="16">
        <v>8.5000000000000006E-3</v>
      </c>
    </row>
    <row r="8745" spans="1:4" x14ac:dyDescent="0.3">
      <c r="A8745" s="3">
        <v>1124110</v>
      </c>
      <c r="B8745" s="16">
        <v>-1.9999999999999997E-2</v>
      </c>
      <c r="C8745" s="16">
        <v>0.01</v>
      </c>
      <c r="D8745" s="16">
        <v>8.5000000000000006E-3</v>
      </c>
    </row>
    <row r="8746" spans="1:4" x14ac:dyDescent="0.3">
      <c r="A8746" s="3">
        <v>1124121</v>
      </c>
      <c r="B8746" s="16">
        <v>1.0000000000000002E-2</v>
      </c>
      <c r="C8746" s="16">
        <v>0.04</v>
      </c>
      <c r="D8746" s="16">
        <v>3.4000000000000002E-2</v>
      </c>
    </row>
    <row r="8747" spans="1:4" x14ac:dyDescent="0.3">
      <c r="A8747" s="3">
        <v>1124123</v>
      </c>
      <c r="B8747" s="16">
        <v>0</v>
      </c>
      <c r="C8747" s="16">
        <v>0.03</v>
      </c>
      <c r="D8747" s="16">
        <v>2.5499999999999998E-2</v>
      </c>
    </row>
    <row r="8748" spans="1:4" x14ac:dyDescent="0.3">
      <c r="A8748" s="3">
        <v>1124130</v>
      </c>
      <c r="B8748" s="16">
        <v>1.02</v>
      </c>
      <c r="C8748" s="16">
        <v>1.05</v>
      </c>
      <c r="D8748" s="16">
        <v>1.05</v>
      </c>
    </row>
    <row r="8749" spans="1:4" x14ac:dyDescent="0.3">
      <c r="A8749" s="3">
        <v>1124132</v>
      </c>
      <c r="B8749" s="16">
        <v>1.02</v>
      </c>
      <c r="C8749" s="16">
        <v>1.05</v>
      </c>
      <c r="D8749" s="16">
        <v>1.05</v>
      </c>
    </row>
    <row r="8750" spans="1:4" x14ac:dyDescent="0.3">
      <c r="A8750" s="3">
        <v>1124133</v>
      </c>
      <c r="B8750" s="16">
        <v>1.02</v>
      </c>
      <c r="C8750" s="16">
        <v>1.05</v>
      </c>
      <c r="D8750" s="16">
        <v>1.05</v>
      </c>
    </row>
    <row r="8751" spans="1:4" x14ac:dyDescent="0.3">
      <c r="A8751" s="3">
        <v>1124134</v>
      </c>
      <c r="B8751" s="16">
        <v>1.02</v>
      </c>
      <c r="C8751" s="16">
        <v>1.05</v>
      </c>
      <c r="D8751" s="16">
        <v>1.05</v>
      </c>
    </row>
    <row r="8752" spans="1:4" x14ac:dyDescent="0.3">
      <c r="A8752" s="3">
        <v>1124135</v>
      </c>
      <c r="B8752" s="16">
        <v>1.02</v>
      </c>
      <c r="C8752" s="16">
        <v>1.05</v>
      </c>
      <c r="D8752" s="16">
        <v>1.05</v>
      </c>
    </row>
    <row r="8753" spans="1:4" x14ac:dyDescent="0.3">
      <c r="A8753" s="3">
        <v>1124170</v>
      </c>
      <c r="B8753" s="16">
        <v>1.02</v>
      </c>
      <c r="C8753" s="16">
        <v>1.05</v>
      </c>
      <c r="D8753" s="16">
        <v>1.05</v>
      </c>
    </row>
    <row r="8754" spans="1:4" x14ac:dyDescent="0.3">
      <c r="A8754" s="3">
        <v>1124180</v>
      </c>
      <c r="B8754" s="16">
        <v>1.02</v>
      </c>
      <c r="C8754" s="16">
        <v>1.05</v>
      </c>
      <c r="D8754" s="16">
        <v>1.05</v>
      </c>
    </row>
    <row r="8755" spans="1:4" x14ac:dyDescent="0.3">
      <c r="A8755" s="3">
        <v>1124182</v>
      </c>
      <c r="B8755" s="16">
        <v>1.02</v>
      </c>
      <c r="C8755" s="16">
        <v>1.05</v>
      </c>
      <c r="D8755" s="16">
        <v>1.05</v>
      </c>
    </row>
    <row r="8756" spans="1:4" x14ac:dyDescent="0.3">
      <c r="A8756" s="3">
        <v>1124185</v>
      </c>
      <c r="B8756" s="16">
        <v>1.02</v>
      </c>
      <c r="C8756" s="16">
        <v>1.05</v>
      </c>
      <c r="D8756" s="16">
        <v>1.05</v>
      </c>
    </row>
    <row r="8757" spans="1:4" x14ac:dyDescent="0.3">
      <c r="A8757" s="3">
        <v>1124190</v>
      </c>
      <c r="B8757" s="16">
        <v>1.02</v>
      </c>
      <c r="C8757" s="16">
        <v>1.05</v>
      </c>
      <c r="D8757" s="16">
        <v>1.05</v>
      </c>
    </row>
    <row r="8758" spans="1:4" x14ac:dyDescent="0.3">
      <c r="A8758" s="3">
        <v>1124210</v>
      </c>
      <c r="B8758" s="16">
        <v>-1.9999999999999997E-2</v>
      </c>
      <c r="C8758" s="16">
        <v>0.01</v>
      </c>
      <c r="D8758" s="16">
        <v>8.5000000000000006E-3</v>
      </c>
    </row>
    <row r="8759" spans="1:4" x14ac:dyDescent="0.3">
      <c r="A8759" s="3">
        <v>1124220</v>
      </c>
      <c r="B8759" s="16">
        <v>1.02</v>
      </c>
      <c r="C8759" s="16">
        <v>1.05</v>
      </c>
      <c r="D8759" s="16">
        <v>1.05</v>
      </c>
    </row>
    <row r="8760" spans="1:4" x14ac:dyDescent="0.3">
      <c r="A8760" s="3">
        <v>1124230</v>
      </c>
      <c r="B8760" s="16">
        <v>1.02</v>
      </c>
      <c r="C8760" s="16">
        <v>1.05</v>
      </c>
      <c r="D8760" s="16">
        <v>1.05</v>
      </c>
    </row>
    <row r="8761" spans="1:4" x14ac:dyDescent="0.3">
      <c r="A8761" s="3">
        <v>1124241</v>
      </c>
      <c r="B8761" s="16">
        <v>1.02</v>
      </c>
      <c r="C8761" s="16">
        <v>1.05</v>
      </c>
      <c r="D8761" s="16">
        <v>1.05</v>
      </c>
    </row>
    <row r="8762" spans="1:4" x14ac:dyDescent="0.3">
      <c r="A8762" s="3">
        <v>1124251</v>
      </c>
      <c r="B8762" s="16">
        <v>1.02</v>
      </c>
      <c r="C8762" s="16">
        <v>1.05</v>
      </c>
      <c r="D8762" s="16">
        <v>1.05</v>
      </c>
    </row>
    <row r="8763" spans="1:4" x14ac:dyDescent="0.3">
      <c r="A8763" s="3">
        <v>1124270</v>
      </c>
      <c r="B8763" s="16">
        <v>1.02</v>
      </c>
      <c r="C8763" s="16">
        <v>1.05</v>
      </c>
      <c r="D8763" s="16">
        <v>1.05</v>
      </c>
    </row>
    <row r="8764" spans="1:4" x14ac:dyDescent="0.3">
      <c r="A8764" s="3">
        <v>1124271</v>
      </c>
      <c r="B8764" s="16">
        <v>1.02</v>
      </c>
      <c r="C8764" s="16">
        <v>1.05</v>
      </c>
      <c r="D8764" s="16">
        <v>1.05</v>
      </c>
    </row>
    <row r="8765" spans="1:4" x14ac:dyDescent="0.3">
      <c r="A8765" s="3">
        <v>1124272</v>
      </c>
      <c r="B8765" s="16">
        <v>1.02</v>
      </c>
      <c r="C8765" s="16">
        <v>1.05</v>
      </c>
      <c r="D8765" s="16">
        <v>1.05</v>
      </c>
    </row>
    <row r="8766" spans="1:4" x14ac:dyDescent="0.3">
      <c r="A8766" s="3">
        <v>1124273</v>
      </c>
      <c r="B8766" s="16">
        <v>13.22</v>
      </c>
      <c r="C8766" s="16">
        <v>10.4</v>
      </c>
      <c r="D8766" s="16">
        <v>12.75</v>
      </c>
    </row>
    <row r="8767" spans="1:4" x14ac:dyDescent="0.3">
      <c r="A8767" s="3">
        <v>1124274</v>
      </c>
      <c r="B8767" s="16">
        <v>1.02</v>
      </c>
      <c r="C8767" s="16">
        <v>1.05</v>
      </c>
      <c r="D8767" s="16">
        <v>1.05</v>
      </c>
    </row>
    <row r="8768" spans="1:4" x14ac:dyDescent="0.3">
      <c r="A8768" s="3">
        <v>1124275</v>
      </c>
      <c r="B8768" s="16">
        <v>10.370000000000001</v>
      </c>
      <c r="C8768" s="16">
        <v>10.4</v>
      </c>
      <c r="D8768" s="16">
        <v>13.5</v>
      </c>
    </row>
    <row r="8769" spans="1:4" x14ac:dyDescent="0.3">
      <c r="A8769" s="3">
        <v>1124276</v>
      </c>
      <c r="B8769" s="16">
        <v>1.02</v>
      </c>
      <c r="C8769" s="16">
        <v>1.05</v>
      </c>
      <c r="D8769" s="16">
        <v>1.05</v>
      </c>
    </row>
    <row r="8770" spans="1:4" x14ac:dyDescent="0.3">
      <c r="A8770" s="3">
        <v>1124277</v>
      </c>
      <c r="B8770" s="16">
        <v>1.02</v>
      </c>
      <c r="C8770" s="16">
        <v>1.05</v>
      </c>
      <c r="D8770" s="16">
        <v>1.05</v>
      </c>
    </row>
    <row r="8771" spans="1:4" x14ac:dyDescent="0.3">
      <c r="A8771" s="3">
        <v>1124278</v>
      </c>
      <c r="B8771" s="16">
        <v>10.370000000000001</v>
      </c>
      <c r="C8771" s="16">
        <v>10.4</v>
      </c>
      <c r="D8771" s="16">
        <v>11</v>
      </c>
    </row>
    <row r="8772" spans="1:4" x14ac:dyDescent="0.3">
      <c r="A8772" s="3">
        <v>1124280</v>
      </c>
      <c r="B8772" s="16">
        <v>1.02</v>
      </c>
      <c r="C8772" s="16">
        <v>1.05</v>
      </c>
      <c r="D8772" s="16">
        <v>1.05</v>
      </c>
    </row>
    <row r="8773" spans="1:4" x14ac:dyDescent="0.3">
      <c r="A8773" s="3">
        <v>1124290</v>
      </c>
      <c r="B8773" s="16">
        <v>1.02</v>
      </c>
      <c r="C8773" s="16">
        <v>1.05</v>
      </c>
      <c r="D8773" s="16">
        <v>1.05</v>
      </c>
    </row>
    <row r="8774" spans="1:4" x14ac:dyDescent="0.3">
      <c r="A8774" s="3">
        <v>1124291</v>
      </c>
      <c r="B8774" s="16">
        <v>1.02</v>
      </c>
      <c r="C8774" s="16">
        <v>1.05</v>
      </c>
      <c r="D8774" s="16">
        <v>1.05</v>
      </c>
    </row>
    <row r="8775" spans="1:4" x14ac:dyDescent="0.3">
      <c r="A8775" s="3">
        <v>1124292</v>
      </c>
      <c r="B8775" s="16">
        <v>-1.9999999999999997E-2</v>
      </c>
      <c r="C8775" s="16">
        <v>0.01</v>
      </c>
      <c r="D8775" s="16">
        <v>8.5000000000000006E-3</v>
      </c>
    </row>
    <row r="8776" spans="1:4" x14ac:dyDescent="0.3">
      <c r="A8776" s="3">
        <v>1124293</v>
      </c>
      <c r="B8776" s="16">
        <v>-1.9999999999999997E-2</v>
      </c>
      <c r="C8776" s="16">
        <v>0.01</v>
      </c>
      <c r="D8776" s="16">
        <v>8.5000000000000006E-3</v>
      </c>
    </row>
    <row r="8777" spans="1:4" x14ac:dyDescent="0.3">
      <c r="A8777" s="3">
        <v>1124301</v>
      </c>
      <c r="B8777" s="16">
        <v>1.02</v>
      </c>
      <c r="C8777" s="16">
        <v>1.05</v>
      </c>
      <c r="D8777" s="16">
        <v>1.05</v>
      </c>
    </row>
    <row r="8778" spans="1:4" x14ac:dyDescent="0.3">
      <c r="A8778" s="3">
        <v>1124311</v>
      </c>
      <c r="B8778" s="16">
        <v>1.02</v>
      </c>
      <c r="C8778" s="16">
        <v>1.05</v>
      </c>
      <c r="D8778" s="16">
        <v>1.05</v>
      </c>
    </row>
    <row r="8779" spans="1:4" x14ac:dyDescent="0.3">
      <c r="A8779" s="3">
        <v>1124320</v>
      </c>
      <c r="B8779" s="16">
        <v>1.02</v>
      </c>
      <c r="C8779" s="16">
        <v>1.05</v>
      </c>
      <c r="D8779" s="16">
        <v>1.05</v>
      </c>
    </row>
    <row r="8780" spans="1:4" x14ac:dyDescent="0.3">
      <c r="A8780" s="3">
        <v>1124321</v>
      </c>
      <c r="B8780" s="16">
        <v>11.72</v>
      </c>
      <c r="C8780" s="16">
        <v>10.4</v>
      </c>
      <c r="D8780" s="16">
        <v>10.4</v>
      </c>
    </row>
    <row r="8781" spans="1:4" x14ac:dyDescent="0.3">
      <c r="A8781" s="3">
        <v>1124330</v>
      </c>
      <c r="B8781" s="16">
        <v>1.02</v>
      </c>
      <c r="C8781" s="16">
        <v>1.05</v>
      </c>
      <c r="D8781" s="16">
        <v>1.05</v>
      </c>
    </row>
    <row r="8782" spans="1:4" x14ac:dyDescent="0.3">
      <c r="A8782" s="3">
        <v>1124380</v>
      </c>
      <c r="B8782" s="16">
        <v>1.02</v>
      </c>
      <c r="C8782" s="16">
        <v>1.05</v>
      </c>
      <c r="D8782" s="16">
        <v>1.05</v>
      </c>
    </row>
    <row r="8783" spans="1:4" x14ac:dyDescent="0.3">
      <c r="A8783" s="3">
        <v>1124381</v>
      </c>
      <c r="B8783" s="16">
        <v>-1.9999999999999997E-2</v>
      </c>
      <c r="C8783" s="16">
        <v>0.01</v>
      </c>
      <c r="D8783" s="16">
        <v>8.5000000000000006E-3</v>
      </c>
    </row>
    <row r="8784" spans="1:4" x14ac:dyDescent="0.3">
      <c r="A8784" s="3">
        <v>1124382</v>
      </c>
      <c r="B8784" s="16">
        <v>0.98</v>
      </c>
      <c r="C8784" s="16">
        <v>1.05</v>
      </c>
      <c r="D8784" s="16">
        <v>1.01</v>
      </c>
    </row>
    <row r="8785" spans="1:4" x14ac:dyDescent="0.3">
      <c r="A8785" s="3">
        <v>1124383</v>
      </c>
      <c r="B8785" s="16">
        <v>1.02</v>
      </c>
      <c r="C8785" s="16">
        <v>1.05</v>
      </c>
      <c r="D8785" s="16">
        <v>1.05</v>
      </c>
    </row>
    <row r="8786" spans="1:4" x14ac:dyDescent="0.3">
      <c r="A8786" s="3">
        <v>1124384</v>
      </c>
      <c r="B8786" s="16">
        <v>58.91</v>
      </c>
      <c r="C8786" s="16">
        <v>58.94</v>
      </c>
      <c r="D8786" s="16">
        <v>1.01</v>
      </c>
    </row>
    <row r="8787" spans="1:4" x14ac:dyDescent="0.3">
      <c r="A8787" s="3">
        <v>1124385</v>
      </c>
      <c r="B8787" s="16">
        <v>0</v>
      </c>
      <c r="C8787" s="16">
        <v>0.03</v>
      </c>
      <c r="D8787" s="16">
        <v>2.5499999999999998E-2</v>
      </c>
    </row>
    <row r="8788" spans="1:4" x14ac:dyDescent="0.3">
      <c r="A8788" s="3">
        <v>1124386</v>
      </c>
      <c r="B8788" s="16">
        <v>0</v>
      </c>
      <c r="C8788" s="16">
        <v>0.03</v>
      </c>
      <c r="D8788" s="16">
        <v>2.5499999999999998E-2</v>
      </c>
    </row>
    <row r="8789" spans="1:4" x14ac:dyDescent="0.3">
      <c r="A8789" s="3">
        <v>1124387</v>
      </c>
      <c r="B8789" s="16">
        <v>0</v>
      </c>
      <c r="C8789" s="16">
        <v>0.03</v>
      </c>
      <c r="D8789" s="16">
        <v>2.5499999999999998E-2</v>
      </c>
    </row>
    <row r="8790" spans="1:4" x14ac:dyDescent="0.3">
      <c r="A8790" s="3">
        <v>1124388</v>
      </c>
      <c r="B8790" s="16">
        <v>0</v>
      </c>
      <c r="C8790" s="16">
        <v>0.03</v>
      </c>
      <c r="D8790" s="16">
        <v>2.5499999999999998E-2</v>
      </c>
    </row>
    <row r="8791" spans="1:4" x14ac:dyDescent="0.3">
      <c r="A8791" s="3">
        <v>1124391</v>
      </c>
      <c r="B8791" s="16">
        <v>47.86</v>
      </c>
      <c r="C8791" s="16">
        <v>47.89</v>
      </c>
      <c r="D8791" s="16">
        <v>1.01</v>
      </c>
    </row>
    <row r="8792" spans="1:4" x14ac:dyDescent="0.3">
      <c r="A8792" s="3">
        <v>1124400</v>
      </c>
      <c r="B8792" s="16">
        <v>-0.03</v>
      </c>
      <c r="C8792" s="16">
        <v>0</v>
      </c>
      <c r="D8792" s="16">
        <v>0</v>
      </c>
    </row>
    <row r="8793" spans="1:4" x14ac:dyDescent="0.3">
      <c r="A8793" s="3">
        <v>1124401</v>
      </c>
      <c r="B8793" s="16">
        <v>-0.03</v>
      </c>
      <c r="C8793" s="16">
        <v>0</v>
      </c>
      <c r="D8793" s="16">
        <v>0</v>
      </c>
    </row>
    <row r="8794" spans="1:4" x14ac:dyDescent="0.3">
      <c r="A8794" s="3">
        <v>1124402</v>
      </c>
      <c r="B8794" s="16">
        <v>-0.03</v>
      </c>
      <c r="C8794" s="16">
        <v>0</v>
      </c>
      <c r="D8794" s="16">
        <v>0</v>
      </c>
    </row>
    <row r="8795" spans="1:4" x14ac:dyDescent="0.3">
      <c r="A8795" s="3">
        <v>1124403</v>
      </c>
      <c r="B8795" s="16">
        <v>-0.03</v>
      </c>
      <c r="C8795" s="16">
        <v>0</v>
      </c>
      <c r="D8795" s="16">
        <v>0</v>
      </c>
    </row>
    <row r="8796" spans="1:4" x14ac:dyDescent="0.3">
      <c r="A8796" s="3">
        <v>1124404</v>
      </c>
      <c r="B8796" s="16">
        <v>1.02</v>
      </c>
      <c r="C8796" s="16">
        <v>1.05</v>
      </c>
      <c r="D8796" s="16">
        <v>1.05</v>
      </c>
    </row>
    <row r="8797" spans="1:4" x14ac:dyDescent="0.3">
      <c r="A8797" s="3">
        <v>1124406</v>
      </c>
      <c r="B8797" s="16">
        <v>1.02</v>
      </c>
      <c r="C8797" s="16">
        <v>1.05</v>
      </c>
      <c r="D8797" s="16">
        <v>1.05</v>
      </c>
    </row>
    <row r="8798" spans="1:4" x14ac:dyDescent="0.3">
      <c r="A8798" s="3">
        <v>1124407</v>
      </c>
      <c r="B8798" s="16">
        <v>11.870000000000001</v>
      </c>
      <c r="C8798" s="16">
        <v>13.5</v>
      </c>
      <c r="D8798" s="16">
        <v>13.5</v>
      </c>
    </row>
    <row r="8799" spans="1:4" x14ac:dyDescent="0.3">
      <c r="A8799" s="3">
        <v>1124408</v>
      </c>
      <c r="B8799" s="16">
        <v>1.02</v>
      </c>
      <c r="C8799" s="16">
        <v>1.05</v>
      </c>
      <c r="D8799" s="16">
        <v>1.05</v>
      </c>
    </row>
    <row r="8800" spans="1:4" x14ac:dyDescent="0.3">
      <c r="A8800" s="3">
        <v>1124409</v>
      </c>
      <c r="B8800" s="16">
        <v>1.02</v>
      </c>
      <c r="C8800" s="16">
        <v>1.05</v>
      </c>
      <c r="D8800" s="16">
        <v>1.05</v>
      </c>
    </row>
    <row r="8801" spans="1:4" x14ac:dyDescent="0.3">
      <c r="A8801" s="3">
        <v>1124410</v>
      </c>
      <c r="B8801" s="16">
        <v>1.02</v>
      </c>
      <c r="C8801" s="16">
        <v>1.05</v>
      </c>
      <c r="D8801" s="16">
        <v>1.05</v>
      </c>
    </row>
    <row r="8802" spans="1:4" x14ac:dyDescent="0.3">
      <c r="A8802" s="3">
        <v>1124411</v>
      </c>
      <c r="B8802" s="16">
        <v>1.02</v>
      </c>
      <c r="C8802" s="16">
        <v>1.05</v>
      </c>
      <c r="D8802" s="16">
        <v>1.05</v>
      </c>
    </row>
    <row r="8803" spans="1:4" x14ac:dyDescent="0.3">
      <c r="A8803" s="3">
        <v>1124412</v>
      </c>
      <c r="B8803" s="16">
        <v>11.72</v>
      </c>
      <c r="C8803" s="16">
        <v>11.75</v>
      </c>
      <c r="D8803" s="16">
        <v>13.5</v>
      </c>
    </row>
    <row r="8804" spans="1:4" x14ac:dyDescent="0.3">
      <c r="A8804" s="3">
        <v>1124420</v>
      </c>
      <c r="B8804" s="16">
        <v>172.97</v>
      </c>
      <c r="C8804" s="16">
        <v>173</v>
      </c>
      <c r="D8804" s="16">
        <v>0.01</v>
      </c>
    </row>
    <row r="8805" spans="1:4" x14ac:dyDescent="0.3">
      <c r="A8805" s="3">
        <v>1124421</v>
      </c>
      <c r="B8805" s="16">
        <v>1.02</v>
      </c>
      <c r="C8805" s="16">
        <v>1.05</v>
      </c>
      <c r="D8805" s="16">
        <v>1.05</v>
      </c>
    </row>
    <row r="8806" spans="1:4" x14ac:dyDescent="0.3">
      <c r="A8806" s="3">
        <v>1124422</v>
      </c>
      <c r="B8806" s="16">
        <v>1.02</v>
      </c>
      <c r="C8806" s="16">
        <v>1.05</v>
      </c>
      <c r="D8806" s="16">
        <v>1.05</v>
      </c>
    </row>
    <row r="8807" spans="1:4" x14ac:dyDescent="0.3">
      <c r="A8807" s="3">
        <v>1124423</v>
      </c>
      <c r="B8807" s="16">
        <v>1.02</v>
      </c>
      <c r="C8807" s="16">
        <v>1.05</v>
      </c>
      <c r="D8807" s="16">
        <v>1.05</v>
      </c>
    </row>
    <row r="8808" spans="1:4" x14ac:dyDescent="0.3">
      <c r="A8808" s="3">
        <v>1124424</v>
      </c>
      <c r="B8808" s="16">
        <v>1.02</v>
      </c>
      <c r="C8808" s="16">
        <v>1.05</v>
      </c>
      <c r="D8808" s="16">
        <v>1.05</v>
      </c>
    </row>
    <row r="8809" spans="1:4" x14ac:dyDescent="0.3">
      <c r="A8809" s="3">
        <v>1124425</v>
      </c>
      <c r="B8809" s="16">
        <v>1.02</v>
      </c>
      <c r="C8809" s="16">
        <v>1.05</v>
      </c>
      <c r="D8809" s="16">
        <v>1.05</v>
      </c>
    </row>
    <row r="8810" spans="1:4" x14ac:dyDescent="0.3">
      <c r="A8810" s="3">
        <v>1124426</v>
      </c>
      <c r="B8810" s="16">
        <v>1.02</v>
      </c>
      <c r="C8810" s="16">
        <v>1.05</v>
      </c>
      <c r="D8810" s="16">
        <v>1.05</v>
      </c>
    </row>
    <row r="8811" spans="1:4" x14ac:dyDescent="0.3">
      <c r="A8811" s="3">
        <v>1124429</v>
      </c>
      <c r="B8811" s="16">
        <v>10.370000000000001</v>
      </c>
      <c r="C8811" s="16">
        <v>10.4</v>
      </c>
      <c r="D8811" s="16">
        <v>13.5</v>
      </c>
    </row>
    <row r="8812" spans="1:4" x14ac:dyDescent="0.3">
      <c r="A8812" s="3">
        <v>1124430</v>
      </c>
      <c r="B8812" s="16">
        <v>11.72</v>
      </c>
      <c r="C8812" s="16">
        <v>11.75</v>
      </c>
      <c r="D8812" s="16">
        <v>13.5</v>
      </c>
    </row>
    <row r="8813" spans="1:4" x14ac:dyDescent="0.3">
      <c r="A8813" s="3">
        <v>1124431</v>
      </c>
      <c r="B8813" s="16">
        <v>1.02</v>
      </c>
      <c r="C8813" s="16">
        <v>1.05</v>
      </c>
      <c r="D8813" s="16">
        <v>1.05</v>
      </c>
    </row>
    <row r="8814" spans="1:4" x14ac:dyDescent="0.3">
      <c r="A8814" s="3">
        <v>1124432</v>
      </c>
      <c r="B8814" s="16">
        <v>1.02</v>
      </c>
      <c r="C8814" s="16">
        <v>1.05</v>
      </c>
      <c r="D8814" s="16">
        <v>1.05</v>
      </c>
    </row>
    <row r="8815" spans="1:4" x14ac:dyDescent="0.3">
      <c r="A8815" s="3">
        <v>1124433</v>
      </c>
      <c r="B8815" s="16">
        <v>12.47</v>
      </c>
      <c r="C8815" s="16">
        <v>10.4</v>
      </c>
      <c r="D8815" s="16">
        <v>11.4</v>
      </c>
    </row>
    <row r="8816" spans="1:4" x14ac:dyDescent="0.3">
      <c r="A8816" s="3">
        <v>1124434</v>
      </c>
      <c r="B8816" s="16">
        <v>78.150000000000006</v>
      </c>
      <c r="C8816" s="16">
        <v>78.180000000000007</v>
      </c>
      <c r="D8816" s="16">
        <v>30</v>
      </c>
    </row>
    <row r="8817" spans="1:4" x14ac:dyDescent="0.3">
      <c r="A8817" s="3">
        <v>1124441</v>
      </c>
      <c r="B8817" s="16">
        <v>1.02</v>
      </c>
      <c r="C8817" s="16">
        <v>1.05</v>
      </c>
      <c r="D8817" s="16">
        <v>1.05</v>
      </c>
    </row>
    <row r="8818" spans="1:4" x14ac:dyDescent="0.3">
      <c r="A8818" s="3">
        <v>1124442</v>
      </c>
      <c r="B8818" s="16">
        <v>58.91</v>
      </c>
      <c r="C8818" s="16">
        <v>58.94</v>
      </c>
      <c r="D8818" s="16">
        <v>58.94</v>
      </c>
    </row>
    <row r="8819" spans="1:4" x14ac:dyDescent="0.3">
      <c r="A8819" s="3">
        <v>1124450</v>
      </c>
      <c r="B8819" s="16">
        <v>1.02</v>
      </c>
      <c r="C8819" s="16">
        <v>1.05</v>
      </c>
      <c r="D8819" s="16">
        <v>1.05</v>
      </c>
    </row>
    <row r="8820" spans="1:4" x14ac:dyDescent="0.3">
      <c r="A8820" s="3">
        <v>1124451</v>
      </c>
      <c r="B8820" s="16">
        <v>1.02</v>
      </c>
      <c r="C8820" s="16">
        <v>1.05</v>
      </c>
      <c r="D8820" s="16">
        <v>1.05</v>
      </c>
    </row>
    <row r="8821" spans="1:4" x14ac:dyDescent="0.3">
      <c r="A8821" s="3">
        <v>1124462</v>
      </c>
      <c r="B8821" s="16">
        <v>1.02</v>
      </c>
      <c r="C8821" s="16">
        <v>1.05</v>
      </c>
      <c r="D8821" s="16">
        <v>1.05</v>
      </c>
    </row>
    <row r="8822" spans="1:4" x14ac:dyDescent="0.3">
      <c r="A8822" s="3">
        <v>1124463</v>
      </c>
      <c r="B8822" s="16">
        <v>1.02</v>
      </c>
      <c r="C8822" s="16">
        <v>1.05</v>
      </c>
      <c r="D8822" s="16">
        <v>1.05</v>
      </c>
    </row>
    <row r="8823" spans="1:4" x14ac:dyDescent="0.3">
      <c r="A8823" s="3">
        <v>1124464</v>
      </c>
      <c r="B8823" s="16">
        <v>1.02</v>
      </c>
      <c r="C8823" s="16">
        <v>1.05</v>
      </c>
      <c r="D8823" s="16">
        <v>1.05</v>
      </c>
    </row>
    <row r="8824" spans="1:4" x14ac:dyDescent="0.3">
      <c r="A8824" s="3">
        <v>1124465</v>
      </c>
      <c r="B8824" s="16">
        <v>1.02</v>
      </c>
      <c r="C8824" s="16">
        <v>1.05</v>
      </c>
      <c r="D8824" s="16">
        <v>1.05</v>
      </c>
    </row>
    <row r="8825" spans="1:4" x14ac:dyDescent="0.3">
      <c r="A8825" s="3">
        <v>1124466</v>
      </c>
      <c r="B8825" s="16">
        <v>1.02</v>
      </c>
      <c r="C8825" s="16">
        <v>1.05</v>
      </c>
      <c r="D8825" s="16">
        <v>1.05</v>
      </c>
    </row>
    <row r="8826" spans="1:4" x14ac:dyDescent="0.3">
      <c r="A8826" s="3">
        <v>1124468</v>
      </c>
      <c r="B8826" s="16">
        <v>1.02</v>
      </c>
      <c r="C8826" s="16">
        <v>1.05</v>
      </c>
      <c r="D8826" s="16">
        <v>1.05</v>
      </c>
    </row>
    <row r="8827" spans="1:4" x14ac:dyDescent="0.3">
      <c r="A8827" s="3">
        <v>1124470</v>
      </c>
      <c r="B8827" s="16">
        <v>0.98</v>
      </c>
      <c r="C8827" s="16">
        <v>1.05</v>
      </c>
      <c r="D8827" s="16">
        <v>1.01</v>
      </c>
    </row>
    <row r="8828" spans="1:4" x14ac:dyDescent="0.3">
      <c r="A8828" s="3">
        <v>1124471</v>
      </c>
      <c r="B8828" s="16">
        <v>-0.03</v>
      </c>
      <c r="C8828" s="16">
        <v>0</v>
      </c>
      <c r="D8828" s="16">
        <v>0</v>
      </c>
    </row>
    <row r="8829" spans="1:4" x14ac:dyDescent="0.3">
      <c r="A8829" s="3">
        <v>1124472</v>
      </c>
      <c r="B8829" s="16">
        <v>76.41</v>
      </c>
      <c r="C8829" s="16">
        <v>76.44</v>
      </c>
      <c r="D8829" s="16">
        <v>1.01</v>
      </c>
    </row>
    <row r="8830" spans="1:4" x14ac:dyDescent="0.3">
      <c r="A8830" s="3">
        <v>1124473</v>
      </c>
      <c r="B8830" s="16">
        <v>1.02</v>
      </c>
      <c r="C8830" s="16">
        <v>1.05</v>
      </c>
      <c r="D8830" s="16">
        <v>1.05</v>
      </c>
    </row>
    <row r="8831" spans="1:4" x14ac:dyDescent="0.3">
      <c r="A8831" s="3">
        <v>1124474</v>
      </c>
      <c r="B8831" s="16">
        <v>36.81</v>
      </c>
      <c r="C8831" s="16">
        <v>36.840000000000003</v>
      </c>
      <c r="D8831" s="16">
        <v>36.840000000000003</v>
      </c>
    </row>
    <row r="8832" spans="1:4" x14ac:dyDescent="0.3">
      <c r="A8832" s="3">
        <v>1124475</v>
      </c>
      <c r="B8832" s="16">
        <v>113.76</v>
      </c>
      <c r="C8832" s="16">
        <v>113.79</v>
      </c>
      <c r="D8832" s="16">
        <v>1.01</v>
      </c>
    </row>
    <row r="8833" spans="1:4" x14ac:dyDescent="0.3">
      <c r="A8833" s="3">
        <v>1124477</v>
      </c>
      <c r="B8833" s="16">
        <v>1.02</v>
      </c>
      <c r="C8833" s="16">
        <v>1.05</v>
      </c>
      <c r="D8833" s="16">
        <v>1.05</v>
      </c>
    </row>
    <row r="8834" spans="1:4" x14ac:dyDescent="0.3">
      <c r="A8834" s="3">
        <v>1124478</v>
      </c>
      <c r="B8834" s="16">
        <v>47.86</v>
      </c>
      <c r="C8834" s="16">
        <v>47.89</v>
      </c>
      <c r="D8834" s="16">
        <v>1.01</v>
      </c>
    </row>
    <row r="8835" spans="1:4" x14ac:dyDescent="0.3">
      <c r="A8835" s="3">
        <v>1124479</v>
      </c>
      <c r="B8835" s="16">
        <v>28</v>
      </c>
      <c r="C8835" s="16">
        <v>28.03</v>
      </c>
      <c r="D8835" s="16">
        <v>23.825500000000002</v>
      </c>
    </row>
    <row r="8836" spans="1:4" x14ac:dyDescent="0.3">
      <c r="A8836" s="3">
        <v>1124480</v>
      </c>
      <c r="B8836" s="16">
        <v>145.85999999999999</v>
      </c>
      <c r="C8836" s="16">
        <v>145.88999999999999</v>
      </c>
      <c r="D8836" s="16">
        <v>121.57</v>
      </c>
    </row>
    <row r="8837" spans="1:4" x14ac:dyDescent="0.3">
      <c r="A8837" s="3">
        <v>1124481</v>
      </c>
      <c r="B8837" s="16">
        <v>1.02</v>
      </c>
      <c r="C8837" s="16">
        <v>1.05</v>
      </c>
      <c r="D8837" s="16">
        <v>1.05</v>
      </c>
    </row>
    <row r="8838" spans="1:4" x14ac:dyDescent="0.3">
      <c r="A8838" s="3">
        <v>1124482</v>
      </c>
      <c r="B8838" s="16">
        <v>-0.03</v>
      </c>
      <c r="C8838" s="16">
        <v>0</v>
      </c>
      <c r="D8838" s="16">
        <v>0</v>
      </c>
    </row>
    <row r="8839" spans="1:4" x14ac:dyDescent="0.3">
      <c r="A8839" s="3">
        <v>1124483</v>
      </c>
      <c r="B8839" s="16">
        <v>102.97</v>
      </c>
      <c r="C8839" s="16">
        <v>103</v>
      </c>
      <c r="D8839" s="16">
        <v>1.01</v>
      </c>
    </row>
    <row r="8840" spans="1:4" x14ac:dyDescent="0.3">
      <c r="A8840" s="3">
        <v>1124484</v>
      </c>
      <c r="B8840" s="16">
        <v>76.41</v>
      </c>
      <c r="C8840" s="16">
        <v>76.44</v>
      </c>
      <c r="D8840" s="16">
        <v>1.01</v>
      </c>
    </row>
    <row r="8841" spans="1:4" x14ac:dyDescent="0.3">
      <c r="A8841" s="3">
        <v>1124485</v>
      </c>
      <c r="B8841" s="16">
        <v>47.86</v>
      </c>
      <c r="C8841" s="16">
        <v>21.22</v>
      </c>
      <c r="D8841" s="16">
        <v>31.67</v>
      </c>
    </row>
    <row r="8842" spans="1:4" x14ac:dyDescent="0.3">
      <c r="A8842" s="3">
        <v>1124486</v>
      </c>
      <c r="B8842" s="16">
        <v>1.02</v>
      </c>
      <c r="C8842" s="16">
        <v>1.05</v>
      </c>
      <c r="D8842" s="16">
        <v>1.05</v>
      </c>
    </row>
    <row r="8843" spans="1:4" x14ac:dyDescent="0.3">
      <c r="A8843" s="3">
        <v>1124487</v>
      </c>
      <c r="B8843" s="16">
        <v>76.41</v>
      </c>
      <c r="C8843" s="16">
        <v>76.44</v>
      </c>
      <c r="D8843" s="16">
        <v>31.67</v>
      </c>
    </row>
    <row r="8844" spans="1:4" x14ac:dyDescent="0.3">
      <c r="A8844" s="3">
        <v>1124488</v>
      </c>
      <c r="B8844" s="16">
        <v>77.33</v>
      </c>
      <c r="C8844" s="16">
        <v>77.36</v>
      </c>
      <c r="D8844" s="16">
        <v>1.01</v>
      </c>
    </row>
    <row r="8845" spans="1:4" x14ac:dyDescent="0.3">
      <c r="A8845" s="3">
        <v>1124489</v>
      </c>
      <c r="B8845" s="16">
        <v>-0.03</v>
      </c>
      <c r="C8845" s="16">
        <v>0</v>
      </c>
      <c r="D8845" s="16">
        <v>0</v>
      </c>
    </row>
    <row r="8846" spans="1:4" x14ac:dyDescent="0.3">
      <c r="A8846" s="3">
        <v>1124491</v>
      </c>
      <c r="B8846" s="16">
        <v>-0.03</v>
      </c>
      <c r="C8846" s="16">
        <v>0</v>
      </c>
      <c r="D8846" s="16">
        <v>0</v>
      </c>
    </row>
    <row r="8847" spans="1:4" x14ac:dyDescent="0.3">
      <c r="A8847" s="3">
        <v>1124492</v>
      </c>
      <c r="B8847" s="16">
        <v>58.91</v>
      </c>
      <c r="C8847" s="16">
        <v>58.94</v>
      </c>
      <c r="D8847" s="16">
        <v>58.94</v>
      </c>
    </row>
    <row r="8848" spans="1:4" x14ac:dyDescent="0.3">
      <c r="A8848" s="3">
        <v>1124493</v>
      </c>
      <c r="B8848" s="16">
        <v>148.15</v>
      </c>
      <c r="C8848" s="16">
        <v>148.18</v>
      </c>
      <c r="D8848" s="16">
        <v>1.01</v>
      </c>
    </row>
    <row r="8849" spans="1:4" x14ac:dyDescent="0.3">
      <c r="A8849" s="3">
        <v>1124494</v>
      </c>
      <c r="B8849" s="16">
        <v>1.02</v>
      </c>
      <c r="C8849" s="16">
        <v>1.05</v>
      </c>
      <c r="D8849" s="16">
        <v>1.05</v>
      </c>
    </row>
    <row r="8850" spans="1:4" x14ac:dyDescent="0.3">
      <c r="A8850" s="3">
        <v>1124495</v>
      </c>
      <c r="B8850" s="16">
        <v>-0.03</v>
      </c>
      <c r="C8850" s="16">
        <v>0</v>
      </c>
      <c r="D8850" s="16">
        <v>0</v>
      </c>
    </row>
    <row r="8851" spans="1:4" x14ac:dyDescent="0.3">
      <c r="A8851" s="3">
        <v>1124496</v>
      </c>
      <c r="B8851" s="16">
        <v>76.41</v>
      </c>
      <c r="C8851" s="16">
        <v>76.44</v>
      </c>
      <c r="D8851" s="16">
        <v>1.01</v>
      </c>
    </row>
    <row r="8852" spans="1:4" x14ac:dyDescent="0.3">
      <c r="A8852" s="3">
        <v>1124497</v>
      </c>
      <c r="B8852" s="16">
        <v>58.769999999999996</v>
      </c>
      <c r="C8852" s="16">
        <v>58.8</v>
      </c>
      <c r="D8852" s="16">
        <v>1.01</v>
      </c>
    </row>
    <row r="8853" spans="1:4" x14ac:dyDescent="0.3">
      <c r="A8853" s="3">
        <v>1124498</v>
      </c>
      <c r="B8853" s="16">
        <v>76.41</v>
      </c>
      <c r="C8853" s="16">
        <v>76.44</v>
      </c>
      <c r="D8853" s="16">
        <v>1.01</v>
      </c>
    </row>
    <row r="8854" spans="1:4" x14ac:dyDescent="0.3">
      <c r="A8854" s="3">
        <v>1124499</v>
      </c>
      <c r="B8854" s="16">
        <v>141.09</v>
      </c>
      <c r="C8854" s="16">
        <v>93.14</v>
      </c>
      <c r="D8854" s="16">
        <v>141.12</v>
      </c>
    </row>
    <row r="8855" spans="1:4" x14ac:dyDescent="0.3">
      <c r="A8855" s="3">
        <v>1124500</v>
      </c>
      <c r="B8855" s="16">
        <v>-0.03</v>
      </c>
      <c r="C8855" s="16">
        <v>0</v>
      </c>
      <c r="D8855" s="16">
        <v>0</v>
      </c>
    </row>
    <row r="8856" spans="1:4" x14ac:dyDescent="0.3">
      <c r="A8856" s="3">
        <v>1124502</v>
      </c>
      <c r="B8856" s="16">
        <v>1.02</v>
      </c>
      <c r="C8856" s="16">
        <v>1.05</v>
      </c>
      <c r="D8856" s="16">
        <v>1.05</v>
      </c>
    </row>
    <row r="8857" spans="1:4" x14ac:dyDescent="0.3">
      <c r="A8857" s="3">
        <v>1124503</v>
      </c>
      <c r="B8857" s="16">
        <v>58.769999999999996</v>
      </c>
      <c r="C8857" s="16">
        <v>58.8</v>
      </c>
      <c r="D8857" s="16">
        <v>1.01</v>
      </c>
    </row>
    <row r="8858" spans="1:4" x14ac:dyDescent="0.3">
      <c r="A8858" s="3">
        <v>1124504</v>
      </c>
      <c r="B8858" s="16">
        <v>-0.03</v>
      </c>
      <c r="C8858" s="16">
        <v>0</v>
      </c>
      <c r="D8858" s="16">
        <v>0</v>
      </c>
    </row>
    <row r="8859" spans="1:4" x14ac:dyDescent="0.3">
      <c r="A8859" s="3">
        <v>1124505</v>
      </c>
      <c r="B8859" s="16">
        <v>1.02</v>
      </c>
      <c r="C8859" s="16">
        <v>1.05</v>
      </c>
      <c r="D8859" s="16">
        <v>1.05</v>
      </c>
    </row>
    <row r="8860" spans="1:4" x14ac:dyDescent="0.3">
      <c r="A8860" s="3">
        <v>1124506</v>
      </c>
      <c r="B8860" s="16">
        <v>-0.03</v>
      </c>
      <c r="C8860" s="16">
        <v>0</v>
      </c>
      <c r="D8860" s="16">
        <v>0</v>
      </c>
    </row>
    <row r="8861" spans="1:4" x14ac:dyDescent="0.3">
      <c r="A8861" s="3">
        <v>1124507</v>
      </c>
      <c r="B8861" s="16">
        <v>76.41</v>
      </c>
      <c r="C8861" s="16">
        <v>76.44</v>
      </c>
      <c r="D8861" s="16">
        <v>1.01</v>
      </c>
    </row>
    <row r="8862" spans="1:4" x14ac:dyDescent="0.3">
      <c r="A8862" s="3">
        <v>1124512</v>
      </c>
      <c r="B8862" s="16">
        <v>58.769999999999996</v>
      </c>
      <c r="C8862" s="16">
        <v>58.8</v>
      </c>
      <c r="D8862" s="16">
        <v>1.01</v>
      </c>
    </row>
    <row r="8863" spans="1:4" x14ac:dyDescent="0.3">
      <c r="A8863" s="3">
        <v>1124513</v>
      </c>
      <c r="B8863" s="16">
        <v>1.02</v>
      </c>
      <c r="C8863" s="16">
        <v>1.05</v>
      </c>
      <c r="D8863" s="16">
        <v>1.05</v>
      </c>
    </row>
    <row r="8864" spans="1:4" x14ac:dyDescent="0.3">
      <c r="A8864" s="3">
        <v>1124514</v>
      </c>
      <c r="B8864" s="16">
        <v>1.02</v>
      </c>
      <c r="C8864" s="16">
        <v>1.05</v>
      </c>
      <c r="D8864" s="16">
        <v>1.05</v>
      </c>
    </row>
    <row r="8865" spans="1:4" x14ac:dyDescent="0.3">
      <c r="A8865" s="3">
        <v>1124515</v>
      </c>
      <c r="B8865" s="16">
        <v>1.02</v>
      </c>
      <c r="C8865" s="16">
        <v>1.05</v>
      </c>
      <c r="D8865" s="16">
        <v>1.05</v>
      </c>
    </row>
    <row r="8866" spans="1:4" x14ac:dyDescent="0.3">
      <c r="A8866" s="3">
        <v>1124516</v>
      </c>
      <c r="B8866" s="16">
        <v>1.02</v>
      </c>
      <c r="C8866" s="16">
        <v>1.05</v>
      </c>
      <c r="D8866" s="16">
        <v>1.05</v>
      </c>
    </row>
    <row r="8867" spans="1:4" x14ac:dyDescent="0.3">
      <c r="A8867" s="3">
        <v>1124517</v>
      </c>
      <c r="B8867" s="16">
        <v>1.02</v>
      </c>
      <c r="C8867" s="16">
        <v>1.05</v>
      </c>
      <c r="D8867" s="16">
        <v>1.05</v>
      </c>
    </row>
    <row r="8868" spans="1:4" x14ac:dyDescent="0.3">
      <c r="A8868" s="3">
        <v>1124519</v>
      </c>
      <c r="B8868" s="16">
        <v>1.02</v>
      </c>
      <c r="C8868" s="16">
        <v>1.05</v>
      </c>
      <c r="D8868" s="16">
        <v>1.05</v>
      </c>
    </row>
    <row r="8869" spans="1:4" x14ac:dyDescent="0.3">
      <c r="A8869" s="3">
        <v>1124520</v>
      </c>
      <c r="B8869" s="16">
        <v>1.02</v>
      </c>
      <c r="C8869" s="16">
        <v>1.05</v>
      </c>
      <c r="D8869" s="16">
        <v>1.05</v>
      </c>
    </row>
    <row r="8870" spans="1:4" x14ac:dyDescent="0.3">
      <c r="A8870" s="3">
        <v>1124521</v>
      </c>
      <c r="B8870" s="16">
        <v>1.02</v>
      </c>
      <c r="C8870" s="16">
        <v>1.05</v>
      </c>
      <c r="D8870" s="16">
        <v>1.05</v>
      </c>
    </row>
    <row r="8871" spans="1:4" x14ac:dyDescent="0.3">
      <c r="A8871" s="3">
        <v>1124522</v>
      </c>
      <c r="B8871" s="16">
        <v>1.02</v>
      </c>
      <c r="C8871" s="16">
        <v>1.05</v>
      </c>
      <c r="D8871" s="16">
        <v>1.05</v>
      </c>
    </row>
    <row r="8872" spans="1:4" x14ac:dyDescent="0.3">
      <c r="A8872" s="3">
        <v>1124531</v>
      </c>
      <c r="B8872" s="16">
        <v>57.71</v>
      </c>
      <c r="C8872" s="16">
        <v>57.74</v>
      </c>
      <c r="D8872" s="16">
        <v>50.52</v>
      </c>
    </row>
    <row r="8873" spans="1:4" x14ac:dyDescent="0.3">
      <c r="A8873" s="3">
        <v>1124532</v>
      </c>
      <c r="B8873" s="16">
        <v>1.02</v>
      </c>
      <c r="C8873" s="16">
        <v>1.05</v>
      </c>
      <c r="D8873" s="16">
        <v>1.05</v>
      </c>
    </row>
    <row r="8874" spans="1:4" x14ac:dyDescent="0.3">
      <c r="A8874" s="3">
        <v>1124533</v>
      </c>
      <c r="B8874" s="16">
        <v>-0.03</v>
      </c>
      <c r="C8874" s="16">
        <v>0</v>
      </c>
      <c r="D8874" s="16">
        <v>0</v>
      </c>
    </row>
    <row r="8875" spans="1:4" x14ac:dyDescent="0.3">
      <c r="A8875" s="3">
        <v>1124534</v>
      </c>
      <c r="B8875" s="16">
        <v>-0.03</v>
      </c>
      <c r="C8875" s="16">
        <v>0</v>
      </c>
      <c r="D8875" s="16">
        <v>0</v>
      </c>
    </row>
    <row r="8876" spans="1:4" x14ac:dyDescent="0.3">
      <c r="A8876" s="3">
        <v>1124540</v>
      </c>
      <c r="B8876" s="16">
        <v>1.02</v>
      </c>
      <c r="C8876" s="16">
        <v>1.05</v>
      </c>
      <c r="D8876" s="16">
        <v>1.05</v>
      </c>
    </row>
    <row r="8877" spans="1:4" x14ac:dyDescent="0.3">
      <c r="A8877" s="3">
        <v>1124541</v>
      </c>
      <c r="B8877" s="16">
        <v>1.02</v>
      </c>
      <c r="C8877" s="16">
        <v>1.05</v>
      </c>
      <c r="D8877" s="16">
        <v>1.05</v>
      </c>
    </row>
    <row r="8878" spans="1:4" x14ac:dyDescent="0.3">
      <c r="A8878" s="3">
        <v>1124551</v>
      </c>
      <c r="B8878" s="16">
        <v>11.72</v>
      </c>
      <c r="C8878" s="16">
        <v>11.9</v>
      </c>
      <c r="D8878" s="16">
        <v>11.4</v>
      </c>
    </row>
    <row r="8879" spans="1:4" x14ac:dyDescent="0.3">
      <c r="A8879" s="3">
        <v>1124552</v>
      </c>
      <c r="B8879" s="16">
        <v>1.02</v>
      </c>
      <c r="C8879" s="16">
        <v>1.05</v>
      </c>
      <c r="D8879" s="16">
        <v>1.05</v>
      </c>
    </row>
    <row r="8880" spans="1:4" x14ac:dyDescent="0.3">
      <c r="A8880" s="3">
        <v>1124553</v>
      </c>
      <c r="B8880" s="16">
        <v>1.02</v>
      </c>
      <c r="C8880" s="16">
        <v>1.05</v>
      </c>
      <c r="D8880" s="16">
        <v>1.05</v>
      </c>
    </row>
    <row r="8881" spans="1:4" x14ac:dyDescent="0.3">
      <c r="A8881" s="3">
        <v>1124554</v>
      </c>
      <c r="B8881" s="16">
        <v>11.72</v>
      </c>
      <c r="C8881" s="16">
        <v>11.75</v>
      </c>
      <c r="D8881" s="16">
        <v>10.4</v>
      </c>
    </row>
    <row r="8882" spans="1:4" x14ac:dyDescent="0.3">
      <c r="A8882" s="3">
        <v>1124555</v>
      </c>
      <c r="B8882" s="16">
        <v>1.02</v>
      </c>
      <c r="C8882" s="16">
        <v>1.05</v>
      </c>
      <c r="D8882" s="16">
        <v>1.05</v>
      </c>
    </row>
    <row r="8883" spans="1:4" x14ac:dyDescent="0.3">
      <c r="A8883" s="3">
        <v>1124556</v>
      </c>
      <c r="B8883" s="16">
        <v>1.02</v>
      </c>
      <c r="C8883" s="16">
        <v>1.05</v>
      </c>
      <c r="D8883" s="16">
        <v>1.05</v>
      </c>
    </row>
    <row r="8884" spans="1:4" x14ac:dyDescent="0.3">
      <c r="A8884" s="3">
        <v>1124560</v>
      </c>
      <c r="B8884" s="16">
        <v>-0.03</v>
      </c>
      <c r="C8884" s="16">
        <v>0</v>
      </c>
      <c r="D8884" s="16">
        <v>0</v>
      </c>
    </row>
    <row r="8885" spans="1:4" x14ac:dyDescent="0.3">
      <c r="A8885" s="3">
        <v>1124561</v>
      </c>
      <c r="B8885" s="16">
        <v>58.91</v>
      </c>
      <c r="C8885" s="16">
        <v>58.94</v>
      </c>
      <c r="D8885" s="16">
        <v>38.979999999999997</v>
      </c>
    </row>
    <row r="8886" spans="1:4" x14ac:dyDescent="0.3">
      <c r="A8886" s="3">
        <v>1124562</v>
      </c>
      <c r="B8886" s="16">
        <v>1.02</v>
      </c>
      <c r="C8886" s="16">
        <v>1.05</v>
      </c>
      <c r="D8886" s="16">
        <v>1.05</v>
      </c>
    </row>
    <row r="8887" spans="1:4" x14ac:dyDescent="0.3">
      <c r="A8887" s="3">
        <v>1124571</v>
      </c>
      <c r="B8887" s="16">
        <v>83.83</v>
      </c>
      <c r="C8887" s="16">
        <v>83.86</v>
      </c>
      <c r="D8887" s="16">
        <v>1.01</v>
      </c>
    </row>
    <row r="8888" spans="1:4" x14ac:dyDescent="0.3">
      <c r="A8888" s="3">
        <v>1124572</v>
      </c>
      <c r="B8888" s="16">
        <v>1.02</v>
      </c>
      <c r="C8888" s="16">
        <v>1.05</v>
      </c>
      <c r="D8888" s="16">
        <v>1.05</v>
      </c>
    </row>
    <row r="8889" spans="1:4" x14ac:dyDescent="0.3">
      <c r="A8889" s="3">
        <v>1124573</v>
      </c>
      <c r="B8889" s="16">
        <v>1.02</v>
      </c>
      <c r="C8889" s="16">
        <v>1.05</v>
      </c>
      <c r="D8889" s="16">
        <v>1.05</v>
      </c>
    </row>
    <row r="8890" spans="1:4" x14ac:dyDescent="0.3">
      <c r="A8890" s="3">
        <v>1124574</v>
      </c>
      <c r="B8890" s="16">
        <v>1.02</v>
      </c>
      <c r="C8890" s="16">
        <v>1.05</v>
      </c>
      <c r="D8890" s="16">
        <v>1.05</v>
      </c>
    </row>
    <row r="8891" spans="1:4" x14ac:dyDescent="0.3">
      <c r="A8891" s="3">
        <v>1124575</v>
      </c>
      <c r="B8891" s="16">
        <v>1.02</v>
      </c>
      <c r="C8891" s="16">
        <v>1.05</v>
      </c>
      <c r="D8891" s="16">
        <v>1.05</v>
      </c>
    </row>
    <row r="8892" spans="1:4" x14ac:dyDescent="0.3">
      <c r="A8892" s="3">
        <v>1124577</v>
      </c>
      <c r="B8892" s="16">
        <v>224.97</v>
      </c>
      <c r="C8892" s="16">
        <v>225</v>
      </c>
      <c r="D8892" s="16">
        <v>225</v>
      </c>
    </row>
    <row r="8893" spans="1:4" x14ac:dyDescent="0.3">
      <c r="A8893" s="3">
        <v>1124580</v>
      </c>
      <c r="B8893" s="16">
        <v>1.02</v>
      </c>
      <c r="C8893" s="16">
        <v>1.05</v>
      </c>
      <c r="D8893" s="16">
        <v>1.05</v>
      </c>
    </row>
    <row r="8894" spans="1:4" x14ac:dyDescent="0.3">
      <c r="A8894" s="3">
        <v>1124600</v>
      </c>
      <c r="B8894" s="16">
        <v>1.02</v>
      </c>
      <c r="C8894" s="16">
        <v>1.05</v>
      </c>
      <c r="D8894" s="16">
        <v>1.05</v>
      </c>
    </row>
    <row r="8895" spans="1:4" x14ac:dyDescent="0.3">
      <c r="A8895" s="3">
        <v>1124601</v>
      </c>
      <c r="B8895" s="16">
        <v>-1.9999999999999997E-2</v>
      </c>
      <c r="C8895" s="16">
        <v>0.01</v>
      </c>
      <c r="D8895" s="16">
        <v>8.5000000000000006E-3</v>
      </c>
    </row>
    <row r="8896" spans="1:4" x14ac:dyDescent="0.3">
      <c r="A8896" s="3">
        <v>1124610</v>
      </c>
      <c r="B8896" s="16">
        <v>1.02</v>
      </c>
      <c r="C8896" s="16">
        <v>1.05</v>
      </c>
      <c r="D8896" s="16">
        <v>1.05</v>
      </c>
    </row>
    <row r="8897" spans="1:4" x14ac:dyDescent="0.3">
      <c r="A8897" s="3">
        <v>1124612</v>
      </c>
      <c r="B8897" s="16">
        <v>48.91</v>
      </c>
      <c r="C8897" s="16">
        <v>48.94</v>
      </c>
      <c r="D8897" s="16">
        <v>36</v>
      </c>
    </row>
    <row r="8898" spans="1:4" x14ac:dyDescent="0.3">
      <c r="A8898" s="3">
        <v>1124613</v>
      </c>
      <c r="B8898" s="16">
        <v>-1.9999999999999997E-2</v>
      </c>
      <c r="C8898" s="16">
        <v>0.01</v>
      </c>
      <c r="D8898" s="16">
        <v>8.5000000000000006E-3</v>
      </c>
    </row>
    <row r="8899" spans="1:4" x14ac:dyDescent="0.3">
      <c r="A8899" s="3">
        <v>1124614</v>
      </c>
      <c r="B8899" s="16">
        <v>-1.9999999999999997E-2</v>
      </c>
      <c r="C8899" s="16">
        <v>0.01</v>
      </c>
      <c r="D8899" s="16">
        <v>8.5000000000000006E-3</v>
      </c>
    </row>
    <row r="8900" spans="1:4" x14ac:dyDescent="0.3">
      <c r="A8900" s="3">
        <v>1124621</v>
      </c>
      <c r="B8900" s="16">
        <v>1.02</v>
      </c>
      <c r="C8900" s="16">
        <v>1.05</v>
      </c>
      <c r="D8900" s="16">
        <v>1.05</v>
      </c>
    </row>
    <row r="8901" spans="1:4" x14ac:dyDescent="0.3">
      <c r="A8901" s="3">
        <v>1124622</v>
      </c>
      <c r="B8901" s="16">
        <v>1.02</v>
      </c>
      <c r="C8901" s="16">
        <v>1.05</v>
      </c>
      <c r="D8901" s="16">
        <v>1.05</v>
      </c>
    </row>
    <row r="8902" spans="1:4" x14ac:dyDescent="0.3">
      <c r="A8902" s="3">
        <v>1124651</v>
      </c>
      <c r="B8902" s="16">
        <v>1.02</v>
      </c>
      <c r="C8902" s="16">
        <v>1.05</v>
      </c>
      <c r="D8902" s="16">
        <v>1.05</v>
      </c>
    </row>
    <row r="8903" spans="1:4" x14ac:dyDescent="0.3">
      <c r="A8903" s="3">
        <v>1124653</v>
      </c>
      <c r="B8903" s="16">
        <v>1.02</v>
      </c>
      <c r="C8903" s="16">
        <v>1.05</v>
      </c>
      <c r="D8903" s="16">
        <v>1.05</v>
      </c>
    </row>
    <row r="8904" spans="1:4" x14ac:dyDescent="0.3">
      <c r="A8904" s="3">
        <v>1124670</v>
      </c>
      <c r="B8904" s="16">
        <v>1.02</v>
      </c>
      <c r="C8904" s="16">
        <v>1.05</v>
      </c>
      <c r="D8904" s="16">
        <v>1.05</v>
      </c>
    </row>
    <row r="8905" spans="1:4" x14ac:dyDescent="0.3">
      <c r="A8905" s="3">
        <v>1124680</v>
      </c>
      <c r="B8905" s="16">
        <v>1.02</v>
      </c>
      <c r="C8905" s="16">
        <v>1.05</v>
      </c>
      <c r="D8905" s="16">
        <v>1.05</v>
      </c>
    </row>
    <row r="8906" spans="1:4" x14ac:dyDescent="0.3">
      <c r="A8906" s="3">
        <v>1124681</v>
      </c>
      <c r="B8906" s="16">
        <v>1.02</v>
      </c>
      <c r="C8906" s="16">
        <v>1.05</v>
      </c>
      <c r="D8906" s="16">
        <v>1.05</v>
      </c>
    </row>
    <row r="8907" spans="1:4" x14ac:dyDescent="0.3">
      <c r="A8907" s="3">
        <v>1124692</v>
      </c>
      <c r="B8907" s="16">
        <v>1.02</v>
      </c>
      <c r="C8907" s="16">
        <v>1.05</v>
      </c>
      <c r="D8907" s="16">
        <v>1.05</v>
      </c>
    </row>
    <row r="8908" spans="1:4" x14ac:dyDescent="0.3">
      <c r="A8908" s="3">
        <v>1124693</v>
      </c>
      <c r="B8908" s="16">
        <v>1.02</v>
      </c>
      <c r="C8908" s="16">
        <v>1.05</v>
      </c>
      <c r="D8908" s="16">
        <v>1.05</v>
      </c>
    </row>
    <row r="8909" spans="1:4" x14ac:dyDescent="0.3">
      <c r="A8909" s="3">
        <v>1124694</v>
      </c>
      <c r="B8909" s="16">
        <v>1.02</v>
      </c>
      <c r="C8909" s="16">
        <v>1.05</v>
      </c>
      <c r="D8909" s="16">
        <v>1.05</v>
      </c>
    </row>
    <row r="8910" spans="1:4" x14ac:dyDescent="0.3">
      <c r="A8910" s="3">
        <v>1124700</v>
      </c>
      <c r="B8910" s="16">
        <v>1.02</v>
      </c>
      <c r="C8910" s="16">
        <v>1.05</v>
      </c>
      <c r="D8910" s="16">
        <v>1.05</v>
      </c>
    </row>
    <row r="8911" spans="1:4" x14ac:dyDescent="0.3">
      <c r="A8911" s="3">
        <v>1124701</v>
      </c>
      <c r="B8911" s="16">
        <v>1.02</v>
      </c>
      <c r="C8911" s="16">
        <v>1.05</v>
      </c>
      <c r="D8911" s="16">
        <v>1.05</v>
      </c>
    </row>
    <row r="8912" spans="1:4" x14ac:dyDescent="0.3">
      <c r="A8912" s="3">
        <v>1124702</v>
      </c>
      <c r="B8912" s="16">
        <v>1.02</v>
      </c>
      <c r="C8912" s="16">
        <v>1.05</v>
      </c>
      <c r="D8912" s="16">
        <v>1.05</v>
      </c>
    </row>
    <row r="8913" spans="1:4" x14ac:dyDescent="0.3">
      <c r="A8913" s="3">
        <v>1124703</v>
      </c>
      <c r="B8913" s="16">
        <v>1.02</v>
      </c>
      <c r="C8913" s="16">
        <v>1.05</v>
      </c>
      <c r="D8913" s="16">
        <v>1.05</v>
      </c>
    </row>
    <row r="8914" spans="1:4" x14ac:dyDescent="0.3">
      <c r="A8914" s="3">
        <v>1124704</v>
      </c>
      <c r="B8914" s="16">
        <v>1.02</v>
      </c>
      <c r="C8914" s="16">
        <v>1.05</v>
      </c>
      <c r="D8914" s="16">
        <v>1.05</v>
      </c>
    </row>
    <row r="8915" spans="1:4" x14ac:dyDescent="0.3">
      <c r="A8915" s="3">
        <v>1124705</v>
      </c>
      <c r="B8915" s="16">
        <v>1.02</v>
      </c>
      <c r="C8915" s="16">
        <v>1.05</v>
      </c>
      <c r="D8915" s="16">
        <v>1.05</v>
      </c>
    </row>
    <row r="8916" spans="1:4" x14ac:dyDescent="0.3">
      <c r="A8916" s="3">
        <v>1124706</v>
      </c>
      <c r="B8916" s="16">
        <v>1.02</v>
      </c>
      <c r="C8916" s="16">
        <v>1.05</v>
      </c>
      <c r="D8916" s="16">
        <v>1.05</v>
      </c>
    </row>
    <row r="8917" spans="1:4" x14ac:dyDescent="0.3">
      <c r="A8917" s="3">
        <v>1124707</v>
      </c>
      <c r="B8917" s="16">
        <v>1.02</v>
      </c>
      <c r="C8917" s="16">
        <v>1.05</v>
      </c>
      <c r="D8917" s="16">
        <v>1.05</v>
      </c>
    </row>
    <row r="8918" spans="1:4" x14ac:dyDescent="0.3">
      <c r="A8918" s="3">
        <v>1124708</v>
      </c>
      <c r="B8918" s="16">
        <v>1.02</v>
      </c>
      <c r="C8918" s="16">
        <v>1.05</v>
      </c>
      <c r="D8918" s="16">
        <v>1.05</v>
      </c>
    </row>
    <row r="8919" spans="1:4" x14ac:dyDescent="0.3">
      <c r="A8919" s="3">
        <v>1124709</v>
      </c>
      <c r="B8919" s="16">
        <v>1.02</v>
      </c>
      <c r="C8919" s="16">
        <v>1.05</v>
      </c>
      <c r="D8919" s="16">
        <v>1.05</v>
      </c>
    </row>
    <row r="8920" spans="1:4" x14ac:dyDescent="0.3">
      <c r="A8920" s="3">
        <v>1124710</v>
      </c>
      <c r="B8920" s="16">
        <v>1.02</v>
      </c>
      <c r="C8920" s="16">
        <v>1.05</v>
      </c>
      <c r="D8920" s="16">
        <v>1.05</v>
      </c>
    </row>
    <row r="8921" spans="1:4" x14ac:dyDescent="0.3">
      <c r="A8921" s="3">
        <v>1124711</v>
      </c>
      <c r="B8921" s="16">
        <v>1.02</v>
      </c>
      <c r="C8921" s="16">
        <v>1.05</v>
      </c>
      <c r="D8921" s="16">
        <v>1.05</v>
      </c>
    </row>
    <row r="8922" spans="1:4" x14ac:dyDescent="0.3">
      <c r="A8922" s="3">
        <v>1124712</v>
      </c>
      <c r="B8922" s="16">
        <v>1.02</v>
      </c>
      <c r="C8922" s="16">
        <v>1.05</v>
      </c>
      <c r="D8922" s="16">
        <v>1.05</v>
      </c>
    </row>
    <row r="8923" spans="1:4" x14ac:dyDescent="0.3">
      <c r="A8923" s="3">
        <v>1124730</v>
      </c>
      <c r="B8923" s="16">
        <v>1.02</v>
      </c>
      <c r="C8923" s="16">
        <v>1.05</v>
      </c>
      <c r="D8923" s="16">
        <v>1.05</v>
      </c>
    </row>
    <row r="8924" spans="1:4" x14ac:dyDescent="0.3">
      <c r="A8924" s="3">
        <v>1124742</v>
      </c>
      <c r="B8924" s="16">
        <v>1.02</v>
      </c>
      <c r="C8924" s="16">
        <v>1.05</v>
      </c>
      <c r="D8924" s="16">
        <v>1.05</v>
      </c>
    </row>
    <row r="8925" spans="1:4" x14ac:dyDescent="0.3">
      <c r="A8925" s="3">
        <v>1124743</v>
      </c>
      <c r="B8925" s="16">
        <v>1.02</v>
      </c>
      <c r="C8925" s="16">
        <v>1.05</v>
      </c>
      <c r="D8925" s="16">
        <v>1.05</v>
      </c>
    </row>
    <row r="8926" spans="1:4" x14ac:dyDescent="0.3">
      <c r="A8926" s="3">
        <v>1124744</v>
      </c>
      <c r="B8926" s="16">
        <v>1.02</v>
      </c>
      <c r="C8926" s="16">
        <v>1.05</v>
      </c>
      <c r="D8926" s="16">
        <v>1.05</v>
      </c>
    </row>
    <row r="8927" spans="1:4" x14ac:dyDescent="0.3">
      <c r="A8927" s="3">
        <v>1124752</v>
      </c>
      <c r="B8927" s="16">
        <v>1.02</v>
      </c>
      <c r="C8927" s="16">
        <v>1.05</v>
      </c>
      <c r="D8927" s="16">
        <v>1.05</v>
      </c>
    </row>
    <row r="8928" spans="1:4" x14ac:dyDescent="0.3">
      <c r="A8928" s="3">
        <v>1124753</v>
      </c>
      <c r="B8928" s="16">
        <v>1.02</v>
      </c>
      <c r="C8928" s="16">
        <v>1.05</v>
      </c>
      <c r="D8928" s="16">
        <v>1.05</v>
      </c>
    </row>
    <row r="8929" spans="1:4" x14ac:dyDescent="0.3">
      <c r="A8929" s="3">
        <v>1124754</v>
      </c>
      <c r="B8929" s="16">
        <v>1.02</v>
      </c>
      <c r="C8929" s="16">
        <v>1.05</v>
      </c>
      <c r="D8929" s="16">
        <v>1.05</v>
      </c>
    </row>
    <row r="8930" spans="1:4" x14ac:dyDescent="0.3">
      <c r="A8930" s="3">
        <v>1124755</v>
      </c>
      <c r="B8930" s="16">
        <v>1.02</v>
      </c>
      <c r="C8930" s="16">
        <v>1.05</v>
      </c>
      <c r="D8930" s="16">
        <v>1.05</v>
      </c>
    </row>
    <row r="8931" spans="1:4" x14ac:dyDescent="0.3">
      <c r="A8931" s="3">
        <v>1124756</v>
      </c>
      <c r="B8931" s="16">
        <v>1.02</v>
      </c>
      <c r="C8931" s="16">
        <v>1.05</v>
      </c>
      <c r="D8931" s="16">
        <v>1.05</v>
      </c>
    </row>
    <row r="8932" spans="1:4" x14ac:dyDescent="0.3">
      <c r="A8932" s="3">
        <v>1124757</v>
      </c>
      <c r="B8932" s="16">
        <v>1.02</v>
      </c>
      <c r="C8932" s="16">
        <v>1.05</v>
      </c>
      <c r="D8932" s="16">
        <v>1.05</v>
      </c>
    </row>
    <row r="8933" spans="1:4" x14ac:dyDescent="0.3">
      <c r="A8933" s="3">
        <v>1124758</v>
      </c>
      <c r="B8933" s="16">
        <v>1.02</v>
      </c>
      <c r="C8933" s="16">
        <v>1.05</v>
      </c>
      <c r="D8933" s="16">
        <v>1.05</v>
      </c>
    </row>
    <row r="8934" spans="1:4" x14ac:dyDescent="0.3">
      <c r="A8934" s="3">
        <v>1124759</v>
      </c>
      <c r="B8934" s="16">
        <v>1.02</v>
      </c>
      <c r="C8934" s="16">
        <v>1.05</v>
      </c>
      <c r="D8934" s="16">
        <v>1.05</v>
      </c>
    </row>
    <row r="8935" spans="1:4" x14ac:dyDescent="0.3">
      <c r="A8935" s="3">
        <v>1124760</v>
      </c>
      <c r="B8935" s="16">
        <v>1.02</v>
      </c>
      <c r="C8935" s="16">
        <v>1.05</v>
      </c>
      <c r="D8935" s="16">
        <v>1.05</v>
      </c>
    </row>
    <row r="8936" spans="1:4" x14ac:dyDescent="0.3">
      <c r="A8936" s="3">
        <v>1124763</v>
      </c>
      <c r="B8936" s="16">
        <v>11.72</v>
      </c>
      <c r="C8936" s="16">
        <v>10</v>
      </c>
      <c r="D8936" s="16">
        <v>13.5</v>
      </c>
    </row>
    <row r="8937" spans="1:4" x14ac:dyDescent="0.3">
      <c r="A8937" s="3">
        <v>1124770</v>
      </c>
      <c r="B8937" s="16">
        <v>29.4</v>
      </c>
      <c r="C8937" s="16">
        <v>29.43</v>
      </c>
      <c r="D8937" s="16">
        <v>45.6</v>
      </c>
    </row>
    <row r="8938" spans="1:4" x14ac:dyDescent="0.3">
      <c r="A8938" s="3">
        <v>1124771</v>
      </c>
      <c r="B8938" s="16">
        <v>1.02</v>
      </c>
      <c r="C8938" s="16">
        <v>1.05</v>
      </c>
      <c r="D8938" s="16">
        <v>1.05</v>
      </c>
    </row>
    <row r="8939" spans="1:4" x14ac:dyDescent="0.3">
      <c r="A8939" s="3">
        <v>1124780</v>
      </c>
      <c r="B8939" s="16">
        <v>1.02</v>
      </c>
      <c r="C8939" s="16">
        <v>1.05</v>
      </c>
      <c r="D8939" s="16">
        <v>1.05</v>
      </c>
    </row>
    <row r="8940" spans="1:4" x14ac:dyDescent="0.3">
      <c r="A8940" s="3">
        <v>1124781</v>
      </c>
      <c r="B8940" s="16">
        <v>11.370000000000001</v>
      </c>
      <c r="C8940" s="16">
        <v>11.75</v>
      </c>
      <c r="D8940" s="16">
        <v>13.25</v>
      </c>
    </row>
    <row r="8941" spans="1:4" x14ac:dyDescent="0.3">
      <c r="A8941" s="3">
        <v>1124782</v>
      </c>
      <c r="B8941" s="16">
        <v>1.02</v>
      </c>
      <c r="C8941" s="16">
        <v>1.05</v>
      </c>
      <c r="D8941" s="16">
        <v>1.05</v>
      </c>
    </row>
    <row r="8942" spans="1:4" x14ac:dyDescent="0.3">
      <c r="A8942" s="3">
        <v>1124800</v>
      </c>
      <c r="B8942" s="16">
        <v>1.02</v>
      </c>
      <c r="C8942" s="16">
        <v>1.05</v>
      </c>
      <c r="D8942" s="16">
        <v>1.05</v>
      </c>
    </row>
    <row r="8943" spans="1:4" x14ac:dyDescent="0.3">
      <c r="A8943" s="3">
        <v>1124801</v>
      </c>
      <c r="B8943" s="16">
        <v>1.02</v>
      </c>
      <c r="C8943" s="16">
        <v>1.05</v>
      </c>
      <c r="D8943" s="16">
        <v>1.05</v>
      </c>
    </row>
    <row r="8944" spans="1:4" x14ac:dyDescent="0.3">
      <c r="A8944" s="3">
        <v>1124802</v>
      </c>
      <c r="B8944" s="16">
        <v>1.02</v>
      </c>
      <c r="C8944" s="16">
        <v>1.05</v>
      </c>
      <c r="D8944" s="16">
        <v>1.05</v>
      </c>
    </row>
    <row r="8945" spans="1:4" x14ac:dyDescent="0.3">
      <c r="A8945" s="3">
        <v>1124803</v>
      </c>
      <c r="B8945" s="16">
        <v>1.02</v>
      </c>
      <c r="C8945" s="16">
        <v>1.05</v>
      </c>
      <c r="D8945" s="16">
        <v>1.05</v>
      </c>
    </row>
    <row r="8946" spans="1:4" x14ac:dyDescent="0.3">
      <c r="A8946" s="3">
        <v>1124804</v>
      </c>
      <c r="B8946" s="16">
        <v>1.02</v>
      </c>
      <c r="C8946" s="16">
        <v>1.05</v>
      </c>
      <c r="D8946" s="16">
        <v>1.05</v>
      </c>
    </row>
    <row r="8947" spans="1:4" x14ac:dyDescent="0.3">
      <c r="A8947" s="3">
        <v>1124805</v>
      </c>
      <c r="B8947" s="16">
        <v>1.02</v>
      </c>
      <c r="C8947" s="16">
        <v>1.05</v>
      </c>
      <c r="D8947" s="16">
        <v>1.05</v>
      </c>
    </row>
    <row r="8948" spans="1:4" x14ac:dyDescent="0.3">
      <c r="A8948" s="3">
        <v>1124806</v>
      </c>
      <c r="B8948" s="16">
        <v>1.02</v>
      </c>
      <c r="C8948" s="16">
        <v>1.05</v>
      </c>
      <c r="D8948" s="16">
        <v>1.05</v>
      </c>
    </row>
    <row r="8949" spans="1:4" x14ac:dyDescent="0.3">
      <c r="A8949" s="3">
        <v>1124807</v>
      </c>
      <c r="B8949" s="16">
        <v>-0.03</v>
      </c>
      <c r="C8949" s="16">
        <v>0</v>
      </c>
      <c r="D8949" s="16">
        <v>0</v>
      </c>
    </row>
    <row r="8950" spans="1:4" x14ac:dyDescent="0.3">
      <c r="A8950" s="3">
        <v>1124808</v>
      </c>
      <c r="B8950" s="16">
        <v>46.589999999999996</v>
      </c>
      <c r="C8950" s="16">
        <v>46.62</v>
      </c>
      <c r="D8950" s="16">
        <v>41.26</v>
      </c>
    </row>
    <row r="8951" spans="1:4" x14ac:dyDescent="0.3">
      <c r="A8951" s="3">
        <v>1124809</v>
      </c>
      <c r="B8951" s="16">
        <v>1.02</v>
      </c>
      <c r="C8951" s="16">
        <v>1.05</v>
      </c>
      <c r="D8951" s="16">
        <v>1.05</v>
      </c>
    </row>
    <row r="8952" spans="1:4" x14ac:dyDescent="0.3">
      <c r="A8952" s="3">
        <v>1124810</v>
      </c>
      <c r="B8952" s="16">
        <v>1.02</v>
      </c>
      <c r="C8952" s="16">
        <v>1.05</v>
      </c>
      <c r="D8952" s="16">
        <v>1.05</v>
      </c>
    </row>
    <row r="8953" spans="1:4" x14ac:dyDescent="0.3">
      <c r="A8953" s="3">
        <v>1124820</v>
      </c>
      <c r="B8953" s="16">
        <v>1.02</v>
      </c>
      <c r="C8953" s="16">
        <v>1.05</v>
      </c>
      <c r="D8953" s="16">
        <v>1.05</v>
      </c>
    </row>
    <row r="8954" spans="1:4" x14ac:dyDescent="0.3">
      <c r="A8954" s="3">
        <v>1124821</v>
      </c>
      <c r="B8954" s="16">
        <v>1.02</v>
      </c>
      <c r="C8954" s="16">
        <v>1.05</v>
      </c>
      <c r="D8954" s="16">
        <v>1.05</v>
      </c>
    </row>
    <row r="8955" spans="1:4" x14ac:dyDescent="0.3">
      <c r="A8955" s="3">
        <v>1124822</v>
      </c>
      <c r="B8955" s="16">
        <v>1.02</v>
      </c>
      <c r="C8955" s="16">
        <v>1.05</v>
      </c>
      <c r="D8955" s="16">
        <v>1.05</v>
      </c>
    </row>
    <row r="8956" spans="1:4" x14ac:dyDescent="0.3">
      <c r="A8956" s="3">
        <v>1124830</v>
      </c>
      <c r="B8956" s="16">
        <v>1.02</v>
      </c>
      <c r="C8956" s="16">
        <v>1.05</v>
      </c>
      <c r="D8956" s="16">
        <v>1.05</v>
      </c>
    </row>
    <row r="8957" spans="1:4" x14ac:dyDescent="0.3">
      <c r="A8957" s="3">
        <v>1124831</v>
      </c>
      <c r="B8957" s="16">
        <v>1.02</v>
      </c>
      <c r="C8957" s="16">
        <v>1.05</v>
      </c>
      <c r="D8957" s="16">
        <v>1.05</v>
      </c>
    </row>
    <row r="8958" spans="1:4" x14ac:dyDescent="0.3">
      <c r="A8958" s="3">
        <v>1124832</v>
      </c>
      <c r="B8958" s="16">
        <v>1.02</v>
      </c>
      <c r="C8958" s="16">
        <v>1.05</v>
      </c>
      <c r="D8958" s="16">
        <v>1.05</v>
      </c>
    </row>
    <row r="8959" spans="1:4" x14ac:dyDescent="0.3">
      <c r="A8959" s="3">
        <v>1124833</v>
      </c>
      <c r="B8959" s="16">
        <v>1.02</v>
      </c>
      <c r="C8959" s="16">
        <v>1.05</v>
      </c>
      <c r="D8959" s="16">
        <v>1.05</v>
      </c>
    </row>
    <row r="8960" spans="1:4" x14ac:dyDescent="0.3">
      <c r="A8960" s="3">
        <v>1124834</v>
      </c>
      <c r="B8960" s="16">
        <v>1.02</v>
      </c>
      <c r="C8960" s="16">
        <v>1.05</v>
      </c>
      <c r="D8960" s="16">
        <v>1.05</v>
      </c>
    </row>
    <row r="8961" spans="1:4" x14ac:dyDescent="0.3">
      <c r="A8961" s="3">
        <v>1124835</v>
      </c>
      <c r="B8961" s="16">
        <v>1.02</v>
      </c>
      <c r="C8961" s="16">
        <v>1.05</v>
      </c>
      <c r="D8961" s="16">
        <v>1.05</v>
      </c>
    </row>
    <row r="8962" spans="1:4" x14ac:dyDescent="0.3">
      <c r="A8962" s="3">
        <v>1124836</v>
      </c>
      <c r="B8962" s="16">
        <v>1.02</v>
      </c>
      <c r="C8962" s="16">
        <v>1.05</v>
      </c>
      <c r="D8962" s="16">
        <v>1.05</v>
      </c>
    </row>
    <row r="8963" spans="1:4" x14ac:dyDescent="0.3">
      <c r="A8963" s="3">
        <v>1124837</v>
      </c>
      <c r="B8963" s="16">
        <v>1.02</v>
      </c>
      <c r="C8963" s="16">
        <v>1.05</v>
      </c>
      <c r="D8963" s="16">
        <v>1.05</v>
      </c>
    </row>
    <row r="8964" spans="1:4" x14ac:dyDescent="0.3">
      <c r="A8964" s="3">
        <v>1124838</v>
      </c>
      <c r="B8964" s="16">
        <v>1.02</v>
      </c>
      <c r="C8964" s="16">
        <v>1.05</v>
      </c>
      <c r="D8964" s="16">
        <v>1.05</v>
      </c>
    </row>
    <row r="8965" spans="1:4" x14ac:dyDescent="0.3">
      <c r="A8965" s="3">
        <v>1124839</v>
      </c>
      <c r="B8965" s="16">
        <v>105.3</v>
      </c>
      <c r="C8965" s="16">
        <v>105.33</v>
      </c>
      <c r="D8965" s="16">
        <v>105.33</v>
      </c>
    </row>
    <row r="8966" spans="1:4" x14ac:dyDescent="0.3">
      <c r="A8966" s="3">
        <v>1124851</v>
      </c>
      <c r="B8966" s="16">
        <v>-1.9999999999999997E-2</v>
      </c>
      <c r="C8966" s="16">
        <v>0.01</v>
      </c>
      <c r="D8966" s="16">
        <v>1.01</v>
      </c>
    </row>
    <row r="8967" spans="1:4" x14ac:dyDescent="0.3">
      <c r="A8967" s="3">
        <v>1124852</v>
      </c>
      <c r="B8967" s="16">
        <v>203.97</v>
      </c>
      <c r="C8967" s="16">
        <v>201</v>
      </c>
      <c r="D8967" s="16">
        <v>1.01</v>
      </c>
    </row>
    <row r="8968" spans="1:4" x14ac:dyDescent="0.3">
      <c r="A8968" s="3">
        <v>1124857</v>
      </c>
      <c r="B8968" s="16">
        <v>1.02</v>
      </c>
      <c r="C8968" s="16">
        <v>1.05</v>
      </c>
      <c r="D8968" s="16">
        <v>1.05</v>
      </c>
    </row>
    <row r="8969" spans="1:4" x14ac:dyDescent="0.3">
      <c r="A8969" s="3">
        <v>1124858</v>
      </c>
      <c r="B8969" s="16">
        <v>1.02</v>
      </c>
      <c r="C8969" s="16">
        <v>1.05</v>
      </c>
      <c r="D8969" s="16">
        <v>1.05</v>
      </c>
    </row>
    <row r="8970" spans="1:4" x14ac:dyDescent="0.3">
      <c r="A8970" s="3">
        <v>1124859</v>
      </c>
      <c r="B8970" s="16">
        <v>1.02</v>
      </c>
      <c r="C8970" s="16">
        <v>1.05</v>
      </c>
      <c r="D8970" s="16">
        <v>1.05</v>
      </c>
    </row>
    <row r="8971" spans="1:4" x14ac:dyDescent="0.3">
      <c r="A8971" s="3">
        <v>1124860</v>
      </c>
      <c r="B8971" s="16">
        <v>1.02</v>
      </c>
      <c r="C8971" s="16">
        <v>1.05</v>
      </c>
      <c r="D8971" s="16">
        <v>1.05</v>
      </c>
    </row>
    <row r="8972" spans="1:4" x14ac:dyDescent="0.3">
      <c r="A8972" s="3">
        <v>1124861</v>
      </c>
      <c r="B8972" s="16">
        <v>1.02</v>
      </c>
      <c r="C8972" s="16">
        <v>1.05</v>
      </c>
      <c r="D8972" s="16">
        <v>1.05</v>
      </c>
    </row>
    <row r="8973" spans="1:4" x14ac:dyDescent="0.3">
      <c r="A8973" s="3">
        <v>1124862</v>
      </c>
      <c r="B8973" s="16">
        <v>1.02</v>
      </c>
      <c r="C8973" s="16">
        <v>1.05</v>
      </c>
      <c r="D8973" s="16">
        <v>1.05</v>
      </c>
    </row>
    <row r="8974" spans="1:4" x14ac:dyDescent="0.3">
      <c r="A8974" s="3">
        <v>1124863</v>
      </c>
      <c r="B8974" s="16">
        <v>1.02</v>
      </c>
      <c r="C8974" s="16">
        <v>1.05</v>
      </c>
      <c r="D8974" s="16">
        <v>1.05</v>
      </c>
    </row>
    <row r="8975" spans="1:4" x14ac:dyDescent="0.3">
      <c r="A8975" s="3">
        <v>1124864</v>
      </c>
      <c r="B8975" s="16">
        <v>1.02</v>
      </c>
      <c r="C8975" s="16">
        <v>1.05</v>
      </c>
      <c r="D8975" s="16">
        <v>1.05</v>
      </c>
    </row>
    <row r="8976" spans="1:4" x14ac:dyDescent="0.3">
      <c r="A8976" s="3">
        <v>1124866</v>
      </c>
      <c r="B8976" s="16">
        <v>-1.9999999999999997E-2</v>
      </c>
      <c r="C8976" s="16">
        <v>0.01</v>
      </c>
      <c r="D8976" s="16">
        <v>8.5000000000000006E-3</v>
      </c>
    </row>
    <row r="8977" spans="1:4" x14ac:dyDescent="0.3">
      <c r="A8977" s="3">
        <v>1124867</v>
      </c>
      <c r="B8977" s="16">
        <v>1.02</v>
      </c>
      <c r="C8977" s="16">
        <v>1.05</v>
      </c>
      <c r="D8977" s="16">
        <v>1.05</v>
      </c>
    </row>
    <row r="8978" spans="1:4" x14ac:dyDescent="0.3">
      <c r="A8978" s="3">
        <v>1124868</v>
      </c>
      <c r="B8978" s="16">
        <v>1.02</v>
      </c>
      <c r="C8978" s="16">
        <v>1.05</v>
      </c>
      <c r="D8978" s="16">
        <v>1.05</v>
      </c>
    </row>
    <row r="8979" spans="1:4" x14ac:dyDescent="0.3">
      <c r="A8979" s="3">
        <v>1124870</v>
      </c>
      <c r="B8979" s="16">
        <v>1.02</v>
      </c>
      <c r="C8979" s="16">
        <v>1.05</v>
      </c>
      <c r="D8979" s="16">
        <v>1.05</v>
      </c>
    </row>
    <row r="8980" spans="1:4" x14ac:dyDescent="0.3">
      <c r="A8980" s="3">
        <v>1124871</v>
      </c>
      <c r="B8980" s="16">
        <v>1.02</v>
      </c>
      <c r="C8980" s="16">
        <v>1.05</v>
      </c>
      <c r="D8980" s="16">
        <v>1.05</v>
      </c>
    </row>
    <row r="8981" spans="1:4" x14ac:dyDescent="0.3">
      <c r="A8981" s="3">
        <v>1124872</v>
      </c>
      <c r="B8981" s="16">
        <v>1.02</v>
      </c>
      <c r="C8981" s="16">
        <v>1.05</v>
      </c>
      <c r="D8981" s="16">
        <v>1.05</v>
      </c>
    </row>
    <row r="8982" spans="1:4" x14ac:dyDescent="0.3">
      <c r="A8982" s="3">
        <v>1124880</v>
      </c>
      <c r="B8982" s="16">
        <v>1.02</v>
      </c>
      <c r="C8982" s="16">
        <v>1.05</v>
      </c>
      <c r="D8982" s="16">
        <v>1.05</v>
      </c>
    </row>
    <row r="8983" spans="1:4" x14ac:dyDescent="0.3">
      <c r="A8983" s="3">
        <v>1124881</v>
      </c>
      <c r="B8983" s="16">
        <v>-1.9999999999999997E-2</v>
      </c>
      <c r="C8983" s="16">
        <v>0.01</v>
      </c>
      <c r="D8983" s="16">
        <v>8.5000000000000006E-3</v>
      </c>
    </row>
    <row r="8984" spans="1:4" x14ac:dyDescent="0.3">
      <c r="A8984" s="3">
        <v>1124883</v>
      </c>
      <c r="B8984" s="16">
        <v>1.02</v>
      </c>
      <c r="C8984" s="16">
        <v>1.05</v>
      </c>
      <c r="D8984" s="16">
        <v>1.05</v>
      </c>
    </row>
    <row r="8985" spans="1:4" x14ac:dyDescent="0.3">
      <c r="A8985" s="3">
        <v>1124884</v>
      </c>
      <c r="B8985" s="16">
        <v>505.97</v>
      </c>
      <c r="C8985" s="16">
        <v>506</v>
      </c>
      <c r="D8985" s="16">
        <v>506</v>
      </c>
    </row>
    <row r="8986" spans="1:4" x14ac:dyDescent="0.3">
      <c r="A8986" s="3">
        <v>1124886</v>
      </c>
      <c r="B8986" s="16">
        <v>1.02</v>
      </c>
      <c r="C8986" s="16">
        <v>1.05</v>
      </c>
      <c r="D8986" s="16">
        <v>1.05</v>
      </c>
    </row>
    <row r="8987" spans="1:4" x14ac:dyDescent="0.3">
      <c r="A8987" s="3">
        <v>1124890</v>
      </c>
      <c r="B8987" s="16">
        <v>1.02</v>
      </c>
      <c r="C8987" s="16">
        <v>1.05</v>
      </c>
      <c r="D8987" s="16">
        <v>1.05</v>
      </c>
    </row>
    <row r="8988" spans="1:4" x14ac:dyDescent="0.3">
      <c r="A8988" s="3">
        <v>1124891</v>
      </c>
      <c r="B8988" s="16">
        <v>1.02</v>
      </c>
      <c r="C8988" s="16">
        <v>1.05</v>
      </c>
      <c r="D8988" s="16">
        <v>1.05</v>
      </c>
    </row>
    <row r="8989" spans="1:4" x14ac:dyDescent="0.3">
      <c r="A8989" s="3">
        <v>1124892</v>
      </c>
      <c r="B8989" s="16">
        <v>-0.03</v>
      </c>
      <c r="C8989" s="16">
        <v>0</v>
      </c>
      <c r="D8989" s="16">
        <v>0</v>
      </c>
    </row>
    <row r="8990" spans="1:4" x14ac:dyDescent="0.3">
      <c r="A8990" s="3">
        <v>1124893</v>
      </c>
      <c r="B8990" s="16">
        <v>1.02</v>
      </c>
      <c r="C8990" s="16">
        <v>1.05</v>
      </c>
      <c r="D8990" s="16">
        <v>1.05</v>
      </c>
    </row>
    <row r="8991" spans="1:4" x14ac:dyDescent="0.3">
      <c r="A8991" s="3">
        <v>1124894</v>
      </c>
      <c r="B8991" s="16">
        <v>1.02</v>
      </c>
      <c r="C8991" s="16">
        <v>1.05</v>
      </c>
      <c r="D8991" s="16">
        <v>1.05</v>
      </c>
    </row>
    <row r="8992" spans="1:4" x14ac:dyDescent="0.3">
      <c r="A8992" s="3">
        <v>1124895</v>
      </c>
      <c r="B8992" s="16">
        <v>1.02</v>
      </c>
      <c r="C8992" s="16">
        <v>1.05</v>
      </c>
      <c r="D8992" s="16">
        <v>1.05</v>
      </c>
    </row>
    <row r="8993" spans="1:4" x14ac:dyDescent="0.3">
      <c r="A8993" s="3">
        <v>1124896</v>
      </c>
      <c r="B8993" s="16">
        <v>1.02</v>
      </c>
      <c r="C8993" s="16">
        <v>1.05</v>
      </c>
      <c r="D8993" s="16">
        <v>1.05</v>
      </c>
    </row>
    <row r="8994" spans="1:4" x14ac:dyDescent="0.3">
      <c r="A8994" s="3">
        <v>1124897</v>
      </c>
      <c r="B8994" s="16">
        <v>1.02</v>
      </c>
      <c r="C8994" s="16">
        <v>1.05</v>
      </c>
      <c r="D8994" s="16">
        <v>1.05</v>
      </c>
    </row>
    <row r="8995" spans="1:4" x14ac:dyDescent="0.3">
      <c r="A8995" s="3">
        <v>1124898</v>
      </c>
      <c r="B8995" s="16">
        <v>1.02</v>
      </c>
      <c r="C8995" s="16">
        <v>1.05</v>
      </c>
      <c r="D8995" s="16">
        <v>1.05</v>
      </c>
    </row>
    <row r="8996" spans="1:4" x14ac:dyDescent="0.3">
      <c r="A8996" s="3">
        <v>1124899</v>
      </c>
      <c r="B8996" s="16">
        <v>1.02</v>
      </c>
      <c r="C8996" s="16">
        <v>1.05</v>
      </c>
      <c r="D8996" s="16">
        <v>1.05</v>
      </c>
    </row>
    <row r="8997" spans="1:4" x14ac:dyDescent="0.3">
      <c r="A8997" s="3">
        <v>1124900</v>
      </c>
      <c r="B8997" s="16">
        <v>1.02</v>
      </c>
      <c r="C8997" s="16">
        <v>1.05</v>
      </c>
      <c r="D8997" s="16">
        <v>1.05</v>
      </c>
    </row>
    <row r="8998" spans="1:4" x14ac:dyDescent="0.3">
      <c r="A8998" s="3">
        <v>1124901</v>
      </c>
      <c r="B8998" s="16">
        <v>1.02</v>
      </c>
      <c r="C8998" s="16">
        <v>1.05</v>
      </c>
      <c r="D8998" s="16">
        <v>1.05</v>
      </c>
    </row>
    <row r="8999" spans="1:4" x14ac:dyDescent="0.3">
      <c r="A8999" s="3">
        <v>1124902</v>
      </c>
      <c r="B8999" s="16">
        <v>1.02</v>
      </c>
      <c r="C8999" s="16">
        <v>1.05</v>
      </c>
      <c r="D8999" s="16">
        <v>1.05</v>
      </c>
    </row>
    <row r="9000" spans="1:4" x14ac:dyDescent="0.3">
      <c r="A9000" s="3">
        <v>1124903</v>
      </c>
      <c r="B9000" s="16">
        <v>1.02</v>
      </c>
      <c r="C9000" s="16">
        <v>1.05</v>
      </c>
      <c r="D9000" s="16">
        <v>1.05</v>
      </c>
    </row>
    <row r="9001" spans="1:4" x14ac:dyDescent="0.3">
      <c r="A9001" s="3">
        <v>1124904</v>
      </c>
      <c r="B9001" s="16">
        <v>1.02</v>
      </c>
      <c r="C9001" s="16">
        <v>1.05</v>
      </c>
      <c r="D9001" s="16">
        <v>1.05</v>
      </c>
    </row>
    <row r="9002" spans="1:4" x14ac:dyDescent="0.3">
      <c r="A9002" s="3">
        <v>1124905</v>
      </c>
      <c r="B9002" s="16">
        <v>1.02</v>
      </c>
      <c r="C9002" s="16">
        <v>1.05</v>
      </c>
      <c r="D9002" s="16">
        <v>1.05</v>
      </c>
    </row>
    <row r="9003" spans="1:4" x14ac:dyDescent="0.3">
      <c r="A9003" s="3">
        <v>1124906</v>
      </c>
      <c r="B9003" s="16">
        <v>1.02</v>
      </c>
      <c r="C9003" s="16">
        <v>1.05</v>
      </c>
      <c r="D9003" s="16">
        <v>1.05</v>
      </c>
    </row>
    <row r="9004" spans="1:4" x14ac:dyDescent="0.3">
      <c r="A9004" s="3">
        <v>1124907</v>
      </c>
      <c r="B9004" s="16">
        <v>-0.03</v>
      </c>
      <c r="C9004" s="16">
        <v>0</v>
      </c>
      <c r="D9004" s="16">
        <v>0</v>
      </c>
    </row>
    <row r="9005" spans="1:4" x14ac:dyDescent="0.3">
      <c r="A9005" s="3">
        <v>1124908</v>
      </c>
      <c r="B9005" s="16">
        <v>1.07</v>
      </c>
      <c r="C9005" s="16">
        <v>1.05</v>
      </c>
      <c r="D9005" s="16">
        <v>0.89249999999999996</v>
      </c>
    </row>
    <row r="9006" spans="1:4" x14ac:dyDescent="0.3">
      <c r="A9006" s="3">
        <v>1124909</v>
      </c>
      <c r="B9006" s="16">
        <v>-0.03</v>
      </c>
      <c r="C9006" s="16">
        <v>0</v>
      </c>
      <c r="D9006" s="16">
        <v>0</v>
      </c>
    </row>
    <row r="9007" spans="1:4" x14ac:dyDescent="0.3">
      <c r="A9007" s="3">
        <v>1124910</v>
      </c>
      <c r="B9007" s="16">
        <v>-0.03</v>
      </c>
      <c r="C9007" s="16">
        <v>0</v>
      </c>
      <c r="D9007" s="16">
        <v>0</v>
      </c>
    </row>
    <row r="9008" spans="1:4" x14ac:dyDescent="0.3">
      <c r="A9008" s="3">
        <v>1124911</v>
      </c>
      <c r="B9008" s="16">
        <v>-0.03</v>
      </c>
      <c r="C9008" s="16">
        <v>0</v>
      </c>
      <c r="D9008" s="16">
        <v>0</v>
      </c>
    </row>
    <row r="9009" spans="1:4" x14ac:dyDescent="0.3">
      <c r="A9009" s="3">
        <v>1124912</v>
      </c>
      <c r="B9009" s="16">
        <v>1.07</v>
      </c>
      <c r="C9009" s="16">
        <v>1.05</v>
      </c>
      <c r="D9009" s="16">
        <v>0.89249999999999996</v>
      </c>
    </row>
    <row r="9010" spans="1:4" x14ac:dyDescent="0.3">
      <c r="A9010" s="3">
        <v>1124913</v>
      </c>
      <c r="B9010" s="16">
        <v>-0.03</v>
      </c>
      <c r="C9010" s="16">
        <v>0</v>
      </c>
      <c r="D9010" s="16">
        <v>0</v>
      </c>
    </row>
    <row r="9011" spans="1:4" x14ac:dyDescent="0.3">
      <c r="A9011" s="3">
        <v>1124914</v>
      </c>
      <c r="B9011" s="16">
        <v>1.07</v>
      </c>
      <c r="C9011" s="16">
        <v>1.05</v>
      </c>
      <c r="D9011" s="16">
        <v>0.89249999999999996</v>
      </c>
    </row>
    <row r="9012" spans="1:4" x14ac:dyDescent="0.3">
      <c r="A9012" s="3">
        <v>1124916</v>
      </c>
      <c r="B9012" s="16">
        <v>-0.03</v>
      </c>
      <c r="C9012" s="16">
        <v>0</v>
      </c>
      <c r="D9012" s="16">
        <v>0</v>
      </c>
    </row>
    <row r="9013" spans="1:4" x14ac:dyDescent="0.3">
      <c r="A9013" s="3">
        <v>1124917</v>
      </c>
      <c r="B9013" s="16">
        <v>1.07</v>
      </c>
      <c r="C9013" s="16">
        <v>1.05</v>
      </c>
      <c r="D9013" s="16">
        <v>0.89249999999999996</v>
      </c>
    </row>
    <row r="9014" spans="1:4" x14ac:dyDescent="0.3">
      <c r="A9014" s="3">
        <v>1124918</v>
      </c>
      <c r="B9014" s="16">
        <v>-0.03</v>
      </c>
      <c r="C9014" s="16">
        <v>0</v>
      </c>
      <c r="D9014" s="16">
        <v>0</v>
      </c>
    </row>
    <row r="9015" spans="1:4" x14ac:dyDescent="0.3">
      <c r="A9015" s="3">
        <v>1124919</v>
      </c>
      <c r="B9015" s="16">
        <v>1.07</v>
      </c>
      <c r="C9015" s="16">
        <v>1.05</v>
      </c>
      <c r="D9015" s="16">
        <v>0.89249999999999996</v>
      </c>
    </row>
    <row r="9016" spans="1:4" x14ac:dyDescent="0.3">
      <c r="A9016" s="3">
        <v>1124927</v>
      </c>
      <c r="B9016" s="16">
        <v>1.02</v>
      </c>
      <c r="C9016" s="16">
        <v>1.05</v>
      </c>
      <c r="D9016" s="16">
        <v>1.05</v>
      </c>
    </row>
    <row r="9017" spans="1:4" x14ac:dyDescent="0.3">
      <c r="A9017" s="3">
        <v>1124928</v>
      </c>
      <c r="B9017" s="16">
        <v>1.02</v>
      </c>
      <c r="C9017" s="16">
        <v>1.05</v>
      </c>
      <c r="D9017" s="16">
        <v>1.05</v>
      </c>
    </row>
    <row r="9018" spans="1:4" x14ac:dyDescent="0.3">
      <c r="A9018" s="3">
        <v>1124929</v>
      </c>
      <c r="B9018" s="16">
        <v>1.02</v>
      </c>
      <c r="C9018" s="16">
        <v>1.05</v>
      </c>
      <c r="D9018" s="16">
        <v>1.05</v>
      </c>
    </row>
    <row r="9019" spans="1:4" x14ac:dyDescent="0.3">
      <c r="A9019" s="3">
        <v>1124930</v>
      </c>
      <c r="B9019" s="16">
        <v>1.02</v>
      </c>
      <c r="C9019" s="16">
        <v>1.05</v>
      </c>
      <c r="D9019" s="16">
        <v>1.05</v>
      </c>
    </row>
    <row r="9020" spans="1:4" x14ac:dyDescent="0.3">
      <c r="A9020" s="3">
        <v>1124931</v>
      </c>
      <c r="B9020" s="16">
        <v>1.02</v>
      </c>
      <c r="C9020" s="16">
        <v>1.05</v>
      </c>
      <c r="D9020" s="16">
        <v>1.05</v>
      </c>
    </row>
    <row r="9021" spans="1:4" x14ac:dyDescent="0.3">
      <c r="A9021" s="3">
        <v>1124932</v>
      </c>
      <c r="B9021" s="16">
        <v>1.02</v>
      </c>
      <c r="C9021" s="16">
        <v>1.05</v>
      </c>
      <c r="D9021" s="16">
        <v>1.05</v>
      </c>
    </row>
    <row r="9022" spans="1:4" x14ac:dyDescent="0.3">
      <c r="A9022" s="3">
        <v>1124933</v>
      </c>
      <c r="B9022" s="16">
        <v>1.02</v>
      </c>
      <c r="C9022" s="16">
        <v>1.05</v>
      </c>
      <c r="D9022" s="16">
        <v>1.05</v>
      </c>
    </row>
    <row r="9023" spans="1:4" x14ac:dyDescent="0.3">
      <c r="A9023" s="3">
        <v>1124934</v>
      </c>
      <c r="B9023" s="16">
        <v>1.02</v>
      </c>
      <c r="C9023" s="16">
        <v>1.05</v>
      </c>
      <c r="D9023" s="16">
        <v>1.05</v>
      </c>
    </row>
    <row r="9024" spans="1:4" x14ac:dyDescent="0.3">
      <c r="A9024" s="3">
        <v>1124935</v>
      </c>
      <c r="B9024" s="16">
        <v>1.02</v>
      </c>
      <c r="C9024" s="16">
        <v>1.05</v>
      </c>
      <c r="D9024" s="16">
        <v>1.05</v>
      </c>
    </row>
    <row r="9025" spans="1:4" x14ac:dyDescent="0.3">
      <c r="A9025" s="3">
        <v>1124936</v>
      </c>
      <c r="B9025" s="16">
        <v>1.02</v>
      </c>
      <c r="C9025" s="16">
        <v>1.05</v>
      </c>
      <c r="D9025" s="16">
        <v>1.05</v>
      </c>
    </row>
    <row r="9026" spans="1:4" x14ac:dyDescent="0.3">
      <c r="A9026" s="3">
        <v>1124937</v>
      </c>
      <c r="B9026" s="16">
        <v>1.02</v>
      </c>
      <c r="C9026" s="16">
        <v>1.05</v>
      </c>
      <c r="D9026" s="16">
        <v>1.05</v>
      </c>
    </row>
    <row r="9027" spans="1:4" x14ac:dyDescent="0.3">
      <c r="A9027" s="3">
        <v>1124938</v>
      </c>
      <c r="B9027" s="16">
        <v>1.02</v>
      </c>
      <c r="C9027" s="16">
        <v>1.05</v>
      </c>
      <c r="D9027" s="16">
        <v>1.05</v>
      </c>
    </row>
    <row r="9028" spans="1:4" x14ac:dyDescent="0.3">
      <c r="A9028" s="3">
        <v>1124939</v>
      </c>
      <c r="B9028" s="16">
        <v>1.02</v>
      </c>
      <c r="C9028" s="16">
        <v>1.05</v>
      </c>
      <c r="D9028" s="16">
        <v>1.05</v>
      </c>
    </row>
    <row r="9029" spans="1:4" x14ac:dyDescent="0.3">
      <c r="A9029" s="3">
        <v>1124940</v>
      </c>
      <c r="B9029" s="16">
        <v>1.02</v>
      </c>
      <c r="C9029" s="16">
        <v>1.05</v>
      </c>
      <c r="D9029" s="16">
        <v>1.05</v>
      </c>
    </row>
    <row r="9030" spans="1:4" x14ac:dyDescent="0.3">
      <c r="A9030" s="3">
        <v>1124941</v>
      </c>
      <c r="B9030" s="16">
        <v>1.02</v>
      </c>
      <c r="C9030" s="16">
        <v>1.05</v>
      </c>
      <c r="D9030" s="16">
        <v>1.05</v>
      </c>
    </row>
    <row r="9031" spans="1:4" x14ac:dyDescent="0.3">
      <c r="A9031" s="3">
        <v>1124942</v>
      </c>
      <c r="B9031" s="16">
        <v>1.02</v>
      </c>
      <c r="C9031" s="16">
        <v>1.05</v>
      </c>
      <c r="D9031" s="16">
        <v>1.05</v>
      </c>
    </row>
    <row r="9032" spans="1:4" x14ac:dyDescent="0.3">
      <c r="A9032" s="3">
        <v>1124943</v>
      </c>
      <c r="B9032" s="16">
        <v>1.02</v>
      </c>
      <c r="C9032" s="16">
        <v>1.05</v>
      </c>
      <c r="D9032" s="16">
        <v>1.05</v>
      </c>
    </row>
    <row r="9033" spans="1:4" x14ac:dyDescent="0.3">
      <c r="A9033" s="3">
        <v>1124944</v>
      </c>
      <c r="B9033" s="16">
        <v>1.02</v>
      </c>
      <c r="C9033" s="16">
        <v>1.05</v>
      </c>
      <c r="D9033" s="16">
        <v>1.05</v>
      </c>
    </row>
    <row r="9034" spans="1:4" x14ac:dyDescent="0.3">
      <c r="A9034" s="3">
        <v>1124945</v>
      </c>
      <c r="B9034" s="16">
        <v>27.47</v>
      </c>
      <c r="C9034" s="16">
        <v>27.5</v>
      </c>
      <c r="D9034" s="16">
        <v>26.5</v>
      </c>
    </row>
    <row r="9035" spans="1:4" x14ac:dyDescent="0.3">
      <c r="A9035" s="3">
        <v>1124946</v>
      </c>
      <c r="B9035" s="16">
        <v>1.02</v>
      </c>
      <c r="C9035" s="16">
        <v>1.05</v>
      </c>
      <c r="D9035" s="16">
        <v>1.05</v>
      </c>
    </row>
    <row r="9036" spans="1:4" x14ac:dyDescent="0.3">
      <c r="A9036" s="3">
        <v>1124947</v>
      </c>
      <c r="B9036" s="16">
        <v>1.02</v>
      </c>
      <c r="C9036" s="16">
        <v>1.05</v>
      </c>
      <c r="D9036" s="16">
        <v>1.05</v>
      </c>
    </row>
    <row r="9037" spans="1:4" x14ac:dyDescent="0.3">
      <c r="A9037" s="3">
        <v>1124948</v>
      </c>
      <c r="B9037" s="16">
        <v>1.02</v>
      </c>
      <c r="C9037" s="16">
        <v>1.05</v>
      </c>
      <c r="D9037" s="16">
        <v>1.05</v>
      </c>
    </row>
    <row r="9038" spans="1:4" x14ac:dyDescent="0.3">
      <c r="A9038" s="3">
        <v>1124949</v>
      </c>
      <c r="B9038" s="16">
        <v>1.02</v>
      </c>
      <c r="C9038" s="16">
        <v>1.05</v>
      </c>
      <c r="D9038" s="16">
        <v>1.05</v>
      </c>
    </row>
    <row r="9039" spans="1:4" x14ac:dyDescent="0.3">
      <c r="A9039" s="3">
        <v>1124950</v>
      </c>
      <c r="B9039" s="16">
        <v>1.02</v>
      </c>
      <c r="C9039" s="16">
        <v>1.05</v>
      </c>
      <c r="D9039" s="16">
        <v>1.05</v>
      </c>
    </row>
    <row r="9040" spans="1:4" x14ac:dyDescent="0.3">
      <c r="A9040" s="3">
        <v>1124951</v>
      </c>
      <c r="B9040" s="16">
        <v>1.02</v>
      </c>
      <c r="C9040" s="16">
        <v>1.05</v>
      </c>
      <c r="D9040" s="16">
        <v>1.05</v>
      </c>
    </row>
    <row r="9041" spans="1:4" x14ac:dyDescent="0.3">
      <c r="A9041" s="3">
        <v>1124952</v>
      </c>
      <c r="B9041" s="16">
        <v>1.02</v>
      </c>
      <c r="C9041" s="16">
        <v>1.05</v>
      </c>
      <c r="D9041" s="16">
        <v>1.05</v>
      </c>
    </row>
    <row r="9042" spans="1:4" x14ac:dyDescent="0.3">
      <c r="A9042" s="3">
        <v>1124953</v>
      </c>
      <c r="B9042" s="16">
        <v>1.02</v>
      </c>
      <c r="C9042" s="16">
        <v>1.05</v>
      </c>
      <c r="D9042" s="16">
        <v>1.05</v>
      </c>
    </row>
    <row r="9043" spans="1:4" x14ac:dyDescent="0.3">
      <c r="A9043" s="3">
        <v>1124954</v>
      </c>
      <c r="B9043" s="16">
        <v>1.02</v>
      </c>
      <c r="C9043" s="16">
        <v>1.05</v>
      </c>
      <c r="D9043" s="16">
        <v>1.05</v>
      </c>
    </row>
    <row r="9044" spans="1:4" x14ac:dyDescent="0.3">
      <c r="A9044" s="3">
        <v>1124955</v>
      </c>
      <c r="B9044" s="16">
        <v>1.02</v>
      </c>
      <c r="C9044" s="16">
        <v>1.05</v>
      </c>
      <c r="D9044" s="16">
        <v>1.05</v>
      </c>
    </row>
    <row r="9045" spans="1:4" x14ac:dyDescent="0.3">
      <c r="A9045" s="3">
        <v>1124956</v>
      </c>
      <c r="B9045" s="16">
        <v>1.02</v>
      </c>
      <c r="C9045" s="16">
        <v>1.05</v>
      </c>
      <c r="D9045" s="16">
        <v>1.05</v>
      </c>
    </row>
    <row r="9046" spans="1:4" x14ac:dyDescent="0.3">
      <c r="A9046" s="3">
        <v>1124957</v>
      </c>
      <c r="B9046" s="16">
        <v>1.02</v>
      </c>
      <c r="C9046" s="16">
        <v>1.05</v>
      </c>
      <c r="D9046" s="16">
        <v>1.05</v>
      </c>
    </row>
    <row r="9047" spans="1:4" x14ac:dyDescent="0.3">
      <c r="A9047" s="3">
        <v>1124958</v>
      </c>
      <c r="B9047" s="16">
        <v>75.47</v>
      </c>
      <c r="C9047" s="16">
        <v>72.5</v>
      </c>
      <c r="D9047" s="16">
        <v>72.5</v>
      </c>
    </row>
    <row r="9048" spans="1:4" x14ac:dyDescent="0.3">
      <c r="A9048" s="3">
        <v>1124959</v>
      </c>
      <c r="B9048" s="16">
        <v>105.24</v>
      </c>
      <c r="C9048" s="16">
        <v>105.27</v>
      </c>
      <c r="D9048" s="16">
        <v>93.88</v>
      </c>
    </row>
    <row r="9049" spans="1:4" x14ac:dyDescent="0.3">
      <c r="A9049" s="3">
        <v>1124960</v>
      </c>
      <c r="B9049" s="16">
        <v>1.02</v>
      </c>
      <c r="C9049" s="16">
        <v>1.05</v>
      </c>
      <c r="D9049" s="16">
        <v>1.05</v>
      </c>
    </row>
    <row r="9050" spans="1:4" x14ac:dyDescent="0.3">
      <c r="A9050" s="3">
        <v>1124961</v>
      </c>
      <c r="B9050" s="16">
        <v>377.97</v>
      </c>
      <c r="C9050" s="16">
        <v>378</v>
      </c>
      <c r="D9050" s="16">
        <v>370</v>
      </c>
    </row>
    <row r="9051" spans="1:4" x14ac:dyDescent="0.3">
      <c r="A9051" s="3">
        <v>1124962</v>
      </c>
      <c r="B9051" s="16">
        <v>1.02</v>
      </c>
      <c r="C9051" s="16">
        <v>1.05</v>
      </c>
      <c r="D9051" s="16">
        <v>1.05</v>
      </c>
    </row>
    <row r="9052" spans="1:4" x14ac:dyDescent="0.3">
      <c r="A9052" s="3">
        <v>1124963</v>
      </c>
      <c r="B9052" s="16">
        <v>1.02</v>
      </c>
      <c r="C9052" s="16">
        <v>1.05</v>
      </c>
      <c r="D9052" s="16">
        <v>1.05</v>
      </c>
    </row>
    <row r="9053" spans="1:4" x14ac:dyDescent="0.3">
      <c r="A9053" s="3">
        <v>1124964</v>
      </c>
      <c r="B9053" s="16">
        <v>1.02</v>
      </c>
      <c r="C9053" s="16">
        <v>1.05</v>
      </c>
      <c r="D9053" s="16">
        <v>1.05</v>
      </c>
    </row>
    <row r="9054" spans="1:4" x14ac:dyDescent="0.3">
      <c r="A9054" s="3">
        <v>1124965</v>
      </c>
      <c r="B9054" s="16">
        <v>1.02</v>
      </c>
      <c r="C9054" s="16">
        <v>1.05</v>
      </c>
      <c r="D9054" s="16">
        <v>1.05</v>
      </c>
    </row>
    <row r="9055" spans="1:4" x14ac:dyDescent="0.3">
      <c r="A9055" s="3">
        <v>1124966</v>
      </c>
      <c r="B9055" s="16">
        <v>1.02</v>
      </c>
      <c r="C9055" s="16">
        <v>1.05</v>
      </c>
      <c r="D9055" s="16">
        <v>1.05</v>
      </c>
    </row>
    <row r="9056" spans="1:4" x14ac:dyDescent="0.3">
      <c r="A9056" s="3">
        <v>1124968</v>
      </c>
      <c r="B9056" s="16">
        <v>1.02</v>
      </c>
      <c r="C9056" s="16">
        <v>1.05</v>
      </c>
      <c r="D9056" s="16">
        <v>1.05</v>
      </c>
    </row>
    <row r="9057" spans="1:4" x14ac:dyDescent="0.3">
      <c r="A9057" s="3">
        <v>1124969</v>
      </c>
      <c r="B9057" s="16">
        <v>1.02</v>
      </c>
      <c r="C9057" s="16">
        <v>1.05</v>
      </c>
      <c r="D9057" s="16">
        <v>1.05</v>
      </c>
    </row>
    <row r="9058" spans="1:4" x14ac:dyDescent="0.3">
      <c r="A9058" s="3">
        <v>1124970</v>
      </c>
      <c r="B9058" s="16">
        <v>1.02</v>
      </c>
      <c r="C9058" s="16">
        <v>1.05</v>
      </c>
      <c r="D9058" s="16">
        <v>1.05</v>
      </c>
    </row>
    <row r="9059" spans="1:4" x14ac:dyDescent="0.3">
      <c r="A9059" s="3">
        <v>1124971</v>
      </c>
      <c r="B9059" s="16">
        <v>1.02</v>
      </c>
      <c r="C9059" s="16">
        <v>1.05</v>
      </c>
      <c r="D9059" s="16">
        <v>1.05</v>
      </c>
    </row>
    <row r="9060" spans="1:4" x14ac:dyDescent="0.3">
      <c r="A9060" s="3">
        <v>1124972</v>
      </c>
      <c r="B9060" s="16">
        <v>1.02</v>
      </c>
      <c r="C9060" s="16">
        <v>1.05</v>
      </c>
      <c r="D9060" s="16">
        <v>1.05</v>
      </c>
    </row>
    <row r="9061" spans="1:4" x14ac:dyDescent="0.3">
      <c r="A9061" s="3">
        <v>1124974</v>
      </c>
      <c r="B9061" s="16">
        <v>1.02</v>
      </c>
      <c r="C9061" s="16">
        <v>1.05</v>
      </c>
      <c r="D9061" s="16">
        <v>1.05</v>
      </c>
    </row>
    <row r="9062" spans="1:4" x14ac:dyDescent="0.3">
      <c r="A9062" s="3">
        <v>1124975</v>
      </c>
      <c r="B9062" s="16">
        <v>1.02</v>
      </c>
      <c r="C9062" s="16">
        <v>1.05</v>
      </c>
      <c r="D9062" s="16">
        <v>1.05</v>
      </c>
    </row>
    <row r="9063" spans="1:4" x14ac:dyDescent="0.3">
      <c r="A9063" s="3">
        <v>1124982</v>
      </c>
      <c r="B9063" s="16">
        <v>1.02</v>
      </c>
      <c r="C9063" s="16">
        <v>1.05</v>
      </c>
      <c r="D9063" s="16">
        <v>1.05</v>
      </c>
    </row>
    <row r="9064" spans="1:4" x14ac:dyDescent="0.3">
      <c r="A9064" s="3">
        <v>1125000</v>
      </c>
      <c r="B9064" s="16">
        <v>1.02</v>
      </c>
      <c r="C9064" s="16">
        <v>1.05</v>
      </c>
      <c r="D9064" s="16">
        <v>1.05</v>
      </c>
    </row>
    <row r="9065" spans="1:4" x14ac:dyDescent="0.3">
      <c r="A9065" s="3">
        <v>1125010</v>
      </c>
      <c r="B9065" s="16">
        <v>6.0699999999999994</v>
      </c>
      <c r="C9065" s="16">
        <v>6.1</v>
      </c>
      <c r="D9065" s="16">
        <v>5.6</v>
      </c>
    </row>
    <row r="9066" spans="1:4" x14ac:dyDescent="0.3">
      <c r="A9066" s="3">
        <v>1125011</v>
      </c>
      <c r="B9066" s="16">
        <v>1.02</v>
      </c>
      <c r="C9066" s="16">
        <v>1.05</v>
      </c>
      <c r="D9066" s="16">
        <v>1.05</v>
      </c>
    </row>
    <row r="9067" spans="1:4" x14ac:dyDescent="0.3">
      <c r="A9067" s="3">
        <v>1125012</v>
      </c>
      <c r="B9067" s="16">
        <v>1.02</v>
      </c>
      <c r="C9067" s="16">
        <v>1.05</v>
      </c>
      <c r="D9067" s="16">
        <v>1.05</v>
      </c>
    </row>
    <row r="9068" spans="1:4" x14ac:dyDescent="0.3">
      <c r="A9068" s="3">
        <v>1125013</v>
      </c>
      <c r="B9068" s="16">
        <v>1.02</v>
      </c>
      <c r="C9068" s="16">
        <v>1.05</v>
      </c>
      <c r="D9068" s="16">
        <v>1.05</v>
      </c>
    </row>
    <row r="9069" spans="1:4" x14ac:dyDescent="0.3">
      <c r="A9069" s="3">
        <v>1125014</v>
      </c>
      <c r="B9069" s="16">
        <v>1.02</v>
      </c>
      <c r="C9069" s="16">
        <v>1.05</v>
      </c>
      <c r="D9069" s="16">
        <v>1.05</v>
      </c>
    </row>
    <row r="9070" spans="1:4" x14ac:dyDescent="0.3">
      <c r="A9070" s="3">
        <v>1125015</v>
      </c>
      <c r="B9070" s="16">
        <v>1.02</v>
      </c>
      <c r="C9070" s="16">
        <v>1.05</v>
      </c>
      <c r="D9070" s="16">
        <v>1.05</v>
      </c>
    </row>
    <row r="9071" spans="1:4" x14ac:dyDescent="0.3">
      <c r="A9071" s="3">
        <v>1125016</v>
      </c>
      <c r="B9071" s="16">
        <v>1.02</v>
      </c>
      <c r="C9071" s="16">
        <v>1.05</v>
      </c>
      <c r="D9071" s="16">
        <v>1.05</v>
      </c>
    </row>
    <row r="9072" spans="1:4" x14ac:dyDescent="0.3">
      <c r="A9072" s="3">
        <v>1125017</v>
      </c>
      <c r="B9072" s="16">
        <v>1.02</v>
      </c>
      <c r="C9072" s="16">
        <v>1.05</v>
      </c>
      <c r="D9072" s="16">
        <v>1.05</v>
      </c>
    </row>
    <row r="9073" spans="1:4" x14ac:dyDescent="0.3">
      <c r="A9073" s="3">
        <v>1125018</v>
      </c>
      <c r="B9073" s="16">
        <v>1.02</v>
      </c>
      <c r="C9073" s="16">
        <v>1.05</v>
      </c>
      <c r="D9073" s="16">
        <v>1.05</v>
      </c>
    </row>
    <row r="9074" spans="1:4" x14ac:dyDescent="0.3">
      <c r="A9074" s="3">
        <v>1125020</v>
      </c>
      <c r="B9074" s="16">
        <v>1.02</v>
      </c>
      <c r="C9074" s="16">
        <v>1.05</v>
      </c>
      <c r="D9074" s="16">
        <v>1.05</v>
      </c>
    </row>
    <row r="9075" spans="1:4" x14ac:dyDescent="0.3">
      <c r="A9075" s="3">
        <v>1125021</v>
      </c>
      <c r="B9075" s="16">
        <v>1.02</v>
      </c>
      <c r="C9075" s="16">
        <v>1.05</v>
      </c>
      <c r="D9075" s="16">
        <v>1.05</v>
      </c>
    </row>
    <row r="9076" spans="1:4" x14ac:dyDescent="0.3">
      <c r="A9076" s="3">
        <v>1125022</v>
      </c>
      <c r="B9076" s="16">
        <v>1.02</v>
      </c>
      <c r="C9076" s="16">
        <v>1.05</v>
      </c>
      <c r="D9076" s="16">
        <v>1.05</v>
      </c>
    </row>
    <row r="9077" spans="1:4" x14ac:dyDescent="0.3">
      <c r="A9077" s="3">
        <v>1125023</v>
      </c>
      <c r="B9077" s="16">
        <v>-0.03</v>
      </c>
      <c r="C9077" s="16">
        <v>0</v>
      </c>
      <c r="D9077" s="16">
        <v>0</v>
      </c>
    </row>
    <row r="9078" spans="1:4" x14ac:dyDescent="0.3">
      <c r="A9078" s="3">
        <v>1125024</v>
      </c>
      <c r="B9078" s="16">
        <v>1.02</v>
      </c>
      <c r="C9078" s="16">
        <v>1.05</v>
      </c>
      <c r="D9078" s="16">
        <v>1.05</v>
      </c>
    </row>
    <row r="9079" spans="1:4" x14ac:dyDescent="0.3">
      <c r="A9079" s="3">
        <v>1125025</v>
      </c>
      <c r="B9079" s="16">
        <v>1.02</v>
      </c>
      <c r="C9079" s="16">
        <v>1.05</v>
      </c>
      <c r="D9079" s="16">
        <v>1.05</v>
      </c>
    </row>
    <row r="9080" spans="1:4" x14ac:dyDescent="0.3">
      <c r="A9080" s="3">
        <v>1125031</v>
      </c>
      <c r="B9080" s="16">
        <v>1.02</v>
      </c>
      <c r="C9080" s="16">
        <v>1.05</v>
      </c>
      <c r="D9080" s="16">
        <v>1.05</v>
      </c>
    </row>
    <row r="9081" spans="1:4" x14ac:dyDescent="0.3">
      <c r="A9081" s="3">
        <v>1125032</v>
      </c>
      <c r="B9081" s="16">
        <v>111.37</v>
      </c>
      <c r="C9081" s="16">
        <v>111.4</v>
      </c>
      <c r="D9081" s="16">
        <v>73.66</v>
      </c>
    </row>
    <row r="9082" spans="1:4" x14ac:dyDescent="0.3">
      <c r="A9082" s="3">
        <v>1125033</v>
      </c>
      <c r="B9082" s="16">
        <v>1.02</v>
      </c>
      <c r="C9082" s="16">
        <v>1.05</v>
      </c>
      <c r="D9082" s="16">
        <v>1.05</v>
      </c>
    </row>
    <row r="9083" spans="1:4" x14ac:dyDescent="0.3">
      <c r="A9083" s="3">
        <v>1125034</v>
      </c>
      <c r="B9083" s="16">
        <v>1.07</v>
      </c>
      <c r="C9083" s="16">
        <v>1.05</v>
      </c>
      <c r="D9083" s="16">
        <v>0.89249999999999996</v>
      </c>
    </row>
    <row r="9084" spans="1:4" x14ac:dyDescent="0.3">
      <c r="A9084" s="3">
        <v>1125035</v>
      </c>
      <c r="B9084" s="16">
        <v>112.87</v>
      </c>
      <c r="C9084" s="16">
        <v>112.9</v>
      </c>
      <c r="D9084" s="16">
        <v>95.965000000000003</v>
      </c>
    </row>
    <row r="9085" spans="1:4" x14ac:dyDescent="0.3">
      <c r="A9085" s="3">
        <v>1125036</v>
      </c>
      <c r="B9085" s="16">
        <v>-1.9999999999999997E-2</v>
      </c>
      <c r="C9085" s="16">
        <v>0.01</v>
      </c>
      <c r="D9085" s="16">
        <v>8.5000000000000006E-3</v>
      </c>
    </row>
    <row r="9086" spans="1:4" x14ac:dyDescent="0.3">
      <c r="A9086" s="3">
        <v>1125037</v>
      </c>
      <c r="B9086" s="16">
        <v>1.07</v>
      </c>
      <c r="C9086" s="16">
        <v>1.05</v>
      </c>
      <c r="D9086" s="16">
        <v>0.89249999999999996</v>
      </c>
    </row>
    <row r="9087" spans="1:4" x14ac:dyDescent="0.3">
      <c r="A9087" s="3">
        <v>1125038</v>
      </c>
      <c r="B9087" s="16">
        <v>1.07</v>
      </c>
      <c r="C9087" s="16">
        <v>1.05</v>
      </c>
      <c r="D9087" s="16">
        <v>0.89249999999999996</v>
      </c>
    </row>
    <row r="9088" spans="1:4" x14ac:dyDescent="0.3">
      <c r="A9088" s="3">
        <v>1125050</v>
      </c>
      <c r="B9088" s="16">
        <v>1.02</v>
      </c>
      <c r="C9088" s="16">
        <v>1.05</v>
      </c>
      <c r="D9088" s="16">
        <v>1.05</v>
      </c>
    </row>
    <row r="9089" spans="1:4" x14ac:dyDescent="0.3">
      <c r="A9089" s="3">
        <v>1125051</v>
      </c>
      <c r="B9089" s="16">
        <v>44.12</v>
      </c>
      <c r="C9089" s="16">
        <v>42.64</v>
      </c>
      <c r="D9089" s="16">
        <v>41.73</v>
      </c>
    </row>
    <row r="9090" spans="1:4" x14ac:dyDescent="0.3">
      <c r="A9090" s="3">
        <v>1125052</v>
      </c>
      <c r="B9090" s="16">
        <v>75.209999999999994</v>
      </c>
      <c r="C9090" s="16">
        <v>96.47</v>
      </c>
      <c r="D9090" s="16">
        <v>66.92</v>
      </c>
    </row>
    <row r="9091" spans="1:4" x14ac:dyDescent="0.3">
      <c r="A9091" s="3">
        <v>1125060</v>
      </c>
      <c r="B9091" s="16">
        <v>1.02</v>
      </c>
      <c r="C9091" s="16">
        <v>1.05</v>
      </c>
      <c r="D9091" s="16">
        <v>1.05</v>
      </c>
    </row>
    <row r="9092" spans="1:4" x14ac:dyDescent="0.3">
      <c r="A9092" s="3">
        <v>1125061</v>
      </c>
      <c r="B9092" s="16">
        <v>1.07</v>
      </c>
      <c r="C9092" s="16">
        <v>1.05</v>
      </c>
      <c r="D9092" s="16">
        <v>0.89249999999999996</v>
      </c>
    </row>
    <row r="9093" spans="1:4" x14ac:dyDescent="0.3">
      <c r="A9093" s="3">
        <v>1125062</v>
      </c>
      <c r="B9093" s="16">
        <v>-0.03</v>
      </c>
      <c r="C9093" s="16">
        <v>0</v>
      </c>
      <c r="D9093" s="16">
        <v>0</v>
      </c>
    </row>
    <row r="9094" spans="1:4" x14ac:dyDescent="0.3">
      <c r="A9094" s="3">
        <v>1125063</v>
      </c>
      <c r="B9094" s="16">
        <v>1.07</v>
      </c>
      <c r="C9094" s="16">
        <v>1.05</v>
      </c>
      <c r="D9094" s="16">
        <v>0.89249999999999996</v>
      </c>
    </row>
    <row r="9095" spans="1:4" x14ac:dyDescent="0.3">
      <c r="A9095" s="3">
        <v>1125064</v>
      </c>
      <c r="B9095" s="16">
        <v>1.07</v>
      </c>
      <c r="C9095" s="16">
        <v>1.05</v>
      </c>
      <c r="D9095" s="16">
        <v>0.89249999999999996</v>
      </c>
    </row>
    <row r="9096" spans="1:4" x14ac:dyDescent="0.3">
      <c r="A9096" s="3">
        <v>1125065</v>
      </c>
      <c r="B9096" s="16">
        <v>-0.03</v>
      </c>
      <c r="C9096" s="16">
        <v>0</v>
      </c>
      <c r="D9096" s="16">
        <v>0</v>
      </c>
    </row>
    <row r="9097" spans="1:4" x14ac:dyDescent="0.3">
      <c r="A9097" s="3">
        <v>1125070</v>
      </c>
      <c r="B9097" s="16">
        <v>1.02</v>
      </c>
      <c r="C9097" s="16">
        <v>1.05</v>
      </c>
      <c r="D9097" s="16">
        <v>1.05</v>
      </c>
    </row>
    <row r="9098" spans="1:4" x14ac:dyDescent="0.3">
      <c r="A9098" s="3">
        <v>1125071</v>
      </c>
      <c r="B9098" s="16">
        <v>1.02</v>
      </c>
      <c r="C9098" s="16">
        <v>1.05</v>
      </c>
      <c r="D9098" s="16">
        <v>1.05</v>
      </c>
    </row>
    <row r="9099" spans="1:4" x14ac:dyDescent="0.3">
      <c r="A9099" s="3">
        <v>1125072</v>
      </c>
      <c r="B9099" s="16">
        <v>1.02</v>
      </c>
      <c r="C9099" s="16">
        <v>1.05</v>
      </c>
      <c r="D9099" s="16">
        <v>1.05</v>
      </c>
    </row>
    <row r="9100" spans="1:4" x14ac:dyDescent="0.3">
      <c r="A9100" s="3">
        <v>1125073</v>
      </c>
      <c r="B9100" s="16">
        <v>1.02</v>
      </c>
      <c r="C9100" s="16">
        <v>1.05</v>
      </c>
      <c r="D9100" s="16">
        <v>1.05</v>
      </c>
    </row>
    <row r="9101" spans="1:4" x14ac:dyDescent="0.3">
      <c r="A9101" s="3">
        <v>1125074</v>
      </c>
      <c r="B9101" s="16">
        <v>1.02</v>
      </c>
      <c r="C9101" s="16">
        <v>1.05</v>
      </c>
      <c r="D9101" s="16">
        <v>1.05</v>
      </c>
    </row>
    <row r="9102" spans="1:4" x14ac:dyDescent="0.3">
      <c r="A9102" s="3">
        <v>1125075</v>
      </c>
      <c r="B9102" s="16">
        <v>1.02</v>
      </c>
      <c r="C9102" s="16">
        <v>1.05</v>
      </c>
      <c r="D9102" s="16">
        <v>1.05</v>
      </c>
    </row>
    <row r="9103" spans="1:4" x14ac:dyDescent="0.3">
      <c r="A9103" s="3">
        <v>1125076</v>
      </c>
      <c r="B9103" s="16">
        <v>54.69</v>
      </c>
      <c r="C9103" s="16">
        <v>54.72</v>
      </c>
      <c r="D9103" s="16">
        <v>54.72</v>
      </c>
    </row>
    <row r="9104" spans="1:4" x14ac:dyDescent="0.3">
      <c r="A9104" s="3">
        <v>1125077</v>
      </c>
      <c r="B9104" s="16">
        <v>1.02</v>
      </c>
      <c r="C9104" s="16">
        <v>1.05</v>
      </c>
      <c r="D9104" s="16">
        <v>1.05</v>
      </c>
    </row>
    <row r="9105" spans="1:4" x14ac:dyDescent="0.3">
      <c r="A9105" s="3">
        <v>1125078</v>
      </c>
      <c r="B9105" s="16">
        <v>-0.03</v>
      </c>
      <c r="C9105" s="16">
        <v>0</v>
      </c>
      <c r="D9105" s="16">
        <v>0</v>
      </c>
    </row>
    <row r="9106" spans="1:4" x14ac:dyDescent="0.3">
      <c r="A9106" s="3">
        <v>1125079</v>
      </c>
      <c r="B9106" s="16">
        <v>20.869999999999997</v>
      </c>
      <c r="C9106" s="16">
        <v>20.9</v>
      </c>
      <c r="D9106" s="16">
        <v>20.440000000000001</v>
      </c>
    </row>
    <row r="9107" spans="1:4" x14ac:dyDescent="0.3">
      <c r="A9107" s="3">
        <v>1125080</v>
      </c>
      <c r="B9107" s="16">
        <v>-0.03</v>
      </c>
      <c r="C9107" s="16">
        <v>0</v>
      </c>
      <c r="D9107" s="16">
        <v>0</v>
      </c>
    </row>
    <row r="9108" spans="1:4" x14ac:dyDescent="0.3">
      <c r="A9108" s="3">
        <v>1125081</v>
      </c>
      <c r="B9108" s="16">
        <v>1.02</v>
      </c>
      <c r="C9108" s="16">
        <v>1.05</v>
      </c>
      <c r="D9108" s="16">
        <v>1.05</v>
      </c>
    </row>
    <row r="9109" spans="1:4" x14ac:dyDescent="0.3">
      <c r="A9109" s="3">
        <v>1125082</v>
      </c>
      <c r="B9109" s="16">
        <v>1.02</v>
      </c>
      <c r="C9109" s="16">
        <v>1.05</v>
      </c>
      <c r="D9109" s="16">
        <v>1.05</v>
      </c>
    </row>
    <row r="9110" spans="1:4" x14ac:dyDescent="0.3">
      <c r="A9110" s="3">
        <v>1125101</v>
      </c>
      <c r="B9110" s="16">
        <v>-0.03</v>
      </c>
      <c r="C9110" s="16">
        <v>0</v>
      </c>
      <c r="D9110" s="16">
        <v>0</v>
      </c>
    </row>
    <row r="9111" spans="1:4" x14ac:dyDescent="0.3">
      <c r="A9111" s="3">
        <v>1125102</v>
      </c>
      <c r="B9111" s="16">
        <v>1.02</v>
      </c>
      <c r="C9111" s="16">
        <v>1.05</v>
      </c>
      <c r="D9111" s="16">
        <v>1.05</v>
      </c>
    </row>
    <row r="9112" spans="1:4" x14ac:dyDescent="0.3">
      <c r="A9112" s="3">
        <v>1125103</v>
      </c>
      <c r="B9112" s="16">
        <v>1.02</v>
      </c>
      <c r="C9112" s="16">
        <v>1.05</v>
      </c>
      <c r="D9112" s="16">
        <v>1.05</v>
      </c>
    </row>
    <row r="9113" spans="1:4" x14ac:dyDescent="0.3">
      <c r="A9113" s="3">
        <v>1125120</v>
      </c>
      <c r="B9113" s="16">
        <v>1.02</v>
      </c>
      <c r="C9113" s="16">
        <v>1.05</v>
      </c>
      <c r="D9113" s="16">
        <v>1.05</v>
      </c>
    </row>
    <row r="9114" spans="1:4" x14ac:dyDescent="0.3">
      <c r="A9114" s="3">
        <v>1125121</v>
      </c>
      <c r="B9114" s="16">
        <v>1.02</v>
      </c>
      <c r="C9114" s="16">
        <v>1.05</v>
      </c>
      <c r="D9114" s="16">
        <v>1.05</v>
      </c>
    </row>
    <row r="9115" spans="1:4" x14ac:dyDescent="0.3">
      <c r="A9115" s="3">
        <v>1125122</v>
      </c>
      <c r="B9115" s="16">
        <v>1.02</v>
      </c>
      <c r="C9115" s="16">
        <v>1.05</v>
      </c>
      <c r="D9115" s="16">
        <v>1.05</v>
      </c>
    </row>
    <row r="9116" spans="1:4" x14ac:dyDescent="0.3">
      <c r="A9116" s="3">
        <v>1125123</v>
      </c>
      <c r="B9116" s="16">
        <v>1.02</v>
      </c>
      <c r="C9116" s="16">
        <v>1.05</v>
      </c>
      <c r="D9116" s="16">
        <v>1.05</v>
      </c>
    </row>
    <row r="9117" spans="1:4" x14ac:dyDescent="0.3">
      <c r="A9117" s="3">
        <v>1125124</v>
      </c>
      <c r="B9117" s="16">
        <v>1.02</v>
      </c>
      <c r="C9117" s="16">
        <v>1.05</v>
      </c>
      <c r="D9117" s="16">
        <v>1.05</v>
      </c>
    </row>
    <row r="9118" spans="1:4" x14ac:dyDescent="0.3">
      <c r="A9118" s="3">
        <v>1125125</v>
      </c>
      <c r="B9118" s="16">
        <v>187.4</v>
      </c>
      <c r="C9118" s="16">
        <v>187.43</v>
      </c>
      <c r="D9118" s="16">
        <v>1.01</v>
      </c>
    </row>
    <row r="9119" spans="1:4" x14ac:dyDescent="0.3">
      <c r="A9119" s="3">
        <v>1125126</v>
      </c>
      <c r="B9119" s="16">
        <v>1.02</v>
      </c>
      <c r="C9119" s="16">
        <v>1.05</v>
      </c>
      <c r="D9119" s="16">
        <v>1.05</v>
      </c>
    </row>
    <row r="9120" spans="1:4" x14ac:dyDescent="0.3">
      <c r="A9120" s="3">
        <v>1125127</v>
      </c>
      <c r="B9120" s="16">
        <v>1.02</v>
      </c>
      <c r="C9120" s="16">
        <v>1.05</v>
      </c>
      <c r="D9120" s="16">
        <v>1.05</v>
      </c>
    </row>
    <row r="9121" spans="1:4" x14ac:dyDescent="0.3">
      <c r="A9121" s="3">
        <v>1125128</v>
      </c>
      <c r="B9121" s="16">
        <v>1.02</v>
      </c>
      <c r="C9121" s="16">
        <v>1.05</v>
      </c>
      <c r="D9121" s="16">
        <v>1.05</v>
      </c>
    </row>
    <row r="9122" spans="1:4" x14ac:dyDescent="0.3">
      <c r="A9122" s="3">
        <v>1125129</v>
      </c>
      <c r="B9122" s="16">
        <v>1.02</v>
      </c>
      <c r="C9122" s="16">
        <v>1.05</v>
      </c>
      <c r="D9122" s="16">
        <v>1.05</v>
      </c>
    </row>
    <row r="9123" spans="1:4" x14ac:dyDescent="0.3">
      <c r="A9123" s="3">
        <v>1125130</v>
      </c>
      <c r="B9123" s="16">
        <v>1.02</v>
      </c>
      <c r="C9123" s="16">
        <v>1.05</v>
      </c>
      <c r="D9123" s="16">
        <v>1.05</v>
      </c>
    </row>
    <row r="9124" spans="1:4" x14ac:dyDescent="0.3">
      <c r="A9124" s="3">
        <v>1125131</v>
      </c>
      <c r="B9124" s="16">
        <v>1.02</v>
      </c>
      <c r="C9124" s="16">
        <v>1.05</v>
      </c>
      <c r="D9124" s="16">
        <v>1.05</v>
      </c>
    </row>
    <row r="9125" spans="1:4" x14ac:dyDescent="0.3">
      <c r="A9125" s="3">
        <v>1125132</v>
      </c>
      <c r="B9125" s="16">
        <v>68.929999999999993</v>
      </c>
      <c r="C9125" s="16">
        <v>68.959999999999994</v>
      </c>
      <c r="D9125" s="16">
        <v>68.959999999999994</v>
      </c>
    </row>
    <row r="9126" spans="1:4" x14ac:dyDescent="0.3">
      <c r="A9126" s="3">
        <v>1125141</v>
      </c>
      <c r="B9126" s="16">
        <v>1.02</v>
      </c>
      <c r="C9126" s="16">
        <v>1.05</v>
      </c>
      <c r="D9126" s="16">
        <v>1.05</v>
      </c>
    </row>
    <row r="9127" spans="1:4" x14ac:dyDescent="0.3">
      <c r="A9127" s="3">
        <v>1125142</v>
      </c>
      <c r="B9127" s="16">
        <v>1.02</v>
      </c>
      <c r="C9127" s="16">
        <v>1.05</v>
      </c>
      <c r="D9127" s="16">
        <v>1.05</v>
      </c>
    </row>
    <row r="9128" spans="1:4" x14ac:dyDescent="0.3">
      <c r="A9128" s="3">
        <v>1125143</v>
      </c>
      <c r="B9128" s="16">
        <v>177.83</v>
      </c>
      <c r="C9128" s="16">
        <v>177.86</v>
      </c>
      <c r="D9128" s="16">
        <v>0.01</v>
      </c>
    </row>
    <row r="9129" spans="1:4" x14ac:dyDescent="0.3">
      <c r="A9129" s="3">
        <v>1125144</v>
      </c>
      <c r="B9129" s="16">
        <v>146.16</v>
      </c>
      <c r="C9129" s="16">
        <v>146.19</v>
      </c>
      <c r="D9129" s="16">
        <v>1.01</v>
      </c>
    </row>
    <row r="9130" spans="1:4" x14ac:dyDescent="0.3">
      <c r="A9130" s="3">
        <v>1125146</v>
      </c>
      <c r="B9130" s="16">
        <v>-1.9999999999999997E-2</v>
      </c>
      <c r="C9130" s="16">
        <v>0.01</v>
      </c>
      <c r="D9130" s="16">
        <v>8.5000000000000006E-3</v>
      </c>
    </row>
    <row r="9131" spans="1:4" x14ac:dyDescent="0.3">
      <c r="A9131" s="3">
        <v>1125147</v>
      </c>
      <c r="B9131" s="16">
        <v>1.02</v>
      </c>
      <c r="C9131" s="16">
        <v>1.05</v>
      </c>
      <c r="D9131" s="16">
        <v>1.05</v>
      </c>
    </row>
    <row r="9132" spans="1:4" x14ac:dyDescent="0.3">
      <c r="A9132" s="3">
        <v>1125148</v>
      </c>
      <c r="B9132" s="16">
        <v>1.02</v>
      </c>
      <c r="C9132" s="16">
        <v>1.05</v>
      </c>
      <c r="D9132" s="16">
        <v>1.05</v>
      </c>
    </row>
    <row r="9133" spans="1:4" x14ac:dyDescent="0.3">
      <c r="A9133" s="3">
        <v>1125150</v>
      </c>
      <c r="B9133" s="16">
        <v>58.91</v>
      </c>
      <c r="C9133" s="16">
        <v>58.94</v>
      </c>
      <c r="D9133" s="16">
        <v>1.01</v>
      </c>
    </row>
    <row r="9134" spans="1:4" x14ac:dyDescent="0.3">
      <c r="A9134" s="3">
        <v>1125151</v>
      </c>
      <c r="B9134" s="16">
        <v>1.02</v>
      </c>
      <c r="C9134" s="16">
        <v>1.05</v>
      </c>
      <c r="D9134" s="16">
        <v>1.05</v>
      </c>
    </row>
    <row r="9135" spans="1:4" x14ac:dyDescent="0.3">
      <c r="A9135" s="3">
        <v>1125152</v>
      </c>
      <c r="B9135" s="16">
        <v>1.02</v>
      </c>
      <c r="C9135" s="16">
        <v>1.05</v>
      </c>
      <c r="D9135" s="16">
        <v>1.05</v>
      </c>
    </row>
    <row r="9136" spans="1:4" x14ac:dyDescent="0.3">
      <c r="A9136" s="3">
        <v>1125153</v>
      </c>
      <c r="B9136" s="16">
        <v>1.02</v>
      </c>
      <c r="C9136" s="16">
        <v>1.05</v>
      </c>
      <c r="D9136" s="16">
        <v>1.05</v>
      </c>
    </row>
    <row r="9137" spans="1:4" x14ac:dyDescent="0.3">
      <c r="A9137" s="3">
        <v>1125154</v>
      </c>
      <c r="B9137" s="16">
        <v>1.02</v>
      </c>
      <c r="C9137" s="16">
        <v>1.05</v>
      </c>
      <c r="D9137" s="16">
        <v>1.05</v>
      </c>
    </row>
    <row r="9138" spans="1:4" x14ac:dyDescent="0.3">
      <c r="A9138" s="3">
        <v>1125155</v>
      </c>
      <c r="B9138" s="16">
        <v>1.02</v>
      </c>
      <c r="C9138" s="16">
        <v>1.05</v>
      </c>
      <c r="D9138" s="16">
        <v>1.05</v>
      </c>
    </row>
    <row r="9139" spans="1:4" x14ac:dyDescent="0.3">
      <c r="A9139" s="3">
        <v>1125156</v>
      </c>
      <c r="B9139" s="16">
        <v>1.02</v>
      </c>
      <c r="C9139" s="16">
        <v>1.05</v>
      </c>
      <c r="D9139" s="16">
        <v>1.05</v>
      </c>
    </row>
    <row r="9140" spans="1:4" x14ac:dyDescent="0.3">
      <c r="A9140" s="3">
        <v>1125157</v>
      </c>
      <c r="B9140" s="16">
        <v>1.02</v>
      </c>
      <c r="C9140" s="16">
        <v>1.05</v>
      </c>
      <c r="D9140" s="16">
        <v>1.05</v>
      </c>
    </row>
    <row r="9141" spans="1:4" x14ac:dyDescent="0.3">
      <c r="A9141" s="3">
        <v>1125158</v>
      </c>
      <c r="B9141" s="16">
        <v>1.02</v>
      </c>
      <c r="C9141" s="16">
        <v>1.05</v>
      </c>
      <c r="D9141" s="16">
        <v>1.05</v>
      </c>
    </row>
    <row r="9142" spans="1:4" x14ac:dyDescent="0.3">
      <c r="A9142" s="3">
        <v>1125159</v>
      </c>
      <c r="B9142" s="16">
        <v>1.02</v>
      </c>
      <c r="C9142" s="16">
        <v>1.05</v>
      </c>
      <c r="D9142" s="16">
        <v>1.05</v>
      </c>
    </row>
    <row r="9143" spans="1:4" x14ac:dyDescent="0.3">
      <c r="A9143" s="3">
        <v>1125160</v>
      </c>
      <c r="B9143" s="16">
        <v>1.02</v>
      </c>
      <c r="C9143" s="16">
        <v>1.05</v>
      </c>
      <c r="D9143" s="16">
        <v>1.05</v>
      </c>
    </row>
    <row r="9144" spans="1:4" x14ac:dyDescent="0.3">
      <c r="A9144" s="3">
        <v>1125161</v>
      </c>
      <c r="B9144" s="16">
        <v>101.83</v>
      </c>
      <c r="C9144" s="16">
        <v>101.86</v>
      </c>
      <c r="D9144" s="16">
        <v>1.01</v>
      </c>
    </row>
    <row r="9145" spans="1:4" x14ac:dyDescent="0.3">
      <c r="A9145" s="3">
        <v>1125162</v>
      </c>
      <c r="B9145" s="16">
        <v>31.299999999999997</v>
      </c>
      <c r="C9145" s="16">
        <v>32.950000000000003</v>
      </c>
      <c r="D9145" s="16">
        <v>31.8</v>
      </c>
    </row>
    <row r="9146" spans="1:4" x14ac:dyDescent="0.3">
      <c r="A9146" s="3">
        <v>1125163</v>
      </c>
      <c r="B9146" s="16">
        <v>0.98</v>
      </c>
      <c r="C9146" s="16">
        <v>1.05</v>
      </c>
      <c r="D9146" s="16">
        <v>1.01</v>
      </c>
    </row>
    <row r="9147" spans="1:4" x14ac:dyDescent="0.3">
      <c r="A9147" s="3">
        <v>1125164</v>
      </c>
      <c r="B9147" s="16">
        <v>1.02</v>
      </c>
      <c r="C9147" s="16">
        <v>1.05</v>
      </c>
      <c r="D9147" s="16">
        <v>1.05</v>
      </c>
    </row>
    <row r="9148" spans="1:4" x14ac:dyDescent="0.3">
      <c r="A9148" s="3">
        <v>1125165</v>
      </c>
      <c r="B9148" s="16">
        <v>0.98</v>
      </c>
      <c r="C9148" s="16">
        <v>1.05</v>
      </c>
      <c r="D9148" s="16">
        <v>1.01</v>
      </c>
    </row>
    <row r="9149" spans="1:4" x14ac:dyDescent="0.3">
      <c r="A9149" s="3">
        <v>1125181</v>
      </c>
      <c r="B9149" s="16">
        <v>1.02</v>
      </c>
      <c r="C9149" s="16">
        <v>1.05</v>
      </c>
      <c r="D9149" s="16">
        <v>1.05</v>
      </c>
    </row>
    <row r="9150" spans="1:4" x14ac:dyDescent="0.3">
      <c r="A9150" s="3">
        <v>1125190</v>
      </c>
      <c r="B9150" s="16">
        <v>1.02</v>
      </c>
      <c r="C9150" s="16">
        <v>1.05</v>
      </c>
      <c r="D9150" s="16">
        <v>1.05</v>
      </c>
    </row>
    <row r="9151" spans="1:4" x14ac:dyDescent="0.3">
      <c r="A9151" s="3">
        <v>1125193</v>
      </c>
      <c r="B9151" s="16">
        <v>1.02</v>
      </c>
      <c r="C9151" s="16">
        <v>1.05</v>
      </c>
      <c r="D9151" s="16">
        <v>1.05</v>
      </c>
    </row>
    <row r="9152" spans="1:4" x14ac:dyDescent="0.3">
      <c r="A9152" s="3">
        <v>1125194</v>
      </c>
      <c r="B9152" s="16">
        <v>1.02</v>
      </c>
      <c r="C9152" s="16">
        <v>1.05</v>
      </c>
      <c r="D9152" s="16">
        <v>1.05</v>
      </c>
    </row>
    <row r="9153" spans="1:4" x14ac:dyDescent="0.3">
      <c r="A9153" s="3">
        <v>1125195</v>
      </c>
      <c r="B9153" s="16">
        <v>23.97</v>
      </c>
      <c r="C9153" s="16">
        <v>25.33</v>
      </c>
      <c r="D9153" s="16">
        <v>25.33</v>
      </c>
    </row>
    <row r="9154" spans="1:4" x14ac:dyDescent="0.3">
      <c r="A9154" s="3">
        <v>1125200</v>
      </c>
      <c r="B9154" s="16">
        <v>1.02</v>
      </c>
      <c r="C9154" s="16">
        <v>1.05</v>
      </c>
      <c r="D9154" s="16">
        <v>1.05</v>
      </c>
    </row>
    <row r="9155" spans="1:4" x14ac:dyDescent="0.3">
      <c r="A9155" s="3">
        <v>1125202</v>
      </c>
      <c r="B9155" s="16">
        <v>30.369999999999997</v>
      </c>
      <c r="C9155" s="16">
        <v>20.5</v>
      </c>
      <c r="D9155" s="16">
        <v>20.5</v>
      </c>
    </row>
    <row r="9156" spans="1:4" x14ac:dyDescent="0.3">
      <c r="A9156" s="3">
        <v>1125203</v>
      </c>
      <c r="B9156" s="16">
        <v>1.02</v>
      </c>
      <c r="C9156" s="16">
        <v>1.05</v>
      </c>
      <c r="D9156" s="16">
        <v>1.05</v>
      </c>
    </row>
    <row r="9157" spans="1:4" x14ac:dyDescent="0.3">
      <c r="A9157" s="3">
        <v>1125204</v>
      </c>
      <c r="B9157" s="16">
        <v>1.02</v>
      </c>
      <c r="C9157" s="16">
        <v>1.05</v>
      </c>
      <c r="D9157" s="16">
        <v>1.05</v>
      </c>
    </row>
    <row r="9158" spans="1:4" x14ac:dyDescent="0.3">
      <c r="A9158" s="3">
        <v>1125210</v>
      </c>
      <c r="B9158" s="16">
        <v>1.02</v>
      </c>
      <c r="C9158" s="16">
        <v>1.05</v>
      </c>
      <c r="D9158" s="16">
        <v>1.05</v>
      </c>
    </row>
    <row r="9159" spans="1:4" x14ac:dyDescent="0.3">
      <c r="A9159" s="3">
        <v>1125221</v>
      </c>
      <c r="B9159" s="16">
        <v>0.98</v>
      </c>
      <c r="C9159" s="16">
        <v>1.05</v>
      </c>
      <c r="D9159" s="16">
        <v>1.01</v>
      </c>
    </row>
    <row r="9160" spans="1:4" x14ac:dyDescent="0.3">
      <c r="A9160" s="3">
        <v>1125222</v>
      </c>
      <c r="B9160" s="16">
        <v>1.02</v>
      </c>
      <c r="C9160" s="16">
        <v>1.05</v>
      </c>
      <c r="D9160" s="16">
        <v>1.05</v>
      </c>
    </row>
    <row r="9161" spans="1:4" x14ac:dyDescent="0.3">
      <c r="A9161" s="3">
        <v>1125223</v>
      </c>
      <c r="B9161" s="16">
        <v>1.02</v>
      </c>
      <c r="C9161" s="16">
        <v>1.05</v>
      </c>
      <c r="D9161" s="16">
        <v>1.05</v>
      </c>
    </row>
    <row r="9162" spans="1:4" x14ac:dyDescent="0.3">
      <c r="A9162" s="3">
        <v>1125224</v>
      </c>
      <c r="B9162" s="16">
        <v>-1.9999999999999997E-2</v>
      </c>
      <c r="C9162" s="16">
        <v>0.01</v>
      </c>
      <c r="D9162" s="16">
        <v>0.01</v>
      </c>
    </row>
    <row r="9163" spans="1:4" x14ac:dyDescent="0.3">
      <c r="A9163" s="3">
        <v>1125225</v>
      </c>
      <c r="B9163" s="16">
        <v>1.02</v>
      </c>
      <c r="C9163" s="16">
        <v>1.05</v>
      </c>
      <c r="D9163" s="16">
        <v>1.05</v>
      </c>
    </row>
    <row r="9164" spans="1:4" x14ac:dyDescent="0.3">
      <c r="A9164" s="3">
        <v>1125226</v>
      </c>
      <c r="B9164" s="16">
        <v>1.02</v>
      </c>
      <c r="C9164" s="16">
        <v>1.05</v>
      </c>
      <c r="D9164" s="16">
        <v>1.05</v>
      </c>
    </row>
    <row r="9165" spans="1:4" x14ac:dyDescent="0.3">
      <c r="A9165" s="3">
        <v>1125228</v>
      </c>
      <c r="B9165" s="16">
        <v>1.02</v>
      </c>
      <c r="C9165" s="16">
        <v>1.05</v>
      </c>
      <c r="D9165" s="16">
        <v>1.05</v>
      </c>
    </row>
    <row r="9166" spans="1:4" x14ac:dyDescent="0.3">
      <c r="A9166" s="3">
        <v>1125229</v>
      </c>
      <c r="B9166" s="16">
        <v>-1.9999999999999997E-2</v>
      </c>
      <c r="C9166" s="16">
        <v>0.01</v>
      </c>
      <c r="D9166" s="16">
        <v>8.5000000000000006E-3</v>
      </c>
    </row>
    <row r="9167" spans="1:4" x14ac:dyDescent="0.3">
      <c r="A9167" s="3">
        <v>1125230</v>
      </c>
      <c r="B9167" s="16">
        <v>0.98</v>
      </c>
      <c r="C9167" s="16">
        <v>1.05</v>
      </c>
      <c r="D9167" s="16">
        <v>1.01</v>
      </c>
    </row>
    <row r="9168" spans="1:4" x14ac:dyDescent="0.3">
      <c r="A9168" s="3">
        <v>1125231</v>
      </c>
      <c r="B9168" s="16">
        <v>1.02</v>
      </c>
      <c r="C9168" s="16">
        <v>1.05</v>
      </c>
      <c r="D9168" s="16">
        <v>1.05</v>
      </c>
    </row>
    <row r="9169" spans="1:4" x14ac:dyDescent="0.3">
      <c r="A9169" s="3">
        <v>1125232</v>
      </c>
      <c r="B9169" s="16">
        <v>77.33</v>
      </c>
      <c r="C9169" s="16">
        <v>77.36</v>
      </c>
      <c r="D9169" s="16">
        <v>1.01</v>
      </c>
    </row>
    <row r="9170" spans="1:4" x14ac:dyDescent="0.3">
      <c r="A9170" s="3">
        <v>1125233</v>
      </c>
      <c r="B9170" s="16">
        <v>1.02</v>
      </c>
      <c r="C9170" s="16">
        <v>1.05</v>
      </c>
      <c r="D9170" s="16">
        <v>1.05</v>
      </c>
    </row>
    <row r="9171" spans="1:4" x14ac:dyDescent="0.3">
      <c r="A9171" s="3">
        <v>1125234</v>
      </c>
      <c r="B9171" s="16">
        <v>1.02</v>
      </c>
      <c r="C9171" s="16">
        <v>1.05</v>
      </c>
      <c r="D9171" s="16">
        <v>1.05</v>
      </c>
    </row>
    <row r="9172" spans="1:4" x14ac:dyDescent="0.3">
      <c r="A9172" s="3">
        <v>1125235</v>
      </c>
      <c r="B9172" s="16">
        <v>1.02</v>
      </c>
      <c r="C9172" s="16">
        <v>1.05</v>
      </c>
      <c r="D9172" s="16">
        <v>1.05</v>
      </c>
    </row>
    <row r="9173" spans="1:4" x14ac:dyDescent="0.3">
      <c r="A9173" s="3">
        <v>1125236</v>
      </c>
      <c r="B9173" s="16">
        <v>31.64</v>
      </c>
      <c r="C9173" s="16">
        <v>31.67</v>
      </c>
      <c r="D9173" s="16">
        <v>26.919499999999999</v>
      </c>
    </row>
    <row r="9174" spans="1:4" x14ac:dyDescent="0.3">
      <c r="A9174" s="3">
        <v>1125237</v>
      </c>
      <c r="B9174" s="16">
        <v>1.02</v>
      </c>
      <c r="C9174" s="16">
        <v>1.05</v>
      </c>
      <c r="D9174" s="16">
        <v>1.05</v>
      </c>
    </row>
    <row r="9175" spans="1:4" x14ac:dyDescent="0.3">
      <c r="A9175" s="3">
        <v>1125238</v>
      </c>
      <c r="B9175" s="16">
        <v>1.02</v>
      </c>
      <c r="C9175" s="16">
        <v>1.05</v>
      </c>
      <c r="D9175" s="16">
        <v>1.05</v>
      </c>
    </row>
    <row r="9176" spans="1:4" x14ac:dyDescent="0.3">
      <c r="A9176" s="3">
        <v>1125239</v>
      </c>
      <c r="B9176" s="16">
        <v>1.02</v>
      </c>
      <c r="C9176" s="16">
        <v>1.05</v>
      </c>
      <c r="D9176" s="16">
        <v>1.05</v>
      </c>
    </row>
    <row r="9177" spans="1:4" x14ac:dyDescent="0.3">
      <c r="A9177" s="3">
        <v>1125240</v>
      </c>
      <c r="B9177" s="16">
        <v>1.02</v>
      </c>
      <c r="C9177" s="16">
        <v>1.05</v>
      </c>
      <c r="D9177" s="16">
        <v>1.05</v>
      </c>
    </row>
    <row r="9178" spans="1:4" x14ac:dyDescent="0.3">
      <c r="A9178" s="3">
        <v>1125241</v>
      </c>
      <c r="B9178" s="16">
        <v>192.08</v>
      </c>
      <c r="C9178" s="16">
        <v>192.11</v>
      </c>
      <c r="D9178" s="16">
        <v>63.1</v>
      </c>
    </row>
    <row r="9179" spans="1:4" x14ac:dyDescent="0.3">
      <c r="A9179" s="3">
        <v>1125242</v>
      </c>
      <c r="B9179" s="16">
        <v>1.02</v>
      </c>
      <c r="C9179" s="16">
        <v>1.05</v>
      </c>
      <c r="D9179" s="16">
        <v>1.05</v>
      </c>
    </row>
    <row r="9180" spans="1:4" x14ac:dyDescent="0.3">
      <c r="A9180" s="3">
        <v>1125243</v>
      </c>
      <c r="B9180" s="16">
        <v>0.98</v>
      </c>
      <c r="C9180" s="16">
        <v>1.05</v>
      </c>
      <c r="D9180" s="16">
        <v>1.01</v>
      </c>
    </row>
    <row r="9181" spans="1:4" x14ac:dyDescent="0.3">
      <c r="A9181" s="3">
        <v>1125244</v>
      </c>
      <c r="B9181" s="16">
        <v>192.07</v>
      </c>
      <c r="C9181" s="16">
        <v>192.1</v>
      </c>
      <c r="D9181" s="16">
        <v>1.01</v>
      </c>
    </row>
    <row r="9182" spans="1:4" x14ac:dyDescent="0.3">
      <c r="A9182" s="3">
        <v>1125245</v>
      </c>
      <c r="B9182" s="16">
        <v>1.02</v>
      </c>
      <c r="C9182" s="16">
        <v>1.05</v>
      </c>
      <c r="D9182" s="16">
        <v>1.05</v>
      </c>
    </row>
    <row r="9183" spans="1:4" x14ac:dyDescent="0.3">
      <c r="A9183" s="3">
        <v>1125246</v>
      </c>
      <c r="B9183" s="16">
        <v>1.02</v>
      </c>
      <c r="C9183" s="16">
        <v>1.05</v>
      </c>
      <c r="D9183" s="16">
        <v>1.05</v>
      </c>
    </row>
    <row r="9184" spans="1:4" x14ac:dyDescent="0.3">
      <c r="A9184" s="3">
        <v>1125249</v>
      </c>
      <c r="B9184" s="16">
        <v>1.02</v>
      </c>
      <c r="C9184" s="16">
        <v>1.05</v>
      </c>
      <c r="D9184" s="16">
        <v>1.05</v>
      </c>
    </row>
    <row r="9185" spans="1:4" x14ac:dyDescent="0.3">
      <c r="A9185" s="3">
        <v>1125250</v>
      </c>
      <c r="B9185" s="16">
        <v>1.02</v>
      </c>
      <c r="C9185" s="16">
        <v>1.05</v>
      </c>
      <c r="D9185" s="16">
        <v>1.05</v>
      </c>
    </row>
    <row r="9186" spans="1:4" x14ac:dyDescent="0.3">
      <c r="A9186" s="3">
        <v>1125253</v>
      </c>
      <c r="B9186" s="16">
        <v>1.02</v>
      </c>
      <c r="C9186" s="16">
        <v>1.05</v>
      </c>
      <c r="D9186" s="16">
        <v>1.05</v>
      </c>
    </row>
    <row r="9187" spans="1:4" x14ac:dyDescent="0.3">
      <c r="A9187" s="3">
        <v>1125254</v>
      </c>
      <c r="B9187" s="16">
        <v>1.02</v>
      </c>
      <c r="C9187" s="16">
        <v>1.05</v>
      </c>
      <c r="D9187" s="16">
        <v>1.05</v>
      </c>
    </row>
    <row r="9188" spans="1:4" x14ac:dyDescent="0.3">
      <c r="A9188" s="3">
        <v>1125255</v>
      </c>
      <c r="B9188" s="16">
        <v>285.97000000000003</v>
      </c>
      <c r="C9188" s="16">
        <v>286</v>
      </c>
      <c r="D9188" s="16">
        <v>286</v>
      </c>
    </row>
    <row r="9189" spans="1:4" x14ac:dyDescent="0.3">
      <c r="A9189" s="3">
        <v>1125256</v>
      </c>
      <c r="B9189" s="16">
        <v>188.10999999999999</v>
      </c>
      <c r="C9189" s="16">
        <v>188.14</v>
      </c>
      <c r="D9189" s="16">
        <v>0.01</v>
      </c>
    </row>
    <row r="9190" spans="1:4" x14ac:dyDescent="0.3">
      <c r="A9190" s="3">
        <v>1125257</v>
      </c>
      <c r="B9190" s="16">
        <v>218.97</v>
      </c>
      <c r="C9190" s="16">
        <v>219</v>
      </c>
      <c r="D9190" s="16">
        <v>0.01</v>
      </c>
    </row>
    <row r="9191" spans="1:4" x14ac:dyDescent="0.3">
      <c r="A9191" s="3">
        <v>1125258</v>
      </c>
      <c r="B9191" s="16">
        <v>0.98</v>
      </c>
      <c r="C9191" s="16">
        <v>1.05</v>
      </c>
      <c r="D9191" s="16">
        <v>1.01</v>
      </c>
    </row>
    <row r="9192" spans="1:4" x14ac:dyDescent="0.3">
      <c r="A9192" s="3">
        <v>1125259</v>
      </c>
      <c r="B9192" s="16">
        <v>-1.9999999999999997E-2</v>
      </c>
      <c r="C9192" s="16">
        <v>0.01</v>
      </c>
      <c r="D9192" s="16">
        <v>0.01</v>
      </c>
    </row>
    <row r="9193" spans="1:4" x14ac:dyDescent="0.3">
      <c r="A9193" s="3">
        <v>1125260</v>
      </c>
      <c r="B9193" s="16">
        <v>-1.9999999999999997E-2</v>
      </c>
      <c r="C9193" s="16">
        <v>0.01</v>
      </c>
      <c r="D9193" s="16">
        <v>0.01</v>
      </c>
    </row>
    <row r="9194" spans="1:4" x14ac:dyDescent="0.3">
      <c r="A9194" s="3">
        <v>1125261</v>
      </c>
      <c r="B9194" s="16">
        <v>1.02</v>
      </c>
      <c r="C9194" s="16">
        <v>1.05</v>
      </c>
      <c r="D9194" s="16">
        <v>1.05</v>
      </c>
    </row>
    <row r="9195" spans="1:4" x14ac:dyDescent="0.3">
      <c r="A9195" s="3">
        <v>1125262</v>
      </c>
      <c r="B9195" s="16">
        <v>1.02</v>
      </c>
      <c r="C9195" s="16">
        <v>1.05</v>
      </c>
      <c r="D9195" s="16">
        <v>1.05</v>
      </c>
    </row>
    <row r="9196" spans="1:4" x14ac:dyDescent="0.3">
      <c r="A9196" s="3">
        <v>1125263</v>
      </c>
      <c r="B9196" s="16">
        <v>1.02</v>
      </c>
      <c r="C9196" s="16">
        <v>1.05</v>
      </c>
      <c r="D9196" s="16">
        <v>1.05</v>
      </c>
    </row>
    <row r="9197" spans="1:4" x14ac:dyDescent="0.3">
      <c r="A9197" s="3">
        <v>1125264</v>
      </c>
      <c r="B9197" s="16">
        <v>1.02</v>
      </c>
      <c r="C9197" s="16">
        <v>1.05</v>
      </c>
      <c r="D9197" s="16">
        <v>1.05</v>
      </c>
    </row>
    <row r="9198" spans="1:4" x14ac:dyDescent="0.3">
      <c r="A9198" s="3">
        <v>1125265</v>
      </c>
      <c r="B9198" s="16">
        <v>-1.9999999999999997E-2</v>
      </c>
      <c r="C9198" s="16">
        <v>0.01</v>
      </c>
      <c r="D9198" s="16">
        <v>8.5000000000000006E-3</v>
      </c>
    </row>
    <row r="9199" spans="1:4" x14ac:dyDescent="0.3">
      <c r="A9199" s="3">
        <v>1125266</v>
      </c>
      <c r="B9199" s="16">
        <v>-1.9999999999999997E-2</v>
      </c>
      <c r="C9199" s="16">
        <v>0.01</v>
      </c>
      <c r="D9199" s="16">
        <v>8.5000000000000006E-3</v>
      </c>
    </row>
    <row r="9200" spans="1:4" x14ac:dyDescent="0.3">
      <c r="A9200" s="3">
        <v>1125267</v>
      </c>
      <c r="B9200" s="16">
        <v>1.02</v>
      </c>
      <c r="C9200" s="16">
        <v>1.05</v>
      </c>
      <c r="D9200" s="16">
        <v>1.05</v>
      </c>
    </row>
    <row r="9201" spans="1:4" x14ac:dyDescent="0.3">
      <c r="A9201" s="3">
        <v>1125268</v>
      </c>
      <c r="B9201" s="16">
        <v>1.02</v>
      </c>
      <c r="C9201" s="16">
        <v>1.05</v>
      </c>
      <c r="D9201" s="16">
        <v>1.05</v>
      </c>
    </row>
    <row r="9202" spans="1:4" x14ac:dyDescent="0.3">
      <c r="A9202" s="3">
        <v>1125269</v>
      </c>
      <c r="B9202" s="16">
        <v>1.02</v>
      </c>
      <c r="C9202" s="16">
        <v>1.05</v>
      </c>
      <c r="D9202" s="16">
        <v>1.05</v>
      </c>
    </row>
    <row r="9203" spans="1:4" x14ac:dyDescent="0.3">
      <c r="A9203" s="3">
        <v>1125270</v>
      </c>
      <c r="B9203" s="16">
        <v>1.02</v>
      </c>
      <c r="C9203" s="16">
        <v>1.05</v>
      </c>
      <c r="D9203" s="16">
        <v>1.05</v>
      </c>
    </row>
    <row r="9204" spans="1:4" x14ac:dyDescent="0.3">
      <c r="A9204" s="3">
        <v>1125271</v>
      </c>
      <c r="B9204" s="16">
        <v>1.02</v>
      </c>
      <c r="C9204" s="16">
        <v>1.05</v>
      </c>
      <c r="D9204" s="16">
        <v>1.05</v>
      </c>
    </row>
    <row r="9205" spans="1:4" x14ac:dyDescent="0.3">
      <c r="A9205" s="3">
        <v>1125272</v>
      </c>
      <c r="B9205" s="16">
        <v>-1.9999999999999997E-2</v>
      </c>
      <c r="C9205" s="16">
        <v>0.01</v>
      </c>
      <c r="D9205" s="16">
        <v>8.5000000000000006E-3</v>
      </c>
    </row>
    <row r="9206" spans="1:4" x14ac:dyDescent="0.3">
      <c r="A9206" s="3">
        <v>1125273</v>
      </c>
      <c r="B9206" s="16">
        <v>-1.9999999999999997E-2</v>
      </c>
      <c r="C9206" s="16">
        <v>0.01</v>
      </c>
      <c r="D9206" s="16">
        <v>8.5000000000000006E-3</v>
      </c>
    </row>
    <row r="9207" spans="1:4" x14ac:dyDescent="0.3">
      <c r="A9207" s="3">
        <v>1125274</v>
      </c>
      <c r="B9207" s="16">
        <v>-1.9999999999999997E-2</v>
      </c>
      <c r="C9207" s="16">
        <v>0.01</v>
      </c>
      <c r="D9207" s="16">
        <v>8.5000000000000006E-3</v>
      </c>
    </row>
    <row r="9208" spans="1:4" x14ac:dyDescent="0.3">
      <c r="A9208" s="3">
        <v>1125275</v>
      </c>
      <c r="B9208" s="16">
        <v>1.02</v>
      </c>
      <c r="C9208" s="16">
        <v>1.05</v>
      </c>
      <c r="D9208" s="16">
        <v>1.05</v>
      </c>
    </row>
    <row r="9209" spans="1:4" x14ac:dyDescent="0.3">
      <c r="A9209" s="3">
        <v>1125276</v>
      </c>
      <c r="B9209" s="16">
        <v>157.85999999999999</v>
      </c>
      <c r="C9209" s="16">
        <v>157.88999999999999</v>
      </c>
      <c r="D9209" s="16">
        <v>156.03</v>
      </c>
    </row>
    <row r="9210" spans="1:4" x14ac:dyDescent="0.3">
      <c r="A9210" s="3">
        <v>1125277</v>
      </c>
      <c r="B9210" s="16">
        <v>1.02</v>
      </c>
      <c r="C9210" s="16">
        <v>1.05</v>
      </c>
      <c r="D9210" s="16">
        <v>1.05</v>
      </c>
    </row>
    <row r="9211" spans="1:4" x14ac:dyDescent="0.3">
      <c r="A9211" s="3">
        <v>1125278</v>
      </c>
      <c r="B9211" s="16">
        <v>1.02</v>
      </c>
      <c r="C9211" s="16">
        <v>1.05</v>
      </c>
      <c r="D9211" s="16">
        <v>1.05</v>
      </c>
    </row>
    <row r="9212" spans="1:4" x14ac:dyDescent="0.3">
      <c r="A9212" s="3">
        <v>1125279</v>
      </c>
      <c r="B9212" s="16">
        <v>1.02</v>
      </c>
      <c r="C9212" s="16">
        <v>1.05</v>
      </c>
      <c r="D9212" s="16">
        <v>1.05</v>
      </c>
    </row>
    <row r="9213" spans="1:4" x14ac:dyDescent="0.3">
      <c r="A9213" s="3">
        <v>1125280</v>
      </c>
      <c r="B9213" s="16">
        <v>1.02</v>
      </c>
      <c r="C9213" s="16">
        <v>1.05</v>
      </c>
      <c r="D9213" s="16">
        <v>1.05</v>
      </c>
    </row>
    <row r="9214" spans="1:4" x14ac:dyDescent="0.3">
      <c r="A9214" s="3">
        <v>1125281</v>
      </c>
      <c r="B9214" s="16">
        <v>1.02</v>
      </c>
      <c r="C9214" s="16">
        <v>1.05</v>
      </c>
      <c r="D9214" s="16">
        <v>1.05</v>
      </c>
    </row>
    <row r="9215" spans="1:4" x14ac:dyDescent="0.3">
      <c r="A9215" s="3">
        <v>1125282</v>
      </c>
      <c r="B9215" s="16">
        <v>1.02</v>
      </c>
      <c r="C9215" s="16">
        <v>1.05</v>
      </c>
      <c r="D9215" s="16">
        <v>1.05</v>
      </c>
    </row>
    <row r="9216" spans="1:4" x14ac:dyDescent="0.3">
      <c r="A9216" s="3">
        <v>1125283</v>
      </c>
      <c r="B9216" s="16">
        <v>13.97</v>
      </c>
      <c r="C9216" s="16">
        <v>11.75</v>
      </c>
      <c r="D9216" s="16">
        <v>11.9</v>
      </c>
    </row>
    <row r="9217" spans="1:4" x14ac:dyDescent="0.3">
      <c r="A9217" s="3">
        <v>1125284</v>
      </c>
      <c r="B9217" s="16">
        <v>11.72</v>
      </c>
      <c r="C9217" s="16">
        <v>11.75</v>
      </c>
      <c r="D9217" s="16">
        <v>11</v>
      </c>
    </row>
    <row r="9218" spans="1:4" x14ac:dyDescent="0.3">
      <c r="A9218" s="3">
        <v>1125285</v>
      </c>
      <c r="B9218" s="16">
        <v>12.47</v>
      </c>
      <c r="C9218" s="16">
        <v>11.75</v>
      </c>
      <c r="D9218" s="16">
        <v>11.4</v>
      </c>
    </row>
    <row r="9219" spans="1:4" x14ac:dyDescent="0.3">
      <c r="A9219" s="3">
        <v>1125286</v>
      </c>
      <c r="B9219" s="16">
        <v>11.870000000000001</v>
      </c>
      <c r="C9219" s="16">
        <v>11.75</v>
      </c>
      <c r="D9219" s="16">
        <v>11.4</v>
      </c>
    </row>
    <row r="9220" spans="1:4" x14ac:dyDescent="0.3">
      <c r="A9220" s="3">
        <v>1125287</v>
      </c>
      <c r="B9220" s="16">
        <v>11.72</v>
      </c>
      <c r="C9220" s="16">
        <v>10.4</v>
      </c>
      <c r="D9220" s="16">
        <v>11</v>
      </c>
    </row>
    <row r="9221" spans="1:4" x14ac:dyDescent="0.3">
      <c r="A9221" s="3">
        <v>1125288</v>
      </c>
      <c r="B9221" s="16">
        <v>13.97</v>
      </c>
      <c r="C9221" s="16">
        <v>10.4</v>
      </c>
      <c r="D9221" s="16">
        <v>11.9</v>
      </c>
    </row>
    <row r="9222" spans="1:4" x14ac:dyDescent="0.3">
      <c r="A9222" s="3">
        <v>1125289</v>
      </c>
      <c r="B9222" s="16">
        <v>1.02</v>
      </c>
      <c r="C9222" s="16">
        <v>1.05</v>
      </c>
      <c r="D9222" s="16">
        <v>1.05</v>
      </c>
    </row>
    <row r="9223" spans="1:4" x14ac:dyDescent="0.3">
      <c r="A9223" s="3">
        <v>1125291</v>
      </c>
      <c r="B9223" s="16">
        <v>1.02</v>
      </c>
      <c r="C9223" s="16">
        <v>1.05</v>
      </c>
      <c r="D9223" s="16">
        <v>1.05</v>
      </c>
    </row>
    <row r="9224" spans="1:4" x14ac:dyDescent="0.3">
      <c r="A9224" s="3">
        <v>1125292</v>
      </c>
      <c r="B9224" s="16">
        <v>1.02</v>
      </c>
      <c r="C9224" s="16">
        <v>1.05</v>
      </c>
      <c r="D9224" s="16">
        <v>1.05</v>
      </c>
    </row>
    <row r="9225" spans="1:4" x14ac:dyDescent="0.3">
      <c r="A9225" s="3">
        <v>1125293</v>
      </c>
      <c r="B9225" s="16">
        <v>1.02</v>
      </c>
      <c r="C9225" s="16">
        <v>1.05</v>
      </c>
      <c r="D9225" s="16">
        <v>1.05</v>
      </c>
    </row>
    <row r="9226" spans="1:4" x14ac:dyDescent="0.3">
      <c r="A9226" s="3">
        <v>1125310</v>
      </c>
      <c r="B9226" s="16">
        <v>-1.9999999999999997E-2</v>
      </c>
      <c r="C9226" s="16">
        <v>0.01</v>
      </c>
      <c r="D9226" s="16">
        <v>8.5000000000000006E-3</v>
      </c>
    </row>
    <row r="9227" spans="1:4" x14ac:dyDescent="0.3">
      <c r="A9227" s="3">
        <v>1125320</v>
      </c>
      <c r="B9227" s="16">
        <v>1.02</v>
      </c>
      <c r="C9227" s="16">
        <v>1.05</v>
      </c>
      <c r="D9227" s="16">
        <v>1.05</v>
      </c>
    </row>
    <row r="9228" spans="1:4" x14ac:dyDescent="0.3">
      <c r="A9228" s="3">
        <v>1125330</v>
      </c>
      <c r="B9228" s="16">
        <v>1.02</v>
      </c>
      <c r="C9228" s="16">
        <v>1.05</v>
      </c>
      <c r="D9228" s="16">
        <v>1.05</v>
      </c>
    </row>
    <row r="9229" spans="1:4" x14ac:dyDescent="0.3">
      <c r="A9229" s="3">
        <v>1125331</v>
      </c>
      <c r="B9229" s="16">
        <v>255.21</v>
      </c>
      <c r="C9229" s="16">
        <v>255.24</v>
      </c>
      <c r="D9229" s="16">
        <v>255.24</v>
      </c>
    </row>
    <row r="9230" spans="1:4" x14ac:dyDescent="0.3">
      <c r="A9230" s="3">
        <v>1125340</v>
      </c>
      <c r="B9230" s="16">
        <v>19.47</v>
      </c>
      <c r="C9230" s="16">
        <v>22</v>
      </c>
      <c r="D9230" s="16">
        <v>21.53</v>
      </c>
    </row>
    <row r="9231" spans="1:4" x14ac:dyDescent="0.3">
      <c r="A9231" s="3">
        <v>1125341</v>
      </c>
      <c r="B9231" s="16">
        <v>1.02</v>
      </c>
      <c r="C9231" s="16">
        <v>1.05</v>
      </c>
      <c r="D9231" s="16">
        <v>1.05</v>
      </c>
    </row>
    <row r="9232" spans="1:4" x14ac:dyDescent="0.3">
      <c r="A9232" s="3">
        <v>1125342</v>
      </c>
      <c r="B9232" s="16">
        <v>1.02</v>
      </c>
      <c r="C9232" s="16">
        <v>1.05</v>
      </c>
      <c r="D9232" s="16">
        <v>1.05</v>
      </c>
    </row>
    <row r="9233" spans="1:4" x14ac:dyDescent="0.3">
      <c r="A9233" s="3">
        <v>1125343</v>
      </c>
      <c r="B9233" s="16">
        <v>1.02</v>
      </c>
      <c r="C9233" s="16">
        <v>1.05</v>
      </c>
      <c r="D9233" s="16">
        <v>1.05</v>
      </c>
    </row>
    <row r="9234" spans="1:4" x14ac:dyDescent="0.3">
      <c r="A9234" s="3">
        <v>1125344</v>
      </c>
      <c r="B9234" s="16">
        <v>1.02</v>
      </c>
      <c r="C9234" s="16">
        <v>1.05</v>
      </c>
      <c r="D9234" s="16">
        <v>1.05</v>
      </c>
    </row>
    <row r="9235" spans="1:4" x14ac:dyDescent="0.3">
      <c r="A9235" s="3">
        <v>1125345</v>
      </c>
      <c r="B9235" s="16">
        <v>1.02</v>
      </c>
      <c r="C9235" s="16">
        <v>1.05</v>
      </c>
      <c r="D9235" s="16">
        <v>1.05</v>
      </c>
    </row>
    <row r="9236" spans="1:4" x14ac:dyDescent="0.3">
      <c r="A9236" s="3">
        <v>1125346</v>
      </c>
      <c r="B9236" s="16">
        <v>1.07</v>
      </c>
      <c r="C9236" s="16">
        <v>1.05</v>
      </c>
      <c r="D9236" s="16">
        <v>0.89249999999999996</v>
      </c>
    </row>
    <row r="9237" spans="1:4" x14ac:dyDescent="0.3">
      <c r="A9237" s="3">
        <v>1125347</v>
      </c>
      <c r="B9237" s="16">
        <v>19.549999999999997</v>
      </c>
      <c r="C9237" s="16">
        <v>19.87</v>
      </c>
      <c r="D9237" s="16">
        <v>24.34</v>
      </c>
    </row>
    <row r="9238" spans="1:4" x14ac:dyDescent="0.3">
      <c r="A9238" s="3">
        <v>1125348</v>
      </c>
      <c r="B9238" s="16">
        <v>1.02</v>
      </c>
      <c r="C9238" s="16">
        <v>1.05</v>
      </c>
      <c r="D9238" s="16">
        <v>1.05</v>
      </c>
    </row>
    <row r="9239" spans="1:4" x14ac:dyDescent="0.3">
      <c r="A9239" s="3">
        <v>1125349</v>
      </c>
      <c r="B9239" s="16">
        <v>1.02</v>
      </c>
      <c r="C9239" s="16">
        <v>1.05</v>
      </c>
      <c r="D9239" s="16">
        <v>1.05</v>
      </c>
    </row>
    <row r="9240" spans="1:4" x14ac:dyDescent="0.3">
      <c r="A9240" s="3">
        <v>1125350</v>
      </c>
      <c r="B9240" s="16">
        <v>1.02</v>
      </c>
      <c r="C9240" s="16">
        <v>1.05</v>
      </c>
      <c r="D9240" s="16">
        <v>1.05</v>
      </c>
    </row>
    <row r="9241" spans="1:4" x14ac:dyDescent="0.3">
      <c r="A9241" s="3">
        <v>1125351</v>
      </c>
      <c r="B9241" s="16">
        <v>1.02</v>
      </c>
      <c r="C9241" s="16">
        <v>1.05</v>
      </c>
      <c r="D9241" s="16">
        <v>1.05</v>
      </c>
    </row>
    <row r="9242" spans="1:4" x14ac:dyDescent="0.3">
      <c r="A9242" s="3">
        <v>1125352</v>
      </c>
      <c r="B9242" s="16">
        <v>1.02</v>
      </c>
      <c r="C9242" s="16">
        <v>1.05</v>
      </c>
      <c r="D9242" s="16">
        <v>1.05</v>
      </c>
    </row>
    <row r="9243" spans="1:4" x14ac:dyDescent="0.3">
      <c r="A9243" s="3">
        <v>1125353</v>
      </c>
      <c r="B9243" s="16">
        <v>1.02</v>
      </c>
      <c r="C9243" s="16">
        <v>1.05</v>
      </c>
      <c r="D9243" s="16">
        <v>1.05</v>
      </c>
    </row>
    <row r="9244" spans="1:4" x14ac:dyDescent="0.3">
      <c r="A9244" s="3">
        <v>1125354</v>
      </c>
      <c r="B9244" s="16">
        <v>1.02</v>
      </c>
      <c r="C9244" s="16">
        <v>1.05</v>
      </c>
      <c r="D9244" s="16">
        <v>1.05</v>
      </c>
    </row>
    <row r="9245" spans="1:4" x14ac:dyDescent="0.3">
      <c r="A9245" s="3">
        <v>1125355</v>
      </c>
      <c r="B9245" s="16">
        <v>1.02</v>
      </c>
      <c r="C9245" s="16">
        <v>1.05</v>
      </c>
      <c r="D9245" s="16">
        <v>1.05</v>
      </c>
    </row>
    <row r="9246" spans="1:4" x14ac:dyDescent="0.3">
      <c r="A9246" s="3">
        <v>1125356</v>
      </c>
      <c r="B9246" s="16">
        <v>1.02</v>
      </c>
      <c r="C9246" s="16">
        <v>1.05</v>
      </c>
      <c r="D9246" s="16">
        <v>1.05</v>
      </c>
    </row>
    <row r="9247" spans="1:4" x14ac:dyDescent="0.3">
      <c r="A9247" s="3">
        <v>1125357</v>
      </c>
      <c r="B9247" s="16">
        <v>1.02</v>
      </c>
      <c r="C9247" s="16">
        <v>1.05</v>
      </c>
      <c r="D9247" s="16">
        <v>1.05</v>
      </c>
    </row>
    <row r="9248" spans="1:4" x14ac:dyDescent="0.3">
      <c r="A9248" s="3">
        <v>1125358</v>
      </c>
      <c r="B9248" s="16">
        <v>-0.03</v>
      </c>
      <c r="C9248" s="16">
        <v>0</v>
      </c>
      <c r="D9248" s="16">
        <v>0</v>
      </c>
    </row>
    <row r="9249" spans="1:4" x14ac:dyDescent="0.3">
      <c r="A9249" s="3">
        <v>1125359</v>
      </c>
      <c r="B9249" s="16">
        <v>1.02</v>
      </c>
      <c r="C9249" s="16">
        <v>1.05</v>
      </c>
      <c r="D9249" s="16">
        <v>1.05</v>
      </c>
    </row>
    <row r="9250" spans="1:4" x14ac:dyDescent="0.3">
      <c r="A9250" s="3">
        <v>1125360</v>
      </c>
      <c r="B9250" s="16">
        <v>1.02</v>
      </c>
      <c r="C9250" s="16">
        <v>1.05</v>
      </c>
      <c r="D9250" s="16">
        <v>1.05</v>
      </c>
    </row>
    <row r="9251" spans="1:4" x14ac:dyDescent="0.3">
      <c r="A9251" s="3">
        <v>1125361</v>
      </c>
      <c r="B9251" s="16">
        <v>29.97</v>
      </c>
      <c r="C9251" s="16">
        <v>30</v>
      </c>
      <c r="D9251" s="16">
        <v>1.01</v>
      </c>
    </row>
    <row r="9252" spans="1:4" x14ac:dyDescent="0.3">
      <c r="A9252" s="3">
        <v>1125362</v>
      </c>
      <c r="B9252" s="16">
        <v>1.02</v>
      </c>
      <c r="C9252" s="16">
        <v>1.05</v>
      </c>
      <c r="D9252" s="16">
        <v>1.05</v>
      </c>
    </row>
    <row r="9253" spans="1:4" x14ac:dyDescent="0.3">
      <c r="A9253" s="3">
        <v>1125363</v>
      </c>
      <c r="B9253" s="16">
        <v>1.02</v>
      </c>
      <c r="C9253" s="16">
        <v>1.05</v>
      </c>
      <c r="D9253" s="16">
        <v>1.05</v>
      </c>
    </row>
    <row r="9254" spans="1:4" x14ac:dyDescent="0.3">
      <c r="A9254" s="3">
        <v>1125364</v>
      </c>
      <c r="B9254" s="16">
        <v>1.02</v>
      </c>
      <c r="C9254" s="16">
        <v>1.05</v>
      </c>
      <c r="D9254" s="16">
        <v>1.05</v>
      </c>
    </row>
    <row r="9255" spans="1:4" x14ac:dyDescent="0.3">
      <c r="A9255" s="3">
        <v>1125365</v>
      </c>
      <c r="B9255" s="16">
        <v>1.02</v>
      </c>
      <c r="C9255" s="16">
        <v>1.05</v>
      </c>
      <c r="D9255" s="16">
        <v>1.05</v>
      </c>
    </row>
    <row r="9256" spans="1:4" x14ac:dyDescent="0.3">
      <c r="A9256" s="3">
        <v>1125366</v>
      </c>
      <c r="B9256" s="16">
        <v>117.86</v>
      </c>
      <c r="C9256" s="16">
        <v>117.89</v>
      </c>
      <c r="D9256" s="16">
        <v>71</v>
      </c>
    </row>
    <row r="9257" spans="1:4" x14ac:dyDescent="0.3">
      <c r="A9257" s="3">
        <v>1125367</v>
      </c>
      <c r="B9257" s="16">
        <v>1.02</v>
      </c>
      <c r="C9257" s="16">
        <v>1.05</v>
      </c>
      <c r="D9257" s="16">
        <v>1.05</v>
      </c>
    </row>
    <row r="9258" spans="1:4" x14ac:dyDescent="0.3">
      <c r="A9258" s="3">
        <v>1125368</v>
      </c>
      <c r="B9258" s="16">
        <v>1.02</v>
      </c>
      <c r="C9258" s="16">
        <v>1.05</v>
      </c>
      <c r="D9258" s="16">
        <v>1.05</v>
      </c>
    </row>
    <row r="9259" spans="1:4" x14ac:dyDescent="0.3">
      <c r="A9259" s="3">
        <v>1125369</v>
      </c>
      <c r="B9259" s="16">
        <v>34.29</v>
      </c>
      <c r="C9259" s="16">
        <v>34.32</v>
      </c>
      <c r="D9259" s="16">
        <v>29.172000000000001</v>
      </c>
    </row>
    <row r="9260" spans="1:4" x14ac:dyDescent="0.3">
      <c r="A9260" s="3">
        <v>1125370</v>
      </c>
      <c r="B9260" s="16">
        <v>1.02</v>
      </c>
      <c r="C9260" s="16">
        <v>1.05</v>
      </c>
      <c r="D9260" s="16">
        <v>1.05</v>
      </c>
    </row>
    <row r="9261" spans="1:4" x14ac:dyDescent="0.3">
      <c r="A9261" s="3">
        <v>1125371</v>
      </c>
      <c r="B9261" s="16">
        <v>1.02</v>
      </c>
      <c r="C9261" s="16">
        <v>1.05</v>
      </c>
      <c r="D9261" s="16">
        <v>1.05</v>
      </c>
    </row>
    <row r="9262" spans="1:4" x14ac:dyDescent="0.3">
      <c r="A9262" s="3">
        <v>1125372</v>
      </c>
      <c r="B9262" s="16">
        <v>1.02</v>
      </c>
      <c r="C9262" s="16">
        <v>1.05</v>
      </c>
      <c r="D9262" s="16">
        <v>1.05</v>
      </c>
    </row>
    <row r="9263" spans="1:4" x14ac:dyDescent="0.3">
      <c r="A9263" s="3">
        <v>1125373</v>
      </c>
      <c r="B9263" s="16">
        <v>1.02</v>
      </c>
      <c r="C9263" s="16">
        <v>1.05</v>
      </c>
      <c r="D9263" s="16">
        <v>1.05</v>
      </c>
    </row>
    <row r="9264" spans="1:4" x14ac:dyDescent="0.3">
      <c r="A9264" s="3">
        <v>1125374</v>
      </c>
      <c r="B9264" s="16">
        <v>1.02</v>
      </c>
      <c r="C9264" s="16">
        <v>1.05</v>
      </c>
      <c r="D9264" s="16">
        <v>1.05</v>
      </c>
    </row>
    <row r="9265" spans="1:4" x14ac:dyDescent="0.3">
      <c r="A9265" s="3">
        <v>1125375</v>
      </c>
      <c r="B9265" s="16">
        <v>1.02</v>
      </c>
      <c r="C9265" s="16">
        <v>1.05</v>
      </c>
      <c r="D9265" s="16">
        <v>1.05</v>
      </c>
    </row>
    <row r="9266" spans="1:4" x14ac:dyDescent="0.3">
      <c r="A9266" s="3">
        <v>1125376</v>
      </c>
      <c r="B9266" s="16">
        <v>81.650000000000006</v>
      </c>
      <c r="C9266" s="16">
        <v>81.680000000000007</v>
      </c>
      <c r="D9266" s="16">
        <v>1.01</v>
      </c>
    </row>
    <row r="9267" spans="1:4" x14ac:dyDescent="0.3">
      <c r="A9267" s="3">
        <v>1125377</v>
      </c>
      <c r="B9267" s="16">
        <v>1.02</v>
      </c>
      <c r="C9267" s="16">
        <v>1.05</v>
      </c>
      <c r="D9267" s="16">
        <v>1.05</v>
      </c>
    </row>
    <row r="9268" spans="1:4" x14ac:dyDescent="0.3">
      <c r="A9268" s="3">
        <v>1125378</v>
      </c>
      <c r="B9268" s="16">
        <v>1.02</v>
      </c>
      <c r="C9268" s="16">
        <v>1.05</v>
      </c>
      <c r="D9268" s="16">
        <v>1.05</v>
      </c>
    </row>
    <row r="9269" spans="1:4" x14ac:dyDescent="0.3">
      <c r="A9269" s="3">
        <v>1125379</v>
      </c>
      <c r="B9269" s="16">
        <v>1.02</v>
      </c>
      <c r="C9269" s="16">
        <v>1.05</v>
      </c>
      <c r="D9269" s="16">
        <v>1.05</v>
      </c>
    </row>
    <row r="9270" spans="1:4" x14ac:dyDescent="0.3">
      <c r="A9270" s="3">
        <v>1125380</v>
      </c>
      <c r="B9270" s="16">
        <v>1.02</v>
      </c>
      <c r="C9270" s="16">
        <v>1.05</v>
      </c>
      <c r="D9270" s="16">
        <v>1.05</v>
      </c>
    </row>
    <row r="9271" spans="1:4" x14ac:dyDescent="0.3">
      <c r="A9271" s="3">
        <v>1125381</v>
      </c>
      <c r="B9271" s="16">
        <v>23.97</v>
      </c>
      <c r="C9271" s="16">
        <v>23.4</v>
      </c>
      <c r="D9271" s="16">
        <v>23.4</v>
      </c>
    </row>
    <row r="9272" spans="1:4" x14ac:dyDescent="0.3">
      <c r="A9272" s="3">
        <v>1125383</v>
      </c>
      <c r="B9272" s="16">
        <v>1.02</v>
      </c>
      <c r="C9272" s="16">
        <v>1.05</v>
      </c>
      <c r="D9272" s="16">
        <v>1.05</v>
      </c>
    </row>
    <row r="9273" spans="1:4" x14ac:dyDescent="0.3">
      <c r="A9273" s="3">
        <v>1125384</v>
      </c>
      <c r="B9273" s="16">
        <v>1.02</v>
      </c>
      <c r="C9273" s="16">
        <v>1.05</v>
      </c>
      <c r="D9273" s="16">
        <v>1.05</v>
      </c>
    </row>
    <row r="9274" spans="1:4" x14ac:dyDescent="0.3">
      <c r="A9274" s="3">
        <v>1125385</v>
      </c>
      <c r="B9274" s="16">
        <v>1.02</v>
      </c>
      <c r="C9274" s="16">
        <v>1.05</v>
      </c>
      <c r="D9274" s="16">
        <v>1.05</v>
      </c>
    </row>
    <row r="9275" spans="1:4" x14ac:dyDescent="0.3">
      <c r="A9275" s="3">
        <v>1125386</v>
      </c>
      <c r="B9275" s="16">
        <v>1.02</v>
      </c>
      <c r="C9275" s="16">
        <v>1.05</v>
      </c>
      <c r="D9275" s="16">
        <v>1.05</v>
      </c>
    </row>
    <row r="9276" spans="1:4" x14ac:dyDescent="0.3">
      <c r="A9276" s="3">
        <v>1125401</v>
      </c>
      <c r="B9276" s="16">
        <v>1.02</v>
      </c>
      <c r="C9276" s="16">
        <v>1.05</v>
      </c>
      <c r="D9276" s="16">
        <v>1.05</v>
      </c>
    </row>
    <row r="9277" spans="1:4" x14ac:dyDescent="0.3">
      <c r="A9277" s="3">
        <v>1125402</v>
      </c>
      <c r="B9277" s="16">
        <v>1.02</v>
      </c>
      <c r="C9277" s="16">
        <v>1.05</v>
      </c>
      <c r="D9277" s="16">
        <v>1.05</v>
      </c>
    </row>
    <row r="9278" spans="1:4" x14ac:dyDescent="0.3">
      <c r="A9278" s="3">
        <v>1125403</v>
      </c>
      <c r="B9278" s="16">
        <v>23.97</v>
      </c>
      <c r="C9278" s="16">
        <v>23.4</v>
      </c>
      <c r="D9278" s="16">
        <v>23.4</v>
      </c>
    </row>
    <row r="9279" spans="1:4" x14ac:dyDescent="0.3">
      <c r="A9279" s="3">
        <v>1125404</v>
      </c>
      <c r="B9279" s="16">
        <v>25.299999999999997</v>
      </c>
      <c r="C9279" s="16">
        <v>25.33</v>
      </c>
      <c r="D9279" s="16">
        <v>21.530499999999996</v>
      </c>
    </row>
    <row r="9280" spans="1:4" x14ac:dyDescent="0.3">
      <c r="A9280" s="3">
        <v>1125405</v>
      </c>
      <c r="B9280" s="16">
        <v>25.299999999999997</v>
      </c>
      <c r="C9280" s="16">
        <v>20.5</v>
      </c>
      <c r="D9280" s="16">
        <v>20.5</v>
      </c>
    </row>
    <row r="9281" spans="1:4" x14ac:dyDescent="0.3">
      <c r="A9281" s="3">
        <v>1125407</v>
      </c>
      <c r="B9281" s="16">
        <v>81.66</v>
      </c>
      <c r="C9281" s="16">
        <v>81.69</v>
      </c>
      <c r="D9281" s="16">
        <v>76.63</v>
      </c>
    </row>
    <row r="9282" spans="1:4" x14ac:dyDescent="0.3">
      <c r="A9282" s="3">
        <v>1125408</v>
      </c>
      <c r="B9282" s="16">
        <v>271.97000000000003</v>
      </c>
      <c r="C9282" s="16">
        <v>272</v>
      </c>
      <c r="D9282" s="16">
        <v>255</v>
      </c>
    </row>
    <row r="9283" spans="1:4" x14ac:dyDescent="0.3">
      <c r="A9283" s="3">
        <v>1125409</v>
      </c>
      <c r="B9283" s="16">
        <v>13.97</v>
      </c>
      <c r="C9283" s="16">
        <v>13.5</v>
      </c>
      <c r="D9283" s="16">
        <v>11.75</v>
      </c>
    </row>
    <row r="9284" spans="1:4" x14ac:dyDescent="0.3">
      <c r="A9284" s="3">
        <v>1125410</v>
      </c>
      <c r="B9284" s="16">
        <v>73.63</v>
      </c>
      <c r="C9284" s="16">
        <v>73.66</v>
      </c>
      <c r="D9284" s="16">
        <v>111.4</v>
      </c>
    </row>
    <row r="9285" spans="1:4" x14ac:dyDescent="0.3">
      <c r="A9285" s="3">
        <v>1125420</v>
      </c>
      <c r="B9285" s="16">
        <v>1.02</v>
      </c>
      <c r="C9285" s="16">
        <v>1.05</v>
      </c>
      <c r="D9285" s="16">
        <v>1.05</v>
      </c>
    </row>
    <row r="9286" spans="1:4" x14ac:dyDescent="0.3">
      <c r="A9286" s="3">
        <v>1125430</v>
      </c>
      <c r="B9286" s="16">
        <v>102.63</v>
      </c>
      <c r="C9286" s="16">
        <v>102.66</v>
      </c>
      <c r="D9286" s="16">
        <v>99.62</v>
      </c>
    </row>
    <row r="9287" spans="1:4" x14ac:dyDescent="0.3">
      <c r="A9287" s="3">
        <v>1125431</v>
      </c>
      <c r="B9287" s="16">
        <v>1.02</v>
      </c>
      <c r="C9287" s="16">
        <v>1.05</v>
      </c>
      <c r="D9287" s="16">
        <v>1.05</v>
      </c>
    </row>
    <row r="9288" spans="1:4" x14ac:dyDescent="0.3">
      <c r="A9288" s="3">
        <v>1125432</v>
      </c>
      <c r="B9288" s="16">
        <v>-0.03</v>
      </c>
      <c r="C9288" s="16">
        <v>0</v>
      </c>
      <c r="D9288" s="16">
        <v>0</v>
      </c>
    </row>
    <row r="9289" spans="1:4" x14ac:dyDescent="0.3">
      <c r="A9289" s="3">
        <v>1125433</v>
      </c>
      <c r="B9289" s="16">
        <v>169.31</v>
      </c>
      <c r="C9289" s="16">
        <v>169.34</v>
      </c>
      <c r="D9289" s="16">
        <v>1.01</v>
      </c>
    </row>
    <row r="9290" spans="1:4" x14ac:dyDescent="0.3">
      <c r="A9290" s="3">
        <v>1125434</v>
      </c>
      <c r="B9290" s="16">
        <v>128.22999999999999</v>
      </c>
      <c r="C9290" s="16">
        <v>128.26</v>
      </c>
      <c r="D9290" s="16">
        <v>1.01</v>
      </c>
    </row>
    <row r="9291" spans="1:4" x14ac:dyDescent="0.3">
      <c r="A9291" s="3">
        <v>1125435</v>
      </c>
      <c r="B9291" s="16">
        <v>-0.03</v>
      </c>
      <c r="C9291" s="16">
        <v>0</v>
      </c>
      <c r="D9291" s="16">
        <v>0</v>
      </c>
    </row>
    <row r="9292" spans="1:4" x14ac:dyDescent="0.3">
      <c r="A9292" s="3">
        <v>1125440</v>
      </c>
      <c r="B9292" s="16">
        <v>1.02</v>
      </c>
      <c r="C9292" s="16">
        <v>1.05</v>
      </c>
      <c r="D9292" s="16">
        <v>1.05</v>
      </c>
    </row>
    <row r="9293" spans="1:4" x14ac:dyDescent="0.3">
      <c r="A9293" s="3">
        <v>1125441</v>
      </c>
      <c r="B9293" s="16">
        <v>1.02</v>
      </c>
      <c r="C9293" s="16">
        <v>1.05</v>
      </c>
      <c r="D9293" s="16">
        <v>1.05</v>
      </c>
    </row>
    <row r="9294" spans="1:4" x14ac:dyDescent="0.3">
      <c r="A9294" s="3">
        <v>1125442</v>
      </c>
      <c r="B9294" s="16">
        <v>-1.9999999999999997E-2</v>
      </c>
      <c r="C9294" s="16">
        <v>0.01</v>
      </c>
      <c r="D9294" s="16">
        <v>8.5000000000000006E-3</v>
      </c>
    </row>
    <row r="9295" spans="1:4" x14ac:dyDescent="0.3">
      <c r="A9295" s="3">
        <v>1125443</v>
      </c>
      <c r="B9295" s="16">
        <v>-1.9999999999999997E-2</v>
      </c>
      <c r="C9295" s="16">
        <v>0.01</v>
      </c>
      <c r="D9295" s="16">
        <v>8.5000000000000006E-3</v>
      </c>
    </row>
    <row r="9296" spans="1:4" x14ac:dyDescent="0.3">
      <c r="A9296" s="3">
        <v>1125444</v>
      </c>
      <c r="B9296" s="16">
        <v>1.02</v>
      </c>
      <c r="C9296" s="16">
        <v>1.05</v>
      </c>
      <c r="D9296" s="16">
        <v>1.05</v>
      </c>
    </row>
    <row r="9297" spans="1:4" x14ac:dyDescent="0.3">
      <c r="A9297" s="3">
        <v>1125445</v>
      </c>
      <c r="B9297" s="16">
        <v>1.02</v>
      </c>
      <c r="C9297" s="16">
        <v>1.05</v>
      </c>
      <c r="D9297" s="16">
        <v>1.05</v>
      </c>
    </row>
    <row r="9298" spans="1:4" x14ac:dyDescent="0.3">
      <c r="A9298" s="3">
        <v>1125450</v>
      </c>
      <c r="B9298" s="16">
        <v>1.02</v>
      </c>
      <c r="C9298" s="16">
        <v>1.05</v>
      </c>
      <c r="D9298" s="16">
        <v>1.05</v>
      </c>
    </row>
    <row r="9299" spans="1:4" x14ac:dyDescent="0.3">
      <c r="A9299" s="3">
        <v>1125460</v>
      </c>
      <c r="B9299" s="16">
        <v>-1.9999999999999997E-2</v>
      </c>
      <c r="C9299" s="16">
        <v>0.01</v>
      </c>
      <c r="D9299" s="16">
        <v>8.5000000000000006E-3</v>
      </c>
    </row>
    <row r="9300" spans="1:4" x14ac:dyDescent="0.3">
      <c r="A9300" s="3">
        <v>1125461</v>
      </c>
      <c r="B9300" s="16">
        <v>-1.9999999999999997E-2</v>
      </c>
      <c r="C9300" s="16">
        <v>0.01</v>
      </c>
      <c r="D9300" s="16">
        <v>8.5000000000000006E-3</v>
      </c>
    </row>
    <row r="9301" spans="1:4" x14ac:dyDescent="0.3">
      <c r="A9301" s="3">
        <v>1125462</v>
      </c>
      <c r="B9301" s="16">
        <v>1.02</v>
      </c>
      <c r="C9301" s="16">
        <v>1.05</v>
      </c>
      <c r="D9301" s="16">
        <v>1.05</v>
      </c>
    </row>
    <row r="9302" spans="1:4" x14ac:dyDescent="0.3">
      <c r="A9302" s="3">
        <v>1125463</v>
      </c>
      <c r="B9302" s="16">
        <v>1.02</v>
      </c>
      <c r="C9302" s="16">
        <v>1.05</v>
      </c>
      <c r="D9302" s="16">
        <v>1.05</v>
      </c>
    </row>
    <row r="9303" spans="1:4" x14ac:dyDescent="0.3">
      <c r="A9303" s="3">
        <v>1125464</v>
      </c>
      <c r="B9303" s="16">
        <v>1.02</v>
      </c>
      <c r="C9303" s="16">
        <v>1.05</v>
      </c>
      <c r="D9303" s="16">
        <v>1.05</v>
      </c>
    </row>
    <row r="9304" spans="1:4" x14ac:dyDescent="0.3">
      <c r="A9304" s="3">
        <v>1125465</v>
      </c>
      <c r="B9304" s="16">
        <v>-1.9999999999999997E-2</v>
      </c>
      <c r="C9304" s="16">
        <v>0.01</v>
      </c>
      <c r="D9304" s="16">
        <v>8.5000000000000006E-3</v>
      </c>
    </row>
    <row r="9305" spans="1:4" x14ac:dyDescent="0.3">
      <c r="A9305" s="3">
        <v>1125466</v>
      </c>
      <c r="B9305" s="16">
        <v>-1.9999999999999997E-2</v>
      </c>
      <c r="C9305" s="16">
        <v>0.01</v>
      </c>
      <c r="D9305" s="16">
        <v>8.5000000000000006E-3</v>
      </c>
    </row>
    <row r="9306" spans="1:4" x14ac:dyDescent="0.3">
      <c r="A9306" s="3">
        <v>1125467</v>
      </c>
      <c r="B9306" s="16">
        <v>1.02</v>
      </c>
      <c r="C9306" s="16">
        <v>1.05</v>
      </c>
      <c r="D9306" s="16">
        <v>1.05</v>
      </c>
    </row>
    <row r="9307" spans="1:4" x14ac:dyDescent="0.3">
      <c r="A9307" s="3">
        <v>1125468</v>
      </c>
      <c r="B9307" s="16">
        <v>-1.9999999999999997E-2</v>
      </c>
      <c r="C9307" s="16">
        <v>0.01</v>
      </c>
      <c r="D9307" s="16">
        <v>8.5000000000000006E-3</v>
      </c>
    </row>
    <row r="9308" spans="1:4" x14ac:dyDescent="0.3">
      <c r="A9308" s="3">
        <v>1125469</v>
      </c>
      <c r="B9308" s="16">
        <v>-1.9999999999999997E-2</v>
      </c>
      <c r="C9308" s="16">
        <v>0.01</v>
      </c>
      <c r="D9308" s="16">
        <v>8.5000000000000006E-3</v>
      </c>
    </row>
    <row r="9309" spans="1:4" x14ac:dyDescent="0.3">
      <c r="A9309" s="3">
        <v>1125470</v>
      </c>
      <c r="B9309" s="16">
        <v>-1.9999999999999997E-2</v>
      </c>
      <c r="C9309" s="16">
        <v>0.01</v>
      </c>
      <c r="D9309" s="16">
        <v>8.5000000000000006E-3</v>
      </c>
    </row>
    <row r="9310" spans="1:4" x14ac:dyDescent="0.3">
      <c r="A9310" s="3">
        <v>1125471</v>
      </c>
      <c r="B9310" s="16">
        <v>-1.9999999999999997E-2</v>
      </c>
      <c r="C9310" s="16">
        <v>0.01</v>
      </c>
      <c r="D9310" s="16">
        <v>8.5000000000000006E-3</v>
      </c>
    </row>
    <row r="9311" spans="1:4" x14ac:dyDescent="0.3">
      <c r="A9311" s="3">
        <v>1125472</v>
      </c>
      <c r="B9311" s="16">
        <v>-1.9999999999999997E-2</v>
      </c>
      <c r="C9311" s="16">
        <v>0.01</v>
      </c>
      <c r="D9311" s="16">
        <v>8.5000000000000006E-3</v>
      </c>
    </row>
    <row r="9312" spans="1:4" x14ac:dyDescent="0.3">
      <c r="A9312" s="3">
        <v>1125473</v>
      </c>
      <c r="B9312" s="16">
        <v>-1.9999999999999997E-2</v>
      </c>
      <c r="C9312" s="16">
        <v>0.01</v>
      </c>
      <c r="D9312" s="16">
        <v>8.5000000000000006E-3</v>
      </c>
    </row>
    <row r="9313" spans="1:4" x14ac:dyDescent="0.3">
      <c r="A9313" s="3">
        <v>1125474</v>
      </c>
      <c r="B9313" s="16">
        <v>-1.9999999999999997E-2</v>
      </c>
      <c r="C9313" s="16">
        <v>0.01</v>
      </c>
      <c r="D9313" s="16">
        <v>8.5000000000000006E-3</v>
      </c>
    </row>
    <row r="9314" spans="1:4" x14ac:dyDescent="0.3">
      <c r="A9314" s="3">
        <v>1125475</v>
      </c>
      <c r="B9314" s="16">
        <v>-1.9999999999999997E-2</v>
      </c>
      <c r="C9314" s="16">
        <v>0.01</v>
      </c>
      <c r="D9314" s="16">
        <v>8.5000000000000006E-3</v>
      </c>
    </row>
    <row r="9315" spans="1:4" x14ac:dyDescent="0.3">
      <c r="A9315" s="3">
        <v>1125476</v>
      </c>
      <c r="B9315" s="16">
        <v>-1.9999999999999997E-2</v>
      </c>
      <c r="C9315" s="16">
        <v>0.01</v>
      </c>
      <c r="D9315" s="16">
        <v>8.5000000000000006E-3</v>
      </c>
    </row>
    <row r="9316" spans="1:4" x14ac:dyDescent="0.3">
      <c r="A9316" s="3">
        <v>1125477</v>
      </c>
      <c r="B9316" s="16">
        <v>-1.9999999999999997E-2</v>
      </c>
      <c r="C9316" s="16">
        <v>0.01</v>
      </c>
      <c r="D9316" s="16">
        <v>8.5000000000000006E-3</v>
      </c>
    </row>
    <row r="9317" spans="1:4" x14ac:dyDescent="0.3">
      <c r="A9317" s="3">
        <v>1125481</v>
      </c>
      <c r="B9317" s="16">
        <v>-1.9999999999999997E-2</v>
      </c>
      <c r="C9317" s="16">
        <v>0.01</v>
      </c>
      <c r="D9317" s="16">
        <v>8.5000000000000006E-3</v>
      </c>
    </row>
    <row r="9318" spans="1:4" x14ac:dyDescent="0.3">
      <c r="A9318" s="3">
        <v>1125490</v>
      </c>
      <c r="B9318" s="16">
        <v>1.02</v>
      </c>
      <c r="C9318" s="16">
        <v>1.05</v>
      </c>
      <c r="D9318" s="16">
        <v>1.05</v>
      </c>
    </row>
    <row r="9319" spans="1:4" x14ac:dyDescent="0.3">
      <c r="A9319" s="3">
        <v>1125491</v>
      </c>
      <c r="B9319" s="16">
        <v>258.97000000000003</v>
      </c>
      <c r="C9319" s="16">
        <v>219</v>
      </c>
      <c r="D9319" s="16">
        <v>219</v>
      </c>
    </row>
    <row r="9320" spans="1:4" x14ac:dyDescent="0.3">
      <c r="A9320" s="3">
        <v>1125492</v>
      </c>
      <c r="B9320" s="16">
        <v>1.02</v>
      </c>
      <c r="C9320" s="16">
        <v>1.05</v>
      </c>
      <c r="D9320" s="16">
        <v>1.05</v>
      </c>
    </row>
    <row r="9321" spans="1:4" x14ac:dyDescent="0.3">
      <c r="A9321" s="3">
        <v>1125500</v>
      </c>
      <c r="B9321" s="16">
        <v>38.729999999999997</v>
      </c>
      <c r="C9321" s="16">
        <v>35.04</v>
      </c>
      <c r="D9321" s="16">
        <v>31.44</v>
      </c>
    </row>
    <row r="9322" spans="1:4" x14ac:dyDescent="0.3">
      <c r="A9322" s="3">
        <v>1125501</v>
      </c>
      <c r="B9322" s="16">
        <v>50.78</v>
      </c>
      <c r="C9322" s="16">
        <v>49.76</v>
      </c>
      <c r="D9322" s="16">
        <v>106.84</v>
      </c>
    </row>
    <row r="9323" spans="1:4" x14ac:dyDescent="0.3">
      <c r="A9323" s="3">
        <v>1125502</v>
      </c>
      <c r="B9323" s="16">
        <v>1.02</v>
      </c>
      <c r="C9323" s="16">
        <v>1.05</v>
      </c>
      <c r="D9323" s="16">
        <v>1.05</v>
      </c>
    </row>
    <row r="9324" spans="1:4" x14ac:dyDescent="0.3">
      <c r="A9324" s="3">
        <v>1125503</v>
      </c>
      <c r="B9324" s="16">
        <v>1.02</v>
      </c>
      <c r="C9324" s="16">
        <v>1.05</v>
      </c>
      <c r="D9324" s="16">
        <v>1.05</v>
      </c>
    </row>
    <row r="9325" spans="1:4" x14ac:dyDescent="0.3">
      <c r="A9325" s="3">
        <v>1125504</v>
      </c>
      <c r="B9325" s="16">
        <v>1.02</v>
      </c>
      <c r="C9325" s="16">
        <v>1.05</v>
      </c>
      <c r="D9325" s="16">
        <v>1.05</v>
      </c>
    </row>
    <row r="9326" spans="1:4" x14ac:dyDescent="0.3">
      <c r="A9326" s="3">
        <v>1125507</v>
      </c>
      <c r="B9326" s="16">
        <v>1.02</v>
      </c>
      <c r="C9326" s="16">
        <v>1.05</v>
      </c>
      <c r="D9326" s="16">
        <v>1.05</v>
      </c>
    </row>
    <row r="9327" spans="1:4" x14ac:dyDescent="0.3">
      <c r="A9327" s="3">
        <v>1125508</v>
      </c>
      <c r="B9327" s="16">
        <v>1.02</v>
      </c>
      <c r="C9327" s="16">
        <v>1.05</v>
      </c>
      <c r="D9327" s="16">
        <v>1.05</v>
      </c>
    </row>
    <row r="9328" spans="1:4" x14ac:dyDescent="0.3">
      <c r="A9328" s="3">
        <v>1125509</v>
      </c>
      <c r="B9328" s="16">
        <v>-1.9999999999999997E-2</v>
      </c>
      <c r="C9328" s="16">
        <v>0.01</v>
      </c>
      <c r="D9328" s="16">
        <v>8.5000000000000006E-3</v>
      </c>
    </row>
    <row r="9329" spans="1:4" x14ac:dyDescent="0.3">
      <c r="A9329" s="3">
        <v>1125511</v>
      </c>
      <c r="B9329" s="16">
        <v>1.02</v>
      </c>
      <c r="C9329" s="16">
        <v>1.05</v>
      </c>
      <c r="D9329" s="16">
        <v>1.05</v>
      </c>
    </row>
    <row r="9330" spans="1:4" x14ac:dyDescent="0.3">
      <c r="A9330" s="3">
        <v>1125513</v>
      </c>
      <c r="B9330" s="16">
        <v>1.02</v>
      </c>
      <c r="C9330" s="16">
        <v>1.05</v>
      </c>
      <c r="D9330" s="16">
        <v>1.05</v>
      </c>
    </row>
    <row r="9331" spans="1:4" x14ac:dyDescent="0.3">
      <c r="A9331" s="3">
        <v>1125514</v>
      </c>
      <c r="B9331" s="16">
        <v>-1.9999999999999997E-2</v>
      </c>
      <c r="C9331" s="16">
        <v>0.01</v>
      </c>
      <c r="D9331" s="16">
        <v>8.5000000000000006E-3</v>
      </c>
    </row>
    <row r="9332" spans="1:4" x14ac:dyDescent="0.3">
      <c r="A9332" s="3">
        <v>1125515</v>
      </c>
      <c r="B9332" s="16">
        <v>-1.9999999999999997E-2</v>
      </c>
      <c r="C9332" s="16">
        <v>0.01</v>
      </c>
      <c r="D9332" s="16">
        <v>8.5000000000000006E-3</v>
      </c>
    </row>
    <row r="9333" spans="1:4" x14ac:dyDescent="0.3">
      <c r="A9333" s="3">
        <v>1125516</v>
      </c>
      <c r="B9333" s="16">
        <v>1.02</v>
      </c>
      <c r="C9333" s="16">
        <v>1.05</v>
      </c>
      <c r="D9333" s="16">
        <v>1.05</v>
      </c>
    </row>
    <row r="9334" spans="1:4" x14ac:dyDescent="0.3">
      <c r="A9334" s="3">
        <v>1125517</v>
      </c>
      <c r="B9334" s="16">
        <v>1.02</v>
      </c>
      <c r="C9334" s="16">
        <v>1.05</v>
      </c>
      <c r="D9334" s="16">
        <v>1.05</v>
      </c>
    </row>
    <row r="9335" spans="1:4" x14ac:dyDescent="0.3">
      <c r="A9335" s="3">
        <v>1125518</v>
      </c>
      <c r="B9335" s="16">
        <v>1.02</v>
      </c>
      <c r="C9335" s="16">
        <v>1.05</v>
      </c>
      <c r="D9335" s="16">
        <v>1.05</v>
      </c>
    </row>
    <row r="9336" spans="1:4" x14ac:dyDescent="0.3">
      <c r="A9336" s="3">
        <v>1125519</v>
      </c>
      <c r="B9336" s="16">
        <v>1.02</v>
      </c>
      <c r="C9336" s="16">
        <v>1.05</v>
      </c>
      <c r="D9336" s="16">
        <v>1.05</v>
      </c>
    </row>
    <row r="9337" spans="1:4" x14ac:dyDescent="0.3">
      <c r="A9337" s="3">
        <v>1125525</v>
      </c>
      <c r="B9337" s="16">
        <v>1.02</v>
      </c>
      <c r="C9337" s="16">
        <v>1.05</v>
      </c>
      <c r="D9337" s="16">
        <v>1.05</v>
      </c>
    </row>
    <row r="9338" spans="1:4" x14ac:dyDescent="0.3">
      <c r="A9338" s="3">
        <v>1125526</v>
      </c>
      <c r="B9338" s="16">
        <v>-1.9999999999999997E-2</v>
      </c>
      <c r="C9338" s="16">
        <v>0.01</v>
      </c>
      <c r="D9338" s="16">
        <v>8.5000000000000006E-3</v>
      </c>
    </row>
    <row r="9339" spans="1:4" x14ac:dyDescent="0.3">
      <c r="A9339" s="3">
        <v>1125540</v>
      </c>
      <c r="B9339" s="16">
        <v>20.47</v>
      </c>
      <c r="C9339" s="16">
        <v>20.5</v>
      </c>
      <c r="D9339" s="16">
        <v>17.425000000000001</v>
      </c>
    </row>
    <row r="9340" spans="1:4" x14ac:dyDescent="0.3">
      <c r="A9340" s="3">
        <v>1125541</v>
      </c>
      <c r="B9340" s="16">
        <v>1.02</v>
      </c>
      <c r="C9340" s="16">
        <v>1.05</v>
      </c>
      <c r="D9340" s="16">
        <v>1.05</v>
      </c>
    </row>
    <row r="9341" spans="1:4" x14ac:dyDescent="0.3">
      <c r="A9341" s="3">
        <v>1125542</v>
      </c>
      <c r="B9341" s="16">
        <v>1.02</v>
      </c>
      <c r="C9341" s="16">
        <v>1.05</v>
      </c>
      <c r="D9341" s="16">
        <v>1.05</v>
      </c>
    </row>
    <row r="9342" spans="1:4" x14ac:dyDescent="0.3">
      <c r="A9342" s="3">
        <v>1125543</v>
      </c>
      <c r="B9342" s="16">
        <v>-1.9999999999999997E-2</v>
      </c>
      <c r="C9342" s="16">
        <v>0.01</v>
      </c>
      <c r="D9342" s="16">
        <v>8.5000000000000006E-3</v>
      </c>
    </row>
    <row r="9343" spans="1:4" x14ac:dyDescent="0.3">
      <c r="A9343" s="3">
        <v>1125544</v>
      </c>
      <c r="B9343" s="16">
        <v>1.02</v>
      </c>
      <c r="C9343" s="16">
        <v>1.05</v>
      </c>
      <c r="D9343" s="16">
        <v>1.05</v>
      </c>
    </row>
    <row r="9344" spans="1:4" x14ac:dyDescent="0.3">
      <c r="A9344" s="3">
        <v>1125545</v>
      </c>
      <c r="B9344" s="16">
        <v>-1.9999999999999997E-2</v>
      </c>
      <c r="C9344" s="16">
        <v>0.01</v>
      </c>
      <c r="D9344" s="16">
        <v>8.5000000000000006E-3</v>
      </c>
    </row>
    <row r="9345" spans="1:4" x14ac:dyDescent="0.3">
      <c r="A9345" s="3">
        <v>1125546</v>
      </c>
      <c r="B9345" s="16">
        <v>-1.9999999999999997E-2</v>
      </c>
      <c r="C9345" s="16">
        <v>0.01</v>
      </c>
      <c r="D9345" s="16">
        <v>8.5000000000000006E-3</v>
      </c>
    </row>
    <row r="9346" spans="1:4" x14ac:dyDescent="0.3">
      <c r="A9346" s="3">
        <v>1125547</v>
      </c>
      <c r="B9346" s="16">
        <v>112.87</v>
      </c>
      <c r="C9346" s="16">
        <v>54.32</v>
      </c>
      <c r="D9346" s="16">
        <v>54.32</v>
      </c>
    </row>
    <row r="9347" spans="1:4" x14ac:dyDescent="0.3">
      <c r="A9347" s="3">
        <v>1125548</v>
      </c>
      <c r="B9347" s="16">
        <v>1.02</v>
      </c>
      <c r="C9347" s="16">
        <v>1.05</v>
      </c>
      <c r="D9347" s="16">
        <v>1.05</v>
      </c>
    </row>
    <row r="9348" spans="1:4" x14ac:dyDescent="0.3">
      <c r="A9348" s="3">
        <v>1125549</v>
      </c>
      <c r="B9348" s="16">
        <v>1.02</v>
      </c>
      <c r="C9348" s="16">
        <v>1.05</v>
      </c>
      <c r="D9348" s="16">
        <v>1.05</v>
      </c>
    </row>
    <row r="9349" spans="1:4" x14ac:dyDescent="0.3">
      <c r="A9349" s="3">
        <v>1125550</v>
      </c>
      <c r="B9349" s="16">
        <v>-1.9999999999999997E-2</v>
      </c>
      <c r="C9349" s="16">
        <v>0.01</v>
      </c>
      <c r="D9349" s="16">
        <v>8.5000000000000006E-3</v>
      </c>
    </row>
    <row r="9350" spans="1:4" x14ac:dyDescent="0.3">
      <c r="A9350" s="3">
        <v>1125551</v>
      </c>
      <c r="B9350" s="16">
        <v>1.02</v>
      </c>
      <c r="C9350" s="16">
        <v>1.05</v>
      </c>
      <c r="D9350" s="16">
        <v>1.05</v>
      </c>
    </row>
    <row r="9351" spans="1:4" x14ac:dyDescent="0.3">
      <c r="A9351" s="3">
        <v>1125552</v>
      </c>
      <c r="B9351" s="16">
        <v>-1.9999999999999997E-2</v>
      </c>
      <c r="C9351" s="16">
        <v>0.01</v>
      </c>
      <c r="D9351" s="16">
        <v>8.5000000000000006E-3</v>
      </c>
    </row>
    <row r="9352" spans="1:4" x14ac:dyDescent="0.3">
      <c r="A9352" s="3">
        <v>1125553</v>
      </c>
      <c r="B9352" s="16">
        <v>1.02</v>
      </c>
      <c r="C9352" s="16">
        <v>1.05</v>
      </c>
      <c r="D9352" s="16">
        <v>1.05</v>
      </c>
    </row>
    <row r="9353" spans="1:4" x14ac:dyDescent="0.3">
      <c r="A9353" s="3">
        <v>1125554</v>
      </c>
      <c r="B9353" s="16">
        <v>-1.9999999999999997E-2</v>
      </c>
      <c r="C9353" s="16">
        <v>0.01</v>
      </c>
      <c r="D9353" s="16">
        <v>8.5000000000000006E-3</v>
      </c>
    </row>
    <row r="9354" spans="1:4" x14ac:dyDescent="0.3">
      <c r="A9354" s="3">
        <v>1125555</v>
      </c>
      <c r="B9354" s="16">
        <v>-1.9999999999999997E-2</v>
      </c>
      <c r="C9354" s="16">
        <v>0.01</v>
      </c>
      <c r="D9354" s="16">
        <v>8.5000000000000006E-3</v>
      </c>
    </row>
    <row r="9355" spans="1:4" x14ac:dyDescent="0.3">
      <c r="A9355" s="3">
        <v>1125560</v>
      </c>
      <c r="B9355" s="16">
        <v>16.29</v>
      </c>
      <c r="C9355" s="16">
        <v>16.079999999999998</v>
      </c>
      <c r="D9355" s="16">
        <v>15</v>
      </c>
    </row>
    <row r="9356" spans="1:4" x14ac:dyDescent="0.3">
      <c r="A9356" s="3">
        <v>1125561</v>
      </c>
      <c r="B9356" s="16">
        <v>16.29</v>
      </c>
      <c r="C9356" s="16">
        <v>16.079999999999998</v>
      </c>
      <c r="D9356" s="16">
        <v>15</v>
      </c>
    </row>
    <row r="9357" spans="1:4" x14ac:dyDescent="0.3">
      <c r="A9357" s="3">
        <v>1125562</v>
      </c>
      <c r="B9357" s="16">
        <v>1.02</v>
      </c>
      <c r="C9357" s="16">
        <v>1.05</v>
      </c>
      <c r="D9357" s="16">
        <v>1.05</v>
      </c>
    </row>
    <row r="9358" spans="1:4" x14ac:dyDescent="0.3">
      <c r="A9358" s="3">
        <v>1125563</v>
      </c>
      <c r="B9358" s="16">
        <v>1.02</v>
      </c>
      <c r="C9358" s="16">
        <v>1.05</v>
      </c>
      <c r="D9358" s="16">
        <v>1.05</v>
      </c>
    </row>
    <row r="9359" spans="1:4" x14ac:dyDescent="0.3">
      <c r="A9359" s="3">
        <v>1125567</v>
      </c>
      <c r="B9359" s="16">
        <v>-1.9999999999999997E-2</v>
      </c>
      <c r="C9359" s="16">
        <v>0.01</v>
      </c>
      <c r="D9359" s="16">
        <v>8.5000000000000006E-3</v>
      </c>
    </row>
    <row r="9360" spans="1:4" x14ac:dyDescent="0.3">
      <c r="A9360" s="3">
        <v>1125568</v>
      </c>
      <c r="B9360" s="16">
        <v>-1.9999999999999997E-2</v>
      </c>
      <c r="C9360" s="16">
        <v>0.01</v>
      </c>
      <c r="D9360" s="16">
        <v>8.5000000000000006E-3</v>
      </c>
    </row>
    <row r="9361" spans="1:4" x14ac:dyDescent="0.3">
      <c r="A9361" s="3">
        <v>1125570</v>
      </c>
      <c r="B9361" s="16">
        <v>-1.9999999999999997E-2</v>
      </c>
      <c r="C9361" s="16">
        <v>0.01</v>
      </c>
      <c r="D9361" s="16">
        <v>8.5000000000000006E-3</v>
      </c>
    </row>
    <row r="9362" spans="1:4" x14ac:dyDescent="0.3">
      <c r="A9362" s="3">
        <v>1125571</v>
      </c>
      <c r="B9362" s="16">
        <v>1.02</v>
      </c>
      <c r="C9362" s="16">
        <v>1.05</v>
      </c>
      <c r="D9362" s="16">
        <v>1.05</v>
      </c>
    </row>
    <row r="9363" spans="1:4" x14ac:dyDescent="0.3">
      <c r="A9363" s="3">
        <v>1125572</v>
      </c>
      <c r="B9363" s="16">
        <v>1.02</v>
      </c>
      <c r="C9363" s="16">
        <v>1.05</v>
      </c>
      <c r="D9363" s="16">
        <v>1.05</v>
      </c>
    </row>
    <row r="9364" spans="1:4" x14ac:dyDescent="0.3">
      <c r="A9364" s="3">
        <v>1125573</v>
      </c>
      <c r="B9364" s="16">
        <v>1.02</v>
      </c>
      <c r="C9364" s="16">
        <v>1.05</v>
      </c>
      <c r="D9364" s="16">
        <v>1.05</v>
      </c>
    </row>
    <row r="9365" spans="1:4" x14ac:dyDescent="0.3">
      <c r="A9365" s="3">
        <v>1125574</v>
      </c>
      <c r="B9365" s="16">
        <v>1.02</v>
      </c>
      <c r="C9365" s="16">
        <v>1.05</v>
      </c>
      <c r="D9365" s="16">
        <v>1.05</v>
      </c>
    </row>
    <row r="9366" spans="1:4" x14ac:dyDescent="0.3">
      <c r="A9366" s="3">
        <v>1125575</v>
      </c>
      <c r="B9366" s="16">
        <v>1.02</v>
      </c>
      <c r="C9366" s="16">
        <v>1.05</v>
      </c>
      <c r="D9366" s="16">
        <v>1.05</v>
      </c>
    </row>
    <row r="9367" spans="1:4" x14ac:dyDescent="0.3">
      <c r="A9367" s="3">
        <v>1125581</v>
      </c>
      <c r="B9367" s="16">
        <v>-1.9999999999999997E-2</v>
      </c>
      <c r="C9367" s="16">
        <v>0.01</v>
      </c>
      <c r="D9367" s="16">
        <v>8.5000000000000006E-3</v>
      </c>
    </row>
    <row r="9368" spans="1:4" x14ac:dyDescent="0.3">
      <c r="A9368" s="3">
        <v>1125582</v>
      </c>
      <c r="B9368" s="16">
        <v>1.02</v>
      </c>
      <c r="C9368" s="16">
        <v>1.05</v>
      </c>
      <c r="D9368" s="16">
        <v>1.05</v>
      </c>
    </row>
    <row r="9369" spans="1:4" x14ac:dyDescent="0.3">
      <c r="A9369" s="3">
        <v>1125591</v>
      </c>
      <c r="B9369" s="16">
        <v>-1.9999999999999997E-2</v>
      </c>
      <c r="C9369" s="16">
        <v>0.01</v>
      </c>
      <c r="D9369" s="16">
        <v>8.5000000000000006E-3</v>
      </c>
    </row>
    <row r="9370" spans="1:4" x14ac:dyDescent="0.3">
      <c r="A9370" s="3">
        <v>1125592</v>
      </c>
      <c r="B9370" s="16">
        <v>-1.9999999999999997E-2</v>
      </c>
      <c r="C9370" s="16">
        <v>0.01</v>
      </c>
      <c r="D9370" s="16">
        <v>8.5000000000000006E-3</v>
      </c>
    </row>
    <row r="9371" spans="1:4" x14ac:dyDescent="0.3">
      <c r="A9371" s="3">
        <v>1125595</v>
      </c>
      <c r="B9371" s="16">
        <v>-1.9999999999999997E-2</v>
      </c>
      <c r="C9371" s="16">
        <v>0.01</v>
      </c>
      <c r="D9371" s="16">
        <v>8.5000000000000006E-3</v>
      </c>
    </row>
    <row r="9372" spans="1:4" x14ac:dyDescent="0.3">
      <c r="A9372" s="3">
        <v>1125597</v>
      </c>
      <c r="B9372" s="16">
        <v>1.02</v>
      </c>
      <c r="C9372" s="16">
        <v>1.05</v>
      </c>
      <c r="D9372" s="16">
        <v>1.05</v>
      </c>
    </row>
    <row r="9373" spans="1:4" x14ac:dyDescent="0.3">
      <c r="A9373" s="3">
        <v>1125598</v>
      </c>
      <c r="B9373" s="16">
        <v>1.02</v>
      </c>
      <c r="C9373" s="16">
        <v>1.05</v>
      </c>
      <c r="D9373" s="16">
        <v>1.05</v>
      </c>
    </row>
    <row r="9374" spans="1:4" x14ac:dyDescent="0.3">
      <c r="A9374" s="3">
        <v>1125600</v>
      </c>
      <c r="B9374" s="16">
        <v>1.02</v>
      </c>
      <c r="C9374" s="16">
        <v>1.05</v>
      </c>
      <c r="D9374" s="16">
        <v>1.05</v>
      </c>
    </row>
    <row r="9375" spans="1:4" x14ac:dyDescent="0.3">
      <c r="A9375" s="3">
        <v>1125601</v>
      </c>
      <c r="B9375" s="16">
        <v>1.02</v>
      </c>
      <c r="C9375" s="16">
        <v>1.05</v>
      </c>
      <c r="D9375" s="16">
        <v>1.05</v>
      </c>
    </row>
    <row r="9376" spans="1:4" x14ac:dyDescent="0.3">
      <c r="A9376" s="3">
        <v>1125602</v>
      </c>
      <c r="B9376" s="16">
        <v>1.02</v>
      </c>
      <c r="C9376" s="16">
        <v>1.05</v>
      </c>
      <c r="D9376" s="16">
        <v>1.05</v>
      </c>
    </row>
    <row r="9377" spans="1:4" x14ac:dyDescent="0.3">
      <c r="A9377" s="3">
        <v>1125603</v>
      </c>
      <c r="B9377" s="16">
        <v>1.02</v>
      </c>
      <c r="C9377" s="16">
        <v>1.05</v>
      </c>
      <c r="D9377" s="16">
        <v>1.05</v>
      </c>
    </row>
    <row r="9378" spans="1:4" x14ac:dyDescent="0.3">
      <c r="A9378" s="3">
        <v>1125630</v>
      </c>
      <c r="B9378" s="16">
        <v>1.02</v>
      </c>
      <c r="C9378" s="16">
        <v>1.05</v>
      </c>
      <c r="D9378" s="16">
        <v>1.05</v>
      </c>
    </row>
    <row r="9379" spans="1:4" x14ac:dyDescent="0.3">
      <c r="A9379" s="3">
        <v>1125631</v>
      </c>
      <c r="B9379" s="16">
        <v>1.02</v>
      </c>
      <c r="C9379" s="16">
        <v>1.05</v>
      </c>
      <c r="D9379" s="16">
        <v>1.05</v>
      </c>
    </row>
    <row r="9380" spans="1:4" x14ac:dyDescent="0.3">
      <c r="A9380" s="3">
        <v>1125633</v>
      </c>
      <c r="B9380" s="16">
        <v>1.02</v>
      </c>
      <c r="C9380" s="16">
        <v>1.05</v>
      </c>
      <c r="D9380" s="16">
        <v>1.05</v>
      </c>
    </row>
    <row r="9381" spans="1:4" x14ac:dyDescent="0.3">
      <c r="A9381" s="3">
        <v>1125635</v>
      </c>
      <c r="B9381" s="16">
        <v>1.02</v>
      </c>
      <c r="C9381" s="16">
        <v>1.05</v>
      </c>
      <c r="D9381" s="16">
        <v>1.05</v>
      </c>
    </row>
    <row r="9382" spans="1:4" x14ac:dyDescent="0.3">
      <c r="A9382" s="3">
        <v>1125636</v>
      </c>
      <c r="B9382" s="16">
        <v>1.02</v>
      </c>
      <c r="C9382" s="16">
        <v>1.05</v>
      </c>
      <c r="D9382" s="16">
        <v>1.05</v>
      </c>
    </row>
    <row r="9383" spans="1:4" x14ac:dyDescent="0.3">
      <c r="A9383" s="3">
        <v>1125637</v>
      </c>
      <c r="B9383" s="16">
        <v>1.02</v>
      </c>
      <c r="C9383" s="16">
        <v>1.05</v>
      </c>
      <c r="D9383" s="16">
        <v>1.05</v>
      </c>
    </row>
    <row r="9384" spans="1:4" x14ac:dyDescent="0.3">
      <c r="A9384" s="3">
        <v>1125641</v>
      </c>
      <c r="B9384" s="16">
        <v>1.02</v>
      </c>
      <c r="C9384" s="16">
        <v>1.05</v>
      </c>
      <c r="D9384" s="16">
        <v>1.05</v>
      </c>
    </row>
    <row r="9385" spans="1:4" x14ac:dyDescent="0.3">
      <c r="A9385" s="3">
        <v>1125642</v>
      </c>
      <c r="B9385" s="16">
        <v>1.02</v>
      </c>
      <c r="C9385" s="16">
        <v>1.05</v>
      </c>
      <c r="D9385" s="16">
        <v>1.05</v>
      </c>
    </row>
    <row r="9386" spans="1:4" x14ac:dyDescent="0.3">
      <c r="A9386" s="3">
        <v>1125650</v>
      </c>
      <c r="B9386" s="16">
        <v>1.02</v>
      </c>
      <c r="C9386" s="16">
        <v>1.05</v>
      </c>
      <c r="D9386" s="16">
        <v>1.05</v>
      </c>
    </row>
    <row r="9387" spans="1:4" x14ac:dyDescent="0.3">
      <c r="A9387" s="3">
        <v>1125651</v>
      </c>
      <c r="B9387" s="16">
        <v>1.02</v>
      </c>
      <c r="C9387" s="16">
        <v>1.05</v>
      </c>
      <c r="D9387" s="16">
        <v>1.05</v>
      </c>
    </row>
    <row r="9388" spans="1:4" x14ac:dyDescent="0.3">
      <c r="A9388" s="3">
        <v>1125652</v>
      </c>
      <c r="B9388" s="16">
        <v>1.02</v>
      </c>
      <c r="C9388" s="16">
        <v>1.05</v>
      </c>
      <c r="D9388" s="16">
        <v>1.05</v>
      </c>
    </row>
    <row r="9389" spans="1:4" x14ac:dyDescent="0.3">
      <c r="A9389" s="3">
        <v>1125653</v>
      </c>
      <c r="B9389" s="16">
        <v>11.870000000000001</v>
      </c>
      <c r="C9389" s="16">
        <v>11.9</v>
      </c>
      <c r="D9389" s="16">
        <v>10.4</v>
      </c>
    </row>
    <row r="9390" spans="1:4" x14ac:dyDescent="0.3">
      <c r="A9390" s="3">
        <v>1125654</v>
      </c>
      <c r="B9390" s="16">
        <v>11.870000000000001</v>
      </c>
      <c r="C9390" s="16">
        <v>10.4</v>
      </c>
      <c r="D9390" s="16">
        <v>10.4</v>
      </c>
    </row>
    <row r="9391" spans="1:4" x14ac:dyDescent="0.3">
      <c r="A9391" s="3">
        <v>1125655</v>
      </c>
      <c r="B9391" s="16">
        <v>13.47</v>
      </c>
      <c r="C9391" s="16">
        <v>13.5</v>
      </c>
      <c r="D9391" s="16">
        <v>10.4</v>
      </c>
    </row>
    <row r="9392" spans="1:4" x14ac:dyDescent="0.3">
      <c r="A9392" s="3">
        <v>1125656</v>
      </c>
      <c r="B9392" s="16">
        <v>12.47</v>
      </c>
      <c r="C9392" s="16">
        <v>10</v>
      </c>
      <c r="D9392" s="16">
        <v>9.5</v>
      </c>
    </row>
    <row r="9393" spans="1:4" x14ac:dyDescent="0.3">
      <c r="A9393" s="3">
        <v>1125657</v>
      </c>
      <c r="B9393" s="16">
        <v>1.02</v>
      </c>
      <c r="C9393" s="16">
        <v>1.05</v>
      </c>
      <c r="D9393" s="16">
        <v>1.05</v>
      </c>
    </row>
    <row r="9394" spans="1:4" x14ac:dyDescent="0.3">
      <c r="A9394" s="3">
        <v>1125661</v>
      </c>
      <c r="B9394" s="16">
        <v>1.02</v>
      </c>
      <c r="C9394" s="16">
        <v>1.05</v>
      </c>
      <c r="D9394" s="16">
        <v>1.05</v>
      </c>
    </row>
    <row r="9395" spans="1:4" x14ac:dyDescent="0.3">
      <c r="A9395" s="3">
        <v>1125662</v>
      </c>
      <c r="B9395" s="16">
        <v>1.02</v>
      </c>
      <c r="C9395" s="16">
        <v>1.05</v>
      </c>
      <c r="D9395" s="16">
        <v>1.05</v>
      </c>
    </row>
    <row r="9396" spans="1:4" x14ac:dyDescent="0.3">
      <c r="A9396" s="3">
        <v>1125670</v>
      </c>
      <c r="B9396" s="16">
        <v>1.02</v>
      </c>
      <c r="C9396" s="16">
        <v>1.05</v>
      </c>
      <c r="D9396" s="16">
        <v>1.05</v>
      </c>
    </row>
    <row r="9397" spans="1:4" x14ac:dyDescent="0.3">
      <c r="A9397" s="3">
        <v>1125671</v>
      </c>
      <c r="B9397" s="16">
        <v>1.02</v>
      </c>
      <c r="C9397" s="16">
        <v>1.05</v>
      </c>
      <c r="D9397" s="16">
        <v>1.05</v>
      </c>
    </row>
    <row r="9398" spans="1:4" x14ac:dyDescent="0.3">
      <c r="A9398" s="3">
        <v>1125680</v>
      </c>
      <c r="B9398" s="16">
        <v>1.02</v>
      </c>
      <c r="C9398" s="16">
        <v>1.05</v>
      </c>
      <c r="D9398" s="16">
        <v>1.05</v>
      </c>
    </row>
    <row r="9399" spans="1:4" x14ac:dyDescent="0.3">
      <c r="A9399" s="3">
        <v>1125691</v>
      </c>
      <c r="B9399" s="16">
        <v>64.97</v>
      </c>
      <c r="C9399" s="16">
        <v>32.799999999999997</v>
      </c>
      <c r="D9399" s="16">
        <v>32.799999999999997</v>
      </c>
    </row>
    <row r="9400" spans="1:4" x14ac:dyDescent="0.3">
      <c r="A9400" s="3">
        <v>1125692</v>
      </c>
      <c r="B9400" s="16">
        <v>29.61</v>
      </c>
      <c r="C9400" s="16">
        <v>29.64</v>
      </c>
      <c r="D9400" s="16">
        <v>29.64</v>
      </c>
    </row>
    <row r="9401" spans="1:4" x14ac:dyDescent="0.3">
      <c r="A9401" s="3">
        <v>1125695</v>
      </c>
      <c r="B9401" s="16">
        <v>0.98</v>
      </c>
      <c r="C9401" s="16">
        <v>1.05</v>
      </c>
      <c r="D9401" s="16">
        <v>1.01</v>
      </c>
    </row>
    <row r="9402" spans="1:4" x14ac:dyDescent="0.3">
      <c r="A9402" s="3">
        <v>1125696</v>
      </c>
      <c r="B9402" s="16">
        <v>-1.9999999999999997E-2</v>
      </c>
      <c r="C9402" s="16">
        <v>0.01</v>
      </c>
      <c r="D9402" s="16">
        <v>8.5000000000000006E-3</v>
      </c>
    </row>
    <row r="9403" spans="1:4" x14ac:dyDescent="0.3">
      <c r="A9403" s="3">
        <v>1125697</v>
      </c>
      <c r="B9403" s="16">
        <v>1.02</v>
      </c>
      <c r="C9403" s="16">
        <v>1.05</v>
      </c>
      <c r="D9403" s="16">
        <v>1.05</v>
      </c>
    </row>
    <row r="9404" spans="1:4" x14ac:dyDescent="0.3">
      <c r="A9404" s="3">
        <v>1125700</v>
      </c>
      <c r="B9404" s="16">
        <v>0.98</v>
      </c>
      <c r="C9404" s="16">
        <v>1.05</v>
      </c>
      <c r="D9404" s="16">
        <v>1.01</v>
      </c>
    </row>
    <row r="9405" spans="1:4" x14ac:dyDescent="0.3">
      <c r="A9405" s="3">
        <v>1125701</v>
      </c>
      <c r="B9405" s="16">
        <v>1.02</v>
      </c>
      <c r="C9405" s="16">
        <v>1.05</v>
      </c>
      <c r="D9405" s="16">
        <v>1.05</v>
      </c>
    </row>
    <row r="9406" spans="1:4" x14ac:dyDescent="0.3">
      <c r="A9406" s="3">
        <v>1125702</v>
      </c>
      <c r="B9406" s="16">
        <v>1.02</v>
      </c>
      <c r="C9406" s="16">
        <v>1.05</v>
      </c>
      <c r="D9406" s="16">
        <v>1.05</v>
      </c>
    </row>
    <row r="9407" spans="1:4" x14ac:dyDescent="0.3">
      <c r="A9407" s="3">
        <v>1125710</v>
      </c>
      <c r="B9407" s="16">
        <v>1.02</v>
      </c>
      <c r="C9407" s="16">
        <v>1.05</v>
      </c>
      <c r="D9407" s="16">
        <v>1.05</v>
      </c>
    </row>
    <row r="9408" spans="1:4" x14ac:dyDescent="0.3">
      <c r="A9408" s="3">
        <v>1125711</v>
      </c>
      <c r="B9408" s="16">
        <v>23.97</v>
      </c>
      <c r="C9408" s="16">
        <v>20.5</v>
      </c>
      <c r="D9408" s="16">
        <v>20.5</v>
      </c>
    </row>
    <row r="9409" spans="1:4" x14ac:dyDescent="0.3">
      <c r="A9409" s="3">
        <v>1125712</v>
      </c>
      <c r="B9409" s="16">
        <v>31.15</v>
      </c>
      <c r="C9409" s="16">
        <v>31.18</v>
      </c>
      <c r="D9409" s="16">
        <v>20.5</v>
      </c>
    </row>
    <row r="9410" spans="1:4" x14ac:dyDescent="0.3">
      <c r="A9410" s="3">
        <v>1125713</v>
      </c>
      <c r="B9410" s="16">
        <v>29.61</v>
      </c>
      <c r="C9410" s="16">
        <v>29.64</v>
      </c>
      <c r="D9410" s="16">
        <v>20.5</v>
      </c>
    </row>
    <row r="9411" spans="1:4" x14ac:dyDescent="0.3">
      <c r="A9411" s="3">
        <v>1125714</v>
      </c>
      <c r="B9411" s="16">
        <v>20.47</v>
      </c>
      <c r="C9411" s="16">
        <v>20.5</v>
      </c>
      <c r="D9411" s="16">
        <v>17.425000000000001</v>
      </c>
    </row>
    <row r="9412" spans="1:4" x14ac:dyDescent="0.3">
      <c r="A9412" s="3">
        <v>1125715</v>
      </c>
      <c r="B9412" s="16">
        <v>36.28</v>
      </c>
      <c r="C9412" s="16">
        <v>36.31</v>
      </c>
      <c r="D9412" s="16">
        <v>29.64</v>
      </c>
    </row>
    <row r="9413" spans="1:4" x14ac:dyDescent="0.3">
      <c r="A9413" s="3">
        <v>1125716</v>
      </c>
      <c r="B9413" s="16">
        <v>25.299999999999997</v>
      </c>
      <c r="C9413" s="16">
        <v>20.5</v>
      </c>
      <c r="D9413" s="16">
        <v>20.5</v>
      </c>
    </row>
    <row r="9414" spans="1:4" x14ac:dyDescent="0.3">
      <c r="A9414" s="3">
        <v>1125717</v>
      </c>
      <c r="B9414" s="16">
        <v>30.369999999999997</v>
      </c>
      <c r="C9414" s="16">
        <v>23.4</v>
      </c>
      <c r="D9414" s="16">
        <v>23.4</v>
      </c>
    </row>
    <row r="9415" spans="1:4" x14ac:dyDescent="0.3">
      <c r="A9415" s="3">
        <v>1125718</v>
      </c>
      <c r="B9415" s="16">
        <v>23.97</v>
      </c>
      <c r="C9415" s="16">
        <v>33.64</v>
      </c>
      <c r="D9415" s="16">
        <v>20.5</v>
      </c>
    </row>
    <row r="9416" spans="1:4" x14ac:dyDescent="0.3">
      <c r="A9416" s="3">
        <v>1125719</v>
      </c>
      <c r="B9416" s="16">
        <v>29.61</v>
      </c>
      <c r="C9416" s="16">
        <v>29.64</v>
      </c>
      <c r="D9416" s="16">
        <v>29.64</v>
      </c>
    </row>
    <row r="9417" spans="1:4" x14ac:dyDescent="0.3">
      <c r="A9417" s="3">
        <v>1125720</v>
      </c>
      <c r="B9417" s="16">
        <v>1.02</v>
      </c>
      <c r="C9417" s="16">
        <v>1.05</v>
      </c>
      <c r="D9417" s="16">
        <v>1.05</v>
      </c>
    </row>
    <row r="9418" spans="1:4" x14ac:dyDescent="0.3">
      <c r="A9418" s="3">
        <v>1125731</v>
      </c>
      <c r="B9418" s="16">
        <v>0.98</v>
      </c>
      <c r="C9418" s="16">
        <v>1.05</v>
      </c>
      <c r="D9418" s="16">
        <v>1.01</v>
      </c>
    </row>
    <row r="9419" spans="1:4" x14ac:dyDescent="0.3">
      <c r="A9419" s="3">
        <v>1125732</v>
      </c>
      <c r="B9419" s="16">
        <v>1.02</v>
      </c>
      <c r="C9419" s="16">
        <v>1.05</v>
      </c>
      <c r="D9419" s="16">
        <v>1.05</v>
      </c>
    </row>
    <row r="9420" spans="1:4" x14ac:dyDescent="0.3">
      <c r="A9420" s="3">
        <v>1125734</v>
      </c>
      <c r="B9420" s="16">
        <v>1.02</v>
      </c>
      <c r="C9420" s="16">
        <v>1.05</v>
      </c>
      <c r="D9420" s="16">
        <v>1.05</v>
      </c>
    </row>
    <row r="9421" spans="1:4" x14ac:dyDescent="0.3">
      <c r="A9421" s="3">
        <v>1125740</v>
      </c>
      <c r="B9421" s="16">
        <v>-1.9999999999999997E-2</v>
      </c>
      <c r="C9421" s="16">
        <v>0.01</v>
      </c>
      <c r="D9421" s="16">
        <v>8.5000000000000006E-3</v>
      </c>
    </row>
    <row r="9422" spans="1:4" x14ac:dyDescent="0.3">
      <c r="A9422" s="3">
        <v>1125750</v>
      </c>
      <c r="B9422" s="16">
        <v>-1.9999999999999997E-2</v>
      </c>
      <c r="C9422" s="16">
        <v>0.01</v>
      </c>
      <c r="D9422" s="16">
        <v>8.5000000000000006E-3</v>
      </c>
    </row>
    <row r="9423" spans="1:4" x14ac:dyDescent="0.3">
      <c r="A9423" s="3">
        <v>1125761</v>
      </c>
      <c r="B9423" s="16">
        <v>1.02</v>
      </c>
      <c r="C9423" s="16">
        <v>1.05</v>
      </c>
      <c r="D9423" s="16">
        <v>1.05</v>
      </c>
    </row>
    <row r="9424" spans="1:4" x14ac:dyDescent="0.3">
      <c r="A9424" s="3">
        <v>1125770</v>
      </c>
      <c r="B9424" s="16">
        <v>1.02</v>
      </c>
      <c r="C9424" s="16">
        <v>1.05</v>
      </c>
      <c r="D9424" s="16">
        <v>1.05</v>
      </c>
    </row>
    <row r="9425" spans="1:4" x14ac:dyDescent="0.3">
      <c r="A9425" s="3">
        <v>1125771</v>
      </c>
      <c r="B9425" s="16">
        <v>1.02</v>
      </c>
      <c r="C9425" s="16">
        <v>1.05</v>
      </c>
      <c r="D9425" s="16">
        <v>1.05</v>
      </c>
    </row>
    <row r="9426" spans="1:4" x14ac:dyDescent="0.3">
      <c r="A9426" s="3">
        <v>1125780</v>
      </c>
      <c r="B9426" s="16">
        <v>1.02</v>
      </c>
      <c r="C9426" s="16">
        <v>1.05</v>
      </c>
      <c r="D9426" s="16">
        <v>1.05</v>
      </c>
    </row>
    <row r="9427" spans="1:4" x14ac:dyDescent="0.3">
      <c r="A9427" s="3">
        <v>1125790</v>
      </c>
      <c r="B9427" s="16">
        <v>0.98</v>
      </c>
      <c r="C9427" s="16">
        <v>1.05</v>
      </c>
      <c r="D9427" s="16">
        <v>1.01</v>
      </c>
    </row>
    <row r="9428" spans="1:4" x14ac:dyDescent="0.3">
      <c r="A9428" s="3">
        <v>1125792</v>
      </c>
      <c r="B9428" s="16">
        <v>1.02</v>
      </c>
      <c r="C9428" s="16">
        <v>1.05</v>
      </c>
      <c r="D9428" s="16">
        <v>1.05</v>
      </c>
    </row>
    <row r="9429" spans="1:4" x14ac:dyDescent="0.3">
      <c r="A9429" s="3">
        <v>1125793</v>
      </c>
      <c r="B9429" s="16">
        <v>1.02</v>
      </c>
      <c r="C9429" s="16">
        <v>1.05</v>
      </c>
      <c r="D9429" s="16">
        <v>1.05</v>
      </c>
    </row>
    <row r="9430" spans="1:4" x14ac:dyDescent="0.3">
      <c r="A9430" s="3">
        <v>1125794</v>
      </c>
      <c r="B9430" s="16">
        <v>1.02</v>
      </c>
      <c r="C9430" s="16">
        <v>1.05</v>
      </c>
      <c r="D9430" s="16">
        <v>1.05</v>
      </c>
    </row>
    <row r="9431" spans="1:4" x14ac:dyDescent="0.3">
      <c r="A9431" s="3">
        <v>1125820</v>
      </c>
      <c r="B9431" s="16">
        <v>1.02</v>
      </c>
      <c r="C9431" s="16">
        <v>1.05</v>
      </c>
      <c r="D9431" s="16">
        <v>1.05</v>
      </c>
    </row>
    <row r="9432" spans="1:4" x14ac:dyDescent="0.3">
      <c r="A9432" s="3">
        <v>1125821</v>
      </c>
      <c r="B9432" s="16">
        <v>1.02</v>
      </c>
      <c r="C9432" s="16">
        <v>1.05</v>
      </c>
      <c r="D9432" s="16">
        <v>1.05</v>
      </c>
    </row>
    <row r="9433" spans="1:4" x14ac:dyDescent="0.3">
      <c r="A9433" s="3">
        <v>1125822</v>
      </c>
      <c r="B9433" s="16">
        <v>23.97</v>
      </c>
      <c r="C9433" s="16">
        <v>29.64</v>
      </c>
      <c r="D9433" s="16">
        <v>29.64</v>
      </c>
    </row>
    <row r="9434" spans="1:4" x14ac:dyDescent="0.3">
      <c r="A9434" s="3">
        <v>1125823</v>
      </c>
      <c r="B9434" s="16">
        <v>25.299999999999997</v>
      </c>
      <c r="C9434" s="16">
        <v>20.5</v>
      </c>
      <c r="D9434" s="16">
        <v>20.5</v>
      </c>
    </row>
    <row r="9435" spans="1:4" x14ac:dyDescent="0.3">
      <c r="A9435" s="3">
        <v>1125824</v>
      </c>
      <c r="B9435" s="16">
        <v>1.02</v>
      </c>
      <c r="C9435" s="16">
        <v>1.05</v>
      </c>
      <c r="D9435" s="16">
        <v>1.05</v>
      </c>
    </row>
    <row r="9436" spans="1:4" x14ac:dyDescent="0.3">
      <c r="A9436" s="3">
        <v>1125825</v>
      </c>
      <c r="B9436" s="16">
        <v>1.02</v>
      </c>
      <c r="C9436" s="16">
        <v>1.05</v>
      </c>
      <c r="D9436" s="16">
        <v>1.05</v>
      </c>
    </row>
    <row r="9437" spans="1:4" x14ac:dyDescent="0.3">
      <c r="A9437" s="3">
        <v>1125827</v>
      </c>
      <c r="B9437" s="16">
        <v>539.97</v>
      </c>
      <c r="C9437" s="16">
        <v>540</v>
      </c>
      <c r="D9437" s="16">
        <v>540</v>
      </c>
    </row>
    <row r="9438" spans="1:4" x14ac:dyDescent="0.3">
      <c r="A9438" s="3">
        <v>1125828</v>
      </c>
      <c r="B9438" s="16">
        <v>133.44</v>
      </c>
      <c r="C9438" s="16">
        <v>133.47</v>
      </c>
      <c r="D9438" s="16">
        <v>0.01</v>
      </c>
    </row>
    <row r="9439" spans="1:4" x14ac:dyDescent="0.3">
      <c r="A9439" s="3">
        <v>1125829</v>
      </c>
      <c r="B9439" s="16">
        <v>1.02</v>
      </c>
      <c r="C9439" s="16">
        <v>1.05</v>
      </c>
      <c r="D9439" s="16">
        <v>1.05</v>
      </c>
    </row>
    <row r="9440" spans="1:4" x14ac:dyDescent="0.3">
      <c r="A9440" s="3">
        <v>1125830</v>
      </c>
      <c r="B9440" s="16">
        <v>29.61</v>
      </c>
      <c r="C9440" s="16">
        <v>29.64</v>
      </c>
      <c r="D9440" s="16">
        <v>20.5</v>
      </c>
    </row>
    <row r="9441" spans="1:4" x14ac:dyDescent="0.3">
      <c r="A9441" s="3">
        <v>1125831</v>
      </c>
      <c r="B9441" s="16">
        <v>-1.9999999999999997E-2</v>
      </c>
      <c r="C9441" s="16">
        <v>0.01</v>
      </c>
      <c r="D9441" s="16">
        <v>8.5000000000000006E-3</v>
      </c>
    </row>
    <row r="9442" spans="1:4" x14ac:dyDescent="0.3">
      <c r="A9442" s="3">
        <v>1125832</v>
      </c>
      <c r="B9442" s="16">
        <v>1.02</v>
      </c>
      <c r="C9442" s="16">
        <v>1.05</v>
      </c>
      <c r="D9442" s="16">
        <v>1.05</v>
      </c>
    </row>
    <row r="9443" spans="1:4" x14ac:dyDescent="0.3">
      <c r="A9443" s="3">
        <v>1125833</v>
      </c>
      <c r="B9443" s="16">
        <v>1.02</v>
      </c>
      <c r="C9443" s="16">
        <v>1.05</v>
      </c>
      <c r="D9443" s="16">
        <v>1.05</v>
      </c>
    </row>
    <row r="9444" spans="1:4" x14ac:dyDescent="0.3">
      <c r="A9444" s="3">
        <v>1125834</v>
      </c>
      <c r="B9444" s="16">
        <v>-1.9999999999999997E-2</v>
      </c>
      <c r="C9444" s="16">
        <v>0.01</v>
      </c>
      <c r="D9444" s="16">
        <v>8.5000000000000006E-3</v>
      </c>
    </row>
    <row r="9445" spans="1:4" x14ac:dyDescent="0.3">
      <c r="A9445" s="3">
        <v>1125840</v>
      </c>
      <c r="B9445" s="16">
        <v>1.02</v>
      </c>
      <c r="C9445" s="16">
        <v>1.05</v>
      </c>
      <c r="D9445" s="16">
        <v>1.05</v>
      </c>
    </row>
    <row r="9446" spans="1:4" x14ac:dyDescent="0.3">
      <c r="A9446" s="3">
        <v>1125850</v>
      </c>
      <c r="B9446" s="16">
        <v>1.02</v>
      </c>
      <c r="C9446" s="16">
        <v>1.05</v>
      </c>
      <c r="D9446" s="16">
        <v>1.05</v>
      </c>
    </row>
    <row r="9447" spans="1:4" x14ac:dyDescent="0.3">
      <c r="A9447" s="3">
        <v>1125851</v>
      </c>
      <c r="B9447" s="16">
        <v>1.02</v>
      </c>
      <c r="C9447" s="16">
        <v>1.05</v>
      </c>
      <c r="D9447" s="16">
        <v>1.05</v>
      </c>
    </row>
    <row r="9448" spans="1:4" x14ac:dyDescent="0.3">
      <c r="A9448" s="3">
        <v>1125852</v>
      </c>
      <c r="B9448" s="16">
        <v>0.98</v>
      </c>
      <c r="C9448" s="16">
        <v>1.05</v>
      </c>
      <c r="D9448" s="16">
        <v>1.01</v>
      </c>
    </row>
    <row r="9449" spans="1:4" x14ac:dyDescent="0.3">
      <c r="A9449" s="3">
        <v>1125853</v>
      </c>
      <c r="B9449" s="16">
        <v>-1.9999999999999997E-2</v>
      </c>
      <c r="C9449" s="16">
        <v>0.01</v>
      </c>
      <c r="D9449" s="16">
        <v>8.5000000000000006E-3</v>
      </c>
    </row>
    <row r="9450" spans="1:4" x14ac:dyDescent="0.3">
      <c r="A9450" s="3">
        <v>1125854</v>
      </c>
      <c r="B9450" s="16">
        <v>-1.9999999999999997E-2</v>
      </c>
      <c r="C9450" s="16">
        <v>0.01</v>
      </c>
      <c r="D9450" s="16">
        <v>8.5000000000000006E-3</v>
      </c>
    </row>
    <row r="9451" spans="1:4" x14ac:dyDescent="0.3">
      <c r="A9451" s="3">
        <v>1125855</v>
      </c>
      <c r="B9451" s="16">
        <v>-1.9999999999999997E-2</v>
      </c>
      <c r="C9451" s="16">
        <v>0.01</v>
      </c>
      <c r="D9451" s="16">
        <v>8.5000000000000006E-3</v>
      </c>
    </row>
    <row r="9452" spans="1:4" x14ac:dyDescent="0.3">
      <c r="A9452" s="3">
        <v>1125862</v>
      </c>
      <c r="B9452" s="16">
        <v>-1.9999999999999997E-2</v>
      </c>
      <c r="C9452" s="16">
        <v>0.01</v>
      </c>
      <c r="D9452" s="16">
        <v>8.5000000000000006E-3</v>
      </c>
    </row>
    <row r="9453" spans="1:4" x14ac:dyDescent="0.3">
      <c r="A9453" s="3">
        <v>1125863</v>
      </c>
      <c r="B9453" s="16">
        <v>-1.9999999999999997E-2</v>
      </c>
      <c r="C9453" s="16">
        <v>0.01</v>
      </c>
      <c r="D9453" s="16">
        <v>8.5000000000000006E-3</v>
      </c>
    </row>
    <row r="9454" spans="1:4" x14ac:dyDescent="0.3">
      <c r="A9454" s="3">
        <v>1125864</v>
      </c>
      <c r="B9454" s="16">
        <v>1.02</v>
      </c>
      <c r="C9454" s="16">
        <v>1.05</v>
      </c>
      <c r="D9454" s="16">
        <v>1.05</v>
      </c>
    </row>
    <row r="9455" spans="1:4" x14ac:dyDescent="0.3">
      <c r="A9455" s="3">
        <v>1125865</v>
      </c>
      <c r="B9455" s="16">
        <v>-1.9999999999999997E-2</v>
      </c>
      <c r="C9455" s="16">
        <v>0.01</v>
      </c>
      <c r="D9455" s="16">
        <v>8.5000000000000006E-3</v>
      </c>
    </row>
    <row r="9456" spans="1:4" x14ac:dyDescent="0.3">
      <c r="A9456" s="3">
        <v>1125866</v>
      </c>
      <c r="B9456" s="16">
        <v>1.02</v>
      </c>
      <c r="C9456" s="16">
        <v>1.05</v>
      </c>
      <c r="D9456" s="16">
        <v>1.05</v>
      </c>
    </row>
    <row r="9457" spans="1:4" x14ac:dyDescent="0.3">
      <c r="A9457" s="3">
        <v>1125867</v>
      </c>
      <c r="B9457" s="16">
        <v>1.02</v>
      </c>
      <c r="C9457" s="16">
        <v>1.05</v>
      </c>
      <c r="D9457" s="16">
        <v>1.05</v>
      </c>
    </row>
    <row r="9458" spans="1:4" x14ac:dyDescent="0.3">
      <c r="A9458" s="3">
        <v>1125868</v>
      </c>
      <c r="B9458" s="16">
        <v>1.02</v>
      </c>
      <c r="C9458" s="16">
        <v>1.05</v>
      </c>
      <c r="D9458" s="16">
        <v>1.05</v>
      </c>
    </row>
    <row r="9459" spans="1:4" x14ac:dyDescent="0.3">
      <c r="A9459" s="3">
        <v>1125870</v>
      </c>
      <c r="B9459" s="16">
        <v>1.02</v>
      </c>
      <c r="C9459" s="16">
        <v>1.05</v>
      </c>
      <c r="D9459" s="16">
        <v>1.05</v>
      </c>
    </row>
    <row r="9460" spans="1:4" x14ac:dyDescent="0.3">
      <c r="A9460" s="3">
        <v>1125871</v>
      </c>
      <c r="B9460" s="16">
        <v>1.02</v>
      </c>
      <c r="C9460" s="16">
        <v>1.05</v>
      </c>
      <c r="D9460" s="16">
        <v>1.05</v>
      </c>
    </row>
    <row r="9461" spans="1:4" x14ac:dyDescent="0.3">
      <c r="A9461" s="3">
        <v>1125872</v>
      </c>
      <c r="B9461" s="16">
        <v>-1.9999999999999997E-2</v>
      </c>
      <c r="C9461" s="16">
        <v>0.01</v>
      </c>
      <c r="D9461" s="16">
        <v>8.5000000000000006E-3</v>
      </c>
    </row>
    <row r="9462" spans="1:4" x14ac:dyDescent="0.3">
      <c r="A9462" s="3">
        <v>1125873</v>
      </c>
      <c r="B9462" s="16">
        <v>-1.9999999999999997E-2</v>
      </c>
      <c r="C9462" s="16">
        <v>0.01</v>
      </c>
      <c r="D9462" s="16">
        <v>8.5000000000000006E-3</v>
      </c>
    </row>
    <row r="9463" spans="1:4" x14ac:dyDescent="0.3">
      <c r="A9463" s="3">
        <v>1125874</v>
      </c>
      <c r="B9463" s="16">
        <v>644.97</v>
      </c>
      <c r="C9463" s="16">
        <v>645</v>
      </c>
      <c r="D9463" s="16">
        <v>295</v>
      </c>
    </row>
    <row r="9464" spans="1:4" x14ac:dyDescent="0.3">
      <c r="A9464" s="3">
        <v>1125875</v>
      </c>
      <c r="B9464" s="16">
        <v>1.02</v>
      </c>
      <c r="C9464" s="16">
        <v>1.05</v>
      </c>
      <c r="D9464" s="16">
        <v>1.05</v>
      </c>
    </row>
    <row r="9465" spans="1:4" x14ac:dyDescent="0.3">
      <c r="A9465" s="3">
        <v>1125876</v>
      </c>
      <c r="B9465" s="16">
        <v>-1.9999999999999997E-2</v>
      </c>
      <c r="C9465" s="16">
        <v>0.01</v>
      </c>
      <c r="D9465" s="16">
        <v>8.5000000000000006E-3</v>
      </c>
    </row>
    <row r="9466" spans="1:4" x14ac:dyDescent="0.3">
      <c r="A9466" s="3">
        <v>1125877</v>
      </c>
      <c r="B9466" s="16">
        <v>1.02</v>
      </c>
      <c r="C9466" s="16">
        <v>1.05</v>
      </c>
      <c r="D9466" s="16">
        <v>1.05</v>
      </c>
    </row>
    <row r="9467" spans="1:4" x14ac:dyDescent="0.3">
      <c r="A9467" s="3">
        <v>1125878</v>
      </c>
      <c r="B9467" s="16">
        <v>1.02</v>
      </c>
      <c r="C9467" s="16">
        <v>1.05</v>
      </c>
      <c r="D9467" s="16">
        <v>1.05</v>
      </c>
    </row>
    <row r="9468" spans="1:4" x14ac:dyDescent="0.3">
      <c r="A9468" s="3">
        <v>1125879</v>
      </c>
      <c r="B9468" s="16">
        <v>288.97000000000003</v>
      </c>
      <c r="C9468" s="16">
        <v>289</v>
      </c>
      <c r="D9468" s="16">
        <v>295</v>
      </c>
    </row>
    <row r="9469" spans="1:4" x14ac:dyDescent="0.3">
      <c r="A9469" s="3">
        <v>1125880</v>
      </c>
      <c r="B9469" s="16">
        <v>1.02</v>
      </c>
      <c r="C9469" s="16">
        <v>1.05</v>
      </c>
      <c r="D9469" s="16">
        <v>1.05</v>
      </c>
    </row>
    <row r="9470" spans="1:4" x14ac:dyDescent="0.3">
      <c r="A9470" s="3">
        <v>1125890</v>
      </c>
      <c r="B9470" s="16">
        <v>-1.9999999999999997E-2</v>
      </c>
      <c r="C9470" s="16">
        <v>0.01</v>
      </c>
      <c r="D9470" s="16">
        <v>8.5000000000000006E-3</v>
      </c>
    </row>
    <row r="9471" spans="1:4" x14ac:dyDescent="0.3">
      <c r="A9471" s="3">
        <v>1125891</v>
      </c>
      <c r="B9471" s="16">
        <v>1.02</v>
      </c>
      <c r="C9471" s="16">
        <v>1.05</v>
      </c>
      <c r="D9471" s="16">
        <v>1.05</v>
      </c>
    </row>
    <row r="9472" spans="1:4" x14ac:dyDescent="0.3">
      <c r="A9472" s="3">
        <v>1125892</v>
      </c>
      <c r="B9472" s="16">
        <v>-1.9999999999999997E-2</v>
      </c>
      <c r="C9472" s="16">
        <v>0.01</v>
      </c>
      <c r="D9472" s="16">
        <v>8.5000000000000006E-3</v>
      </c>
    </row>
    <row r="9473" spans="1:4" x14ac:dyDescent="0.3">
      <c r="A9473" s="3">
        <v>1125893</v>
      </c>
      <c r="B9473" s="16">
        <v>1.02</v>
      </c>
      <c r="C9473" s="16">
        <v>1.05</v>
      </c>
      <c r="D9473" s="16">
        <v>1.05</v>
      </c>
    </row>
    <row r="9474" spans="1:4" x14ac:dyDescent="0.3">
      <c r="A9474" s="3">
        <v>1125894</v>
      </c>
      <c r="B9474" s="16">
        <v>-1.9999999999999997E-2</v>
      </c>
      <c r="C9474" s="16">
        <v>0.01</v>
      </c>
      <c r="D9474" s="16">
        <v>8.5000000000000006E-3</v>
      </c>
    </row>
    <row r="9475" spans="1:4" x14ac:dyDescent="0.3">
      <c r="A9475" s="3">
        <v>1125895</v>
      </c>
      <c r="B9475" s="16">
        <v>1.02</v>
      </c>
      <c r="C9475" s="16">
        <v>1.05</v>
      </c>
      <c r="D9475" s="16">
        <v>1.05</v>
      </c>
    </row>
    <row r="9476" spans="1:4" x14ac:dyDescent="0.3">
      <c r="A9476" s="3">
        <v>1125896</v>
      </c>
      <c r="B9476" s="16">
        <v>47.199999999999996</v>
      </c>
      <c r="C9476" s="16">
        <v>47.23</v>
      </c>
      <c r="D9476" s="16">
        <v>41.26</v>
      </c>
    </row>
    <row r="9477" spans="1:4" x14ac:dyDescent="0.3">
      <c r="A9477" s="3">
        <v>1125897</v>
      </c>
      <c r="B9477" s="16">
        <v>-1.9999999999999997E-2</v>
      </c>
      <c r="C9477" s="16">
        <v>0.01</v>
      </c>
      <c r="D9477" s="16">
        <v>8.5000000000000006E-3</v>
      </c>
    </row>
    <row r="9478" spans="1:4" x14ac:dyDescent="0.3">
      <c r="A9478" s="3">
        <v>1125898</v>
      </c>
      <c r="B9478" s="16">
        <v>-1.9999999999999997E-2</v>
      </c>
      <c r="C9478" s="16">
        <v>0.01</v>
      </c>
      <c r="D9478" s="16">
        <v>8.5000000000000006E-3</v>
      </c>
    </row>
    <row r="9479" spans="1:4" x14ac:dyDescent="0.3">
      <c r="A9479" s="3">
        <v>1125899</v>
      </c>
      <c r="B9479" s="16">
        <v>1.02</v>
      </c>
      <c r="C9479" s="16">
        <v>1.05</v>
      </c>
      <c r="D9479" s="16">
        <v>1.05</v>
      </c>
    </row>
    <row r="9480" spans="1:4" x14ac:dyDescent="0.3">
      <c r="A9480" s="3">
        <v>1125900</v>
      </c>
      <c r="B9480" s="16">
        <v>1.02</v>
      </c>
      <c r="C9480" s="16">
        <v>1.05</v>
      </c>
      <c r="D9480" s="16">
        <v>1.05</v>
      </c>
    </row>
    <row r="9481" spans="1:4" x14ac:dyDescent="0.3">
      <c r="A9481" s="3">
        <v>1125910</v>
      </c>
      <c r="B9481" s="16">
        <v>1.02</v>
      </c>
      <c r="C9481" s="16">
        <v>1.05</v>
      </c>
      <c r="D9481" s="16">
        <v>1.05</v>
      </c>
    </row>
    <row r="9482" spans="1:4" x14ac:dyDescent="0.3">
      <c r="A9482" s="3">
        <v>1125920</v>
      </c>
      <c r="B9482" s="16">
        <v>11.870000000000001</v>
      </c>
      <c r="C9482" s="16">
        <v>11.75</v>
      </c>
      <c r="D9482" s="16">
        <v>11.75</v>
      </c>
    </row>
    <row r="9483" spans="1:4" x14ac:dyDescent="0.3">
      <c r="A9483" s="3">
        <v>1125921</v>
      </c>
      <c r="B9483" s="16">
        <v>1.02</v>
      </c>
      <c r="C9483" s="16">
        <v>1.05</v>
      </c>
      <c r="D9483" s="16">
        <v>1.05</v>
      </c>
    </row>
    <row r="9484" spans="1:4" x14ac:dyDescent="0.3">
      <c r="A9484" s="3">
        <v>1125922</v>
      </c>
      <c r="B9484" s="16">
        <v>1.02</v>
      </c>
      <c r="C9484" s="16">
        <v>1.05</v>
      </c>
      <c r="D9484" s="16">
        <v>1.05</v>
      </c>
    </row>
    <row r="9485" spans="1:4" x14ac:dyDescent="0.3">
      <c r="A9485" s="3">
        <v>1125923</v>
      </c>
      <c r="B9485" s="16">
        <v>1.02</v>
      </c>
      <c r="C9485" s="16">
        <v>1.05</v>
      </c>
      <c r="D9485" s="16">
        <v>1.05</v>
      </c>
    </row>
    <row r="9486" spans="1:4" x14ac:dyDescent="0.3">
      <c r="A9486" s="3">
        <v>1125927</v>
      </c>
      <c r="B9486" s="16">
        <v>294.68</v>
      </c>
      <c r="C9486" s="16">
        <v>280</v>
      </c>
      <c r="D9486" s="16">
        <v>192</v>
      </c>
    </row>
    <row r="9487" spans="1:4" x14ac:dyDescent="0.3">
      <c r="A9487" s="3">
        <v>1125930</v>
      </c>
      <c r="B9487" s="16">
        <v>1.02</v>
      </c>
      <c r="C9487" s="16">
        <v>1.05</v>
      </c>
      <c r="D9487" s="16">
        <v>1.05</v>
      </c>
    </row>
    <row r="9488" spans="1:4" x14ac:dyDescent="0.3">
      <c r="A9488" s="3">
        <v>1125931</v>
      </c>
      <c r="B9488" s="16">
        <v>1.02</v>
      </c>
      <c r="C9488" s="16">
        <v>1.05</v>
      </c>
      <c r="D9488" s="16">
        <v>1.05</v>
      </c>
    </row>
    <row r="9489" spans="1:4" x14ac:dyDescent="0.3">
      <c r="A9489" s="3">
        <v>1125932</v>
      </c>
      <c r="B9489" s="16">
        <v>1.02</v>
      </c>
      <c r="C9489" s="16">
        <v>1.05</v>
      </c>
      <c r="D9489" s="16">
        <v>1.05</v>
      </c>
    </row>
    <row r="9490" spans="1:4" x14ac:dyDescent="0.3">
      <c r="A9490" s="3">
        <v>1125941</v>
      </c>
      <c r="B9490" s="16">
        <v>1.02</v>
      </c>
      <c r="C9490" s="16">
        <v>1.05</v>
      </c>
      <c r="D9490" s="16">
        <v>1.05</v>
      </c>
    </row>
    <row r="9491" spans="1:4" x14ac:dyDescent="0.3">
      <c r="A9491" s="3">
        <v>1125942</v>
      </c>
      <c r="B9491" s="16">
        <v>11.72</v>
      </c>
      <c r="C9491" s="16">
        <v>11.4</v>
      </c>
      <c r="D9491" s="16">
        <v>11.75</v>
      </c>
    </row>
    <row r="9492" spans="1:4" x14ac:dyDescent="0.3">
      <c r="A9492" s="3">
        <v>1125950</v>
      </c>
      <c r="B9492" s="16">
        <v>1.02</v>
      </c>
      <c r="C9492" s="16">
        <v>1.05</v>
      </c>
      <c r="D9492" s="16">
        <v>1.05</v>
      </c>
    </row>
    <row r="9493" spans="1:4" x14ac:dyDescent="0.3">
      <c r="A9493" s="3">
        <v>1125951</v>
      </c>
      <c r="B9493" s="16">
        <v>12.47</v>
      </c>
      <c r="C9493" s="16">
        <v>11.75</v>
      </c>
      <c r="D9493" s="16">
        <v>11.75</v>
      </c>
    </row>
    <row r="9494" spans="1:4" x14ac:dyDescent="0.3">
      <c r="A9494" s="3">
        <v>1125953</v>
      </c>
      <c r="B9494" s="16">
        <v>41.15</v>
      </c>
      <c r="C9494" s="16">
        <v>41.18</v>
      </c>
      <c r="D9494" s="16">
        <v>40.61</v>
      </c>
    </row>
    <row r="9495" spans="1:4" x14ac:dyDescent="0.3">
      <c r="A9495" s="3">
        <v>1125960</v>
      </c>
      <c r="B9495" s="16">
        <v>1.02</v>
      </c>
      <c r="C9495" s="16">
        <v>1.05</v>
      </c>
      <c r="D9495" s="16">
        <v>1.05</v>
      </c>
    </row>
    <row r="9496" spans="1:4" x14ac:dyDescent="0.3">
      <c r="A9496" s="3">
        <v>1125961</v>
      </c>
      <c r="B9496" s="16">
        <v>1.02</v>
      </c>
      <c r="C9496" s="16">
        <v>1.05</v>
      </c>
      <c r="D9496" s="16">
        <v>1.05</v>
      </c>
    </row>
    <row r="9497" spans="1:4" x14ac:dyDescent="0.3">
      <c r="A9497" s="3">
        <v>1125970</v>
      </c>
      <c r="B9497" s="16">
        <v>1.02</v>
      </c>
      <c r="C9497" s="16">
        <v>1.05</v>
      </c>
      <c r="D9497" s="16">
        <v>1.05</v>
      </c>
    </row>
    <row r="9498" spans="1:4" x14ac:dyDescent="0.3">
      <c r="A9498" s="3">
        <v>1125971</v>
      </c>
      <c r="B9498" s="16">
        <v>1.02</v>
      </c>
      <c r="C9498" s="16">
        <v>1.05</v>
      </c>
      <c r="D9498" s="16">
        <v>1.05</v>
      </c>
    </row>
    <row r="9499" spans="1:4" x14ac:dyDescent="0.3">
      <c r="A9499" s="3">
        <v>1125972</v>
      </c>
      <c r="B9499" s="16">
        <v>1.02</v>
      </c>
      <c r="C9499" s="16">
        <v>1.05</v>
      </c>
      <c r="D9499" s="16">
        <v>1.05</v>
      </c>
    </row>
    <row r="9500" spans="1:4" x14ac:dyDescent="0.3">
      <c r="A9500" s="3">
        <v>1125974</v>
      </c>
      <c r="B9500" s="16">
        <v>1.02</v>
      </c>
      <c r="C9500" s="16">
        <v>1.05</v>
      </c>
      <c r="D9500" s="16">
        <v>1.05</v>
      </c>
    </row>
    <row r="9501" spans="1:4" x14ac:dyDescent="0.3">
      <c r="A9501" s="3">
        <v>1125976</v>
      </c>
      <c r="B9501" s="16">
        <v>1.02</v>
      </c>
      <c r="C9501" s="16">
        <v>1.05</v>
      </c>
      <c r="D9501" s="16">
        <v>1.05</v>
      </c>
    </row>
    <row r="9502" spans="1:4" x14ac:dyDescent="0.3">
      <c r="A9502" s="3">
        <v>1125977</v>
      </c>
      <c r="B9502" s="16">
        <v>1.02</v>
      </c>
      <c r="C9502" s="16">
        <v>1.05</v>
      </c>
      <c r="D9502" s="16">
        <v>1.05</v>
      </c>
    </row>
    <row r="9503" spans="1:4" x14ac:dyDescent="0.3">
      <c r="A9503" s="3">
        <v>1125981</v>
      </c>
      <c r="B9503" s="16">
        <v>1.02</v>
      </c>
      <c r="C9503" s="16">
        <v>1.05</v>
      </c>
      <c r="D9503" s="16">
        <v>1.05</v>
      </c>
    </row>
    <row r="9504" spans="1:4" x14ac:dyDescent="0.3">
      <c r="A9504" s="3">
        <v>1125982</v>
      </c>
      <c r="B9504" s="16">
        <v>1.02</v>
      </c>
      <c r="C9504" s="16">
        <v>1.05</v>
      </c>
      <c r="D9504" s="16">
        <v>1.05</v>
      </c>
    </row>
    <row r="9505" spans="1:4" x14ac:dyDescent="0.3">
      <c r="A9505" s="3">
        <v>1125983</v>
      </c>
      <c r="B9505" s="16">
        <v>1.02</v>
      </c>
      <c r="C9505" s="16">
        <v>1.05</v>
      </c>
      <c r="D9505" s="16">
        <v>1.05</v>
      </c>
    </row>
    <row r="9506" spans="1:4" x14ac:dyDescent="0.3">
      <c r="A9506" s="3">
        <v>1125990</v>
      </c>
      <c r="B9506" s="16">
        <v>1.02</v>
      </c>
      <c r="C9506" s="16">
        <v>1.05</v>
      </c>
      <c r="D9506" s="16">
        <v>1.05</v>
      </c>
    </row>
    <row r="9507" spans="1:4" x14ac:dyDescent="0.3">
      <c r="A9507" s="3">
        <v>1125991</v>
      </c>
      <c r="B9507" s="16">
        <v>1.02</v>
      </c>
      <c r="C9507" s="16">
        <v>1.05</v>
      </c>
      <c r="D9507" s="16">
        <v>1.05</v>
      </c>
    </row>
    <row r="9508" spans="1:4" x14ac:dyDescent="0.3">
      <c r="A9508" s="3">
        <v>1125992</v>
      </c>
      <c r="B9508" s="16">
        <v>1.02</v>
      </c>
      <c r="C9508" s="16">
        <v>1.05</v>
      </c>
      <c r="D9508" s="16">
        <v>1.05</v>
      </c>
    </row>
    <row r="9509" spans="1:4" x14ac:dyDescent="0.3">
      <c r="A9509" s="3">
        <v>1125993</v>
      </c>
      <c r="B9509" s="16">
        <v>1.02</v>
      </c>
      <c r="C9509" s="16">
        <v>1.05</v>
      </c>
      <c r="D9509" s="16">
        <v>1.05</v>
      </c>
    </row>
    <row r="9510" spans="1:4" x14ac:dyDescent="0.3">
      <c r="A9510" s="3">
        <v>1125994</v>
      </c>
      <c r="B9510" s="16">
        <v>1.02</v>
      </c>
      <c r="C9510" s="16">
        <v>1.05</v>
      </c>
      <c r="D9510" s="16">
        <v>1.05</v>
      </c>
    </row>
    <row r="9511" spans="1:4" x14ac:dyDescent="0.3">
      <c r="A9511" s="3">
        <v>1125995</v>
      </c>
      <c r="B9511" s="16">
        <v>1.02</v>
      </c>
      <c r="C9511" s="16">
        <v>1.05</v>
      </c>
      <c r="D9511" s="16">
        <v>1.05</v>
      </c>
    </row>
    <row r="9512" spans="1:4" x14ac:dyDescent="0.3">
      <c r="A9512" s="3">
        <v>1125996</v>
      </c>
      <c r="B9512" s="16">
        <v>1.02</v>
      </c>
      <c r="C9512" s="16">
        <v>1.05</v>
      </c>
      <c r="D9512" s="16">
        <v>1.05</v>
      </c>
    </row>
    <row r="9513" spans="1:4" x14ac:dyDescent="0.3">
      <c r="A9513" s="3">
        <v>1125997</v>
      </c>
      <c r="B9513" s="16">
        <v>1.02</v>
      </c>
      <c r="C9513" s="16">
        <v>1.05</v>
      </c>
      <c r="D9513" s="16">
        <v>1.05</v>
      </c>
    </row>
    <row r="9514" spans="1:4" x14ac:dyDescent="0.3">
      <c r="A9514" s="3">
        <v>1125998</v>
      </c>
      <c r="B9514" s="16">
        <v>1.02</v>
      </c>
      <c r="C9514" s="16">
        <v>1.05</v>
      </c>
      <c r="D9514" s="16">
        <v>1.05</v>
      </c>
    </row>
    <row r="9515" spans="1:4" x14ac:dyDescent="0.3">
      <c r="A9515" s="3">
        <v>1125999</v>
      </c>
      <c r="B9515" s="16">
        <v>1.02</v>
      </c>
      <c r="C9515" s="16">
        <v>1.05</v>
      </c>
      <c r="D9515" s="16">
        <v>1.05</v>
      </c>
    </row>
    <row r="9516" spans="1:4" x14ac:dyDescent="0.3">
      <c r="A9516" s="3">
        <v>1126000</v>
      </c>
      <c r="B9516" s="16">
        <v>1.02</v>
      </c>
      <c r="C9516" s="16">
        <v>1.05</v>
      </c>
      <c r="D9516" s="16">
        <v>1.05</v>
      </c>
    </row>
    <row r="9517" spans="1:4" x14ac:dyDescent="0.3">
      <c r="A9517" s="3">
        <v>1126010</v>
      </c>
      <c r="B9517" s="16">
        <v>1.02</v>
      </c>
      <c r="C9517" s="16">
        <v>1.05</v>
      </c>
      <c r="D9517" s="16">
        <v>1.05</v>
      </c>
    </row>
    <row r="9518" spans="1:4" x14ac:dyDescent="0.3">
      <c r="A9518" s="3">
        <v>1126020</v>
      </c>
      <c r="B9518" s="16">
        <v>1.02</v>
      </c>
      <c r="C9518" s="16">
        <v>1.05</v>
      </c>
      <c r="D9518" s="16">
        <v>1.05</v>
      </c>
    </row>
    <row r="9519" spans="1:4" x14ac:dyDescent="0.3">
      <c r="A9519" s="3">
        <v>1126021</v>
      </c>
      <c r="B9519" s="16">
        <v>1.02</v>
      </c>
      <c r="C9519" s="16">
        <v>1.05</v>
      </c>
      <c r="D9519" s="16">
        <v>1.05</v>
      </c>
    </row>
    <row r="9520" spans="1:4" x14ac:dyDescent="0.3">
      <c r="A9520" s="3">
        <v>1126022</v>
      </c>
      <c r="B9520" s="16">
        <v>1.02</v>
      </c>
      <c r="C9520" s="16">
        <v>1.05</v>
      </c>
      <c r="D9520" s="16">
        <v>1.05</v>
      </c>
    </row>
    <row r="9521" spans="1:4" x14ac:dyDescent="0.3">
      <c r="A9521" s="3">
        <v>1126023</v>
      </c>
      <c r="B9521" s="16">
        <v>1.02</v>
      </c>
      <c r="C9521" s="16">
        <v>1.05</v>
      </c>
      <c r="D9521" s="16">
        <v>1.05</v>
      </c>
    </row>
    <row r="9522" spans="1:4" x14ac:dyDescent="0.3">
      <c r="A9522" s="3">
        <v>1126024</v>
      </c>
      <c r="B9522" s="16">
        <v>1.02</v>
      </c>
      <c r="C9522" s="16">
        <v>1.05</v>
      </c>
      <c r="D9522" s="16">
        <v>1.05</v>
      </c>
    </row>
    <row r="9523" spans="1:4" x14ac:dyDescent="0.3">
      <c r="A9523" s="3">
        <v>1126025</v>
      </c>
      <c r="B9523" s="16">
        <v>1.02</v>
      </c>
      <c r="C9523" s="16">
        <v>1.05</v>
      </c>
      <c r="D9523" s="16">
        <v>1.05</v>
      </c>
    </row>
    <row r="9524" spans="1:4" x14ac:dyDescent="0.3">
      <c r="A9524" s="3">
        <v>1126026</v>
      </c>
      <c r="B9524" s="16">
        <v>1.02</v>
      </c>
      <c r="C9524" s="16">
        <v>1.05</v>
      </c>
      <c r="D9524" s="16">
        <v>1.05</v>
      </c>
    </row>
    <row r="9525" spans="1:4" x14ac:dyDescent="0.3">
      <c r="A9525" s="3">
        <v>1126027</v>
      </c>
      <c r="B9525" s="16">
        <v>1.02</v>
      </c>
      <c r="C9525" s="16">
        <v>1.05</v>
      </c>
      <c r="D9525" s="16">
        <v>1.05</v>
      </c>
    </row>
    <row r="9526" spans="1:4" x14ac:dyDescent="0.3">
      <c r="A9526" s="3">
        <v>1126028</v>
      </c>
      <c r="B9526" s="16">
        <v>1.02</v>
      </c>
      <c r="C9526" s="16">
        <v>1.05</v>
      </c>
      <c r="D9526" s="16">
        <v>1.05</v>
      </c>
    </row>
    <row r="9527" spans="1:4" x14ac:dyDescent="0.3">
      <c r="A9527" s="3">
        <v>1126029</v>
      </c>
      <c r="B9527" s="16">
        <v>158.16999999999999</v>
      </c>
      <c r="C9527" s="16">
        <v>158.19999999999999</v>
      </c>
      <c r="D9527" s="16">
        <v>158.19999999999999</v>
      </c>
    </row>
    <row r="9528" spans="1:4" x14ac:dyDescent="0.3">
      <c r="A9528" s="3">
        <v>1126030</v>
      </c>
      <c r="B9528" s="16">
        <v>264.97000000000003</v>
      </c>
      <c r="C9528" s="16">
        <v>265</v>
      </c>
      <c r="D9528" s="16">
        <v>295</v>
      </c>
    </row>
    <row r="9529" spans="1:4" x14ac:dyDescent="0.3">
      <c r="A9529" s="3">
        <v>1126031</v>
      </c>
      <c r="B9529" s="16">
        <v>1.02</v>
      </c>
      <c r="C9529" s="16">
        <v>1.05</v>
      </c>
      <c r="D9529" s="16">
        <v>1.05</v>
      </c>
    </row>
    <row r="9530" spans="1:4" x14ac:dyDescent="0.3">
      <c r="A9530" s="3">
        <v>1126040</v>
      </c>
      <c r="B9530" s="16">
        <v>1.02</v>
      </c>
      <c r="C9530" s="16">
        <v>1.05</v>
      </c>
      <c r="D9530" s="16">
        <v>1.05</v>
      </c>
    </row>
    <row r="9531" spans="1:4" x14ac:dyDescent="0.3">
      <c r="A9531" s="3">
        <v>1126041</v>
      </c>
      <c r="B9531" s="16">
        <v>1.02</v>
      </c>
      <c r="C9531" s="16">
        <v>1.05</v>
      </c>
      <c r="D9531" s="16">
        <v>1.05</v>
      </c>
    </row>
    <row r="9532" spans="1:4" x14ac:dyDescent="0.3">
      <c r="A9532" s="3">
        <v>1126042</v>
      </c>
      <c r="B9532" s="16">
        <v>1.02</v>
      </c>
      <c r="C9532" s="16">
        <v>1.05</v>
      </c>
      <c r="D9532" s="16">
        <v>1.05</v>
      </c>
    </row>
    <row r="9533" spans="1:4" x14ac:dyDescent="0.3">
      <c r="A9533" s="3">
        <v>1126043</v>
      </c>
      <c r="B9533" s="16">
        <v>504.97</v>
      </c>
      <c r="C9533" s="16">
        <v>505</v>
      </c>
      <c r="D9533" s="16">
        <v>190</v>
      </c>
    </row>
    <row r="9534" spans="1:4" x14ac:dyDescent="0.3">
      <c r="A9534" s="3">
        <v>1126044</v>
      </c>
      <c r="B9534" s="16">
        <v>480.97</v>
      </c>
      <c r="C9534" s="16">
        <v>190</v>
      </c>
      <c r="D9534" s="16">
        <v>190</v>
      </c>
    </row>
    <row r="9535" spans="1:4" x14ac:dyDescent="0.3">
      <c r="A9535" s="3">
        <v>1126045</v>
      </c>
      <c r="B9535" s="16">
        <v>1.02</v>
      </c>
      <c r="C9535" s="16">
        <v>1.05</v>
      </c>
      <c r="D9535" s="16">
        <v>1.05</v>
      </c>
    </row>
    <row r="9536" spans="1:4" x14ac:dyDescent="0.3">
      <c r="A9536" s="3">
        <v>1126050</v>
      </c>
      <c r="B9536" s="16">
        <v>1.02</v>
      </c>
      <c r="C9536" s="16">
        <v>1.05</v>
      </c>
      <c r="D9536" s="16">
        <v>1.05</v>
      </c>
    </row>
    <row r="9537" spans="1:4" x14ac:dyDescent="0.3">
      <c r="A9537" s="3">
        <v>1126051</v>
      </c>
      <c r="B9537" s="16">
        <v>-1.9999999999999997E-2</v>
      </c>
      <c r="C9537" s="16">
        <v>0.01</v>
      </c>
      <c r="D9537" s="16">
        <v>8.5000000000000006E-3</v>
      </c>
    </row>
    <row r="9538" spans="1:4" x14ac:dyDescent="0.3">
      <c r="A9538" s="3">
        <v>1126060</v>
      </c>
      <c r="B9538" s="16">
        <v>0.98</v>
      </c>
      <c r="C9538" s="16">
        <v>1.05</v>
      </c>
      <c r="D9538" s="16">
        <v>1.01</v>
      </c>
    </row>
    <row r="9539" spans="1:4" x14ac:dyDescent="0.3">
      <c r="A9539" s="3">
        <v>1126061</v>
      </c>
      <c r="B9539" s="16">
        <v>0.98</v>
      </c>
      <c r="C9539" s="16">
        <v>1.05</v>
      </c>
      <c r="D9539" s="16">
        <v>1.01</v>
      </c>
    </row>
    <row r="9540" spans="1:4" x14ac:dyDescent="0.3">
      <c r="A9540" s="3">
        <v>1126062</v>
      </c>
      <c r="B9540" s="16">
        <v>0.98</v>
      </c>
      <c r="C9540" s="16">
        <v>1.05</v>
      </c>
      <c r="D9540" s="16">
        <v>1.01</v>
      </c>
    </row>
    <row r="9541" spans="1:4" x14ac:dyDescent="0.3">
      <c r="A9541" s="3">
        <v>1126070</v>
      </c>
      <c r="B9541" s="16">
        <v>1.02</v>
      </c>
      <c r="C9541" s="16">
        <v>1.05</v>
      </c>
      <c r="D9541" s="16">
        <v>1.05</v>
      </c>
    </row>
    <row r="9542" spans="1:4" x14ac:dyDescent="0.3">
      <c r="A9542" s="3">
        <v>1126080</v>
      </c>
      <c r="B9542" s="16">
        <v>-1.9999999999999997E-2</v>
      </c>
      <c r="C9542" s="16">
        <v>0.01</v>
      </c>
      <c r="D9542" s="16">
        <v>8.5000000000000006E-3</v>
      </c>
    </row>
    <row r="9543" spans="1:4" x14ac:dyDescent="0.3">
      <c r="A9543" s="3">
        <v>1126081</v>
      </c>
      <c r="B9543" s="16">
        <v>-1.9999999999999997E-2</v>
      </c>
      <c r="C9543" s="16">
        <v>0.01</v>
      </c>
      <c r="D9543" s="16">
        <v>8.5000000000000006E-3</v>
      </c>
    </row>
    <row r="9544" spans="1:4" x14ac:dyDescent="0.3">
      <c r="A9544" s="3">
        <v>1126082</v>
      </c>
      <c r="B9544" s="16">
        <v>-1.9999999999999997E-2</v>
      </c>
      <c r="C9544" s="16">
        <v>0.01</v>
      </c>
      <c r="D9544" s="16">
        <v>8.5000000000000006E-3</v>
      </c>
    </row>
    <row r="9545" spans="1:4" x14ac:dyDescent="0.3">
      <c r="A9545" s="3">
        <v>1126090</v>
      </c>
      <c r="B9545" s="16">
        <v>1.02</v>
      </c>
      <c r="C9545" s="16">
        <v>1.05</v>
      </c>
      <c r="D9545" s="16">
        <v>1.05</v>
      </c>
    </row>
    <row r="9546" spans="1:4" x14ac:dyDescent="0.3">
      <c r="A9546" s="3">
        <v>1126100</v>
      </c>
      <c r="B9546" s="16">
        <v>1.02</v>
      </c>
      <c r="C9546" s="16">
        <v>1.05</v>
      </c>
      <c r="D9546" s="16">
        <v>1.05</v>
      </c>
    </row>
    <row r="9547" spans="1:4" x14ac:dyDescent="0.3">
      <c r="A9547" s="3">
        <v>1126101</v>
      </c>
      <c r="B9547" s="16">
        <v>1.02</v>
      </c>
      <c r="C9547" s="16">
        <v>1.05</v>
      </c>
      <c r="D9547" s="16">
        <v>1.05</v>
      </c>
    </row>
    <row r="9548" spans="1:4" x14ac:dyDescent="0.3">
      <c r="A9548" s="3">
        <v>1126110</v>
      </c>
      <c r="B9548" s="16">
        <v>1.02</v>
      </c>
      <c r="C9548" s="16">
        <v>1.05</v>
      </c>
      <c r="D9548" s="16">
        <v>1.05</v>
      </c>
    </row>
    <row r="9549" spans="1:4" x14ac:dyDescent="0.3">
      <c r="A9549" s="3">
        <v>1126111</v>
      </c>
      <c r="B9549" s="16">
        <v>1.02</v>
      </c>
      <c r="C9549" s="16">
        <v>1.05</v>
      </c>
      <c r="D9549" s="16">
        <v>1.05</v>
      </c>
    </row>
    <row r="9550" spans="1:4" x14ac:dyDescent="0.3">
      <c r="A9550" s="3">
        <v>1126112</v>
      </c>
      <c r="B9550" s="16">
        <v>1.02</v>
      </c>
      <c r="C9550" s="16">
        <v>1.05</v>
      </c>
      <c r="D9550" s="16">
        <v>1.05</v>
      </c>
    </row>
    <row r="9551" spans="1:4" x14ac:dyDescent="0.3">
      <c r="A9551" s="3">
        <v>1126114</v>
      </c>
      <c r="B9551" s="16">
        <v>1.02</v>
      </c>
      <c r="C9551" s="16">
        <v>1.05</v>
      </c>
      <c r="D9551" s="16">
        <v>1.05</v>
      </c>
    </row>
    <row r="9552" spans="1:4" x14ac:dyDescent="0.3">
      <c r="A9552" s="3">
        <v>1126115</v>
      </c>
      <c r="B9552" s="16">
        <v>1.02</v>
      </c>
      <c r="C9552" s="16">
        <v>1.05</v>
      </c>
      <c r="D9552" s="16">
        <v>1.05</v>
      </c>
    </row>
    <row r="9553" spans="1:4" x14ac:dyDescent="0.3">
      <c r="A9553" s="3">
        <v>1126116</v>
      </c>
      <c r="B9553" s="16">
        <v>1.02</v>
      </c>
      <c r="C9553" s="16">
        <v>1.05</v>
      </c>
      <c r="D9553" s="16">
        <v>1.05</v>
      </c>
    </row>
    <row r="9554" spans="1:4" x14ac:dyDescent="0.3">
      <c r="A9554" s="3">
        <v>1126120</v>
      </c>
      <c r="B9554" s="16">
        <v>307.45000000000005</v>
      </c>
      <c r="C9554" s="16">
        <v>298.14</v>
      </c>
      <c r="D9554" s="16">
        <v>254</v>
      </c>
    </row>
    <row r="9555" spans="1:4" x14ac:dyDescent="0.3">
      <c r="A9555" s="3">
        <v>1126121</v>
      </c>
      <c r="B9555" s="16">
        <v>1.02</v>
      </c>
      <c r="C9555" s="16">
        <v>1.05</v>
      </c>
      <c r="D9555" s="16">
        <v>1.05</v>
      </c>
    </row>
    <row r="9556" spans="1:4" x14ac:dyDescent="0.3">
      <c r="A9556" s="3">
        <v>1126122</v>
      </c>
      <c r="B9556" s="16">
        <v>1.02</v>
      </c>
      <c r="C9556" s="16">
        <v>1.05</v>
      </c>
      <c r="D9556" s="16">
        <v>1.05</v>
      </c>
    </row>
    <row r="9557" spans="1:4" x14ac:dyDescent="0.3">
      <c r="A9557" s="3">
        <v>1126130</v>
      </c>
      <c r="B9557" s="16">
        <v>1.02</v>
      </c>
      <c r="C9557" s="16">
        <v>1.05</v>
      </c>
      <c r="D9557" s="16">
        <v>1.05</v>
      </c>
    </row>
    <row r="9558" spans="1:4" x14ac:dyDescent="0.3">
      <c r="A9558" s="3">
        <v>1126131</v>
      </c>
      <c r="B9558" s="16">
        <v>1.02</v>
      </c>
      <c r="C9558" s="16">
        <v>1.05</v>
      </c>
      <c r="D9558" s="16">
        <v>1.05</v>
      </c>
    </row>
    <row r="9559" spans="1:4" x14ac:dyDescent="0.3">
      <c r="A9559" s="3">
        <v>1126133</v>
      </c>
      <c r="B9559" s="16">
        <v>1.02</v>
      </c>
      <c r="C9559" s="16">
        <v>1.05</v>
      </c>
      <c r="D9559" s="16">
        <v>1.05</v>
      </c>
    </row>
    <row r="9560" spans="1:4" x14ac:dyDescent="0.3">
      <c r="A9560" s="3">
        <v>1126134</v>
      </c>
      <c r="B9560" s="16">
        <v>1.02</v>
      </c>
      <c r="C9560" s="16">
        <v>1.05</v>
      </c>
      <c r="D9560" s="16">
        <v>1.05</v>
      </c>
    </row>
    <row r="9561" spans="1:4" x14ac:dyDescent="0.3">
      <c r="A9561" s="3">
        <v>1126135</v>
      </c>
      <c r="B9561" s="16">
        <v>1.02</v>
      </c>
      <c r="C9561" s="16">
        <v>1.05</v>
      </c>
      <c r="D9561" s="16">
        <v>1.05</v>
      </c>
    </row>
    <row r="9562" spans="1:4" x14ac:dyDescent="0.3">
      <c r="A9562" s="3">
        <v>1126136</v>
      </c>
      <c r="B9562" s="16">
        <v>1.02</v>
      </c>
      <c r="C9562" s="16">
        <v>1.05</v>
      </c>
      <c r="D9562" s="16">
        <v>1.05</v>
      </c>
    </row>
    <row r="9563" spans="1:4" x14ac:dyDescent="0.3">
      <c r="A9563" s="3">
        <v>1126137</v>
      </c>
      <c r="B9563" s="16">
        <v>10.370000000000001</v>
      </c>
      <c r="C9563" s="16">
        <v>10.4</v>
      </c>
      <c r="D9563" s="16">
        <v>13.5</v>
      </c>
    </row>
    <row r="9564" spans="1:4" x14ac:dyDescent="0.3">
      <c r="A9564" s="3">
        <v>1126138</v>
      </c>
      <c r="B9564" s="16">
        <v>1.02</v>
      </c>
      <c r="C9564" s="16">
        <v>1.05</v>
      </c>
      <c r="D9564" s="16">
        <v>1.05</v>
      </c>
    </row>
    <row r="9565" spans="1:4" x14ac:dyDescent="0.3">
      <c r="A9565" s="3">
        <v>1126139</v>
      </c>
      <c r="B9565" s="16">
        <v>11.72</v>
      </c>
      <c r="C9565" s="16">
        <v>11.75</v>
      </c>
      <c r="D9565" s="16">
        <v>13.5</v>
      </c>
    </row>
    <row r="9566" spans="1:4" x14ac:dyDescent="0.3">
      <c r="A9566" s="3">
        <v>1126140</v>
      </c>
      <c r="B9566" s="16">
        <v>293.62</v>
      </c>
      <c r="C9566" s="16">
        <v>293.64999999999998</v>
      </c>
      <c r="D9566" s="16">
        <v>30</v>
      </c>
    </row>
    <row r="9567" spans="1:4" x14ac:dyDescent="0.3">
      <c r="A9567" s="3">
        <v>1126141</v>
      </c>
      <c r="B9567" s="16">
        <v>1.02</v>
      </c>
      <c r="C9567" s="16">
        <v>1.05</v>
      </c>
      <c r="D9567" s="16">
        <v>1.05</v>
      </c>
    </row>
    <row r="9568" spans="1:4" x14ac:dyDescent="0.3">
      <c r="A9568" s="3">
        <v>1126143</v>
      </c>
      <c r="B9568" s="16">
        <v>51.86</v>
      </c>
      <c r="C9568" s="16">
        <v>51.89</v>
      </c>
      <c r="D9568" s="16">
        <v>50.01</v>
      </c>
    </row>
    <row r="9569" spans="1:4" x14ac:dyDescent="0.3">
      <c r="A9569" s="3">
        <v>1126147</v>
      </c>
      <c r="B9569" s="16">
        <v>23.97</v>
      </c>
      <c r="C9569" s="16">
        <v>20.5</v>
      </c>
      <c r="D9569" s="16">
        <v>20.5</v>
      </c>
    </row>
    <row r="9570" spans="1:4" x14ac:dyDescent="0.3">
      <c r="A9570" s="3">
        <v>1126148</v>
      </c>
      <c r="B9570" s="16">
        <v>-0.03</v>
      </c>
      <c r="C9570" s="16">
        <v>0</v>
      </c>
      <c r="D9570" s="16">
        <v>0</v>
      </c>
    </row>
    <row r="9571" spans="1:4" x14ac:dyDescent="0.3">
      <c r="A9571" s="3">
        <v>1126150</v>
      </c>
      <c r="B9571" s="16">
        <v>1.02</v>
      </c>
      <c r="C9571" s="16">
        <v>1.05</v>
      </c>
      <c r="D9571" s="16">
        <v>1.05</v>
      </c>
    </row>
    <row r="9572" spans="1:4" x14ac:dyDescent="0.3">
      <c r="A9572" s="3">
        <v>1126151</v>
      </c>
      <c r="B9572" s="16">
        <v>13.47</v>
      </c>
      <c r="C9572" s="16">
        <v>13.5</v>
      </c>
      <c r="D9572" s="16">
        <v>13.5</v>
      </c>
    </row>
    <row r="9573" spans="1:4" x14ac:dyDescent="0.3">
      <c r="A9573" s="3">
        <v>1126152</v>
      </c>
      <c r="B9573" s="16">
        <v>1.02</v>
      </c>
      <c r="C9573" s="16">
        <v>1.05</v>
      </c>
      <c r="D9573" s="16">
        <v>1.05</v>
      </c>
    </row>
    <row r="9574" spans="1:4" x14ac:dyDescent="0.3">
      <c r="A9574" s="3">
        <v>1126153</v>
      </c>
      <c r="B9574" s="16">
        <v>12.47</v>
      </c>
      <c r="C9574" s="16">
        <v>11.4</v>
      </c>
      <c r="D9574" s="16">
        <v>13.5</v>
      </c>
    </row>
    <row r="9575" spans="1:4" x14ac:dyDescent="0.3">
      <c r="A9575" s="3">
        <v>1126160</v>
      </c>
      <c r="B9575" s="16">
        <v>-0.03</v>
      </c>
      <c r="C9575" s="16">
        <v>0</v>
      </c>
      <c r="D9575" s="16">
        <v>0</v>
      </c>
    </row>
    <row r="9576" spans="1:4" x14ac:dyDescent="0.3">
      <c r="A9576" s="3">
        <v>1126161</v>
      </c>
      <c r="B9576" s="16">
        <v>-0.03</v>
      </c>
      <c r="C9576" s="16">
        <v>0</v>
      </c>
      <c r="D9576" s="16">
        <v>0</v>
      </c>
    </row>
    <row r="9577" spans="1:4" x14ac:dyDescent="0.3">
      <c r="A9577" s="3">
        <v>1126163</v>
      </c>
      <c r="B9577" s="16">
        <v>1.02</v>
      </c>
      <c r="C9577" s="16">
        <v>1.05</v>
      </c>
      <c r="D9577" s="16">
        <v>1.05</v>
      </c>
    </row>
    <row r="9578" spans="1:4" x14ac:dyDescent="0.3">
      <c r="A9578" s="3">
        <v>1126164</v>
      </c>
      <c r="B9578" s="16">
        <v>11.870000000000001</v>
      </c>
      <c r="C9578" s="16">
        <v>13.5</v>
      </c>
      <c r="D9578" s="16">
        <v>13.5</v>
      </c>
    </row>
    <row r="9579" spans="1:4" x14ac:dyDescent="0.3">
      <c r="A9579" s="3">
        <v>1126166</v>
      </c>
      <c r="B9579" s="16">
        <v>-1.9999999999999997E-2</v>
      </c>
      <c r="C9579" s="16">
        <v>0.01</v>
      </c>
      <c r="D9579" s="16">
        <v>8.5000000000000006E-3</v>
      </c>
    </row>
    <row r="9580" spans="1:4" x14ac:dyDescent="0.3">
      <c r="A9580" s="3">
        <v>1126167</v>
      </c>
      <c r="B9580" s="16">
        <v>12.47</v>
      </c>
      <c r="C9580" s="16">
        <v>10</v>
      </c>
      <c r="D9580" s="16">
        <v>10.4</v>
      </c>
    </row>
    <row r="9581" spans="1:4" x14ac:dyDescent="0.3">
      <c r="A9581" s="3">
        <v>1126169</v>
      </c>
      <c r="B9581" s="16">
        <v>1.07</v>
      </c>
      <c r="C9581" s="16">
        <v>1.05</v>
      </c>
      <c r="D9581" s="16">
        <v>0.89249999999999996</v>
      </c>
    </row>
    <row r="9582" spans="1:4" x14ac:dyDescent="0.3">
      <c r="A9582" s="3">
        <v>1126170</v>
      </c>
      <c r="B9582" s="16">
        <v>-0.03</v>
      </c>
      <c r="C9582" s="16">
        <v>0</v>
      </c>
      <c r="D9582" s="16">
        <v>0</v>
      </c>
    </row>
    <row r="9583" spans="1:4" x14ac:dyDescent="0.3">
      <c r="A9583" s="3">
        <v>1126171</v>
      </c>
      <c r="B9583" s="16">
        <v>1.07</v>
      </c>
      <c r="C9583" s="16">
        <v>1.05</v>
      </c>
      <c r="D9583" s="16">
        <v>0.89249999999999996</v>
      </c>
    </row>
    <row r="9584" spans="1:4" x14ac:dyDescent="0.3">
      <c r="A9584" s="3">
        <v>1126172</v>
      </c>
      <c r="B9584" s="16">
        <v>-0.03</v>
      </c>
      <c r="C9584" s="16">
        <v>0</v>
      </c>
      <c r="D9584" s="16">
        <v>0</v>
      </c>
    </row>
    <row r="9585" spans="1:4" x14ac:dyDescent="0.3">
      <c r="A9585" s="3">
        <v>1126173</v>
      </c>
      <c r="B9585" s="16">
        <v>-0.03</v>
      </c>
      <c r="C9585" s="16">
        <v>0</v>
      </c>
      <c r="D9585" s="16">
        <v>0</v>
      </c>
    </row>
    <row r="9586" spans="1:4" x14ac:dyDescent="0.3">
      <c r="A9586" s="3">
        <v>1126174</v>
      </c>
      <c r="B9586" s="16">
        <v>1.07</v>
      </c>
      <c r="C9586" s="16">
        <v>1.05</v>
      </c>
      <c r="D9586" s="16">
        <v>0.89249999999999996</v>
      </c>
    </row>
    <row r="9587" spans="1:4" x14ac:dyDescent="0.3">
      <c r="A9587" s="3">
        <v>1126175</v>
      </c>
      <c r="B9587" s="16">
        <v>1.02</v>
      </c>
      <c r="C9587" s="16">
        <v>1.05</v>
      </c>
      <c r="D9587" s="16">
        <v>1.05</v>
      </c>
    </row>
    <row r="9588" spans="1:4" x14ac:dyDescent="0.3">
      <c r="A9588" s="3">
        <v>1126176</v>
      </c>
      <c r="B9588" s="16">
        <v>-0.03</v>
      </c>
      <c r="C9588" s="16">
        <v>0</v>
      </c>
      <c r="D9588" s="16">
        <v>0</v>
      </c>
    </row>
    <row r="9589" spans="1:4" x14ac:dyDescent="0.3">
      <c r="A9589" s="3">
        <v>1126177</v>
      </c>
      <c r="B9589" s="16">
        <v>1.02</v>
      </c>
      <c r="C9589" s="16">
        <v>1.05</v>
      </c>
      <c r="D9589" s="16">
        <v>1.05</v>
      </c>
    </row>
    <row r="9590" spans="1:4" x14ac:dyDescent="0.3">
      <c r="A9590" s="3">
        <v>1126178</v>
      </c>
      <c r="B9590" s="16">
        <v>1.02</v>
      </c>
      <c r="C9590" s="16">
        <v>1.05</v>
      </c>
      <c r="D9590" s="16">
        <v>1.05</v>
      </c>
    </row>
    <row r="9591" spans="1:4" x14ac:dyDescent="0.3">
      <c r="A9591" s="3">
        <v>1126179</v>
      </c>
      <c r="B9591" s="16">
        <v>76.41</v>
      </c>
      <c r="C9591" s="16">
        <v>47.89</v>
      </c>
      <c r="D9591" s="16">
        <v>47.89</v>
      </c>
    </row>
    <row r="9592" spans="1:4" x14ac:dyDescent="0.3">
      <c r="A9592" s="3">
        <v>1126190</v>
      </c>
      <c r="B9592" s="16">
        <v>-0.03</v>
      </c>
      <c r="C9592" s="16">
        <v>0</v>
      </c>
      <c r="D9592" s="16">
        <v>0</v>
      </c>
    </row>
    <row r="9593" spans="1:4" x14ac:dyDescent="0.3">
      <c r="A9593" s="3">
        <v>1126191</v>
      </c>
      <c r="B9593" s="16">
        <v>-0.03</v>
      </c>
      <c r="C9593" s="16">
        <v>0</v>
      </c>
      <c r="D9593" s="16">
        <v>0</v>
      </c>
    </row>
    <row r="9594" spans="1:4" x14ac:dyDescent="0.3">
      <c r="A9594" s="3">
        <v>1126192</v>
      </c>
      <c r="B9594" s="16">
        <v>-0.03</v>
      </c>
      <c r="C9594" s="16">
        <v>0</v>
      </c>
      <c r="D9594" s="16">
        <v>0</v>
      </c>
    </row>
    <row r="9595" spans="1:4" x14ac:dyDescent="0.3">
      <c r="A9595" s="3">
        <v>1126193</v>
      </c>
      <c r="B9595" s="16">
        <v>-0.03</v>
      </c>
      <c r="C9595" s="16">
        <v>0</v>
      </c>
      <c r="D9595" s="16">
        <v>0</v>
      </c>
    </row>
    <row r="9596" spans="1:4" x14ac:dyDescent="0.3">
      <c r="A9596" s="3">
        <v>1126194</v>
      </c>
      <c r="B9596" s="16">
        <v>-0.03</v>
      </c>
      <c r="C9596" s="16">
        <v>0</v>
      </c>
      <c r="D9596" s="16">
        <v>0</v>
      </c>
    </row>
    <row r="9597" spans="1:4" x14ac:dyDescent="0.3">
      <c r="A9597" s="3">
        <v>1126195</v>
      </c>
      <c r="B9597" s="16">
        <v>-0.03</v>
      </c>
      <c r="C9597" s="16">
        <v>0</v>
      </c>
      <c r="D9597" s="16">
        <v>0</v>
      </c>
    </row>
    <row r="9598" spans="1:4" x14ac:dyDescent="0.3">
      <c r="A9598" s="3">
        <v>1126196</v>
      </c>
      <c r="B9598" s="16">
        <v>-0.03</v>
      </c>
      <c r="C9598" s="16">
        <v>0</v>
      </c>
      <c r="D9598" s="16">
        <v>0</v>
      </c>
    </row>
    <row r="9599" spans="1:4" x14ac:dyDescent="0.3">
      <c r="A9599" s="3">
        <v>1126197</v>
      </c>
      <c r="B9599" s="16">
        <v>-0.03</v>
      </c>
      <c r="C9599" s="16">
        <v>0</v>
      </c>
      <c r="D9599" s="16">
        <v>0</v>
      </c>
    </row>
    <row r="9600" spans="1:4" x14ac:dyDescent="0.3">
      <c r="A9600" s="3">
        <v>1126198</v>
      </c>
      <c r="B9600" s="16">
        <v>-0.03</v>
      </c>
      <c r="C9600" s="16">
        <v>0</v>
      </c>
      <c r="D9600" s="16">
        <v>0</v>
      </c>
    </row>
    <row r="9601" spans="1:4" x14ac:dyDescent="0.3">
      <c r="A9601" s="3">
        <v>1126199</v>
      </c>
      <c r="B9601" s="16">
        <v>-0.03</v>
      </c>
      <c r="C9601" s="16">
        <v>0</v>
      </c>
      <c r="D9601" s="16">
        <v>0</v>
      </c>
    </row>
    <row r="9602" spans="1:4" x14ac:dyDescent="0.3">
      <c r="A9602" s="3">
        <v>1126200</v>
      </c>
      <c r="B9602" s="16">
        <v>-0.03</v>
      </c>
      <c r="C9602" s="16">
        <v>0</v>
      </c>
      <c r="D9602" s="16">
        <v>0</v>
      </c>
    </row>
    <row r="9603" spans="1:4" x14ac:dyDescent="0.3">
      <c r="A9603" s="3">
        <v>1126201</v>
      </c>
      <c r="B9603" s="16">
        <v>-0.03</v>
      </c>
      <c r="C9603" s="16">
        <v>0</v>
      </c>
      <c r="D9603" s="16">
        <v>0</v>
      </c>
    </row>
    <row r="9604" spans="1:4" x14ac:dyDescent="0.3">
      <c r="A9604" s="3">
        <v>1126202</v>
      </c>
      <c r="B9604" s="16">
        <v>-0.03</v>
      </c>
      <c r="C9604" s="16">
        <v>0</v>
      </c>
      <c r="D9604" s="16">
        <v>0</v>
      </c>
    </row>
    <row r="9605" spans="1:4" x14ac:dyDescent="0.3">
      <c r="A9605" s="3">
        <v>1126203</v>
      </c>
      <c r="B9605" s="16">
        <v>-0.03</v>
      </c>
      <c r="C9605" s="16">
        <v>0</v>
      </c>
      <c r="D9605" s="16">
        <v>0</v>
      </c>
    </row>
    <row r="9606" spans="1:4" x14ac:dyDescent="0.3">
      <c r="A9606" s="3">
        <v>1126204</v>
      </c>
      <c r="B9606" s="16">
        <v>-0.03</v>
      </c>
      <c r="C9606" s="16">
        <v>0</v>
      </c>
      <c r="D9606" s="16">
        <v>0</v>
      </c>
    </row>
    <row r="9607" spans="1:4" x14ac:dyDescent="0.3">
      <c r="A9607" s="3">
        <v>1126205</v>
      </c>
      <c r="B9607" s="16">
        <v>-0.03</v>
      </c>
      <c r="C9607" s="16">
        <v>0</v>
      </c>
      <c r="D9607" s="16">
        <v>0</v>
      </c>
    </row>
    <row r="9608" spans="1:4" x14ac:dyDescent="0.3">
      <c r="A9608" s="3">
        <v>1126206</v>
      </c>
      <c r="B9608" s="16">
        <v>-0.03</v>
      </c>
      <c r="C9608" s="16">
        <v>0</v>
      </c>
      <c r="D9608" s="16">
        <v>0</v>
      </c>
    </row>
    <row r="9609" spans="1:4" x14ac:dyDescent="0.3">
      <c r="A9609" s="3">
        <v>1126207</v>
      </c>
      <c r="B9609" s="16">
        <v>-0.03</v>
      </c>
      <c r="C9609" s="16">
        <v>0</v>
      </c>
      <c r="D9609" s="16">
        <v>0</v>
      </c>
    </row>
    <row r="9610" spans="1:4" x14ac:dyDescent="0.3">
      <c r="A9610" s="3">
        <v>1126208</v>
      </c>
      <c r="B9610" s="16">
        <v>-0.03</v>
      </c>
      <c r="C9610" s="16">
        <v>0</v>
      </c>
      <c r="D9610" s="16">
        <v>0</v>
      </c>
    </row>
    <row r="9611" spans="1:4" x14ac:dyDescent="0.3">
      <c r="A9611" s="3">
        <v>1126209</v>
      </c>
      <c r="B9611" s="16">
        <v>-0.03</v>
      </c>
      <c r="C9611" s="16">
        <v>0</v>
      </c>
      <c r="D9611" s="16">
        <v>0</v>
      </c>
    </row>
    <row r="9612" spans="1:4" x14ac:dyDescent="0.3">
      <c r="A9612" s="3">
        <v>1126210</v>
      </c>
      <c r="B9612" s="16">
        <v>-0.03</v>
      </c>
      <c r="C9612" s="16">
        <v>0</v>
      </c>
      <c r="D9612" s="16">
        <v>0</v>
      </c>
    </row>
    <row r="9613" spans="1:4" x14ac:dyDescent="0.3">
      <c r="A9613" s="3">
        <v>1126211</v>
      </c>
      <c r="B9613" s="16">
        <v>-0.03</v>
      </c>
      <c r="C9613" s="16">
        <v>0</v>
      </c>
      <c r="D9613" s="16">
        <v>0</v>
      </c>
    </row>
    <row r="9614" spans="1:4" x14ac:dyDescent="0.3">
      <c r="A9614" s="3">
        <v>1126212</v>
      </c>
      <c r="B9614" s="16">
        <v>1.07</v>
      </c>
      <c r="C9614" s="16">
        <v>1.05</v>
      </c>
      <c r="D9614" s="16">
        <v>0.89249999999999996</v>
      </c>
    </row>
    <row r="9615" spans="1:4" x14ac:dyDescent="0.3">
      <c r="A9615" s="3">
        <v>1126213</v>
      </c>
      <c r="B9615" s="16">
        <v>1.07</v>
      </c>
      <c r="C9615" s="16">
        <v>1.05</v>
      </c>
      <c r="D9615" s="16">
        <v>0.89249999999999996</v>
      </c>
    </row>
    <row r="9616" spans="1:4" x14ac:dyDescent="0.3">
      <c r="A9616" s="3">
        <v>1126214</v>
      </c>
      <c r="B9616" s="16">
        <v>1.07</v>
      </c>
      <c r="C9616" s="16">
        <v>1.05</v>
      </c>
      <c r="D9616" s="16">
        <v>0.89249999999999996</v>
      </c>
    </row>
    <row r="9617" spans="1:4" x14ac:dyDescent="0.3">
      <c r="A9617" s="3">
        <v>1126215</v>
      </c>
      <c r="B9617" s="16">
        <v>1.07</v>
      </c>
      <c r="C9617" s="16">
        <v>1.05</v>
      </c>
      <c r="D9617" s="16">
        <v>0.89249999999999996</v>
      </c>
    </row>
    <row r="9618" spans="1:4" x14ac:dyDescent="0.3">
      <c r="A9618" s="3">
        <v>1126216</v>
      </c>
      <c r="B9618" s="16">
        <v>1.07</v>
      </c>
      <c r="C9618" s="16">
        <v>1.05</v>
      </c>
      <c r="D9618" s="16">
        <v>0.89249999999999996</v>
      </c>
    </row>
    <row r="9619" spans="1:4" x14ac:dyDescent="0.3">
      <c r="A9619" s="3">
        <v>1126217</v>
      </c>
      <c r="B9619" s="16">
        <v>1.07</v>
      </c>
      <c r="C9619" s="16">
        <v>1.05</v>
      </c>
      <c r="D9619" s="16">
        <v>0.89249999999999996</v>
      </c>
    </row>
    <row r="9620" spans="1:4" x14ac:dyDescent="0.3">
      <c r="A9620" s="3">
        <v>1126218</v>
      </c>
      <c r="B9620" s="16">
        <v>1.07</v>
      </c>
      <c r="C9620" s="16">
        <v>1.05</v>
      </c>
      <c r="D9620" s="16">
        <v>0.89249999999999996</v>
      </c>
    </row>
    <row r="9621" spans="1:4" x14ac:dyDescent="0.3">
      <c r="A9621" s="3">
        <v>1126219</v>
      </c>
      <c r="B9621" s="16">
        <v>1.07</v>
      </c>
      <c r="C9621" s="16">
        <v>1.05</v>
      </c>
      <c r="D9621" s="16">
        <v>0.89249999999999996</v>
      </c>
    </row>
    <row r="9622" spans="1:4" x14ac:dyDescent="0.3">
      <c r="A9622" s="3">
        <v>1126220</v>
      </c>
      <c r="B9622" s="16">
        <v>1.07</v>
      </c>
      <c r="C9622" s="16">
        <v>1.05</v>
      </c>
      <c r="D9622" s="16">
        <v>0.89249999999999996</v>
      </c>
    </row>
    <row r="9623" spans="1:4" x14ac:dyDescent="0.3">
      <c r="A9623" s="3">
        <v>1126221</v>
      </c>
      <c r="B9623" s="16">
        <v>1.07</v>
      </c>
      <c r="C9623" s="16">
        <v>1.05</v>
      </c>
      <c r="D9623" s="16">
        <v>0.89249999999999996</v>
      </c>
    </row>
    <row r="9624" spans="1:4" x14ac:dyDescent="0.3">
      <c r="A9624" s="3">
        <v>1126222</v>
      </c>
      <c r="B9624" s="16">
        <v>1.07</v>
      </c>
      <c r="C9624" s="16">
        <v>1.05</v>
      </c>
      <c r="D9624" s="16">
        <v>0.89249999999999996</v>
      </c>
    </row>
    <row r="9625" spans="1:4" x14ac:dyDescent="0.3">
      <c r="A9625" s="3">
        <v>1126223</v>
      </c>
      <c r="B9625" s="16">
        <v>1.07</v>
      </c>
      <c r="C9625" s="16">
        <v>1.05</v>
      </c>
      <c r="D9625" s="16">
        <v>0.89249999999999996</v>
      </c>
    </row>
    <row r="9626" spans="1:4" x14ac:dyDescent="0.3">
      <c r="A9626" s="3">
        <v>1126224</v>
      </c>
      <c r="B9626" s="16">
        <v>1.02</v>
      </c>
      <c r="C9626" s="16">
        <v>1.05</v>
      </c>
      <c r="D9626" s="16">
        <v>1.05</v>
      </c>
    </row>
    <row r="9627" spans="1:4" x14ac:dyDescent="0.3">
      <c r="A9627" s="3">
        <v>1126225</v>
      </c>
      <c r="B9627" s="16">
        <v>1.02</v>
      </c>
      <c r="C9627" s="16">
        <v>1.05</v>
      </c>
      <c r="D9627" s="16">
        <v>1.05</v>
      </c>
    </row>
    <row r="9628" spans="1:4" x14ac:dyDescent="0.3">
      <c r="A9628" s="3">
        <v>1126231</v>
      </c>
      <c r="B9628" s="16">
        <v>29.61</v>
      </c>
      <c r="C9628" s="16">
        <v>29.64</v>
      </c>
      <c r="D9628" s="16">
        <v>29.64</v>
      </c>
    </row>
    <row r="9629" spans="1:4" x14ac:dyDescent="0.3">
      <c r="A9629" s="3">
        <v>1126240</v>
      </c>
      <c r="B9629" s="16">
        <v>326.03000000000003</v>
      </c>
      <c r="C9629" s="16">
        <v>326.06</v>
      </c>
      <c r="D9629" s="16">
        <v>277.15100000000001</v>
      </c>
    </row>
    <row r="9630" spans="1:4" x14ac:dyDescent="0.3">
      <c r="A9630" s="3">
        <v>1126241</v>
      </c>
      <c r="B9630" s="16">
        <v>37.22</v>
      </c>
      <c r="C9630" s="16">
        <v>37.25</v>
      </c>
      <c r="D9630" s="16">
        <v>21.93</v>
      </c>
    </row>
    <row r="9631" spans="1:4" x14ac:dyDescent="0.3">
      <c r="A9631" s="3">
        <v>1126267</v>
      </c>
      <c r="B9631" s="16">
        <v>-0.03</v>
      </c>
      <c r="C9631" s="16">
        <v>0</v>
      </c>
      <c r="D9631" s="16">
        <v>0</v>
      </c>
    </row>
    <row r="9632" spans="1:4" x14ac:dyDescent="0.3">
      <c r="A9632" s="3">
        <v>1126268</v>
      </c>
      <c r="B9632" s="16">
        <v>-0.03</v>
      </c>
      <c r="C9632" s="16">
        <v>0</v>
      </c>
      <c r="D9632" s="16">
        <v>0</v>
      </c>
    </row>
    <row r="9633" spans="1:4" x14ac:dyDescent="0.3">
      <c r="A9633" s="3">
        <v>1126269</v>
      </c>
      <c r="B9633" s="16">
        <v>-0.03</v>
      </c>
      <c r="C9633" s="16">
        <v>0</v>
      </c>
      <c r="D9633" s="16">
        <v>0</v>
      </c>
    </row>
    <row r="9634" spans="1:4" x14ac:dyDescent="0.3">
      <c r="A9634" s="3">
        <v>1126270</v>
      </c>
      <c r="B9634" s="16">
        <v>-0.03</v>
      </c>
      <c r="C9634" s="16">
        <v>0</v>
      </c>
      <c r="D9634" s="16">
        <v>0</v>
      </c>
    </row>
    <row r="9635" spans="1:4" x14ac:dyDescent="0.3">
      <c r="A9635" s="3">
        <v>1126271</v>
      </c>
      <c r="B9635" s="16">
        <v>-0.03</v>
      </c>
      <c r="C9635" s="16">
        <v>0</v>
      </c>
      <c r="D9635" s="16">
        <v>0</v>
      </c>
    </row>
    <row r="9636" spans="1:4" x14ac:dyDescent="0.3">
      <c r="A9636" s="3">
        <v>1126280</v>
      </c>
      <c r="B9636" s="16">
        <v>-0.03</v>
      </c>
      <c r="C9636" s="16">
        <v>0</v>
      </c>
      <c r="D9636" s="16">
        <v>0</v>
      </c>
    </row>
    <row r="9637" spans="1:4" x14ac:dyDescent="0.3">
      <c r="A9637" s="3">
        <v>1126281</v>
      </c>
      <c r="B9637" s="16">
        <v>-0.03</v>
      </c>
      <c r="C9637" s="16">
        <v>0</v>
      </c>
      <c r="D9637" s="16">
        <v>0</v>
      </c>
    </row>
    <row r="9638" spans="1:4" x14ac:dyDescent="0.3">
      <c r="A9638" s="3">
        <v>1126282</v>
      </c>
      <c r="B9638" s="16">
        <v>-0.03</v>
      </c>
      <c r="C9638" s="16">
        <v>0</v>
      </c>
      <c r="D9638" s="16">
        <v>0</v>
      </c>
    </row>
    <row r="9639" spans="1:4" x14ac:dyDescent="0.3">
      <c r="A9639" s="3">
        <v>1126283</v>
      </c>
      <c r="B9639" s="16">
        <v>532.97</v>
      </c>
      <c r="C9639" s="16">
        <v>533</v>
      </c>
      <c r="D9639" s="16">
        <v>1.01</v>
      </c>
    </row>
    <row r="9640" spans="1:4" x14ac:dyDescent="0.3">
      <c r="A9640" s="3">
        <v>1126284</v>
      </c>
      <c r="B9640" s="16">
        <v>-0.03</v>
      </c>
      <c r="C9640" s="16">
        <v>0</v>
      </c>
      <c r="D9640" s="16">
        <v>0</v>
      </c>
    </row>
    <row r="9641" spans="1:4" x14ac:dyDescent="0.3">
      <c r="A9641" s="3">
        <v>1126285</v>
      </c>
      <c r="B9641" s="16">
        <v>375.97</v>
      </c>
      <c r="C9641" s="16">
        <v>376</v>
      </c>
      <c r="D9641" s="16">
        <v>1.01</v>
      </c>
    </row>
    <row r="9642" spans="1:4" x14ac:dyDescent="0.3">
      <c r="A9642" s="3">
        <v>1126286</v>
      </c>
      <c r="B9642" s="16">
        <v>375.97</v>
      </c>
      <c r="C9642" s="16">
        <v>376</v>
      </c>
      <c r="D9642" s="16">
        <v>1.01</v>
      </c>
    </row>
    <row r="9643" spans="1:4" x14ac:dyDescent="0.3">
      <c r="A9643" s="3">
        <v>1126287</v>
      </c>
      <c r="B9643" s="16">
        <v>305.97000000000003</v>
      </c>
      <c r="C9643" s="16">
        <v>306</v>
      </c>
      <c r="D9643" s="16">
        <v>1.01</v>
      </c>
    </row>
    <row r="9644" spans="1:4" x14ac:dyDescent="0.3">
      <c r="A9644" s="3">
        <v>1126288</v>
      </c>
      <c r="B9644" s="16">
        <v>-0.03</v>
      </c>
      <c r="C9644" s="16">
        <v>0</v>
      </c>
      <c r="D9644" s="16">
        <v>0</v>
      </c>
    </row>
    <row r="9645" spans="1:4" x14ac:dyDescent="0.3">
      <c r="A9645" s="3">
        <v>1126289</v>
      </c>
      <c r="B9645" s="16">
        <v>-0.03</v>
      </c>
      <c r="C9645" s="16">
        <v>0</v>
      </c>
      <c r="D9645" s="16">
        <v>0</v>
      </c>
    </row>
    <row r="9646" spans="1:4" x14ac:dyDescent="0.3">
      <c r="A9646" s="3">
        <v>1126290</v>
      </c>
      <c r="B9646" s="16">
        <v>375.97</v>
      </c>
      <c r="C9646" s="16">
        <v>376</v>
      </c>
      <c r="D9646" s="16">
        <v>1.01</v>
      </c>
    </row>
    <row r="9647" spans="1:4" x14ac:dyDescent="0.3">
      <c r="A9647" s="3">
        <v>1126291</v>
      </c>
      <c r="B9647" s="16">
        <v>-0.03</v>
      </c>
      <c r="C9647" s="16">
        <v>0</v>
      </c>
      <c r="D9647" s="16">
        <v>0</v>
      </c>
    </row>
    <row r="9648" spans="1:4" x14ac:dyDescent="0.3">
      <c r="A9648" s="3">
        <v>1126292</v>
      </c>
      <c r="B9648" s="16">
        <v>1.02</v>
      </c>
      <c r="C9648" s="16">
        <v>1.05</v>
      </c>
      <c r="D9648" s="16">
        <v>1.05</v>
      </c>
    </row>
    <row r="9649" spans="1:4" x14ac:dyDescent="0.3">
      <c r="A9649" s="3">
        <v>1126293</v>
      </c>
      <c r="B9649" s="16">
        <v>305.97000000000003</v>
      </c>
      <c r="C9649" s="16">
        <v>306</v>
      </c>
      <c r="D9649" s="16">
        <v>1.01</v>
      </c>
    </row>
    <row r="9650" spans="1:4" x14ac:dyDescent="0.3">
      <c r="A9650" s="3">
        <v>1126294</v>
      </c>
      <c r="B9650" s="16">
        <v>305.97000000000003</v>
      </c>
      <c r="C9650" s="16">
        <v>306</v>
      </c>
      <c r="D9650" s="16">
        <v>1.01</v>
      </c>
    </row>
    <row r="9651" spans="1:4" x14ac:dyDescent="0.3">
      <c r="A9651" s="3">
        <v>1126295</v>
      </c>
      <c r="B9651" s="16">
        <v>-0.03</v>
      </c>
      <c r="C9651" s="16">
        <v>0</v>
      </c>
      <c r="D9651" s="16">
        <v>0</v>
      </c>
    </row>
    <row r="9652" spans="1:4" x14ac:dyDescent="0.3">
      <c r="A9652" s="3">
        <v>1126300</v>
      </c>
      <c r="B9652" s="16">
        <v>1.02</v>
      </c>
      <c r="C9652" s="16">
        <v>1.05</v>
      </c>
      <c r="D9652" s="16">
        <v>1.05</v>
      </c>
    </row>
    <row r="9653" spans="1:4" x14ac:dyDescent="0.3">
      <c r="A9653" s="3">
        <v>1126310</v>
      </c>
      <c r="B9653" s="16">
        <v>-0.03</v>
      </c>
      <c r="C9653" s="16">
        <v>0</v>
      </c>
      <c r="D9653" s="16">
        <v>0</v>
      </c>
    </row>
    <row r="9654" spans="1:4" x14ac:dyDescent="0.3">
      <c r="A9654" s="3">
        <v>1126311</v>
      </c>
      <c r="B9654" s="16">
        <v>-0.03</v>
      </c>
      <c r="C9654" s="16">
        <v>0</v>
      </c>
      <c r="D9654" s="16">
        <v>0</v>
      </c>
    </row>
    <row r="9655" spans="1:4" x14ac:dyDescent="0.3">
      <c r="A9655" s="3">
        <v>1126312</v>
      </c>
      <c r="B9655" s="16">
        <v>-0.03</v>
      </c>
      <c r="C9655" s="16">
        <v>0</v>
      </c>
      <c r="D9655" s="16">
        <v>0</v>
      </c>
    </row>
    <row r="9656" spans="1:4" x14ac:dyDescent="0.3">
      <c r="A9656" s="3">
        <v>1126313</v>
      </c>
      <c r="B9656" s="16">
        <v>1.07</v>
      </c>
      <c r="C9656" s="16">
        <v>1.05</v>
      </c>
      <c r="D9656" s="16">
        <v>0.89249999999999996</v>
      </c>
    </row>
    <row r="9657" spans="1:4" x14ac:dyDescent="0.3">
      <c r="A9657" s="3">
        <v>1126314</v>
      </c>
      <c r="B9657" s="16">
        <v>-0.03</v>
      </c>
      <c r="C9657" s="16">
        <v>0</v>
      </c>
      <c r="D9657" s="16">
        <v>0</v>
      </c>
    </row>
    <row r="9658" spans="1:4" x14ac:dyDescent="0.3">
      <c r="A9658" s="3">
        <v>1126315</v>
      </c>
      <c r="B9658" s="16">
        <v>-0.03</v>
      </c>
      <c r="C9658" s="16">
        <v>0</v>
      </c>
      <c r="D9658" s="16">
        <v>0</v>
      </c>
    </row>
    <row r="9659" spans="1:4" x14ac:dyDescent="0.3">
      <c r="A9659" s="3">
        <v>1126316</v>
      </c>
      <c r="B9659" s="16">
        <v>1.02</v>
      </c>
      <c r="C9659" s="16">
        <v>1.05</v>
      </c>
      <c r="D9659" s="16">
        <v>1.05</v>
      </c>
    </row>
    <row r="9660" spans="1:4" x14ac:dyDescent="0.3">
      <c r="A9660" s="3">
        <v>1126323</v>
      </c>
      <c r="B9660" s="16">
        <v>1.07</v>
      </c>
      <c r="C9660" s="16">
        <v>1.05</v>
      </c>
      <c r="D9660" s="16">
        <v>0.89249999999999996</v>
      </c>
    </row>
    <row r="9661" spans="1:4" x14ac:dyDescent="0.3">
      <c r="A9661" s="3">
        <v>1126324</v>
      </c>
      <c r="B9661" s="16">
        <v>1.07</v>
      </c>
      <c r="C9661" s="16">
        <v>1.05</v>
      </c>
      <c r="D9661" s="16">
        <v>0.89249999999999996</v>
      </c>
    </row>
    <row r="9662" spans="1:4" x14ac:dyDescent="0.3">
      <c r="A9662" s="3">
        <v>1126330</v>
      </c>
      <c r="B9662" s="16">
        <v>1.02</v>
      </c>
      <c r="C9662" s="16">
        <v>1.05</v>
      </c>
      <c r="D9662" s="16">
        <v>1.05</v>
      </c>
    </row>
    <row r="9663" spans="1:4" x14ac:dyDescent="0.3">
      <c r="A9663" s="3">
        <v>1126356</v>
      </c>
      <c r="B9663" s="16">
        <v>61.37</v>
      </c>
      <c r="C9663" s="16">
        <v>61.4</v>
      </c>
      <c r="D9663" s="16">
        <v>1.01</v>
      </c>
    </row>
    <row r="9664" spans="1:4" x14ac:dyDescent="0.3">
      <c r="A9664" s="3">
        <v>1126360</v>
      </c>
      <c r="B9664" s="16">
        <v>25.99</v>
      </c>
      <c r="C9664" s="16">
        <v>25.73</v>
      </c>
      <c r="D9664" s="16">
        <v>26.11</v>
      </c>
    </row>
    <row r="9665" spans="1:4" x14ac:dyDescent="0.3">
      <c r="A9665" s="3">
        <v>1126370</v>
      </c>
      <c r="B9665" s="16">
        <v>-1.9999999999999997E-2</v>
      </c>
      <c r="C9665" s="16">
        <v>0.01</v>
      </c>
      <c r="D9665" s="16">
        <v>8.5000000000000006E-3</v>
      </c>
    </row>
    <row r="9666" spans="1:4" x14ac:dyDescent="0.3">
      <c r="A9666" s="3">
        <v>1126371</v>
      </c>
      <c r="B9666" s="16">
        <v>1.02</v>
      </c>
      <c r="C9666" s="16">
        <v>1.05</v>
      </c>
      <c r="D9666" s="16">
        <v>1.05</v>
      </c>
    </row>
    <row r="9667" spans="1:4" x14ac:dyDescent="0.3">
      <c r="A9667" s="3">
        <v>1126380</v>
      </c>
      <c r="B9667" s="16">
        <v>1.02</v>
      </c>
      <c r="C9667" s="16">
        <v>1.05</v>
      </c>
      <c r="D9667" s="16">
        <v>1.05</v>
      </c>
    </row>
    <row r="9668" spans="1:4" x14ac:dyDescent="0.3">
      <c r="A9668" s="3">
        <v>1126390</v>
      </c>
      <c r="B9668" s="16">
        <v>1.02</v>
      </c>
      <c r="C9668" s="16">
        <v>1.05</v>
      </c>
      <c r="D9668" s="16">
        <v>1.05</v>
      </c>
    </row>
    <row r="9669" spans="1:4" x14ac:dyDescent="0.3">
      <c r="A9669" s="3">
        <v>1126391</v>
      </c>
      <c r="B9669" s="16">
        <v>1.02</v>
      </c>
      <c r="C9669" s="16">
        <v>1.05</v>
      </c>
      <c r="D9669" s="16">
        <v>1.05</v>
      </c>
    </row>
    <row r="9670" spans="1:4" x14ac:dyDescent="0.3">
      <c r="A9670" s="3">
        <v>1126400</v>
      </c>
      <c r="B9670" s="16">
        <v>51.3</v>
      </c>
      <c r="C9670" s="16">
        <v>51.33</v>
      </c>
      <c r="D9670" s="16">
        <v>48.16</v>
      </c>
    </row>
    <row r="9671" spans="1:4" x14ac:dyDescent="0.3">
      <c r="A9671" s="3">
        <v>1126401</v>
      </c>
      <c r="B9671" s="16">
        <v>232.14</v>
      </c>
      <c r="C9671" s="16">
        <v>232.17</v>
      </c>
      <c r="D9671" s="16">
        <v>1.01</v>
      </c>
    </row>
    <row r="9672" spans="1:4" x14ac:dyDescent="0.3">
      <c r="A9672" s="3">
        <v>1126410</v>
      </c>
      <c r="B9672" s="16">
        <v>1.02</v>
      </c>
      <c r="C9672" s="16">
        <v>1.05</v>
      </c>
      <c r="D9672" s="16">
        <v>1.05</v>
      </c>
    </row>
    <row r="9673" spans="1:4" x14ac:dyDescent="0.3">
      <c r="A9673" s="3">
        <v>1126411</v>
      </c>
      <c r="B9673" s="16">
        <v>13.97</v>
      </c>
      <c r="C9673" s="16">
        <v>10.4</v>
      </c>
      <c r="D9673" s="16">
        <v>10.4</v>
      </c>
    </row>
    <row r="9674" spans="1:4" x14ac:dyDescent="0.3">
      <c r="A9674" s="3">
        <v>1126412</v>
      </c>
      <c r="B9674" s="16">
        <v>1.02</v>
      </c>
      <c r="C9674" s="16">
        <v>1.05</v>
      </c>
      <c r="D9674" s="16">
        <v>1.05</v>
      </c>
    </row>
    <row r="9675" spans="1:4" x14ac:dyDescent="0.3">
      <c r="A9675" s="3">
        <v>1126413</v>
      </c>
      <c r="B9675" s="16">
        <v>-0.03</v>
      </c>
      <c r="C9675" s="16">
        <v>0</v>
      </c>
      <c r="D9675" s="16">
        <v>0</v>
      </c>
    </row>
    <row r="9676" spans="1:4" x14ac:dyDescent="0.3">
      <c r="A9676" s="3">
        <v>1126414</v>
      </c>
      <c r="B9676" s="16">
        <v>11.870000000000001</v>
      </c>
      <c r="C9676" s="16">
        <v>11.75</v>
      </c>
      <c r="D9676" s="16">
        <v>10.4</v>
      </c>
    </row>
    <row r="9677" spans="1:4" x14ac:dyDescent="0.3">
      <c r="A9677" s="3">
        <v>1126415</v>
      </c>
      <c r="B9677" s="16">
        <v>1.02</v>
      </c>
      <c r="C9677" s="16">
        <v>1.05</v>
      </c>
      <c r="D9677" s="16">
        <v>1.05</v>
      </c>
    </row>
    <row r="9678" spans="1:4" x14ac:dyDescent="0.3">
      <c r="A9678" s="3">
        <v>1126416</v>
      </c>
      <c r="B9678" s="16">
        <v>13.97</v>
      </c>
      <c r="C9678" s="16">
        <v>11.4</v>
      </c>
      <c r="D9678" s="16">
        <v>11.75</v>
      </c>
    </row>
    <row r="9679" spans="1:4" x14ac:dyDescent="0.3">
      <c r="A9679" s="3">
        <v>1126417</v>
      </c>
      <c r="B9679" s="16">
        <v>1.02</v>
      </c>
      <c r="C9679" s="16">
        <v>1.05</v>
      </c>
      <c r="D9679" s="16">
        <v>1.05</v>
      </c>
    </row>
    <row r="9680" spans="1:4" x14ac:dyDescent="0.3">
      <c r="A9680" s="3">
        <v>1126418</v>
      </c>
      <c r="B9680" s="16">
        <v>11.370000000000001</v>
      </c>
      <c r="C9680" s="16">
        <v>11.4</v>
      </c>
      <c r="D9680" s="16">
        <v>13.25</v>
      </c>
    </row>
    <row r="9681" spans="1:4" x14ac:dyDescent="0.3">
      <c r="A9681" s="3">
        <v>1126419</v>
      </c>
      <c r="B9681" s="16">
        <v>1.02</v>
      </c>
      <c r="C9681" s="16">
        <v>1.05</v>
      </c>
      <c r="D9681" s="16">
        <v>1.05</v>
      </c>
    </row>
    <row r="9682" spans="1:4" x14ac:dyDescent="0.3">
      <c r="A9682" s="3">
        <v>1126420</v>
      </c>
      <c r="B9682" s="16">
        <v>-1.9999999999999997E-2</v>
      </c>
      <c r="C9682" s="16">
        <v>0.01</v>
      </c>
      <c r="D9682" s="16">
        <v>8.5000000000000006E-3</v>
      </c>
    </row>
    <row r="9683" spans="1:4" x14ac:dyDescent="0.3">
      <c r="A9683" s="3">
        <v>1126422</v>
      </c>
      <c r="B9683" s="16">
        <v>1.02</v>
      </c>
      <c r="C9683" s="16">
        <v>1.05</v>
      </c>
      <c r="D9683" s="16">
        <v>1.05</v>
      </c>
    </row>
    <row r="9684" spans="1:4" x14ac:dyDescent="0.3">
      <c r="A9684" s="3">
        <v>1126430</v>
      </c>
      <c r="B9684" s="16">
        <v>1.02</v>
      </c>
      <c r="C9684" s="16">
        <v>1.05</v>
      </c>
      <c r="D9684" s="16">
        <v>1.05</v>
      </c>
    </row>
    <row r="9685" spans="1:4" x14ac:dyDescent="0.3">
      <c r="A9685" s="3">
        <v>1126431</v>
      </c>
      <c r="B9685" s="16">
        <v>13.47</v>
      </c>
      <c r="C9685" s="16">
        <v>13.5</v>
      </c>
      <c r="D9685" s="16">
        <v>13.5</v>
      </c>
    </row>
    <row r="9686" spans="1:4" x14ac:dyDescent="0.3">
      <c r="A9686" s="3">
        <v>1126432</v>
      </c>
      <c r="B9686" s="16">
        <v>1.02</v>
      </c>
      <c r="C9686" s="16">
        <v>1.05</v>
      </c>
      <c r="D9686" s="16">
        <v>1.05</v>
      </c>
    </row>
    <row r="9687" spans="1:4" x14ac:dyDescent="0.3">
      <c r="A9687" s="3">
        <v>1126433</v>
      </c>
      <c r="B9687" s="16">
        <v>61.73</v>
      </c>
      <c r="C9687" s="16">
        <v>61.76</v>
      </c>
      <c r="D9687" s="16">
        <v>61.76</v>
      </c>
    </row>
    <row r="9688" spans="1:4" x14ac:dyDescent="0.3">
      <c r="A9688" s="3">
        <v>1126434</v>
      </c>
      <c r="B9688" s="16">
        <v>61.73</v>
      </c>
      <c r="C9688" s="16">
        <v>61.76</v>
      </c>
      <c r="D9688" s="16">
        <v>61.76</v>
      </c>
    </row>
    <row r="9689" spans="1:4" x14ac:dyDescent="0.3">
      <c r="A9689" s="3">
        <v>1126440</v>
      </c>
      <c r="B9689" s="16">
        <v>1.02</v>
      </c>
      <c r="C9689" s="16">
        <v>1.05</v>
      </c>
      <c r="D9689" s="16">
        <v>1.05</v>
      </c>
    </row>
    <row r="9690" spans="1:4" x14ac:dyDescent="0.3">
      <c r="A9690" s="3">
        <v>1126441</v>
      </c>
      <c r="B9690" s="16">
        <v>11.870000000000001</v>
      </c>
      <c r="C9690" s="16">
        <v>11.75</v>
      </c>
      <c r="D9690" s="16">
        <v>13.5</v>
      </c>
    </row>
    <row r="9691" spans="1:4" x14ac:dyDescent="0.3">
      <c r="A9691" s="3">
        <v>1126450</v>
      </c>
      <c r="B9691" s="16">
        <v>1.02</v>
      </c>
      <c r="C9691" s="16">
        <v>1.05</v>
      </c>
      <c r="D9691" s="16">
        <v>1.05</v>
      </c>
    </row>
    <row r="9692" spans="1:4" x14ac:dyDescent="0.3">
      <c r="A9692" s="3">
        <v>1126451</v>
      </c>
      <c r="B9692" s="16">
        <v>1.02</v>
      </c>
      <c r="C9692" s="16">
        <v>1.05</v>
      </c>
      <c r="D9692" s="16">
        <v>1.05</v>
      </c>
    </row>
    <row r="9693" spans="1:4" x14ac:dyDescent="0.3">
      <c r="A9693" s="3">
        <v>1126452</v>
      </c>
      <c r="B9693" s="16">
        <v>1.02</v>
      </c>
      <c r="C9693" s="16">
        <v>1.05</v>
      </c>
      <c r="D9693" s="16">
        <v>1.05</v>
      </c>
    </row>
    <row r="9694" spans="1:4" x14ac:dyDescent="0.3">
      <c r="A9694" s="3">
        <v>1126453</v>
      </c>
      <c r="B9694" s="16">
        <v>1.02</v>
      </c>
      <c r="C9694" s="16">
        <v>1.05</v>
      </c>
      <c r="D9694" s="16">
        <v>1.05</v>
      </c>
    </row>
    <row r="9695" spans="1:4" x14ac:dyDescent="0.3">
      <c r="A9695" s="3">
        <v>1126454</v>
      </c>
      <c r="B9695" s="16">
        <v>1.02</v>
      </c>
      <c r="C9695" s="16">
        <v>1.05</v>
      </c>
      <c r="D9695" s="16">
        <v>1.05</v>
      </c>
    </row>
    <row r="9696" spans="1:4" x14ac:dyDescent="0.3">
      <c r="A9696" s="3">
        <v>1126455</v>
      </c>
      <c r="B9696" s="16">
        <v>1.02</v>
      </c>
      <c r="C9696" s="16">
        <v>1.05</v>
      </c>
      <c r="D9696" s="16">
        <v>1.05</v>
      </c>
    </row>
    <row r="9697" spans="1:4" x14ac:dyDescent="0.3">
      <c r="A9697" s="3">
        <v>1126456</v>
      </c>
      <c r="B9697" s="16">
        <v>1.02</v>
      </c>
      <c r="C9697" s="16">
        <v>1.05</v>
      </c>
      <c r="D9697" s="16">
        <v>1.05</v>
      </c>
    </row>
    <row r="9698" spans="1:4" x14ac:dyDescent="0.3">
      <c r="A9698" s="3">
        <v>1126457</v>
      </c>
      <c r="B9698" s="16">
        <v>-0.03</v>
      </c>
      <c r="C9698" s="16">
        <v>0</v>
      </c>
      <c r="D9698" s="16">
        <v>0</v>
      </c>
    </row>
    <row r="9699" spans="1:4" x14ac:dyDescent="0.3">
      <c r="A9699" s="3">
        <v>1126458</v>
      </c>
      <c r="B9699" s="16">
        <v>-0.03</v>
      </c>
      <c r="C9699" s="16">
        <v>0</v>
      </c>
      <c r="D9699" s="16">
        <v>0</v>
      </c>
    </row>
    <row r="9700" spans="1:4" x14ac:dyDescent="0.3">
      <c r="A9700" s="3">
        <v>1126459</v>
      </c>
      <c r="B9700" s="16">
        <v>-0.03</v>
      </c>
      <c r="C9700" s="16">
        <v>0</v>
      </c>
      <c r="D9700" s="16">
        <v>0</v>
      </c>
    </row>
    <row r="9701" spans="1:4" x14ac:dyDescent="0.3">
      <c r="A9701" s="3">
        <v>1126460</v>
      </c>
      <c r="B9701" s="16">
        <v>-1.9999999999999997E-2</v>
      </c>
      <c r="C9701" s="16">
        <v>0.01</v>
      </c>
      <c r="D9701" s="16">
        <v>8.5000000000000006E-3</v>
      </c>
    </row>
    <row r="9702" spans="1:4" x14ac:dyDescent="0.3">
      <c r="A9702" s="3">
        <v>1126461</v>
      </c>
      <c r="B9702" s="16">
        <v>-1.9999999999999997E-2</v>
      </c>
      <c r="C9702" s="16">
        <v>0.01</v>
      </c>
      <c r="D9702" s="16">
        <v>8.5000000000000006E-3</v>
      </c>
    </row>
    <row r="9703" spans="1:4" x14ac:dyDescent="0.3">
      <c r="A9703" s="3">
        <v>1126465</v>
      </c>
      <c r="B9703" s="16">
        <v>1.02</v>
      </c>
      <c r="C9703" s="16">
        <v>1.05</v>
      </c>
      <c r="D9703" s="16">
        <v>1.05</v>
      </c>
    </row>
    <row r="9704" spans="1:4" x14ac:dyDescent="0.3">
      <c r="A9704" s="3">
        <v>1126466</v>
      </c>
      <c r="B9704" s="16">
        <v>648.97</v>
      </c>
      <c r="C9704" s="16">
        <v>825</v>
      </c>
      <c r="D9704" s="16">
        <v>825</v>
      </c>
    </row>
    <row r="9705" spans="1:4" x14ac:dyDescent="0.3">
      <c r="A9705" s="3">
        <v>1126467</v>
      </c>
      <c r="B9705" s="16">
        <v>214.97</v>
      </c>
      <c r="C9705" s="16">
        <v>215</v>
      </c>
      <c r="D9705" s="16">
        <v>215</v>
      </c>
    </row>
    <row r="9706" spans="1:4" x14ac:dyDescent="0.3">
      <c r="A9706" s="3">
        <v>1126470</v>
      </c>
      <c r="B9706" s="16">
        <v>1.02</v>
      </c>
      <c r="C9706" s="16">
        <v>1.05</v>
      </c>
      <c r="D9706" s="16">
        <v>1.05</v>
      </c>
    </row>
    <row r="9707" spans="1:4" x14ac:dyDescent="0.3">
      <c r="A9707" s="3">
        <v>1126471</v>
      </c>
      <c r="B9707" s="16">
        <v>-0.03</v>
      </c>
      <c r="C9707" s="16">
        <v>0</v>
      </c>
      <c r="D9707" s="16">
        <v>0</v>
      </c>
    </row>
    <row r="9708" spans="1:4" x14ac:dyDescent="0.3">
      <c r="A9708" s="3">
        <v>1126473</v>
      </c>
      <c r="B9708" s="16">
        <v>0.98</v>
      </c>
      <c r="C9708" s="16">
        <v>1.05</v>
      </c>
      <c r="D9708" s="16">
        <v>1.01</v>
      </c>
    </row>
    <row r="9709" spans="1:4" x14ac:dyDescent="0.3">
      <c r="A9709" s="3">
        <v>1126480</v>
      </c>
      <c r="B9709" s="16">
        <v>1.02</v>
      </c>
      <c r="C9709" s="16">
        <v>1.05</v>
      </c>
      <c r="D9709" s="16">
        <v>1.05</v>
      </c>
    </row>
    <row r="9710" spans="1:4" x14ac:dyDescent="0.3">
      <c r="A9710" s="3">
        <v>1126481</v>
      </c>
      <c r="B9710" s="16">
        <v>1.02</v>
      </c>
      <c r="C9710" s="16">
        <v>1.05</v>
      </c>
      <c r="D9710" s="16">
        <v>1.05</v>
      </c>
    </row>
    <row r="9711" spans="1:4" x14ac:dyDescent="0.3">
      <c r="A9711" s="3">
        <v>1126490</v>
      </c>
      <c r="B9711" s="16">
        <v>81.69</v>
      </c>
      <c r="C9711" s="16">
        <v>81.72</v>
      </c>
      <c r="D9711" s="16">
        <v>205.17</v>
      </c>
    </row>
    <row r="9712" spans="1:4" x14ac:dyDescent="0.3">
      <c r="A9712" s="3">
        <v>1126500</v>
      </c>
      <c r="B9712" s="16">
        <v>23.97</v>
      </c>
      <c r="C9712" s="16">
        <v>33.64</v>
      </c>
      <c r="D9712" s="16">
        <v>33.64</v>
      </c>
    </row>
    <row r="9713" spans="1:4" x14ac:dyDescent="0.3">
      <c r="A9713" s="3">
        <v>1126510</v>
      </c>
      <c r="B9713" s="16">
        <v>-1.9999999999999997E-2</v>
      </c>
      <c r="C9713" s="16">
        <v>0.01</v>
      </c>
      <c r="D9713" s="16">
        <v>8.5000000000000006E-3</v>
      </c>
    </row>
    <row r="9714" spans="1:4" x14ac:dyDescent="0.3">
      <c r="A9714" s="3">
        <v>1126511</v>
      </c>
      <c r="B9714" s="16">
        <v>-1.9999999999999997E-2</v>
      </c>
      <c r="C9714" s="16">
        <v>0.01</v>
      </c>
      <c r="D9714" s="16">
        <v>8.5000000000000006E-3</v>
      </c>
    </row>
    <row r="9715" spans="1:4" x14ac:dyDescent="0.3">
      <c r="A9715" s="3">
        <v>1126521</v>
      </c>
      <c r="B9715" s="16">
        <v>1.02</v>
      </c>
      <c r="C9715" s="16">
        <v>1.05</v>
      </c>
      <c r="D9715" s="16">
        <v>1.05</v>
      </c>
    </row>
    <row r="9716" spans="1:4" x14ac:dyDescent="0.3">
      <c r="A9716" s="3">
        <v>1126522</v>
      </c>
      <c r="B9716" s="16">
        <v>-1.9999999999999997E-2</v>
      </c>
      <c r="C9716" s="16">
        <v>0.01</v>
      </c>
      <c r="D9716" s="16">
        <v>8.5000000000000006E-3</v>
      </c>
    </row>
    <row r="9717" spans="1:4" x14ac:dyDescent="0.3">
      <c r="A9717" s="3">
        <v>1126540</v>
      </c>
      <c r="B9717" s="16">
        <v>1.02</v>
      </c>
      <c r="C9717" s="16">
        <v>1.05</v>
      </c>
      <c r="D9717" s="16">
        <v>1.05</v>
      </c>
    </row>
    <row r="9718" spans="1:4" x14ac:dyDescent="0.3">
      <c r="A9718" s="3">
        <v>1126541</v>
      </c>
      <c r="B9718" s="16">
        <v>1.02</v>
      </c>
      <c r="C9718" s="16">
        <v>1.05</v>
      </c>
      <c r="D9718" s="16">
        <v>1.05</v>
      </c>
    </row>
    <row r="9719" spans="1:4" x14ac:dyDescent="0.3">
      <c r="A9719" s="3">
        <v>1126542</v>
      </c>
      <c r="B9719" s="16">
        <v>1.02</v>
      </c>
      <c r="C9719" s="16">
        <v>1.05</v>
      </c>
      <c r="D9719" s="16">
        <v>1.05</v>
      </c>
    </row>
    <row r="9720" spans="1:4" x14ac:dyDescent="0.3">
      <c r="A9720" s="3">
        <v>1126550</v>
      </c>
      <c r="B9720" s="16">
        <v>23.869999999999997</v>
      </c>
      <c r="C9720" s="16">
        <v>23.9</v>
      </c>
      <c r="D9720" s="16">
        <v>0.01</v>
      </c>
    </row>
    <row r="9721" spans="1:4" x14ac:dyDescent="0.3">
      <c r="A9721" s="3">
        <v>1126560</v>
      </c>
      <c r="B9721" s="16">
        <v>-0.03</v>
      </c>
      <c r="C9721" s="16">
        <v>0</v>
      </c>
      <c r="D9721" s="16">
        <v>0</v>
      </c>
    </row>
    <row r="9722" spans="1:4" x14ac:dyDescent="0.3">
      <c r="A9722" s="3">
        <v>1126561</v>
      </c>
      <c r="B9722" s="16">
        <v>-0.03</v>
      </c>
      <c r="C9722" s="16">
        <v>0</v>
      </c>
      <c r="D9722" s="16">
        <v>0</v>
      </c>
    </row>
    <row r="9723" spans="1:4" x14ac:dyDescent="0.3">
      <c r="A9723" s="3">
        <v>1126562</v>
      </c>
      <c r="B9723" s="16">
        <v>-0.03</v>
      </c>
      <c r="C9723" s="16">
        <v>0</v>
      </c>
      <c r="D9723" s="16">
        <v>0</v>
      </c>
    </row>
    <row r="9724" spans="1:4" x14ac:dyDescent="0.3">
      <c r="A9724" s="3">
        <v>1126563</v>
      </c>
      <c r="B9724" s="16">
        <v>-0.03</v>
      </c>
      <c r="C9724" s="16">
        <v>0</v>
      </c>
      <c r="D9724" s="16">
        <v>0</v>
      </c>
    </row>
    <row r="9725" spans="1:4" x14ac:dyDescent="0.3">
      <c r="A9725" s="3">
        <v>1126581</v>
      </c>
      <c r="B9725" s="16">
        <v>29.61</v>
      </c>
      <c r="C9725" s="16">
        <v>29.64</v>
      </c>
      <c r="D9725" s="16">
        <v>23.4</v>
      </c>
    </row>
    <row r="9726" spans="1:4" x14ac:dyDescent="0.3">
      <c r="A9726" s="3">
        <v>1126582</v>
      </c>
      <c r="B9726" s="16">
        <v>23.97</v>
      </c>
      <c r="C9726" s="16">
        <v>32.799999999999997</v>
      </c>
      <c r="D9726" s="16">
        <v>32.799999999999997</v>
      </c>
    </row>
    <row r="9727" spans="1:4" x14ac:dyDescent="0.3">
      <c r="A9727" s="3">
        <v>1126583</v>
      </c>
      <c r="B9727" s="16">
        <v>-1.9999999999999997E-2</v>
      </c>
      <c r="C9727" s="16">
        <v>0.01</v>
      </c>
      <c r="D9727" s="16">
        <v>8.5000000000000006E-3</v>
      </c>
    </row>
    <row r="9728" spans="1:4" x14ac:dyDescent="0.3">
      <c r="A9728" s="3">
        <v>1126590</v>
      </c>
      <c r="B9728" s="16">
        <v>1.02</v>
      </c>
      <c r="C9728" s="16">
        <v>1.05</v>
      </c>
      <c r="D9728" s="16">
        <v>1.05</v>
      </c>
    </row>
    <row r="9729" spans="1:4" x14ac:dyDescent="0.3">
      <c r="A9729" s="3">
        <v>1126600</v>
      </c>
      <c r="B9729" s="16">
        <v>49.97</v>
      </c>
      <c r="C9729" s="16">
        <v>50</v>
      </c>
      <c r="D9729" s="16">
        <v>46.55</v>
      </c>
    </row>
    <row r="9730" spans="1:4" x14ac:dyDescent="0.3">
      <c r="A9730" s="3">
        <v>1126620</v>
      </c>
      <c r="B9730" s="16">
        <v>1.02</v>
      </c>
      <c r="C9730" s="16">
        <v>1.05</v>
      </c>
      <c r="D9730" s="16">
        <v>1.05</v>
      </c>
    </row>
    <row r="9731" spans="1:4" x14ac:dyDescent="0.3">
      <c r="A9731" s="3">
        <v>1126621</v>
      </c>
      <c r="B9731" s="16">
        <v>11.72</v>
      </c>
      <c r="C9731" s="16">
        <v>11.9</v>
      </c>
      <c r="D9731" s="16">
        <v>11</v>
      </c>
    </row>
    <row r="9732" spans="1:4" x14ac:dyDescent="0.3">
      <c r="A9732" s="3">
        <v>1126622</v>
      </c>
      <c r="B9732" s="16">
        <v>1.02</v>
      </c>
      <c r="C9732" s="16">
        <v>1.05</v>
      </c>
      <c r="D9732" s="16">
        <v>1.05</v>
      </c>
    </row>
    <row r="9733" spans="1:4" x14ac:dyDescent="0.3">
      <c r="A9733" s="3">
        <v>1126623</v>
      </c>
      <c r="B9733" s="16">
        <v>13.97</v>
      </c>
      <c r="C9733" s="16">
        <v>10.4</v>
      </c>
      <c r="D9733" s="16">
        <v>11.75</v>
      </c>
    </row>
    <row r="9734" spans="1:4" x14ac:dyDescent="0.3">
      <c r="A9734" s="3">
        <v>1126624</v>
      </c>
      <c r="B9734" s="16">
        <v>-1.9999999999999997E-2</v>
      </c>
      <c r="C9734" s="16">
        <v>0.01</v>
      </c>
      <c r="D9734" s="16">
        <v>8.5000000000000006E-3</v>
      </c>
    </row>
    <row r="9735" spans="1:4" x14ac:dyDescent="0.3">
      <c r="A9735" s="3">
        <v>1126625</v>
      </c>
      <c r="B9735" s="16">
        <v>1.02</v>
      </c>
      <c r="C9735" s="16">
        <v>1.05</v>
      </c>
      <c r="D9735" s="16">
        <v>1.05</v>
      </c>
    </row>
    <row r="9736" spans="1:4" x14ac:dyDescent="0.3">
      <c r="A9736" s="3">
        <v>1126626</v>
      </c>
      <c r="B9736" s="16">
        <v>1.02</v>
      </c>
      <c r="C9736" s="16">
        <v>1.05</v>
      </c>
      <c r="D9736" s="16">
        <v>1.05</v>
      </c>
    </row>
    <row r="9737" spans="1:4" x14ac:dyDescent="0.3">
      <c r="A9737" s="3">
        <v>1126627</v>
      </c>
      <c r="B9737" s="16">
        <v>13.520000000000001</v>
      </c>
      <c r="C9737" s="16">
        <v>10.4</v>
      </c>
      <c r="D9737" s="16">
        <v>13.5</v>
      </c>
    </row>
    <row r="9738" spans="1:4" x14ac:dyDescent="0.3">
      <c r="A9738" s="3">
        <v>1126628</v>
      </c>
      <c r="B9738" s="16">
        <v>1.02</v>
      </c>
      <c r="C9738" s="16">
        <v>1.05</v>
      </c>
      <c r="D9738" s="16">
        <v>1.05</v>
      </c>
    </row>
    <row r="9739" spans="1:4" x14ac:dyDescent="0.3">
      <c r="A9739" s="3">
        <v>1126629</v>
      </c>
      <c r="B9739" s="16">
        <v>11.72</v>
      </c>
      <c r="C9739" s="16">
        <v>11.75</v>
      </c>
      <c r="D9739" s="16">
        <v>13.5</v>
      </c>
    </row>
    <row r="9740" spans="1:4" x14ac:dyDescent="0.3">
      <c r="A9740" s="3">
        <v>1126630</v>
      </c>
      <c r="B9740" s="16">
        <v>-1.9999999999999997E-2</v>
      </c>
      <c r="C9740" s="16">
        <v>0.01</v>
      </c>
      <c r="D9740" s="16">
        <v>8.5000000000000006E-3</v>
      </c>
    </row>
    <row r="9741" spans="1:4" x14ac:dyDescent="0.3">
      <c r="A9741" s="3">
        <v>1126631</v>
      </c>
      <c r="B9741" s="16">
        <v>11.72</v>
      </c>
      <c r="C9741" s="16">
        <v>11.75</v>
      </c>
      <c r="D9741" s="16">
        <v>10</v>
      </c>
    </row>
    <row r="9742" spans="1:4" x14ac:dyDescent="0.3">
      <c r="A9742" s="3">
        <v>1126632</v>
      </c>
      <c r="B9742" s="16">
        <v>1.02</v>
      </c>
      <c r="C9742" s="16">
        <v>1.05</v>
      </c>
      <c r="D9742" s="16">
        <v>1.05</v>
      </c>
    </row>
    <row r="9743" spans="1:4" x14ac:dyDescent="0.3">
      <c r="A9743" s="3">
        <v>1126633</v>
      </c>
      <c r="B9743" s="16">
        <v>-1.9999999999999997E-2</v>
      </c>
      <c r="C9743" s="16">
        <v>0.01</v>
      </c>
      <c r="D9743" s="16">
        <v>8.5000000000000006E-3</v>
      </c>
    </row>
    <row r="9744" spans="1:4" x14ac:dyDescent="0.3">
      <c r="A9744" s="3">
        <v>1126634</v>
      </c>
      <c r="B9744" s="16">
        <v>1.02</v>
      </c>
      <c r="C9744" s="16">
        <v>1.05</v>
      </c>
      <c r="D9744" s="16">
        <v>1.05</v>
      </c>
    </row>
    <row r="9745" spans="1:4" x14ac:dyDescent="0.3">
      <c r="A9745" s="3">
        <v>1126640</v>
      </c>
      <c r="B9745" s="16">
        <v>-0.03</v>
      </c>
      <c r="C9745" s="16">
        <v>0</v>
      </c>
      <c r="D9745" s="16">
        <v>0</v>
      </c>
    </row>
    <row r="9746" spans="1:4" x14ac:dyDescent="0.3">
      <c r="A9746" s="3">
        <v>1126641</v>
      </c>
      <c r="B9746" s="16">
        <v>1.07</v>
      </c>
      <c r="C9746" s="16">
        <v>1.05</v>
      </c>
      <c r="D9746" s="16">
        <v>0.89249999999999996</v>
      </c>
    </row>
    <row r="9747" spans="1:4" x14ac:dyDescent="0.3">
      <c r="A9747" s="3">
        <v>1126642</v>
      </c>
      <c r="B9747" s="16">
        <v>-0.03</v>
      </c>
      <c r="C9747" s="16">
        <v>0</v>
      </c>
      <c r="D9747" s="16">
        <v>0</v>
      </c>
    </row>
    <row r="9748" spans="1:4" x14ac:dyDescent="0.3">
      <c r="A9748" s="3">
        <v>1126643</v>
      </c>
      <c r="B9748" s="16">
        <v>1.07</v>
      </c>
      <c r="C9748" s="16">
        <v>1.05</v>
      </c>
      <c r="D9748" s="16">
        <v>0.89249999999999996</v>
      </c>
    </row>
    <row r="9749" spans="1:4" x14ac:dyDescent="0.3">
      <c r="A9749" s="3">
        <v>1126644</v>
      </c>
      <c r="B9749" s="16">
        <v>-0.03</v>
      </c>
      <c r="C9749" s="16">
        <v>0</v>
      </c>
      <c r="D9749" s="16">
        <v>0</v>
      </c>
    </row>
    <row r="9750" spans="1:4" x14ac:dyDescent="0.3">
      <c r="A9750" s="3">
        <v>1126645</v>
      </c>
      <c r="B9750" s="16">
        <v>1.07</v>
      </c>
      <c r="C9750" s="16">
        <v>1.05</v>
      </c>
      <c r="D9750" s="16">
        <v>0.89249999999999996</v>
      </c>
    </row>
    <row r="9751" spans="1:4" x14ac:dyDescent="0.3">
      <c r="A9751" s="3">
        <v>1126646</v>
      </c>
      <c r="B9751" s="16">
        <v>-0.03</v>
      </c>
      <c r="C9751" s="16">
        <v>0</v>
      </c>
      <c r="D9751" s="16">
        <v>0</v>
      </c>
    </row>
    <row r="9752" spans="1:4" x14ac:dyDescent="0.3">
      <c r="A9752" s="3">
        <v>1126647</v>
      </c>
      <c r="B9752" s="16">
        <v>1.07</v>
      </c>
      <c r="C9752" s="16">
        <v>1.05</v>
      </c>
      <c r="D9752" s="16">
        <v>0.89249999999999996</v>
      </c>
    </row>
    <row r="9753" spans="1:4" x14ac:dyDescent="0.3">
      <c r="A9753" s="3">
        <v>1126648</v>
      </c>
      <c r="B9753" s="16">
        <v>1.07</v>
      </c>
      <c r="C9753" s="16">
        <v>1.05</v>
      </c>
      <c r="D9753" s="16">
        <v>0.89249999999999996</v>
      </c>
    </row>
    <row r="9754" spans="1:4" x14ac:dyDescent="0.3">
      <c r="A9754" s="3">
        <v>1126649</v>
      </c>
      <c r="B9754" s="16">
        <v>1.07</v>
      </c>
      <c r="C9754" s="16">
        <v>1.05</v>
      </c>
      <c r="D9754" s="16">
        <v>0.89249999999999996</v>
      </c>
    </row>
    <row r="9755" spans="1:4" x14ac:dyDescent="0.3">
      <c r="A9755" s="3">
        <v>1126650</v>
      </c>
      <c r="B9755" s="16">
        <v>1.07</v>
      </c>
      <c r="C9755" s="16">
        <v>1.05</v>
      </c>
      <c r="D9755" s="16">
        <v>0.89249999999999996</v>
      </c>
    </row>
    <row r="9756" spans="1:4" x14ac:dyDescent="0.3">
      <c r="A9756" s="3">
        <v>1126651</v>
      </c>
      <c r="B9756" s="16">
        <v>0.12</v>
      </c>
      <c r="C9756" s="16">
        <v>0.15</v>
      </c>
      <c r="D9756" s="16">
        <v>0.1275</v>
      </c>
    </row>
    <row r="9757" spans="1:4" x14ac:dyDescent="0.3">
      <c r="A9757" s="3">
        <v>1126652</v>
      </c>
      <c r="B9757" s="16">
        <v>-0.03</v>
      </c>
      <c r="C9757" s="16">
        <v>0</v>
      </c>
      <c r="D9757" s="16">
        <v>0</v>
      </c>
    </row>
    <row r="9758" spans="1:4" x14ac:dyDescent="0.3">
      <c r="A9758" s="3">
        <v>1126654</v>
      </c>
      <c r="B9758" s="16">
        <v>-0.03</v>
      </c>
      <c r="C9758" s="16">
        <v>0</v>
      </c>
      <c r="D9758" s="16">
        <v>0</v>
      </c>
    </row>
    <row r="9759" spans="1:4" x14ac:dyDescent="0.3">
      <c r="A9759" s="3">
        <v>1126660</v>
      </c>
      <c r="B9759" s="16">
        <v>1.02</v>
      </c>
      <c r="C9759" s="16">
        <v>1.05</v>
      </c>
      <c r="D9759" s="16">
        <v>1.05</v>
      </c>
    </row>
    <row r="9760" spans="1:4" x14ac:dyDescent="0.3">
      <c r="A9760" s="3">
        <v>1126661</v>
      </c>
      <c r="B9760" s="16">
        <v>11.72</v>
      </c>
      <c r="C9760" s="16">
        <v>11.75</v>
      </c>
      <c r="D9760" s="16">
        <v>11.75</v>
      </c>
    </row>
    <row r="9761" spans="1:4" x14ac:dyDescent="0.3">
      <c r="A9761" s="3">
        <v>1126662</v>
      </c>
      <c r="B9761" s="16">
        <v>1.02</v>
      </c>
      <c r="C9761" s="16">
        <v>1.05</v>
      </c>
      <c r="D9761" s="16">
        <v>1.05</v>
      </c>
    </row>
    <row r="9762" spans="1:4" x14ac:dyDescent="0.3">
      <c r="A9762" s="3">
        <v>1126663</v>
      </c>
      <c r="B9762" s="16">
        <v>13.47</v>
      </c>
      <c r="C9762" s="16">
        <v>11.75</v>
      </c>
      <c r="D9762" s="16">
        <v>13.5</v>
      </c>
    </row>
    <row r="9763" spans="1:4" x14ac:dyDescent="0.3">
      <c r="A9763" s="3">
        <v>1126664</v>
      </c>
      <c r="B9763" s="16">
        <v>-1.9999999999999997E-2</v>
      </c>
      <c r="C9763" s="16">
        <v>0.01</v>
      </c>
      <c r="D9763" s="16">
        <v>8.5000000000000006E-3</v>
      </c>
    </row>
    <row r="9764" spans="1:4" x14ac:dyDescent="0.3">
      <c r="A9764" s="3">
        <v>1126665</v>
      </c>
      <c r="B9764" s="16">
        <v>1.02</v>
      </c>
      <c r="C9764" s="16">
        <v>1.05</v>
      </c>
      <c r="D9764" s="16">
        <v>1.05</v>
      </c>
    </row>
    <row r="9765" spans="1:4" x14ac:dyDescent="0.3">
      <c r="A9765" s="3">
        <v>1126666</v>
      </c>
      <c r="B9765" s="16">
        <v>1.02</v>
      </c>
      <c r="C9765" s="16">
        <v>1.05</v>
      </c>
      <c r="D9765" s="16">
        <v>1.05</v>
      </c>
    </row>
    <row r="9766" spans="1:4" x14ac:dyDescent="0.3">
      <c r="A9766" s="3">
        <v>1126667</v>
      </c>
      <c r="B9766" s="16">
        <v>13.47</v>
      </c>
      <c r="C9766" s="16">
        <v>11.4</v>
      </c>
      <c r="D9766" s="16">
        <v>11.4</v>
      </c>
    </row>
    <row r="9767" spans="1:4" x14ac:dyDescent="0.3">
      <c r="A9767" s="3">
        <v>1126668</v>
      </c>
      <c r="B9767" s="16">
        <v>1.02</v>
      </c>
      <c r="C9767" s="16">
        <v>1.05</v>
      </c>
      <c r="D9767" s="16">
        <v>1.05</v>
      </c>
    </row>
    <row r="9768" spans="1:4" x14ac:dyDescent="0.3">
      <c r="A9768" s="3">
        <v>1126669</v>
      </c>
      <c r="B9768" s="16">
        <v>12.47</v>
      </c>
      <c r="C9768" s="16">
        <v>11.75</v>
      </c>
      <c r="D9768" s="16">
        <v>13.5</v>
      </c>
    </row>
    <row r="9769" spans="1:4" x14ac:dyDescent="0.3">
      <c r="A9769" s="3">
        <v>1126670</v>
      </c>
      <c r="B9769" s="16">
        <v>1.02</v>
      </c>
      <c r="C9769" s="16">
        <v>1.05</v>
      </c>
      <c r="D9769" s="16">
        <v>1.05</v>
      </c>
    </row>
    <row r="9770" spans="1:4" x14ac:dyDescent="0.3">
      <c r="A9770" s="3">
        <v>1126671</v>
      </c>
      <c r="B9770" s="16">
        <v>11.870000000000001</v>
      </c>
      <c r="C9770" s="16">
        <v>11.9</v>
      </c>
      <c r="D9770" s="16">
        <v>13.5</v>
      </c>
    </row>
    <row r="9771" spans="1:4" x14ac:dyDescent="0.3">
      <c r="A9771" s="3">
        <v>1126672</v>
      </c>
      <c r="B9771" s="16">
        <v>13.47</v>
      </c>
      <c r="C9771" s="16">
        <v>13.5</v>
      </c>
      <c r="D9771" s="16">
        <v>13.5</v>
      </c>
    </row>
    <row r="9772" spans="1:4" x14ac:dyDescent="0.3">
      <c r="A9772" s="3">
        <v>1126681</v>
      </c>
      <c r="B9772" s="16">
        <v>-1.9999999999999997E-2</v>
      </c>
      <c r="C9772" s="16">
        <v>0.01</v>
      </c>
      <c r="D9772" s="16">
        <v>8.5000000000000006E-3</v>
      </c>
    </row>
    <row r="9773" spans="1:4" x14ac:dyDescent="0.3">
      <c r="A9773" s="3">
        <v>1126682</v>
      </c>
      <c r="B9773" s="16">
        <v>-1.9999999999999997E-2</v>
      </c>
      <c r="C9773" s="16">
        <v>0.01</v>
      </c>
      <c r="D9773" s="16">
        <v>8.5000000000000006E-3</v>
      </c>
    </row>
    <row r="9774" spans="1:4" x14ac:dyDescent="0.3">
      <c r="A9774" s="3">
        <v>1126683</v>
      </c>
      <c r="B9774" s="16">
        <v>-1.9999999999999997E-2</v>
      </c>
      <c r="C9774" s="16">
        <v>0.01</v>
      </c>
      <c r="D9774" s="16">
        <v>8.5000000000000006E-3</v>
      </c>
    </row>
    <row r="9775" spans="1:4" x14ac:dyDescent="0.3">
      <c r="A9775" s="3">
        <v>1126684</v>
      </c>
      <c r="B9775" s="16">
        <v>-1.9999999999999997E-2</v>
      </c>
      <c r="C9775" s="16">
        <v>0.01</v>
      </c>
      <c r="D9775" s="16">
        <v>8.5000000000000006E-3</v>
      </c>
    </row>
    <row r="9776" spans="1:4" x14ac:dyDescent="0.3">
      <c r="A9776" s="3">
        <v>1126690</v>
      </c>
      <c r="B9776" s="16">
        <v>1.02</v>
      </c>
      <c r="C9776" s="16">
        <v>1.05</v>
      </c>
      <c r="D9776" s="16">
        <v>1.05</v>
      </c>
    </row>
    <row r="9777" spans="1:4" x14ac:dyDescent="0.3">
      <c r="A9777" s="3">
        <v>1126700</v>
      </c>
      <c r="B9777" s="16">
        <v>71.27</v>
      </c>
      <c r="C9777" s="16">
        <v>71.3</v>
      </c>
      <c r="D9777" s="16">
        <v>63.1</v>
      </c>
    </row>
    <row r="9778" spans="1:4" x14ac:dyDescent="0.3">
      <c r="A9778" s="3">
        <v>1126701</v>
      </c>
      <c r="B9778" s="16">
        <v>276.97000000000003</v>
      </c>
      <c r="C9778" s="16">
        <v>277</v>
      </c>
      <c r="D9778" s="16">
        <v>230</v>
      </c>
    </row>
    <row r="9779" spans="1:4" x14ac:dyDescent="0.3">
      <c r="A9779" s="3">
        <v>1126710</v>
      </c>
      <c r="B9779" s="16">
        <v>135.44999999999999</v>
      </c>
      <c r="C9779" s="16">
        <v>135.47999999999999</v>
      </c>
      <c r="D9779" s="16">
        <v>1.01</v>
      </c>
    </row>
    <row r="9780" spans="1:4" x14ac:dyDescent="0.3">
      <c r="A9780" s="3">
        <v>1126720</v>
      </c>
      <c r="B9780" s="16">
        <v>42.019999999999996</v>
      </c>
      <c r="C9780" s="16">
        <v>42.05</v>
      </c>
      <c r="D9780" s="16">
        <v>40.61</v>
      </c>
    </row>
    <row r="9781" spans="1:4" x14ac:dyDescent="0.3">
      <c r="A9781" s="3">
        <v>1126721</v>
      </c>
      <c r="B9781" s="16">
        <v>1.02</v>
      </c>
      <c r="C9781" s="16">
        <v>1.05</v>
      </c>
      <c r="D9781" s="16">
        <v>1.05</v>
      </c>
    </row>
    <row r="9782" spans="1:4" x14ac:dyDescent="0.3">
      <c r="A9782" s="3">
        <v>1126722</v>
      </c>
      <c r="B9782" s="16">
        <v>1.07</v>
      </c>
      <c r="C9782" s="16">
        <v>1.05</v>
      </c>
      <c r="D9782" s="16">
        <v>0.89249999999999996</v>
      </c>
    </row>
    <row r="9783" spans="1:4" x14ac:dyDescent="0.3">
      <c r="A9783" s="3">
        <v>1126730</v>
      </c>
      <c r="B9783" s="16">
        <v>-0.03</v>
      </c>
      <c r="C9783" s="16">
        <v>0</v>
      </c>
      <c r="D9783" s="16">
        <v>0</v>
      </c>
    </row>
    <row r="9784" spans="1:4" x14ac:dyDescent="0.3">
      <c r="A9784" s="3">
        <v>1126731</v>
      </c>
      <c r="B9784" s="16">
        <v>-0.03</v>
      </c>
      <c r="C9784" s="16">
        <v>0</v>
      </c>
      <c r="D9784" s="16">
        <v>0</v>
      </c>
    </row>
    <row r="9785" spans="1:4" x14ac:dyDescent="0.3">
      <c r="A9785" s="3">
        <v>1126740</v>
      </c>
      <c r="B9785" s="16">
        <v>1.02</v>
      </c>
      <c r="C9785" s="16">
        <v>1.05</v>
      </c>
      <c r="D9785" s="16">
        <v>1.05</v>
      </c>
    </row>
    <row r="9786" spans="1:4" x14ac:dyDescent="0.3">
      <c r="A9786" s="3">
        <v>1126741</v>
      </c>
      <c r="B9786" s="16">
        <v>10.370000000000001</v>
      </c>
      <c r="C9786" s="16">
        <v>10.4</v>
      </c>
      <c r="D9786" s="16">
        <v>11.4</v>
      </c>
    </row>
    <row r="9787" spans="1:4" x14ac:dyDescent="0.3">
      <c r="A9787" s="3">
        <v>1126742</v>
      </c>
      <c r="B9787" s="16">
        <v>1.02</v>
      </c>
      <c r="C9787" s="16">
        <v>1.05</v>
      </c>
      <c r="D9787" s="16">
        <v>1.05</v>
      </c>
    </row>
    <row r="9788" spans="1:4" x14ac:dyDescent="0.3">
      <c r="A9788" s="3">
        <v>1126750</v>
      </c>
      <c r="B9788" s="16">
        <v>1.07</v>
      </c>
      <c r="C9788" s="16">
        <v>1.05</v>
      </c>
      <c r="D9788" s="16">
        <v>0.89249999999999996</v>
      </c>
    </row>
    <row r="9789" spans="1:4" x14ac:dyDescent="0.3">
      <c r="A9789" s="3">
        <v>1126751</v>
      </c>
      <c r="B9789" s="16">
        <v>-0.03</v>
      </c>
      <c r="C9789" s="16">
        <v>0</v>
      </c>
      <c r="D9789" s="16">
        <v>0</v>
      </c>
    </row>
    <row r="9790" spans="1:4" x14ac:dyDescent="0.3">
      <c r="A9790" s="3">
        <v>1126752</v>
      </c>
      <c r="B9790" s="16">
        <v>1.07</v>
      </c>
      <c r="C9790" s="16">
        <v>1.05</v>
      </c>
      <c r="D9790" s="16">
        <v>0.89249999999999996</v>
      </c>
    </row>
    <row r="9791" spans="1:4" x14ac:dyDescent="0.3">
      <c r="A9791" s="3">
        <v>1126770</v>
      </c>
      <c r="B9791" s="16">
        <v>0.98</v>
      </c>
      <c r="C9791" s="16">
        <v>1.05</v>
      </c>
      <c r="D9791" s="16">
        <v>1.01</v>
      </c>
    </row>
    <row r="9792" spans="1:4" x14ac:dyDescent="0.3">
      <c r="A9792" s="3">
        <v>1126790</v>
      </c>
      <c r="B9792" s="16">
        <v>1.02</v>
      </c>
      <c r="C9792" s="16">
        <v>1.05</v>
      </c>
      <c r="D9792" s="16">
        <v>1.05</v>
      </c>
    </row>
    <row r="9793" spans="1:4" x14ac:dyDescent="0.3">
      <c r="A9793" s="3">
        <v>1126800</v>
      </c>
      <c r="B9793" s="16">
        <v>-1.9999999999999997E-2</v>
      </c>
      <c r="C9793" s="16">
        <v>0.01</v>
      </c>
      <c r="D9793" s="16">
        <v>8.5000000000000006E-3</v>
      </c>
    </row>
    <row r="9794" spans="1:4" x14ac:dyDescent="0.3">
      <c r="A9794" s="3">
        <v>1126801</v>
      </c>
      <c r="B9794" s="16">
        <v>-1.9999999999999997E-2</v>
      </c>
      <c r="C9794" s="16">
        <v>0.01</v>
      </c>
      <c r="D9794" s="16">
        <v>8.5000000000000006E-3</v>
      </c>
    </row>
    <row r="9795" spans="1:4" x14ac:dyDescent="0.3">
      <c r="A9795" s="3">
        <v>1126802</v>
      </c>
      <c r="B9795" s="16">
        <v>-1.9999999999999997E-2</v>
      </c>
      <c r="C9795" s="16">
        <v>0.01</v>
      </c>
      <c r="D9795" s="16">
        <v>8.5000000000000006E-3</v>
      </c>
    </row>
    <row r="9796" spans="1:4" x14ac:dyDescent="0.3">
      <c r="A9796" s="3">
        <v>1126803</v>
      </c>
      <c r="B9796" s="16">
        <v>-1.9999999999999997E-2</v>
      </c>
      <c r="C9796" s="16">
        <v>0.01</v>
      </c>
      <c r="D9796" s="16">
        <v>8.5000000000000006E-3</v>
      </c>
    </row>
    <row r="9797" spans="1:4" x14ac:dyDescent="0.3">
      <c r="A9797" s="3">
        <v>1126810</v>
      </c>
      <c r="B9797" s="16">
        <v>-0.03</v>
      </c>
      <c r="C9797" s="16">
        <v>0</v>
      </c>
      <c r="D9797" s="16">
        <v>0</v>
      </c>
    </row>
    <row r="9798" spans="1:4" x14ac:dyDescent="0.3">
      <c r="A9798" s="3">
        <v>1126811</v>
      </c>
      <c r="B9798" s="16">
        <v>-0.03</v>
      </c>
      <c r="C9798" s="16">
        <v>0</v>
      </c>
      <c r="D9798" s="16">
        <v>0</v>
      </c>
    </row>
    <row r="9799" spans="1:4" x14ac:dyDescent="0.3">
      <c r="A9799" s="3">
        <v>1126821</v>
      </c>
      <c r="B9799" s="16">
        <v>1.02</v>
      </c>
      <c r="C9799" s="16">
        <v>1.05</v>
      </c>
      <c r="D9799" s="16">
        <v>1.05</v>
      </c>
    </row>
    <row r="9800" spans="1:4" x14ac:dyDescent="0.3">
      <c r="A9800" s="3">
        <v>1126822</v>
      </c>
      <c r="B9800" s="16">
        <v>1.02</v>
      </c>
      <c r="C9800" s="16">
        <v>1.05</v>
      </c>
      <c r="D9800" s="16">
        <v>1.05</v>
      </c>
    </row>
    <row r="9801" spans="1:4" x14ac:dyDescent="0.3">
      <c r="A9801" s="3">
        <v>1126823</v>
      </c>
      <c r="B9801" s="16">
        <v>1.02</v>
      </c>
      <c r="C9801" s="16">
        <v>1.05</v>
      </c>
      <c r="D9801" s="16">
        <v>1.05</v>
      </c>
    </row>
    <row r="9802" spans="1:4" x14ac:dyDescent="0.3">
      <c r="A9802" s="3">
        <v>1126824</v>
      </c>
      <c r="B9802" s="16">
        <v>1.02</v>
      </c>
      <c r="C9802" s="16">
        <v>1.05</v>
      </c>
      <c r="D9802" s="16">
        <v>1.05</v>
      </c>
    </row>
    <row r="9803" spans="1:4" x14ac:dyDescent="0.3">
      <c r="A9803" s="3">
        <v>1126825</v>
      </c>
      <c r="B9803" s="16">
        <v>1.02</v>
      </c>
      <c r="C9803" s="16">
        <v>1.05</v>
      </c>
      <c r="D9803" s="16">
        <v>1.05</v>
      </c>
    </row>
    <row r="9804" spans="1:4" x14ac:dyDescent="0.3">
      <c r="A9804" s="3">
        <v>1126830</v>
      </c>
      <c r="B9804" s="16">
        <v>1.02</v>
      </c>
      <c r="C9804" s="16">
        <v>1.05</v>
      </c>
      <c r="D9804" s="16">
        <v>1.05</v>
      </c>
    </row>
    <row r="9805" spans="1:4" x14ac:dyDescent="0.3">
      <c r="A9805" s="3">
        <v>1126831</v>
      </c>
      <c r="B9805" s="16">
        <v>-0.03</v>
      </c>
      <c r="C9805" s="16">
        <v>0</v>
      </c>
      <c r="D9805" s="16">
        <v>0</v>
      </c>
    </row>
    <row r="9806" spans="1:4" x14ac:dyDescent="0.3">
      <c r="A9806" s="3">
        <v>1126840</v>
      </c>
      <c r="B9806" s="16">
        <v>0.98</v>
      </c>
      <c r="C9806" s="16">
        <v>1.05</v>
      </c>
      <c r="D9806" s="16">
        <v>1.01</v>
      </c>
    </row>
    <row r="9807" spans="1:4" x14ac:dyDescent="0.3">
      <c r="A9807" s="3">
        <v>1126841</v>
      </c>
      <c r="B9807" s="16">
        <v>0.98</v>
      </c>
      <c r="C9807" s="16">
        <v>1.05</v>
      </c>
      <c r="D9807" s="16">
        <v>1.01</v>
      </c>
    </row>
    <row r="9808" spans="1:4" x14ac:dyDescent="0.3">
      <c r="A9808" s="3">
        <v>1126847</v>
      </c>
      <c r="B9808" s="16">
        <v>1.02</v>
      </c>
      <c r="C9808" s="16">
        <v>1.05</v>
      </c>
      <c r="D9808" s="16">
        <v>1.05</v>
      </c>
    </row>
    <row r="9809" spans="1:4" x14ac:dyDescent="0.3">
      <c r="A9809" s="3">
        <v>1126848</v>
      </c>
      <c r="B9809" s="16">
        <v>1.02</v>
      </c>
      <c r="C9809" s="16">
        <v>1.05</v>
      </c>
      <c r="D9809" s="16">
        <v>1.05</v>
      </c>
    </row>
    <row r="9810" spans="1:4" x14ac:dyDescent="0.3">
      <c r="A9810" s="3">
        <v>1126850</v>
      </c>
      <c r="B9810" s="16">
        <v>1.02</v>
      </c>
      <c r="C9810" s="16">
        <v>1.05</v>
      </c>
      <c r="D9810" s="16">
        <v>1.05</v>
      </c>
    </row>
    <row r="9811" spans="1:4" x14ac:dyDescent="0.3">
      <c r="A9811" s="3">
        <v>1126860</v>
      </c>
      <c r="B9811" s="16">
        <v>47.86</v>
      </c>
      <c r="C9811" s="16">
        <v>47.89</v>
      </c>
      <c r="D9811" s="16">
        <v>1.01</v>
      </c>
    </row>
    <row r="9812" spans="1:4" x14ac:dyDescent="0.3">
      <c r="A9812" s="3">
        <v>1126861</v>
      </c>
      <c r="B9812" s="16">
        <v>103.63</v>
      </c>
      <c r="C9812" s="16">
        <v>57.89</v>
      </c>
      <c r="D9812" s="16">
        <v>57.89</v>
      </c>
    </row>
    <row r="9813" spans="1:4" x14ac:dyDescent="0.3">
      <c r="A9813" s="3">
        <v>1126870</v>
      </c>
      <c r="B9813" s="16">
        <v>30.369999999999997</v>
      </c>
      <c r="C9813" s="16">
        <v>22.25</v>
      </c>
      <c r="D9813" s="16">
        <v>0.01</v>
      </c>
    </row>
    <row r="9814" spans="1:4" x14ac:dyDescent="0.3">
      <c r="A9814" s="3">
        <v>1126871</v>
      </c>
      <c r="B9814" s="16">
        <v>25.299999999999997</v>
      </c>
      <c r="C9814" s="16">
        <v>31.18</v>
      </c>
      <c r="D9814" s="16">
        <v>20.5</v>
      </c>
    </row>
    <row r="9815" spans="1:4" x14ac:dyDescent="0.3">
      <c r="A9815" s="3">
        <v>1126872</v>
      </c>
      <c r="B9815" s="16">
        <v>108.94</v>
      </c>
      <c r="C9815" s="16">
        <v>108.97</v>
      </c>
      <c r="D9815" s="16">
        <v>61.79</v>
      </c>
    </row>
    <row r="9816" spans="1:4" x14ac:dyDescent="0.3">
      <c r="A9816" s="3">
        <v>1126886</v>
      </c>
      <c r="B9816" s="16">
        <v>-0.03</v>
      </c>
      <c r="C9816" s="16">
        <v>0</v>
      </c>
      <c r="D9816" s="16">
        <v>0</v>
      </c>
    </row>
    <row r="9817" spans="1:4" x14ac:dyDescent="0.3">
      <c r="A9817" s="3">
        <v>1126887</v>
      </c>
      <c r="B9817" s="16">
        <v>1.07</v>
      </c>
      <c r="C9817" s="16">
        <v>1.05</v>
      </c>
      <c r="D9817" s="16">
        <v>0.89249999999999996</v>
      </c>
    </row>
    <row r="9818" spans="1:4" x14ac:dyDescent="0.3">
      <c r="A9818" s="3">
        <v>1126888</v>
      </c>
      <c r="B9818" s="16">
        <v>-0.03</v>
      </c>
      <c r="C9818" s="16">
        <v>0</v>
      </c>
      <c r="D9818" s="16">
        <v>0</v>
      </c>
    </row>
    <row r="9819" spans="1:4" x14ac:dyDescent="0.3">
      <c r="A9819" s="3">
        <v>1126890</v>
      </c>
      <c r="B9819" s="16">
        <v>1.02</v>
      </c>
      <c r="C9819" s="16">
        <v>1.05</v>
      </c>
      <c r="D9819" s="16">
        <v>1.05</v>
      </c>
    </row>
    <row r="9820" spans="1:4" x14ac:dyDescent="0.3">
      <c r="A9820" s="3">
        <v>1126892</v>
      </c>
      <c r="B9820" s="16">
        <v>-0.03</v>
      </c>
      <c r="C9820" s="16">
        <v>0</v>
      </c>
      <c r="D9820" s="16">
        <v>0</v>
      </c>
    </row>
    <row r="9821" spans="1:4" x14ac:dyDescent="0.3">
      <c r="A9821" s="3">
        <v>1126893</v>
      </c>
      <c r="B9821" s="16">
        <v>-0.03</v>
      </c>
      <c r="C9821" s="16">
        <v>0</v>
      </c>
      <c r="D9821" s="16">
        <v>0</v>
      </c>
    </row>
    <row r="9822" spans="1:4" x14ac:dyDescent="0.3">
      <c r="A9822" s="3">
        <v>1126900</v>
      </c>
      <c r="B9822" s="16">
        <v>1.02</v>
      </c>
      <c r="C9822" s="16">
        <v>1.05</v>
      </c>
      <c r="D9822" s="16">
        <v>1.05</v>
      </c>
    </row>
    <row r="9823" spans="1:4" x14ac:dyDescent="0.3">
      <c r="A9823" s="3">
        <v>1126901</v>
      </c>
      <c r="B9823" s="16">
        <v>1.02</v>
      </c>
      <c r="C9823" s="16">
        <v>1.05</v>
      </c>
      <c r="D9823" s="16">
        <v>1.05</v>
      </c>
    </row>
    <row r="9824" spans="1:4" x14ac:dyDescent="0.3">
      <c r="A9824" s="3">
        <v>1126911</v>
      </c>
      <c r="B9824" s="16">
        <v>1.02</v>
      </c>
      <c r="C9824" s="16">
        <v>1.05</v>
      </c>
      <c r="D9824" s="16">
        <v>1.05</v>
      </c>
    </row>
    <row r="9825" spans="1:4" x14ac:dyDescent="0.3">
      <c r="A9825" s="3">
        <v>1126912</v>
      </c>
      <c r="B9825" s="16">
        <v>-1.9999999999999997E-2</v>
      </c>
      <c r="C9825" s="16">
        <v>0.01</v>
      </c>
      <c r="D9825" s="16">
        <v>8.5000000000000006E-3</v>
      </c>
    </row>
    <row r="9826" spans="1:4" x14ac:dyDescent="0.3">
      <c r="A9826" s="3">
        <v>1126913</v>
      </c>
      <c r="B9826" s="16">
        <v>-1.9999999999999997E-2</v>
      </c>
      <c r="C9826" s="16">
        <v>0.01</v>
      </c>
      <c r="D9826" s="16">
        <v>8.5000000000000006E-3</v>
      </c>
    </row>
    <row r="9827" spans="1:4" x14ac:dyDescent="0.3">
      <c r="A9827" s="3">
        <v>1126914</v>
      </c>
      <c r="B9827" s="16">
        <v>1.02</v>
      </c>
      <c r="C9827" s="16">
        <v>1.05</v>
      </c>
      <c r="D9827" s="16">
        <v>1.05</v>
      </c>
    </row>
    <row r="9828" spans="1:4" x14ac:dyDescent="0.3">
      <c r="A9828" s="3">
        <v>1126915</v>
      </c>
      <c r="B9828" s="16">
        <v>-1.9999999999999997E-2</v>
      </c>
      <c r="C9828" s="16">
        <v>0.01</v>
      </c>
      <c r="D9828" s="16">
        <v>8.5000000000000006E-3</v>
      </c>
    </row>
    <row r="9829" spans="1:4" x14ac:dyDescent="0.3">
      <c r="A9829" s="3">
        <v>1126920</v>
      </c>
      <c r="B9829" s="16">
        <v>1.02</v>
      </c>
      <c r="C9829" s="16">
        <v>1.05</v>
      </c>
      <c r="D9829" s="16">
        <v>1.05</v>
      </c>
    </row>
    <row r="9830" spans="1:4" x14ac:dyDescent="0.3">
      <c r="A9830" s="3">
        <v>1126921</v>
      </c>
      <c r="B9830" s="16">
        <v>1.02</v>
      </c>
      <c r="C9830" s="16">
        <v>1.05</v>
      </c>
      <c r="D9830" s="16">
        <v>1.05</v>
      </c>
    </row>
    <row r="9831" spans="1:4" x14ac:dyDescent="0.3">
      <c r="A9831" s="3">
        <v>1126922</v>
      </c>
      <c r="B9831" s="16">
        <v>1.02</v>
      </c>
      <c r="C9831" s="16">
        <v>1.05</v>
      </c>
      <c r="D9831" s="16">
        <v>1.05</v>
      </c>
    </row>
    <row r="9832" spans="1:4" x14ac:dyDescent="0.3">
      <c r="A9832" s="3">
        <v>1126924</v>
      </c>
      <c r="B9832" s="16">
        <v>1.02</v>
      </c>
      <c r="C9832" s="16">
        <v>1.05</v>
      </c>
      <c r="D9832" s="16">
        <v>1.05</v>
      </c>
    </row>
    <row r="9833" spans="1:4" x14ac:dyDescent="0.3">
      <c r="A9833" s="3">
        <v>1126925</v>
      </c>
      <c r="B9833" s="16">
        <v>1.02</v>
      </c>
      <c r="C9833" s="16">
        <v>1.05</v>
      </c>
      <c r="D9833" s="16">
        <v>1.05</v>
      </c>
    </row>
    <row r="9834" spans="1:4" x14ac:dyDescent="0.3">
      <c r="A9834" s="3">
        <v>1126926</v>
      </c>
      <c r="B9834" s="16">
        <v>1.02</v>
      </c>
      <c r="C9834" s="16">
        <v>1.05</v>
      </c>
      <c r="D9834" s="16">
        <v>1.05</v>
      </c>
    </row>
    <row r="9835" spans="1:4" x14ac:dyDescent="0.3">
      <c r="A9835" s="3">
        <v>1126927</v>
      </c>
      <c r="B9835" s="16">
        <v>1.02</v>
      </c>
      <c r="C9835" s="16">
        <v>1.05</v>
      </c>
      <c r="D9835" s="16">
        <v>1.05</v>
      </c>
    </row>
    <row r="9836" spans="1:4" x14ac:dyDescent="0.3">
      <c r="A9836" s="3">
        <v>1126928</v>
      </c>
      <c r="B9836" s="16">
        <v>1.02</v>
      </c>
      <c r="C9836" s="16">
        <v>1.05</v>
      </c>
      <c r="D9836" s="16">
        <v>1.05</v>
      </c>
    </row>
    <row r="9837" spans="1:4" x14ac:dyDescent="0.3">
      <c r="A9837" s="3">
        <v>1126929</v>
      </c>
      <c r="B9837" s="16">
        <v>111.37</v>
      </c>
      <c r="C9837" s="16">
        <v>111.4</v>
      </c>
      <c r="D9837" s="16">
        <v>51</v>
      </c>
    </row>
    <row r="9838" spans="1:4" x14ac:dyDescent="0.3">
      <c r="A9838" s="3">
        <v>1126930</v>
      </c>
      <c r="B9838" s="16">
        <v>-1.9999999999999997E-2</v>
      </c>
      <c r="C9838" s="16">
        <v>0.01</v>
      </c>
      <c r="D9838" s="16">
        <v>8.5000000000000006E-3</v>
      </c>
    </row>
    <row r="9839" spans="1:4" x14ac:dyDescent="0.3">
      <c r="A9839" s="3">
        <v>1126931</v>
      </c>
      <c r="B9839" s="16">
        <v>1.02</v>
      </c>
      <c r="C9839" s="16">
        <v>1.05</v>
      </c>
      <c r="D9839" s="16">
        <v>1.05</v>
      </c>
    </row>
    <row r="9840" spans="1:4" x14ac:dyDescent="0.3">
      <c r="A9840" s="3">
        <v>1126932</v>
      </c>
      <c r="B9840" s="16">
        <v>1.02</v>
      </c>
      <c r="C9840" s="16">
        <v>1.05</v>
      </c>
      <c r="D9840" s="16">
        <v>1.05</v>
      </c>
    </row>
    <row r="9841" spans="1:4" x14ac:dyDescent="0.3">
      <c r="A9841" s="3">
        <v>1126933</v>
      </c>
      <c r="B9841" s="16">
        <v>-1.9999999999999997E-2</v>
      </c>
      <c r="C9841" s="16">
        <v>0.01</v>
      </c>
      <c r="D9841" s="16">
        <v>8.5000000000000006E-3</v>
      </c>
    </row>
    <row r="9842" spans="1:4" x14ac:dyDescent="0.3">
      <c r="A9842" s="3">
        <v>1126934</v>
      </c>
      <c r="B9842" s="16">
        <v>-0.03</v>
      </c>
      <c r="C9842" s="16">
        <v>0</v>
      </c>
      <c r="D9842" s="16">
        <v>0</v>
      </c>
    </row>
    <row r="9843" spans="1:4" x14ac:dyDescent="0.3">
      <c r="A9843" s="3">
        <v>1126935</v>
      </c>
      <c r="B9843" s="16">
        <v>-0.03</v>
      </c>
      <c r="C9843" s="16">
        <v>0</v>
      </c>
      <c r="D9843" s="16">
        <v>0</v>
      </c>
    </row>
    <row r="9844" spans="1:4" x14ac:dyDescent="0.3">
      <c r="A9844" s="3">
        <v>1126936</v>
      </c>
      <c r="B9844" s="16">
        <v>-0.03</v>
      </c>
      <c r="C9844" s="16">
        <v>0</v>
      </c>
      <c r="D9844" s="16">
        <v>0</v>
      </c>
    </row>
    <row r="9845" spans="1:4" x14ac:dyDescent="0.3">
      <c r="A9845" s="3">
        <v>1126937</v>
      </c>
      <c r="B9845" s="16">
        <v>-0.03</v>
      </c>
      <c r="C9845" s="16">
        <v>0</v>
      </c>
      <c r="D9845" s="16">
        <v>0</v>
      </c>
    </row>
    <row r="9846" spans="1:4" x14ac:dyDescent="0.3">
      <c r="A9846" s="3">
        <v>1126938</v>
      </c>
      <c r="B9846" s="16">
        <v>-0.03</v>
      </c>
      <c r="C9846" s="16">
        <v>0</v>
      </c>
      <c r="D9846" s="16">
        <v>0</v>
      </c>
    </row>
    <row r="9847" spans="1:4" x14ac:dyDescent="0.3">
      <c r="A9847" s="3">
        <v>1126940</v>
      </c>
      <c r="B9847" s="16">
        <v>1.02</v>
      </c>
      <c r="C9847" s="16">
        <v>1.05</v>
      </c>
      <c r="D9847" s="16">
        <v>1.05</v>
      </c>
    </row>
    <row r="9848" spans="1:4" x14ac:dyDescent="0.3">
      <c r="A9848" s="3">
        <v>1126941</v>
      </c>
      <c r="B9848" s="16">
        <v>1.02</v>
      </c>
      <c r="C9848" s="16">
        <v>1.05</v>
      </c>
      <c r="D9848" s="16">
        <v>1.05</v>
      </c>
    </row>
    <row r="9849" spans="1:4" x14ac:dyDescent="0.3">
      <c r="A9849" s="3">
        <v>1126942</v>
      </c>
      <c r="B9849" s="16">
        <v>-1.9999999999999997E-2</v>
      </c>
      <c r="C9849" s="16">
        <v>0.01</v>
      </c>
      <c r="D9849" s="16">
        <v>8.5000000000000006E-3</v>
      </c>
    </row>
    <row r="9850" spans="1:4" x14ac:dyDescent="0.3">
      <c r="A9850" s="3">
        <v>1126943</v>
      </c>
      <c r="B9850" s="16">
        <v>-0.03</v>
      </c>
      <c r="C9850" s="16">
        <v>0</v>
      </c>
      <c r="D9850" s="16">
        <v>0</v>
      </c>
    </row>
    <row r="9851" spans="1:4" x14ac:dyDescent="0.3">
      <c r="A9851" s="3">
        <v>1126950</v>
      </c>
      <c r="B9851" s="16">
        <v>133.15</v>
      </c>
      <c r="C9851" s="16">
        <v>133.18</v>
      </c>
      <c r="D9851" s="16">
        <v>133.18</v>
      </c>
    </row>
    <row r="9852" spans="1:4" x14ac:dyDescent="0.3">
      <c r="A9852" s="3">
        <v>1126960</v>
      </c>
      <c r="B9852" s="16">
        <v>0.98</v>
      </c>
      <c r="C9852" s="16">
        <v>1.05</v>
      </c>
      <c r="D9852" s="16">
        <v>1.01</v>
      </c>
    </row>
    <row r="9853" spans="1:4" x14ac:dyDescent="0.3">
      <c r="A9853" s="3">
        <v>1126961</v>
      </c>
      <c r="B9853" s="16">
        <v>0.98</v>
      </c>
      <c r="C9853" s="16">
        <v>1.05</v>
      </c>
      <c r="D9853" s="16">
        <v>1.01</v>
      </c>
    </row>
    <row r="9854" spans="1:4" x14ac:dyDescent="0.3">
      <c r="A9854" s="3">
        <v>1126962</v>
      </c>
      <c r="B9854" s="16">
        <v>0.98</v>
      </c>
      <c r="C9854" s="16">
        <v>1.05</v>
      </c>
      <c r="D9854" s="16">
        <v>1.01</v>
      </c>
    </row>
    <row r="9855" spans="1:4" x14ac:dyDescent="0.3">
      <c r="A9855" s="3">
        <v>1126963</v>
      </c>
      <c r="B9855" s="16">
        <v>1.02</v>
      </c>
      <c r="C9855" s="16">
        <v>1.05</v>
      </c>
      <c r="D9855" s="16">
        <v>1.05</v>
      </c>
    </row>
    <row r="9856" spans="1:4" x14ac:dyDescent="0.3">
      <c r="A9856" s="3">
        <v>1126964</v>
      </c>
      <c r="B9856" s="16">
        <v>1.02</v>
      </c>
      <c r="C9856" s="16">
        <v>1.05</v>
      </c>
      <c r="D9856" s="16">
        <v>1.05</v>
      </c>
    </row>
    <row r="9857" spans="1:4" x14ac:dyDescent="0.3">
      <c r="A9857" s="3">
        <v>1126965</v>
      </c>
      <c r="B9857" s="16">
        <v>1.02</v>
      </c>
      <c r="C9857" s="16">
        <v>1.05</v>
      </c>
      <c r="D9857" s="16">
        <v>1.05</v>
      </c>
    </row>
    <row r="9858" spans="1:4" x14ac:dyDescent="0.3">
      <c r="A9858" s="3">
        <v>1126970</v>
      </c>
      <c r="B9858" s="16">
        <v>250.60999999999999</v>
      </c>
      <c r="C9858" s="16">
        <v>250.64</v>
      </c>
      <c r="D9858" s="16">
        <v>0.01</v>
      </c>
    </row>
    <row r="9859" spans="1:4" x14ac:dyDescent="0.3">
      <c r="A9859" s="3">
        <v>1126971</v>
      </c>
      <c r="B9859" s="16">
        <v>250.60999999999999</v>
      </c>
      <c r="C9859" s="16">
        <v>250.64</v>
      </c>
      <c r="D9859" s="16">
        <v>0.01</v>
      </c>
    </row>
    <row r="9860" spans="1:4" x14ac:dyDescent="0.3">
      <c r="A9860" s="3">
        <v>1126972</v>
      </c>
      <c r="B9860" s="16">
        <v>250.60999999999999</v>
      </c>
      <c r="C9860" s="16">
        <v>250.64</v>
      </c>
      <c r="D9860" s="16">
        <v>0.01</v>
      </c>
    </row>
    <row r="9861" spans="1:4" x14ac:dyDescent="0.3">
      <c r="A9861" s="3">
        <v>1126973</v>
      </c>
      <c r="B9861" s="16">
        <v>250.60999999999999</v>
      </c>
      <c r="C9861" s="16">
        <v>250.64</v>
      </c>
      <c r="D9861" s="16">
        <v>0.01</v>
      </c>
    </row>
    <row r="9862" spans="1:4" x14ac:dyDescent="0.3">
      <c r="A9862" s="3">
        <v>1126974</v>
      </c>
      <c r="B9862" s="16">
        <v>0.98</v>
      </c>
      <c r="C9862" s="16">
        <v>1.05</v>
      </c>
      <c r="D9862" s="16">
        <v>1.01</v>
      </c>
    </row>
    <row r="9863" spans="1:4" x14ac:dyDescent="0.3">
      <c r="A9863" s="3">
        <v>1126975</v>
      </c>
      <c r="B9863" s="16">
        <v>0.98</v>
      </c>
      <c r="C9863" s="16">
        <v>1.05</v>
      </c>
      <c r="D9863" s="16">
        <v>1.01</v>
      </c>
    </row>
    <row r="9864" spans="1:4" x14ac:dyDescent="0.3">
      <c r="A9864" s="3">
        <v>1126976</v>
      </c>
      <c r="B9864" s="16">
        <v>0.98</v>
      </c>
      <c r="C9864" s="16">
        <v>1.05</v>
      </c>
      <c r="D9864" s="16">
        <v>1.01</v>
      </c>
    </row>
    <row r="9865" spans="1:4" x14ac:dyDescent="0.3">
      <c r="A9865" s="3">
        <v>1126977</v>
      </c>
      <c r="B9865" s="16">
        <v>0.98</v>
      </c>
      <c r="C9865" s="16">
        <v>1.05</v>
      </c>
      <c r="D9865" s="16">
        <v>1.01</v>
      </c>
    </row>
    <row r="9866" spans="1:4" x14ac:dyDescent="0.3">
      <c r="A9866" s="3">
        <v>1126981</v>
      </c>
      <c r="B9866" s="16">
        <v>1.02</v>
      </c>
      <c r="C9866" s="16">
        <v>1.05</v>
      </c>
      <c r="D9866" s="16">
        <v>1.05</v>
      </c>
    </row>
    <row r="9867" spans="1:4" x14ac:dyDescent="0.3">
      <c r="A9867" s="3">
        <v>1126993</v>
      </c>
      <c r="B9867" s="16">
        <v>41.589999999999996</v>
      </c>
      <c r="C9867" s="16">
        <v>54.8</v>
      </c>
      <c r="D9867" s="16">
        <v>41.62</v>
      </c>
    </row>
    <row r="9868" spans="1:4" x14ac:dyDescent="0.3">
      <c r="A9868" s="3">
        <v>1127001</v>
      </c>
      <c r="B9868" s="16">
        <v>1.02</v>
      </c>
      <c r="C9868" s="16">
        <v>1.05</v>
      </c>
      <c r="D9868" s="16">
        <v>1.05</v>
      </c>
    </row>
    <row r="9869" spans="1:4" x14ac:dyDescent="0.3">
      <c r="A9869" s="3">
        <v>1127002</v>
      </c>
      <c r="B9869" s="16">
        <v>1.02</v>
      </c>
      <c r="C9869" s="16">
        <v>1.05</v>
      </c>
      <c r="D9869" s="16">
        <v>1.05</v>
      </c>
    </row>
    <row r="9870" spans="1:4" x14ac:dyDescent="0.3">
      <c r="A9870" s="3">
        <v>1127003</v>
      </c>
      <c r="B9870" s="16">
        <v>1.02</v>
      </c>
      <c r="C9870" s="16">
        <v>1.05</v>
      </c>
      <c r="D9870" s="16">
        <v>1.05</v>
      </c>
    </row>
    <row r="9871" spans="1:4" x14ac:dyDescent="0.3">
      <c r="A9871" s="3">
        <v>1127004</v>
      </c>
      <c r="B9871" s="16">
        <v>1.02</v>
      </c>
      <c r="C9871" s="16">
        <v>1.05</v>
      </c>
      <c r="D9871" s="16">
        <v>1.05</v>
      </c>
    </row>
    <row r="9872" spans="1:4" x14ac:dyDescent="0.3">
      <c r="A9872" s="3">
        <v>1127005</v>
      </c>
      <c r="B9872" s="16">
        <v>1.02</v>
      </c>
      <c r="C9872" s="16">
        <v>1.05</v>
      </c>
      <c r="D9872" s="16">
        <v>1.05</v>
      </c>
    </row>
    <row r="9873" spans="1:4" x14ac:dyDescent="0.3">
      <c r="A9873" s="3">
        <v>1127006</v>
      </c>
      <c r="B9873" s="16">
        <v>1.02</v>
      </c>
      <c r="C9873" s="16">
        <v>1.05</v>
      </c>
      <c r="D9873" s="16">
        <v>1.05</v>
      </c>
    </row>
    <row r="9874" spans="1:4" x14ac:dyDescent="0.3">
      <c r="A9874" s="3">
        <v>1127010</v>
      </c>
      <c r="B9874" s="16">
        <v>-1.9999999999999997E-2</v>
      </c>
      <c r="C9874" s="16">
        <v>0.01</v>
      </c>
      <c r="D9874" s="16">
        <v>8.5000000000000006E-3</v>
      </c>
    </row>
    <row r="9875" spans="1:4" x14ac:dyDescent="0.3">
      <c r="A9875" s="3">
        <v>1127012</v>
      </c>
      <c r="B9875" s="16">
        <v>-1.9999999999999997E-2</v>
      </c>
      <c r="C9875" s="16">
        <v>0.01</v>
      </c>
      <c r="D9875" s="16">
        <v>8.5000000000000006E-3</v>
      </c>
    </row>
    <row r="9876" spans="1:4" x14ac:dyDescent="0.3">
      <c r="A9876" s="3">
        <v>1127013</v>
      </c>
      <c r="B9876" s="16">
        <v>-1.9999999999999997E-2</v>
      </c>
      <c r="C9876" s="16">
        <v>0.01</v>
      </c>
      <c r="D9876" s="16">
        <v>8.5000000000000006E-3</v>
      </c>
    </row>
    <row r="9877" spans="1:4" x14ac:dyDescent="0.3">
      <c r="A9877" s="3">
        <v>1127014</v>
      </c>
      <c r="B9877" s="16">
        <v>-1.9999999999999997E-2</v>
      </c>
      <c r="C9877" s="16">
        <v>0.01</v>
      </c>
      <c r="D9877" s="16">
        <v>8.5000000000000006E-3</v>
      </c>
    </row>
    <row r="9878" spans="1:4" x14ac:dyDescent="0.3">
      <c r="A9878" s="3">
        <v>1127015</v>
      </c>
      <c r="B9878" s="16">
        <v>-1.9999999999999997E-2</v>
      </c>
      <c r="C9878" s="16">
        <v>0.01</v>
      </c>
      <c r="D9878" s="16">
        <v>8.5000000000000006E-3</v>
      </c>
    </row>
    <row r="9879" spans="1:4" x14ac:dyDescent="0.3">
      <c r="A9879" s="3">
        <v>1127016</v>
      </c>
      <c r="B9879" s="16">
        <v>-1.9999999999999997E-2</v>
      </c>
      <c r="C9879" s="16">
        <v>0.01</v>
      </c>
      <c r="D9879" s="16">
        <v>8.5000000000000006E-3</v>
      </c>
    </row>
    <row r="9880" spans="1:4" x14ac:dyDescent="0.3">
      <c r="A9880" s="3">
        <v>1127017</v>
      </c>
      <c r="B9880" s="16">
        <v>-1.9999999999999997E-2</v>
      </c>
      <c r="C9880" s="16">
        <v>0.01</v>
      </c>
      <c r="D9880" s="16">
        <v>8.5000000000000006E-3</v>
      </c>
    </row>
    <row r="9881" spans="1:4" x14ac:dyDescent="0.3">
      <c r="A9881" s="3">
        <v>1127018</v>
      </c>
      <c r="B9881" s="16">
        <v>-1.9999999999999997E-2</v>
      </c>
      <c r="C9881" s="16">
        <v>0.01</v>
      </c>
      <c r="D9881" s="16">
        <v>8.5000000000000006E-3</v>
      </c>
    </row>
    <row r="9882" spans="1:4" x14ac:dyDescent="0.3">
      <c r="A9882" s="3">
        <v>1127019</v>
      </c>
      <c r="B9882" s="16">
        <v>662.97</v>
      </c>
      <c r="C9882" s="16">
        <v>663</v>
      </c>
      <c r="D9882" s="16">
        <v>663</v>
      </c>
    </row>
    <row r="9883" spans="1:4" x14ac:dyDescent="0.3">
      <c r="A9883" s="3">
        <v>1127020</v>
      </c>
      <c r="B9883" s="16">
        <v>-1.9999999999999997E-2</v>
      </c>
      <c r="C9883" s="16">
        <v>0.01</v>
      </c>
      <c r="D9883" s="16">
        <v>8.5000000000000006E-3</v>
      </c>
    </row>
    <row r="9884" spans="1:4" x14ac:dyDescent="0.3">
      <c r="A9884" s="3">
        <v>1127021</v>
      </c>
      <c r="B9884" s="16">
        <v>-1.9999999999999997E-2</v>
      </c>
      <c r="C9884" s="16">
        <v>0.01</v>
      </c>
      <c r="D9884" s="16">
        <v>8.5000000000000006E-3</v>
      </c>
    </row>
    <row r="9885" spans="1:4" x14ac:dyDescent="0.3">
      <c r="A9885" s="3">
        <v>1127022</v>
      </c>
      <c r="B9885" s="16">
        <v>-1.9999999999999997E-2</v>
      </c>
      <c r="C9885" s="16">
        <v>0.01</v>
      </c>
      <c r="D9885" s="16">
        <v>8.5000000000000006E-3</v>
      </c>
    </row>
    <row r="9886" spans="1:4" x14ac:dyDescent="0.3">
      <c r="A9886" s="3">
        <v>1127023</v>
      </c>
      <c r="B9886" s="16">
        <v>-1.9999999999999997E-2</v>
      </c>
      <c r="C9886" s="16">
        <v>0.01</v>
      </c>
      <c r="D9886" s="16">
        <v>8.5000000000000006E-3</v>
      </c>
    </row>
    <row r="9887" spans="1:4" x14ac:dyDescent="0.3">
      <c r="A9887" s="3">
        <v>1127024</v>
      </c>
      <c r="B9887" s="16">
        <v>-1.9999999999999997E-2</v>
      </c>
      <c r="C9887" s="16">
        <v>0.01</v>
      </c>
      <c r="D9887" s="16">
        <v>8.5000000000000006E-3</v>
      </c>
    </row>
    <row r="9888" spans="1:4" x14ac:dyDescent="0.3">
      <c r="A9888" s="3">
        <v>1127025</v>
      </c>
      <c r="B9888" s="16">
        <v>-1.9999999999999997E-2</v>
      </c>
      <c r="C9888" s="16">
        <v>0.01</v>
      </c>
      <c r="D9888" s="16">
        <v>8.5000000000000006E-3</v>
      </c>
    </row>
    <row r="9889" spans="1:4" x14ac:dyDescent="0.3">
      <c r="A9889" s="3">
        <v>1127026</v>
      </c>
      <c r="B9889" s="16">
        <v>-1.9999999999999997E-2</v>
      </c>
      <c r="C9889" s="16">
        <v>0.01</v>
      </c>
      <c r="D9889" s="16">
        <v>8.5000000000000006E-3</v>
      </c>
    </row>
    <row r="9890" spans="1:4" x14ac:dyDescent="0.3">
      <c r="A9890" s="3">
        <v>1127027</v>
      </c>
      <c r="B9890" s="16">
        <v>-1.9999999999999997E-2</v>
      </c>
      <c r="C9890" s="16">
        <v>0.01</v>
      </c>
      <c r="D9890" s="16">
        <v>8.5000000000000006E-3</v>
      </c>
    </row>
    <row r="9891" spans="1:4" x14ac:dyDescent="0.3">
      <c r="A9891" s="3">
        <v>1127028</v>
      </c>
      <c r="B9891" s="16">
        <v>1.02</v>
      </c>
      <c r="C9891" s="16">
        <v>1.05</v>
      </c>
      <c r="D9891" s="16">
        <v>1.05</v>
      </c>
    </row>
    <row r="9892" spans="1:4" x14ac:dyDescent="0.3">
      <c r="A9892" s="3">
        <v>1127029</v>
      </c>
      <c r="B9892" s="16">
        <v>1.02</v>
      </c>
      <c r="C9892" s="16">
        <v>1.05</v>
      </c>
      <c r="D9892" s="16">
        <v>1.05</v>
      </c>
    </row>
    <row r="9893" spans="1:4" x14ac:dyDescent="0.3">
      <c r="A9893" s="3">
        <v>1127030</v>
      </c>
      <c r="B9893" s="16">
        <v>1.02</v>
      </c>
      <c r="C9893" s="16">
        <v>1.05</v>
      </c>
      <c r="D9893" s="16">
        <v>1.05</v>
      </c>
    </row>
    <row r="9894" spans="1:4" x14ac:dyDescent="0.3">
      <c r="A9894" s="3">
        <v>1127031</v>
      </c>
      <c r="B9894" s="16">
        <v>1.02</v>
      </c>
      <c r="C9894" s="16">
        <v>1.05</v>
      </c>
      <c r="D9894" s="16">
        <v>1.05</v>
      </c>
    </row>
    <row r="9895" spans="1:4" x14ac:dyDescent="0.3">
      <c r="A9895" s="3">
        <v>1127032</v>
      </c>
      <c r="B9895" s="16">
        <v>1.02</v>
      </c>
      <c r="C9895" s="16">
        <v>1.05</v>
      </c>
      <c r="D9895" s="16">
        <v>1.05</v>
      </c>
    </row>
    <row r="9896" spans="1:4" x14ac:dyDescent="0.3">
      <c r="A9896" s="3">
        <v>1127033</v>
      </c>
      <c r="B9896" s="16">
        <v>1.02</v>
      </c>
      <c r="C9896" s="16">
        <v>1.05</v>
      </c>
      <c r="D9896" s="16">
        <v>1.05</v>
      </c>
    </row>
    <row r="9897" spans="1:4" x14ac:dyDescent="0.3">
      <c r="A9897" s="3">
        <v>1127034</v>
      </c>
      <c r="B9897" s="16">
        <v>1.02</v>
      </c>
      <c r="C9897" s="16">
        <v>1.05</v>
      </c>
      <c r="D9897" s="16">
        <v>1.05</v>
      </c>
    </row>
    <row r="9898" spans="1:4" x14ac:dyDescent="0.3">
      <c r="A9898" s="3">
        <v>1127035</v>
      </c>
      <c r="B9898" s="16">
        <v>1.02</v>
      </c>
      <c r="C9898" s="16">
        <v>1.05</v>
      </c>
      <c r="D9898" s="16">
        <v>1.05</v>
      </c>
    </row>
    <row r="9899" spans="1:4" x14ac:dyDescent="0.3">
      <c r="A9899" s="3">
        <v>1127036</v>
      </c>
      <c r="B9899" s="16">
        <v>1.02</v>
      </c>
      <c r="C9899" s="16">
        <v>1.05</v>
      </c>
      <c r="D9899" s="16">
        <v>1.05</v>
      </c>
    </row>
    <row r="9900" spans="1:4" x14ac:dyDescent="0.3">
      <c r="A9900" s="3">
        <v>1127037</v>
      </c>
      <c r="B9900" s="16">
        <v>1.02</v>
      </c>
      <c r="C9900" s="16">
        <v>1.05</v>
      </c>
      <c r="D9900" s="16">
        <v>1.05</v>
      </c>
    </row>
    <row r="9901" spans="1:4" x14ac:dyDescent="0.3">
      <c r="A9901" s="3">
        <v>1127038</v>
      </c>
      <c r="B9901" s="16">
        <v>1.02</v>
      </c>
      <c r="C9901" s="16">
        <v>1.05</v>
      </c>
      <c r="D9901" s="16">
        <v>1.05</v>
      </c>
    </row>
    <row r="9902" spans="1:4" x14ac:dyDescent="0.3">
      <c r="A9902" s="3">
        <v>1127039</v>
      </c>
      <c r="B9902" s="16">
        <v>1.02</v>
      </c>
      <c r="C9902" s="16">
        <v>1.05</v>
      </c>
      <c r="D9902" s="16">
        <v>1.05</v>
      </c>
    </row>
    <row r="9903" spans="1:4" x14ac:dyDescent="0.3">
      <c r="A9903" s="3">
        <v>1127040</v>
      </c>
      <c r="B9903" s="16">
        <v>1.02</v>
      </c>
      <c r="C9903" s="16">
        <v>1.05</v>
      </c>
      <c r="D9903" s="16">
        <v>1.05</v>
      </c>
    </row>
    <row r="9904" spans="1:4" x14ac:dyDescent="0.3">
      <c r="A9904" s="3">
        <v>1127041</v>
      </c>
      <c r="B9904" s="16">
        <v>-1.9999999999999997E-2</v>
      </c>
      <c r="C9904" s="16">
        <v>0.01</v>
      </c>
      <c r="D9904" s="16">
        <v>8.5000000000000006E-3</v>
      </c>
    </row>
    <row r="9905" spans="1:4" x14ac:dyDescent="0.3">
      <c r="A9905" s="3">
        <v>1127050</v>
      </c>
      <c r="B9905" s="16">
        <v>1.02</v>
      </c>
      <c r="C9905" s="16">
        <v>1.05</v>
      </c>
      <c r="D9905" s="16">
        <v>1.05</v>
      </c>
    </row>
    <row r="9906" spans="1:4" x14ac:dyDescent="0.3">
      <c r="A9906" s="3">
        <v>1127060</v>
      </c>
      <c r="B9906" s="16">
        <v>1.02</v>
      </c>
      <c r="C9906" s="16">
        <v>1.05</v>
      </c>
      <c r="D9906" s="16">
        <v>1.05</v>
      </c>
    </row>
    <row r="9907" spans="1:4" x14ac:dyDescent="0.3">
      <c r="A9907" s="3">
        <v>1127061</v>
      </c>
      <c r="B9907" s="16">
        <v>1.02</v>
      </c>
      <c r="C9907" s="16">
        <v>1.05</v>
      </c>
      <c r="D9907" s="16">
        <v>1.05</v>
      </c>
    </row>
    <row r="9908" spans="1:4" x14ac:dyDescent="0.3">
      <c r="A9908" s="3">
        <v>1127062</v>
      </c>
      <c r="B9908" s="16">
        <v>1.02</v>
      </c>
      <c r="C9908" s="16">
        <v>1.05</v>
      </c>
      <c r="D9908" s="16">
        <v>1.05</v>
      </c>
    </row>
    <row r="9909" spans="1:4" x14ac:dyDescent="0.3">
      <c r="A9909" s="3">
        <v>1127070</v>
      </c>
      <c r="B9909" s="16">
        <v>1.02</v>
      </c>
      <c r="C9909" s="16">
        <v>1.05</v>
      </c>
      <c r="D9909" s="16">
        <v>1.05</v>
      </c>
    </row>
    <row r="9910" spans="1:4" x14ac:dyDescent="0.3">
      <c r="A9910" s="3">
        <v>1127071</v>
      </c>
      <c r="B9910" s="16">
        <v>1.02</v>
      </c>
      <c r="C9910" s="16">
        <v>1.05</v>
      </c>
      <c r="D9910" s="16">
        <v>1.05</v>
      </c>
    </row>
    <row r="9911" spans="1:4" x14ac:dyDescent="0.3">
      <c r="A9911" s="3">
        <v>1127080</v>
      </c>
      <c r="B9911" s="16">
        <v>1.02</v>
      </c>
      <c r="C9911" s="16">
        <v>1.05</v>
      </c>
      <c r="D9911" s="16">
        <v>1.05</v>
      </c>
    </row>
    <row r="9912" spans="1:4" x14ac:dyDescent="0.3">
      <c r="A9912" s="3">
        <v>1127090</v>
      </c>
      <c r="B9912" s="16">
        <v>-1.9999999999999997E-2</v>
      </c>
      <c r="C9912" s="16">
        <v>0.01</v>
      </c>
      <c r="D9912" s="16">
        <v>8.5000000000000006E-3</v>
      </c>
    </row>
    <row r="9913" spans="1:4" x14ac:dyDescent="0.3">
      <c r="A9913" s="3">
        <v>1127091</v>
      </c>
      <c r="B9913" s="16">
        <v>1.02</v>
      </c>
      <c r="C9913" s="16">
        <v>1.05</v>
      </c>
      <c r="D9913" s="16">
        <v>1.05</v>
      </c>
    </row>
    <row r="9914" spans="1:4" x14ac:dyDescent="0.3">
      <c r="A9914" s="3">
        <v>1127092</v>
      </c>
      <c r="B9914" s="16">
        <v>-0.03</v>
      </c>
      <c r="C9914" s="16">
        <v>0</v>
      </c>
      <c r="D9914" s="16">
        <v>0</v>
      </c>
    </row>
    <row r="9915" spans="1:4" x14ac:dyDescent="0.3">
      <c r="A9915" s="3">
        <v>1127093</v>
      </c>
      <c r="B9915" s="16">
        <v>13.47</v>
      </c>
      <c r="C9915" s="16">
        <v>13.5</v>
      </c>
      <c r="D9915" s="16">
        <v>10</v>
      </c>
    </row>
    <row r="9916" spans="1:4" x14ac:dyDescent="0.3">
      <c r="A9916" s="3">
        <v>1127094</v>
      </c>
      <c r="B9916" s="16">
        <v>1.02</v>
      </c>
      <c r="C9916" s="16">
        <v>1.05</v>
      </c>
      <c r="D9916" s="16">
        <v>1.05</v>
      </c>
    </row>
    <row r="9917" spans="1:4" x14ac:dyDescent="0.3">
      <c r="A9917" s="3">
        <v>1127095</v>
      </c>
      <c r="B9917" s="16">
        <v>-0.03</v>
      </c>
      <c r="C9917" s="16">
        <v>0</v>
      </c>
      <c r="D9917" s="16">
        <v>0</v>
      </c>
    </row>
    <row r="9918" spans="1:4" x14ac:dyDescent="0.3">
      <c r="A9918" s="3">
        <v>1127096</v>
      </c>
      <c r="B9918" s="16">
        <v>1.02</v>
      </c>
      <c r="C9918" s="16">
        <v>1.05</v>
      </c>
      <c r="D9918" s="16">
        <v>1.05</v>
      </c>
    </row>
    <row r="9919" spans="1:4" x14ac:dyDescent="0.3">
      <c r="A9919" s="3">
        <v>1127097</v>
      </c>
      <c r="B9919" s="16">
        <v>11.870000000000001</v>
      </c>
      <c r="C9919" s="16">
        <v>13.5</v>
      </c>
      <c r="D9919" s="16">
        <v>10</v>
      </c>
    </row>
    <row r="9920" spans="1:4" x14ac:dyDescent="0.3">
      <c r="A9920" s="3">
        <v>1127098</v>
      </c>
      <c r="B9920" s="16">
        <v>1.02</v>
      </c>
      <c r="C9920" s="16">
        <v>1.05</v>
      </c>
      <c r="D9920" s="16">
        <v>1.05</v>
      </c>
    </row>
    <row r="9921" spans="1:4" x14ac:dyDescent="0.3">
      <c r="A9921" s="3">
        <v>1127100</v>
      </c>
      <c r="B9921" s="16">
        <v>78.69</v>
      </c>
      <c r="C9921" s="16">
        <v>78.72</v>
      </c>
      <c r="D9921" s="16">
        <v>78.72</v>
      </c>
    </row>
    <row r="9922" spans="1:4" x14ac:dyDescent="0.3">
      <c r="A9922" s="3">
        <v>1127102</v>
      </c>
      <c r="B9922" s="16">
        <v>12.47</v>
      </c>
      <c r="C9922" s="16">
        <v>13.5</v>
      </c>
      <c r="D9922" s="16">
        <v>13.5</v>
      </c>
    </row>
    <row r="9923" spans="1:4" x14ac:dyDescent="0.3">
      <c r="A9923" s="3">
        <v>1127103</v>
      </c>
      <c r="B9923" s="16">
        <v>1.02</v>
      </c>
      <c r="C9923" s="16">
        <v>1.05</v>
      </c>
      <c r="D9923" s="16">
        <v>1.05</v>
      </c>
    </row>
    <row r="9924" spans="1:4" x14ac:dyDescent="0.3">
      <c r="A9924" s="3">
        <v>1127104</v>
      </c>
      <c r="B9924" s="16">
        <v>1.02</v>
      </c>
      <c r="C9924" s="16">
        <v>1.05</v>
      </c>
      <c r="D9924" s="16">
        <v>1.05</v>
      </c>
    </row>
    <row r="9925" spans="1:4" x14ac:dyDescent="0.3">
      <c r="A9925" s="3">
        <v>1127120</v>
      </c>
      <c r="B9925" s="16">
        <v>-1.9999999999999997E-2</v>
      </c>
      <c r="C9925" s="16">
        <v>0.01</v>
      </c>
      <c r="D9925" s="16">
        <v>8.5000000000000006E-3</v>
      </c>
    </row>
    <row r="9926" spans="1:4" x14ac:dyDescent="0.3">
      <c r="A9926" s="3">
        <v>1127121</v>
      </c>
      <c r="B9926" s="16">
        <v>-1.9999999999999997E-2</v>
      </c>
      <c r="C9926" s="16">
        <v>0.01</v>
      </c>
      <c r="D9926" s="16">
        <v>8.5000000000000006E-3</v>
      </c>
    </row>
    <row r="9927" spans="1:4" x14ac:dyDescent="0.3">
      <c r="A9927" s="3">
        <v>1127122</v>
      </c>
      <c r="B9927" s="16">
        <v>36.81</v>
      </c>
      <c r="C9927" s="16">
        <v>36.840000000000003</v>
      </c>
      <c r="D9927" s="16">
        <v>0.01</v>
      </c>
    </row>
    <row r="9928" spans="1:4" x14ac:dyDescent="0.3">
      <c r="A9928" s="3">
        <v>1127123</v>
      </c>
      <c r="B9928" s="16">
        <v>105.01</v>
      </c>
      <c r="C9928" s="16">
        <v>105.04</v>
      </c>
      <c r="D9928" s="16">
        <v>0.01</v>
      </c>
    </row>
    <row r="9929" spans="1:4" x14ac:dyDescent="0.3">
      <c r="A9929" s="3">
        <v>1127130</v>
      </c>
      <c r="B9929" s="16">
        <v>86.67</v>
      </c>
      <c r="C9929" s="16">
        <v>85</v>
      </c>
      <c r="D9929" s="16">
        <v>104</v>
      </c>
    </row>
    <row r="9930" spans="1:4" x14ac:dyDescent="0.3">
      <c r="A9930" s="3">
        <v>1127140</v>
      </c>
      <c r="B9930" s="16">
        <v>1.02</v>
      </c>
      <c r="C9930" s="16">
        <v>1.05</v>
      </c>
      <c r="D9930" s="16">
        <v>1.05</v>
      </c>
    </row>
    <row r="9931" spans="1:4" x14ac:dyDescent="0.3">
      <c r="A9931" s="3">
        <v>1127141</v>
      </c>
      <c r="B9931" s="16">
        <v>1.02</v>
      </c>
      <c r="C9931" s="16">
        <v>1.05</v>
      </c>
      <c r="D9931" s="16">
        <v>1.05</v>
      </c>
    </row>
    <row r="9932" spans="1:4" x14ac:dyDescent="0.3">
      <c r="A9932" s="3">
        <v>1127142</v>
      </c>
      <c r="B9932" s="16">
        <v>1.02</v>
      </c>
      <c r="C9932" s="16">
        <v>1.05</v>
      </c>
      <c r="D9932" s="16">
        <v>1.05</v>
      </c>
    </row>
    <row r="9933" spans="1:4" x14ac:dyDescent="0.3">
      <c r="A9933" s="3">
        <v>1127143</v>
      </c>
      <c r="B9933" s="16">
        <v>1.02</v>
      </c>
      <c r="C9933" s="16">
        <v>1.05</v>
      </c>
      <c r="D9933" s="16">
        <v>1.05</v>
      </c>
    </row>
    <row r="9934" spans="1:4" x14ac:dyDescent="0.3">
      <c r="A9934" s="3">
        <v>1127144</v>
      </c>
      <c r="B9934" s="16">
        <v>1.02</v>
      </c>
      <c r="C9934" s="16">
        <v>1.05</v>
      </c>
      <c r="D9934" s="16">
        <v>1.05</v>
      </c>
    </row>
    <row r="9935" spans="1:4" x14ac:dyDescent="0.3">
      <c r="A9935" s="3">
        <v>1127145</v>
      </c>
      <c r="B9935" s="16">
        <v>1.02</v>
      </c>
      <c r="C9935" s="16">
        <v>1.05</v>
      </c>
      <c r="D9935" s="16">
        <v>1.05</v>
      </c>
    </row>
    <row r="9936" spans="1:4" x14ac:dyDescent="0.3">
      <c r="A9936" s="3">
        <v>1127146</v>
      </c>
      <c r="B9936" s="16">
        <v>1.02</v>
      </c>
      <c r="C9936" s="16">
        <v>1.05</v>
      </c>
      <c r="D9936" s="16">
        <v>1.05</v>
      </c>
    </row>
    <row r="9937" spans="1:4" x14ac:dyDescent="0.3">
      <c r="A9937" s="3">
        <v>1127147</v>
      </c>
      <c r="B9937" s="16">
        <v>1.02</v>
      </c>
      <c r="C9937" s="16">
        <v>1.05</v>
      </c>
      <c r="D9937" s="16">
        <v>1.05</v>
      </c>
    </row>
    <row r="9938" spans="1:4" x14ac:dyDescent="0.3">
      <c r="A9938" s="3">
        <v>1127148</v>
      </c>
      <c r="B9938" s="16">
        <v>1.02</v>
      </c>
      <c r="C9938" s="16">
        <v>1.05</v>
      </c>
      <c r="D9938" s="16">
        <v>1.05</v>
      </c>
    </row>
    <row r="9939" spans="1:4" x14ac:dyDescent="0.3">
      <c r="A9939" s="3">
        <v>1127149</v>
      </c>
      <c r="B9939" s="16">
        <v>1.02</v>
      </c>
      <c r="C9939" s="16">
        <v>1.05</v>
      </c>
      <c r="D9939" s="16">
        <v>1.05</v>
      </c>
    </row>
    <row r="9940" spans="1:4" x14ac:dyDescent="0.3">
      <c r="A9940" s="3">
        <v>1127150</v>
      </c>
      <c r="B9940" s="16">
        <v>70.7</v>
      </c>
      <c r="C9940" s="16">
        <v>70.73</v>
      </c>
      <c r="D9940" s="16">
        <v>70.73</v>
      </c>
    </row>
    <row r="9941" spans="1:4" x14ac:dyDescent="0.3">
      <c r="A9941" s="3">
        <v>1127151</v>
      </c>
      <c r="B9941" s="16">
        <v>1.02</v>
      </c>
      <c r="C9941" s="16">
        <v>1.05</v>
      </c>
      <c r="D9941" s="16">
        <v>1.05</v>
      </c>
    </row>
    <row r="9942" spans="1:4" x14ac:dyDescent="0.3">
      <c r="A9942" s="3">
        <v>1127152</v>
      </c>
      <c r="B9942" s="16">
        <v>99.28</v>
      </c>
      <c r="C9942" s="16">
        <v>99.31</v>
      </c>
      <c r="D9942" s="16">
        <v>99.31</v>
      </c>
    </row>
    <row r="9943" spans="1:4" x14ac:dyDescent="0.3">
      <c r="A9943" s="3">
        <v>1127153</v>
      </c>
      <c r="B9943" s="16">
        <v>13.47</v>
      </c>
      <c r="C9943" s="16">
        <v>13.5</v>
      </c>
      <c r="D9943" s="16">
        <v>10</v>
      </c>
    </row>
    <row r="9944" spans="1:4" x14ac:dyDescent="0.3">
      <c r="A9944" s="3">
        <v>1127154</v>
      </c>
      <c r="B9944" s="16">
        <v>1.02</v>
      </c>
      <c r="C9944" s="16">
        <v>1.05</v>
      </c>
      <c r="D9944" s="16">
        <v>1.05</v>
      </c>
    </row>
    <row r="9945" spans="1:4" x14ac:dyDescent="0.3">
      <c r="A9945" s="3">
        <v>1127155</v>
      </c>
      <c r="B9945" s="16">
        <v>1.02</v>
      </c>
      <c r="C9945" s="16">
        <v>1.05</v>
      </c>
      <c r="D9945" s="16">
        <v>1.05</v>
      </c>
    </row>
    <row r="9946" spans="1:4" x14ac:dyDescent="0.3">
      <c r="A9946" s="3">
        <v>1127160</v>
      </c>
      <c r="B9946" s="16">
        <v>67.319999999999993</v>
      </c>
      <c r="C9946" s="16">
        <v>67.349999999999994</v>
      </c>
      <c r="D9946" s="16">
        <v>57.247499999999995</v>
      </c>
    </row>
    <row r="9947" spans="1:4" x14ac:dyDescent="0.3">
      <c r="A9947" s="3">
        <v>1127161</v>
      </c>
      <c r="B9947" s="16">
        <v>12.47</v>
      </c>
      <c r="C9947" s="16">
        <v>10.4</v>
      </c>
      <c r="D9947" s="16">
        <v>13.5</v>
      </c>
    </row>
    <row r="9948" spans="1:4" x14ac:dyDescent="0.3">
      <c r="A9948" s="3">
        <v>1127163</v>
      </c>
      <c r="B9948" s="16">
        <v>-0.03</v>
      </c>
      <c r="C9948" s="16">
        <v>0</v>
      </c>
      <c r="D9948" s="16">
        <v>0</v>
      </c>
    </row>
    <row r="9949" spans="1:4" x14ac:dyDescent="0.3">
      <c r="A9949" s="3">
        <v>1127164</v>
      </c>
      <c r="B9949" s="16">
        <v>-0.03</v>
      </c>
      <c r="C9949" s="16">
        <v>0</v>
      </c>
      <c r="D9949" s="16">
        <v>0</v>
      </c>
    </row>
    <row r="9950" spans="1:4" x14ac:dyDescent="0.3">
      <c r="A9950" s="3">
        <v>1127165</v>
      </c>
      <c r="B9950" s="16">
        <v>-1.9999999999999997E-2</v>
      </c>
      <c r="C9950" s="16">
        <v>0.01</v>
      </c>
      <c r="D9950" s="16">
        <v>8.5000000000000006E-3</v>
      </c>
    </row>
    <row r="9951" spans="1:4" x14ac:dyDescent="0.3">
      <c r="A9951" s="3">
        <v>1127166</v>
      </c>
      <c r="B9951" s="16">
        <v>-1.9999999999999997E-2</v>
      </c>
      <c r="C9951" s="16">
        <v>0.01</v>
      </c>
      <c r="D9951" s="16">
        <v>8.5000000000000006E-3</v>
      </c>
    </row>
    <row r="9952" spans="1:4" x14ac:dyDescent="0.3">
      <c r="A9952" s="3">
        <v>1127170</v>
      </c>
      <c r="B9952" s="16">
        <v>1.02</v>
      </c>
      <c r="C9952" s="16">
        <v>1.05</v>
      </c>
      <c r="D9952" s="16">
        <v>1.05</v>
      </c>
    </row>
    <row r="9953" spans="1:4" x14ac:dyDescent="0.3">
      <c r="A9953" s="3">
        <v>1127171</v>
      </c>
      <c r="B9953" s="16">
        <v>1.02</v>
      </c>
      <c r="C9953" s="16">
        <v>1.05</v>
      </c>
      <c r="D9953" s="16">
        <v>1.05</v>
      </c>
    </row>
    <row r="9954" spans="1:4" x14ac:dyDescent="0.3">
      <c r="A9954" s="3">
        <v>1127172</v>
      </c>
      <c r="B9954" s="16">
        <v>1.02</v>
      </c>
      <c r="C9954" s="16">
        <v>1.05</v>
      </c>
      <c r="D9954" s="16">
        <v>1.05</v>
      </c>
    </row>
    <row r="9955" spans="1:4" x14ac:dyDescent="0.3">
      <c r="A9955" s="3">
        <v>1127173</v>
      </c>
      <c r="B9955" s="16">
        <v>1.02</v>
      </c>
      <c r="C9955" s="16">
        <v>1.05</v>
      </c>
      <c r="D9955" s="16">
        <v>1.05</v>
      </c>
    </row>
    <row r="9956" spans="1:4" x14ac:dyDescent="0.3">
      <c r="A9956" s="3">
        <v>1127175</v>
      </c>
      <c r="B9956" s="16">
        <v>1.02</v>
      </c>
      <c r="C9956" s="16">
        <v>1.05</v>
      </c>
      <c r="D9956" s="16">
        <v>1.05</v>
      </c>
    </row>
    <row r="9957" spans="1:4" x14ac:dyDescent="0.3">
      <c r="A9957" s="3">
        <v>1127176</v>
      </c>
      <c r="B9957" s="16">
        <v>1.02</v>
      </c>
      <c r="C9957" s="16">
        <v>1.05</v>
      </c>
      <c r="D9957" s="16">
        <v>1.05</v>
      </c>
    </row>
    <row r="9958" spans="1:4" x14ac:dyDescent="0.3">
      <c r="A9958" s="3">
        <v>1127177</v>
      </c>
      <c r="B9958" s="16">
        <v>1.02</v>
      </c>
      <c r="C9958" s="16">
        <v>1.05</v>
      </c>
      <c r="D9958" s="16">
        <v>1.05</v>
      </c>
    </row>
    <row r="9959" spans="1:4" x14ac:dyDescent="0.3">
      <c r="A9959" s="3">
        <v>1127179</v>
      </c>
      <c r="B9959" s="16">
        <v>1.02</v>
      </c>
      <c r="C9959" s="16">
        <v>1.05</v>
      </c>
      <c r="D9959" s="16">
        <v>1.05</v>
      </c>
    </row>
    <row r="9960" spans="1:4" x14ac:dyDescent="0.3">
      <c r="A9960" s="3">
        <v>1127190</v>
      </c>
      <c r="B9960" s="16">
        <v>-1.9999999999999997E-2</v>
      </c>
      <c r="C9960" s="16">
        <v>0.01</v>
      </c>
      <c r="D9960" s="16">
        <v>8.5000000000000006E-3</v>
      </c>
    </row>
    <row r="9961" spans="1:4" x14ac:dyDescent="0.3">
      <c r="A9961" s="3">
        <v>1127194</v>
      </c>
      <c r="B9961" s="16">
        <v>400.47</v>
      </c>
      <c r="C9961" s="16">
        <v>400.5</v>
      </c>
      <c r="D9961" s="16">
        <v>532</v>
      </c>
    </row>
    <row r="9962" spans="1:4" x14ac:dyDescent="0.3">
      <c r="A9962" s="3">
        <v>1127195</v>
      </c>
      <c r="B9962" s="16">
        <v>485.43</v>
      </c>
      <c r="C9962" s="16">
        <v>485.46</v>
      </c>
      <c r="D9962" s="16">
        <v>412.64099999999996</v>
      </c>
    </row>
    <row r="9963" spans="1:4" x14ac:dyDescent="0.3">
      <c r="A9963" s="3">
        <v>1127196</v>
      </c>
      <c r="B9963" s="16">
        <v>1.02</v>
      </c>
      <c r="C9963" s="16">
        <v>1.05</v>
      </c>
      <c r="D9963" s="16">
        <v>1.05</v>
      </c>
    </row>
    <row r="9964" spans="1:4" x14ac:dyDescent="0.3">
      <c r="A9964" s="3">
        <v>1127197</v>
      </c>
      <c r="B9964" s="16">
        <v>1.02</v>
      </c>
      <c r="C9964" s="16">
        <v>1.05</v>
      </c>
      <c r="D9964" s="16">
        <v>1.05</v>
      </c>
    </row>
    <row r="9965" spans="1:4" x14ac:dyDescent="0.3">
      <c r="A9965" s="3">
        <v>1127198</v>
      </c>
      <c r="B9965" s="16">
        <v>1.02</v>
      </c>
      <c r="C9965" s="16">
        <v>1.05</v>
      </c>
      <c r="D9965" s="16">
        <v>1.05</v>
      </c>
    </row>
    <row r="9966" spans="1:4" x14ac:dyDescent="0.3">
      <c r="A9966" s="3">
        <v>1127199</v>
      </c>
      <c r="B9966" s="16">
        <v>1.02</v>
      </c>
      <c r="C9966" s="16">
        <v>1.05</v>
      </c>
      <c r="D9966" s="16">
        <v>1.05</v>
      </c>
    </row>
    <row r="9967" spans="1:4" x14ac:dyDescent="0.3">
      <c r="A9967" s="3">
        <v>1127200</v>
      </c>
      <c r="B9967" s="16">
        <v>1.02</v>
      </c>
      <c r="C9967" s="16">
        <v>1.05</v>
      </c>
      <c r="D9967" s="16">
        <v>1.05</v>
      </c>
    </row>
    <row r="9968" spans="1:4" x14ac:dyDescent="0.3">
      <c r="A9968" s="3">
        <v>1127201</v>
      </c>
      <c r="B9968" s="16">
        <v>1.02</v>
      </c>
      <c r="C9968" s="16">
        <v>1.05</v>
      </c>
      <c r="D9968" s="16">
        <v>1.05</v>
      </c>
    </row>
    <row r="9969" spans="1:4" x14ac:dyDescent="0.3">
      <c r="A9969" s="3">
        <v>1127202</v>
      </c>
      <c r="B9969" s="16">
        <v>158.16999999999999</v>
      </c>
      <c r="C9969" s="16">
        <v>158.19999999999999</v>
      </c>
      <c r="D9969" s="16">
        <v>158.19999999999999</v>
      </c>
    </row>
    <row r="9970" spans="1:4" x14ac:dyDescent="0.3">
      <c r="A9970" s="3">
        <v>1127210</v>
      </c>
      <c r="B9970" s="16">
        <v>1.02</v>
      </c>
      <c r="C9970" s="16">
        <v>1.05</v>
      </c>
      <c r="D9970" s="16">
        <v>1.05</v>
      </c>
    </row>
    <row r="9971" spans="1:4" x14ac:dyDescent="0.3">
      <c r="A9971" s="3">
        <v>1127220</v>
      </c>
      <c r="B9971" s="16">
        <v>0.98</v>
      </c>
      <c r="C9971" s="16">
        <v>1.05</v>
      </c>
      <c r="D9971" s="16">
        <v>1.01</v>
      </c>
    </row>
    <row r="9972" spans="1:4" x14ac:dyDescent="0.3">
      <c r="A9972" s="3">
        <v>1127221</v>
      </c>
      <c r="B9972" s="16">
        <v>1.02</v>
      </c>
      <c r="C9972" s="16">
        <v>1.05</v>
      </c>
      <c r="D9972" s="16">
        <v>1.05</v>
      </c>
    </row>
    <row r="9973" spans="1:4" x14ac:dyDescent="0.3">
      <c r="A9973" s="3">
        <v>1127230</v>
      </c>
      <c r="B9973" s="16">
        <v>146.63999999999999</v>
      </c>
      <c r="C9973" s="16">
        <v>146.66999999999999</v>
      </c>
      <c r="D9973" s="16">
        <v>96.98</v>
      </c>
    </row>
    <row r="9974" spans="1:4" x14ac:dyDescent="0.3">
      <c r="A9974" s="3">
        <v>1127250</v>
      </c>
      <c r="B9974" s="16">
        <v>141.01</v>
      </c>
      <c r="C9974" s="16">
        <v>141.02000000000001</v>
      </c>
      <c r="D9974" s="16">
        <v>90.06</v>
      </c>
    </row>
    <row r="9975" spans="1:4" x14ac:dyDescent="0.3">
      <c r="A9975" s="3">
        <v>1127260</v>
      </c>
      <c r="B9975" s="16">
        <v>0.98</v>
      </c>
      <c r="C9975" s="16">
        <v>1.05</v>
      </c>
      <c r="D9975" s="16">
        <v>1.01</v>
      </c>
    </row>
    <row r="9976" spans="1:4" x14ac:dyDescent="0.3">
      <c r="A9976" s="3">
        <v>1127261</v>
      </c>
      <c r="B9976" s="16">
        <v>0.98</v>
      </c>
      <c r="C9976" s="16">
        <v>1.05</v>
      </c>
      <c r="D9976" s="16">
        <v>1.01</v>
      </c>
    </row>
    <row r="9977" spans="1:4" x14ac:dyDescent="0.3">
      <c r="A9977" s="3">
        <v>1127262</v>
      </c>
      <c r="B9977" s="16">
        <v>-1.9999999999999997E-2</v>
      </c>
      <c r="C9977" s="16">
        <v>0.01</v>
      </c>
      <c r="D9977" s="16">
        <v>1.01</v>
      </c>
    </row>
    <row r="9978" spans="1:4" x14ac:dyDescent="0.3">
      <c r="A9978" s="3">
        <v>1127264</v>
      </c>
      <c r="B9978" s="16">
        <v>1.02</v>
      </c>
      <c r="C9978" s="16">
        <v>1.05</v>
      </c>
      <c r="D9978" s="16">
        <v>1.05</v>
      </c>
    </row>
    <row r="9979" spans="1:4" x14ac:dyDescent="0.3">
      <c r="A9979" s="3">
        <v>1127270</v>
      </c>
      <c r="B9979" s="16">
        <v>326.03000000000003</v>
      </c>
      <c r="C9979" s="16">
        <v>326.06</v>
      </c>
      <c r="D9979" s="16">
        <v>277.15100000000001</v>
      </c>
    </row>
    <row r="9980" spans="1:4" x14ac:dyDescent="0.3">
      <c r="A9980" s="3">
        <v>1127271</v>
      </c>
      <c r="B9980" s="16">
        <v>1.02</v>
      </c>
      <c r="C9980" s="16">
        <v>1.05</v>
      </c>
      <c r="D9980" s="16">
        <v>1.05</v>
      </c>
    </row>
    <row r="9981" spans="1:4" x14ac:dyDescent="0.3">
      <c r="A9981" s="3">
        <v>1127272</v>
      </c>
      <c r="B9981" s="16">
        <v>1.02</v>
      </c>
      <c r="C9981" s="16">
        <v>1.05</v>
      </c>
      <c r="D9981" s="16">
        <v>1.05</v>
      </c>
    </row>
    <row r="9982" spans="1:4" x14ac:dyDescent="0.3">
      <c r="A9982" s="3">
        <v>1127280</v>
      </c>
      <c r="B9982" s="16">
        <v>1.02</v>
      </c>
      <c r="C9982" s="16">
        <v>1.05</v>
      </c>
      <c r="D9982" s="16">
        <v>1.05</v>
      </c>
    </row>
    <row r="9983" spans="1:4" x14ac:dyDescent="0.3">
      <c r="A9983" s="3">
        <v>1127285</v>
      </c>
      <c r="B9983" s="16">
        <v>375.97</v>
      </c>
      <c r="C9983" s="16">
        <v>376</v>
      </c>
      <c r="D9983" s="16">
        <v>376</v>
      </c>
    </row>
    <row r="9984" spans="1:4" x14ac:dyDescent="0.3">
      <c r="A9984" s="3">
        <v>1127286</v>
      </c>
      <c r="B9984" s="16">
        <v>706.97</v>
      </c>
      <c r="C9984" s="16">
        <v>707</v>
      </c>
      <c r="D9984" s="16">
        <v>707</v>
      </c>
    </row>
    <row r="9985" spans="1:4" x14ac:dyDescent="0.3">
      <c r="A9985" s="3">
        <v>1127287</v>
      </c>
      <c r="B9985" s="16">
        <v>375.97</v>
      </c>
      <c r="C9985" s="16">
        <v>376</v>
      </c>
      <c r="D9985" s="16">
        <v>376</v>
      </c>
    </row>
    <row r="9986" spans="1:4" x14ac:dyDescent="0.3">
      <c r="A9986" s="3">
        <v>1127290</v>
      </c>
      <c r="B9986" s="16">
        <v>1.02</v>
      </c>
      <c r="C9986" s="16">
        <v>1.05</v>
      </c>
      <c r="D9986" s="16">
        <v>1.05</v>
      </c>
    </row>
    <row r="9987" spans="1:4" x14ac:dyDescent="0.3">
      <c r="A9987" s="3">
        <v>1127291</v>
      </c>
      <c r="B9987" s="16">
        <v>1.02</v>
      </c>
      <c r="C9987" s="16">
        <v>1.05</v>
      </c>
      <c r="D9987" s="16">
        <v>1.05</v>
      </c>
    </row>
    <row r="9988" spans="1:4" x14ac:dyDescent="0.3">
      <c r="A9988" s="3">
        <v>1127300</v>
      </c>
      <c r="B9988" s="16">
        <v>-0.03</v>
      </c>
      <c r="C9988" s="16">
        <v>0</v>
      </c>
      <c r="D9988" s="16">
        <v>0</v>
      </c>
    </row>
    <row r="9989" spans="1:4" x14ac:dyDescent="0.3">
      <c r="A9989" s="3">
        <v>1127301</v>
      </c>
      <c r="B9989" s="16">
        <v>1.07</v>
      </c>
      <c r="C9989" s="16">
        <v>1.05</v>
      </c>
      <c r="D9989" s="16">
        <v>0.89249999999999996</v>
      </c>
    </row>
    <row r="9990" spans="1:4" x14ac:dyDescent="0.3">
      <c r="A9990" s="3">
        <v>1127310</v>
      </c>
      <c r="B9990" s="16">
        <v>-0.03</v>
      </c>
      <c r="C9990" s="16">
        <v>0</v>
      </c>
      <c r="D9990" s="16">
        <v>0</v>
      </c>
    </row>
    <row r="9991" spans="1:4" x14ac:dyDescent="0.3">
      <c r="A9991" s="3">
        <v>1127311</v>
      </c>
      <c r="B9991" s="16">
        <v>-0.03</v>
      </c>
      <c r="C9991" s="16">
        <v>0</v>
      </c>
      <c r="D9991" s="16">
        <v>0</v>
      </c>
    </row>
    <row r="9992" spans="1:4" x14ac:dyDescent="0.3">
      <c r="A9992" s="3">
        <v>1127312</v>
      </c>
      <c r="B9992" s="16">
        <v>-0.03</v>
      </c>
      <c r="C9992" s="16">
        <v>0</v>
      </c>
      <c r="D9992" s="16">
        <v>0</v>
      </c>
    </row>
    <row r="9993" spans="1:4" x14ac:dyDescent="0.3">
      <c r="A9993" s="3">
        <v>1127320</v>
      </c>
      <c r="B9993" s="16">
        <v>1.02</v>
      </c>
      <c r="C9993" s="16">
        <v>1.05</v>
      </c>
      <c r="D9993" s="16">
        <v>1.05</v>
      </c>
    </row>
    <row r="9994" spans="1:4" x14ac:dyDescent="0.3">
      <c r="A9994" s="3">
        <v>1127321</v>
      </c>
      <c r="B9994" s="16">
        <v>64.97</v>
      </c>
      <c r="C9994" s="16">
        <v>29.64</v>
      </c>
      <c r="D9994" s="16">
        <v>10</v>
      </c>
    </row>
    <row r="9995" spans="1:4" x14ac:dyDescent="0.3">
      <c r="A9995" s="3">
        <v>1127330</v>
      </c>
      <c r="B9995" s="16">
        <v>1.02</v>
      </c>
      <c r="C9995" s="16">
        <v>1.05</v>
      </c>
      <c r="D9995" s="16">
        <v>1.05</v>
      </c>
    </row>
    <row r="9996" spans="1:4" x14ac:dyDescent="0.3">
      <c r="A9996" s="3">
        <v>1127331</v>
      </c>
      <c r="B9996" s="16">
        <v>1.02</v>
      </c>
      <c r="C9996" s="16">
        <v>1.05</v>
      </c>
      <c r="D9996" s="16">
        <v>1.05</v>
      </c>
    </row>
    <row r="9997" spans="1:4" x14ac:dyDescent="0.3">
      <c r="A9997" s="3">
        <v>1127332</v>
      </c>
      <c r="B9997" s="16">
        <v>1.02</v>
      </c>
      <c r="C9997" s="16">
        <v>1.05</v>
      </c>
      <c r="D9997" s="16">
        <v>1.05</v>
      </c>
    </row>
    <row r="9998" spans="1:4" x14ac:dyDescent="0.3">
      <c r="A9998" s="3">
        <v>1127333</v>
      </c>
      <c r="B9998" s="16">
        <v>13.47</v>
      </c>
      <c r="C9998" s="16">
        <v>11.4</v>
      </c>
      <c r="D9998" s="16">
        <v>10</v>
      </c>
    </row>
    <row r="9999" spans="1:4" x14ac:dyDescent="0.3">
      <c r="A9999" s="3">
        <v>1127334</v>
      </c>
      <c r="B9999" s="16">
        <v>1.02</v>
      </c>
      <c r="C9999" s="16">
        <v>1.05</v>
      </c>
      <c r="D9999" s="16">
        <v>1.05</v>
      </c>
    </row>
    <row r="10000" spans="1:4" x14ac:dyDescent="0.3">
      <c r="A10000" s="3">
        <v>1127335</v>
      </c>
      <c r="B10000" s="16">
        <v>11.370000000000001</v>
      </c>
      <c r="C10000" s="16">
        <v>11.4</v>
      </c>
      <c r="D10000" s="16">
        <v>13.5</v>
      </c>
    </row>
    <row r="10001" spans="1:4" x14ac:dyDescent="0.3">
      <c r="A10001" s="3">
        <v>1127336</v>
      </c>
      <c r="B10001" s="16">
        <v>1.02</v>
      </c>
      <c r="C10001" s="16">
        <v>1.05</v>
      </c>
      <c r="D10001" s="16">
        <v>1.05</v>
      </c>
    </row>
    <row r="10002" spans="1:4" x14ac:dyDescent="0.3">
      <c r="A10002" s="3">
        <v>1127337</v>
      </c>
      <c r="B10002" s="16">
        <v>12.47</v>
      </c>
      <c r="C10002" s="16">
        <v>10</v>
      </c>
      <c r="D10002" s="16">
        <v>10</v>
      </c>
    </row>
    <row r="10003" spans="1:4" x14ac:dyDescent="0.3">
      <c r="A10003" s="3">
        <v>1127338</v>
      </c>
      <c r="B10003" s="16">
        <v>1.02</v>
      </c>
      <c r="C10003" s="16">
        <v>1.05</v>
      </c>
      <c r="D10003" s="16">
        <v>1.05</v>
      </c>
    </row>
    <row r="10004" spans="1:4" x14ac:dyDescent="0.3">
      <c r="A10004" s="3">
        <v>1127339</v>
      </c>
      <c r="B10004" s="16">
        <v>13.47</v>
      </c>
      <c r="C10004" s="16">
        <v>10</v>
      </c>
      <c r="D10004" s="16">
        <v>10</v>
      </c>
    </row>
    <row r="10005" spans="1:4" x14ac:dyDescent="0.3">
      <c r="A10005" s="3">
        <v>1127340</v>
      </c>
      <c r="B10005" s="16">
        <v>1.02</v>
      </c>
      <c r="C10005" s="16">
        <v>1.05</v>
      </c>
      <c r="D10005" s="16">
        <v>1.05</v>
      </c>
    </row>
    <row r="10006" spans="1:4" x14ac:dyDescent="0.3">
      <c r="A10006" s="3">
        <v>1127341</v>
      </c>
      <c r="B10006" s="16">
        <v>13.47</v>
      </c>
      <c r="C10006" s="16">
        <v>10</v>
      </c>
      <c r="D10006" s="16">
        <v>10</v>
      </c>
    </row>
    <row r="10007" spans="1:4" x14ac:dyDescent="0.3">
      <c r="A10007" s="3">
        <v>1127342</v>
      </c>
      <c r="B10007" s="16">
        <v>61.73</v>
      </c>
      <c r="C10007" s="16">
        <v>61.76</v>
      </c>
      <c r="D10007" s="16">
        <v>61.76</v>
      </c>
    </row>
    <row r="10008" spans="1:4" x14ac:dyDescent="0.3">
      <c r="A10008" s="3">
        <v>1127343</v>
      </c>
      <c r="B10008" s="16">
        <v>1.02</v>
      </c>
      <c r="C10008" s="16">
        <v>1.05</v>
      </c>
      <c r="D10008" s="16">
        <v>1.05</v>
      </c>
    </row>
    <row r="10009" spans="1:4" x14ac:dyDescent="0.3">
      <c r="A10009" s="3">
        <v>1127344</v>
      </c>
      <c r="B10009" s="16">
        <v>673.97</v>
      </c>
      <c r="C10009" s="16">
        <v>674</v>
      </c>
      <c r="D10009" s="16">
        <v>674</v>
      </c>
    </row>
    <row r="10010" spans="1:4" x14ac:dyDescent="0.3">
      <c r="A10010" s="3">
        <v>1127345</v>
      </c>
      <c r="B10010" s="16">
        <v>1.02</v>
      </c>
      <c r="C10010" s="16">
        <v>1.05</v>
      </c>
      <c r="D10010" s="16">
        <v>1.05</v>
      </c>
    </row>
    <row r="10011" spans="1:4" x14ac:dyDescent="0.3">
      <c r="A10011" s="3">
        <v>1127350</v>
      </c>
      <c r="B10011" s="16">
        <v>1.02</v>
      </c>
      <c r="C10011" s="16">
        <v>1.05</v>
      </c>
      <c r="D10011" s="16">
        <v>1.05</v>
      </c>
    </row>
    <row r="10012" spans="1:4" x14ac:dyDescent="0.3">
      <c r="A10012" s="3">
        <v>1127351</v>
      </c>
      <c r="B10012" s="16">
        <v>49.97</v>
      </c>
      <c r="C10012" s="16">
        <v>65</v>
      </c>
      <c r="D10012" s="16">
        <v>65</v>
      </c>
    </row>
    <row r="10013" spans="1:4" x14ac:dyDescent="0.3">
      <c r="A10013" s="3">
        <v>1127352</v>
      </c>
      <c r="B10013" s="16">
        <v>31.15</v>
      </c>
      <c r="C10013" s="16">
        <v>31.18</v>
      </c>
      <c r="D10013" s="16">
        <v>20.5</v>
      </c>
    </row>
    <row r="10014" spans="1:4" x14ac:dyDescent="0.3">
      <c r="A10014" s="3">
        <v>1127353</v>
      </c>
      <c r="B10014" s="16">
        <v>23.97</v>
      </c>
      <c r="C10014" s="16">
        <v>20.5</v>
      </c>
      <c r="D10014" s="16">
        <v>20.5</v>
      </c>
    </row>
    <row r="10015" spans="1:4" x14ac:dyDescent="0.3">
      <c r="A10015" s="3">
        <v>1127354</v>
      </c>
      <c r="B10015" s="16">
        <v>33.61</v>
      </c>
      <c r="C10015" s="16">
        <v>33.64</v>
      </c>
      <c r="D10015" s="16">
        <v>20.5</v>
      </c>
    </row>
    <row r="10016" spans="1:4" x14ac:dyDescent="0.3">
      <c r="A10016" s="3">
        <v>1127360</v>
      </c>
      <c r="B10016" s="16">
        <v>1.02</v>
      </c>
      <c r="C10016" s="16">
        <v>1.05</v>
      </c>
      <c r="D10016" s="16">
        <v>1.05</v>
      </c>
    </row>
    <row r="10017" spans="1:4" x14ac:dyDescent="0.3">
      <c r="A10017" s="3">
        <v>1127370</v>
      </c>
      <c r="B10017" s="16">
        <v>1.02</v>
      </c>
      <c r="C10017" s="16">
        <v>1.05</v>
      </c>
      <c r="D10017" s="16">
        <v>1.05</v>
      </c>
    </row>
    <row r="10018" spans="1:4" x14ac:dyDescent="0.3">
      <c r="A10018" s="3">
        <v>1127371</v>
      </c>
      <c r="B10018" s="16">
        <v>1.02</v>
      </c>
      <c r="C10018" s="16">
        <v>1.05</v>
      </c>
      <c r="D10018" s="16">
        <v>1.05</v>
      </c>
    </row>
    <row r="10019" spans="1:4" x14ac:dyDescent="0.3">
      <c r="A10019" s="3">
        <v>1127372</v>
      </c>
      <c r="B10019" s="16">
        <v>1.02</v>
      </c>
      <c r="C10019" s="16">
        <v>1.05</v>
      </c>
      <c r="D10019" s="16">
        <v>1.05</v>
      </c>
    </row>
    <row r="10020" spans="1:4" x14ac:dyDescent="0.3">
      <c r="A10020" s="3">
        <v>1127390</v>
      </c>
      <c r="B10020" s="16">
        <v>1.02</v>
      </c>
      <c r="C10020" s="16">
        <v>1.05</v>
      </c>
      <c r="D10020" s="16">
        <v>1.05</v>
      </c>
    </row>
    <row r="10021" spans="1:4" x14ac:dyDescent="0.3">
      <c r="A10021" s="3">
        <v>1127391</v>
      </c>
      <c r="B10021" s="16">
        <v>1.02</v>
      </c>
      <c r="C10021" s="16">
        <v>1.05</v>
      </c>
      <c r="D10021" s="16">
        <v>1.05</v>
      </c>
    </row>
    <row r="10022" spans="1:4" x14ac:dyDescent="0.3">
      <c r="A10022" s="3">
        <v>1127392</v>
      </c>
      <c r="B10022" s="16">
        <v>1.02</v>
      </c>
      <c r="C10022" s="16">
        <v>1.05</v>
      </c>
      <c r="D10022" s="16">
        <v>1.05</v>
      </c>
    </row>
    <row r="10023" spans="1:4" x14ac:dyDescent="0.3">
      <c r="A10023" s="3">
        <v>1127393</v>
      </c>
      <c r="B10023" s="16">
        <v>1.02</v>
      </c>
      <c r="C10023" s="16">
        <v>1.05</v>
      </c>
      <c r="D10023" s="16">
        <v>1.05</v>
      </c>
    </row>
    <row r="10024" spans="1:4" x14ac:dyDescent="0.3">
      <c r="A10024" s="3">
        <v>1127394</v>
      </c>
      <c r="B10024" s="16">
        <v>1.02</v>
      </c>
      <c r="C10024" s="16">
        <v>1.05</v>
      </c>
      <c r="D10024" s="16">
        <v>1.05</v>
      </c>
    </row>
    <row r="10025" spans="1:4" x14ac:dyDescent="0.3">
      <c r="A10025" s="3">
        <v>1127395</v>
      </c>
      <c r="B10025" s="16">
        <v>1.02</v>
      </c>
      <c r="C10025" s="16">
        <v>1.05</v>
      </c>
      <c r="D10025" s="16">
        <v>1.05</v>
      </c>
    </row>
    <row r="10026" spans="1:4" x14ac:dyDescent="0.3">
      <c r="A10026" s="3">
        <v>1127396</v>
      </c>
      <c r="B10026" s="16">
        <v>1.02</v>
      </c>
      <c r="C10026" s="16">
        <v>1.05</v>
      </c>
      <c r="D10026" s="16">
        <v>1.05</v>
      </c>
    </row>
    <row r="10027" spans="1:4" x14ac:dyDescent="0.3">
      <c r="A10027" s="3">
        <v>1127397</v>
      </c>
      <c r="B10027" s="16">
        <v>1.02</v>
      </c>
      <c r="C10027" s="16">
        <v>1.05</v>
      </c>
      <c r="D10027" s="16">
        <v>1.05</v>
      </c>
    </row>
    <row r="10028" spans="1:4" x14ac:dyDescent="0.3">
      <c r="A10028" s="3">
        <v>1127398</v>
      </c>
      <c r="B10028" s="16">
        <v>1.02</v>
      </c>
      <c r="C10028" s="16">
        <v>1.05</v>
      </c>
      <c r="D10028" s="16">
        <v>1.05</v>
      </c>
    </row>
    <row r="10029" spans="1:4" x14ac:dyDescent="0.3">
      <c r="A10029" s="3">
        <v>1127399</v>
      </c>
      <c r="B10029" s="16">
        <v>1.02</v>
      </c>
      <c r="C10029" s="16">
        <v>1.05</v>
      </c>
      <c r="D10029" s="16">
        <v>1.05</v>
      </c>
    </row>
    <row r="10030" spans="1:4" x14ac:dyDescent="0.3">
      <c r="A10030" s="3">
        <v>1127400</v>
      </c>
      <c r="B10030" s="16">
        <v>1.02</v>
      </c>
      <c r="C10030" s="16">
        <v>1.05</v>
      </c>
      <c r="D10030" s="16">
        <v>1.05</v>
      </c>
    </row>
    <row r="10031" spans="1:4" x14ac:dyDescent="0.3">
      <c r="A10031" s="3">
        <v>1127401</v>
      </c>
      <c r="B10031" s="16">
        <v>1.02</v>
      </c>
      <c r="C10031" s="16">
        <v>1.05</v>
      </c>
      <c r="D10031" s="16">
        <v>1.05</v>
      </c>
    </row>
    <row r="10032" spans="1:4" x14ac:dyDescent="0.3">
      <c r="A10032" s="3">
        <v>1127410</v>
      </c>
      <c r="B10032" s="16">
        <v>127.28999999999999</v>
      </c>
      <c r="C10032" s="16">
        <v>127.32</v>
      </c>
      <c r="D10032" s="16">
        <v>84.19</v>
      </c>
    </row>
    <row r="10033" spans="1:4" x14ac:dyDescent="0.3">
      <c r="A10033" s="3">
        <v>1127411</v>
      </c>
      <c r="B10033" s="16">
        <v>1.02</v>
      </c>
      <c r="C10033" s="16">
        <v>1.05</v>
      </c>
      <c r="D10033" s="16">
        <v>1.05</v>
      </c>
    </row>
    <row r="10034" spans="1:4" x14ac:dyDescent="0.3">
      <c r="A10034" s="3">
        <v>1127412</v>
      </c>
      <c r="B10034" s="16">
        <v>-0.03</v>
      </c>
      <c r="C10034" s="16">
        <v>0</v>
      </c>
      <c r="D10034" s="16">
        <v>0</v>
      </c>
    </row>
    <row r="10035" spans="1:4" x14ac:dyDescent="0.3">
      <c r="A10035" s="3">
        <v>1127420</v>
      </c>
      <c r="B10035" s="16">
        <v>-1.9999999999999997E-2</v>
      </c>
      <c r="C10035" s="16">
        <v>0.01</v>
      </c>
      <c r="D10035" s="16">
        <v>8.5000000000000006E-3</v>
      </c>
    </row>
    <row r="10036" spans="1:4" x14ac:dyDescent="0.3">
      <c r="A10036" s="3">
        <v>1127430</v>
      </c>
      <c r="B10036" s="16">
        <v>11.870000000000001</v>
      </c>
      <c r="C10036" s="16">
        <v>10.4</v>
      </c>
      <c r="D10036" s="16">
        <v>0.01</v>
      </c>
    </row>
    <row r="10037" spans="1:4" x14ac:dyDescent="0.3">
      <c r="A10037" s="3">
        <v>1127440</v>
      </c>
      <c r="B10037" s="16">
        <v>-0.03</v>
      </c>
      <c r="C10037" s="16">
        <v>0</v>
      </c>
      <c r="D10037" s="16">
        <v>0</v>
      </c>
    </row>
    <row r="10038" spans="1:4" x14ac:dyDescent="0.3">
      <c r="A10038" s="3">
        <v>1127441</v>
      </c>
      <c r="B10038" s="16">
        <v>1.07</v>
      </c>
      <c r="C10038" s="16">
        <v>1.05</v>
      </c>
      <c r="D10038" s="16">
        <v>0.89249999999999996</v>
      </c>
    </row>
    <row r="10039" spans="1:4" x14ac:dyDescent="0.3">
      <c r="A10039" s="3">
        <v>1127443</v>
      </c>
      <c r="B10039" s="16">
        <v>-1.9999999999999997E-2</v>
      </c>
      <c r="C10039" s="16">
        <v>0.01</v>
      </c>
      <c r="D10039" s="16">
        <v>8.5000000000000006E-3</v>
      </c>
    </row>
    <row r="10040" spans="1:4" x14ac:dyDescent="0.3">
      <c r="A10040" s="3">
        <v>1127444</v>
      </c>
      <c r="B10040" s="16">
        <v>1.02</v>
      </c>
      <c r="C10040" s="16">
        <v>1.05</v>
      </c>
      <c r="D10040" s="16">
        <v>1.05</v>
      </c>
    </row>
    <row r="10041" spans="1:4" x14ac:dyDescent="0.3">
      <c r="A10041" s="3">
        <v>1127445</v>
      </c>
      <c r="B10041" s="16">
        <v>-1.9999999999999997E-2</v>
      </c>
      <c r="C10041" s="16">
        <v>0.01</v>
      </c>
      <c r="D10041" s="16">
        <v>8.5000000000000006E-3</v>
      </c>
    </row>
    <row r="10042" spans="1:4" x14ac:dyDescent="0.3">
      <c r="A10042" s="3">
        <v>1127446</v>
      </c>
      <c r="B10042" s="16">
        <v>-0.03</v>
      </c>
      <c r="C10042" s="16">
        <v>0</v>
      </c>
      <c r="D10042" s="16">
        <v>0</v>
      </c>
    </row>
    <row r="10043" spans="1:4" x14ac:dyDescent="0.3">
      <c r="A10043" s="3">
        <v>1127447</v>
      </c>
      <c r="B10043" s="16">
        <v>748.97</v>
      </c>
      <c r="C10043" s="16">
        <v>749</v>
      </c>
      <c r="D10043" s="16">
        <v>749</v>
      </c>
    </row>
    <row r="10044" spans="1:4" x14ac:dyDescent="0.3">
      <c r="A10044" s="3">
        <v>1127448</v>
      </c>
      <c r="B10044" s="16">
        <v>-1.9999999999999997E-2</v>
      </c>
      <c r="C10044" s="16">
        <v>0.01</v>
      </c>
      <c r="D10044" s="16">
        <v>8.5000000000000006E-3</v>
      </c>
    </row>
    <row r="10045" spans="1:4" x14ac:dyDescent="0.3">
      <c r="A10045" s="3">
        <v>1127449</v>
      </c>
      <c r="B10045" s="16">
        <v>-1.9999999999999997E-2</v>
      </c>
      <c r="C10045" s="16">
        <v>0.01</v>
      </c>
      <c r="D10045" s="16">
        <v>8.5000000000000006E-3</v>
      </c>
    </row>
    <row r="10046" spans="1:4" x14ac:dyDescent="0.3">
      <c r="A10046" s="3">
        <v>1127460</v>
      </c>
      <c r="B10046" s="16">
        <v>251.47</v>
      </c>
      <c r="C10046" s="16">
        <v>251.5</v>
      </c>
      <c r="D10046" s="16">
        <v>0.01</v>
      </c>
    </row>
    <row r="10047" spans="1:4" x14ac:dyDescent="0.3">
      <c r="A10047" s="3">
        <v>1127461</v>
      </c>
      <c r="B10047" s="16">
        <v>147.22</v>
      </c>
      <c r="C10047" s="16">
        <v>147.25</v>
      </c>
      <c r="D10047" s="16">
        <v>0.01</v>
      </c>
    </row>
    <row r="10048" spans="1:4" x14ac:dyDescent="0.3">
      <c r="A10048" s="3">
        <v>1127462</v>
      </c>
      <c r="B10048" s="16">
        <v>-1.9999999999999997E-2</v>
      </c>
      <c r="C10048" s="16">
        <v>0.01</v>
      </c>
      <c r="D10048" s="16">
        <v>8.5000000000000006E-3</v>
      </c>
    </row>
    <row r="10049" spans="1:4" x14ac:dyDescent="0.3">
      <c r="A10049" s="3">
        <v>1127463</v>
      </c>
      <c r="B10049" s="16">
        <v>-1.9999999999999997E-2</v>
      </c>
      <c r="C10049" s="16">
        <v>0.01</v>
      </c>
      <c r="D10049" s="16">
        <v>8.5000000000000006E-3</v>
      </c>
    </row>
    <row r="10050" spans="1:4" x14ac:dyDescent="0.3">
      <c r="A10050" s="3">
        <v>1127464</v>
      </c>
      <c r="B10050" s="16">
        <v>318.72000000000003</v>
      </c>
      <c r="C10050" s="16">
        <v>318.75</v>
      </c>
      <c r="D10050" s="16">
        <v>318.75</v>
      </c>
    </row>
    <row r="10051" spans="1:4" x14ac:dyDescent="0.3">
      <c r="A10051" s="3">
        <v>1127465</v>
      </c>
      <c r="B10051" s="16">
        <v>318.72000000000003</v>
      </c>
      <c r="C10051" s="16">
        <v>318.75</v>
      </c>
      <c r="D10051" s="16">
        <v>318.75</v>
      </c>
    </row>
    <row r="10052" spans="1:4" x14ac:dyDescent="0.3">
      <c r="A10052" s="3">
        <v>1127466</v>
      </c>
      <c r="B10052" s="16">
        <v>-1.9999999999999997E-2</v>
      </c>
      <c r="C10052" s="16">
        <v>0.01</v>
      </c>
      <c r="D10052" s="16">
        <v>8.5000000000000006E-3</v>
      </c>
    </row>
    <row r="10053" spans="1:4" x14ac:dyDescent="0.3">
      <c r="A10053" s="3">
        <v>1127467</v>
      </c>
      <c r="B10053" s="16">
        <v>158.16999999999999</v>
      </c>
      <c r="C10053" s="16">
        <v>114.2</v>
      </c>
      <c r="D10053" s="16">
        <v>0.01</v>
      </c>
    </row>
    <row r="10054" spans="1:4" x14ac:dyDescent="0.3">
      <c r="A10054" s="3">
        <v>1127470</v>
      </c>
      <c r="B10054" s="16">
        <v>-1.9999999999999997E-2</v>
      </c>
      <c r="C10054" s="16">
        <v>0.01</v>
      </c>
      <c r="D10054" s="16">
        <v>8.5000000000000006E-3</v>
      </c>
    </row>
    <row r="10055" spans="1:4" x14ac:dyDescent="0.3">
      <c r="A10055" s="3">
        <v>1127471</v>
      </c>
      <c r="B10055" s="16">
        <v>-1.9999999999999997E-2</v>
      </c>
      <c r="C10055" s="16">
        <v>0.01</v>
      </c>
      <c r="D10055" s="16">
        <v>8.5000000000000006E-3</v>
      </c>
    </row>
    <row r="10056" spans="1:4" x14ac:dyDescent="0.3">
      <c r="A10056" s="3">
        <v>1127490</v>
      </c>
      <c r="B10056" s="16">
        <v>1.02</v>
      </c>
      <c r="C10056" s="16">
        <v>1.05</v>
      </c>
      <c r="D10056" s="16">
        <v>1.05</v>
      </c>
    </row>
    <row r="10057" spans="1:4" x14ac:dyDescent="0.3">
      <c r="A10057" s="3">
        <v>1127491</v>
      </c>
      <c r="B10057" s="16">
        <v>1.07</v>
      </c>
      <c r="C10057" s="16">
        <v>1.05</v>
      </c>
      <c r="D10057" s="16">
        <v>0.89249999999999996</v>
      </c>
    </row>
    <row r="10058" spans="1:4" x14ac:dyDescent="0.3">
      <c r="A10058" s="3">
        <v>1127492</v>
      </c>
      <c r="B10058" s="16">
        <v>1.07</v>
      </c>
      <c r="C10058" s="16">
        <v>1.05</v>
      </c>
      <c r="D10058" s="16">
        <v>0.89249999999999996</v>
      </c>
    </row>
    <row r="10059" spans="1:4" x14ac:dyDescent="0.3">
      <c r="A10059" s="3">
        <v>1127493</v>
      </c>
      <c r="B10059" s="16">
        <v>1.02</v>
      </c>
      <c r="C10059" s="16">
        <v>1.05</v>
      </c>
      <c r="D10059" s="16">
        <v>1.05</v>
      </c>
    </row>
    <row r="10060" spans="1:4" x14ac:dyDescent="0.3">
      <c r="A10060" s="3">
        <v>1127494</v>
      </c>
      <c r="B10060" s="16">
        <v>1.02</v>
      </c>
      <c r="C10060" s="16">
        <v>1.05</v>
      </c>
      <c r="D10060" s="16">
        <v>1.05</v>
      </c>
    </row>
    <row r="10061" spans="1:4" x14ac:dyDescent="0.3">
      <c r="A10061" s="3">
        <v>1127495</v>
      </c>
      <c r="B10061" s="16">
        <v>-0.03</v>
      </c>
      <c r="C10061" s="16">
        <v>0</v>
      </c>
      <c r="D10061" s="16">
        <v>0</v>
      </c>
    </row>
    <row r="10062" spans="1:4" x14ac:dyDescent="0.3">
      <c r="A10062" s="3">
        <v>1127496</v>
      </c>
      <c r="B10062" s="16">
        <v>-0.03</v>
      </c>
      <c r="C10062" s="16">
        <v>0</v>
      </c>
      <c r="D10062" s="16">
        <v>0</v>
      </c>
    </row>
    <row r="10063" spans="1:4" x14ac:dyDescent="0.3">
      <c r="A10063" s="3">
        <v>1127497</v>
      </c>
      <c r="B10063" s="16">
        <v>-0.03</v>
      </c>
      <c r="C10063" s="16">
        <v>0</v>
      </c>
      <c r="D10063" s="16">
        <v>0</v>
      </c>
    </row>
    <row r="10064" spans="1:4" x14ac:dyDescent="0.3">
      <c r="A10064" s="3">
        <v>1127510</v>
      </c>
      <c r="B10064" s="16">
        <v>0.98</v>
      </c>
      <c r="C10064" s="16">
        <v>1.05</v>
      </c>
      <c r="D10064" s="16">
        <v>1.01</v>
      </c>
    </row>
    <row r="10065" spans="1:4" x14ac:dyDescent="0.3">
      <c r="A10065" s="3">
        <v>1127511</v>
      </c>
      <c r="B10065" s="16">
        <v>-1.9999999999999997E-2</v>
      </c>
      <c r="C10065" s="16">
        <v>0.01</v>
      </c>
      <c r="D10065" s="16">
        <v>8.5000000000000006E-3</v>
      </c>
    </row>
    <row r="10066" spans="1:4" x14ac:dyDescent="0.3">
      <c r="A10066" s="3">
        <v>1127530</v>
      </c>
      <c r="B10066" s="16">
        <v>-0.03</v>
      </c>
      <c r="C10066" s="16">
        <v>0</v>
      </c>
      <c r="D10066" s="16">
        <v>0</v>
      </c>
    </row>
    <row r="10067" spans="1:4" x14ac:dyDescent="0.3">
      <c r="A10067" s="3">
        <v>1127531</v>
      </c>
      <c r="B10067" s="16">
        <v>0.98</v>
      </c>
      <c r="C10067" s="16">
        <v>1.05</v>
      </c>
      <c r="D10067" s="16">
        <v>1.01</v>
      </c>
    </row>
    <row r="10068" spans="1:4" x14ac:dyDescent="0.3">
      <c r="A10068" s="3">
        <v>1127532</v>
      </c>
      <c r="B10068" s="16">
        <v>0.98</v>
      </c>
      <c r="C10068" s="16">
        <v>1.05</v>
      </c>
      <c r="D10068" s="16">
        <v>1.01</v>
      </c>
    </row>
    <row r="10069" spans="1:4" x14ac:dyDescent="0.3">
      <c r="A10069" s="3">
        <v>1127540</v>
      </c>
      <c r="B10069" s="16">
        <v>-1.9999999999999997E-2</v>
      </c>
      <c r="C10069" s="16">
        <v>0.01</v>
      </c>
      <c r="D10069" s="16">
        <v>8.5000000000000006E-3</v>
      </c>
    </row>
    <row r="10070" spans="1:4" x14ac:dyDescent="0.3">
      <c r="A10070" s="3">
        <v>1127541</v>
      </c>
      <c r="B10070" s="16">
        <v>294.55</v>
      </c>
      <c r="C10070" s="16">
        <v>294.58</v>
      </c>
      <c r="D10070" s="16">
        <v>294.58</v>
      </c>
    </row>
    <row r="10071" spans="1:4" x14ac:dyDescent="0.3">
      <c r="A10071" s="3">
        <v>1127542</v>
      </c>
      <c r="B10071" s="16">
        <v>381.87</v>
      </c>
      <c r="C10071" s="16">
        <v>381.9</v>
      </c>
      <c r="D10071" s="16">
        <v>381.9</v>
      </c>
    </row>
    <row r="10072" spans="1:4" x14ac:dyDescent="0.3">
      <c r="A10072" s="3">
        <v>1127543</v>
      </c>
      <c r="B10072" s="16">
        <v>-1.9999999999999997E-2</v>
      </c>
      <c r="C10072" s="16">
        <v>0.01</v>
      </c>
      <c r="D10072" s="16">
        <v>8.5000000000000006E-3</v>
      </c>
    </row>
    <row r="10073" spans="1:4" x14ac:dyDescent="0.3">
      <c r="A10073" s="3">
        <v>1127544</v>
      </c>
      <c r="B10073" s="16">
        <v>-1.9999999999999997E-2</v>
      </c>
      <c r="C10073" s="16">
        <v>0.01</v>
      </c>
      <c r="D10073" s="16">
        <v>8.5000000000000006E-3</v>
      </c>
    </row>
    <row r="10074" spans="1:4" x14ac:dyDescent="0.3">
      <c r="A10074" s="3">
        <v>1127545</v>
      </c>
      <c r="B10074" s="16">
        <v>-1.9999999999999997E-2</v>
      </c>
      <c r="C10074" s="16">
        <v>0.01</v>
      </c>
      <c r="D10074" s="16">
        <v>8.5000000000000006E-3</v>
      </c>
    </row>
    <row r="10075" spans="1:4" x14ac:dyDescent="0.3">
      <c r="A10075" s="3">
        <v>1127546</v>
      </c>
      <c r="B10075" s="16">
        <v>-1.9999999999999997E-2</v>
      </c>
      <c r="C10075" s="16">
        <v>0.01</v>
      </c>
      <c r="D10075" s="16">
        <v>8.5000000000000006E-3</v>
      </c>
    </row>
    <row r="10076" spans="1:4" x14ac:dyDescent="0.3">
      <c r="A10076" s="3">
        <v>1127547</v>
      </c>
      <c r="B10076" s="16">
        <v>-1.9999999999999997E-2</v>
      </c>
      <c r="C10076" s="16">
        <v>0.01</v>
      </c>
      <c r="D10076" s="16">
        <v>8.5000000000000006E-3</v>
      </c>
    </row>
    <row r="10077" spans="1:4" x14ac:dyDescent="0.3">
      <c r="A10077" s="3">
        <v>1127548</v>
      </c>
      <c r="B10077" s="16">
        <v>-1.9999999999999997E-2</v>
      </c>
      <c r="C10077" s="16">
        <v>0.01</v>
      </c>
      <c r="D10077" s="16">
        <v>8.5000000000000006E-3</v>
      </c>
    </row>
    <row r="10078" spans="1:4" x14ac:dyDescent="0.3">
      <c r="A10078" s="3">
        <v>1127549</v>
      </c>
      <c r="B10078" s="16">
        <v>-1.9999999999999997E-2</v>
      </c>
      <c r="C10078" s="16">
        <v>0.01</v>
      </c>
      <c r="D10078" s="16">
        <v>8.5000000000000006E-3</v>
      </c>
    </row>
    <row r="10079" spans="1:4" x14ac:dyDescent="0.3">
      <c r="A10079" s="3">
        <v>1127550</v>
      </c>
      <c r="B10079" s="16">
        <v>-1.9999999999999997E-2</v>
      </c>
      <c r="C10079" s="16">
        <v>0.01</v>
      </c>
      <c r="D10079" s="16">
        <v>8.5000000000000006E-3</v>
      </c>
    </row>
    <row r="10080" spans="1:4" x14ac:dyDescent="0.3">
      <c r="A10080" s="3">
        <v>1127551</v>
      </c>
      <c r="B10080" s="16">
        <v>259.37</v>
      </c>
      <c r="C10080" s="16">
        <v>259.39999999999998</v>
      </c>
      <c r="D10080" s="16">
        <v>259.39999999999998</v>
      </c>
    </row>
    <row r="10081" spans="1:4" x14ac:dyDescent="0.3">
      <c r="A10081" s="3">
        <v>1127552</v>
      </c>
      <c r="B10081" s="16">
        <v>-1.9999999999999997E-2</v>
      </c>
      <c r="C10081" s="16">
        <v>0.01</v>
      </c>
      <c r="D10081" s="16">
        <v>8.5000000000000006E-3</v>
      </c>
    </row>
    <row r="10082" spans="1:4" x14ac:dyDescent="0.3">
      <c r="A10082" s="3">
        <v>1127553</v>
      </c>
      <c r="B10082" s="16">
        <v>-1.9999999999999997E-2</v>
      </c>
      <c r="C10082" s="16">
        <v>0.01</v>
      </c>
      <c r="D10082" s="16">
        <v>8.5000000000000006E-3</v>
      </c>
    </row>
    <row r="10083" spans="1:4" x14ac:dyDescent="0.3">
      <c r="A10083" s="3">
        <v>1127554</v>
      </c>
      <c r="B10083" s="16">
        <v>-1.9999999999999997E-2</v>
      </c>
      <c r="C10083" s="16">
        <v>0.01</v>
      </c>
      <c r="D10083" s="16">
        <v>8.5000000000000006E-3</v>
      </c>
    </row>
    <row r="10084" spans="1:4" x14ac:dyDescent="0.3">
      <c r="A10084" s="3">
        <v>1127555</v>
      </c>
      <c r="B10084" s="16">
        <v>-1.9999999999999997E-2</v>
      </c>
      <c r="C10084" s="16">
        <v>0.01</v>
      </c>
      <c r="D10084" s="16">
        <v>8.5000000000000006E-3</v>
      </c>
    </row>
    <row r="10085" spans="1:4" x14ac:dyDescent="0.3">
      <c r="A10085" s="3">
        <v>1127556</v>
      </c>
      <c r="B10085" s="16">
        <v>-1.9999999999999997E-2</v>
      </c>
      <c r="C10085" s="16">
        <v>0.01</v>
      </c>
      <c r="D10085" s="16">
        <v>8.5000000000000006E-3</v>
      </c>
    </row>
    <row r="10086" spans="1:4" x14ac:dyDescent="0.3">
      <c r="A10086" s="3">
        <v>1127557</v>
      </c>
      <c r="B10086" s="16">
        <v>11.72</v>
      </c>
      <c r="C10086" s="16">
        <v>11.75</v>
      </c>
      <c r="D10086" s="16">
        <v>0.01</v>
      </c>
    </row>
    <row r="10087" spans="1:4" x14ac:dyDescent="0.3">
      <c r="A10087" s="3">
        <v>1127558</v>
      </c>
      <c r="B10087" s="16">
        <v>11.370000000000001</v>
      </c>
      <c r="C10087" s="16">
        <v>11.4</v>
      </c>
      <c r="D10087" s="16">
        <v>0.01</v>
      </c>
    </row>
    <row r="10088" spans="1:4" x14ac:dyDescent="0.3">
      <c r="A10088" s="3">
        <v>1127559</v>
      </c>
      <c r="B10088" s="16">
        <v>-1.9999999999999997E-2</v>
      </c>
      <c r="C10088" s="16">
        <v>0.01</v>
      </c>
      <c r="D10088" s="16">
        <v>8.5000000000000006E-3</v>
      </c>
    </row>
    <row r="10089" spans="1:4" x14ac:dyDescent="0.3">
      <c r="A10089" s="3">
        <v>1127570</v>
      </c>
      <c r="B10089" s="16">
        <v>88.37</v>
      </c>
      <c r="C10089" s="16">
        <v>88.4</v>
      </c>
      <c r="D10089" s="16">
        <v>0.01</v>
      </c>
    </row>
    <row r="10090" spans="1:4" x14ac:dyDescent="0.3">
      <c r="A10090" s="3">
        <v>1127571</v>
      </c>
      <c r="B10090" s="16">
        <v>-1.9999999999999997E-2</v>
      </c>
      <c r="C10090" s="16">
        <v>0.01</v>
      </c>
      <c r="D10090" s="16">
        <v>8.5000000000000006E-3</v>
      </c>
    </row>
    <row r="10091" spans="1:4" x14ac:dyDescent="0.3">
      <c r="A10091" s="3">
        <v>1127572</v>
      </c>
      <c r="B10091" s="16">
        <v>814.97</v>
      </c>
      <c r="C10091" s="16">
        <v>815</v>
      </c>
      <c r="D10091" s="16">
        <v>815</v>
      </c>
    </row>
    <row r="10092" spans="1:4" x14ac:dyDescent="0.3">
      <c r="A10092" s="3">
        <v>1127573</v>
      </c>
      <c r="B10092" s="16">
        <v>-1.9999999999999997E-2</v>
      </c>
      <c r="C10092" s="16">
        <v>0.01</v>
      </c>
      <c r="D10092" s="16">
        <v>8.5000000000000006E-3</v>
      </c>
    </row>
    <row r="10093" spans="1:4" x14ac:dyDescent="0.3">
      <c r="A10093" s="3">
        <v>1127574</v>
      </c>
      <c r="B10093" s="16">
        <v>873.97</v>
      </c>
      <c r="C10093" s="16">
        <v>874</v>
      </c>
      <c r="D10093" s="16">
        <v>874</v>
      </c>
    </row>
    <row r="10094" spans="1:4" x14ac:dyDescent="0.3">
      <c r="A10094" s="3">
        <v>1127575</v>
      </c>
      <c r="B10094" s="16">
        <v>943.97</v>
      </c>
      <c r="C10094" s="16">
        <v>944</v>
      </c>
      <c r="D10094" s="16">
        <v>944</v>
      </c>
    </row>
    <row r="10095" spans="1:4" x14ac:dyDescent="0.3">
      <c r="A10095" s="3">
        <v>1127576</v>
      </c>
      <c r="B10095" s="16">
        <v>-1.9999999999999997E-2</v>
      </c>
      <c r="C10095" s="16">
        <v>0.01</v>
      </c>
      <c r="D10095" s="16">
        <v>8.5000000000000006E-3</v>
      </c>
    </row>
    <row r="10096" spans="1:4" x14ac:dyDescent="0.3">
      <c r="A10096" s="3">
        <v>1127577</v>
      </c>
      <c r="B10096" s="16">
        <v>-1.9999999999999997E-2</v>
      </c>
      <c r="C10096" s="16">
        <v>0.01</v>
      </c>
      <c r="D10096" s="16">
        <v>8.5000000000000006E-3</v>
      </c>
    </row>
    <row r="10097" spans="1:4" x14ac:dyDescent="0.3">
      <c r="A10097" s="3">
        <v>1127578</v>
      </c>
      <c r="B10097" s="16">
        <v>-1.9999999999999997E-2</v>
      </c>
      <c r="C10097" s="16">
        <v>0.01</v>
      </c>
      <c r="D10097" s="16">
        <v>8.5000000000000006E-3</v>
      </c>
    </row>
    <row r="10098" spans="1:4" x14ac:dyDescent="0.3">
      <c r="A10098" s="3">
        <v>1127579</v>
      </c>
      <c r="B10098" s="16">
        <v>-1.9999999999999997E-2</v>
      </c>
      <c r="C10098" s="16">
        <v>0.01</v>
      </c>
      <c r="D10098" s="16">
        <v>8.5000000000000006E-3</v>
      </c>
    </row>
    <row r="10099" spans="1:4" x14ac:dyDescent="0.3">
      <c r="A10099" s="3">
        <v>1127580</v>
      </c>
      <c r="B10099" s="16">
        <v>1.02</v>
      </c>
      <c r="C10099" s="16">
        <v>1.05</v>
      </c>
      <c r="D10099" s="16">
        <v>1.05</v>
      </c>
    </row>
    <row r="10100" spans="1:4" x14ac:dyDescent="0.3">
      <c r="A10100" s="3">
        <v>1127581</v>
      </c>
      <c r="B10100" s="16">
        <v>1.02</v>
      </c>
      <c r="C10100" s="16">
        <v>1.05</v>
      </c>
      <c r="D10100" s="16">
        <v>1.05</v>
      </c>
    </row>
    <row r="10101" spans="1:4" x14ac:dyDescent="0.3">
      <c r="A10101" s="3">
        <v>1127582</v>
      </c>
      <c r="B10101" s="16">
        <v>1.02</v>
      </c>
      <c r="C10101" s="16">
        <v>1.05</v>
      </c>
      <c r="D10101" s="16">
        <v>1.05</v>
      </c>
    </row>
    <row r="10102" spans="1:4" x14ac:dyDescent="0.3">
      <c r="A10102" s="3">
        <v>1127586</v>
      </c>
      <c r="B10102" s="16">
        <v>-1.9999999999999997E-2</v>
      </c>
      <c r="C10102" s="16">
        <v>0.01</v>
      </c>
      <c r="D10102" s="16">
        <v>8.5000000000000006E-3</v>
      </c>
    </row>
    <row r="10103" spans="1:4" x14ac:dyDescent="0.3">
      <c r="A10103" s="3">
        <v>1127587</v>
      </c>
      <c r="B10103" s="16">
        <v>-1.9999999999999997E-2</v>
      </c>
      <c r="C10103" s="16">
        <v>0.01</v>
      </c>
      <c r="D10103" s="16">
        <v>8.5000000000000006E-3</v>
      </c>
    </row>
    <row r="10104" spans="1:4" x14ac:dyDescent="0.3">
      <c r="A10104" s="3">
        <v>1127588</v>
      </c>
      <c r="B10104" s="16">
        <v>-1.9999999999999997E-2</v>
      </c>
      <c r="C10104" s="16">
        <v>0.01</v>
      </c>
      <c r="D10104" s="16">
        <v>8.5000000000000006E-3</v>
      </c>
    </row>
    <row r="10105" spans="1:4" x14ac:dyDescent="0.3">
      <c r="A10105" s="3">
        <v>1127590</v>
      </c>
      <c r="B10105" s="16">
        <v>11.72</v>
      </c>
      <c r="C10105" s="16">
        <v>11.75</v>
      </c>
      <c r="D10105" s="16">
        <v>0.01</v>
      </c>
    </row>
    <row r="10106" spans="1:4" x14ac:dyDescent="0.3">
      <c r="A10106" s="3">
        <v>1127600</v>
      </c>
      <c r="B10106" s="16">
        <v>-1.9999999999999997E-2</v>
      </c>
      <c r="C10106" s="16">
        <v>0.01</v>
      </c>
      <c r="D10106" s="16">
        <v>8.5000000000000006E-3</v>
      </c>
    </row>
    <row r="10107" spans="1:4" x14ac:dyDescent="0.3">
      <c r="A10107" s="3">
        <v>1127601</v>
      </c>
      <c r="B10107" s="16">
        <v>-1.9999999999999997E-2</v>
      </c>
      <c r="C10107" s="16">
        <v>0.01</v>
      </c>
      <c r="D10107" s="16">
        <v>8.5000000000000006E-3</v>
      </c>
    </row>
    <row r="10108" spans="1:4" x14ac:dyDescent="0.3">
      <c r="A10108" s="3">
        <v>1127602</v>
      </c>
      <c r="B10108" s="16">
        <v>-0.03</v>
      </c>
      <c r="C10108" s="16">
        <v>0</v>
      </c>
      <c r="D10108" s="16">
        <v>0</v>
      </c>
    </row>
    <row r="10109" spans="1:4" x14ac:dyDescent="0.3">
      <c r="A10109" s="3">
        <v>1127603</v>
      </c>
      <c r="B10109" s="16">
        <v>-0.03</v>
      </c>
      <c r="C10109" s="16">
        <v>0</v>
      </c>
      <c r="D10109" s="16">
        <v>0</v>
      </c>
    </row>
    <row r="10110" spans="1:4" x14ac:dyDescent="0.3">
      <c r="A10110" s="3">
        <v>1127604</v>
      </c>
      <c r="B10110" s="16">
        <v>-1.9999999999999997E-2</v>
      </c>
      <c r="C10110" s="16">
        <v>0.01</v>
      </c>
      <c r="D10110" s="16">
        <v>8.5000000000000006E-3</v>
      </c>
    </row>
    <row r="10111" spans="1:4" x14ac:dyDescent="0.3">
      <c r="A10111" s="3">
        <v>1127605</v>
      </c>
      <c r="B10111" s="16">
        <v>-1.9999999999999997E-2</v>
      </c>
      <c r="C10111" s="16">
        <v>0.01</v>
      </c>
      <c r="D10111" s="16">
        <v>8.5000000000000006E-3</v>
      </c>
    </row>
    <row r="10112" spans="1:4" x14ac:dyDescent="0.3">
      <c r="A10112" s="3">
        <v>1127606</v>
      </c>
      <c r="B10112" s="16">
        <v>13.47</v>
      </c>
      <c r="C10112" s="16">
        <v>13.5</v>
      </c>
      <c r="D10112" s="16">
        <v>0.01</v>
      </c>
    </row>
    <row r="10113" spans="1:4" x14ac:dyDescent="0.3">
      <c r="A10113" s="3">
        <v>1127607</v>
      </c>
      <c r="B10113" s="16">
        <v>13.47</v>
      </c>
      <c r="C10113" s="16">
        <v>10.4</v>
      </c>
      <c r="D10113" s="16">
        <v>0.01</v>
      </c>
    </row>
    <row r="10114" spans="1:4" x14ac:dyDescent="0.3">
      <c r="A10114" s="3">
        <v>1127610</v>
      </c>
      <c r="B10114" s="16">
        <v>-0.03</v>
      </c>
      <c r="C10114" s="16">
        <v>0</v>
      </c>
      <c r="D10114" s="16">
        <v>0</v>
      </c>
    </row>
    <row r="10115" spans="1:4" x14ac:dyDescent="0.3">
      <c r="A10115" s="3">
        <v>1127620</v>
      </c>
      <c r="B10115" s="16">
        <v>1.02</v>
      </c>
      <c r="C10115" s="16">
        <v>1.05</v>
      </c>
      <c r="D10115" s="16">
        <v>1.05</v>
      </c>
    </row>
    <row r="10116" spans="1:4" x14ac:dyDescent="0.3">
      <c r="A10116" s="3">
        <v>1127621</v>
      </c>
      <c r="B10116" s="16">
        <v>-1.9999999999999997E-2</v>
      </c>
      <c r="C10116" s="16">
        <v>0.01</v>
      </c>
      <c r="D10116" s="16">
        <v>8.5000000000000006E-3</v>
      </c>
    </row>
    <row r="10117" spans="1:4" x14ac:dyDescent="0.3">
      <c r="A10117" s="3">
        <v>1127622</v>
      </c>
      <c r="B10117" s="16">
        <v>106.07</v>
      </c>
      <c r="C10117" s="16">
        <v>64.319999999999993</v>
      </c>
      <c r="D10117" s="16">
        <v>1.01</v>
      </c>
    </row>
    <row r="10118" spans="1:4" x14ac:dyDescent="0.3">
      <c r="A10118" s="3">
        <v>1127623</v>
      </c>
      <c r="B10118" s="16">
        <v>102.17</v>
      </c>
      <c r="C10118" s="16">
        <v>102.2</v>
      </c>
      <c r="D10118" s="16">
        <v>1.01</v>
      </c>
    </row>
    <row r="10119" spans="1:4" x14ac:dyDescent="0.3">
      <c r="A10119" s="3">
        <v>1127624</v>
      </c>
      <c r="B10119" s="16">
        <v>102.17</v>
      </c>
      <c r="C10119" s="16">
        <v>102.2</v>
      </c>
      <c r="D10119" s="16">
        <v>1.01</v>
      </c>
    </row>
    <row r="10120" spans="1:4" x14ac:dyDescent="0.3">
      <c r="A10120" s="3">
        <v>1127625</v>
      </c>
      <c r="B10120" s="16">
        <v>12.47</v>
      </c>
      <c r="C10120" s="16">
        <v>13.5</v>
      </c>
      <c r="D10120" s="16">
        <v>1.01</v>
      </c>
    </row>
    <row r="10121" spans="1:4" x14ac:dyDescent="0.3">
      <c r="A10121" s="3">
        <v>1127626</v>
      </c>
      <c r="B10121" s="16">
        <v>11.870000000000001</v>
      </c>
      <c r="C10121" s="16">
        <v>13.5</v>
      </c>
      <c r="D10121" s="16">
        <v>1.01</v>
      </c>
    </row>
    <row r="10122" spans="1:4" x14ac:dyDescent="0.3">
      <c r="A10122" s="3">
        <v>1127627</v>
      </c>
      <c r="B10122" s="16">
        <v>11.870000000000001</v>
      </c>
      <c r="C10122" s="16">
        <v>10.4</v>
      </c>
      <c r="D10122" s="16">
        <v>1.01</v>
      </c>
    </row>
    <row r="10123" spans="1:4" x14ac:dyDescent="0.3">
      <c r="A10123" s="3">
        <v>1127628</v>
      </c>
      <c r="B10123" s="16">
        <v>1.02</v>
      </c>
      <c r="C10123" s="16">
        <v>1.05</v>
      </c>
      <c r="D10123" s="16">
        <v>1.05</v>
      </c>
    </row>
    <row r="10124" spans="1:4" x14ac:dyDescent="0.3">
      <c r="A10124" s="3">
        <v>1127629</v>
      </c>
      <c r="B10124" s="16">
        <v>-1.9999999999999997E-2</v>
      </c>
      <c r="C10124" s="16">
        <v>0.01</v>
      </c>
      <c r="D10124" s="16">
        <v>8.5000000000000006E-3</v>
      </c>
    </row>
    <row r="10125" spans="1:4" x14ac:dyDescent="0.3">
      <c r="A10125" s="3">
        <v>1127630</v>
      </c>
      <c r="B10125" s="16">
        <v>1.02</v>
      </c>
      <c r="C10125" s="16">
        <v>1.05</v>
      </c>
      <c r="D10125" s="16">
        <v>1.05</v>
      </c>
    </row>
    <row r="10126" spans="1:4" x14ac:dyDescent="0.3">
      <c r="A10126" s="3">
        <v>1127631</v>
      </c>
      <c r="B10126" s="16">
        <v>-1.9999999999999997E-2</v>
      </c>
      <c r="C10126" s="16">
        <v>0.01</v>
      </c>
      <c r="D10126" s="16">
        <v>8.5000000000000006E-3</v>
      </c>
    </row>
    <row r="10127" spans="1:4" x14ac:dyDescent="0.3">
      <c r="A10127" s="3">
        <v>1127632</v>
      </c>
      <c r="B10127" s="16">
        <v>-1.9999999999999997E-2</v>
      </c>
      <c r="C10127" s="16">
        <v>0.01</v>
      </c>
      <c r="D10127" s="16">
        <v>8.5000000000000006E-3</v>
      </c>
    </row>
    <row r="10128" spans="1:4" x14ac:dyDescent="0.3">
      <c r="A10128" s="3">
        <v>1127640</v>
      </c>
      <c r="B10128" s="16">
        <v>82.429999999999993</v>
      </c>
      <c r="C10128" s="16">
        <v>82.46</v>
      </c>
      <c r="D10128" s="16">
        <v>1.01</v>
      </c>
    </row>
    <row r="10129" spans="1:4" x14ac:dyDescent="0.3">
      <c r="A10129" s="3">
        <v>1127641</v>
      </c>
      <c r="B10129" s="16">
        <v>13.97</v>
      </c>
      <c r="C10129" s="16">
        <v>11.75</v>
      </c>
      <c r="D10129" s="16">
        <v>1.01</v>
      </c>
    </row>
    <row r="10130" spans="1:4" x14ac:dyDescent="0.3">
      <c r="A10130" s="3">
        <v>1127642</v>
      </c>
      <c r="B10130" s="16">
        <v>1.02</v>
      </c>
      <c r="C10130" s="16">
        <v>1.05</v>
      </c>
      <c r="D10130" s="16">
        <v>1.05</v>
      </c>
    </row>
    <row r="10131" spans="1:4" x14ac:dyDescent="0.3">
      <c r="A10131" s="3">
        <v>1127643</v>
      </c>
      <c r="B10131" s="16">
        <v>1.02</v>
      </c>
      <c r="C10131" s="16">
        <v>1.05</v>
      </c>
      <c r="D10131" s="16">
        <v>1.05</v>
      </c>
    </row>
    <row r="10132" spans="1:4" x14ac:dyDescent="0.3">
      <c r="A10132" s="3">
        <v>1127644</v>
      </c>
      <c r="B10132" s="16">
        <v>103.63</v>
      </c>
      <c r="C10132" s="16">
        <v>41.9</v>
      </c>
      <c r="D10132" s="16">
        <v>1.01</v>
      </c>
    </row>
    <row r="10133" spans="1:4" x14ac:dyDescent="0.3">
      <c r="A10133" s="3">
        <v>1127645</v>
      </c>
      <c r="B10133" s="16">
        <v>1.02</v>
      </c>
      <c r="C10133" s="16">
        <v>1.05</v>
      </c>
      <c r="D10133" s="16">
        <v>1.05</v>
      </c>
    </row>
    <row r="10134" spans="1:4" x14ac:dyDescent="0.3">
      <c r="A10134" s="3">
        <v>1127646</v>
      </c>
      <c r="B10134" s="16">
        <v>54.269999999999996</v>
      </c>
      <c r="C10134" s="16">
        <v>54.3</v>
      </c>
      <c r="D10134" s="16">
        <v>1.01</v>
      </c>
    </row>
    <row r="10135" spans="1:4" x14ac:dyDescent="0.3">
      <c r="A10135" s="3">
        <v>1127650</v>
      </c>
      <c r="B10135" s="16">
        <v>22.47</v>
      </c>
      <c r="C10135" s="16">
        <v>22.5</v>
      </c>
      <c r="D10135" s="16">
        <v>19.125</v>
      </c>
    </row>
    <row r="10136" spans="1:4" x14ac:dyDescent="0.3">
      <c r="A10136" s="3">
        <v>1127670</v>
      </c>
      <c r="B10136" s="16">
        <v>-1.9999999999999997E-2</v>
      </c>
      <c r="C10136" s="16">
        <v>0.01</v>
      </c>
      <c r="D10136" s="16">
        <v>8.5000000000000006E-3</v>
      </c>
    </row>
    <row r="10137" spans="1:4" x14ac:dyDescent="0.3">
      <c r="A10137" s="3">
        <v>1127680</v>
      </c>
      <c r="B10137" s="16">
        <v>118.97</v>
      </c>
      <c r="C10137" s="16">
        <v>149</v>
      </c>
      <c r="D10137" s="16">
        <v>1.01</v>
      </c>
    </row>
    <row r="10138" spans="1:4" x14ac:dyDescent="0.3">
      <c r="A10138" s="3">
        <v>1127681</v>
      </c>
      <c r="B10138" s="16">
        <v>488.97</v>
      </c>
      <c r="C10138" s="16">
        <v>595</v>
      </c>
      <c r="D10138" s="16">
        <v>1.01</v>
      </c>
    </row>
    <row r="10139" spans="1:4" x14ac:dyDescent="0.3">
      <c r="A10139" s="3">
        <v>1127682</v>
      </c>
      <c r="B10139" s="16">
        <v>477.97</v>
      </c>
      <c r="C10139" s="16">
        <v>478</v>
      </c>
      <c r="D10139" s="16">
        <v>1.01</v>
      </c>
    </row>
    <row r="10140" spans="1:4" x14ac:dyDescent="0.3">
      <c r="A10140" s="3">
        <v>1127683</v>
      </c>
      <c r="B10140" s="16">
        <v>496.97</v>
      </c>
      <c r="C10140" s="16">
        <v>285</v>
      </c>
      <c r="D10140" s="16">
        <v>1.01</v>
      </c>
    </row>
    <row r="10141" spans="1:4" x14ac:dyDescent="0.3">
      <c r="A10141" s="3">
        <v>1127684</v>
      </c>
      <c r="B10141" s="16">
        <v>401.97</v>
      </c>
      <c r="C10141" s="16">
        <v>256</v>
      </c>
      <c r="D10141" s="16">
        <v>1.01</v>
      </c>
    </row>
    <row r="10142" spans="1:4" x14ac:dyDescent="0.3">
      <c r="A10142" s="3">
        <v>1127685</v>
      </c>
      <c r="B10142" s="16">
        <v>1.07</v>
      </c>
      <c r="C10142" s="16">
        <v>1.05</v>
      </c>
      <c r="D10142" s="16">
        <v>0.89249999999999996</v>
      </c>
    </row>
    <row r="10143" spans="1:4" x14ac:dyDescent="0.3">
      <c r="A10143" s="3">
        <v>1127686</v>
      </c>
      <c r="B10143" s="16">
        <v>1.02</v>
      </c>
      <c r="C10143" s="16">
        <v>1.05</v>
      </c>
      <c r="D10143" s="16">
        <v>1.05</v>
      </c>
    </row>
    <row r="10144" spans="1:4" x14ac:dyDescent="0.3">
      <c r="A10144" s="3">
        <v>1127687</v>
      </c>
      <c r="B10144" s="16">
        <v>136.47</v>
      </c>
      <c r="C10144" s="16">
        <v>136.5</v>
      </c>
      <c r="D10144" s="16">
        <v>1.01</v>
      </c>
    </row>
    <row r="10145" spans="1:4" x14ac:dyDescent="0.3">
      <c r="A10145" s="3">
        <v>1127688</v>
      </c>
      <c r="B10145" s="16">
        <v>1.02</v>
      </c>
      <c r="C10145" s="16">
        <v>1.05</v>
      </c>
      <c r="D10145" s="16">
        <v>1.05</v>
      </c>
    </row>
    <row r="10146" spans="1:4" x14ac:dyDescent="0.3">
      <c r="A10146" s="3">
        <v>1127689</v>
      </c>
      <c r="B10146" s="16">
        <v>1.02</v>
      </c>
      <c r="C10146" s="16">
        <v>1.05</v>
      </c>
      <c r="D10146" s="16">
        <v>1.05</v>
      </c>
    </row>
    <row r="10147" spans="1:4" x14ac:dyDescent="0.3">
      <c r="A10147" s="3">
        <v>1127690</v>
      </c>
      <c r="B10147" s="16">
        <v>1.02</v>
      </c>
      <c r="C10147" s="16">
        <v>1.05</v>
      </c>
      <c r="D10147" s="16">
        <v>1.05</v>
      </c>
    </row>
    <row r="10148" spans="1:4" x14ac:dyDescent="0.3">
      <c r="A10148" s="3">
        <v>1127691</v>
      </c>
      <c r="B10148" s="16">
        <v>1.02</v>
      </c>
      <c r="C10148" s="16">
        <v>1.05</v>
      </c>
      <c r="D10148" s="16">
        <v>1.05</v>
      </c>
    </row>
    <row r="10149" spans="1:4" x14ac:dyDescent="0.3">
      <c r="A10149" s="3">
        <v>1127692</v>
      </c>
      <c r="B10149" s="16">
        <v>25.049999999999997</v>
      </c>
      <c r="C10149" s="16">
        <v>25.08</v>
      </c>
      <c r="D10149" s="16">
        <v>25.08</v>
      </c>
    </row>
    <row r="10150" spans="1:4" x14ac:dyDescent="0.3">
      <c r="A10150" s="3">
        <v>1127693</v>
      </c>
      <c r="B10150" s="16">
        <v>1.07</v>
      </c>
      <c r="C10150" s="16">
        <v>1.05</v>
      </c>
      <c r="D10150" s="16">
        <v>0.89249999999999996</v>
      </c>
    </row>
    <row r="10151" spans="1:4" x14ac:dyDescent="0.3">
      <c r="A10151" s="3">
        <v>1127694</v>
      </c>
      <c r="B10151" s="16">
        <v>195.68</v>
      </c>
      <c r="C10151" s="16">
        <v>152.78</v>
      </c>
      <c r="D10151" s="16">
        <v>1.01</v>
      </c>
    </row>
    <row r="10152" spans="1:4" x14ac:dyDescent="0.3">
      <c r="A10152" s="3">
        <v>1127695</v>
      </c>
      <c r="B10152" s="16">
        <v>50.78</v>
      </c>
      <c r="C10152" s="16">
        <v>58.81</v>
      </c>
      <c r="D10152" s="16">
        <v>1.01</v>
      </c>
    </row>
    <row r="10153" spans="1:4" x14ac:dyDescent="0.3">
      <c r="A10153" s="3">
        <v>1127696</v>
      </c>
      <c r="B10153" s="16">
        <v>1.02</v>
      </c>
      <c r="C10153" s="16">
        <v>1.05</v>
      </c>
      <c r="D10153" s="16">
        <v>1.05</v>
      </c>
    </row>
    <row r="10154" spans="1:4" x14ac:dyDescent="0.3">
      <c r="A10154" s="3">
        <v>1127697</v>
      </c>
      <c r="B10154" s="16">
        <v>123.45</v>
      </c>
      <c r="C10154" s="16">
        <v>123.48</v>
      </c>
      <c r="D10154" s="16">
        <v>1.01</v>
      </c>
    </row>
    <row r="10155" spans="1:4" x14ac:dyDescent="0.3">
      <c r="A10155" s="3">
        <v>1127698</v>
      </c>
      <c r="B10155" s="16">
        <v>151.30000000000001</v>
      </c>
      <c r="C10155" s="16">
        <v>151.33000000000001</v>
      </c>
      <c r="D10155" s="16">
        <v>1.01</v>
      </c>
    </row>
    <row r="10156" spans="1:4" x14ac:dyDescent="0.3">
      <c r="A10156" s="3">
        <v>1127699</v>
      </c>
      <c r="B10156" s="16">
        <v>70.010000000000005</v>
      </c>
      <c r="C10156" s="16">
        <v>49.1</v>
      </c>
      <c r="D10156" s="16">
        <v>1.01</v>
      </c>
    </row>
    <row r="10157" spans="1:4" x14ac:dyDescent="0.3">
      <c r="A10157" s="3">
        <v>1127700</v>
      </c>
      <c r="B10157" s="16">
        <v>77.22</v>
      </c>
      <c r="C10157" s="16">
        <v>77.25</v>
      </c>
      <c r="D10157" s="16">
        <v>1.01</v>
      </c>
    </row>
    <row r="10158" spans="1:4" x14ac:dyDescent="0.3">
      <c r="A10158" s="3">
        <v>1127701</v>
      </c>
      <c r="B10158" s="16">
        <v>98.92</v>
      </c>
      <c r="C10158" s="16">
        <v>98.95</v>
      </c>
      <c r="D10158" s="16">
        <v>1.01</v>
      </c>
    </row>
    <row r="10159" spans="1:4" x14ac:dyDescent="0.3">
      <c r="A10159" s="3">
        <v>1127702</v>
      </c>
      <c r="B10159" s="16">
        <v>81.66</v>
      </c>
      <c r="C10159" s="16">
        <v>81.69</v>
      </c>
      <c r="D10159" s="16">
        <v>1.01</v>
      </c>
    </row>
    <row r="10160" spans="1:4" x14ac:dyDescent="0.3">
      <c r="A10160" s="3">
        <v>1127703</v>
      </c>
      <c r="B10160" s="16">
        <v>77.98</v>
      </c>
      <c r="C10160" s="16">
        <v>78.010000000000005</v>
      </c>
      <c r="D10160" s="16">
        <v>1.01</v>
      </c>
    </row>
    <row r="10161" spans="1:4" x14ac:dyDescent="0.3">
      <c r="A10161" s="3">
        <v>1127704</v>
      </c>
      <c r="B10161" s="16">
        <v>1.02</v>
      </c>
      <c r="C10161" s="16">
        <v>1.05</v>
      </c>
      <c r="D10161" s="16">
        <v>1.05</v>
      </c>
    </row>
    <row r="10162" spans="1:4" x14ac:dyDescent="0.3">
      <c r="A10162" s="3">
        <v>1127710</v>
      </c>
      <c r="B10162" s="16">
        <v>258.03000000000003</v>
      </c>
      <c r="C10162" s="16">
        <v>253</v>
      </c>
      <c r="D10162" s="16">
        <v>1.01</v>
      </c>
    </row>
    <row r="10163" spans="1:4" x14ac:dyDescent="0.3">
      <c r="A10163" s="3">
        <v>1127711</v>
      </c>
      <c r="B10163" s="16">
        <v>78.47</v>
      </c>
      <c r="C10163" s="16">
        <v>78.5</v>
      </c>
      <c r="D10163" s="16">
        <v>1.01</v>
      </c>
    </row>
    <row r="10164" spans="1:4" x14ac:dyDescent="0.3">
      <c r="A10164" s="3">
        <v>1127712</v>
      </c>
      <c r="B10164" s="16">
        <v>108.38</v>
      </c>
      <c r="C10164" s="16">
        <v>108.41</v>
      </c>
      <c r="D10164" s="16">
        <v>1.01</v>
      </c>
    </row>
    <row r="10165" spans="1:4" x14ac:dyDescent="0.3">
      <c r="A10165" s="3">
        <v>1127713</v>
      </c>
      <c r="B10165" s="16">
        <v>165.97</v>
      </c>
      <c r="C10165" s="16">
        <v>166</v>
      </c>
      <c r="D10165" s="16">
        <v>1.01</v>
      </c>
    </row>
    <row r="10166" spans="1:4" x14ac:dyDescent="0.3">
      <c r="A10166" s="3">
        <v>1127714</v>
      </c>
      <c r="B10166" s="16">
        <v>113.45</v>
      </c>
      <c r="C10166" s="16">
        <v>113.48</v>
      </c>
      <c r="D10166" s="16">
        <v>1.01</v>
      </c>
    </row>
    <row r="10167" spans="1:4" x14ac:dyDescent="0.3">
      <c r="A10167" s="3">
        <v>1127715</v>
      </c>
      <c r="B10167" s="16">
        <v>24.31</v>
      </c>
      <c r="C10167" s="16">
        <v>24.34</v>
      </c>
      <c r="D10167" s="16">
        <v>1.01</v>
      </c>
    </row>
    <row r="10168" spans="1:4" x14ac:dyDescent="0.3">
      <c r="A10168" s="3">
        <v>1127717</v>
      </c>
      <c r="B10168" s="16">
        <v>53.8</v>
      </c>
      <c r="C10168" s="16">
        <v>42.05</v>
      </c>
      <c r="D10168" s="16">
        <v>1.01</v>
      </c>
    </row>
    <row r="10169" spans="1:4" x14ac:dyDescent="0.3">
      <c r="A10169" s="3">
        <v>1127718</v>
      </c>
      <c r="B10169" s="16">
        <v>16.049999999999997</v>
      </c>
      <c r="C10169" s="16">
        <v>16.079999999999998</v>
      </c>
      <c r="D10169" s="16">
        <v>1.01</v>
      </c>
    </row>
    <row r="10170" spans="1:4" x14ac:dyDescent="0.3">
      <c r="A10170" s="3">
        <v>1127719</v>
      </c>
      <c r="B10170" s="16">
        <v>17.489999999999998</v>
      </c>
      <c r="C10170" s="16">
        <v>20.28</v>
      </c>
      <c r="D10170" s="16">
        <v>1.01</v>
      </c>
    </row>
    <row r="10171" spans="1:4" x14ac:dyDescent="0.3">
      <c r="A10171" s="3">
        <v>1127720</v>
      </c>
      <c r="B10171" s="16">
        <v>16.29</v>
      </c>
      <c r="C10171" s="16">
        <v>15.72</v>
      </c>
      <c r="D10171" s="16">
        <v>1.01</v>
      </c>
    </row>
    <row r="10172" spans="1:4" x14ac:dyDescent="0.3">
      <c r="A10172" s="3">
        <v>1127721</v>
      </c>
      <c r="B10172" s="16">
        <v>16.29</v>
      </c>
      <c r="C10172" s="16">
        <v>15.72</v>
      </c>
      <c r="D10172" s="16">
        <v>1.01</v>
      </c>
    </row>
    <row r="10173" spans="1:4" x14ac:dyDescent="0.3">
      <c r="A10173" s="3">
        <v>1127722</v>
      </c>
      <c r="B10173" s="16">
        <v>33.81</v>
      </c>
      <c r="C10173" s="16">
        <v>33.119999999999997</v>
      </c>
      <c r="D10173" s="16">
        <v>1.01</v>
      </c>
    </row>
    <row r="10174" spans="1:4" x14ac:dyDescent="0.3">
      <c r="A10174" s="3">
        <v>1127723</v>
      </c>
      <c r="B10174" s="16">
        <v>17.489999999999998</v>
      </c>
      <c r="C10174" s="16">
        <v>20.28</v>
      </c>
      <c r="D10174" s="16">
        <v>1.01</v>
      </c>
    </row>
    <row r="10175" spans="1:4" x14ac:dyDescent="0.3">
      <c r="A10175" s="3">
        <v>1127724</v>
      </c>
      <c r="B10175" s="16">
        <v>63.28</v>
      </c>
      <c r="C10175" s="16">
        <v>50.46</v>
      </c>
      <c r="D10175" s="16">
        <v>1.01</v>
      </c>
    </row>
    <row r="10176" spans="1:4" x14ac:dyDescent="0.3">
      <c r="A10176" s="3">
        <v>1127725</v>
      </c>
      <c r="B10176" s="16">
        <v>55.61</v>
      </c>
      <c r="C10176" s="16">
        <v>41.18</v>
      </c>
      <c r="D10176" s="16">
        <v>1.01</v>
      </c>
    </row>
    <row r="10177" spans="1:4" x14ac:dyDescent="0.3">
      <c r="A10177" s="3">
        <v>1127726</v>
      </c>
      <c r="B10177" s="16">
        <v>42.019999999999996</v>
      </c>
      <c r="C10177" s="16">
        <v>42.05</v>
      </c>
      <c r="D10177" s="16">
        <v>1.01</v>
      </c>
    </row>
    <row r="10178" spans="1:4" x14ac:dyDescent="0.3">
      <c r="A10178" s="3">
        <v>1127728</v>
      </c>
      <c r="B10178" s="16">
        <v>34.29</v>
      </c>
      <c r="C10178" s="16">
        <v>31.44</v>
      </c>
      <c r="D10178" s="16">
        <v>1.01</v>
      </c>
    </row>
    <row r="10179" spans="1:4" x14ac:dyDescent="0.3">
      <c r="A10179" s="3">
        <v>1127729</v>
      </c>
      <c r="B10179" s="16">
        <v>40.53</v>
      </c>
      <c r="C10179" s="16">
        <v>35.04</v>
      </c>
      <c r="D10179" s="16">
        <v>1.01</v>
      </c>
    </row>
    <row r="10180" spans="1:4" x14ac:dyDescent="0.3">
      <c r="A10180" s="3">
        <v>1127730</v>
      </c>
      <c r="B10180" s="16">
        <v>48.64</v>
      </c>
      <c r="C10180" s="16">
        <v>48.67</v>
      </c>
      <c r="D10180" s="16">
        <v>1.01</v>
      </c>
    </row>
    <row r="10181" spans="1:4" x14ac:dyDescent="0.3">
      <c r="A10181" s="3">
        <v>1127731</v>
      </c>
      <c r="B10181" s="16">
        <v>42.019999999999996</v>
      </c>
      <c r="C10181" s="16">
        <v>48.67</v>
      </c>
      <c r="D10181" s="16">
        <v>1.01</v>
      </c>
    </row>
    <row r="10182" spans="1:4" x14ac:dyDescent="0.3">
      <c r="A10182" s="3">
        <v>1127732</v>
      </c>
      <c r="B10182" s="16">
        <v>33.81</v>
      </c>
      <c r="C10182" s="16">
        <v>35.04</v>
      </c>
      <c r="D10182" s="16">
        <v>1.01</v>
      </c>
    </row>
    <row r="10183" spans="1:4" x14ac:dyDescent="0.3">
      <c r="A10183" s="3">
        <v>1127733</v>
      </c>
      <c r="B10183" s="16">
        <v>1.02</v>
      </c>
      <c r="C10183" s="16">
        <v>1.05</v>
      </c>
      <c r="D10183" s="16">
        <v>1.05</v>
      </c>
    </row>
    <row r="10184" spans="1:4" x14ac:dyDescent="0.3">
      <c r="A10184" s="3">
        <v>1127734</v>
      </c>
      <c r="B10184" s="16">
        <v>51.199999999999996</v>
      </c>
      <c r="C10184" s="16">
        <v>51.23</v>
      </c>
      <c r="D10184" s="16">
        <v>1.01</v>
      </c>
    </row>
    <row r="10185" spans="1:4" x14ac:dyDescent="0.3">
      <c r="A10185" s="3">
        <v>1127750</v>
      </c>
      <c r="B10185" s="16">
        <v>22.75</v>
      </c>
      <c r="C10185" s="16">
        <v>21.22</v>
      </c>
      <c r="D10185" s="16">
        <v>1.01</v>
      </c>
    </row>
    <row r="10186" spans="1:4" x14ac:dyDescent="0.3">
      <c r="A10186" s="3">
        <v>1127751</v>
      </c>
      <c r="B10186" s="16">
        <v>26.08</v>
      </c>
      <c r="C10186" s="16">
        <v>25.73</v>
      </c>
      <c r="D10186" s="16">
        <v>1.01</v>
      </c>
    </row>
    <row r="10187" spans="1:4" x14ac:dyDescent="0.3">
      <c r="A10187" s="3">
        <v>1127752</v>
      </c>
      <c r="B10187" s="16">
        <v>19.47</v>
      </c>
      <c r="C10187" s="16">
        <v>18.22</v>
      </c>
      <c r="D10187" s="16">
        <v>1.01</v>
      </c>
    </row>
    <row r="10188" spans="1:4" x14ac:dyDescent="0.3">
      <c r="A10188" s="3">
        <v>1127753</v>
      </c>
      <c r="B10188" s="16">
        <v>26.08</v>
      </c>
      <c r="C10188" s="16">
        <v>32.450000000000003</v>
      </c>
      <c r="D10188" s="16">
        <v>1.01</v>
      </c>
    </row>
    <row r="10189" spans="1:4" x14ac:dyDescent="0.3">
      <c r="A10189" s="3">
        <v>1127754</v>
      </c>
      <c r="B10189" s="16">
        <v>28</v>
      </c>
      <c r="C10189" s="16">
        <v>25.15</v>
      </c>
      <c r="D10189" s="16">
        <v>1.01</v>
      </c>
    </row>
    <row r="10190" spans="1:4" x14ac:dyDescent="0.3">
      <c r="A10190" s="3">
        <v>1127755</v>
      </c>
      <c r="B10190" s="16">
        <v>31.689999999999998</v>
      </c>
      <c r="C10190" s="16">
        <v>25.73</v>
      </c>
      <c r="D10190" s="16">
        <v>1.01</v>
      </c>
    </row>
    <row r="10191" spans="1:4" x14ac:dyDescent="0.3">
      <c r="A10191" s="3">
        <v>1127756</v>
      </c>
      <c r="B10191" s="16">
        <v>19.47</v>
      </c>
      <c r="C10191" s="16">
        <v>18.72</v>
      </c>
      <c r="D10191" s="16">
        <v>1.01</v>
      </c>
    </row>
    <row r="10192" spans="1:4" x14ac:dyDescent="0.3">
      <c r="A10192" s="3">
        <v>1127757</v>
      </c>
      <c r="B10192" s="16">
        <v>26.959999999999997</v>
      </c>
      <c r="C10192" s="16">
        <v>22.46</v>
      </c>
      <c r="D10192" s="16">
        <v>1.01</v>
      </c>
    </row>
    <row r="10193" spans="1:4" x14ac:dyDescent="0.3">
      <c r="A10193" s="3">
        <v>1127758</v>
      </c>
      <c r="B10193" s="16">
        <v>19.47</v>
      </c>
      <c r="C10193" s="16">
        <v>22</v>
      </c>
      <c r="D10193" s="16">
        <v>1.01</v>
      </c>
    </row>
    <row r="10194" spans="1:4" x14ac:dyDescent="0.3">
      <c r="A10194" s="3">
        <v>1127759</v>
      </c>
      <c r="B10194" s="16">
        <v>26.08</v>
      </c>
      <c r="C10194" s="16">
        <v>26.11</v>
      </c>
      <c r="D10194" s="16">
        <v>1.01</v>
      </c>
    </row>
    <row r="10195" spans="1:4" x14ac:dyDescent="0.3">
      <c r="A10195" s="3">
        <v>1127760</v>
      </c>
      <c r="B10195" s="16">
        <v>19.47</v>
      </c>
      <c r="C10195" s="16">
        <v>18.22</v>
      </c>
      <c r="D10195" s="16">
        <v>1.01</v>
      </c>
    </row>
    <row r="10196" spans="1:4" x14ac:dyDescent="0.3">
      <c r="A10196" s="3">
        <v>1127761</v>
      </c>
      <c r="B10196" s="16">
        <v>28</v>
      </c>
      <c r="C10196" s="16">
        <v>26.11</v>
      </c>
      <c r="D10196" s="16">
        <v>1.01</v>
      </c>
    </row>
    <row r="10197" spans="1:4" x14ac:dyDescent="0.3">
      <c r="A10197" s="3">
        <v>1127762</v>
      </c>
      <c r="B10197" s="16">
        <v>138.13999999999999</v>
      </c>
      <c r="C10197" s="16">
        <v>138.16999999999999</v>
      </c>
      <c r="D10197" s="16">
        <v>1.01</v>
      </c>
    </row>
    <row r="10198" spans="1:4" x14ac:dyDescent="0.3">
      <c r="A10198" s="3">
        <v>1127763</v>
      </c>
      <c r="B10198" s="16">
        <v>80.97</v>
      </c>
      <c r="C10198" s="16">
        <v>67.28</v>
      </c>
      <c r="D10198" s="16">
        <v>1.01</v>
      </c>
    </row>
    <row r="10199" spans="1:4" x14ac:dyDescent="0.3">
      <c r="A10199" s="3">
        <v>1127764</v>
      </c>
      <c r="B10199" s="16">
        <v>91.7</v>
      </c>
      <c r="C10199" s="16">
        <v>51.76</v>
      </c>
      <c r="D10199" s="16">
        <v>1.01</v>
      </c>
    </row>
    <row r="10200" spans="1:4" x14ac:dyDescent="0.3">
      <c r="A10200" s="3">
        <v>1127765</v>
      </c>
      <c r="B10200" s="16">
        <v>25.7</v>
      </c>
      <c r="C10200" s="16">
        <v>25.64</v>
      </c>
      <c r="D10200" s="16">
        <v>1.01</v>
      </c>
    </row>
    <row r="10201" spans="1:4" x14ac:dyDescent="0.3">
      <c r="A10201" s="3">
        <v>1127766</v>
      </c>
      <c r="B10201" s="16">
        <v>46.74</v>
      </c>
      <c r="C10201" s="16">
        <v>46.77</v>
      </c>
      <c r="D10201" s="16">
        <v>1.01</v>
      </c>
    </row>
    <row r="10202" spans="1:4" x14ac:dyDescent="0.3">
      <c r="A10202" s="3">
        <v>1127767</v>
      </c>
      <c r="B10202" s="16">
        <v>20.869999999999997</v>
      </c>
      <c r="C10202" s="16">
        <v>20.9</v>
      </c>
      <c r="D10202" s="16">
        <v>1.01</v>
      </c>
    </row>
    <row r="10203" spans="1:4" x14ac:dyDescent="0.3">
      <c r="A10203" s="3">
        <v>1127770</v>
      </c>
      <c r="B10203" s="16">
        <v>1.02</v>
      </c>
      <c r="C10203" s="16">
        <v>1.05</v>
      </c>
      <c r="D10203" s="16">
        <v>1.05</v>
      </c>
    </row>
    <row r="10204" spans="1:4" x14ac:dyDescent="0.3">
      <c r="A10204" s="3">
        <v>1127771</v>
      </c>
      <c r="B10204" s="16">
        <v>1.02</v>
      </c>
      <c r="C10204" s="16">
        <v>1.05</v>
      </c>
      <c r="D10204" s="16">
        <v>1.05</v>
      </c>
    </row>
    <row r="10205" spans="1:4" x14ac:dyDescent="0.3">
      <c r="A10205" s="3">
        <v>1127772</v>
      </c>
      <c r="B10205" s="16">
        <v>21.98</v>
      </c>
      <c r="C10205" s="16">
        <v>21.22</v>
      </c>
      <c r="D10205" s="16">
        <v>1.01</v>
      </c>
    </row>
    <row r="10206" spans="1:4" x14ac:dyDescent="0.3">
      <c r="A10206" s="3">
        <v>1127773</v>
      </c>
      <c r="B10206" s="16">
        <v>16.29</v>
      </c>
      <c r="C10206" s="16">
        <v>16.079999999999998</v>
      </c>
      <c r="D10206" s="16">
        <v>1.01</v>
      </c>
    </row>
    <row r="10207" spans="1:4" x14ac:dyDescent="0.3">
      <c r="A10207" s="3">
        <v>1127774</v>
      </c>
      <c r="B10207" s="16">
        <v>81.650000000000006</v>
      </c>
      <c r="C10207" s="16">
        <v>38.94</v>
      </c>
      <c r="D10207" s="16">
        <v>1.01</v>
      </c>
    </row>
    <row r="10208" spans="1:4" x14ac:dyDescent="0.3">
      <c r="A10208" s="3">
        <v>1127775</v>
      </c>
      <c r="B10208" s="16">
        <v>18.189999999999998</v>
      </c>
      <c r="C10208" s="16">
        <v>18.22</v>
      </c>
      <c r="D10208" s="16">
        <v>1.01</v>
      </c>
    </row>
    <row r="10209" spans="1:4" x14ac:dyDescent="0.3">
      <c r="A10209" s="3">
        <v>1127776</v>
      </c>
      <c r="B10209" s="16">
        <v>58.91</v>
      </c>
      <c r="C10209" s="16">
        <v>27.46</v>
      </c>
      <c r="D10209" s="16">
        <v>1.01</v>
      </c>
    </row>
    <row r="10210" spans="1:4" x14ac:dyDescent="0.3">
      <c r="A10210" s="3">
        <v>1127777</v>
      </c>
      <c r="B10210" s="16">
        <v>1.02</v>
      </c>
      <c r="C10210" s="16">
        <v>1.05</v>
      </c>
      <c r="D10210" s="16">
        <v>1.05</v>
      </c>
    </row>
    <row r="10211" spans="1:4" x14ac:dyDescent="0.3">
      <c r="A10211" s="3">
        <v>1127778</v>
      </c>
      <c r="B10211" s="16">
        <v>169.31</v>
      </c>
      <c r="C10211" s="16">
        <v>106.1</v>
      </c>
      <c r="D10211" s="16">
        <v>1.01</v>
      </c>
    </row>
    <row r="10212" spans="1:4" x14ac:dyDescent="0.3">
      <c r="A10212" s="3">
        <v>1127779</v>
      </c>
      <c r="B10212" s="16">
        <v>26.08</v>
      </c>
      <c r="C10212" s="16">
        <v>26.11</v>
      </c>
      <c r="D10212" s="16">
        <v>1.01</v>
      </c>
    </row>
    <row r="10213" spans="1:4" x14ac:dyDescent="0.3">
      <c r="A10213" s="3">
        <v>1127780</v>
      </c>
      <c r="B10213" s="16">
        <v>42.28</v>
      </c>
      <c r="C10213" s="16">
        <v>42.31</v>
      </c>
      <c r="D10213" s="16">
        <v>1.01</v>
      </c>
    </row>
    <row r="10214" spans="1:4" x14ac:dyDescent="0.3">
      <c r="A10214" s="3">
        <v>1127781</v>
      </c>
      <c r="B10214" s="16">
        <v>1.02</v>
      </c>
      <c r="C10214" s="16">
        <v>1.05</v>
      </c>
      <c r="D10214" s="16">
        <v>1.05</v>
      </c>
    </row>
    <row r="10215" spans="1:4" x14ac:dyDescent="0.3">
      <c r="A10215" s="3">
        <v>1127782</v>
      </c>
      <c r="B10215" s="16">
        <v>1.02</v>
      </c>
      <c r="C10215" s="16">
        <v>1.05</v>
      </c>
      <c r="D10215" s="16">
        <v>1.05</v>
      </c>
    </row>
    <row r="10216" spans="1:4" x14ac:dyDescent="0.3">
      <c r="A10216" s="3">
        <v>1127790</v>
      </c>
      <c r="B10216" s="16">
        <v>67.3</v>
      </c>
      <c r="C10216" s="16">
        <v>67.33</v>
      </c>
      <c r="D10216" s="16">
        <v>1.01</v>
      </c>
    </row>
    <row r="10217" spans="1:4" x14ac:dyDescent="0.3">
      <c r="A10217" s="3">
        <v>1127800</v>
      </c>
      <c r="B10217" s="16">
        <v>35.909999999999997</v>
      </c>
      <c r="C10217" s="16">
        <v>46</v>
      </c>
      <c r="D10217" s="16">
        <v>1.01</v>
      </c>
    </row>
    <row r="10218" spans="1:4" x14ac:dyDescent="0.3">
      <c r="A10218" s="3">
        <v>1127801</v>
      </c>
      <c r="B10218" s="16">
        <v>92.89</v>
      </c>
      <c r="C10218" s="16">
        <v>92.92</v>
      </c>
      <c r="D10218" s="16">
        <v>1.01</v>
      </c>
    </row>
    <row r="10219" spans="1:4" x14ac:dyDescent="0.3">
      <c r="A10219" s="3">
        <v>1127802</v>
      </c>
      <c r="B10219" s="16">
        <v>79.69</v>
      </c>
      <c r="C10219" s="16">
        <v>79.72</v>
      </c>
      <c r="D10219" s="16">
        <v>1.01</v>
      </c>
    </row>
    <row r="10220" spans="1:4" x14ac:dyDescent="0.3">
      <c r="A10220" s="3">
        <v>1127803</v>
      </c>
      <c r="B10220" s="16">
        <v>-0.03</v>
      </c>
      <c r="C10220" s="16">
        <v>0</v>
      </c>
      <c r="D10220" s="16">
        <v>0</v>
      </c>
    </row>
    <row r="10221" spans="1:4" x14ac:dyDescent="0.3">
      <c r="A10221" s="3">
        <v>1127804</v>
      </c>
      <c r="B10221" s="16">
        <v>0.98</v>
      </c>
      <c r="C10221" s="16">
        <v>1.05</v>
      </c>
      <c r="D10221" s="16">
        <v>1.01</v>
      </c>
    </row>
    <row r="10222" spans="1:4" x14ac:dyDescent="0.3">
      <c r="A10222" s="3">
        <v>1127805</v>
      </c>
      <c r="B10222" s="16">
        <v>-0.03</v>
      </c>
      <c r="C10222" s="16">
        <v>0</v>
      </c>
      <c r="D10222" s="16">
        <v>0</v>
      </c>
    </row>
    <row r="10223" spans="1:4" x14ac:dyDescent="0.3">
      <c r="A10223" s="3">
        <v>1127806</v>
      </c>
      <c r="B10223" s="16">
        <v>97.82</v>
      </c>
      <c r="C10223" s="16">
        <v>97.85</v>
      </c>
      <c r="D10223" s="16">
        <v>1.01</v>
      </c>
    </row>
    <row r="10224" spans="1:4" x14ac:dyDescent="0.3">
      <c r="A10224" s="3">
        <v>1127807</v>
      </c>
      <c r="B10224" s="16">
        <v>52.17</v>
      </c>
      <c r="C10224" s="16">
        <v>52.2</v>
      </c>
      <c r="D10224" s="16">
        <v>1.01</v>
      </c>
    </row>
    <row r="10225" spans="1:4" x14ac:dyDescent="0.3">
      <c r="A10225" s="3">
        <v>1127808</v>
      </c>
      <c r="B10225" s="16">
        <v>35.5</v>
      </c>
      <c r="C10225" s="16">
        <v>35.53</v>
      </c>
      <c r="D10225" s="16">
        <v>1.01</v>
      </c>
    </row>
    <row r="10226" spans="1:4" x14ac:dyDescent="0.3">
      <c r="A10226" s="3">
        <v>1127809</v>
      </c>
      <c r="B10226" s="16">
        <v>42.56</v>
      </c>
      <c r="C10226" s="16">
        <v>42.59</v>
      </c>
      <c r="D10226" s="16">
        <v>1.01</v>
      </c>
    </row>
    <row r="10227" spans="1:4" x14ac:dyDescent="0.3">
      <c r="A10227" s="3">
        <v>1127810</v>
      </c>
      <c r="B10227" s="16">
        <v>35.5</v>
      </c>
      <c r="C10227" s="16">
        <v>35.53</v>
      </c>
      <c r="D10227" s="16">
        <v>1.01</v>
      </c>
    </row>
    <row r="10228" spans="1:4" x14ac:dyDescent="0.3">
      <c r="A10228" s="3">
        <v>1127811</v>
      </c>
      <c r="B10228" s="16">
        <v>1.02</v>
      </c>
      <c r="C10228" s="16">
        <v>1.05</v>
      </c>
      <c r="D10228" s="16">
        <v>1.05</v>
      </c>
    </row>
    <row r="10229" spans="1:4" x14ac:dyDescent="0.3">
      <c r="A10229" s="3">
        <v>1127812</v>
      </c>
      <c r="B10229" s="16">
        <v>44.12</v>
      </c>
      <c r="C10229" s="16">
        <v>42.64</v>
      </c>
      <c r="D10229" s="16">
        <v>1.01</v>
      </c>
    </row>
    <row r="10230" spans="1:4" x14ac:dyDescent="0.3">
      <c r="A10230" s="3">
        <v>1127813</v>
      </c>
      <c r="B10230" s="16">
        <v>177.78</v>
      </c>
      <c r="C10230" s="16">
        <v>146.91</v>
      </c>
      <c r="D10230" s="16">
        <v>1.01</v>
      </c>
    </row>
    <row r="10231" spans="1:4" x14ac:dyDescent="0.3">
      <c r="A10231" s="3">
        <v>1127814</v>
      </c>
      <c r="B10231" s="16">
        <v>73.63</v>
      </c>
      <c r="C10231" s="16">
        <v>69.260000000000005</v>
      </c>
      <c r="D10231" s="16">
        <v>1.01</v>
      </c>
    </row>
    <row r="10232" spans="1:4" x14ac:dyDescent="0.3">
      <c r="A10232" s="3">
        <v>1127815</v>
      </c>
      <c r="B10232" s="16">
        <v>35.5</v>
      </c>
      <c r="C10232" s="16">
        <v>35.53</v>
      </c>
      <c r="D10232" s="16">
        <v>1.01</v>
      </c>
    </row>
    <row r="10233" spans="1:4" x14ac:dyDescent="0.3">
      <c r="A10233" s="3">
        <v>1127817</v>
      </c>
      <c r="B10233" s="16">
        <v>36.76</v>
      </c>
      <c r="C10233" s="16">
        <v>35.53</v>
      </c>
      <c r="D10233" s="16">
        <v>1.01</v>
      </c>
    </row>
    <row r="10234" spans="1:4" x14ac:dyDescent="0.3">
      <c r="A10234" s="3">
        <v>1127819</v>
      </c>
      <c r="B10234" s="16">
        <v>42.56</v>
      </c>
      <c r="C10234" s="16">
        <v>42.59</v>
      </c>
      <c r="D10234" s="16">
        <v>1.01</v>
      </c>
    </row>
    <row r="10235" spans="1:4" x14ac:dyDescent="0.3">
      <c r="A10235" s="3">
        <v>1127820</v>
      </c>
      <c r="B10235" s="16">
        <v>67.3</v>
      </c>
      <c r="C10235" s="16">
        <v>67.33</v>
      </c>
      <c r="D10235" s="16">
        <v>1.01</v>
      </c>
    </row>
    <row r="10236" spans="1:4" x14ac:dyDescent="0.3">
      <c r="A10236" s="3">
        <v>1127830</v>
      </c>
      <c r="B10236" s="16">
        <v>287.97000000000003</v>
      </c>
      <c r="C10236" s="16">
        <v>288</v>
      </c>
      <c r="D10236" s="16">
        <v>1.01</v>
      </c>
    </row>
    <row r="10237" spans="1:4" x14ac:dyDescent="0.3">
      <c r="A10237" s="3">
        <v>1127840</v>
      </c>
      <c r="B10237" s="16">
        <v>77.98</v>
      </c>
      <c r="C10237" s="16">
        <v>78.010000000000005</v>
      </c>
      <c r="D10237" s="16">
        <v>1.01</v>
      </c>
    </row>
    <row r="10238" spans="1:4" x14ac:dyDescent="0.3">
      <c r="A10238" s="3">
        <v>1127842</v>
      </c>
      <c r="B10238" s="16">
        <v>208.97</v>
      </c>
      <c r="C10238" s="16">
        <v>209</v>
      </c>
      <c r="D10238" s="16">
        <v>1.01</v>
      </c>
    </row>
    <row r="10239" spans="1:4" x14ac:dyDescent="0.3">
      <c r="A10239" s="3">
        <v>1127870</v>
      </c>
      <c r="B10239" s="16">
        <v>-1.9999999999999997E-2</v>
      </c>
      <c r="C10239" s="16">
        <v>0.01</v>
      </c>
      <c r="D10239" s="16">
        <v>8.5000000000000006E-3</v>
      </c>
    </row>
    <row r="10240" spans="1:4" x14ac:dyDescent="0.3">
      <c r="A10240" s="3">
        <v>1127871</v>
      </c>
      <c r="B10240" s="16">
        <v>-1.9999999999999997E-2</v>
      </c>
      <c r="C10240" s="16">
        <v>0.01</v>
      </c>
      <c r="D10240" s="16">
        <v>8.5000000000000006E-3</v>
      </c>
    </row>
    <row r="10241" spans="1:4" x14ac:dyDescent="0.3">
      <c r="A10241" s="3">
        <v>1127880</v>
      </c>
      <c r="B10241" s="16">
        <v>57.4</v>
      </c>
      <c r="C10241" s="16">
        <v>56.33</v>
      </c>
      <c r="D10241" s="16">
        <v>1.01</v>
      </c>
    </row>
    <row r="10242" spans="1:4" x14ac:dyDescent="0.3">
      <c r="A10242" s="3">
        <v>1127881</v>
      </c>
      <c r="B10242" s="16">
        <v>180.97</v>
      </c>
      <c r="C10242" s="16">
        <v>181</v>
      </c>
      <c r="D10242" s="16">
        <v>1.01</v>
      </c>
    </row>
    <row r="10243" spans="1:4" x14ac:dyDescent="0.3">
      <c r="A10243" s="3">
        <v>1127882</v>
      </c>
      <c r="B10243" s="16">
        <v>45.81</v>
      </c>
      <c r="C10243" s="16">
        <v>38.94</v>
      </c>
      <c r="D10243" s="16">
        <v>1.01</v>
      </c>
    </row>
    <row r="10244" spans="1:4" x14ac:dyDescent="0.3">
      <c r="A10244" s="3">
        <v>1127883</v>
      </c>
      <c r="B10244" s="16">
        <v>73.179999999999993</v>
      </c>
      <c r="C10244" s="16">
        <v>73.209999999999994</v>
      </c>
      <c r="D10244" s="16">
        <v>1.01</v>
      </c>
    </row>
    <row r="10245" spans="1:4" x14ac:dyDescent="0.3">
      <c r="A10245" s="3">
        <v>1127884</v>
      </c>
      <c r="B10245" s="16">
        <v>87.09</v>
      </c>
      <c r="C10245" s="16">
        <v>82.71</v>
      </c>
      <c r="D10245" s="16">
        <v>1.01</v>
      </c>
    </row>
    <row r="10246" spans="1:4" x14ac:dyDescent="0.3">
      <c r="A10246" s="3">
        <v>1127885</v>
      </c>
      <c r="B10246" s="16">
        <v>118.77</v>
      </c>
      <c r="C10246" s="16">
        <v>64.8</v>
      </c>
      <c r="D10246" s="16">
        <v>1.01</v>
      </c>
    </row>
    <row r="10247" spans="1:4" x14ac:dyDescent="0.3">
      <c r="A10247" s="3">
        <v>1127886</v>
      </c>
      <c r="B10247" s="16">
        <v>1.02</v>
      </c>
      <c r="C10247" s="16">
        <v>1.05</v>
      </c>
      <c r="D10247" s="16">
        <v>1.05</v>
      </c>
    </row>
    <row r="10248" spans="1:4" x14ac:dyDescent="0.3">
      <c r="A10248" s="3">
        <v>1127887</v>
      </c>
      <c r="B10248" s="16">
        <v>61.36</v>
      </c>
      <c r="C10248" s="16">
        <v>51.11</v>
      </c>
      <c r="D10248" s="16">
        <v>1.01</v>
      </c>
    </row>
    <row r="10249" spans="1:4" x14ac:dyDescent="0.3">
      <c r="A10249" s="3">
        <v>1127888</v>
      </c>
      <c r="B10249" s="16">
        <v>64.36</v>
      </c>
      <c r="C10249" s="16">
        <v>64.39</v>
      </c>
      <c r="D10249" s="16">
        <v>1.01</v>
      </c>
    </row>
    <row r="10250" spans="1:4" x14ac:dyDescent="0.3">
      <c r="A10250" s="3">
        <v>1127890</v>
      </c>
      <c r="B10250" s="16">
        <v>90.53</v>
      </c>
      <c r="C10250" s="16">
        <v>90.56</v>
      </c>
      <c r="D10250" s="16">
        <v>1.01</v>
      </c>
    </row>
    <row r="10251" spans="1:4" x14ac:dyDescent="0.3">
      <c r="A10251" s="3">
        <v>1127891</v>
      </c>
      <c r="B10251" s="16">
        <v>64.36</v>
      </c>
      <c r="C10251" s="16">
        <v>77.08</v>
      </c>
      <c r="D10251" s="16">
        <v>1.01</v>
      </c>
    </row>
    <row r="10252" spans="1:4" x14ac:dyDescent="0.3">
      <c r="A10252" s="3">
        <v>1127892</v>
      </c>
      <c r="B10252" s="16">
        <v>64.36</v>
      </c>
      <c r="C10252" s="16">
        <v>64.39</v>
      </c>
      <c r="D10252" s="16">
        <v>1.01</v>
      </c>
    </row>
    <row r="10253" spans="1:4" x14ac:dyDescent="0.3">
      <c r="A10253" s="3">
        <v>1127893</v>
      </c>
      <c r="B10253" s="16">
        <v>64.36</v>
      </c>
      <c r="C10253" s="16">
        <v>64.39</v>
      </c>
      <c r="D10253" s="16">
        <v>54.731499999999997</v>
      </c>
    </row>
    <row r="10254" spans="1:4" x14ac:dyDescent="0.3">
      <c r="A10254" s="3">
        <v>1127896</v>
      </c>
      <c r="B10254" s="16">
        <v>64.36</v>
      </c>
      <c r="C10254" s="16">
        <v>77.08</v>
      </c>
      <c r="D10254" s="16">
        <v>1.01</v>
      </c>
    </row>
    <row r="10255" spans="1:4" x14ac:dyDescent="0.3">
      <c r="A10255" s="3">
        <v>1127897</v>
      </c>
      <c r="B10255" s="16">
        <v>42.51</v>
      </c>
      <c r="C10255" s="16">
        <v>42.54</v>
      </c>
      <c r="D10255" s="16">
        <v>36.158999999999999</v>
      </c>
    </row>
    <row r="10256" spans="1:4" x14ac:dyDescent="0.3">
      <c r="A10256" s="3">
        <v>1127898</v>
      </c>
      <c r="B10256" s="16">
        <v>64.36</v>
      </c>
      <c r="C10256" s="16">
        <v>77.08</v>
      </c>
      <c r="D10256" s="16">
        <v>1.01</v>
      </c>
    </row>
    <row r="10257" spans="1:4" x14ac:dyDescent="0.3">
      <c r="A10257" s="3">
        <v>1127899</v>
      </c>
      <c r="B10257" s="16">
        <v>52.839999999999996</v>
      </c>
      <c r="C10257" s="16">
        <v>52.87</v>
      </c>
      <c r="D10257" s="16">
        <v>1.01</v>
      </c>
    </row>
    <row r="10258" spans="1:4" x14ac:dyDescent="0.3">
      <c r="A10258" s="3">
        <v>1127900</v>
      </c>
      <c r="B10258" s="16">
        <v>64.36</v>
      </c>
      <c r="C10258" s="16">
        <v>78.61</v>
      </c>
      <c r="D10258" s="16">
        <v>1.01</v>
      </c>
    </row>
    <row r="10259" spans="1:4" x14ac:dyDescent="0.3">
      <c r="A10259" s="3">
        <v>1127910</v>
      </c>
      <c r="B10259" s="16">
        <v>61.589999999999996</v>
      </c>
      <c r="C10259" s="16">
        <v>61.51</v>
      </c>
      <c r="D10259" s="16">
        <v>1.01</v>
      </c>
    </row>
    <row r="10260" spans="1:4" x14ac:dyDescent="0.3">
      <c r="A10260" s="3">
        <v>1127920</v>
      </c>
      <c r="B10260" s="16">
        <v>-1.9999999999999997E-2</v>
      </c>
      <c r="C10260" s="16">
        <v>0.01</v>
      </c>
      <c r="D10260" s="16">
        <v>8.5000000000000006E-3</v>
      </c>
    </row>
    <row r="10261" spans="1:4" x14ac:dyDescent="0.3">
      <c r="A10261" s="3">
        <v>1127921</v>
      </c>
      <c r="B10261" s="16">
        <v>-1.9999999999999997E-2</v>
      </c>
      <c r="C10261" s="16">
        <v>0.01</v>
      </c>
      <c r="D10261" s="16">
        <v>8.5000000000000006E-3</v>
      </c>
    </row>
    <row r="10262" spans="1:4" x14ac:dyDescent="0.3">
      <c r="A10262" s="3">
        <v>1127930</v>
      </c>
      <c r="B10262" s="16">
        <v>309.97000000000003</v>
      </c>
      <c r="C10262" s="16">
        <v>310</v>
      </c>
      <c r="D10262" s="16">
        <v>1.01</v>
      </c>
    </row>
    <row r="10263" spans="1:4" x14ac:dyDescent="0.3">
      <c r="A10263" s="3">
        <v>1127931</v>
      </c>
      <c r="B10263" s="16">
        <v>92.539999999999992</v>
      </c>
      <c r="C10263" s="16">
        <v>92.57</v>
      </c>
      <c r="D10263" s="16">
        <v>1.01</v>
      </c>
    </row>
    <row r="10264" spans="1:4" x14ac:dyDescent="0.3">
      <c r="A10264" s="3">
        <v>1127940</v>
      </c>
      <c r="B10264" s="16">
        <v>-0.03</v>
      </c>
      <c r="C10264" s="16">
        <v>0</v>
      </c>
      <c r="D10264" s="16">
        <v>0</v>
      </c>
    </row>
    <row r="10265" spans="1:4" x14ac:dyDescent="0.3">
      <c r="A10265" s="3">
        <v>1127950</v>
      </c>
      <c r="B10265" s="16">
        <v>79.77</v>
      </c>
      <c r="C10265" s="16">
        <v>79.8</v>
      </c>
      <c r="D10265" s="16">
        <v>1.01</v>
      </c>
    </row>
    <row r="10266" spans="1:4" x14ac:dyDescent="0.3">
      <c r="A10266" s="3">
        <v>1127951</v>
      </c>
      <c r="B10266" s="16">
        <v>148.57</v>
      </c>
      <c r="C10266" s="16">
        <v>77.8</v>
      </c>
      <c r="D10266" s="16">
        <v>1.01</v>
      </c>
    </row>
    <row r="10267" spans="1:4" x14ac:dyDescent="0.3">
      <c r="A10267" s="3">
        <v>1127952</v>
      </c>
      <c r="B10267" s="16">
        <v>-1.9999999999999997E-2</v>
      </c>
      <c r="C10267" s="16">
        <v>0.01</v>
      </c>
      <c r="D10267" s="16">
        <v>8.5000000000000006E-3</v>
      </c>
    </row>
    <row r="10268" spans="1:4" x14ac:dyDescent="0.3">
      <c r="A10268" s="3">
        <v>1127960</v>
      </c>
      <c r="B10268" s="16">
        <v>29.4</v>
      </c>
      <c r="C10268" s="16">
        <v>28.43</v>
      </c>
      <c r="D10268" s="16">
        <v>1.01</v>
      </c>
    </row>
    <row r="10269" spans="1:4" x14ac:dyDescent="0.3">
      <c r="A10269" s="3">
        <v>1127961</v>
      </c>
      <c r="B10269" s="16">
        <v>38.949999999999996</v>
      </c>
      <c r="C10269" s="16">
        <v>38.979999999999997</v>
      </c>
      <c r="D10269" s="16">
        <v>1.01</v>
      </c>
    </row>
    <row r="10270" spans="1:4" x14ac:dyDescent="0.3">
      <c r="A10270" s="3">
        <v>1127962</v>
      </c>
      <c r="B10270" s="16">
        <v>34.29</v>
      </c>
      <c r="C10270" s="16">
        <v>25.73</v>
      </c>
      <c r="D10270" s="16">
        <v>1.01</v>
      </c>
    </row>
    <row r="10271" spans="1:4" x14ac:dyDescent="0.3">
      <c r="A10271" s="3">
        <v>1127963</v>
      </c>
      <c r="B10271" s="16">
        <v>28</v>
      </c>
      <c r="C10271" s="16">
        <v>25.73</v>
      </c>
      <c r="D10271" s="16">
        <v>1.01</v>
      </c>
    </row>
    <row r="10272" spans="1:4" x14ac:dyDescent="0.3">
      <c r="A10272" s="3">
        <v>1127964</v>
      </c>
      <c r="B10272" s="16">
        <v>26.08</v>
      </c>
      <c r="C10272" s="16">
        <v>25.73</v>
      </c>
      <c r="D10272" s="16">
        <v>1.01</v>
      </c>
    </row>
    <row r="10273" spans="1:4" x14ac:dyDescent="0.3">
      <c r="A10273" s="3">
        <v>1127965</v>
      </c>
      <c r="B10273" s="16">
        <v>28</v>
      </c>
      <c r="C10273" s="16">
        <v>26.11</v>
      </c>
      <c r="D10273" s="16">
        <v>1.01</v>
      </c>
    </row>
    <row r="10274" spans="1:4" x14ac:dyDescent="0.3">
      <c r="A10274" s="3">
        <v>1127966</v>
      </c>
      <c r="B10274" s="16">
        <v>27.43</v>
      </c>
      <c r="C10274" s="16">
        <v>27.46</v>
      </c>
      <c r="D10274" s="16">
        <v>1.01</v>
      </c>
    </row>
    <row r="10275" spans="1:4" x14ac:dyDescent="0.3">
      <c r="A10275" s="3">
        <v>1127967</v>
      </c>
      <c r="B10275" s="16">
        <v>26.08</v>
      </c>
      <c r="C10275" s="16">
        <v>25.15</v>
      </c>
      <c r="D10275" s="16">
        <v>1.01</v>
      </c>
    </row>
    <row r="10276" spans="1:4" x14ac:dyDescent="0.3">
      <c r="A10276" s="3">
        <v>1127968</v>
      </c>
      <c r="B10276" s="16">
        <v>26.77</v>
      </c>
      <c r="C10276" s="16">
        <v>26.11</v>
      </c>
      <c r="D10276" s="16">
        <v>1.01</v>
      </c>
    </row>
    <row r="10277" spans="1:4" x14ac:dyDescent="0.3">
      <c r="A10277" s="3">
        <v>1127969</v>
      </c>
      <c r="B10277" s="16">
        <v>26.08</v>
      </c>
      <c r="C10277" s="16">
        <v>26.11</v>
      </c>
      <c r="D10277" s="16">
        <v>1.01</v>
      </c>
    </row>
    <row r="10278" spans="1:4" x14ac:dyDescent="0.3">
      <c r="A10278" s="3">
        <v>1127970</v>
      </c>
      <c r="B10278" s="16">
        <v>84.85</v>
      </c>
      <c r="C10278" s="16">
        <v>84.62</v>
      </c>
      <c r="D10278" s="16">
        <v>1.01</v>
      </c>
    </row>
    <row r="10279" spans="1:4" x14ac:dyDescent="0.3">
      <c r="A10279" s="3">
        <v>1127971</v>
      </c>
      <c r="B10279" s="16">
        <v>163.06</v>
      </c>
      <c r="C10279" s="16">
        <v>84.19</v>
      </c>
      <c r="D10279" s="16">
        <v>1.01</v>
      </c>
    </row>
    <row r="10280" spans="1:4" x14ac:dyDescent="0.3">
      <c r="A10280" s="3">
        <v>1127972</v>
      </c>
      <c r="B10280" s="16">
        <v>1.02</v>
      </c>
      <c r="C10280" s="16">
        <v>1.05</v>
      </c>
      <c r="D10280" s="16">
        <v>1.05</v>
      </c>
    </row>
    <row r="10281" spans="1:4" x14ac:dyDescent="0.3">
      <c r="A10281" s="3">
        <v>1127973</v>
      </c>
      <c r="B10281" s="16">
        <v>1.02</v>
      </c>
      <c r="C10281" s="16">
        <v>1.05</v>
      </c>
      <c r="D10281" s="16">
        <v>1.05</v>
      </c>
    </row>
    <row r="10282" spans="1:4" x14ac:dyDescent="0.3">
      <c r="A10282" s="3">
        <v>1127974</v>
      </c>
      <c r="B10282" s="16">
        <v>-1.9999999999999997E-2</v>
      </c>
      <c r="C10282" s="16">
        <v>0.01</v>
      </c>
      <c r="D10282" s="16">
        <v>8.5000000000000006E-3</v>
      </c>
    </row>
    <row r="10283" spans="1:4" x14ac:dyDescent="0.3">
      <c r="A10283" s="3">
        <v>1127975</v>
      </c>
      <c r="B10283" s="16">
        <v>1.02</v>
      </c>
      <c r="C10283" s="16">
        <v>1.05</v>
      </c>
      <c r="D10283" s="16">
        <v>1.05</v>
      </c>
    </row>
    <row r="10284" spans="1:4" x14ac:dyDescent="0.3">
      <c r="A10284" s="3">
        <v>1127976</v>
      </c>
      <c r="B10284" s="16">
        <v>1.02</v>
      </c>
      <c r="C10284" s="16">
        <v>1.05</v>
      </c>
      <c r="D10284" s="16">
        <v>1.05</v>
      </c>
    </row>
    <row r="10285" spans="1:4" x14ac:dyDescent="0.3">
      <c r="A10285" s="3">
        <v>1127977</v>
      </c>
      <c r="B10285" s="16">
        <v>-1.9999999999999997E-2</v>
      </c>
      <c r="C10285" s="16">
        <v>0.01</v>
      </c>
      <c r="D10285" s="16">
        <v>8.5000000000000006E-3</v>
      </c>
    </row>
    <row r="10286" spans="1:4" x14ac:dyDescent="0.3">
      <c r="A10286" s="3">
        <v>1127978</v>
      </c>
      <c r="B10286" s="16">
        <v>1.02</v>
      </c>
      <c r="C10286" s="16">
        <v>1.05</v>
      </c>
      <c r="D10286" s="16">
        <v>1.05</v>
      </c>
    </row>
    <row r="10287" spans="1:4" x14ac:dyDescent="0.3">
      <c r="A10287" s="3">
        <v>1127980</v>
      </c>
      <c r="B10287" s="16">
        <v>1.02</v>
      </c>
      <c r="C10287" s="16">
        <v>1.05</v>
      </c>
      <c r="D10287" s="16">
        <v>1.05</v>
      </c>
    </row>
    <row r="10288" spans="1:4" x14ac:dyDescent="0.3">
      <c r="A10288" s="3">
        <v>1127981</v>
      </c>
      <c r="B10288" s="16">
        <v>1.02</v>
      </c>
      <c r="C10288" s="16">
        <v>1.05</v>
      </c>
      <c r="D10288" s="16">
        <v>1.05</v>
      </c>
    </row>
    <row r="10289" spans="1:4" x14ac:dyDescent="0.3">
      <c r="A10289" s="3">
        <v>1127982</v>
      </c>
      <c r="B10289" s="16">
        <v>1.02</v>
      </c>
      <c r="C10289" s="16">
        <v>1.05</v>
      </c>
      <c r="D10289" s="16">
        <v>1.05</v>
      </c>
    </row>
    <row r="10290" spans="1:4" x14ac:dyDescent="0.3">
      <c r="A10290" s="3">
        <v>1127990</v>
      </c>
      <c r="B10290" s="16">
        <v>92.1</v>
      </c>
      <c r="C10290" s="16">
        <v>92.13</v>
      </c>
      <c r="D10290" s="16">
        <v>1.01</v>
      </c>
    </row>
    <row r="10291" spans="1:4" x14ac:dyDescent="0.3">
      <c r="A10291" s="3">
        <v>1127991</v>
      </c>
      <c r="B10291" s="16">
        <v>63.29</v>
      </c>
      <c r="C10291" s="16">
        <v>63.32</v>
      </c>
      <c r="D10291" s="16">
        <v>1.01</v>
      </c>
    </row>
    <row r="10292" spans="1:4" x14ac:dyDescent="0.3">
      <c r="A10292" s="3">
        <v>1127992</v>
      </c>
      <c r="B10292" s="16">
        <v>81.84</v>
      </c>
      <c r="C10292" s="16">
        <v>81.87</v>
      </c>
      <c r="D10292" s="16">
        <v>1.01</v>
      </c>
    </row>
    <row r="10293" spans="1:4" x14ac:dyDescent="0.3">
      <c r="A10293" s="3">
        <v>1127993</v>
      </c>
      <c r="B10293" s="16">
        <v>1.02</v>
      </c>
      <c r="C10293" s="16">
        <v>1.05</v>
      </c>
      <c r="D10293" s="16">
        <v>1.05</v>
      </c>
    </row>
    <row r="10294" spans="1:4" x14ac:dyDescent="0.3">
      <c r="A10294" s="3">
        <v>1127994</v>
      </c>
      <c r="B10294" s="16">
        <v>1.02</v>
      </c>
      <c r="C10294" s="16">
        <v>1.05</v>
      </c>
      <c r="D10294" s="16">
        <v>1.05</v>
      </c>
    </row>
    <row r="10295" spans="1:4" x14ac:dyDescent="0.3">
      <c r="A10295" s="3">
        <v>1127995</v>
      </c>
      <c r="B10295" s="16">
        <v>81.86</v>
      </c>
      <c r="C10295" s="16">
        <v>81.69</v>
      </c>
      <c r="D10295" s="16">
        <v>1.01</v>
      </c>
    </row>
    <row r="10296" spans="1:4" x14ac:dyDescent="0.3">
      <c r="A10296" s="3">
        <v>1127996</v>
      </c>
      <c r="B10296" s="16">
        <v>20.25</v>
      </c>
      <c r="C10296" s="16">
        <v>16.079999999999998</v>
      </c>
      <c r="D10296" s="16">
        <v>1.01</v>
      </c>
    </row>
    <row r="10297" spans="1:4" x14ac:dyDescent="0.3">
      <c r="A10297" s="3">
        <v>1127997</v>
      </c>
      <c r="B10297" s="16">
        <v>16.29</v>
      </c>
      <c r="C10297" s="16">
        <v>16.559999999999999</v>
      </c>
      <c r="D10297" s="16">
        <v>1.01</v>
      </c>
    </row>
    <row r="10298" spans="1:4" x14ac:dyDescent="0.3">
      <c r="A10298" s="3">
        <v>1127998</v>
      </c>
      <c r="B10298" s="16">
        <v>19.27</v>
      </c>
      <c r="C10298" s="16">
        <v>19.3</v>
      </c>
      <c r="D10298" s="16">
        <v>1.01</v>
      </c>
    </row>
    <row r="10299" spans="1:4" x14ac:dyDescent="0.3">
      <c r="A10299" s="3">
        <v>1127999</v>
      </c>
      <c r="B10299" s="16">
        <v>17.489999999999998</v>
      </c>
      <c r="C10299" s="16">
        <v>16.079999999999998</v>
      </c>
      <c r="D10299" s="16">
        <v>1.01</v>
      </c>
    </row>
    <row r="10300" spans="1:4" x14ac:dyDescent="0.3">
      <c r="A10300" s="3">
        <v>1128000</v>
      </c>
      <c r="B10300" s="16">
        <v>16.29</v>
      </c>
      <c r="C10300" s="16">
        <v>16.559999999999999</v>
      </c>
      <c r="D10300" s="16">
        <v>1.01</v>
      </c>
    </row>
    <row r="10301" spans="1:4" x14ac:dyDescent="0.3">
      <c r="A10301" s="3">
        <v>1128001</v>
      </c>
      <c r="B10301" s="16">
        <v>20.25</v>
      </c>
      <c r="C10301" s="16">
        <v>16.079999999999998</v>
      </c>
      <c r="D10301" s="16">
        <v>1.01</v>
      </c>
    </row>
    <row r="10302" spans="1:4" x14ac:dyDescent="0.3">
      <c r="A10302" s="3">
        <v>1128002</v>
      </c>
      <c r="B10302" s="16">
        <v>16.29</v>
      </c>
      <c r="C10302" s="16">
        <v>15.72</v>
      </c>
      <c r="D10302" s="16">
        <v>1.01</v>
      </c>
    </row>
    <row r="10303" spans="1:4" x14ac:dyDescent="0.3">
      <c r="A10303" s="3">
        <v>1128003</v>
      </c>
      <c r="B10303" s="16">
        <v>16.29</v>
      </c>
      <c r="C10303" s="16">
        <v>15.72</v>
      </c>
      <c r="D10303" s="16">
        <v>1.01</v>
      </c>
    </row>
    <row r="10304" spans="1:4" x14ac:dyDescent="0.3">
      <c r="A10304" s="3">
        <v>1128010</v>
      </c>
      <c r="B10304" s="16">
        <v>16.98</v>
      </c>
      <c r="C10304" s="16">
        <v>16.079999999999998</v>
      </c>
      <c r="D10304" s="16">
        <v>1.01</v>
      </c>
    </row>
    <row r="10305" spans="1:4" x14ac:dyDescent="0.3">
      <c r="A10305" s="3">
        <v>1128011</v>
      </c>
      <c r="B10305" s="16">
        <v>53.91</v>
      </c>
      <c r="C10305" s="16">
        <v>29.2</v>
      </c>
      <c r="D10305" s="16">
        <v>1.01</v>
      </c>
    </row>
    <row r="10306" spans="1:4" x14ac:dyDescent="0.3">
      <c r="A10306" s="3">
        <v>1128012</v>
      </c>
      <c r="B10306" s="16">
        <v>77.98</v>
      </c>
      <c r="C10306" s="16">
        <v>78.010000000000005</v>
      </c>
      <c r="D10306" s="16">
        <v>1.01</v>
      </c>
    </row>
    <row r="10307" spans="1:4" x14ac:dyDescent="0.3">
      <c r="A10307" s="3">
        <v>1128013</v>
      </c>
      <c r="B10307" s="16">
        <v>77.069999999999993</v>
      </c>
      <c r="C10307" s="16">
        <v>77.099999999999994</v>
      </c>
      <c r="D10307" s="16">
        <v>1.01</v>
      </c>
    </row>
    <row r="10308" spans="1:4" x14ac:dyDescent="0.3">
      <c r="A10308" s="3">
        <v>1128014</v>
      </c>
      <c r="B10308" s="16">
        <v>19.47</v>
      </c>
      <c r="C10308" s="16">
        <v>18.22</v>
      </c>
      <c r="D10308" s="16">
        <v>1.01</v>
      </c>
    </row>
    <row r="10309" spans="1:4" x14ac:dyDescent="0.3">
      <c r="A10309" s="3">
        <v>1128015</v>
      </c>
      <c r="B10309" s="16">
        <v>18.88</v>
      </c>
      <c r="C10309" s="16">
        <v>18.22</v>
      </c>
      <c r="D10309" s="16">
        <v>1.01</v>
      </c>
    </row>
    <row r="10310" spans="1:4" x14ac:dyDescent="0.3">
      <c r="A10310" s="3">
        <v>1128016</v>
      </c>
      <c r="B10310" s="16">
        <v>22.279999999999998</v>
      </c>
      <c r="C10310" s="16">
        <v>20.440000000000001</v>
      </c>
      <c r="D10310" s="16">
        <v>1.01</v>
      </c>
    </row>
    <row r="10311" spans="1:4" x14ac:dyDescent="0.3">
      <c r="A10311" s="3">
        <v>1128017</v>
      </c>
      <c r="B10311" s="16">
        <v>19.47</v>
      </c>
      <c r="C10311" s="16">
        <v>18.22</v>
      </c>
      <c r="D10311" s="16">
        <v>1.01</v>
      </c>
    </row>
    <row r="10312" spans="1:4" x14ac:dyDescent="0.3">
      <c r="A10312" s="3">
        <v>1128018</v>
      </c>
      <c r="B10312" s="16">
        <v>21.189999999999998</v>
      </c>
      <c r="C10312" s="16">
        <v>21.22</v>
      </c>
      <c r="D10312" s="16">
        <v>1.01</v>
      </c>
    </row>
    <row r="10313" spans="1:4" x14ac:dyDescent="0.3">
      <c r="A10313" s="3">
        <v>1128019</v>
      </c>
      <c r="B10313" s="16">
        <v>21.189999999999998</v>
      </c>
      <c r="C10313" s="16">
        <v>21.22</v>
      </c>
      <c r="D10313" s="16">
        <v>1.01</v>
      </c>
    </row>
    <row r="10314" spans="1:4" x14ac:dyDescent="0.3">
      <c r="A10314" s="3">
        <v>1128020</v>
      </c>
      <c r="B10314" s="16">
        <v>21.99</v>
      </c>
      <c r="C10314" s="16">
        <v>20.440000000000001</v>
      </c>
      <c r="D10314" s="16">
        <v>1.01</v>
      </c>
    </row>
    <row r="10315" spans="1:4" x14ac:dyDescent="0.3">
      <c r="A10315" s="3">
        <v>1128021</v>
      </c>
      <c r="B10315" s="16">
        <v>22.75</v>
      </c>
      <c r="C10315" s="16">
        <v>20.440000000000001</v>
      </c>
      <c r="D10315" s="16">
        <v>1.01</v>
      </c>
    </row>
    <row r="10316" spans="1:4" x14ac:dyDescent="0.3">
      <c r="A10316" s="3">
        <v>1128022</v>
      </c>
      <c r="B10316" s="16">
        <v>22.279999999999998</v>
      </c>
      <c r="C10316" s="16">
        <v>22</v>
      </c>
      <c r="D10316" s="16">
        <v>1.01</v>
      </c>
    </row>
    <row r="10317" spans="1:4" x14ac:dyDescent="0.3">
      <c r="A10317" s="3">
        <v>1128030</v>
      </c>
      <c r="B10317" s="16">
        <v>1.02</v>
      </c>
      <c r="C10317" s="16">
        <v>1.05</v>
      </c>
      <c r="D10317" s="16">
        <v>1.05</v>
      </c>
    </row>
    <row r="10318" spans="1:4" x14ac:dyDescent="0.3">
      <c r="A10318" s="3">
        <v>1128031</v>
      </c>
      <c r="B10318" s="16">
        <v>22.75</v>
      </c>
      <c r="C10318" s="16">
        <v>21.22</v>
      </c>
      <c r="D10318" s="16">
        <v>1.01</v>
      </c>
    </row>
    <row r="10319" spans="1:4" x14ac:dyDescent="0.3">
      <c r="A10319" s="3">
        <v>1128032</v>
      </c>
      <c r="B10319" s="16">
        <v>74.36</v>
      </c>
      <c r="C10319" s="16">
        <v>57.87</v>
      </c>
      <c r="D10319" s="16">
        <v>1.01</v>
      </c>
    </row>
    <row r="10320" spans="1:4" x14ac:dyDescent="0.3">
      <c r="A10320" s="3">
        <v>1128033</v>
      </c>
      <c r="B10320" s="16">
        <v>19.97</v>
      </c>
      <c r="C10320" s="16">
        <v>21.22</v>
      </c>
      <c r="D10320" s="16">
        <v>1.01</v>
      </c>
    </row>
    <row r="10321" spans="1:4" x14ac:dyDescent="0.3">
      <c r="A10321" s="3">
        <v>1128034</v>
      </c>
      <c r="B10321" s="16">
        <v>22.279999999999998</v>
      </c>
      <c r="C10321" s="16">
        <v>20.440000000000001</v>
      </c>
      <c r="D10321" s="16">
        <v>1.01</v>
      </c>
    </row>
    <row r="10322" spans="1:4" x14ac:dyDescent="0.3">
      <c r="A10322" s="3">
        <v>1128035</v>
      </c>
      <c r="B10322" s="16">
        <v>21.189999999999998</v>
      </c>
      <c r="C10322" s="16">
        <v>21.22</v>
      </c>
      <c r="D10322" s="16">
        <v>1.01</v>
      </c>
    </row>
    <row r="10323" spans="1:4" x14ac:dyDescent="0.3">
      <c r="A10323" s="3">
        <v>1128036</v>
      </c>
      <c r="B10323" s="16">
        <v>-0.03</v>
      </c>
      <c r="C10323" s="16">
        <v>0</v>
      </c>
      <c r="D10323" s="16">
        <v>0</v>
      </c>
    </row>
    <row r="10324" spans="1:4" x14ac:dyDescent="0.3">
      <c r="A10324" s="3">
        <v>1128037</v>
      </c>
      <c r="B10324" s="16">
        <v>45.53</v>
      </c>
      <c r="C10324" s="16">
        <v>51.11</v>
      </c>
      <c r="D10324" s="16">
        <v>1.01</v>
      </c>
    </row>
    <row r="10325" spans="1:4" x14ac:dyDescent="0.3">
      <c r="A10325" s="3">
        <v>1128038</v>
      </c>
      <c r="B10325" s="16">
        <v>164.19</v>
      </c>
      <c r="C10325" s="16">
        <v>161</v>
      </c>
      <c r="D10325" s="16">
        <v>1.01</v>
      </c>
    </row>
    <row r="10326" spans="1:4" x14ac:dyDescent="0.3">
      <c r="A10326" s="3">
        <v>1128039</v>
      </c>
      <c r="B10326" s="16">
        <v>147.87</v>
      </c>
      <c r="C10326" s="16">
        <v>145</v>
      </c>
      <c r="D10326" s="16">
        <v>1.01</v>
      </c>
    </row>
    <row r="10327" spans="1:4" x14ac:dyDescent="0.3">
      <c r="A10327" s="3">
        <v>1128040</v>
      </c>
      <c r="B10327" s="16">
        <v>-1.9999999999999997E-2</v>
      </c>
      <c r="C10327" s="16">
        <v>0.01</v>
      </c>
      <c r="D10327" s="16">
        <v>8.5000000000000006E-3</v>
      </c>
    </row>
    <row r="10328" spans="1:4" x14ac:dyDescent="0.3">
      <c r="A10328" s="3">
        <v>1128042</v>
      </c>
      <c r="B10328" s="16">
        <v>-1.9999999999999997E-2</v>
      </c>
      <c r="C10328" s="16">
        <v>0.01</v>
      </c>
      <c r="D10328" s="16">
        <v>8.5000000000000006E-3</v>
      </c>
    </row>
    <row r="10329" spans="1:4" x14ac:dyDescent="0.3">
      <c r="A10329" s="3">
        <v>1128045</v>
      </c>
      <c r="B10329" s="16">
        <v>36.76</v>
      </c>
      <c r="C10329" s="16">
        <v>35.53</v>
      </c>
      <c r="D10329" s="16">
        <v>1.01</v>
      </c>
    </row>
    <row r="10330" spans="1:4" x14ac:dyDescent="0.3">
      <c r="A10330" s="3">
        <v>1128046</v>
      </c>
      <c r="B10330" s="16">
        <v>36.76</v>
      </c>
      <c r="C10330" s="16">
        <v>35.53</v>
      </c>
      <c r="D10330" s="16">
        <v>1.01</v>
      </c>
    </row>
    <row r="10331" spans="1:4" x14ac:dyDescent="0.3">
      <c r="A10331" s="3">
        <v>1128047</v>
      </c>
      <c r="B10331" s="16">
        <v>1.02</v>
      </c>
      <c r="C10331" s="16">
        <v>1.05</v>
      </c>
      <c r="D10331" s="16">
        <v>1.05</v>
      </c>
    </row>
    <row r="10332" spans="1:4" x14ac:dyDescent="0.3">
      <c r="A10332" s="3">
        <v>1128048</v>
      </c>
      <c r="B10332" s="16">
        <v>36.76</v>
      </c>
      <c r="C10332" s="16">
        <v>35.53</v>
      </c>
      <c r="D10332" s="16">
        <v>1.01</v>
      </c>
    </row>
    <row r="10333" spans="1:4" x14ac:dyDescent="0.3">
      <c r="A10333" s="3">
        <v>1128049</v>
      </c>
      <c r="B10333" s="16">
        <v>36.76</v>
      </c>
      <c r="C10333" s="16">
        <v>42.59</v>
      </c>
      <c r="D10333" s="16">
        <v>1.01</v>
      </c>
    </row>
    <row r="10334" spans="1:4" x14ac:dyDescent="0.3">
      <c r="A10334" s="3">
        <v>1128050</v>
      </c>
      <c r="B10334" s="16">
        <v>618.97</v>
      </c>
      <c r="C10334" s="16">
        <v>619</v>
      </c>
      <c r="D10334" s="16">
        <v>1.01</v>
      </c>
    </row>
    <row r="10335" spans="1:4" x14ac:dyDescent="0.3">
      <c r="A10335" s="3">
        <v>1128052</v>
      </c>
      <c r="B10335" s="16">
        <v>-1.9999999999999997E-2</v>
      </c>
      <c r="C10335" s="16">
        <v>0.01</v>
      </c>
      <c r="D10335" s="16">
        <v>8.5000000000000006E-3</v>
      </c>
    </row>
    <row r="10336" spans="1:4" x14ac:dyDescent="0.3">
      <c r="A10336" s="3">
        <v>1128061</v>
      </c>
      <c r="B10336" s="16">
        <v>36.76</v>
      </c>
      <c r="C10336" s="16">
        <v>42.59</v>
      </c>
      <c r="D10336" s="16">
        <v>1.01</v>
      </c>
    </row>
    <row r="10337" spans="1:4" x14ac:dyDescent="0.3">
      <c r="A10337" s="3">
        <v>1128062</v>
      </c>
      <c r="B10337" s="16">
        <v>63.16</v>
      </c>
      <c r="C10337" s="16">
        <v>63.19</v>
      </c>
      <c r="D10337" s="16">
        <v>1.01</v>
      </c>
    </row>
    <row r="10338" spans="1:4" x14ac:dyDescent="0.3">
      <c r="A10338" s="3">
        <v>1128063</v>
      </c>
      <c r="B10338" s="16">
        <v>42.019999999999996</v>
      </c>
      <c r="C10338" s="16">
        <v>42.05</v>
      </c>
      <c r="D10338" s="16">
        <v>1.01</v>
      </c>
    </row>
    <row r="10339" spans="1:4" x14ac:dyDescent="0.3">
      <c r="A10339" s="3">
        <v>1128064</v>
      </c>
      <c r="B10339" s="16">
        <v>42.019999999999996</v>
      </c>
      <c r="C10339" s="16">
        <v>41.18</v>
      </c>
      <c r="D10339" s="16">
        <v>1.01</v>
      </c>
    </row>
    <row r="10340" spans="1:4" x14ac:dyDescent="0.3">
      <c r="A10340" s="3">
        <v>1128065</v>
      </c>
      <c r="B10340" s="16">
        <v>48.64</v>
      </c>
      <c r="C10340" s="16">
        <v>48.67</v>
      </c>
      <c r="D10340" s="16">
        <v>1.01</v>
      </c>
    </row>
    <row r="10341" spans="1:4" x14ac:dyDescent="0.3">
      <c r="A10341" s="3">
        <v>1128066</v>
      </c>
      <c r="B10341" s="16">
        <v>194.97</v>
      </c>
      <c r="C10341" s="16">
        <v>195</v>
      </c>
      <c r="D10341" s="16">
        <v>1.01</v>
      </c>
    </row>
    <row r="10342" spans="1:4" x14ac:dyDescent="0.3">
      <c r="A10342" s="3">
        <v>1128067</v>
      </c>
      <c r="B10342" s="16">
        <v>194.97</v>
      </c>
      <c r="C10342" s="16">
        <v>195</v>
      </c>
      <c r="D10342" s="16">
        <v>1.01</v>
      </c>
    </row>
    <row r="10343" spans="1:4" x14ac:dyDescent="0.3">
      <c r="A10343" s="3">
        <v>1128068</v>
      </c>
      <c r="B10343" s="16">
        <v>194.97</v>
      </c>
      <c r="C10343" s="16">
        <v>195</v>
      </c>
      <c r="D10343" s="16">
        <v>1.01</v>
      </c>
    </row>
    <row r="10344" spans="1:4" x14ac:dyDescent="0.3">
      <c r="A10344" s="3">
        <v>1128069</v>
      </c>
      <c r="B10344" s="16">
        <v>194.97</v>
      </c>
      <c r="C10344" s="16">
        <v>195</v>
      </c>
      <c r="D10344" s="16">
        <v>1.01</v>
      </c>
    </row>
    <row r="10345" spans="1:4" x14ac:dyDescent="0.3">
      <c r="A10345" s="3">
        <v>1128071</v>
      </c>
      <c r="B10345" s="16">
        <v>194.97</v>
      </c>
      <c r="C10345" s="16">
        <v>195</v>
      </c>
      <c r="D10345" s="16">
        <v>1.01</v>
      </c>
    </row>
    <row r="10346" spans="1:4" x14ac:dyDescent="0.3">
      <c r="A10346" s="3">
        <v>1128073</v>
      </c>
      <c r="B10346" s="16">
        <v>194.97</v>
      </c>
      <c r="C10346" s="16">
        <v>195</v>
      </c>
      <c r="D10346" s="16">
        <v>1.01</v>
      </c>
    </row>
    <row r="10347" spans="1:4" x14ac:dyDescent="0.3">
      <c r="A10347" s="3">
        <v>1128074</v>
      </c>
      <c r="B10347" s="16">
        <v>194.97</v>
      </c>
      <c r="C10347" s="16">
        <v>195</v>
      </c>
      <c r="D10347" s="16">
        <v>1.01</v>
      </c>
    </row>
    <row r="10348" spans="1:4" x14ac:dyDescent="0.3">
      <c r="A10348" s="3">
        <v>1128076</v>
      </c>
      <c r="B10348" s="16">
        <v>1.07</v>
      </c>
      <c r="C10348" s="16">
        <v>1.05</v>
      </c>
      <c r="D10348" s="16">
        <v>0.89249999999999996</v>
      </c>
    </row>
    <row r="10349" spans="1:4" x14ac:dyDescent="0.3">
      <c r="A10349" s="3">
        <v>1128077</v>
      </c>
      <c r="B10349" s="16">
        <v>194.97</v>
      </c>
      <c r="C10349" s="16">
        <v>195</v>
      </c>
      <c r="D10349" s="16">
        <v>1.01</v>
      </c>
    </row>
    <row r="10350" spans="1:4" x14ac:dyDescent="0.3">
      <c r="A10350" s="3">
        <v>1128078</v>
      </c>
      <c r="B10350" s="16">
        <v>194.97</v>
      </c>
      <c r="C10350" s="16">
        <v>195</v>
      </c>
      <c r="D10350" s="16">
        <v>1.01</v>
      </c>
    </row>
    <row r="10351" spans="1:4" x14ac:dyDescent="0.3">
      <c r="A10351" s="3">
        <v>1128079</v>
      </c>
      <c r="B10351" s="16">
        <v>234.97</v>
      </c>
      <c r="C10351" s="16">
        <v>195</v>
      </c>
      <c r="D10351" s="16">
        <v>1.01</v>
      </c>
    </row>
    <row r="10352" spans="1:4" x14ac:dyDescent="0.3">
      <c r="A10352" s="3">
        <v>1128080</v>
      </c>
      <c r="B10352" s="16">
        <v>193.97</v>
      </c>
      <c r="C10352" s="16">
        <v>195</v>
      </c>
      <c r="D10352" s="16">
        <v>1.01</v>
      </c>
    </row>
    <row r="10353" spans="1:4" x14ac:dyDescent="0.3">
      <c r="A10353" s="3">
        <v>1128081</v>
      </c>
      <c r="B10353" s="16">
        <v>95.97</v>
      </c>
      <c r="C10353" s="16">
        <v>96</v>
      </c>
      <c r="D10353" s="16">
        <v>1.01</v>
      </c>
    </row>
    <row r="10354" spans="1:4" x14ac:dyDescent="0.3">
      <c r="A10354" s="3">
        <v>1128082</v>
      </c>
      <c r="B10354" s="16">
        <v>43.37</v>
      </c>
      <c r="C10354" s="16">
        <v>43.4</v>
      </c>
      <c r="D10354" s="16">
        <v>1.01</v>
      </c>
    </row>
    <row r="10355" spans="1:4" x14ac:dyDescent="0.3">
      <c r="A10355" s="3">
        <v>1128083</v>
      </c>
      <c r="B10355" s="16">
        <v>89.94</v>
      </c>
      <c r="C10355" s="16">
        <v>89.97</v>
      </c>
      <c r="D10355" s="16">
        <v>1.01</v>
      </c>
    </row>
    <row r="10356" spans="1:4" x14ac:dyDescent="0.3">
      <c r="A10356" s="3">
        <v>1128084</v>
      </c>
      <c r="B10356" s="16">
        <v>82.679999999999993</v>
      </c>
      <c r="C10356" s="16">
        <v>87.12</v>
      </c>
      <c r="D10356" s="16">
        <v>1.01</v>
      </c>
    </row>
    <row r="10357" spans="1:4" x14ac:dyDescent="0.3">
      <c r="A10357" s="3">
        <v>1128085</v>
      </c>
      <c r="B10357" s="16">
        <v>198.07</v>
      </c>
      <c r="C10357" s="16">
        <v>198.1</v>
      </c>
      <c r="D10357" s="16">
        <v>1.01</v>
      </c>
    </row>
    <row r="10358" spans="1:4" x14ac:dyDescent="0.3">
      <c r="A10358" s="3">
        <v>1128090</v>
      </c>
      <c r="B10358" s="16">
        <v>83.59</v>
      </c>
      <c r="C10358" s="16">
        <v>83.62</v>
      </c>
      <c r="D10358" s="16">
        <v>1.01</v>
      </c>
    </row>
    <row r="10359" spans="1:4" x14ac:dyDescent="0.3">
      <c r="A10359" s="3">
        <v>1128091</v>
      </c>
      <c r="B10359" s="16">
        <v>110.82</v>
      </c>
      <c r="C10359" s="16">
        <v>110.85</v>
      </c>
      <c r="D10359" s="16">
        <v>1.01</v>
      </c>
    </row>
    <row r="10360" spans="1:4" x14ac:dyDescent="0.3">
      <c r="A10360" s="3">
        <v>1128092</v>
      </c>
      <c r="B10360" s="16">
        <v>104.1</v>
      </c>
      <c r="C10360" s="16">
        <v>104.13</v>
      </c>
      <c r="D10360" s="16">
        <v>1.01</v>
      </c>
    </row>
    <row r="10361" spans="1:4" x14ac:dyDescent="0.3">
      <c r="A10361" s="3">
        <v>1128093</v>
      </c>
      <c r="B10361" s="16">
        <v>35.01</v>
      </c>
      <c r="C10361" s="16">
        <v>35.04</v>
      </c>
      <c r="D10361" s="16">
        <v>35.04</v>
      </c>
    </row>
    <row r="10362" spans="1:4" x14ac:dyDescent="0.3">
      <c r="A10362" s="3">
        <v>1128094</v>
      </c>
      <c r="B10362" s="16">
        <v>31.41</v>
      </c>
      <c r="C10362" s="16">
        <v>31.44</v>
      </c>
      <c r="D10362" s="16">
        <v>1.01</v>
      </c>
    </row>
    <row r="10363" spans="1:4" x14ac:dyDescent="0.3">
      <c r="A10363" s="3">
        <v>1128095</v>
      </c>
      <c r="B10363" s="16">
        <v>31.41</v>
      </c>
      <c r="C10363" s="16">
        <v>31.5</v>
      </c>
      <c r="D10363" s="16">
        <v>1.01</v>
      </c>
    </row>
    <row r="10364" spans="1:4" x14ac:dyDescent="0.3">
      <c r="A10364" s="3">
        <v>1128096</v>
      </c>
      <c r="B10364" s="16">
        <v>33.81</v>
      </c>
      <c r="C10364" s="16">
        <v>35.53</v>
      </c>
      <c r="D10364" s="16">
        <v>1.01</v>
      </c>
    </row>
    <row r="10365" spans="1:4" x14ac:dyDescent="0.3">
      <c r="A10365" s="3">
        <v>1128097</v>
      </c>
      <c r="B10365" s="16">
        <v>34.31</v>
      </c>
      <c r="C10365" s="16">
        <v>31.44</v>
      </c>
      <c r="D10365" s="16">
        <v>1.01</v>
      </c>
    </row>
    <row r="10366" spans="1:4" x14ac:dyDescent="0.3">
      <c r="A10366" s="3">
        <v>1128098</v>
      </c>
      <c r="B10366" s="16">
        <v>33.81</v>
      </c>
      <c r="C10366" s="16">
        <v>31.44</v>
      </c>
      <c r="D10366" s="16">
        <v>1.01</v>
      </c>
    </row>
    <row r="10367" spans="1:4" x14ac:dyDescent="0.3">
      <c r="A10367" s="3">
        <v>1128099</v>
      </c>
      <c r="B10367" s="16">
        <v>37.699999999999996</v>
      </c>
      <c r="C10367" s="16">
        <v>37.729999999999997</v>
      </c>
      <c r="D10367" s="16">
        <v>1.01</v>
      </c>
    </row>
    <row r="10368" spans="1:4" x14ac:dyDescent="0.3">
      <c r="A10368" s="3">
        <v>1128100</v>
      </c>
      <c r="B10368" s="16">
        <v>40.53</v>
      </c>
      <c r="C10368" s="16">
        <v>40.56</v>
      </c>
      <c r="D10368" s="16">
        <v>1.01</v>
      </c>
    </row>
    <row r="10369" spans="1:4" x14ac:dyDescent="0.3">
      <c r="A10369" s="3">
        <v>1128101</v>
      </c>
      <c r="B10369" s="16">
        <v>33.81</v>
      </c>
      <c r="C10369" s="16">
        <v>31.5</v>
      </c>
      <c r="D10369" s="16">
        <v>1.01</v>
      </c>
    </row>
    <row r="10370" spans="1:4" x14ac:dyDescent="0.3">
      <c r="A10370" s="3">
        <v>1128102</v>
      </c>
      <c r="B10370" s="16">
        <v>35.01</v>
      </c>
      <c r="C10370" s="16">
        <v>31.44</v>
      </c>
      <c r="D10370" s="16">
        <v>1.01</v>
      </c>
    </row>
    <row r="10371" spans="1:4" x14ac:dyDescent="0.3">
      <c r="A10371" s="3">
        <v>1128103</v>
      </c>
      <c r="B10371" s="16">
        <v>35.01</v>
      </c>
      <c r="C10371" s="16">
        <v>31.5</v>
      </c>
      <c r="D10371" s="16">
        <v>1.01</v>
      </c>
    </row>
    <row r="10372" spans="1:4" x14ac:dyDescent="0.3">
      <c r="A10372" s="3">
        <v>1128104</v>
      </c>
      <c r="B10372" s="16">
        <v>35.01</v>
      </c>
      <c r="C10372" s="16">
        <v>40.56</v>
      </c>
      <c r="D10372" s="16">
        <v>1.01</v>
      </c>
    </row>
    <row r="10373" spans="1:4" x14ac:dyDescent="0.3">
      <c r="A10373" s="3">
        <v>1128105</v>
      </c>
      <c r="B10373" s="16">
        <v>34.29</v>
      </c>
      <c r="C10373" s="16">
        <v>40.56</v>
      </c>
      <c r="D10373" s="16">
        <v>1.01</v>
      </c>
    </row>
    <row r="10374" spans="1:4" x14ac:dyDescent="0.3">
      <c r="A10374" s="3">
        <v>1128106</v>
      </c>
      <c r="B10374" s="16">
        <v>35.01</v>
      </c>
      <c r="C10374" s="16">
        <v>35.04</v>
      </c>
      <c r="D10374" s="16">
        <v>1.01</v>
      </c>
    </row>
    <row r="10375" spans="1:4" x14ac:dyDescent="0.3">
      <c r="A10375" s="3">
        <v>1128107</v>
      </c>
      <c r="B10375" s="16">
        <v>-1.9999999999999997E-2</v>
      </c>
      <c r="C10375" s="16">
        <v>0.01</v>
      </c>
      <c r="D10375" s="16">
        <v>8.5000000000000006E-3</v>
      </c>
    </row>
    <row r="10376" spans="1:4" x14ac:dyDescent="0.3">
      <c r="A10376" s="3">
        <v>1128108</v>
      </c>
      <c r="B10376" s="16">
        <v>419.97</v>
      </c>
      <c r="C10376" s="16">
        <v>420</v>
      </c>
      <c r="D10376" s="16">
        <v>1.01</v>
      </c>
    </row>
    <row r="10377" spans="1:4" x14ac:dyDescent="0.3">
      <c r="A10377" s="3">
        <v>1128109</v>
      </c>
      <c r="B10377" s="16">
        <v>419.97</v>
      </c>
      <c r="C10377" s="16">
        <v>420</v>
      </c>
      <c r="D10377" s="16">
        <v>1.01</v>
      </c>
    </row>
    <row r="10378" spans="1:4" x14ac:dyDescent="0.3">
      <c r="A10378" s="3">
        <v>1128110</v>
      </c>
      <c r="B10378" s="16">
        <v>1.02</v>
      </c>
      <c r="C10378" s="16">
        <v>1.05</v>
      </c>
      <c r="D10378" s="16">
        <v>1.05</v>
      </c>
    </row>
    <row r="10379" spans="1:4" x14ac:dyDescent="0.3">
      <c r="A10379" s="3">
        <v>1128120</v>
      </c>
      <c r="B10379" s="16">
        <v>49.49</v>
      </c>
      <c r="C10379" s="16">
        <v>49.52</v>
      </c>
      <c r="D10379" s="16">
        <v>1.01</v>
      </c>
    </row>
    <row r="10380" spans="1:4" x14ac:dyDescent="0.3">
      <c r="A10380" s="3">
        <v>1128121</v>
      </c>
      <c r="B10380" s="16">
        <v>-1.9999999999999997E-2</v>
      </c>
      <c r="C10380" s="16">
        <v>0.01</v>
      </c>
      <c r="D10380" s="16">
        <v>8.5000000000000006E-3</v>
      </c>
    </row>
    <row r="10381" spans="1:4" x14ac:dyDescent="0.3">
      <c r="A10381" s="3">
        <v>1128122</v>
      </c>
      <c r="B10381" s="16">
        <v>10.370000000000001</v>
      </c>
      <c r="C10381" s="16">
        <v>10.4</v>
      </c>
      <c r="D10381" s="16">
        <v>1.01</v>
      </c>
    </row>
    <row r="10382" spans="1:4" x14ac:dyDescent="0.3">
      <c r="A10382" s="3">
        <v>1128130</v>
      </c>
      <c r="B10382" s="16">
        <v>-1.9999999999999997E-2</v>
      </c>
      <c r="C10382" s="16">
        <v>0.01</v>
      </c>
      <c r="D10382" s="16">
        <v>8.5000000000000006E-3</v>
      </c>
    </row>
    <row r="10383" spans="1:4" x14ac:dyDescent="0.3">
      <c r="A10383" s="3">
        <v>1128131</v>
      </c>
      <c r="B10383" s="16">
        <v>-1.9999999999999997E-2</v>
      </c>
      <c r="C10383" s="16">
        <v>0.01</v>
      </c>
      <c r="D10383" s="16">
        <v>8.5000000000000006E-3</v>
      </c>
    </row>
    <row r="10384" spans="1:4" x14ac:dyDescent="0.3">
      <c r="A10384" s="3">
        <v>1128132</v>
      </c>
      <c r="B10384" s="16">
        <v>93.81</v>
      </c>
      <c r="C10384" s="16">
        <v>92</v>
      </c>
      <c r="D10384" s="16">
        <v>1.01</v>
      </c>
    </row>
    <row r="10385" spans="1:4" x14ac:dyDescent="0.3">
      <c r="A10385" s="3">
        <v>1128133</v>
      </c>
      <c r="B10385" s="16">
        <v>106.05</v>
      </c>
      <c r="C10385" s="16">
        <v>104</v>
      </c>
      <c r="D10385" s="16">
        <v>1.01</v>
      </c>
    </row>
    <row r="10386" spans="1:4" x14ac:dyDescent="0.3">
      <c r="A10386" s="3">
        <v>1128134</v>
      </c>
      <c r="B10386" s="16">
        <v>178.47</v>
      </c>
      <c r="C10386" s="16">
        <v>175</v>
      </c>
      <c r="D10386" s="16">
        <v>1.01</v>
      </c>
    </row>
    <row r="10387" spans="1:4" x14ac:dyDescent="0.3">
      <c r="A10387" s="3">
        <v>1128135</v>
      </c>
      <c r="B10387" s="16">
        <v>212.13</v>
      </c>
      <c r="C10387" s="16">
        <v>208</v>
      </c>
      <c r="D10387" s="16">
        <v>1.01</v>
      </c>
    </row>
    <row r="10388" spans="1:4" x14ac:dyDescent="0.3">
      <c r="A10388" s="3">
        <v>1128136</v>
      </c>
      <c r="B10388" s="16">
        <v>1.02</v>
      </c>
      <c r="C10388" s="16">
        <v>1.05</v>
      </c>
      <c r="D10388" s="16">
        <v>1.05</v>
      </c>
    </row>
    <row r="10389" spans="1:4" x14ac:dyDescent="0.3">
      <c r="A10389" s="3">
        <v>1128137</v>
      </c>
      <c r="B10389" s="16">
        <v>326.37</v>
      </c>
      <c r="C10389" s="16">
        <v>320</v>
      </c>
      <c r="D10389" s="16">
        <v>1.01</v>
      </c>
    </row>
    <row r="10390" spans="1:4" x14ac:dyDescent="0.3">
      <c r="A10390" s="3">
        <v>1128139</v>
      </c>
      <c r="B10390" s="16">
        <v>180.97</v>
      </c>
      <c r="C10390" s="16">
        <v>181</v>
      </c>
      <c r="D10390" s="16">
        <v>1.01</v>
      </c>
    </row>
    <row r="10391" spans="1:4" x14ac:dyDescent="0.3">
      <c r="A10391" s="3">
        <v>1128141</v>
      </c>
      <c r="B10391" s="16">
        <v>188.97</v>
      </c>
      <c r="C10391" s="16">
        <v>189</v>
      </c>
      <c r="D10391" s="16">
        <v>1.01</v>
      </c>
    </row>
    <row r="10392" spans="1:4" x14ac:dyDescent="0.3">
      <c r="A10392" s="3">
        <v>1128142</v>
      </c>
      <c r="B10392" s="16">
        <v>39.83</v>
      </c>
      <c r="C10392" s="16">
        <v>39.86</v>
      </c>
      <c r="D10392" s="16">
        <v>1.01</v>
      </c>
    </row>
    <row r="10393" spans="1:4" x14ac:dyDescent="0.3">
      <c r="A10393" s="3">
        <v>1128143</v>
      </c>
      <c r="B10393" s="16">
        <v>1.02</v>
      </c>
      <c r="C10393" s="16">
        <v>1.05</v>
      </c>
      <c r="D10393" s="16">
        <v>1.05</v>
      </c>
    </row>
    <row r="10394" spans="1:4" x14ac:dyDescent="0.3">
      <c r="A10394" s="3">
        <v>1128144</v>
      </c>
      <c r="B10394" s="16">
        <v>45.57</v>
      </c>
      <c r="C10394" s="16">
        <v>45.6</v>
      </c>
      <c r="D10394" s="16">
        <v>1.01</v>
      </c>
    </row>
    <row r="10395" spans="1:4" x14ac:dyDescent="0.3">
      <c r="A10395" s="3">
        <v>1128145</v>
      </c>
      <c r="B10395" s="16">
        <v>0.98</v>
      </c>
      <c r="C10395" s="16">
        <v>1.05</v>
      </c>
      <c r="D10395" s="16">
        <v>1.01</v>
      </c>
    </row>
    <row r="10396" spans="1:4" x14ac:dyDescent="0.3">
      <c r="A10396" s="3">
        <v>1128146</v>
      </c>
      <c r="B10396" s="16">
        <v>58.379999999999995</v>
      </c>
      <c r="C10396" s="16">
        <v>58.41</v>
      </c>
      <c r="D10396" s="16">
        <v>1.01</v>
      </c>
    </row>
    <row r="10397" spans="1:4" x14ac:dyDescent="0.3">
      <c r="A10397" s="3">
        <v>1128147</v>
      </c>
      <c r="B10397" s="16">
        <v>50.43</v>
      </c>
      <c r="C10397" s="16">
        <v>50.46</v>
      </c>
      <c r="D10397" s="16">
        <v>1.01</v>
      </c>
    </row>
    <row r="10398" spans="1:4" x14ac:dyDescent="0.3">
      <c r="A10398" s="3">
        <v>1128148</v>
      </c>
      <c r="B10398" s="16">
        <v>0.98</v>
      </c>
      <c r="C10398" s="16">
        <v>1.05</v>
      </c>
      <c r="D10398" s="16">
        <v>1.01</v>
      </c>
    </row>
    <row r="10399" spans="1:4" x14ac:dyDescent="0.3">
      <c r="A10399" s="3">
        <v>1128149</v>
      </c>
      <c r="B10399" s="16">
        <v>80.36</v>
      </c>
      <c r="C10399" s="16">
        <v>80.39</v>
      </c>
      <c r="D10399" s="16">
        <v>68.331500000000005</v>
      </c>
    </row>
    <row r="10400" spans="1:4" x14ac:dyDescent="0.3">
      <c r="A10400" s="3">
        <v>1128150</v>
      </c>
      <c r="B10400" s="16">
        <v>58.78</v>
      </c>
      <c r="C10400" s="16">
        <v>58.81</v>
      </c>
      <c r="D10400" s="16">
        <v>1.01</v>
      </c>
    </row>
    <row r="10401" spans="1:4" x14ac:dyDescent="0.3">
      <c r="A10401" s="3">
        <v>1128161</v>
      </c>
      <c r="B10401" s="16">
        <v>1.02</v>
      </c>
      <c r="C10401" s="16">
        <v>1.05</v>
      </c>
      <c r="D10401" s="16">
        <v>1.05</v>
      </c>
    </row>
    <row r="10402" spans="1:4" x14ac:dyDescent="0.3">
      <c r="A10402" s="3">
        <v>1128162</v>
      </c>
      <c r="B10402" s="16">
        <v>1.02</v>
      </c>
      <c r="C10402" s="16">
        <v>1.05</v>
      </c>
      <c r="D10402" s="16">
        <v>1.05</v>
      </c>
    </row>
    <row r="10403" spans="1:4" x14ac:dyDescent="0.3">
      <c r="A10403" s="3">
        <v>1128163</v>
      </c>
      <c r="B10403" s="16">
        <v>1.02</v>
      </c>
      <c r="C10403" s="16">
        <v>1.05</v>
      </c>
      <c r="D10403" s="16">
        <v>1.05</v>
      </c>
    </row>
    <row r="10404" spans="1:4" x14ac:dyDescent="0.3">
      <c r="A10404" s="3">
        <v>1128164</v>
      </c>
      <c r="B10404" s="16">
        <v>1.02</v>
      </c>
      <c r="C10404" s="16">
        <v>1.05</v>
      </c>
      <c r="D10404" s="16">
        <v>1.05</v>
      </c>
    </row>
    <row r="10405" spans="1:4" x14ac:dyDescent="0.3">
      <c r="A10405" s="3">
        <v>1128166</v>
      </c>
      <c r="B10405" s="16">
        <v>1.02</v>
      </c>
      <c r="C10405" s="16">
        <v>1.05</v>
      </c>
      <c r="D10405" s="16">
        <v>1.05</v>
      </c>
    </row>
    <row r="10406" spans="1:4" x14ac:dyDescent="0.3">
      <c r="A10406" s="3">
        <v>1128167</v>
      </c>
      <c r="B10406" s="16">
        <v>1.02</v>
      </c>
      <c r="C10406" s="16">
        <v>1.05</v>
      </c>
      <c r="D10406" s="16">
        <v>1.05</v>
      </c>
    </row>
    <row r="10407" spans="1:4" x14ac:dyDescent="0.3">
      <c r="A10407" s="3">
        <v>1128168</v>
      </c>
      <c r="B10407" s="16">
        <v>1.02</v>
      </c>
      <c r="C10407" s="16">
        <v>1.05</v>
      </c>
      <c r="D10407" s="16">
        <v>1.05</v>
      </c>
    </row>
    <row r="10408" spans="1:4" x14ac:dyDescent="0.3">
      <c r="A10408" s="3">
        <v>1128170</v>
      </c>
      <c r="B10408" s="16">
        <v>1.02</v>
      </c>
      <c r="C10408" s="16">
        <v>1.05</v>
      </c>
      <c r="D10408" s="16">
        <v>1.05</v>
      </c>
    </row>
    <row r="10409" spans="1:4" x14ac:dyDescent="0.3">
      <c r="A10409" s="3">
        <v>1128171</v>
      </c>
      <c r="B10409" s="16">
        <v>96.44</v>
      </c>
      <c r="C10409" s="16">
        <v>70.569999999999993</v>
      </c>
      <c r="D10409" s="16">
        <v>1.01</v>
      </c>
    </row>
    <row r="10410" spans="1:4" x14ac:dyDescent="0.3">
      <c r="A10410" s="3">
        <v>1128172</v>
      </c>
      <c r="B10410" s="16">
        <v>53.83</v>
      </c>
      <c r="C10410" s="16">
        <v>53.86</v>
      </c>
      <c r="D10410" s="16">
        <v>45.780999999999999</v>
      </c>
    </row>
    <row r="10411" spans="1:4" x14ac:dyDescent="0.3">
      <c r="A10411" s="3">
        <v>1128173</v>
      </c>
      <c r="B10411" s="16">
        <v>53.83</v>
      </c>
      <c r="C10411" s="16">
        <v>58.81</v>
      </c>
      <c r="D10411" s="16">
        <v>1.01</v>
      </c>
    </row>
    <row r="10412" spans="1:4" x14ac:dyDescent="0.3">
      <c r="A10412" s="3">
        <v>1128174</v>
      </c>
      <c r="B10412" s="16">
        <v>0.98</v>
      </c>
      <c r="C10412" s="16">
        <v>1.05</v>
      </c>
      <c r="D10412" s="16">
        <v>1.01</v>
      </c>
    </row>
    <row r="10413" spans="1:4" x14ac:dyDescent="0.3">
      <c r="A10413" s="3">
        <v>1128175</v>
      </c>
      <c r="B10413" s="16">
        <v>-1.9999999999999997E-2</v>
      </c>
      <c r="C10413" s="16">
        <v>0.01</v>
      </c>
      <c r="D10413" s="16">
        <v>8.5000000000000006E-3</v>
      </c>
    </row>
    <row r="10414" spans="1:4" x14ac:dyDescent="0.3">
      <c r="A10414" s="3">
        <v>1128181</v>
      </c>
      <c r="B10414" s="16">
        <v>0.98</v>
      </c>
      <c r="C10414" s="16">
        <v>1.05</v>
      </c>
      <c r="D10414" s="16">
        <v>1.01</v>
      </c>
    </row>
    <row r="10415" spans="1:4" x14ac:dyDescent="0.3">
      <c r="A10415" s="3">
        <v>1128182</v>
      </c>
      <c r="B10415" s="16">
        <v>0.98</v>
      </c>
      <c r="C10415" s="16">
        <v>1.05</v>
      </c>
      <c r="D10415" s="16">
        <v>1.01</v>
      </c>
    </row>
    <row r="10416" spans="1:4" x14ac:dyDescent="0.3">
      <c r="A10416" s="3">
        <v>1128183</v>
      </c>
      <c r="B10416" s="16">
        <v>0.98</v>
      </c>
      <c r="C10416" s="16">
        <v>1.05</v>
      </c>
      <c r="D10416" s="16">
        <v>1.01</v>
      </c>
    </row>
    <row r="10417" spans="1:4" x14ac:dyDescent="0.3">
      <c r="A10417" s="3">
        <v>1128191</v>
      </c>
      <c r="B10417" s="16">
        <v>0.98</v>
      </c>
      <c r="C10417" s="16">
        <v>1.05</v>
      </c>
      <c r="D10417" s="16">
        <v>1.01</v>
      </c>
    </row>
    <row r="10418" spans="1:4" x14ac:dyDescent="0.3">
      <c r="A10418" s="3">
        <v>1128200</v>
      </c>
      <c r="B10418" s="16">
        <v>-1.9999999999999997E-2</v>
      </c>
      <c r="C10418" s="16">
        <v>0.01</v>
      </c>
      <c r="D10418" s="16">
        <v>8.5000000000000006E-3</v>
      </c>
    </row>
    <row r="10419" spans="1:4" x14ac:dyDescent="0.3">
      <c r="A10419" s="3">
        <v>1128201</v>
      </c>
      <c r="B10419" s="16">
        <v>218.97</v>
      </c>
      <c r="C10419" s="16">
        <v>219</v>
      </c>
      <c r="D10419" s="16">
        <v>1.01</v>
      </c>
    </row>
    <row r="10420" spans="1:4" x14ac:dyDescent="0.3">
      <c r="A10420" s="3">
        <v>1128202</v>
      </c>
      <c r="B10420" s="16">
        <v>71.069999999999993</v>
      </c>
      <c r="C10420" s="16">
        <v>71.099999999999994</v>
      </c>
      <c r="D10420" s="16">
        <v>1.01</v>
      </c>
    </row>
    <row r="10421" spans="1:4" x14ac:dyDescent="0.3">
      <c r="A10421" s="3">
        <v>1128203</v>
      </c>
      <c r="B10421" s="16">
        <v>0.98</v>
      </c>
      <c r="C10421" s="16">
        <v>1.05</v>
      </c>
      <c r="D10421" s="16">
        <v>1.01</v>
      </c>
    </row>
    <row r="10422" spans="1:4" x14ac:dyDescent="0.3">
      <c r="A10422" s="3">
        <v>1128210</v>
      </c>
      <c r="B10422" s="16">
        <v>1.02</v>
      </c>
      <c r="C10422" s="16">
        <v>1.05</v>
      </c>
      <c r="D10422" s="16">
        <v>1.05</v>
      </c>
    </row>
    <row r="10423" spans="1:4" x14ac:dyDescent="0.3">
      <c r="A10423" s="3">
        <v>1128220</v>
      </c>
      <c r="B10423" s="16">
        <v>64.36</v>
      </c>
      <c r="C10423" s="16">
        <v>90.56</v>
      </c>
      <c r="D10423" s="16">
        <v>1.01</v>
      </c>
    </row>
    <row r="10424" spans="1:4" x14ac:dyDescent="0.3">
      <c r="A10424" s="3">
        <v>1128221</v>
      </c>
      <c r="B10424" s="16">
        <v>1.07</v>
      </c>
      <c r="C10424" s="16">
        <v>1.05</v>
      </c>
      <c r="D10424" s="16">
        <v>0.89249999999999996</v>
      </c>
    </row>
    <row r="10425" spans="1:4" x14ac:dyDescent="0.3">
      <c r="A10425" s="3">
        <v>1128231</v>
      </c>
      <c r="B10425" s="16">
        <v>87.09</v>
      </c>
      <c r="C10425" s="16">
        <v>87.12</v>
      </c>
      <c r="D10425" s="16">
        <v>1.01</v>
      </c>
    </row>
    <row r="10426" spans="1:4" x14ac:dyDescent="0.3">
      <c r="A10426" s="3">
        <v>1128232</v>
      </c>
      <c r="B10426" s="16">
        <v>123.27</v>
      </c>
      <c r="C10426" s="16">
        <v>123.3</v>
      </c>
      <c r="D10426" s="16">
        <v>1.01</v>
      </c>
    </row>
    <row r="10427" spans="1:4" x14ac:dyDescent="0.3">
      <c r="A10427" s="3">
        <v>1128233</v>
      </c>
      <c r="B10427" s="16">
        <v>98.65</v>
      </c>
      <c r="C10427" s="16">
        <v>98.68</v>
      </c>
      <c r="D10427" s="16">
        <v>1.01</v>
      </c>
    </row>
    <row r="10428" spans="1:4" x14ac:dyDescent="0.3">
      <c r="A10428" s="3">
        <v>1128250</v>
      </c>
      <c r="B10428" s="16">
        <v>1.02</v>
      </c>
      <c r="C10428" s="16">
        <v>1.05</v>
      </c>
      <c r="D10428" s="16">
        <v>1.05</v>
      </c>
    </row>
    <row r="10429" spans="1:4" x14ac:dyDescent="0.3">
      <c r="A10429" s="3">
        <v>1128260</v>
      </c>
      <c r="B10429" s="16">
        <v>37.97</v>
      </c>
      <c r="C10429" s="16">
        <v>25.46</v>
      </c>
      <c r="D10429" s="16">
        <v>1.01</v>
      </c>
    </row>
    <row r="10430" spans="1:4" x14ac:dyDescent="0.3">
      <c r="A10430" s="3">
        <v>1128261</v>
      </c>
      <c r="B10430" s="16">
        <v>94.92</v>
      </c>
      <c r="C10430" s="16">
        <v>94.95</v>
      </c>
      <c r="D10430" s="16">
        <v>1.01</v>
      </c>
    </row>
    <row r="10431" spans="1:4" x14ac:dyDescent="0.3">
      <c r="A10431" s="3">
        <v>1128262</v>
      </c>
      <c r="B10431" s="16">
        <v>50.69</v>
      </c>
      <c r="C10431" s="16">
        <v>50.72</v>
      </c>
      <c r="D10431" s="16">
        <v>1.01</v>
      </c>
    </row>
    <row r="10432" spans="1:4" x14ac:dyDescent="0.3">
      <c r="A10432" s="3">
        <v>1128263</v>
      </c>
      <c r="B10432" s="16">
        <v>216.4</v>
      </c>
      <c r="C10432" s="16">
        <v>216.43</v>
      </c>
      <c r="D10432" s="16">
        <v>1.01</v>
      </c>
    </row>
    <row r="10433" spans="1:4" x14ac:dyDescent="0.3">
      <c r="A10433" s="3">
        <v>1128264</v>
      </c>
      <c r="B10433" s="16">
        <v>72.38</v>
      </c>
      <c r="C10433" s="16">
        <v>72.41</v>
      </c>
      <c r="D10433" s="16">
        <v>1.01</v>
      </c>
    </row>
    <row r="10434" spans="1:4" x14ac:dyDescent="0.3">
      <c r="A10434" s="3">
        <v>1128265</v>
      </c>
      <c r="B10434" s="16">
        <v>115.87</v>
      </c>
      <c r="C10434" s="16">
        <v>52.87</v>
      </c>
      <c r="D10434" s="16">
        <v>1.01</v>
      </c>
    </row>
    <row r="10435" spans="1:4" x14ac:dyDescent="0.3">
      <c r="A10435" s="3">
        <v>1128266</v>
      </c>
      <c r="B10435" s="16">
        <v>64.36</v>
      </c>
      <c r="C10435" s="16">
        <v>64.39</v>
      </c>
      <c r="D10435" s="16">
        <v>1.01</v>
      </c>
    </row>
    <row r="10436" spans="1:4" x14ac:dyDescent="0.3">
      <c r="A10436" s="3">
        <v>1128267</v>
      </c>
      <c r="B10436" s="16">
        <v>64.36</v>
      </c>
      <c r="C10436" s="16">
        <v>64.39</v>
      </c>
      <c r="D10436" s="16">
        <v>1.01</v>
      </c>
    </row>
    <row r="10437" spans="1:4" x14ac:dyDescent="0.3">
      <c r="A10437" s="3">
        <v>1128268</v>
      </c>
      <c r="B10437" s="16">
        <v>64.36</v>
      </c>
      <c r="C10437" s="16">
        <v>52.87</v>
      </c>
      <c r="D10437" s="16">
        <v>1.01</v>
      </c>
    </row>
    <row r="10438" spans="1:4" x14ac:dyDescent="0.3">
      <c r="A10438" s="3">
        <v>1128269</v>
      </c>
      <c r="B10438" s="16">
        <v>63.57</v>
      </c>
      <c r="C10438" s="16">
        <v>52.87</v>
      </c>
      <c r="D10438" s="16">
        <v>1.01</v>
      </c>
    </row>
    <row r="10439" spans="1:4" x14ac:dyDescent="0.3">
      <c r="A10439" s="3">
        <v>1128270</v>
      </c>
      <c r="B10439" s="16">
        <v>64.36</v>
      </c>
      <c r="C10439" s="16">
        <v>64.39</v>
      </c>
      <c r="D10439" s="16">
        <v>1.01</v>
      </c>
    </row>
    <row r="10440" spans="1:4" x14ac:dyDescent="0.3">
      <c r="A10440" s="3">
        <v>1128271</v>
      </c>
      <c r="B10440" s="16">
        <v>52.839999999999996</v>
      </c>
      <c r="C10440" s="16">
        <v>52.87</v>
      </c>
      <c r="D10440" s="16">
        <v>1.01</v>
      </c>
    </row>
    <row r="10441" spans="1:4" x14ac:dyDescent="0.3">
      <c r="A10441" s="3">
        <v>1128272</v>
      </c>
      <c r="B10441" s="16">
        <v>64.36</v>
      </c>
      <c r="C10441" s="16">
        <v>64.39</v>
      </c>
      <c r="D10441" s="16">
        <v>1.01</v>
      </c>
    </row>
    <row r="10442" spans="1:4" x14ac:dyDescent="0.3">
      <c r="A10442" s="3">
        <v>1128273</v>
      </c>
      <c r="B10442" s="16">
        <v>64.36</v>
      </c>
      <c r="C10442" s="16">
        <v>73.209999999999994</v>
      </c>
      <c r="D10442" s="16">
        <v>1.01</v>
      </c>
    </row>
    <row r="10443" spans="1:4" x14ac:dyDescent="0.3">
      <c r="A10443" s="3">
        <v>1128274</v>
      </c>
      <c r="B10443" s="16">
        <v>103.63</v>
      </c>
      <c r="C10443" s="16">
        <v>64.39</v>
      </c>
      <c r="D10443" s="16">
        <v>1.01</v>
      </c>
    </row>
    <row r="10444" spans="1:4" x14ac:dyDescent="0.3">
      <c r="A10444" s="3">
        <v>1128280</v>
      </c>
      <c r="B10444" s="16">
        <v>1.02</v>
      </c>
      <c r="C10444" s="16">
        <v>1.05</v>
      </c>
      <c r="D10444" s="16">
        <v>1.05</v>
      </c>
    </row>
    <row r="10445" spans="1:4" x14ac:dyDescent="0.3">
      <c r="A10445" s="3">
        <v>1128281</v>
      </c>
      <c r="B10445" s="16">
        <v>13.47</v>
      </c>
      <c r="C10445" s="16">
        <v>13.5</v>
      </c>
      <c r="D10445" s="16">
        <v>1.01</v>
      </c>
    </row>
    <row r="10446" spans="1:4" x14ac:dyDescent="0.3">
      <c r="A10446" s="3">
        <v>1128282</v>
      </c>
      <c r="B10446" s="16">
        <v>1.02</v>
      </c>
      <c r="C10446" s="16">
        <v>1.05</v>
      </c>
      <c r="D10446" s="16">
        <v>1.05</v>
      </c>
    </row>
    <row r="10447" spans="1:4" x14ac:dyDescent="0.3">
      <c r="A10447" s="3">
        <v>1128283</v>
      </c>
      <c r="B10447" s="16">
        <v>110.82</v>
      </c>
      <c r="C10447" s="16">
        <v>110.85</v>
      </c>
      <c r="D10447" s="16">
        <v>1.01</v>
      </c>
    </row>
    <row r="10448" spans="1:4" x14ac:dyDescent="0.3">
      <c r="A10448" s="3">
        <v>1128284</v>
      </c>
      <c r="B10448" s="16">
        <v>87.09</v>
      </c>
      <c r="C10448" s="16">
        <v>87.12</v>
      </c>
      <c r="D10448" s="16">
        <v>1.01</v>
      </c>
    </row>
    <row r="10449" spans="1:4" x14ac:dyDescent="0.3">
      <c r="A10449" s="3">
        <v>1128290</v>
      </c>
      <c r="B10449" s="16">
        <v>0.98</v>
      </c>
      <c r="C10449" s="16">
        <v>1.05</v>
      </c>
      <c r="D10449" s="16">
        <v>1.01</v>
      </c>
    </row>
    <row r="10450" spans="1:4" x14ac:dyDescent="0.3">
      <c r="A10450" s="3">
        <v>1128291</v>
      </c>
      <c r="B10450" s="16">
        <v>-1.9999999999999997E-2</v>
      </c>
      <c r="C10450" s="16">
        <v>0.01</v>
      </c>
      <c r="D10450" s="16">
        <v>8.5000000000000006E-3</v>
      </c>
    </row>
    <row r="10451" spans="1:4" x14ac:dyDescent="0.3">
      <c r="A10451" s="3">
        <v>1128293</v>
      </c>
      <c r="B10451" s="16">
        <v>0.98</v>
      </c>
      <c r="C10451" s="16">
        <v>1.05</v>
      </c>
      <c r="D10451" s="16">
        <v>1.01</v>
      </c>
    </row>
    <row r="10452" spans="1:4" x14ac:dyDescent="0.3">
      <c r="A10452" s="3">
        <v>1128300</v>
      </c>
      <c r="B10452" s="16">
        <v>1.02</v>
      </c>
      <c r="C10452" s="16">
        <v>1.05</v>
      </c>
      <c r="D10452" s="16">
        <v>1.05</v>
      </c>
    </row>
    <row r="10453" spans="1:4" x14ac:dyDescent="0.3">
      <c r="A10453" s="3">
        <v>1128310</v>
      </c>
      <c r="B10453" s="16">
        <v>548.97</v>
      </c>
      <c r="C10453" s="16">
        <v>549</v>
      </c>
      <c r="D10453" s="16">
        <v>1.01</v>
      </c>
    </row>
    <row r="10454" spans="1:4" x14ac:dyDescent="0.3">
      <c r="A10454" s="3">
        <v>1128311</v>
      </c>
      <c r="B10454" s="16">
        <v>23.369999999999997</v>
      </c>
      <c r="C10454" s="16">
        <v>24</v>
      </c>
      <c r="D10454" s="16">
        <v>1.01</v>
      </c>
    </row>
    <row r="10455" spans="1:4" x14ac:dyDescent="0.3">
      <c r="A10455" s="3">
        <v>1128312</v>
      </c>
      <c r="B10455" s="16">
        <v>23.97</v>
      </c>
      <c r="C10455" s="16">
        <v>24</v>
      </c>
      <c r="D10455" s="16">
        <v>1.01</v>
      </c>
    </row>
    <row r="10456" spans="1:4" x14ac:dyDescent="0.3">
      <c r="A10456" s="3">
        <v>1128321</v>
      </c>
      <c r="B10456" s="16">
        <v>1.02</v>
      </c>
      <c r="C10456" s="16">
        <v>1.05</v>
      </c>
      <c r="D10456" s="16">
        <v>1.05</v>
      </c>
    </row>
    <row r="10457" spans="1:4" x14ac:dyDescent="0.3">
      <c r="A10457" s="3">
        <v>1128350</v>
      </c>
      <c r="B10457" s="16">
        <v>513.47</v>
      </c>
      <c r="C10457" s="16">
        <v>513.5</v>
      </c>
      <c r="D10457" s="16">
        <v>1.01</v>
      </c>
    </row>
    <row r="10458" spans="1:4" x14ac:dyDescent="0.3">
      <c r="A10458" s="3">
        <v>1128351</v>
      </c>
      <c r="B10458" s="16">
        <v>54.81</v>
      </c>
      <c r="C10458" s="16">
        <v>44.3</v>
      </c>
      <c r="D10458" s="16">
        <v>1.01</v>
      </c>
    </row>
    <row r="10459" spans="1:4" x14ac:dyDescent="0.3">
      <c r="A10459" s="3">
        <v>1128352</v>
      </c>
      <c r="B10459" s="16">
        <v>12.47</v>
      </c>
      <c r="C10459" s="16">
        <v>11.4</v>
      </c>
      <c r="D10459" s="16">
        <v>1.01</v>
      </c>
    </row>
    <row r="10460" spans="1:4" x14ac:dyDescent="0.3">
      <c r="A10460" s="3">
        <v>1128353</v>
      </c>
      <c r="B10460" s="16">
        <v>69.150000000000006</v>
      </c>
      <c r="C10460" s="16">
        <v>48.14</v>
      </c>
      <c r="D10460" s="16">
        <v>1.01</v>
      </c>
    </row>
    <row r="10461" spans="1:4" x14ac:dyDescent="0.3">
      <c r="A10461" s="3">
        <v>1128354</v>
      </c>
      <c r="B10461" s="16">
        <v>33.61</v>
      </c>
      <c r="C10461" s="16">
        <v>33.64</v>
      </c>
      <c r="D10461" s="16">
        <v>1.01</v>
      </c>
    </row>
    <row r="10462" spans="1:4" x14ac:dyDescent="0.3">
      <c r="A10462" s="3">
        <v>1128360</v>
      </c>
      <c r="B10462" s="16">
        <v>64.36</v>
      </c>
      <c r="C10462" s="16">
        <v>64.39</v>
      </c>
      <c r="D10462" s="16">
        <v>1.01</v>
      </c>
    </row>
    <row r="10463" spans="1:4" x14ac:dyDescent="0.3">
      <c r="A10463" s="3">
        <v>1128362</v>
      </c>
      <c r="B10463" s="16">
        <v>168.77</v>
      </c>
      <c r="C10463" s="16">
        <v>168.8</v>
      </c>
      <c r="D10463" s="16">
        <v>1.01</v>
      </c>
    </row>
    <row r="10464" spans="1:4" x14ac:dyDescent="0.3">
      <c r="A10464" s="3">
        <v>1128363</v>
      </c>
      <c r="B10464" s="16">
        <v>57.85</v>
      </c>
      <c r="C10464" s="16">
        <v>57.88</v>
      </c>
      <c r="D10464" s="16">
        <v>1.01</v>
      </c>
    </row>
    <row r="10465" spans="1:4" x14ac:dyDescent="0.3">
      <c r="A10465" s="3">
        <v>1128364</v>
      </c>
      <c r="B10465" s="16">
        <v>72.709999999999994</v>
      </c>
      <c r="C10465" s="16">
        <v>75.78</v>
      </c>
      <c r="D10465" s="16">
        <v>1.01</v>
      </c>
    </row>
    <row r="10466" spans="1:4" x14ac:dyDescent="0.3">
      <c r="A10466" s="3">
        <v>1128365</v>
      </c>
      <c r="B10466" s="16">
        <v>83.59</v>
      </c>
      <c r="C10466" s="16">
        <v>83.62</v>
      </c>
      <c r="D10466" s="16">
        <v>1.01</v>
      </c>
    </row>
    <row r="10467" spans="1:4" x14ac:dyDescent="0.3">
      <c r="A10467" s="3">
        <v>1128367</v>
      </c>
      <c r="B10467" s="16">
        <v>116.28999999999999</v>
      </c>
      <c r="C10467" s="16">
        <v>116.32</v>
      </c>
      <c r="D10467" s="16">
        <v>1.01</v>
      </c>
    </row>
    <row r="10468" spans="1:4" x14ac:dyDescent="0.3">
      <c r="A10468" s="3">
        <v>1128368</v>
      </c>
      <c r="B10468" s="16">
        <v>193.06</v>
      </c>
      <c r="C10468" s="16">
        <v>193.09</v>
      </c>
      <c r="D10468" s="16">
        <v>1.01</v>
      </c>
    </row>
    <row r="10469" spans="1:4" x14ac:dyDescent="0.3">
      <c r="A10469" s="3">
        <v>1128369</v>
      </c>
      <c r="B10469" s="16">
        <v>148.47</v>
      </c>
      <c r="C10469" s="16">
        <v>148.5</v>
      </c>
      <c r="D10469" s="16">
        <v>1.01</v>
      </c>
    </row>
    <row r="10470" spans="1:4" x14ac:dyDescent="0.3">
      <c r="A10470" s="3">
        <v>1128370</v>
      </c>
      <c r="B10470" s="16">
        <v>-0.03</v>
      </c>
      <c r="C10470" s="16">
        <v>0</v>
      </c>
      <c r="D10470" s="16">
        <v>0</v>
      </c>
    </row>
    <row r="10471" spans="1:4" x14ac:dyDescent="0.3">
      <c r="A10471" s="3">
        <v>1128372</v>
      </c>
      <c r="B10471" s="16">
        <v>153.47</v>
      </c>
      <c r="C10471" s="16">
        <v>153.5</v>
      </c>
      <c r="D10471" s="16">
        <v>1.01</v>
      </c>
    </row>
    <row r="10472" spans="1:4" x14ac:dyDescent="0.3">
      <c r="A10472" s="3">
        <v>1128373</v>
      </c>
      <c r="B10472" s="16">
        <v>73.650000000000006</v>
      </c>
      <c r="C10472" s="16">
        <v>73.680000000000007</v>
      </c>
      <c r="D10472" s="16">
        <v>1.01</v>
      </c>
    </row>
    <row r="10473" spans="1:4" x14ac:dyDescent="0.3">
      <c r="A10473" s="3">
        <v>1128380</v>
      </c>
      <c r="B10473" s="16">
        <v>64.36</v>
      </c>
      <c r="C10473" s="16">
        <v>64.39</v>
      </c>
      <c r="D10473" s="16">
        <v>1.01</v>
      </c>
    </row>
    <row r="10474" spans="1:4" x14ac:dyDescent="0.3">
      <c r="A10474" s="3">
        <v>1128381</v>
      </c>
      <c r="B10474" s="16">
        <v>64.36</v>
      </c>
      <c r="C10474" s="16">
        <v>90.56</v>
      </c>
      <c r="D10474" s="16">
        <v>1.01</v>
      </c>
    </row>
    <row r="10475" spans="1:4" x14ac:dyDescent="0.3">
      <c r="A10475" s="3">
        <v>1128382</v>
      </c>
      <c r="B10475" s="16">
        <v>90.53</v>
      </c>
      <c r="C10475" s="16">
        <v>90.56</v>
      </c>
      <c r="D10475" s="16">
        <v>1.01</v>
      </c>
    </row>
    <row r="10476" spans="1:4" x14ac:dyDescent="0.3">
      <c r="A10476" s="3">
        <v>1128383</v>
      </c>
      <c r="B10476" s="16">
        <v>64.36</v>
      </c>
      <c r="C10476" s="16">
        <v>77.08</v>
      </c>
      <c r="D10476" s="16">
        <v>1.01</v>
      </c>
    </row>
    <row r="10477" spans="1:4" x14ac:dyDescent="0.3">
      <c r="A10477" s="3">
        <v>1128384</v>
      </c>
      <c r="B10477" s="16">
        <v>81.52</v>
      </c>
      <c r="C10477" s="16">
        <v>81.55</v>
      </c>
      <c r="D10477" s="16">
        <v>1.01</v>
      </c>
    </row>
    <row r="10478" spans="1:4" x14ac:dyDescent="0.3">
      <c r="A10478" s="3">
        <v>1128385</v>
      </c>
      <c r="B10478" s="16">
        <v>67.789999999999992</v>
      </c>
      <c r="C10478" s="16">
        <v>67.819999999999993</v>
      </c>
      <c r="D10478" s="16">
        <v>1.01</v>
      </c>
    </row>
    <row r="10479" spans="1:4" x14ac:dyDescent="0.3">
      <c r="A10479" s="3">
        <v>1128386</v>
      </c>
      <c r="B10479" s="16">
        <v>64.36</v>
      </c>
      <c r="C10479" s="16">
        <v>78.61</v>
      </c>
      <c r="D10479" s="16">
        <v>1.01</v>
      </c>
    </row>
    <row r="10480" spans="1:4" x14ac:dyDescent="0.3">
      <c r="A10480" s="3">
        <v>1128387</v>
      </c>
      <c r="B10480" s="16">
        <v>64.36</v>
      </c>
      <c r="C10480" s="16">
        <v>52.87</v>
      </c>
      <c r="D10480" s="16">
        <v>1.01</v>
      </c>
    </row>
    <row r="10481" spans="1:4" x14ac:dyDescent="0.3">
      <c r="A10481" s="3">
        <v>1128388</v>
      </c>
      <c r="B10481" s="16">
        <v>64.36</v>
      </c>
      <c r="C10481" s="16">
        <v>90.56</v>
      </c>
      <c r="D10481" s="16">
        <v>1.01</v>
      </c>
    </row>
    <row r="10482" spans="1:4" x14ac:dyDescent="0.3">
      <c r="A10482" s="3">
        <v>1128389</v>
      </c>
      <c r="B10482" s="16">
        <v>52.839999999999996</v>
      </c>
      <c r="C10482" s="16">
        <v>52.87</v>
      </c>
      <c r="D10482" s="16">
        <v>1.01</v>
      </c>
    </row>
    <row r="10483" spans="1:4" x14ac:dyDescent="0.3">
      <c r="A10483" s="3">
        <v>1128390</v>
      </c>
      <c r="B10483" s="16">
        <v>64.36</v>
      </c>
      <c r="C10483" s="16">
        <v>64.39</v>
      </c>
      <c r="D10483" s="16">
        <v>1.01</v>
      </c>
    </row>
    <row r="10484" spans="1:4" x14ac:dyDescent="0.3">
      <c r="A10484" s="3">
        <v>1128402</v>
      </c>
      <c r="B10484" s="16">
        <v>-1.9999999999999997E-2</v>
      </c>
      <c r="C10484" s="16">
        <v>0.01</v>
      </c>
      <c r="D10484" s="16">
        <v>8.5000000000000006E-3</v>
      </c>
    </row>
    <row r="10485" spans="1:4" x14ac:dyDescent="0.3">
      <c r="A10485" s="3">
        <v>1128411</v>
      </c>
      <c r="B10485" s="16">
        <v>122.2</v>
      </c>
      <c r="C10485" s="16">
        <v>122.23</v>
      </c>
      <c r="D10485" s="16">
        <v>1.01</v>
      </c>
    </row>
    <row r="10486" spans="1:4" x14ac:dyDescent="0.3">
      <c r="A10486" s="3">
        <v>1128412</v>
      </c>
      <c r="B10486" s="16">
        <v>20.25</v>
      </c>
      <c r="C10486" s="16">
        <v>16.559999999999999</v>
      </c>
      <c r="D10486" s="16">
        <v>1.01</v>
      </c>
    </row>
    <row r="10487" spans="1:4" x14ac:dyDescent="0.3">
      <c r="A10487" s="3">
        <v>1128413</v>
      </c>
      <c r="B10487" s="16">
        <v>19.549999999999997</v>
      </c>
      <c r="C10487" s="16">
        <v>18.86</v>
      </c>
      <c r="D10487" s="16">
        <v>1.01</v>
      </c>
    </row>
    <row r="10488" spans="1:4" x14ac:dyDescent="0.3">
      <c r="A10488" s="3">
        <v>1128414</v>
      </c>
      <c r="B10488" s="16">
        <v>17.489999999999998</v>
      </c>
      <c r="C10488" s="16">
        <v>15.72</v>
      </c>
      <c r="D10488" s="16">
        <v>1.01</v>
      </c>
    </row>
    <row r="10489" spans="1:4" x14ac:dyDescent="0.3">
      <c r="A10489" s="3">
        <v>1128415</v>
      </c>
      <c r="B10489" s="16">
        <v>16.91</v>
      </c>
      <c r="C10489" s="16">
        <v>16.079999999999998</v>
      </c>
      <c r="D10489" s="16">
        <v>1.01</v>
      </c>
    </row>
    <row r="10490" spans="1:4" x14ac:dyDescent="0.3">
      <c r="A10490" s="3">
        <v>1128416</v>
      </c>
      <c r="B10490" s="16">
        <v>35.93</v>
      </c>
      <c r="C10490" s="16">
        <v>35.96</v>
      </c>
      <c r="D10490" s="16">
        <v>1.01</v>
      </c>
    </row>
    <row r="10491" spans="1:4" x14ac:dyDescent="0.3">
      <c r="A10491" s="3">
        <v>1128420</v>
      </c>
      <c r="B10491" s="16">
        <v>2381.9699999999998</v>
      </c>
      <c r="C10491" s="16">
        <v>2382</v>
      </c>
      <c r="D10491" s="16">
        <v>1.01</v>
      </c>
    </row>
    <row r="10492" spans="1:4" x14ac:dyDescent="0.3">
      <c r="A10492" s="3">
        <v>1128422</v>
      </c>
      <c r="B10492" s="16">
        <v>102.97</v>
      </c>
      <c r="C10492" s="16">
        <v>103</v>
      </c>
      <c r="D10492" s="16">
        <v>1.01</v>
      </c>
    </row>
    <row r="10493" spans="1:4" x14ac:dyDescent="0.3">
      <c r="A10493" s="3">
        <v>1128430</v>
      </c>
      <c r="B10493" s="16">
        <v>64.97</v>
      </c>
      <c r="C10493" s="16">
        <v>65</v>
      </c>
      <c r="D10493" s="16">
        <v>1.01</v>
      </c>
    </row>
    <row r="10494" spans="1:4" x14ac:dyDescent="0.3">
      <c r="A10494" s="3">
        <v>1128440</v>
      </c>
      <c r="B10494" s="16">
        <v>21.97</v>
      </c>
      <c r="C10494" s="16">
        <v>20.9</v>
      </c>
      <c r="D10494" s="16">
        <v>1.01</v>
      </c>
    </row>
    <row r="10495" spans="1:4" x14ac:dyDescent="0.3">
      <c r="A10495" s="3">
        <v>1128441</v>
      </c>
      <c r="B10495" s="16">
        <v>21.97</v>
      </c>
      <c r="C10495" s="16">
        <v>20.9</v>
      </c>
      <c r="D10495" s="16">
        <v>1.01</v>
      </c>
    </row>
    <row r="10496" spans="1:4" x14ac:dyDescent="0.3">
      <c r="A10496" s="3">
        <v>1128442</v>
      </c>
      <c r="B10496" s="16">
        <v>24.49</v>
      </c>
      <c r="C10496" s="16">
        <v>24.52</v>
      </c>
      <c r="D10496" s="16">
        <v>1.01</v>
      </c>
    </row>
    <row r="10497" spans="1:4" x14ac:dyDescent="0.3">
      <c r="A10497" s="3">
        <v>1128443</v>
      </c>
      <c r="B10497" s="16">
        <v>19.47</v>
      </c>
      <c r="C10497" s="16">
        <v>21.22</v>
      </c>
      <c r="D10497" s="16">
        <v>1.01</v>
      </c>
    </row>
    <row r="10498" spans="1:4" x14ac:dyDescent="0.3">
      <c r="A10498" s="3">
        <v>1128444</v>
      </c>
      <c r="B10498" s="16">
        <v>19.47</v>
      </c>
      <c r="C10498" s="16">
        <v>21.22</v>
      </c>
      <c r="D10498" s="16">
        <v>1.01</v>
      </c>
    </row>
    <row r="10499" spans="1:4" x14ac:dyDescent="0.3">
      <c r="A10499" s="3">
        <v>1128445</v>
      </c>
      <c r="B10499" s="16">
        <v>20.869999999999997</v>
      </c>
      <c r="C10499" s="16">
        <v>20.9</v>
      </c>
      <c r="D10499" s="16">
        <v>1.01</v>
      </c>
    </row>
    <row r="10500" spans="1:4" x14ac:dyDescent="0.3">
      <c r="A10500" s="3">
        <v>1128446</v>
      </c>
      <c r="B10500" s="16">
        <v>19.47</v>
      </c>
      <c r="C10500" s="16">
        <v>20.9</v>
      </c>
      <c r="D10500" s="16">
        <v>1.01</v>
      </c>
    </row>
    <row r="10501" spans="1:4" x14ac:dyDescent="0.3">
      <c r="A10501" s="3">
        <v>1128447</v>
      </c>
      <c r="B10501" s="16">
        <v>19.47</v>
      </c>
      <c r="C10501" s="16">
        <v>20.9</v>
      </c>
      <c r="D10501" s="16">
        <v>1.01</v>
      </c>
    </row>
    <row r="10502" spans="1:4" x14ac:dyDescent="0.3">
      <c r="A10502" s="3">
        <v>1128448</v>
      </c>
      <c r="B10502" s="16">
        <v>19.47</v>
      </c>
      <c r="C10502" s="16">
        <v>18.22</v>
      </c>
      <c r="D10502" s="16">
        <v>1.01</v>
      </c>
    </row>
    <row r="10503" spans="1:4" x14ac:dyDescent="0.3">
      <c r="A10503" s="3">
        <v>1128450</v>
      </c>
      <c r="B10503" s="16">
        <v>63.07</v>
      </c>
      <c r="C10503" s="16">
        <v>63.1</v>
      </c>
      <c r="D10503" s="16">
        <v>1.01</v>
      </c>
    </row>
    <row r="10504" spans="1:4" x14ac:dyDescent="0.3">
      <c r="A10504" s="3">
        <v>1128451</v>
      </c>
      <c r="B10504" s="16">
        <v>244.67</v>
      </c>
      <c r="C10504" s="16">
        <v>219</v>
      </c>
      <c r="D10504" s="16">
        <v>1.01</v>
      </c>
    </row>
    <row r="10505" spans="1:4" x14ac:dyDescent="0.3">
      <c r="A10505" s="3">
        <v>1128452</v>
      </c>
      <c r="B10505" s="16">
        <v>128.37</v>
      </c>
      <c r="C10505" s="16">
        <v>118.2</v>
      </c>
      <c r="D10505" s="16">
        <v>1.01</v>
      </c>
    </row>
    <row r="10506" spans="1:4" x14ac:dyDescent="0.3">
      <c r="A10506" s="3">
        <v>1128453</v>
      </c>
      <c r="B10506" s="16">
        <v>537.97</v>
      </c>
      <c r="C10506" s="16">
        <v>538</v>
      </c>
      <c r="D10506" s="16">
        <v>1.01</v>
      </c>
    </row>
    <row r="10507" spans="1:4" x14ac:dyDescent="0.3">
      <c r="A10507" s="3">
        <v>1128454</v>
      </c>
      <c r="B10507" s="16">
        <v>220.97</v>
      </c>
      <c r="C10507" s="16">
        <v>221</v>
      </c>
      <c r="D10507" s="16">
        <v>1.01</v>
      </c>
    </row>
    <row r="10508" spans="1:4" x14ac:dyDescent="0.3">
      <c r="A10508" s="3">
        <v>1128460</v>
      </c>
      <c r="B10508" s="16">
        <v>22.279999999999998</v>
      </c>
      <c r="C10508" s="16">
        <v>22.31</v>
      </c>
      <c r="D10508" s="16">
        <v>1.01</v>
      </c>
    </row>
    <row r="10509" spans="1:4" x14ac:dyDescent="0.3">
      <c r="A10509" s="3">
        <v>1128461</v>
      </c>
      <c r="B10509" s="16">
        <v>22.279999999999998</v>
      </c>
      <c r="C10509" s="16">
        <v>22.31</v>
      </c>
      <c r="D10509" s="16">
        <v>1.01</v>
      </c>
    </row>
    <row r="10510" spans="1:4" x14ac:dyDescent="0.3">
      <c r="A10510" s="3">
        <v>1128471</v>
      </c>
      <c r="B10510" s="16">
        <v>98.679999999999993</v>
      </c>
      <c r="C10510" s="16">
        <v>98.71</v>
      </c>
      <c r="D10510" s="16">
        <v>1.01</v>
      </c>
    </row>
    <row r="10511" spans="1:4" x14ac:dyDescent="0.3">
      <c r="A10511" s="3">
        <v>1128480</v>
      </c>
      <c r="B10511" s="16">
        <v>88.28</v>
      </c>
      <c r="C10511" s="16">
        <v>88.31</v>
      </c>
      <c r="D10511" s="16">
        <v>1.01</v>
      </c>
    </row>
    <row r="10512" spans="1:4" x14ac:dyDescent="0.3">
      <c r="A10512" s="3">
        <v>1128490</v>
      </c>
      <c r="B10512" s="16">
        <v>38.949999999999996</v>
      </c>
      <c r="C10512" s="16">
        <v>38.979999999999997</v>
      </c>
      <c r="D10512" s="16">
        <v>1.01</v>
      </c>
    </row>
    <row r="10513" spans="1:4" x14ac:dyDescent="0.3">
      <c r="A10513" s="3">
        <v>1128500</v>
      </c>
      <c r="B10513" s="16">
        <v>122.2</v>
      </c>
      <c r="C10513" s="16">
        <v>122.23</v>
      </c>
      <c r="D10513" s="16">
        <v>1.01</v>
      </c>
    </row>
    <row r="10514" spans="1:4" x14ac:dyDescent="0.3">
      <c r="A10514" s="3">
        <v>1128501</v>
      </c>
      <c r="B10514" s="16">
        <v>77.77</v>
      </c>
      <c r="C10514" s="16">
        <v>77.8</v>
      </c>
      <c r="D10514" s="16">
        <v>1.01</v>
      </c>
    </row>
    <row r="10515" spans="1:4" x14ac:dyDescent="0.3">
      <c r="A10515" s="3">
        <v>1128502</v>
      </c>
      <c r="B10515" s="16">
        <v>84.22</v>
      </c>
      <c r="C10515" s="16">
        <v>84.25</v>
      </c>
      <c r="D10515" s="16">
        <v>1.01</v>
      </c>
    </row>
    <row r="10516" spans="1:4" x14ac:dyDescent="0.3">
      <c r="A10516" s="3">
        <v>1128503</v>
      </c>
      <c r="B10516" s="16">
        <v>9.120000000000001</v>
      </c>
      <c r="C10516" s="16">
        <v>9.15</v>
      </c>
      <c r="D10516" s="16">
        <v>1.01</v>
      </c>
    </row>
    <row r="10517" spans="1:4" x14ac:dyDescent="0.3">
      <c r="A10517" s="3">
        <v>1128510</v>
      </c>
      <c r="B10517" s="16">
        <v>35.01</v>
      </c>
      <c r="C10517" s="16">
        <v>33.840000000000003</v>
      </c>
      <c r="D10517" s="16">
        <v>1.01</v>
      </c>
    </row>
    <row r="10518" spans="1:4" x14ac:dyDescent="0.3">
      <c r="A10518" s="3">
        <v>1128511</v>
      </c>
      <c r="B10518" s="16">
        <v>33.74</v>
      </c>
      <c r="C10518" s="16">
        <v>33.119999999999997</v>
      </c>
      <c r="D10518" s="16">
        <v>1.01</v>
      </c>
    </row>
    <row r="10519" spans="1:4" x14ac:dyDescent="0.3">
      <c r="A10519" s="3">
        <v>1128512</v>
      </c>
      <c r="B10519" s="16">
        <v>41.15</v>
      </c>
      <c r="C10519" s="16">
        <v>37.729999999999997</v>
      </c>
      <c r="D10519" s="16">
        <v>1.01</v>
      </c>
    </row>
    <row r="10520" spans="1:4" x14ac:dyDescent="0.3">
      <c r="A10520" s="3">
        <v>1128513</v>
      </c>
      <c r="B10520" s="16">
        <v>46.72</v>
      </c>
      <c r="C10520" s="16">
        <v>42.05</v>
      </c>
      <c r="D10520" s="16">
        <v>1.01</v>
      </c>
    </row>
    <row r="10521" spans="1:4" x14ac:dyDescent="0.3">
      <c r="A10521" s="3">
        <v>1128514</v>
      </c>
      <c r="B10521" s="16">
        <v>42.019999999999996</v>
      </c>
      <c r="C10521" s="16">
        <v>42.64</v>
      </c>
      <c r="D10521" s="16">
        <v>1.01</v>
      </c>
    </row>
    <row r="10522" spans="1:4" x14ac:dyDescent="0.3">
      <c r="A10522" s="3">
        <v>1128515</v>
      </c>
      <c r="B10522" s="16">
        <v>40.58</v>
      </c>
      <c r="C10522" s="16">
        <v>42.05</v>
      </c>
      <c r="D10522" s="16">
        <v>1.01</v>
      </c>
    </row>
    <row r="10523" spans="1:4" x14ac:dyDescent="0.3">
      <c r="A10523" s="3">
        <v>1128516</v>
      </c>
      <c r="B10523" s="16">
        <v>33.57</v>
      </c>
      <c r="C10523" s="16">
        <v>31.44</v>
      </c>
      <c r="D10523" s="16">
        <v>1.01</v>
      </c>
    </row>
    <row r="10524" spans="1:4" x14ac:dyDescent="0.3">
      <c r="A10524" s="3">
        <v>1128517</v>
      </c>
      <c r="B10524" s="16">
        <v>33.81</v>
      </c>
      <c r="C10524" s="16">
        <v>35.04</v>
      </c>
      <c r="D10524" s="16">
        <v>1.01</v>
      </c>
    </row>
    <row r="10525" spans="1:4" x14ac:dyDescent="0.3">
      <c r="A10525" s="3">
        <v>1128518</v>
      </c>
      <c r="B10525" s="16">
        <v>154.33000000000001</v>
      </c>
      <c r="C10525" s="16">
        <v>154.36000000000001</v>
      </c>
      <c r="D10525" s="16">
        <v>1.01</v>
      </c>
    </row>
    <row r="10526" spans="1:4" x14ac:dyDescent="0.3">
      <c r="A10526" s="3">
        <v>1128519</v>
      </c>
      <c r="B10526" s="16">
        <v>26.08</v>
      </c>
      <c r="C10526" s="16">
        <v>32.450000000000003</v>
      </c>
      <c r="D10526" s="16">
        <v>1.01</v>
      </c>
    </row>
    <row r="10527" spans="1:4" x14ac:dyDescent="0.3">
      <c r="A10527" s="3">
        <v>1128520</v>
      </c>
      <c r="B10527" s="16">
        <v>27.43</v>
      </c>
      <c r="C10527" s="16">
        <v>27.46</v>
      </c>
      <c r="D10527" s="16">
        <v>1.01</v>
      </c>
    </row>
    <row r="10528" spans="1:4" x14ac:dyDescent="0.3">
      <c r="A10528" s="3">
        <v>1128521</v>
      </c>
      <c r="B10528" s="16">
        <v>26.08</v>
      </c>
      <c r="C10528" s="16">
        <v>25.15</v>
      </c>
      <c r="D10528" s="16">
        <v>1.01</v>
      </c>
    </row>
    <row r="10529" spans="1:4" x14ac:dyDescent="0.3">
      <c r="A10529" s="3">
        <v>1128522</v>
      </c>
      <c r="B10529" s="16">
        <v>28</v>
      </c>
      <c r="C10529" s="16">
        <v>25.15</v>
      </c>
      <c r="D10529" s="16">
        <v>1.01</v>
      </c>
    </row>
    <row r="10530" spans="1:4" x14ac:dyDescent="0.3">
      <c r="A10530" s="3">
        <v>1128523</v>
      </c>
      <c r="B10530" s="16">
        <v>34.29</v>
      </c>
      <c r="C10530" s="16">
        <v>25.15</v>
      </c>
      <c r="D10530" s="16">
        <v>1.01</v>
      </c>
    </row>
    <row r="10531" spans="1:4" x14ac:dyDescent="0.3">
      <c r="A10531" s="3">
        <v>1128524</v>
      </c>
      <c r="B10531" s="16">
        <v>26.08</v>
      </c>
      <c r="C10531" s="16">
        <v>25.73</v>
      </c>
      <c r="D10531" s="16">
        <v>1.01</v>
      </c>
    </row>
    <row r="10532" spans="1:4" x14ac:dyDescent="0.3">
      <c r="A10532" s="3">
        <v>1128525</v>
      </c>
      <c r="B10532" s="16">
        <v>25.7</v>
      </c>
      <c r="C10532" s="16">
        <v>25.73</v>
      </c>
      <c r="D10532" s="16">
        <v>1.01</v>
      </c>
    </row>
    <row r="10533" spans="1:4" x14ac:dyDescent="0.3">
      <c r="A10533" s="3">
        <v>1128526</v>
      </c>
      <c r="B10533" s="16">
        <v>26.08</v>
      </c>
      <c r="C10533" s="16">
        <v>25.73</v>
      </c>
      <c r="D10533" s="16">
        <v>1.01</v>
      </c>
    </row>
    <row r="10534" spans="1:4" x14ac:dyDescent="0.3">
      <c r="A10534" s="3">
        <v>1128527</v>
      </c>
      <c r="B10534" s="16">
        <v>26.08</v>
      </c>
      <c r="C10534" s="16">
        <v>25.73</v>
      </c>
      <c r="D10534" s="16">
        <v>1.01</v>
      </c>
    </row>
    <row r="10535" spans="1:4" x14ac:dyDescent="0.3">
      <c r="A10535" s="3">
        <v>1128528</v>
      </c>
      <c r="B10535" s="16">
        <v>34.29</v>
      </c>
      <c r="C10535" s="16">
        <v>25.73</v>
      </c>
      <c r="D10535" s="16">
        <v>1.01</v>
      </c>
    </row>
    <row r="10536" spans="1:4" x14ac:dyDescent="0.3">
      <c r="A10536" s="3">
        <v>1128530</v>
      </c>
      <c r="B10536" s="16">
        <v>734.97</v>
      </c>
      <c r="C10536" s="16">
        <v>735</v>
      </c>
      <c r="D10536" s="16">
        <v>1.01</v>
      </c>
    </row>
    <row r="10537" spans="1:4" x14ac:dyDescent="0.3">
      <c r="A10537" s="3">
        <v>1128531</v>
      </c>
      <c r="B10537" s="16">
        <v>0.98</v>
      </c>
      <c r="C10537" s="16">
        <v>1.05</v>
      </c>
      <c r="D10537" s="16">
        <v>1.01</v>
      </c>
    </row>
    <row r="10538" spans="1:4" x14ac:dyDescent="0.3">
      <c r="A10538" s="3">
        <v>1128533</v>
      </c>
      <c r="B10538" s="16">
        <v>-1.9999999999999997E-2</v>
      </c>
      <c r="C10538" s="16">
        <v>0.01</v>
      </c>
      <c r="D10538" s="16">
        <v>8.5000000000000006E-3</v>
      </c>
    </row>
    <row r="10539" spans="1:4" x14ac:dyDescent="0.3">
      <c r="A10539" s="3">
        <v>1128534</v>
      </c>
      <c r="B10539" s="16">
        <v>50.78</v>
      </c>
      <c r="C10539" s="16">
        <v>58.81</v>
      </c>
      <c r="D10539" s="16">
        <v>1.01</v>
      </c>
    </row>
    <row r="10540" spans="1:4" x14ac:dyDescent="0.3">
      <c r="A10540" s="3">
        <v>1128535</v>
      </c>
      <c r="B10540" s="16">
        <v>59.69</v>
      </c>
      <c r="C10540" s="16">
        <v>59.72</v>
      </c>
      <c r="D10540" s="16">
        <v>1.01</v>
      </c>
    </row>
    <row r="10541" spans="1:4" x14ac:dyDescent="0.3">
      <c r="A10541" s="3">
        <v>1128536</v>
      </c>
      <c r="B10541" s="16">
        <v>50.78</v>
      </c>
      <c r="C10541" s="16">
        <v>58.81</v>
      </c>
      <c r="D10541" s="16">
        <v>1.01</v>
      </c>
    </row>
    <row r="10542" spans="1:4" x14ac:dyDescent="0.3">
      <c r="A10542" s="3">
        <v>1128537</v>
      </c>
      <c r="B10542" s="16">
        <v>184.58</v>
      </c>
      <c r="C10542" s="16">
        <v>184.61</v>
      </c>
      <c r="D10542" s="16">
        <v>1.01</v>
      </c>
    </row>
    <row r="10543" spans="1:4" x14ac:dyDescent="0.3">
      <c r="A10543" s="3">
        <v>1128540</v>
      </c>
      <c r="B10543" s="16">
        <v>91.78</v>
      </c>
      <c r="C10543" s="16">
        <v>54.2</v>
      </c>
      <c r="D10543" s="16">
        <v>1.01</v>
      </c>
    </row>
    <row r="10544" spans="1:4" x14ac:dyDescent="0.3">
      <c r="A10544" s="3">
        <v>1128541</v>
      </c>
      <c r="B10544" s="16">
        <v>220.37</v>
      </c>
      <c r="C10544" s="16">
        <v>220.4</v>
      </c>
      <c r="D10544" s="16">
        <v>1.01</v>
      </c>
    </row>
    <row r="10545" spans="1:4" x14ac:dyDescent="0.3">
      <c r="A10545" s="3">
        <v>1128542</v>
      </c>
      <c r="B10545" s="16">
        <v>70.13</v>
      </c>
      <c r="C10545" s="16">
        <v>70.16</v>
      </c>
      <c r="D10545" s="16">
        <v>1.01</v>
      </c>
    </row>
    <row r="10546" spans="1:4" x14ac:dyDescent="0.3">
      <c r="A10546" s="3">
        <v>1128543</v>
      </c>
      <c r="B10546" s="16">
        <v>70.13</v>
      </c>
      <c r="C10546" s="16">
        <v>70.16</v>
      </c>
      <c r="D10546" s="16">
        <v>1.01</v>
      </c>
    </row>
    <row r="10547" spans="1:4" x14ac:dyDescent="0.3">
      <c r="A10547" s="3">
        <v>1128544</v>
      </c>
      <c r="B10547" s="16">
        <v>48.69</v>
      </c>
      <c r="C10547" s="16">
        <v>48.72</v>
      </c>
      <c r="D10547" s="16">
        <v>1.01</v>
      </c>
    </row>
    <row r="10548" spans="1:4" x14ac:dyDescent="0.3">
      <c r="A10548" s="3">
        <v>1128545</v>
      </c>
      <c r="B10548" s="16">
        <v>84.08</v>
      </c>
      <c r="C10548" s="16">
        <v>84.11</v>
      </c>
      <c r="D10548" s="16">
        <v>1.01</v>
      </c>
    </row>
    <row r="10549" spans="1:4" x14ac:dyDescent="0.3">
      <c r="A10549" s="3">
        <v>1128546</v>
      </c>
      <c r="B10549" s="16">
        <v>0.98</v>
      </c>
      <c r="C10549" s="16">
        <v>1.05</v>
      </c>
      <c r="D10549" s="16">
        <v>1.01</v>
      </c>
    </row>
    <row r="10550" spans="1:4" x14ac:dyDescent="0.3">
      <c r="A10550" s="3">
        <v>1128547</v>
      </c>
      <c r="B10550" s="16">
        <v>77.760000000000005</v>
      </c>
      <c r="C10550" s="16">
        <v>77.790000000000006</v>
      </c>
      <c r="D10550" s="16">
        <v>1.01</v>
      </c>
    </row>
    <row r="10551" spans="1:4" x14ac:dyDescent="0.3">
      <c r="A10551" s="3">
        <v>1128548</v>
      </c>
      <c r="B10551" s="16">
        <v>45.22</v>
      </c>
      <c r="C10551" s="16">
        <v>45.25</v>
      </c>
      <c r="D10551" s="16">
        <v>1.01</v>
      </c>
    </row>
    <row r="10552" spans="1:4" x14ac:dyDescent="0.3">
      <c r="A10552" s="3">
        <v>1128549</v>
      </c>
      <c r="B10552" s="16">
        <v>77.760000000000005</v>
      </c>
      <c r="C10552" s="16">
        <v>77.790000000000006</v>
      </c>
      <c r="D10552" s="16">
        <v>1.01</v>
      </c>
    </row>
    <row r="10553" spans="1:4" x14ac:dyDescent="0.3">
      <c r="A10553" s="3">
        <v>1128550</v>
      </c>
      <c r="B10553" s="16">
        <v>137.01</v>
      </c>
      <c r="C10553" s="16">
        <v>77.39</v>
      </c>
      <c r="D10553" s="16">
        <v>1.01</v>
      </c>
    </row>
    <row r="10554" spans="1:4" x14ac:dyDescent="0.3">
      <c r="A10554" s="3">
        <v>1128561</v>
      </c>
      <c r="B10554" s="16">
        <v>80.510000000000005</v>
      </c>
      <c r="C10554" s="16">
        <v>80.540000000000006</v>
      </c>
      <c r="D10554" s="16">
        <v>1.01</v>
      </c>
    </row>
    <row r="10555" spans="1:4" x14ac:dyDescent="0.3">
      <c r="A10555" s="3">
        <v>1128571</v>
      </c>
      <c r="B10555" s="16">
        <v>1.02</v>
      </c>
      <c r="C10555" s="16">
        <v>1.05</v>
      </c>
      <c r="D10555" s="16">
        <v>1.05</v>
      </c>
    </row>
    <row r="10556" spans="1:4" x14ac:dyDescent="0.3">
      <c r="A10556" s="3">
        <v>1128572</v>
      </c>
      <c r="B10556" s="16">
        <v>78.58</v>
      </c>
      <c r="C10556" s="16">
        <v>78.61</v>
      </c>
      <c r="D10556" s="16">
        <v>1.01</v>
      </c>
    </row>
    <row r="10557" spans="1:4" x14ac:dyDescent="0.3">
      <c r="A10557" s="3">
        <v>1128573</v>
      </c>
      <c r="B10557" s="16">
        <v>64.36</v>
      </c>
      <c r="C10557" s="16">
        <v>90.56</v>
      </c>
      <c r="D10557" s="16">
        <v>1.01</v>
      </c>
    </row>
    <row r="10558" spans="1:4" x14ac:dyDescent="0.3">
      <c r="A10558" s="3">
        <v>1128574</v>
      </c>
      <c r="B10558" s="16">
        <v>97.01</v>
      </c>
      <c r="C10558" s="16">
        <v>78.61</v>
      </c>
      <c r="D10558" s="16">
        <v>1.01</v>
      </c>
    </row>
    <row r="10559" spans="1:4" x14ac:dyDescent="0.3">
      <c r="A10559" s="3">
        <v>1128575</v>
      </c>
      <c r="B10559" s="16">
        <v>103.63</v>
      </c>
      <c r="C10559" s="16">
        <v>64.39</v>
      </c>
      <c r="D10559" s="16">
        <v>1.01</v>
      </c>
    </row>
    <row r="10560" spans="1:4" x14ac:dyDescent="0.3">
      <c r="A10560" s="3">
        <v>1128576</v>
      </c>
      <c r="B10560" s="16">
        <v>52.839999999999996</v>
      </c>
      <c r="C10560" s="16">
        <v>52.87</v>
      </c>
      <c r="D10560" s="16">
        <v>1.01</v>
      </c>
    </row>
    <row r="10561" spans="1:4" x14ac:dyDescent="0.3">
      <c r="A10561" s="3">
        <v>1128577</v>
      </c>
      <c r="B10561" s="16">
        <v>64.36</v>
      </c>
      <c r="C10561" s="16">
        <v>64.39</v>
      </c>
      <c r="D10561" s="16">
        <v>1.01</v>
      </c>
    </row>
    <row r="10562" spans="1:4" x14ac:dyDescent="0.3">
      <c r="A10562" s="3">
        <v>1128578</v>
      </c>
      <c r="B10562" s="16">
        <v>64.36</v>
      </c>
      <c r="C10562" s="16">
        <v>64.39</v>
      </c>
      <c r="D10562" s="16">
        <v>1.01</v>
      </c>
    </row>
    <row r="10563" spans="1:4" x14ac:dyDescent="0.3">
      <c r="A10563" s="3">
        <v>1128579</v>
      </c>
      <c r="B10563" s="16">
        <v>64.36</v>
      </c>
      <c r="C10563" s="16">
        <v>90.56</v>
      </c>
      <c r="D10563" s="16">
        <v>1.01</v>
      </c>
    </row>
    <row r="10564" spans="1:4" x14ac:dyDescent="0.3">
      <c r="A10564" s="3">
        <v>1128580</v>
      </c>
      <c r="B10564" s="16">
        <v>115.87</v>
      </c>
      <c r="C10564" s="16">
        <v>52.87</v>
      </c>
      <c r="D10564" s="16">
        <v>1.01</v>
      </c>
    </row>
    <row r="10565" spans="1:4" x14ac:dyDescent="0.3">
      <c r="A10565" s="3">
        <v>1128581</v>
      </c>
      <c r="B10565" s="16">
        <v>64.36</v>
      </c>
      <c r="C10565" s="16">
        <v>64.39</v>
      </c>
      <c r="D10565" s="16">
        <v>1.01</v>
      </c>
    </row>
    <row r="10566" spans="1:4" x14ac:dyDescent="0.3">
      <c r="A10566" s="3">
        <v>1128582</v>
      </c>
      <c r="B10566" s="16">
        <v>64.36</v>
      </c>
      <c r="C10566" s="16">
        <v>90.56</v>
      </c>
      <c r="D10566" s="16">
        <v>1.01</v>
      </c>
    </row>
    <row r="10567" spans="1:4" x14ac:dyDescent="0.3">
      <c r="A10567" s="3">
        <v>1128583</v>
      </c>
      <c r="B10567" s="16">
        <v>-1.9999999999999997E-2</v>
      </c>
      <c r="C10567" s="16">
        <v>0.01</v>
      </c>
      <c r="D10567" s="16">
        <v>8.5000000000000006E-3</v>
      </c>
    </row>
    <row r="10568" spans="1:4" x14ac:dyDescent="0.3">
      <c r="A10568" s="3">
        <v>1128590</v>
      </c>
      <c r="B10568" s="16">
        <v>119.14</v>
      </c>
      <c r="C10568" s="16">
        <v>119.17</v>
      </c>
      <c r="D10568" s="16">
        <v>1.01</v>
      </c>
    </row>
    <row r="10569" spans="1:4" x14ac:dyDescent="0.3">
      <c r="A10569" s="3">
        <v>1128591</v>
      </c>
      <c r="B10569" s="16">
        <v>60.57</v>
      </c>
      <c r="C10569" s="16">
        <v>60.6</v>
      </c>
      <c r="D10569" s="16">
        <v>1.01</v>
      </c>
    </row>
    <row r="10570" spans="1:4" x14ac:dyDescent="0.3">
      <c r="A10570" s="3">
        <v>1128592</v>
      </c>
      <c r="B10570" s="16">
        <v>77.569999999999993</v>
      </c>
      <c r="C10570" s="16">
        <v>77.599999999999994</v>
      </c>
      <c r="D10570" s="16">
        <v>1.01</v>
      </c>
    </row>
    <row r="10571" spans="1:4" x14ac:dyDescent="0.3">
      <c r="A10571" s="3">
        <v>1128593</v>
      </c>
      <c r="B10571" s="16">
        <v>196.97</v>
      </c>
      <c r="C10571" s="16">
        <v>197</v>
      </c>
      <c r="D10571" s="16">
        <v>1.01</v>
      </c>
    </row>
    <row r="10572" spans="1:4" x14ac:dyDescent="0.3">
      <c r="A10572" s="3">
        <v>1128594</v>
      </c>
      <c r="B10572" s="16">
        <v>52.75</v>
      </c>
      <c r="C10572" s="16">
        <v>52.78</v>
      </c>
      <c r="D10572" s="16">
        <v>1.01</v>
      </c>
    </row>
    <row r="10573" spans="1:4" x14ac:dyDescent="0.3">
      <c r="A10573" s="3">
        <v>1128595</v>
      </c>
      <c r="B10573" s="16">
        <v>110.82</v>
      </c>
      <c r="C10573" s="16">
        <v>110.85</v>
      </c>
      <c r="D10573" s="16">
        <v>1.01</v>
      </c>
    </row>
    <row r="10574" spans="1:4" x14ac:dyDescent="0.3">
      <c r="A10574" s="3">
        <v>1128596</v>
      </c>
      <c r="B10574" s="16">
        <v>128.27000000000001</v>
      </c>
      <c r="C10574" s="16">
        <v>128.30000000000001</v>
      </c>
      <c r="D10574" s="16">
        <v>1.01</v>
      </c>
    </row>
    <row r="10575" spans="1:4" x14ac:dyDescent="0.3">
      <c r="A10575" s="3">
        <v>1128597</v>
      </c>
      <c r="B10575" s="16">
        <v>119.97</v>
      </c>
      <c r="C10575" s="16">
        <v>96.43</v>
      </c>
      <c r="D10575" s="16">
        <v>1.01</v>
      </c>
    </row>
    <row r="10576" spans="1:4" x14ac:dyDescent="0.3">
      <c r="A10576" s="3">
        <v>1128598</v>
      </c>
      <c r="B10576" s="16">
        <v>73.56</v>
      </c>
      <c r="C10576" s="16">
        <v>73.59</v>
      </c>
      <c r="D10576" s="16">
        <v>1.01</v>
      </c>
    </row>
    <row r="10577" spans="1:4" x14ac:dyDescent="0.3">
      <c r="A10577" s="3">
        <v>1128599</v>
      </c>
      <c r="B10577" s="16">
        <v>122.7</v>
      </c>
      <c r="C10577" s="16">
        <v>122.73</v>
      </c>
      <c r="D10577" s="16">
        <v>1.01</v>
      </c>
    </row>
    <row r="10578" spans="1:4" x14ac:dyDescent="0.3">
      <c r="A10578" s="3">
        <v>1128600</v>
      </c>
      <c r="B10578" s="16">
        <v>125.97</v>
      </c>
      <c r="C10578" s="16">
        <v>126</v>
      </c>
      <c r="D10578" s="16">
        <v>1.01</v>
      </c>
    </row>
    <row r="10579" spans="1:4" x14ac:dyDescent="0.3">
      <c r="A10579" s="3">
        <v>1128601</v>
      </c>
      <c r="B10579" s="16">
        <v>243.97</v>
      </c>
      <c r="C10579" s="16">
        <v>244</v>
      </c>
      <c r="D10579" s="16">
        <v>1.01</v>
      </c>
    </row>
    <row r="10580" spans="1:4" x14ac:dyDescent="0.3">
      <c r="A10580" s="3">
        <v>1128602</v>
      </c>
      <c r="B10580" s="16">
        <v>72.77</v>
      </c>
      <c r="C10580" s="16">
        <v>72.8</v>
      </c>
      <c r="D10580" s="16">
        <v>1.01</v>
      </c>
    </row>
    <row r="10581" spans="1:4" x14ac:dyDescent="0.3">
      <c r="A10581" s="3">
        <v>1128603</v>
      </c>
      <c r="B10581" s="16">
        <v>79.36</v>
      </c>
      <c r="C10581" s="16">
        <v>67.239999999999995</v>
      </c>
      <c r="D10581" s="16">
        <v>1.01</v>
      </c>
    </row>
    <row r="10582" spans="1:4" x14ac:dyDescent="0.3">
      <c r="A10582" s="3">
        <v>1128604</v>
      </c>
      <c r="B10582" s="16">
        <v>106.17</v>
      </c>
      <c r="C10582" s="16">
        <v>106.2</v>
      </c>
      <c r="D10582" s="16">
        <v>1.01</v>
      </c>
    </row>
    <row r="10583" spans="1:4" x14ac:dyDescent="0.3">
      <c r="A10583" s="3">
        <v>1128607</v>
      </c>
      <c r="B10583" s="16">
        <v>103.05</v>
      </c>
      <c r="C10583" s="16">
        <v>40.65</v>
      </c>
      <c r="D10583" s="16">
        <v>1.01</v>
      </c>
    </row>
    <row r="10584" spans="1:4" x14ac:dyDescent="0.3">
      <c r="A10584" s="3">
        <v>1128608</v>
      </c>
      <c r="B10584" s="16">
        <v>26.369999999999997</v>
      </c>
      <c r="C10584" s="16">
        <v>33.5</v>
      </c>
      <c r="D10584" s="16">
        <v>1.01</v>
      </c>
    </row>
    <row r="10585" spans="1:4" x14ac:dyDescent="0.3">
      <c r="A10585" s="3">
        <v>1128610</v>
      </c>
      <c r="B10585" s="16">
        <v>13.47</v>
      </c>
      <c r="C10585" s="16">
        <v>13.5</v>
      </c>
      <c r="D10585" s="16">
        <v>1.01</v>
      </c>
    </row>
    <row r="10586" spans="1:4" x14ac:dyDescent="0.3">
      <c r="A10586" s="3">
        <v>1128611</v>
      </c>
      <c r="B10586" s="16">
        <v>42.51</v>
      </c>
      <c r="C10586" s="16">
        <v>27.87</v>
      </c>
      <c r="D10586" s="16">
        <v>1.01</v>
      </c>
    </row>
    <row r="10587" spans="1:4" x14ac:dyDescent="0.3">
      <c r="A10587" s="3">
        <v>1128612</v>
      </c>
      <c r="B10587" s="16">
        <v>11.870000000000001</v>
      </c>
      <c r="C10587" s="16">
        <v>11.75</v>
      </c>
      <c r="D10587" s="16">
        <v>1.01</v>
      </c>
    </row>
    <row r="10588" spans="1:4" x14ac:dyDescent="0.3">
      <c r="A10588" s="3">
        <v>1128613</v>
      </c>
      <c r="B10588" s="16">
        <v>34.94</v>
      </c>
      <c r="C10588" s="16">
        <v>27.87</v>
      </c>
      <c r="D10588" s="16">
        <v>1.01</v>
      </c>
    </row>
    <row r="10589" spans="1:4" x14ac:dyDescent="0.3">
      <c r="A10589" s="3">
        <v>1128614</v>
      </c>
      <c r="B10589" s="16">
        <v>12.47</v>
      </c>
      <c r="C10589" s="16">
        <v>11.75</v>
      </c>
      <c r="D10589" s="16">
        <v>1.01</v>
      </c>
    </row>
    <row r="10590" spans="1:4" x14ac:dyDescent="0.3">
      <c r="A10590" s="3">
        <v>1128615</v>
      </c>
      <c r="B10590" s="16">
        <v>64.36</v>
      </c>
      <c r="C10590" s="16">
        <v>64.39</v>
      </c>
      <c r="D10590" s="16">
        <v>1.01</v>
      </c>
    </row>
    <row r="10591" spans="1:4" x14ac:dyDescent="0.3">
      <c r="A10591" s="3">
        <v>1128616</v>
      </c>
      <c r="B10591" s="16">
        <v>53.47</v>
      </c>
      <c r="C10591" s="16">
        <v>53.5</v>
      </c>
      <c r="D10591" s="16">
        <v>1.01</v>
      </c>
    </row>
    <row r="10592" spans="1:4" x14ac:dyDescent="0.3">
      <c r="A10592" s="3">
        <v>1128617</v>
      </c>
      <c r="B10592" s="16">
        <v>286.97000000000003</v>
      </c>
      <c r="C10592" s="16">
        <v>287</v>
      </c>
      <c r="D10592" s="16">
        <v>1.01</v>
      </c>
    </row>
    <row r="10593" spans="1:4" x14ac:dyDescent="0.3">
      <c r="A10593" s="3">
        <v>1128620</v>
      </c>
      <c r="B10593" s="16">
        <v>99.28</v>
      </c>
      <c r="C10593" s="16">
        <v>99.31</v>
      </c>
      <c r="D10593" s="16">
        <v>1.01</v>
      </c>
    </row>
    <row r="10594" spans="1:4" x14ac:dyDescent="0.3">
      <c r="A10594" s="3">
        <v>1128621</v>
      </c>
      <c r="B10594" s="16">
        <v>35.46</v>
      </c>
      <c r="C10594" s="16">
        <v>35.49</v>
      </c>
      <c r="D10594" s="16">
        <v>1.01</v>
      </c>
    </row>
    <row r="10595" spans="1:4" x14ac:dyDescent="0.3">
      <c r="A10595" s="3">
        <v>1128622</v>
      </c>
      <c r="B10595" s="16">
        <v>70.7</v>
      </c>
      <c r="C10595" s="16">
        <v>70.73</v>
      </c>
      <c r="D10595" s="16">
        <v>1.01</v>
      </c>
    </row>
    <row r="10596" spans="1:4" x14ac:dyDescent="0.3">
      <c r="A10596" s="3">
        <v>1128623</v>
      </c>
      <c r="B10596" s="16">
        <v>36.81</v>
      </c>
      <c r="C10596" s="16">
        <v>36.840000000000003</v>
      </c>
      <c r="D10596" s="16">
        <v>1.01</v>
      </c>
    </row>
    <row r="10597" spans="1:4" x14ac:dyDescent="0.3">
      <c r="A10597" s="3">
        <v>1128624</v>
      </c>
      <c r="B10597" s="16">
        <v>88.39</v>
      </c>
      <c r="C10597" s="16">
        <v>88.42</v>
      </c>
      <c r="D10597" s="16">
        <v>1.01</v>
      </c>
    </row>
    <row r="10598" spans="1:4" x14ac:dyDescent="0.3">
      <c r="A10598" s="3">
        <v>1128630</v>
      </c>
      <c r="B10598" s="16">
        <v>107.13</v>
      </c>
      <c r="C10598" s="16">
        <v>107.16</v>
      </c>
      <c r="D10598" s="16">
        <v>1.01</v>
      </c>
    </row>
    <row r="10599" spans="1:4" x14ac:dyDescent="0.3">
      <c r="A10599" s="3">
        <v>1128631</v>
      </c>
      <c r="B10599" s="16">
        <v>11.870000000000001</v>
      </c>
      <c r="C10599" s="16">
        <v>11.9</v>
      </c>
      <c r="D10599" s="16">
        <v>1.01</v>
      </c>
    </row>
    <row r="10600" spans="1:4" x14ac:dyDescent="0.3">
      <c r="A10600" s="3">
        <v>1128640</v>
      </c>
      <c r="B10600" s="16">
        <v>70.539999999999992</v>
      </c>
      <c r="C10600" s="16">
        <v>59.72</v>
      </c>
      <c r="D10600" s="16">
        <v>1.01</v>
      </c>
    </row>
    <row r="10601" spans="1:4" x14ac:dyDescent="0.3">
      <c r="A10601" s="3">
        <v>1128641</v>
      </c>
      <c r="B10601" s="16">
        <v>59.4</v>
      </c>
      <c r="C10601" s="16">
        <v>78.010000000000005</v>
      </c>
      <c r="D10601" s="16">
        <v>1.01</v>
      </c>
    </row>
    <row r="10602" spans="1:4" x14ac:dyDescent="0.3">
      <c r="A10602" s="3">
        <v>1128642</v>
      </c>
      <c r="B10602" s="16">
        <v>150.97</v>
      </c>
      <c r="C10602" s="16">
        <v>151</v>
      </c>
      <c r="D10602" s="16">
        <v>128.35</v>
      </c>
    </row>
    <row r="10603" spans="1:4" x14ac:dyDescent="0.3">
      <c r="A10603" s="3">
        <v>1128643</v>
      </c>
      <c r="B10603" s="16">
        <v>11.870000000000001</v>
      </c>
      <c r="C10603" s="16">
        <v>11.75</v>
      </c>
      <c r="D10603" s="16">
        <v>1.01</v>
      </c>
    </row>
    <row r="10604" spans="1:4" x14ac:dyDescent="0.3">
      <c r="A10604" s="3">
        <v>1128644</v>
      </c>
      <c r="B10604" s="16">
        <v>20.47</v>
      </c>
      <c r="C10604" s="16">
        <v>20.5</v>
      </c>
      <c r="D10604" s="16">
        <v>17.425000000000001</v>
      </c>
    </row>
    <row r="10605" spans="1:4" x14ac:dyDescent="0.3">
      <c r="A10605" s="3">
        <v>1128645</v>
      </c>
      <c r="B10605" s="16">
        <v>23.97</v>
      </c>
      <c r="C10605" s="16">
        <v>29.64</v>
      </c>
      <c r="D10605" s="16">
        <v>1.01</v>
      </c>
    </row>
    <row r="10606" spans="1:4" x14ac:dyDescent="0.3">
      <c r="A10606" s="3">
        <v>1128646</v>
      </c>
      <c r="B10606" s="16">
        <v>734.97</v>
      </c>
      <c r="C10606" s="16">
        <v>735</v>
      </c>
      <c r="D10606" s="16">
        <v>1.01</v>
      </c>
    </row>
    <row r="10607" spans="1:4" x14ac:dyDescent="0.3">
      <c r="A10607" s="3">
        <v>1128648</v>
      </c>
      <c r="B10607" s="16">
        <v>-1.9999999999999997E-2</v>
      </c>
      <c r="C10607" s="16">
        <v>0.01</v>
      </c>
      <c r="D10607" s="16">
        <v>8.5000000000000006E-3</v>
      </c>
    </row>
    <row r="10608" spans="1:4" x14ac:dyDescent="0.3">
      <c r="A10608" s="3">
        <v>1128649</v>
      </c>
      <c r="B10608" s="16">
        <v>734.97</v>
      </c>
      <c r="C10608" s="16">
        <v>735</v>
      </c>
      <c r="D10608" s="16">
        <v>1.01</v>
      </c>
    </row>
    <row r="10609" spans="1:4" x14ac:dyDescent="0.3">
      <c r="A10609" s="3">
        <v>1128650</v>
      </c>
      <c r="B10609" s="16">
        <v>-1.9999999999999997E-2</v>
      </c>
      <c r="C10609" s="16">
        <v>0.01</v>
      </c>
      <c r="D10609" s="16">
        <v>8.5000000000000006E-3</v>
      </c>
    </row>
    <row r="10610" spans="1:4" x14ac:dyDescent="0.3">
      <c r="A10610" s="3">
        <v>1128651</v>
      </c>
      <c r="B10610" s="16">
        <v>734.97</v>
      </c>
      <c r="C10610" s="16">
        <v>735</v>
      </c>
      <c r="D10610" s="16">
        <v>1.01</v>
      </c>
    </row>
    <row r="10611" spans="1:4" x14ac:dyDescent="0.3">
      <c r="A10611" s="3">
        <v>1128652</v>
      </c>
      <c r="B10611" s="16">
        <v>-1.9999999999999997E-2</v>
      </c>
      <c r="C10611" s="16">
        <v>0.01</v>
      </c>
      <c r="D10611" s="16">
        <v>8.5000000000000006E-3</v>
      </c>
    </row>
    <row r="10612" spans="1:4" x14ac:dyDescent="0.3">
      <c r="A10612" s="3">
        <v>1128653</v>
      </c>
      <c r="B10612" s="16">
        <v>120.21</v>
      </c>
      <c r="C10612" s="16">
        <v>121.57</v>
      </c>
      <c r="D10612" s="16">
        <v>1.01</v>
      </c>
    </row>
    <row r="10613" spans="1:4" x14ac:dyDescent="0.3">
      <c r="A10613" s="3">
        <v>1128654</v>
      </c>
      <c r="B10613" s="16">
        <v>53.83</v>
      </c>
      <c r="C10613" s="16">
        <v>66.92</v>
      </c>
      <c r="D10613" s="16">
        <v>1.01</v>
      </c>
    </row>
    <row r="10614" spans="1:4" x14ac:dyDescent="0.3">
      <c r="A10614" s="3">
        <v>1128655</v>
      </c>
      <c r="B10614" s="16">
        <v>80.36</v>
      </c>
      <c r="C10614" s="16">
        <v>66.92</v>
      </c>
      <c r="D10614" s="16">
        <v>1.01</v>
      </c>
    </row>
    <row r="10615" spans="1:4" x14ac:dyDescent="0.3">
      <c r="A10615" s="3">
        <v>1128656</v>
      </c>
      <c r="B10615" s="16">
        <v>77.98</v>
      </c>
      <c r="C10615" s="16">
        <v>78.010000000000005</v>
      </c>
      <c r="D10615" s="16">
        <v>1.01</v>
      </c>
    </row>
    <row r="10616" spans="1:4" x14ac:dyDescent="0.3">
      <c r="A10616" s="3">
        <v>1128657</v>
      </c>
      <c r="B10616" s="16">
        <v>159.93</v>
      </c>
      <c r="C10616" s="16">
        <v>159.97999999999999</v>
      </c>
      <c r="D10616" s="16">
        <v>1.01</v>
      </c>
    </row>
    <row r="10617" spans="1:4" x14ac:dyDescent="0.3">
      <c r="A10617" s="3">
        <v>1128660</v>
      </c>
      <c r="B10617" s="16">
        <v>0.98</v>
      </c>
      <c r="C10617" s="16">
        <v>1.05</v>
      </c>
      <c r="D10617" s="16">
        <v>1.01</v>
      </c>
    </row>
    <row r="10618" spans="1:4" x14ac:dyDescent="0.3">
      <c r="A10618" s="3">
        <v>1128661</v>
      </c>
      <c r="B10618" s="16">
        <v>196.97</v>
      </c>
      <c r="C10618" s="16">
        <v>197</v>
      </c>
      <c r="D10618" s="16">
        <v>1.01</v>
      </c>
    </row>
    <row r="10619" spans="1:4" x14ac:dyDescent="0.3">
      <c r="A10619" s="3">
        <v>1128663</v>
      </c>
      <c r="B10619" s="16">
        <v>152.63</v>
      </c>
      <c r="C10619" s="16">
        <v>152.66</v>
      </c>
      <c r="D10619" s="16">
        <v>1.01</v>
      </c>
    </row>
    <row r="10620" spans="1:4" x14ac:dyDescent="0.3">
      <c r="A10620" s="3">
        <v>1128664</v>
      </c>
      <c r="B10620" s="16">
        <v>0.98</v>
      </c>
      <c r="C10620" s="16">
        <v>1.05</v>
      </c>
      <c r="D10620" s="16">
        <v>1.01</v>
      </c>
    </row>
    <row r="10621" spans="1:4" x14ac:dyDescent="0.3">
      <c r="A10621" s="3">
        <v>1128665</v>
      </c>
      <c r="B10621" s="16">
        <v>0.98</v>
      </c>
      <c r="C10621" s="16">
        <v>1.05</v>
      </c>
      <c r="D10621" s="16">
        <v>1.01</v>
      </c>
    </row>
    <row r="10622" spans="1:4" x14ac:dyDescent="0.3">
      <c r="A10622" s="3">
        <v>1128666</v>
      </c>
      <c r="B10622" s="16">
        <v>0.98</v>
      </c>
      <c r="C10622" s="16">
        <v>1.05</v>
      </c>
      <c r="D10622" s="16">
        <v>1.01</v>
      </c>
    </row>
    <row r="10623" spans="1:4" x14ac:dyDescent="0.3">
      <c r="A10623" s="3">
        <v>1128667</v>
      </c>
      <c r="B10623" s="16">
        <v>0.98</v>
      </c>
      <c r="C10623" s="16">
        <v>1.05</v>
      </c>
      <c r="D10623" s="16">
        <v>1.01</v>
      </c>
    </row>
    <row r="10624" spans="1:4" x14ac:dyDescent="0.3">
      <c r="A10624" s="3">
        <v>1128669</v>
      </c>
      <c r="B10624" s="16">
        <v>0.98</v>
      </c>
      <c r="C10624" s="16">
        <v>1.05</v>
      </c>
      <c r="D10624" s="16">
        <v>1.01</v>
      </c>
    </row>
    <row r="10625" spans="1:4" x14ac:dyDescent="0.3">
      <c r="A10625" s="3">
        <v>1128670</v>
      </c>
      <c r="B10625" s="16">
        <v>0.98</v>
      </c>
      <c r="C10625" s="16">
        <v>1.05</v>
      </c>
      <c r="D10625" s="16">
        <v>1.01</v>
      </c>
    </row>
    <row r="10626" spans="1:4" x14ac:dyDescent="0.3">
      <c r="A10626" s="3">
        <v>1128672</v>
      </c>
      <c r="B10626" s="16">
        <v>9.9700000000000006</v>
      </c>
      <c r="C10626" s="16">
        <v>10</v>
      </c>
      <c r="D10626" s="16">
        <v>1.01</v>
      </c>
    </row>
    <row r="10627" spans="1:4" x14ac:dyDescent="0.3">
      <c r="A10627" s="3">
        <v>1128680</v>
      </c>
      <c r="B10627" s="16">
        <v>0.98</v>
      </c>
      <c r="C10627" s="16">
        <v>1.05</v>
      </c>
      <c r="D10627" s="16">
        <v>1.01</v>
      </c>
    </row>
    <row r="10628" spans="1:4" x14ac:dyDescent="0.3">
      <c r="A10628" s="3">
        <v>1128681</v>
      </c>
      <c r="B10628" s="16">
        <v>0.98</v>
      </c>
      <c r="C10628" s="16">
        <v>1.05</v>
      </c>
      <c r="D10628" s="16">
        <v>1.01</v>
      </c>
    </row>
    <row r="10629" spans="1:4" x14ac:dyDescent="0.3">
      <c r="A10629" s="3">
        <v>1128682</v>
      </c>
      <c r="B10629" s="16">
        <v>0.98</v>
      </c>
      <c r="C10629" s="16">
        <v>1.05</v>
      </c>
      <c r="D10629" s="16">
        <v>1.01</v>
      </c>
    </row>
    <row r="10630" spans="1:4" x14ac:dyDescent="0.3">
      <c r="A10630" s="3">
        <v>1128683</v>
      </c>
      <c r="B10630" s="16">
        <v>0.98</v>
      </c>
      <c r="C10630" s="16">
        <v>1.05</v>
      </c>
      <c r="D10630" s="16">
        <v>1.01</v>
      </c>
    </row>
    <row r="10631" spans="1:4" x14ac:dyDescent="0.3">
      <c r="A10631" s="3">
        <v>1128684</v>
      </c>
      <c r="B10631" s="16">
        <v>-1.9999999999999997E-2</v>
      </c>
      <c r="C10631" s="16">
        <v>0.01</v>
      </c>
      <c r="D10631" s="16">
        <v>8.5000000000000006E-3</v>
      </c>
    </row>
    <row r="10632" spans="1:4" x14ac:dyDescent="0.3">
      <c r="A10632" s="3">
        <v>1128685</v>
      </c>
      <c r="B10632" s="16">
        <v>0.98</v>
      </c>
      <c r="C10632" s="16">
        <v>1.05</v>
      </c>
      <c r="D10632" s="16">
        <v>1.01</v>
      </c>
    </row>
    <row r="10633" spans="1:4" x14ac:dyDescent="0.3">
      <c r="A10633" s="3">
        <v>1128686</v>
      </c>
      <c r="B10633" s="16">
        <v>0.98</v>
      </c>
      <c r="C10633" s="16">
        <v>1.05</v>
      </c>
      <c r="D10633" s="16">
        <v>1.01</v>
      </c>
    </row>
    <row r="10634" spans="1:4" x14ac:dyDescent="0.3">
      <c r="A10634" s="3">
        <v>1128687</v>
      </c>
      <c r="B10634" s="16">
        <v>0.98</v>
      </c>
      <c r="C10634" s="16">
        <v>1.05</v>
      </c>
      <c r="D10634" s="16">
        <v>1.01</v>
      </c>
    </row>
    <row r="10635" spans="1:4" x14ac:dyDescent="0.3">
      <c r="A10635" s="3">
        <v>1128689</v>
      </c>
      <c r="B10635" s="16">
        <v>0.98</v>
      </c>
      <c r="C10635" s="16">
        <v>1.05</v>
      </c>
      <c r="D10635" s="16">
        <v>1.01</v>
      </c>
    </row>
    <row r="10636" spans="1:4" x14ac:dyDescent="0.3">
      <c r="A10636" s="3">
        <v>1128690</v>
      </c>
      <c r="B10636" s="16">
        <v>0.98</v>
      </c>
      <c r="C10636" s="16">
        <v>1.05</v>
      </c>
      <c r="D10636" s="16">
        <v>1.01</v>
      </c>
    </row>
    <row r="10637" spans="1:4" x14ac:dyDescent="0.3">
      <c r="A10637" s="3">
        <v>1128700</v>
      </c>
      <c r="B10637" s="16">
        <v>88.39</v>
      </c>
      <c r="C10637" s="16">
        <v>88.42</v>
      </c>
      <c r="D10637" s="16">
        <v>1.01</v>
      </c>
    </row>
    <row r="10638" spans="1:4" x14ac:dyDescent="0.3">
      <c r="A10638" s="3">
        <v>1128701</v>
      </c>
      <c r="B10638" s="16">
        <v>-1.9999999999999997E-2</v>
      </c>
      <c r="C10638" s="16">
        <v>0.01</v>
      </c>
      <c r="D10638" s="16">
        <v>1.01</v>
      </c>
    </row>
    <row r="10639" spans="1:4" x14ac:dyDescent="0.3">
      <c r="A10639" s="3">
        <v>1128702</v>
      </c>
      <c r="B10639" s="16">
        <v>0.98</v>
      </c>
      <c r="C10639" s="16">
        <v>1.05</v>
      </c>
      <c r="D10639" s="16">
        <v>1.01</v>
      </c>
    </row>
    <row r="10640" spans="1:4" x14ac:dyDescent="0.3">
      <c r="A10640" s="3">
        <v>1128703</v>
      </c>
      <c r="B10640" s="16">
        <v>122.74</v>
      </c>
      <c r="C10640" s="16">
        <v>122.77</v>
      </c>
      <c r="D10640" s="16">
        <v>1.01</v>
      </c>
    </row>
    <row r="10641" spans="1:4" x14ac:dyDescent="0.3">
      <c r="A10641" s="3">
        <v>1128710</v>
      </c>
      <c r="B10641" s="16">
        <v>65.48</v>
      </c>
      <c r="C10641" s="16">
        <v>70.569999999999993</v>
      </c>
      <c r="D10641" s="16">
        <v>1.01</v>
      </c>
    </row>
    <row r="10642" spans="1:4" x14ac:dyDescent="0.3">
      <c r="A10642" s="3">
        <v>1128720</v>
      </c>
      <c r="B10642" s="16">
        <v>14.790000000000001</v>
      </c>
      <c r="C10642" s="16">
        <v>14.82</v>
      </c>
      <c r="D10642" s="16">
        <v>1.01</v>
      </c>
    </row>
    <row r="10643" spans="1:4" x14ac:dyDescent="0.3">
      <c r="A10643" s="3">
        <v>1128721</v>
      </c>
      <c r="B10643" s="16">
        <v>26.45</v>
      </c>
      <c r="C10643" s="16">
        <v>26.48</v>
      </c>
      <c r="D10643" s="16">
        <v>1.01</v>
      </c>
    </row>
    <row r="10644" spans="1:4" x14ac:dyDescent="0.3">
      <c r="A10644" s="3">
        <v>1128722</v>
      </c>
      <c r="B10644" s="16">
        <v>14.790000000000001</v>
      </c>
      <c r="C10644" s="16">
        <v>14.82</v>
      </c>
      <c r="D10644" s="16">
        <v>1.01</v>
      </c>
    </row>
    <row r="10645" spans="1:4" x14ac:dyDescent="0.3">
      <c r="A10645" s="3">
        <v>1128730</v>
      </c>
      <c r="B10645" s="16">
        <v>20.25</v>
      </c>
      <c r="C10645" s="16">
        <v>20.28</v>
      </c>
      <c r="D10645" s="16">
        <v>1.01</v>
      </c>
    </row>
    <row r="10646" spans="1:4" x14ac:dyDescent="0.3">
      <c r="A10646" s="3">
        <v>1128731</v>
      </c>
      <c r="B10646" s="16">
        <v>17.489999999999998</v>
      </c>
      <c r="C10646" s="16">
        <v>16.079999999999998</v>
      </c>
      <c r="D10646" s="16">
        <v>1.01</v>
      </c>
    </row>
    <row r="10647" spans="1:4" x14ac:dyDescent="0.3">
      <c r="A10647" s="3">
        <v>1128732</v>
      </c>
      <c r="B10647" s="16">
        <v>20.25</v>
      </c>
      <c r="C10647" s="16">
        <v>20.28</v>
      </c>
      <c r="D10647" s="16">
        <v>1.01</v>
      </c>
    </row>
    <row r="10648" spans="1:4" x14ac:dyDescent="0.3">
      <c r="A10648" s="3">
        <v>1128733</v>
      </c>
      <c r="B10648" s="16">
        <v>17.939999999999998</v>
      </c>
      <c r="C10648" s="16">
        <v>18.86</v>
      </c>
      <c r="D10648" s="16">
        <v>1.01</v>
      </c>
    </row>
    <row r="10649" spans="1:4" x14ac:dyDescent="0.3">
      <c r="A10649" s="3">
        <v>1128734</v>
      </c>
      <c r="B10649" s="16">
        <v>22.279999999999998</v>
      </c>
      <c r="C10649" s="16">
        <v>20.9</v>
      </c>
      <c r="D10649" s="16">
        <v>1.01</v>
      </c>
    </row>
    <row r="10650" spans="1:4" x14ac:dyDescent="0.3">
      <c r="A10650" s="3">
        <v>1128740</v>
      </c>
      <c r="B10650" s="16">
        <v>14.790000000000001</v>
      </c>
      <c r="C10650" s="16">
        <v>14.82</v>
      </c>
      <c r="D10650" s="16">
        <v>1.01</v>
      </c>
    </row>
    <row r="10651" spans="1:4" x14ac:dyDescent="0.3">
      <c r="A10651" s="3">
        <v>1128741</v>
      </c>
      <c r="B10651" s="16">
        <v>14.790000000000001</v>
      </c>
      <c r="C10651" s="16">
        <v>14.82</v>
      </c>
      <c r="D10651" s="16">
        <v>1.01</v>
      </c>
    </row>
    <row r="10652" spans="1:4" x14ac:dyDescent="0.3">
      <c r="A10652" s="3">
        <v>1128750</v>
      </c>
      <c r="B10652" s="16">
        <v>98.92</v>
      </c>
      <c r="C10652" s="16">
        <v>98.95</v>
      </c>
      <c r="D10652" s="16">
        <v>1.01</v>
      </c>
    </row>
    <row r="10653" spans="1:4" x14ac:dyDescent="0.3">
      <c r="A10653" s="3">
        <v>1128751</v>
      </c>
      <c r="B10653" s="16">
        <v>35.01</v>
      </c>
      <c r="C10653" s="16">
        <v>35.04</v>
      </c>
      <c r="D10653" s="16">
        <v>1.01</v>
      </c>
    </row>
    <row r="10654" spans="1:4" x14ac:dyDescent="0.3">
      <c r="A10654" s="3">
        <v>1128752</v>
      </c>
      <c r="B10654" s="16">
        <v>40.53</v>
      </c>
      <c r="C10654" s="16">
        <v>40.56</v>
      </c>
      <c r="D10654" s="16">
        <v>1.01</v>
      </c>
    </row>
    <row r="10655" spans="1:4" x14ac:dyDescent="0.3">
      <c r="A10655" s="3">
        <v>1128753</v>
      </c>
      <c r="B10655" s="16">
        <v>35.01</v>
      </c>
      <c r="C10655" s="16">
        <v>35.04</v>
      </c>
      <c r="D10655" s="16">
        <v>1.01</v>
      </c>
    </row>
    <row r="10656" spans="1:4" x14ac:dyDescent="0.3">
      <c r="A10656" s="3">
        <v>1128754</v>
      </c>
      <c r="B10656" s="16">
        <v>271.97000000000003</v>
      </c>
      <c r="C10656" s="16">
        <v>272</v>
      </c>
      <c r="D10656" s="16">
        <v>1.01</v>
      </c>
    </row>
    <row r="10657" spans="1:4" x14ac:dyDescent="0.3">
      <c r="A10657" s="3">
        <v>1128755</v>
      </c>
      <c r="B10657" s="16">
        <v>16.29</v>
      </c>
      <c r="C10657" s="16">
        <v>16.079999999999998</v>
      </c>
      <c r="D10657" s="16">
        <v>1.01</v>
      </c>
    </row>
    <row r="10658" spans="1:4" x14ac:dyDescent="0.3">
      <c r="A10658" s="3">
        <v>1128760</v>
      </c>
      <c r="B10658" s="16">
        <v>478.97</v>
      </c>
      <c r="C10658" s="16">
        <v>479</v>
      </c>
      <c r="D10658" s="16">
        <v>1.01</v>
      </c>
    </row>
    <row r="10659" spans="1:4" x14ac:dyDescent="0.3">
      <c r="A10659" s="3">
        <v>1128761</v>
      </c>
      <c r="B10659" s="16">
        <v>478.97</v>
      </c>
      <c r="C10659" s="16">
        <v>479</v>
      </c>
      <c r="D10659" s="16">
        <v>1.01</v>
      </c>
    </row>
    <row r="10660" spans="1:4" x14ac:dyDescent="0.3">
      <c r="A10660" s="3">
        <v>1128762</v>
      </c>
      <c r="B10660" s="16">
        <v>478.97</v>
      </c>
      <c r="C10660" s="16">
        <v>479</v>
      </c>
      <c r="D10660" s="16">
        <v>1.01</v>
      </c>
    </row>
    <row r="10661" spans="1:4" x14ac:dyDescent="0.3">
      <c r="A10661" s="3">
        <v>1128763</v>
      </c>
      <c r="B10661" s="16">
        <v>424.97</v>
      </c>
      <c r="C10661" s="16">
        <v>479</v>
      </c>
      <c r="D10661" s="16">
        <v>1.01</v>
      </c>
    </row>
    <row r="10662" spans="1:4" x14ac:dyDescent="0.3">
      <c r="A10662" s="3">
        <v>1128764</v>
      </c>
      <c r="B10662" s="16">
        <v>669.97</v>
      </c>
      <c r="C10662" s="16">
        <v>670</v>
      </c>
      <c r="D10662" s="16">
        <v>1.01</v>
      </c>
    </row>
    <row r="10663" spans="1:4" x14ac:dyDescent="0.3">
      <c r="A10663" s="3">
        <v>1128765</v>
      </c>
      <c r="B10663" s="16">
        <v>619.97</v>
      </c>
      <c r="C10663" s="16">
        <v>620</v>
      </c>
      <c r="D10663" s="16">
        <v>1.01</v>
      </c>
    </row>
    <row r="10664" spans="1:4" x14ac:dyDescent="0.3">
      <c r="A10664" s="3">
        <v>1128770</v>
      </c>
      <c r="B10664" s="16">
        <v>148.97</v>
      </c>
      <c r="C10664" s="16">
        <v>149</v>
      </c>
      <c r="D10664" s="16">
        <v>1.01</v>
      </c>
    </row>
    <row r="10665" spans="1:4" x14ac:dyDescent="0.3">
      <c r="A10665" s="3">
        <v>1128771</v>
      </c>
      <c r="B10665" s="16">
        <v>35.5</v>
      </c>
      <c r="C10665" s="16">
        <v>35.53</v>
      </c>
      <c r="D10665" s="16">
        <v>1.01</v>
      </c>
    </row>
    <row r="10666" spans="1:4" x14ac:dyDescent="0.3">
      <c r="A10666" s="3">
        <v>1128772</v>
      </c>
      <c r="B10666" s="16">
        <v>35.5</v>
      </c>
      <c r="C10666" s="16">
        <v>35.53</v>
      </c>
      <c r="D10666" s="16">
        <v>1.01</v>
      </c>
    </row>
    <row r="10667" spans="1:4" x14ac:dyDescent="0.3">
      <c r="A10667" s="3">
        <v>1128774</v>
      </c>
      <c r="B10667" s="16">
        <v>36.519999999999996</v>
      </c>
      <c r="C10667" s="16">
        <v>35.53</v>
      </c>
      <c r="D10667" s="16">
        <v>1.01</v>
      </c>
    </row>
    <row r="10668" spans="1:4" x14ac:dyDescent="0.3">
      <c r="A10668" s="3">
        <v>1128775</v>
      </c>
      <c r="B10668" s="16">
        <v>41.21</v>
      </c>
      <c r="C10668" s="16">
        <v>41.24</v>
      </c>
      <c r="D10668" s="16">
        <v>1.01</v>
      </c>
    </row>
    <row r="10669" spans="1:4" x14ac:dyDescent="0.3">
      <c r="A10669" s="3">
        <v>1128776</v>
      </c>
      <c r="B10669" s="16">
        <v>148.52000000000001</v>
      </c>
      <c r="C10669" s="16">
        <v>148.55000000000001</v>
      </c>
      <c r="D10669" s="16">
        <v>1.01</v>
      </c>
    </row>
    <row r="10670" spans="1:4" x14ac:dyDescent="0.3">
      <c r="A10670" s="3">
        <v>1128777</v>
      </c>
      <c r="B10670" s="16">
        <v>654.97</v>
      </c>
      <c r="C10670" s="16">
        <v>655</v>
      </c>
      <c r="D10670" s="16">
        <v>1.01</v>
      </c>
    </row>
    <row r="10671" spans="1:4" x14ac:dyDescent="0.3">
      <c r="A10671" s="3">
        <v>1128778</v>
      </c>
      <c r="B10671" s="16">
        <v>0.98</v>
      </c>
      <c r="C10671" s="16">
        <v>1.05</v>
      </c>
      <c r="D10671" s="16">
        <v>1.01</v>
      </c>
    </row>
    <row r="10672" spans="1:4" x14ac:dyDescent="0.3">
      <c r="A10672" s="3">
        <v>1128779</v>
      </c>
      <c r="B10672" s="16">
        <v>644.97</v>
      </c>
      <c r="C10672" s="16">
        <v>645</v>
      </c>
      <c r="D10672" s="16">
        <v>1.01</v>
      </c>
    </row>
    <row r="10673" spans="1:4" x14ac:dyDescent="0.3">
      <c r="A10673" s="3">
        <v>1128780</v>
      </c>
      <c r="B10673" s="16">
        <v>73.650000000000006</v>
      </c>
      <c r="C10673" s="16">
        <v>73.680000000000007</v>
      </c>
      <c r="D10673" s="16">
        <v>1.01</v>
      </c>
    </row>
    <row r="10674" spans="1:4" x14ac:dyDescent="0.3">
      <c r="A10674" s="3">
        <v>1128781</v>
      </c>
      <c r="B10674" s="16">
        <v>140.99</v>
      </c>
      <c r="C10674" s="16">
        <v>141.02000000000001</v>
      </c>
      <c r="D10674" s="16">
        <v>1.01</v>
      </c>
    </row>
    <row r="10675" spans="1:4" x14ac:dyDescent="0.3">
      <c r="A10675" s="3">
        <v>1128782</v>
      </c>
      <c r="B10675" s="16">
        <v>140.99</v>
      </c>
      <c r="C10675" s="16">
        <v>141.02000000000001</v>
      </c>
      <c r="D10675" s="16">
        <v>1.01</v>
      </c>
    </row>
    <row r="10676" spans="1:4" x14ac:dyDescent="0.3">
      <c r="A10676" s="3">
        <v>1128783</v>
      </c>
      <c r="B10676" s="16">
        <v>28</v>
      </c>
      <c r="C10676" s="16">
        <v>25.73</v>
      </c>
      <c r="D10676" s="16">
        <v>1.01</v>
      </c>
    </row>
    <row r="10677" spans="1:4" x14ac:dyDescent="0.3">
      <c r="A10677" s="3">
        <v>1128785</v>
      </c>
      <c r="B10677" s="16">
        <v>27.43</v>
      </c>
      <c r="C10677" s="16">
        <v>27.46</v>
      </c>
      <c r="D10677" s="16">
        <v>1.01</v>
      </c>
    </row>
    <row r="10678" spans="1:4" x14ac:dyDescent="0.3">
      <c r="A10678" s="3">
        <v>1128786</v>
      </c>
      <c r="B10678" s="16">
        <v>25.7</v>
      </c>
      <c r="C10678" s="16">
        <v>25.73</v>
      </c>
      <c r="D10678" s="16">
        <v>1.01</v>
      </c>
    </row>
    <row r="10679" spans="1:4" x14ac:dyDescent="0.3">
      <c r="A10679" s="3">
        <v>1128787</v>
      </c>
      <c r="B10679" s="16">
        <v>25.7</v>
      </c>
      <c r="C10679" s="16">
        <v>25.73</v>
      </c>
      <c r="D10679" s="16">
        <v>1.01</v>
      </c>
    </row>
    <row r="10680" spans="1:4" x14ac:dyDescent="0.3">
      <c r="A10680" s="3">
        <v>1128788</v>
      </c>
      <c r="B10680" s="16">
        <v>34.29</v>
      </c>
      <c r="C10680" s="16">
        <v>25.73</v>
      </c>
      <c r="D10680" s="16">
        <v>1.01</v>
      </c>
    </row>
    <row r="10681" spans="1:4" x14ac:dyDescent="0.3">
      <c r="A10681" s="3">
        <v>1128789</v>
      </c>
      <c r="B10681" s="16">
        <v>144.72</v>
      </c>
      <c r="C10681" s="16">
        <v>144.75</v>
      </c>
      <c r="D10681" s="16">
        <v>1.01</v>
      </c>
    </row>
    <row r="10682" spans="1:4" x14ac:dyDescent="0.3">
      <c r="A10682" s="3">
        <v>1128790</v>
      </c>
      <c r="B10682" s="16">
        <v>47.64</v>
      </c>
      <c r="C10682" s="16">
        <v>47.67</v>
      </c>
      <c r="D10682" s="16">
        <v>1.01</v>
      </c>
    </row>
    <row r="10683" spans="1:4" x14ac:dyDescent="0.3">
      <c r="A10683" s="3">
        <v>1128801</v>
      </c>
      <c r="B10683" s="16">
        <v>213.08</v>
      </c>
      <c r="C10683" s="16">
        <v>213.11</v>
      </c>
      <c r="D10683" s="16">
        <v>1.01</v>
      </c>
    </row>
    <row r="10684" spans="1:4" x14ac:dyDescent="0.3">
      <c r="A10684" s="3">
        <v>1128802</v>
      </c>
      <c r="B10684" s="16">
        <v>37.17</v>
      </c>
      <c r="C10684" s="16">
        <v>37.200000000000003</v>
      </c>
      <c r="D10684" s="16">
        <v>1.01</v>
      </c>
    </row>
    <row r="10685" spans="1:4" x14ac:dyDescent="0.3">
      <c r="A10685" s="3">
        <v>1128803</v>
      </c>
      <c r="B10685" s="16">
        <v>37.17</v>
      </c>
      <c r="C10685" s="16">
        <v>37.200000000000003</v>
      </c>
      <c r="D10685" s="16">
        <v>1.01</v>
      </c>
    </row>
    <row r="10686" spans="1:4" x14ac:dyDescent="0.3">
      <c r="A10686" s="3">
        <v>1128804</v>
      </c>
      <c r="B10686" s="16">
        <v>126.73</v>
      </c>
      <c r="C10686" s="16">
        <v>125.16</v>
      </c>
      <c r="D10686" s="16">
        <v>1.01</v>
      </c>
    </row>
    <row r="10687" spans="1:4" x14ac:dyDescent="0.3">
      <c r="A10687" s="3">
        <v>1128841</v>
      </c>
      <c r="B10687" s="16">
        <v>453.87</v>
      </c>
      <c r="C10687" s="16">
        <v>465.5</v>
      </c>
      <c r="D10687" s="16">
        <v>1.01</v>
      </c>
    </row>
    <row r="10688" spans="1:4" x14ac:dyDescent="0.3">
      <c r="A10688" s="3">
        <v>1128850</v>
      </c>
      <c r="B10688" s="16">
        <v>123.09</v>
      </c>
      <c r="C10688" s="16">
        <v>123.12</v>
      </c>
      <c r="D10688" s="16">
        <v>1.01</v>
      </c>
    </row>
    <row r="10689" spans="1:4" x14ac:dyDescent="0.3">
      <c r="A10689" s="3">
        <v>1128851</v>
      </c>
      <c r="B10689" s="16">
        <v>71.27</v>
      </c>
      <c r="C10689" s="16">
        <v>71.3</v>
      </c>
      <c r="D10689" s="16">
        <v>1.01</v>
      </c>
    </row>
    <row r="10690" spans="1:4" x14ac:dyDescent="0.3">
      <c r="A10690" s="3">
        <v>1128852</v>
      </c>
      <c r="B10690" s="16">
        <v>52.839999999999996</v>
      </c>
      <c r="C10690" s="16">
        <v>52.87</v>
      </c>
      <c r="D10690" s="16">
        <v>1.01</v>
      </c>
    </row>
    <row r="10691" spans="1:4" x14ac:dyDescent="0.3">
      <c r="A10691" s="3">
        <v>1128853</v>
      </c>
      <c r="B10691" s="16">
        <v>64.36</v>
      </c>
      <c r="C10691" s="16">
        <v>64.39</v>
      </c>
      <c r="D10691" s="16">
        <v>1.01</v>
      </c>
    </row>
    <row r="10692" spans="1:4" x14ac:dyDescent="0.3">
      <c r="A10692" s="3">
        <v>1128854</v>
      </c>
      <c r="B10692" s="16">
        <v>64.36</v>
      </c>
      <c r="C10692" s="16">
        <v>78.27</v>
      </c>
      <c r="D10692" s="16">
        <v>1.01</v>
      </c>
    </row>
    <row r="10693" spans="1:4" x14ac:dyDescent="0.3">
      <c r="A10693" s="3">
        <v>1128855</v>
      </c>
      <c r="B10693" s="16">
        <v>64.36</v>
      </c>
      <c r="C10693" s="16">
        <v>77.08</v>
      </c>
      <c r="D10693" s="16">
        <v>1.01</v>
      </c>
    </row>
    <row r="10694" spans="1:4" x14ac:dyDescent="0.3">
      <c r="A10694" s="3">
        <v>1128856</v>
      </c>
      <c r="B10694" s="16">
        <v>64.36</v>
      </c>
      <c r="C10694" s="16">
        <v>64.39</v>
      </c>
      <c r="D10694" s="16">
        <v>1.01</v>
      </c>
    </row>
    <row r="10695" spans="1:4" x14ac:dyDescent="0.3">
      <c r="A10695" s="3">
        <v>1128857</v>
      </c>
      <c r="B10695" s="16">
        <v>64.36</v>
      </c>
      <c r="C10695" s="16">
        <v>64.39</v>
      </c>
      <c r="D10695" s="16">
        <v>1.01</v>
      </c>
    </row>
    <row r="10696" spans="1:4" x14ac:dyDescent="0.3">
      <c r="A10696" s="3">
        <v>1128858</v>
      </c>
      <c r="B10696" s="16">
        <v>96.6</v>
      </c>
      <c r="C10696" s="16">
        <v>77.08</v>
      </c>
      <c r="D10696" s="16">
        <v>1.01</v>
      </c>
    </row>
    <row r="10697" spans="1:4" x14ac:dyDescent="0.3">
      <c r="A10697" s="3">
        <v>1128859</v>
      </c>
      <c r="B10697" s="16">
        <v>64.36</v>
      </c>
      <c r="C10697" s="16">
        <v>77.08</v>
      </c>
      <c r="D10697" s="16">
        <v>1.01</v>
      </c>
    </row>
    <row r="10698" spans="1:4" x14ac:dyDescent="0.3">
      <c r="A10698" s="3">
        <v>1128860</v>
      </c>
      <c r="B10698" s="16">
        <v>64.36</v>
      </c>
      <c r="C10698" s="16">
        <v>78.27</v>
      </c>
      <c r="D10698" s="16">
        <v>1.01</v>
      </c>
    </row>
    <row r="10699" spans="1:4" x14ac:dyDescent="0.3">
      <c r="A10699" s="3">
        <v>1128861</v>
      </c>
      <c r="B10699" s="16">
        <v>100.81</v>
      </c>
      <c r="C10699" s="16">
        <v>78.27</v>
      </c>
      <c r="D10699" s="16">
        <v>1.01</v>
      </c>
    </row>
    <row r="10700" spans="1:4" x14ac:dyDescent="0.3">
      <c r="A10700" s="3">
        <v>1128862</v>
      </c>
      <c r="B10700" s="16">
        <v>61.3</v>
      </c>
      <c r="C10700" s="16">
        <v>61.33</v>
      </c>
      <c r="D10700" s="16">
        <v>1.01</v>
      </c>
    </row>
    <row r="10701" spans="1:4" x14ac:dyDescent="0.3">
      <c r="A10701" s="3">
        <v>1128870</v>
      </c>
      <c r="B10701" s="16">
        <v>13.290000000000001</v>
      </c>
      <c r="C10701" s="16">
        <v>13.32</v>
      </c>
      <c r="D10701" s="16">
        <v>1.01</v>
      </c>
    </row>
    <row r="10702" spans="1:4" x14ac:dyDescent="0.3">
      <c r="A10702" s="3">
        <v>1128871</v>
      </c>
      <c r="B10702" s="16">
        <v>42.019999999999996</v>
      </c>
      <c r="C10702" s="16">
        <v>42.05</v>
      </c>
      <c r="D10702" s="16">
        <v>1.01</v>
      </c>
    </row>
    <row r="10703" spans="1:4" x14ac:dyDescent="0.3">
      <c r="A10703" s="3">
        <v>1128872</v>
      </c>
      <c r="B10703" s="16">
        <v>42.019999999999996</v>
      </c>
      <c r="C10703" s="16">
        <v>42.05</v>
      </c>
      <c r="D10703" s="16">
        <v>1.01</v>
      </c>
    </row>
    <row r="10704" spans="1:4" x14ac:dyDescent="0.3">
      <c r="A10704" s="3">
        <v>1128873</v>
      </c>
      <c r="B10704" s="16">
        <v>42.019999999999996</v>
      </c>
      <c r="C10704" s="16">
        <v>41.18</v>
      </c>
      <c r="D10704" s="16">
        <v>1.01</v>
      </c>
    </row>
    <row r="10705" spans="1:4" x14ac:dyDescent="0.3">
      <c r="A10705" s="3">
        <v>1128875</v>
      </c>
      <c r="B10705" s="16">
        <v>179.97</v>
      </c>
      <c r="C10705" s="16">
        <v>180</v>
      </c>
      <c r="D10705" s="16">
        <v>1.01</v>
      </c>
    </row>
    <row r="10706" spans="1:4" x14ac:dyDescent="0.3">
      <c r="A10706" s="3">
        <v>1128876</v>
      </c>
      <c r="B10706" s="16">
        <v>-1.9999999999999997E-2</v>
      </c>
      <c r="C10706" s="16">
        <v>0.01</v>
      </c>
      <c r="D10706" s="16">
        <v>8.5000000000000006E-3</v>
      </c>
    </row>
    <row r="10707" spans="1:4" x14ac:dyDescent="0.3">
      <c r="A10707" s="3">
        <v>1128877</v>
      </c>
      <c r="B10707" s="16">
        <v>98.92</v>
      </c>
      <c r="C10707" s="16">
        <v>73.599999999999994</v>
      </c>
      <c r="D10707" s="16">
        <v>1.01</v>
      </c>
    </row>
    <row r="10708" spans="1:4" x14ac:dyDescent="0.3">
      <c r="A10708" s="3">
        <v>1128878</v>
      </c>
      <c r="B10708" s="16">
        <v>52.47</v>
      </c>
      <c r="C10708" s="16">
        <v>52.5</v>
      </c>
      <c r="D10708" s="16">
        <v>1.01</v>
      </c>
    </row>
    <row r="10709" spans="1:4" x14ac:dyDescent="0.3">
      <c r="A10709" s="3">
        <v>1128879</v>
      </c>
      <c r="B10709" s="16">
        <v>81.010000000000005</v>
      </c>
      <c r="C10709" s="16">
        <v>77.5</v>
      </c>
      <c r="D10709" s="16">
        <v>1.01</v>
      </c>
    </row>
    <row r="10710" spans="1:4" x14ac:dyDescent="0.3">
      <c r="A10710" s="3">
        <v>1128880</v>
      </c>
      <c r="B10710" s="16">
        <v>61.3</v>
      </c>
      <c r="C10710" s="16">
        <v>61.33</v>
      </c>
      <c r="D10710" s="16">
        <v>1.01</v>
      </c>
    </row>
    <row r="10711" spans="1:4" x14ac:dyDescent="0.3">
      <c r="A10711" s="3">
        <v>1128881</v>
      </c>
      <c r="B10711" s="16">
        <v>153.47</v>
      </c>
      <c r="C10711" s="16">
        <v>153.5</v>
      </c>
      <c r="D10711" s="16">
        <v>1.01</v>
      </c>
    </row>
    <row r="10712" spans="1:4" x14ac:dyDescent="0.3">
      <c r="A10712" s="3">
        <v>1128882</v>
      </c>
      <c r="B10712" s="16">
        <v>63.07</v>
      </c>
      <c r="C10712" s="16">
        <v>63.1</v>
      </c>
      <c r="D10712" s="16">
        <v>1.01</v>
      </c>
    </row>
    <row r="10713" spans="1:4" x14ac:dyDescent="0.3">
      <c r="A10713" s="3">
        <v>1128890</v>
      </c>
      <c r="B10713" s="16">
        <v>27.2</v>
      </c>
      <c r="C10713" s="16">
        <v>21.22</v>
      </c>
      <c r="D10713" s="16">
        <v>1.01</v>
      </c>
    </row>
    <row r="10714" spans="1:4" x14ac:dyDescent="0.3">
      <c r="A10714" s="3">
        <v>1128891</v>
      </c>
      <c r="B10714" s="16">
        <v>21.189999999999998</v>
      </c>
      <c r="C10714" s="16">
        <v>21.22</v>
      </c>
      <c r="D10714" s="16">
        <v>1.01</v>
      </c>
    </row>
    <row r="10715" spans="1:4" x14ac:dyDescent="0.3">
      <c r="A10715" s="3">
        <v>1128892</v>
      </c>
      <c r="B10715" s="16">
        <v>22.279999999999998</v>
      </c>
      <c r="C10715" s="16">
        <v>18.72</v>
      </c>
      <c r="D10715" s="16">
        <v>1.01</v>
      </c>
    </row>
    <row r="10716" spans="1:4" x14ac:dyDescent="0.3">
      <c r="A10716" s="3">
        <v>1128893</v>
      </c>
      <c r="B10716" s="16">
        <v>22.75</v>
      </c>
      <c r="C10716" s="16">
        <v>21.22</v>
      </c>
      <c r="D10716" s="16">
        <v>1.01</v>
      </c>
    </row>
    <row r="10717" spans="1:4" x14ac:dyDescent="0.3">
      <c r="A10717" s="3">
        <v>1128894</v>
      </c>
      <c r="B10717" s="16">
        <v>22.75</v>
      </c>
      <c r="C10717" s="16">
        <v>18.72</v>
      </c>
      <c r="D10717" s="16">
        <v>1.01</v>
      </c>
    </row>
    <row r="10718" spans="1:4" x14ac:dyDescent="0.3">
      <c r="A10718" s="3">
        <v>1128895</v>
      </c>
      <c r="B10718" s="16">
        <v>22.279999999999998</v>
      </c>
      <c r="C10718" s="16">
        <v>18.22</v>
      </c>
      <c r="D10718" s="16">
        <v>1.01</v>
      </c>
    </row>
    <row r="10719" spans="1:4" x14ac:dyDescent="0.3">
      <c r="A10719" s="3">
        <v>1128896</v>
      </c>
      <c r="B10719" s="16">
        <v>19.47</v>
      </c>
      <c r="C10719" s="16">
        <v>18.22</v>
      </c>
      <c r="D10719" s="16">
        <v>1.01</v>
      </c>
    </row>
    <row r="10720" spans="1:4" x14ac:dyDescent="0.3">
      <c r="A10720" s="3">
        <v>1128897</v>
      </c>
      <c r="B10720" s="16">
        <v>19.47</v>
      </c>
      <c r="C10720" s="16">
        <v>18.22</v>
      </c>
      <c r="D10720" s="16">
        <v>1.01</v>
      </c>
    </row>
    <row r="10721" spans="1:4" x14ac:dyDescent="0.3">
      <c r="A10721" s="3">
        <v>1128898</v>
      </c>
      <c r="B10721" s="16">
        <v>22.75</v>
      </c>
      <c r="C10721" s="16">
        <v>18.72</v>
      </c>
      <c r="D10721" s="16">
        <v>1.01</v>
      </c>
    </row>
    <row r="10722" spans="1:4" x14ac:dyDescent="0.3">
      <c r="A10722" s="3">
        <v>1128899</v>
      </c>
      <c r="B10722" s="16">
        <v>22.279999999999998</v>
      </c>
      <c r="C10722" s="16">
        <v>18.22</v>
      </c>
      <c r="D10722" s="16">
        <v>1.01</v>
      </c>
    </row>
    <row r="10723" spans="1:4" x14ac:dyDescent="0.3">
      <c r="A10723" s="3">
        <v>1128900</v>
      </c>
      <c r="B10723" s="16">
        <v>22.279999999999998</v>
      </c>
      <c r="C10723" s="16">
        <v>20.9</v>
      </c>
      <c r="D10723" s="16">
        <v>1.01</v>
      </c>
    </row>
    <row r="10724" spans="1:4" x14ac:dyDescent="0.3">
      <c r="A10724" s="3">
        <v>1128901</v>
      </c>
      <c r="B10724" s="16">
        <v>0.98</v>
      </c>
      <c r="C10724" s="16">
        <v>1.05</v>
      </c>
      <c r="D10724" s="16">
        <v>1.01</v>
      </c>
    </row>
    <row r="10725" spans="1:4" x14ac:dyDescent="0.3">
      <c r="A10725" s="3">
        <v>1128910</v>
      </c>
      <c r="B10725" s="16">
        <v>27.43</v>
      </c>
      <c r="C10725" s="16">
        <v>27.46</v>
      </c>
      <c r="D10725" s="16">
        <v>1.01</v>
      </c>
    </row>
    <row r="10726" spans="1:4" x14ac:dyDescent="0.3">
      <c r="A10726" s="3">
        <v>1128917</v>
      </c>
      <c r="B10726" s="16">
        <v>86.35</v>
      </c>
      <c r="C10726" s="16">
        <v>86.38</v>
      </c>
      <c r="D10726" s="16">
        <v>1.01</v>
      </c>
    </row>
    <row r="10727" spans="1:4" x14ac:dyDescent="0.3">
      <c r="A10727" s="3">
        <v>1128918</v>
      </c>
      <c r="B10727" s="16">
        <v>-1.9999999999999997E-2</v>
      </c>
      <c r="C10727" s="16">
        <v>0.01</v>
      </c>
      <c r="D10727" s="16">
        <v>1.01</v>
      </c>
    </row>
    <row r="10728" spans="1:4" x14ac:dyDescent="0.3">
      <c r="A10728" s="3">
        <v>1128920</v>
      </c>
      <c r="B10728" s="16">
        <v>157.9</v>
      </c>
      <c r="C10728" s="16">
        <v>157.93</v>
      </c>
      <c r="D10728" s="16">
        <v>1.01</v>
      </c>
    </row>
    <row r="10729" spans="1:4" x14ac:dyDescent="0.3">
      <c r="A10729" s="3">
        <v>1128922</v>
      </c>
      <c r="B10729" s="16">
        <v>86.35</v>
      </c>
      <c r="C10729" s="16">
        <v>86.38</v>
      </c>
      <c r="D10729" s="16">
        <v>1.01</v>
      </c>
    </row>
    <row r="10730" spans="1:4" x14ac:dyDescent="0.3">
      <c r="A10730" s="3">
        <v>1128923</v>
      </c>
      <c r="B10730" s="16">
        <v>241.27</v>
      </c>
      <c r="C10730" s="16">
        <v>241.3</v>
      </c>
      <c r="D10730" s="16">
        <v>1.01</v>
      </c>
    </row>
    <row r="10731" spans="1:4" x14ac:dyDescent="0.3">
      <c r="A10731" s="3">
        <v>1128924</v>
      </c>
      <c r="B10731" s="16">
        <v>189.65</v>
      </c>
      <c r="C10731" s="16">
        <v>195</v>
      </c>
      <c r="D10731" s="16">
        <v>1.01</v>
      </c>
    </row>
    <row r="10732" spans="1:4" x14ac:dyDescent="0.3">
      <c r="A10732" s="3">
        <v>1128930</v>
      </c>
      <c r="B10732" s="16">
        <v>104.03</v>
      </c>
      <c r="C10732" s="16">
        <v>104.06</v>
      </c>
      <c r="D10732" s="16">
        <v>1.01</v>
      </c>
    </row>
    <row r="10733" spans="1:4" x14ac:dyDescent="0.3">
      <c r="A10733" s="3">
        <v>1128931</v>
      </c>
      <c r="B10733" s="16">
        <v>404.71000000000004</v>
      </c>
      <c r="C10733" s="16">
        <v>334</v>
      </c>
      <c r="D10733" s="16">
        <v>1.01</v>
      </c>
    </row>
    <row r="10734" spans="1:4" x14ac:dyDescent="0.3">
      <c r="A10734" s="3">
        <v>1128932</v>
      </c>
      <c r="B10734" s="16">
        <v>11.72</v>
      </c>
      <c r="C10734" s="16">
        <v>13.5</v>
      </c>
      <c r="D10734" s="16">
        <v>1.01</v>
      </c>
    </row>
    <row r="10735" spans="1:4" x14ac:dyDescent="0.3">
      <c r="A10735" s="3">
        <v>1128933</v>
      </c>
      <c r="B10735" s="16">
        <v>-1.9999999999999997E-2</v>
      </c>
      <c r="C10735" s="16">
        <v>0.01</v>
      </c>
      <c r="D10735" s="16">
        <v>1.01</v>
      </c>
    </row>
    <row r="10736" spans="1:4" x14ac:dyDescent="0.3">
      <c r="A10736" s="3">
        <v>1128934</v>
      </c>
      <c r="B10736" s="16">
        <v>11.370000000000001</v>
      </c>
      <c r="C10736" s="16">
        <v>11.4</v>
      </c>
      <c r="D10736" s="16">
        <v>1.01</v>
      </c>
    </row>
    <row r="10737" spans="1:4" x14ac:dyDescent="0.3">
      <c r="A10737" s="3">
        <v>1128935</v>
      </c>
      <c r="B10737" s="16">
        <v>847.97</v>
      </c>
      <c r="C10737" s="16">
        <v>648</v>
      </c>
      <c r="D10737" s="16">
        <v>1.01</v>
      </c>
    </row>
    <row r="10738" spans="1:4" x14ac:dyDescent="0.3">
      <c r="A10738" s="3">
        <v>1128936</v>
      </c>
      <c r="B10738" s="16">
        <v>12.47</v>
      </c>
      <c r="C10738" s="16">
        <v>13.5</v>
      </c>
      <c r="D10738" s="16">
        <v>1.01</v>
      </c>
    </row>
    <row r="10739" spans="1:4" x14ac:dyDescent="0.3">
      <c r="A10739" s="3">
        <v>1128937</v>
      </c>
      <c r="B10739" s="16">
        <v>148.57</v>
      </c>
      <c r="C10739" s="16">
        <v>148.6</v>
      </c>
      <c r="D10739" s="16">
        <v>1.01</v>
      </c>
    </row>
    <row r="10740" spans="1:4" x14ac:dyDescent="0.3">
      <c r="A10740" s="3">
        <v>1128940</v>
      </c>
      <c r="B10740" s="16">
        <v>11.72</v>
      </c>
      <c r="C10740" s="16">
        <v>13.5</v>
      </c>
      <c r="D10740" s="16">
        <v>1.01</v>
      </c>
    </row>
    <row r="10741" spans="1:4" x14ac:dyDescent="0.3">
      <c r="A10741" s="3">
        <v>1128941</v>
      </c>
      <c r="B10741" s="16">
        <v>121.46</v>
      </c>
      <c r="C10741" s="16">
        <v>121.49</v>
      </c>
      <c r="D10741" s="16">
        <v>1.01</v>
      </c>
    </row>
    <row r="10742" spans="1:4" x14ac:dyDescent="0.3">
      <c r="A10742" s="3">
        <v>1128950</v>
      </c>
      <c r="B10742" s="16">
        <v>38.75</v>
      </c>
      <c r="C10742" s="16">
        <v>38.78</v>
      </c>
      <c r="D10742" s="16">
        <v>1.01</v>
      </c>
    </row>
    <row r="10743" spans="1:4" x14ac:dyDescent="0.3">
      <c r="A10743" s="3">
        <v>1128951</v>
      </c>
      <c r="B10743" s="16">
        <v>26.799999999999997</v>
      </c>
      <c r="C10743" s="16">
        <v>26.83</v>
      </c>
      <c r="D10743" s="16">
        <v>1.01</v>
      </c>
    </row>
    <row r="10744" spans="1:4" x14ac:dyDescent="0.3">
      <c r="A10744" s="3">
        <v>1128952</v>
      </c>
      <c r="B10744" s="16">
        <v>64.3</v>
      </c>
      <c r="C10744" s="16">
        <v>64.33</v>
      </c>
      <c r="D10744" s="16">
        <v>1.01</v>
      </c>
    </row>
    <row r="10745" spans="1:4" x14ac:dyDescent="0.3">
      <c r="A10745" s="3">
        <v>1128960</v>
      </c>
      <c r="B10745" s="16">
        <v>140.99</v>
      </c>
      <c r="C10745" s="16">
        <v>141.02000000000001</v>
      </c>
      <c r="D10745" s="16">
        <v>1.01</v>
      </c>
    </row>
    <row r="10746" spans="1:4" x14ac:dyDescent="0.3">
      <c r="A10746" s="3">
        <v>1128961</v>
      </c>
      <c r="B10746" s="16">
        <v>107.8</v>
      </c>
      <c r="C10746" s="16">
        <v>141.02000000000001</v>
      </c>
      <c r="D10746" s="16">
        <v>1.01</v>
      </c>
    </row>
    <row r="10747" spans="1:4" x14ac:dyDescent="0.3">
      <c r="A10747" s="3">
        <v>1128962</v>
      </c>
      <c r="B10747" s="16">
        <v>140.99</v>
      </c>
      <c r="C10747" s="16">
        <v>141.02000000000001</v>
      </c>
      <c r="D10747" s="16">
        <v>1.01</v>
      </c>
    </row>
    <row r="10748" spans="1:4" x14ac:dyDescent="0.3">
      <c r="A10748" s="3">
        <v>1128970</v>
      </c>
      <c r="B10748" s="16">
        <v>17.97</v>
      </c>
      <c r="C10748" s="16">
        <v>18</v>
      </c>
      <c r="D10748" s="16">
        <v>1.01</v>
      </c>
    </row>
    <row r="10749" spans="1:4" x14ac:dyDescent="0.3">
      <c r="A10749" s="3">
        <v>1128980</v>
      </c>
      <c r="B10749" s="16">
        <v>127.61</v>
      </c>
      <c r="C10749" s="16">
        <v>127.64</v>
      </c>
      <c r="D10749" s="16">
        <v>1.01</v>
      </c>
    </row>
    <row r="10750" spans="1:4" x14ac:dyDescent="0.3">
      <c r="A10750" s="3">
        <v>1128990</v>
      </c>
      <c r="B10750" s="16">
        <v>60.519999999999996</v>
      </c>
      <c r="C10750" s="16">
        <v>60.55</v>
      </c>
      <c r="D10750" s="16">
        <v>1.01</v>
      </c>
    </row>
    <row r="10751" spans="1:4" x14ac:dyDescent="0.3">
      <c r="A10751" s="3">
        <v>1128991</v>
      </c>
      <c r="B10751" s="16">
        <v>0.98</v>
      </c>
      <c r="C10751" s="16">
        <v>1.05</v>
      </c>
      <c r="D10751" s="16">
        <v>1.01</v>
      </c>
    </row>
    <row r="10752" spans="1:4" x14ac:dyDescent="0.3">
      <c r="A10752" s="3">
        <v>1128992</v>
      </c>
      <c r="B10752" s="16">
        <v>67.41</v>
      </c>
      <c r="C10752" s="16">
        <v>59.72</v>
      </c>
      <c r="D10752" s="16">
        <v>1.01</v>
      </c>
    </row>
    <row r="10753" spans="1:4" x14ac:dyDescent="0.3">
      <c r="A10753" s="3">
        <v>1128993</v>
      </c>
      <c r="B10753" s="16">
        <v>67.08</v>
      </c>
      <c r="C10753" s="16">
        <v>49.76</v>
      </c>
      <c r="D10753" s="16">
        <v>1.01</v>
      </c>
    </row>
    <row r="10754" spans="1:4" x14ac:dyDescent="0.3">
      <c r="A10754" s="3">
        <v>1128995</v>
      </c>
      <c r="B10754" s="16">
        <v>82.28</v>
      </c>
      <c r="C10754" s="16">
        <v>82.31</v>
      </c>
      <c r="D10754" s="16">
        <v>1.01</v>
      </c>
    </row>
    <row r="10755" spans="1:4" x14ac:dyDescent="0.3">
      <c r="A10755" s="3">
        <v>1128996</v>
      </c>
      <c r="B10755" s="16">
        <v>42.019999999999996</v>
      </c>
      <c r="C10755" s="16">
        <v>39.74</v>
      </c>
      <c r="D10755" s="16">
        <v>1.01</v>
      </c>
    </row>
    <row r="10756" spans="1:4" x14ac:dyDescent="0.3">
      <c r="A10756" s="3">
        <v>1128997</v>
      </c>
      <c r="B10756" s="16">
        <v>33.089999999999996</v>
      </c>
      <c r="C10756" s="16">
        <v>33.119999999999997</v>
      </c>
      <c r="D10756" s="16">
        <v>1.01</v>
      </c>
    </row>
    <row r="10757" spans="1:4" x14ac:dyDescent="0.3">
      <c r="A10757" s="3">
        <v>1128998</v>
      </c>
      <c r="B10757" s="16">
        <v>33.81</v>
      </c>
      <c r="C10757" s="16">
        <v>35.53</v>
      </c>
      <c r="D10757" s="16">
        <v>1.01</v>
      </c>
    </row>
    <row r="10758" spans="1:4" x14ac:dyDescent="0.3">
      <c r="A10758" s="3">
        <v>1128999</v>
      </c>
      <c r="B10758" s="16">
        <v>33.089999999999996</v>
      </c>
      <c r="C10758" s="16">
        <v>33.119999999999997</v>
      </c>
      <c r="D10758" s="16">
        <v>1.01</v>
      </c>
    </row>
    <row r="10759" spans="1:4" x14ac:dyDescent="0.3">
      <c r="A10759" s="3">
        <v>1129000</v>
      </c>
      <c r="B10759" s="16">
        <v>34.29</v>
      </c>
      <c r="C10759" s="16">
        <v>40.56</v>
      </c>
      <c r="D10759" s="16">
        <v>1.01</v>
      </c>
    </row>
    <row r="10760" spans="1:4" x14ac:dyDescent="0.3">
      <c r="A10760" s="3">
        <v>1129010</v>
      </c>
      <c r="B10760" s="16">
        <v>94.92</v>
      </c>
      <c r="C10760" s="16">
        <v>94.95</v>
      </c>
      <c r="D10760" s="16">
        <v>1.01</v>
      </c>
    </row>
    <row r="10761" spans="1:4" x14ac:dyDescent="0.3">
      <c r="A10761" s="3">
        <v>1129012</v>
      </c>
      <c r="B10761" s="16">
        <v>0.98</v>
      </c>
      <c r="C10761" s="16">
        <v>1.05</v>
      </c>
      <c r="D10761" s="16">
        <v>1.01</v>
      </c>
    </row>
    <row r="10762" spans="1:4" x14ac:dyDescent="0.3">
      <c r="A10762" s="3">
        <v>1129014</v>
      </c>
      <c r="B10762" s="16">
        <v>0.98</v>
      </c>
      <c r="C10762" s="16">
        <v>1.05</v>
      </c>
      <c r="D10762" s="16">
        <v>1.01</v>
      </c>
    </row>
    <row r="10763" spans="1:4" x14ac:dyDescent="0.3">
      <c r="A10763" s="3">
        <v>1129015</v>
      </c>
      <c r="B10763" s="16">
        <v>0.98</v>
      </c>
      <c r="C10763" s="16">
        <v>1.05</v>
      </c>
      <c r="D10763" s="16">
        <v>1.01</v>
      </c>
    </row>
    <row r="10764" spans="1:4" x14ac:dyDescent="0.3">
      <c r="A10764" s="3">
        <v>1129016</v>
      </c>
      <c r="B10764" s="16">
        <v>0.98</v>
      </c>
      <c r="C10764" s="16">
        <v>1.05</v>
      </c>
      <c r="D10764" s="16">
        <v>1.01</v>
      </c>
    </row>
    <row r="10765" spans="1:4" x14ac:dyDescent="0.3">
      <c r="A10765" s="3">
        <v>1129017</v>
      </c>
      <c r="B10765" s="16">
        <v>-1.9999999999999997E-2</v>
      </c>
      <c r="C10765" s="16">
        <v>0.01</v>
      </c>
      <c r="D10765" s="16">
        <v>8.5000000000000006E-3</v>
      </c>
    </row>
    <row r="10766" spans="1:4" x14ac:dyDescent="0.3">
      <c r="A10766" s="3">
        <v>1129018</v>
      </c>
      <c r="B10766" s="16">
        <v>74.17</v>
      </c>
      <c r="C10766" s="16">
        <v>74.2</v>
      </c>
      <c r="D10766" s="16">
        <v>1.01</v>
      </c>
    </row>
    <row r="10767" spans="1:4" x14ac:dyDescent="0.3">
      <c r="A10767" s="3">
        <v>1129019</v>
      </c>
      <c r="B10767" s="16">
        <v>91.07</v>
      </c>
      <c r="C10767" s="16">
        <v>91.1</v>
      </c>
      <c r="D10767" s="16">
        <v>1.01</v>
      </c>
    </row>
    <row r="10768" spans="1:4" x14ac:dyDescent="0.3">
      <c r="A10768" s="3">
        <v>1129020</v>
      </c>
      <c r="B10768" s="16">
        <v>86.03</v>
      </c>
      <c r="C10768" s="16">
        <v>97.01</v>
      </c>
      <c r="D10768" s="16">
        <v>1.01</v>
      </c>
    </row>
    <row r="10769" spans="1:4" x14ac:dyDescent="0.3">
      <c r="A10769" s="3">
        <v>1129021</v>
      </c>
      <c r="B10769" s="16">
        <v>28.04</v>
      </c>
      <c r="C10769" s="16">
        <v>28.07</v>
      </c>
      <c r="D10769" s="16">
        <v>1.01</v>
      </c>
    </row>
    <row r="10770" spans="1:4" x14ac:dyDescent="0.3">
      <c r="A10770" s="3">
        <v>1129022</v>
      </c>
      <c r="B10770" s="16">
        <v>78.58</v>
      </c>
      <c r="C10770" s="16">
        <v>78.61</v>
      </c>
      <c r="D10770" s="16">
        <v>1.01</v>
      </c>
    </row>
    <row r="10771" spans="1:4" x14ac:dyDescent="0.3">
      <c r="A10771" s="3">
        <v>1129023</v>
      </c>
      <c r="B10771" s="16">
        <v>52.839999999999996</v>
      </c>
      <c r="C10771" s="16">
        <v>52.87</v>
      </c>
      <c r="D10771" s="16">
        <v>1.01</v>
      </c>
    </row>
    <row r="10772" spans="1:4" x14ac:dyDescent="0.3">
      <c r="A10772" s="3">
        <v>1129024</v>
      </c>
      <c r="B10772" s="16">
        <v>78.58</v>
      </c>
      <c r="C10772" s="16">
        <v>78.61</v>
      </c>
      <c r="D10772" s="16">
        <v>1.01</v>
      </c>
    </row>
    <row r="10773" spans="1:4" x14ac:dyDescent="0.3">
      <c r="A10773" s="3">
        <v>1129025</v>
      </c>
      <c r="B10773" s="16">
        <v>52.839999999999996</v>
      </c>
      <c r="C10773" s="16">
        <v>52.87</v>
      </c>
      <c r="D10773" s="16">
        <v>1.01</v>
      </c>
    </row>
    <row r="10774" spans="1:4" x14ac:dyDescent="0.3">
      <c r="A10774" s="3">
        <v>1129030</v>
      </c>
      <c r="B10774" s="16">
        <v>64.36</v>
      </c>
      <c r="C10774" s="16">
        <v>78.61</v>
      </c>
      <c r="D10774" s="16">
        <v>1.01</v>
      </c>
    </row>
    <row r="10775" spans="1:4" x14ac:dyDescent="0.3">
      <c r="A10775" s="3">
        <v>1129040</v>
      </c>
      <c r="B10775" s="16">
        <v>1.02</v>
      </c>
      <c r="C10775" s="16">
        <v>1.05</v>
      </c>
      <c r="D10775" s="16">
        <v>1.05</v>
      </c>
    </row>
    <row r="10776" spans="1:4" x14ac:dyDescent="0.3">
      <c r="A10776" s="3">
        <v>1129041</v>
      </c>
      <c r="B10776" s="16">
        <v>1.02</v>
      </c>
      <c r="C10776" s="16">
        <v>1.05</v>
      </c>
      <c r="D10776" s="16">
        <v>1.05</v>
      </c>
    </row>
    <row r="10777" spans="1:4" x14ac:dyDescent="0.3">
      <c r="A10777" s="3">
        <v>1129070</v>
      </c>
      <c r="B10777" s="16">
        <v>16.329999999999998</v>
      </c>
      <c r="C10777" s="16">
        <v>16.559999999999999</v>
      </c>
      <c r="D10777" s="16">
        <v>1.01</v>
      </c>
    </row>
    <row r="10778" spans="1:4" x14ac:dyDescent="0.3">
      <c r="A10778" s="3">
        <v>1129071</v>
      </c>
      <c r="B10778" s="16">
        <v>207.27</v>
      </c>
      <c r="C10778" s="16">
        <v>207.3</v>
      </c>
      <c r="D10778" s="16">
        <v>1.01</v>
      </c>
    </row>
    <row r="10779" spans="1:4" x14ac:dyDescent="0.3">
      <c r="A10779" s="3">
        <v>1129080</v>
      </c>
      <c r="B10779" s="16">
        <v>68.289999999999992</v>
      </c>
      <c r="C10779" s="16">
        <v>68.319999999999993</v>
      </c>
      <c r="D10779" s="16">
        <v>58.071999999999996</v>
      </c>
    </row>
    <row r="10780" spans="1:4" x14ac:dyDescent="0.3">
      <c r="A10780" s="3">
        <v>1129082</v>
      </c>
      <c r="B10780" s="16">
        <v>53.24</v>
      </c>
      <c r="C10780" s="16">
        <v>53.27</v>
      </c>
      <c r="D10780" s="16">
        <v>1.01</v>
      </c>
    </row>
    <row r="10781" spans="1:4" x14ac:dyDescent="0.3">
      <c r="A10781" s="3">
        <v>1129083</v>
      </c>
      <c r="B10781" s="16">
        <v>207.27</v>
      </c>
      <c r="C10781" s="16">
        <v>207.3</v>
      </c>
      <c r="D10781" s="16">
        <v>1.01</v>
      </c>
    </row>
    <row r="10782" spans="1:4" x14ac:dyDescent="0.3">
      <c r="A10782" s="3">
        <v>1129091</v>
      </c>
      <c r="B10782" s="16">
        <v>115.63</v>
      </c>
      <c r="C10782" s="16">
        <v>115.66</v>
      </c>
      <c r="D10782" s="16">
        <v>1.01</v>
      </c>
    </row>
    <row r="10783" spans="1:4" x14ac:dyDescent="0.3">
      <c r="A10783" s="3">
        <v>1129092</v>
      </c>
      <c r="B10783" s="16">
        <v>278</v>
      </c>
      <c r="C10783" s="16">
        <v>278.02999999999997</v>
      </c>
      <c r="D10783" s="16">
        <v>1.01</v>
      </c>
    </row>
    <row r="10784" spans="1:4" x14ac:dyDescent="0.3">
      <c r="A10784" s="3">
        <v>1129093</v>
      </c>
      <c r="B10784" s="16">
        <v>342.65000000000003</v>
      </c>
      <c r="C10784" s="16">
        <v>342.68</v>
      </c>
      <c r="D10784" s="16">
        <v>1.01</v>
      </c>
    </row>
    <row r="10785" spans="1:4" x14ac:dyDescent="0.3">
      <c r="A10785" s="3">
        <v>1129094</v>
      </c>
      <c r="B10785" s="16">
        <v>0.98</v>
      </c>
      <c r="C10785" s="16">
        <v>1.05</v>
      </c>
      <c r="D10785" s="16">
        <v>1.01</v>
      </c>
    </row>
    <row r="10786" spans="1:4" x14ac:dyDescent="0.3">
      <c r="A10786" s="3">
        <v>1129095</v>
      </c>
      <c r="B10786" s="16">
        <v>22.43</v>
      </c>
      <c r="C10786" s="16">
        <v>20.440000000000001</v>
      </c>
      <c r="D10786" s="16">
        <v>1.01</v>
      </c>
    </row>
    <row r="10787" spans="1:4" x14ac:dyDescent="0.3">
      <c r="A10787" s="3">
        <v>1129096</v>
      </c>
      <c r="B10787" s="16">
        <v>21.189999999999998</v>
      </c>
      <c r="C10787" s="16">
        <v>20.440000000000001</v>
      </c>
      <c r="D10787" s="16">
        <v>1.01</v>
      </c>
    </row>
    <row r="10788" spans="1:4" x14ac:dyDescent="0.3">
      <c r="A10788" s="3">
        <v>1129097</v>
      </c>
      <c r="B10788" s="16">
        <v>22.279999999999998</v>
      </c>
      <c r="C10788" s="16">
        <v>20.440000000000001</v>
      </c>
      <c r="D10788" s="16">
        <v>1.01</v>
      </c>
    </row>
    <row r="10789" spans="1:4" x14ac:dyDescent="0.3">
      <c r="A10789" s="3">
        <v>1129098</v>
      </c>
      <c r="B10789" s="16">
        <v>22.279999999999998</v>
      </c>
      <c r="C10789" s="16">
        <v>18.22</v>
      </c>
      <c r="D10789" s="16">
        <v>1.01</v>
      </c>
    </row>
    <row r="10790" spans="1:4" x14ac:dyDescent="0.3">
      <c r="A10790" s="3">
        <v>1129099</v>
      </c>
      <c r="B10790" s="16">
        <v>21.189999999999998</v>
      </c>
      <c r="C10790" s="16">
        <v>20.440000000000001</v>
      </c>
      <c r="D10790" s="16">
        <v>1.01</v>
      </c>
    </row>
    <row r="10791" spans="1:4" x14ac:dyDescent="0.3">
      <c r="A10791" s="3">
        <v>1129103</v>
      </c>
      <c r="B10791" s="16">
        <v>168.77</v>
      </c>
      <c r="C10791" s="16">
        <v>168.8</v>
      </c>
      <c r="D10791" s="16">
        <v>1.01</v>
      </c>
    </row>
    <row r="10792" spans="1:4" x14ac:dyDescent="0.3">
      <c r="A10792" s="3">
        <v>1129105</v>
      </c>
      <c r="B10792" s="16">
        <v>10.370000000000001</v>
      </c>
      <c r="C10792" s="16">
        <v>10.4</v>
      </c>
      <c r="D10792" s="16">
        <v>1.01</v>
      </c>
    </row>
    <row r="10793" spans="1:4" x14ac:dyDescent="0.3">
      <c r="A10793" s="3">
        <v>1129106</v>
      </c>
      <c r="B10793" s="16">
        <v>168.77</v>
      </c>
      <c r="C10793" s="16">
        <v>168.8</v>
      </c>
      <c r="D10793" s="16">
        <v>1.01</v>
      </c>
    </row>
    <row r="10794" spans="1:4" x14ac:dyDescent="0.3">
      <c r="A10794" s="3">
        <v>1129107</v>
      </c>
      <c r="B10794" s="16">
        <v>10.370000000000001</v>
      </c>
      <c r="C10794" s="16">
        <v>10.4</v>
      </c>
      <c r="D10794" s="16">
        <v>1.01</v>
      </c>
    </row>
    <row r="10795" spans="1:4" x14ac:dyDescent="0.3">
      <c r="A10795" s="3">
        <v>1129110</v>
      </c>
      <c r="B10795" s="16">
        <v>-1.9999999999999997E-2</v>
      </c>
      <c r="C10795" s="16">
        <v>0.01</v>
      </c>
      <c r="D10795" s="16">
        <v>1.01</v>
      </c>
    </row>
    <row r="10796" spans="1:4" x14ac:dyDescent="0.3">
      <c r="A10796" s="3">
        <v>1129111</v>
      </c>
      <c r="B10796" s="16">
        <v>-1.9999999999999997E-2</v>
      </c>
      <c r="C10796" s="16">
        <v>0.01</v>
      </c>
      <c r="D10796" s="16">
        <v>1.01</v>
      </c>
    </row>
    <row r="10797" spans="1:4" x14ac:dyDescent="0.3">
      <c r="A10797" s="3">
        <v>1129112</v>
      </c>
      <c r="B10797" s="16">
        <v>-1.9999999999999997E-2</v>
      </c>
      <c r="C10797" s="16">
        <v>0.01</v>
      </c>
      <c r="D10797" s="16">
        <v>1.01</v>
      </c>
    </row>
    <row r="10798" spans="1:4" x14ac:dyDescent="0.3">
      <c r="A10798" s="3">
        <v>1129113</v>
      </c>
      <c r="B10798" s="16">
        <v>-1.9999999999999997E-2</v>
      </c>
      <c r="C10798" s="16">
        <v>0.01</v>
      </c>
      <c r="D10798" s="16">
        <v>1.01</v>
      </c>
    </row>
    <row r="10799" spans="1:4" x14ac:dyDescent="0.3">
      <c r="A10799" s="3">
        <v>1129114</v>
      </c>
      <c r="B10799" s="16">
        <v>-1.9999999999999997E-2</v>
      </c>
      <c r="C10799" s="16">
        <v>0.01</v>
      </c>
      <c r="D10799" s="16">
        <v>1.01</v>
      </c>
    </row>
    <row r="10800" spans="1:4" x14ac:dyDescent="0.3">
      <c r="A10800" s="3">
        <v>1129115</v>
      </c>
      <c r="B10800" s="16">
        <v>-1.9999999999999997E-2</v>
      </c>
      <c r="C10800" s="16">
        <v>0.01</v>
      </c>
      <c r="D10800" s="16">
        <v>1.01</v>
      </c>
    </row>
    <row r="10801" spans="1:4" x14ac:dyDescent="0.3">
      <c r="A10801" s="3">
        <v>1129116</v>
      </c>
      <c r="B10801" s="16">
        <v>-1.9999999999999997E-2</v>
      </c>
      <c r="C10801" s="16">
        <v>0.01</v>
      </c>
      <c r="D10801" s="16">
        <v>1.01</v>
      </c>
    </row>
    <row r="10802" spans="1:4" x14ac:dyDescent="0.3">
      <c r="A10802" s="3">
        <v>1129117</v>
      </c>
      <c r="B10802" s="16">
        <v>-1.9999999999999997E-2</v>
      </c>
      <c r="C10802" s="16">
        <v>0.01</v>
      </c>
      <c r="D10802" s="16">
        <v>1.01</v>
      </c>
    </row>
    <row r="10803" spans="1:4" x14ac:dyDescent="0.3">
      <c r="A10803" s="3">
        <v>1129118</v>
      </c>
      <c r="B10803" s="16">
        <v>-1.9999999999999997E-2</v>
      </c>
      <c r="C10803" s="16">
        <v>0.01</v>
      </c>
      <c r="D10803" s="16">
        <v>1.01</v>
      </c>
    </row>
    <row r="10804" spans="1:4" x14ac:dyDescent="0.3">
      <c r="A10804" s="3">
        <v>1129119</v>
      </c>
      <c r="B10804" s="16">
        <v>-1.9999999999999997E-2</v>
      </c>
      <c r="C10804" s="16">
        <v>0.01</v>
      </c>
      <c r="D10804" s="16">
        <v>1.01</v>
      </c>
    </row>
    <row r="10805" spans="1:4" x14ac:dyDescent="0.3">
      <c r="A10805" s="3">
        <v>1129120</v>
      </c>
      <c r="B10805" s="16">
        <v>-1.9999999999999997E-2</v>
      </c>
      <c r="C10805" s="16">
        <v>0.01</v>
      </c>
      <c r="D10805" s="16">
        <v>1.01</v>
      </c>
    </row>
    <row r="10806" spans="1:4" x14ac:dyDescent="0.3">
      <c r="A10806" s="3">
        <v>1129121</v>
      </c>
      <c r="B10806" s="16">
        <v>-1.9999999999999997E-2</v>
      </c>
      <c r="C10806" s="16">
        <v>0.01</v>
      </c>
      <c r="D10806" s="16">
        <v>1.01</v>
      </c>
    </row>
    <row r="10807" spans="1:4" x14ac:dyDescent="0.3">
      <c r="A10807" s="3">
        <v>1129122</v>
      </c>
      <c r="B10807" s="16">
        <v>0.98</v>
      </c>
      <c r="C10807" s="16">
        <v>1.05</v>
      </c>
      <c r="D10807" s="16">
        <v>1.01</v>
      </c>
    </row>
    <row r="10808" spans="1:4" x14ac:dyDescent="0.3">
      <c r="A10808" s="3">
        <v>1129123</v>
      </c>
      <c r="B10808" s="16">
        <v>-1.9999999999999997E-2</v>
      </c>
      <c r="C10808" s="16">
        <v>0.01</v>
      </c>
      <c r="D10808" s="16">
        <v>1.01</v>
      </c>
    </row>
    <row r="10809" spans="1:4" x14ac:dyDescent="0.3">
      <c r="A10809" s="3">
        <v>1129124</v>
      </c>
      <c r="B10809" s="16">
        <v>0.98</v>
      </c>
      <c r="C10809" s="16">
        <v>1.05</v>
      </c>
      <c r="D10809" s="16">
        <v>1.01</v>
      </c>
    </row>
    <row r="10810" spans="1:4" x14ac:dyDescent="0.3">
      <c r="A10810" s="3">
        <v>1129131</v>
      </c>
      <c r="B10810" s="16">
        <v>1294.97</v>
      </c>
      <c r="C10810" s="16">
        <v>1548</v>
      </c>
      <c r="D10810" s="16">
        <v>1.01</v>
      </c>
    </row>
    <row r="10811" spans="1:4" x14ac:dyDescent="0.3">
      <c r="A10811" s="3">
        <v>1129132</v>
      </c>
      <c r="B10811" s="16">
        <v>1091.97</v>
      </c>
      <c r="C10811" s="16">
        <v>1440</v>
      </c>
      <c r="D10811" s="16">
        <v>1.01</v>
      </c>
    </row>
    <row r="10812" spans="1:4" x14ac:dyDescent="0.3">
      <c r="A10812" s="3">
        <v>1129133</v>
      </c>
      <c r="B10812" s="16">
        <v>1.0900000000000001</v>
      </c>
      <c r="C10812" s="16">
        <v>1.1200000000000001</v>
      </c>
      <c r="D10812" s="16">
        <v>1.01</v>
      </c>
    </row>
    <row r="10813" spans="1:4" x14ac:dyDescent="0.3">
      <c r="A10813" s="3">
        <v>1129134</v>
      </c>
      <c r="B10813" s="16">
        <v>1.41</v>
      </c>
      <c r="C10813" s="16">
        <v>1.44</v>
      </c>
      <c r="D10813" s="16">
        <v>1.01</v>
      </c>
    </row>
    <row r="10814" spans="1:4" x14ac:dyDescent="0.3">
      <c r="A10814" s="3">
        <v>1129135</v>
      </c>
      <c r="B10814" s="16">
        <v>1.58</v>
      </c>
      <c r="C10814" s="16">
        <v>1.61</v>
      </c>
      <c r="D10814" s="16">
        <v>1.01</v>
      </c>
    </row>
    <row r="10815" spans="1:4" x14ac:dyDescent="0.3">
      <c r="A10815" s="3">
        <v>1129140</v>
      </c>
      <c r="B10815" s="16">
        <v>112.87</v>
      </c>
      <c r="C10815" s="16">
        <v>112.9</v>
      </c>
      <c r="D10815" s="16">
        <v>1.01</v>
      </c>
    </row>
    <row r="10816" spans="1:4" x14ac:dyDescent="0.3">
      <c r="A10816" s="3">
        <v>1129141</v>
      </c>
      <c r="B10816" s="16">
        <v>329.97</v>
      </c>
      <c r="C10816" s="16">
        <v>330</v>
      </c>
      <c r="D10816" s="16">
        <v>1.01</v>
      </c>
    </row>
    <row r="10817" spans="1:4" x14ac:dyDescent="0.3">
      <c r="A10817" s="3">
        <v>1129142</v>
      </c>
      <c r="B10817" s="16">
        <v>-1.9999999999999997E-2</v>
      </c>
      <c r="C10817" s="16">
        <v>0.01</v>
      </c>
      <c r="D10817" s="16">
        <v>1.01</v>
      </c>
    </row>
    <row r="10818" spans="1:4" x14ac:dyDescent="0.3">
      <c r="A10818" s="3">
        <v>1129143</v>
      </c>
      <c r="B10818" s="16">
        <v>-1.9999999999999997E-2</v>
      </c>
      <c r="C10818" s="16">
        <v>0.01</v>
      </c>
      <c r="D10818" s="16">
        <v>1.01</v>
      </c>
    </row>
    <row r="10819" spans="1:4" x14ac:dyDescent="0.3">
      <c r="A10819" s="3">
        <v>1129150</v>
      </c>
      <c r="B10819" s="16">
        <v>179.97</v>
      </c>
      <c r="C10819" s="16">
        <v>180</v>
      </c>
      <c r="D10819" s="16">
        <v>1.01</v>
      </c>
    </row>
    <row r="10820" spans="1:4" x14ac:dyDescent="0.3">
      <c r="A10820" s="3">
        <v>1129170</v>
      </c>
      <c r="B10820" s="16">
        <v>274.97000000000003</v>
      </c>
      <c r="C10820" s="16">
        <v>267</v>
      </c>
      <c r="D10820" s="16">
        <v>1.01</v>
      </c>
    </row>
    <row r="10821" spans="1:4" x14ac:dyDescent="0.3">
      <c r="A10821" s="3">
        <v>1129172</v>
      </c>
      <c r="B10821" s="16">
        <v>0.98</v>
      </c>
      <c r="C10821" s="16">
        <v>1.05</v>
      </c>
      <c r="D10821" s="16">
        <v>1.01</v>
      </c>
    </row>
    <row r="10822" spans="1:4" x14ac:dyDescent="0.3">
      <c r="A10822" s="3">
        <v>1129173</v>
      </c>
      <c r="B10822" s="16">
        <v>0.98</v>
      </c>
      <c r="C10822" s="16">
        <v>1.05</v>
      </c>
      <c r="D10822" s="16">
        <v>1.01</v>
      </c>
    </row>
    <row r="10823" spans="1:4" x14ac:dyDescent="0.3">
      <c r="A10823" s="3">
        <v>1129174</v>
      </c>
      <c r="B10823" s="16">
        <v>0.98</v>
      </c>
      <c r="C10823" s="16">
        <v>1.05</v>
      </c>
      <c r="D10823" s="16">
        <v>1.01</v>
      </c>
    </row>
    <row r="10824" spans="1:4" x14ac:dyDescent="0.3">
      <c r="A10824" s="3">
        <v>1129175</v>
      </c>
      <c r="B10824" s="16">
        <v>0.98</v>
      </c>
      <c r="C10824" s="16">
        <v>1.05</v>
      </c>
      <c r="D10824" s="16">
        <v>1.01</v>
      </c>
    </row>
    <row r="10825" spans="1:4" x14ac:dyDescent="0.3">
      <c r="A10825" s="3">
        <v>1129176</v>
      </c>
      <c r="B10825" s="16">
        <v>56.1</v>
      </c>
      <c r="C10825" s="16">
        <v>56.13</v>
      </c>
      <c r="D10825" s="16">
        <v>1.01</v>
      </c>
    </row>
    <row r="10826" spans="1:4" x14ac:dyDescent="0.3">
      <c r="A10826" s="3">
        <v>1129177</v>
      </c>
      <c r="B10826" s="16">
        <v>0.98</v>
      </c>
      <c r="C10826" s="16">
        <v>1.05</v>
      </c>
      <c r="D10826" s="16">
        <v>1.01</v>
      </c>
    </row>
    <row r="10827" spans="1:4" x14ac:dyDescent="0.3">
      <c r="A10827" s="3">
        <v>1129178</v>
      </c>
      <c r="B10827" s="16">
        <v>56.1</v>
      </c>
      <c r="C10827" s="16">
        <v>56.13</v>
      </c>
      <c r="D10827" s="16">
        <v>1.01</v>
      </c>
    </row>
    <row r="10828" spans="1:4" x14ac:dyDescent="0.3">
      <c r="A10828" s="3">
        <v>1129181</v>
      </c>
      <c r="B10828" s="16">
        <v>188.97</v>
      </c>
      <c r="C10828" s="16">
        <v>244</v>
      </c>
      <c r="D10828" s="16">
        <v>1.01</v>
      </c>
    </row>
    <row r="10829" spans="1:4" x14ac:dyDescent="0.3">
      <c r="A10829" s="3">
        <v>1129182</v>
      </c>
      <c r="B10829" s="16">
        <v>83.11</v>
      </c>
      <c r="C10829" s="16">
        <v>83.14</v>
      </c>
      <c r="D10829" s="16">
        <v>1.01</v>
      </c>
    </row>
    <row r="10830" spans="1:4" x14ac:dyDescent="0.3">
      <c r="A10830" s="3">
        <v>1129183</v>
      </c>
      <c r="B10830" s="16">
        <v>93.7</v>
      </c>
      <c r="C10830" s="16">
        <v>93.73</v>
      </c>
      <c r="D10830" s="16">
        <v>1.01</v>
      </c>
    </row>
    <row r="10831" spans="1:4" x14ac:dyDescent="0.3">
      <c r="A10831" s="3">
        <v>1129184</v>
      </c>
      <c r="B10831" s="16">
        <v>84.14</v>
      </c>
      <c r="C10831" s="16">
        <v>71.31</v>
      </c>
      <c r="D10831" s="16">
        <v>1.01</v>
      </c>
    </row>
    <row r="10832" spans="1:4" x14ac:dyDescent="0.3">
      <c r="A10832" s="3">
        <v>1129185</v>
      </c>
      <c r="B10832" s="16">
        <v>216.4</v>
      </c>
      <c r="C10832" s="16">
        <v>216.43</v>
      </c>
      <c r="D10832" s="16">
        <v>1.01</v>
      </c>
    </row>
    <row r="10833" spans="1:4" x14ac:dyDescent="0.3">
      <c r="A10833" s="3">
        <v>1129186</v>
      </c>
      <c r="B10833" s="16">
        <v>110.82</v>
      </c>
      <c r="C10833" s="16">
        <v>110.85</v>
      </c>
      <c r="D10833" s="16">
        <v>1.01</v>
      </c>
    </row>
    <row r="10834" spans="1:4" x14ac:dyDescent="0.3">
      <c r="A10834" s="3">
        <v>1129187</v>
      </c>
      <c r="B10834" s="16">
        <v>123.09</v>
      </c>
      <c r="C10834" s="16">
        <v>123.12</v>
      </c>
      <c r="D10834" s="16">
        <v>1.01</v>
      </c>
    </row>
    <row r="10835" spans="1:4" x14ac:dyDescent="0.3">
      <c r="A10835" s="3">
        <v>1129188</v>
      </c>
      <c r="B10835" s="16">
        <v>330.22</v>
      </c>
      <c r="C10835" s="16">
        <v>330.25</v>
      </c>
      <c r="D10835" s="16">
        <v>1.01</v>
      </c>
    </row>
    <row r="10836" spans="1:4" x14ac:dyDescent="0.3">
      <c r="A10836" s="3">
        <v>1129189</v>
      </c>
      <c r="B10836" s="16">
        <v>100.99</v>
      </c>
      <c r="C10836" s="16">
        <v>101.02</v>
      </c>
      <c r="D10836" s="16">
        <v>1.01</v>
      </c>
    </row>
    <row r="10837" spans="1:4" x14ac:dyDescent="0.3">
      <c r="A10837" s="3">
        <v>1129190</v>
      </c>
      <c r="B10837" s="16">
        <v>119.97</v>
      </c>
      <c r="C10837" s="16">
        <v>120</v>
      </c>
      <c r="D10837" s="16">
        <v>1.01</v>
      </c>
    </row>
    <row r="10838" spans="1:4" x14ac:dyDescent="0.3">
      <c r="A10838" s="3">
        <v>1129191</v>
      </c>
      <c r="B10838" s="16">
        <v>163.38</v>
      </c>
      <c r="C10838" s="16">
        <v>158.65</v>
      </c>
      <c r="D10838" s="16">
        <v>1.01</v>
      </c>
    </row>
    <row r="10839" spans="1:4" x14ac:dyDescent="0.3">
      <c r="A10839" s="3">
        <v>1129200</v>
      </c>
      <c r="B10839" s="16">
        <v>249.62</v>
      </c>
      <c r="C10839" s="16">
        <v>249.65</v>
      </c>
      <c r="D10839" s="16">
        <v>1.01</v>
      </c>
    </row>
    <row r="10840" spans="1:4" x14ac:dyDescent="0.3">
      <c r="A10840" s="3">
        <v>1129201</v>
      </c>
      <c r="B10840" s="16">
        <v>172.57</v>
      </c>
      <c r="C10840" s="16">
        <v>172.6</v>
      </c>
      <c r="D10840" s="16">
        <v>1.01</v>
      </c>
    </row>
    <row r="10841" spans="1:4" x14ac:dyDescent="0.3">
      <c r="A10841" s="3">
        <v>1129202</v>
      </c>
      <c r="B10841" s="16">
        <v>249.62</v>
      </c>
      <c r="C10841" s="16">
        <v>249.65</v>
      </c>
      <c r="D10841" s="16">
        <v>1.01</v>
      </c>
    </row>
    <row r="10842" spans="1:4" x14ac:dyDescent="0.3">
      <c r="A10842" s="3">
        <v>1129203</v>
      </c>
      <c r="B10842" s="16">
        <v>172.57</v>
      </c>
      <c r="C10842" s="16">
        <v>172.6</v>
      </c>
      <c r="D10842" s="16">
        <v>1.01</v>
      </c>
    </row>
    <row r="10843" spans="1:4" x14ac:dyDescent="0.3">
      <c r="A10843" s="3">
        <v>1129204</v>
      </c>
      <c r="B10843" s="16">
        <v>162.54</v>
      </c>
      <c r="C10843" s="16">
        <v>162.57</v>
      </c>
      <c r="D10843" s="16">
        <v>1.01</v>
      </c>
    </row>
    <row r="10844" spans="1:4" x14ac:dyDescent="0.3">
      <c r="A10844" s="3">
        <v>1129205</v>
      </c>
      <c r="B10844" s="16">
        <v>122.2</v>
      </c>
      <c r="C10844" s="16">
        <v>122.23</v>
      </c>
      <c r="D10844" s="16">
        <v>1.01</v>
      </c>
    </row>
    <row r="10845" spans="1:4" x14ac:dyDescent="0.3">
      <c r="A10845" s="3">
        <v>1129206</v>
      </c>
      <c r="B10845" s="16">
        <v>381.87</v>
      </c>
      <c r="C10845" s="16">
        <v>381.9</v>
      </c>
      <c r="D10845" s="16">
        <v>1.01</v>
      </c>
    </row>
    <row r="10846" spans="1:4" x14ac:dyDescent="0.3">
      <c r="A10846" s="3">
        <v>1129207</v>
      </c>
      <c r="B10846" s="16">
        <v>112.87</v>
      </c>
      <c r="C10846" s="16">
        <v>112.9</v>
      </c>
      <c r="D10846" s="16">
        <v>1.01</v>
      </c>
    </row>
    <row r="10847" spans="1:4" x14ac:dyDescent="0.3">
      <c r="A10847" s="3">
        <v>1129208</v>
      </c>
      <c r="B10847" s="16">
        <v>169.31</v>
      </c>
      <c r="C10847" s="16">
        <v>169.34</v>
      </c>
      <c r="D10847" s="16">
        <v>1.01</v>
      </c>
    </row>
    <row r="10848" spans="1:4" x14ac:dyDescent="0.3">
      <c r="A10848" s="3">
        <v>1129209</v>
      </c>
      <c r="B10848" s="16">
        <v>166.74</v>
      </c>
      <c r="C10848" s="16">
        <v>166.77</v>
      </c>
      <c r="D10848" s="16">
        <v>1.01</v>
      </c>
    </row>
    <row r="10849" spans="1:4" x14ac:dyDescent="0.3">
      <c r="A10849" s="3">
        <v>1129210</v>
      </c>
      <c r="B10849" s="16">
        <v>204.59</v>
      </c>
      <c r="C10849" s="16">
        <v>204.62</v>
      </c>
      <c r="D10849" s="16">
        <v>1.01</v>
      </c>
    </row>
    <row r="10850" spans="1:4" x14ac:dyDescent="0.3">
      <c r="A10850" s="3">
        <v>1129211</v>
      </c>
      <c r="B10850" s="16">
        <v>21.97</v>
      </c>
      <c r="C10850" s="16">
        <v>22</v>
      </c>
      <c r="D10850" s="16">
        <v>1.01</v>
      </c>
    </row>
    <row r="10851" spans="1:4" x14ac:dyDescent="0.3">
      <c r="A10851" s="3">
        <v>1129220</v>
      </c>
      <c r="B10851" s="16">
        <v>64.47</v>
      </c>
      <c r="C10851" s="16">
        <v>64.5</v>
      </c>
      <c r="D10851" s="16">
        <v>1.01</v>
      </c>
    </row>
    <row r="10852" spans="1:4" x14ac:dyDescent="0.3">
      <c r="A10852" s="3">
        <v>1129221</v>
      </c>
      <c r="B10852" s="16">
        <v>77.98</v>
      </c>
      <c r="C10852" s="16">
        <v>78.010000000000005</v>
      </c>
      <c r="D10852" s="16">
        <v>1.01</v>
      </c>
    </row>
    <row r="10853" spans="1:4" x14ac:dyDescent="0.3">
      <c r="A10853" s="3">
        <v>1129222</v>
      </c>
      <c r="B10853" s="16">
        <v>0.98</v>
      </c>
      <c r="C10853" s="16">
        <v>1.05</v>
      </c>
      <c r="D10853" s="16">
        <v>1.01</v>
      </c>
    </row>
    <row r="10854" spans="1:4" x14ac:dyDescent="0.3">
      <c r="A10854" s="3">
        <v>1129223</v>
      </c>
      <c r="B10854" s="16">
        <v>0.98</v>
      </c>
      <c r="C10854" s="16">
        <v>1.05</v>
      </c>
      <c r="D10854" s="16">
        <v>1.01</v>
      </c>
    </row>
    <row r="10855" spans="1:4" x14ac:dyDescent="0.3">
      <c r="A10855" s="3">
        <v>1129224</v>
      </c>
      <c r="B10855" s="16">
        <v>0.98</v>
      </c>
      <c r="C10855" s="16">
        <v>1.05</v>
      </c>
      <c r="D10855" s="16">
        <v>1.01</v>
      </c>
    </row>
    <row r="10856" spans="1:4" x14ac:dyDescent="0.3">
      <c r="A10856" s="3">
        <v>1129225</v>
      </c>
      <c r="B10856" s="16">
        <v>375.97</v>
      </c>
      <c r="C10856" s="16">
        <v>376</v>
      </c>
      <c r="D10856" s="16">
        <v>1.01</v>
      </c>
    </row>
    <row r="10857" spans="1:4" x14ac:dyDescent="0.3">
      <c r="A10857" s="3">
        <v>1129226</v>
      </c>
      <c r="B10857" s="16">
        <v>339.39000000000004</v>
      </c>
      <c r="C10857" s="16">
        <v>339.42</v>
      </c>
      <c r="D10857" s="16">
        <v>1.01</v>
      </c>
    </row>
    <row r="10858" spans="1:4" x14ac:dyDescent="0.3">
      <c r="A10858" s="3">
        <v>1129227</v>
      </c>
      <c r="B10858" s="16">
        <v>305.79000000000002</v>
      </c>
      <c r="C10858" s="16">
        <v>305.82</v>
      </c>
      <c r="D10858" s="16">
        <v>1.01</v>
      </c>
    </row>
    <row r="10859" spans="1:4" x14ac:dyDescent="0.3">
      <c r="A10859" s="3">
        <v>1129228</v>
      </c>
      <c r="B10859" s="16">
        <v>-1.9999999999999997E-2</v>
      </c>
      <c r="C10859" s="16">
        <v>0.01</v>
      </c>
      <c r="D10859" s="16">
        <v>1.01</v>
      </c>
    </row>
    <row r="10860" spans="1:4" x14ac:dyDescent="0.3">
      <c r="A10860" s="3">
        <v>1129231</v>
      </c>
      <c r="B10860" s="16">
        <v>112.69</v>
      </c>
      <c r="C10860" s="16">
        <v>45.12</v>
      </c>
      <c r="D10860" s="16">
        <v>1.01</v>
      </c>
    </row>
    <row r="10861" spans="1:4" x14ac:dyDescent="0.3">
      <c r="A10861" s="3">
        <v>1129232</v>
      </c>
      <c r="B10861" s="16">
        <v>35.01</v>
      </c>
      <c r="C10861" s="16">
        <v>33.840000000000003</v>
      </c>
      <c r="D10861" s="16">
        <v>1.01</v>
      </c>
    </row>
    <row r="10862" spans="1:4" x14ac:dyDescent="0.3">
      <c r="A10862" s="3">
        <v>1129233</v>
      </c>
      <c r="B10862" s="16">
        <v>35.5</v>
      </c>
      <c r="C10862" s="16">
        <v>35.53</v>
      </c>
      <c r="D10862" s="16">
        <v>1.01</v>
      </c>
    </row>
    <row r="10863" spans="1:4" x14ac:dyDescent="0.3">
      <c r="A10863" s="3">
        <v>1129234</v>
      </c>
      <c r="B10863" s="16">
        <v>32.92</v>
      </c>
      <c r="C10863" s="16">
        <v>32.950000000000003</v>
      </c>
      <c r="D10863" s="16">
        <v>1.01</v>
      </c>
    </row>
    <row r="10864" spans="1:4" x14ac:dyDescent="0.3">
      <c r="A10864" s="3">
        <v>1129240</v>
      </c>
      <c r="B10864" s="16">
        <v>133.33000000000001</v>
      </c>
      <c r="C10864" s="16">
        <v>133.36000000000001</v>
      </c>
      <c r="D10864" s="16">
        <v>1.01</v>
      </c>
    </row>
    <row r="10865" spans="1:4" x14ac:dyDescent="0.3">
      <c r="A10865" s="3">
        <v>1129241</v>
      </c>
      <c r="B10865" s="16">
        <v>11.72</v>
      </c>
      <c r="C10865" s="16">
        <v>11.75</v>
      </c>
      <c r="D10865" s="16">
        <v>1.01</v>
      </c>
    </row>
    <row r="10866" spans="1:4" x14ac:dyDescent="0.3">
      <c r="A10866" s="3">
        <v>1129250</v>
      </c>
      <c r="B10866" s="16">
        <v>0.98</v>
      </c>
      <c r="C10866" s="16">
        <v>1.05</v>
      </c>
      <c r="D10866" s="16">
        <v>1.01</v>
      </c>
    </row>
    <row r="10867" spans="1:4" x14ac:dyDescent="0.3">
      <c r="A10867" s="3">
        <v>1129251</v>
      </c>
      <c r="B10867" s="16">
        <v>296.32000000000005</v>
      </c>
      <c r="C10867" s="16">
        <v>296.35000000000002</v>
      </c>
      <c r="D10867" s="16">
        <v>1.01</v>
      </c>
    </row>
    <row r="10868" spans="1:4" x14ac:dyDescent="0.3">
      <c r="A10868" s="3">
        <v>1129252</v>
      </c>
      <c r="B10868" s="16">
        <v>83.11</v>
      </c>
      <c r="C10868" s="16">
        <v>83.14</v>
      </c>
      <c r="D10868" s="16">
        <v>1.01</v>
      </c>
    </row>
    <row r="10869" spans="1:4" x14ac:dyDescent="0.3">
      <c r="A10869" s="3">
        <v>1129253</v>
      </c>
      <c r="B10869" s="16">
        <v>-1.9999999999999997E-2</v>
      </c>
      <c r="C10869" s="16">
        <v>0.01</v>
      </c>
      <c r="D10869" s="16">
        <v>8.5000000000000006E-3</v>
      </c>
    </row>
    <row r="10870" spans="1:4" x14ac:dyDescent="0.3">
      <c r="A10870" s="3">
        <v>1129254</v>
      </c>
      <c r="B10870" s="16">
        <v>-1.9999999999999997E-2</v>
      </c>
      <c r="C10870" s="16">
        <v>0.01</v>
      </c>
      <c r="D10870" s="16">
        <v>8.5000000000000006E-3</v>
      </c>
    </row>
    <row r="10871" spans="1:4" x14ac:dyDescent="0.3">
      <c r="A10871" s="3">
        <v>1129255</v>
      </c>
      <c r="B10871" s="16">
        <v>-1.9999999999999997E-2</v>
      </c>
      <c r="C10871" s="16">
        <v>0.01</v>
      </c>
      <c r="D10871" s="16">
        <v>8.5000000000000006E-3</v>
      </c>
    </row>
    <row r="10872" spans="1:4" x14ac:dyDescent="0.3">
      <c r="A10872" s="3">
        <v>1129256</v>
      </c>
      <c r="B10872" s="16">
        <v>-1.9999999999999997E-2</v>
      </c>
      <c r="C10872" s="16">
        <v>0.01</v>
      </c>
      <c r="D10872" s="16">
        <v>8.5000000000000006E-3</v>
      </c>
    </row>
    <row r="10873" spans="1:4" x14ac:dyDescent="0.3">
      <c r="A10873" s="3">
        <v>1129257</v>
      </c>
      <c r="B10873" s="16">
        <v>92.08</v>
      </c>
      <c r="C10873" s="16">
        <v>92.11</v>
      </c>
      <c r="D10873" s="16">
        <v>1.01</v>
      </c>
    </row>
    <row r="10874" spans="1:4" x14ac:dyDescent="0.3">
      <c r="A10874" s="3">
        <v>1129258</v>
      </c>
      <c r="B10874" s="16">
        <v>54.24</v>
      </c>
      <c r="C10874" s="16">
        <v>54.27</v>
      </c>
      <c r="D10874" s="16">
        <v>1.01</v>
      </c>
    </row>
    <row r="10875" spans="1:4" x14ac:dyDescent="0.3">
      <c r="A10875" s="3">
        <v>1129260</v>
      </c>
      <c r="B10875" s="16">
        <v>0.98</v>
      </c>
      <c r="C10875" s="16">
        <v>1.05</v>
      </c>
      <c r="D10875" s="16">
        <v>1.01</v>
      </c>
    </row>
    <row r="10876" spans="1:4" x14ac:dyDescent="0.3">
      <c r="A10876" s="3">
        <v>1129261</v>
      </c>
      <c r="B10876" s="16">
        <v>0.98</v>
      </c>
      <c r="C10876" s="16">
        <v>1.05</v>
      </c>
      <c r="D10876" s="16">
        <v>1.01</v>
      </c>
    </row>
    <row r="10877" spans="1:4" x14ac:dyDescent="0.3">
      <c r="A10877" s="3">
        <v>1129262</v>
      </c>
      <c r="B10877" s="16">
        <v>0.98</v>
      </c>
      <c r="C10877" s="16">
        <v>1.05</v>
      </c>
      <c r="D10877" s="16">
        <v>1.01</v>
      </c>
    </row>
    <row r="10878" spans="1:4" x14ac:dyDescent="0.3">
      <c r="A10878" s="3">
        <v>1129263</v>
      </c>
      <c r="B10878" s="16">
        <v>0.98</v>
      </c>
      <c r="C10878" s="16">
        <v>1.05</v>
      </c>
      <c r="D10878" s="16">
        <v>1.01</v>
      </c>
    </row>
    <row r="10879" spans="1:4" x14ac:dyDescent="0.3">
      <c r="A10879" s="3">
        <v>1129264</v>
      </c>
      <c r="B10879" s="16">
        <v>0.98</v>
      </c>
      <c r="C10879" s="16">
        <v>1.05</v>
      </c>
      <c r="D10879" s="16">
        <v>1.01</v>
      </c>
    </row>
    <row r="10880" spans="1:4" x14ac:dyDescent="0.3">
      <c r="A10880" s="3">
        <v>1129266</v>
      </c>
      <c r="B10880" s="16">
        <v>0.98</v>
      </c>
      <c r="C10880" s="16">
        <v>1.05</v>
      </c>
      <c r="D10880" s="16">
        <v>1.01</v>
      </c>
    </row>
    <row r="10881" spans="1:4" x14ac:dyDescent="0.3">
      <c r="A10881" s="3">
        <v>1129267</v>
      </c>
      <c r="B10881" s="16">
        <v>0.98</v>
      </c>
      <c r="C10881" s="16">
        <v>1.05</v>
      </c>
      <c r="D10881" s="16">
        <v>1.01</v>
      </c>
    </row>
    <row r="10882" spans="1:4" x14ac:dyDescent="0.3">
      <c r="A10882" s="3">
        <v>1129268</v>
      </c>
      <c r="B10882" s="16">
        <v>0.98</v>
      </c>
      <c r="C10882" s="16">
        <v>1.05</v>
      </c>
      <c r="D10882" s="16">
        <v>1.01</v>
      </c>
    </row>
    <row r="10883" spans="1:4" x14ac:dyDescent="0.3">
      <c r="A10883" s="3">
        <v>1129269</v>
      </c>
      <c r="B10883" s="16">
        <v>0.98</v>
      </c>
      <c r="C10883" s="16">
        <v>1.05</v>
      </c>
      <c r="D10883" s="16">
        <v>1.01</v>
      </c>
    </row>
    <row r="10884" spans="1:4" x14ac:dyDescent="0.3">
      <c r="A10884" s="3">
        <v>1129270</v>
      </c>
      <c r="B10884" s="16">
        <v>0.98</v>
      </c>
      <c r="C10884" s="16">
        <v>1.05</v>
      </c>
      <c r="D10884" s="16">
        <v>1.01</v>
      </c>
    </row>
    <row r="10885" spans="1:4" x14ac:dyDescent="0.3">
      <c r="A10885" s="3">
        <v>1129271</v>
      </c>
      <c r="B10885" s="16">
        <v>0.98</v>
      </c>
      <c r="C10885" s="16">
        <v>1.05</v>
      </c>
      <c r="D10885" s="16">
        <v>1.01</v>
      </c>
    </row>
    <row r="10886" spans="1:4" x14ac:dyDescent="0.3">
      <c r="A10886" s="3">
        <v>1129272</v>
      </c>
      <c r="B10886" s="16">
        <v>0.98</v>
      </c>
      <c r="C10886" s="16">
        <v>1.05</v>
      </c>
      <c r="D10886" s="16">
        <v>1.01</v>
      </c>
    </row>
    <row r="10887" spans="1:4" x14ac:dyDescent="0.3">
      <c r="A10887" s="3">
        <v>1129280</v>
      </c>
      <c r="B10887" s="16">
        <v>196.97</v>
      </c>
      <c r="C10887" s="16">
        <v>197</v>
      </c>
      <c r="D10887" s="16">
        <v>1.01</v>
      </c>
    </row>
    <row r="10888" spans="1:4" x14ac:dyDescent="0.3">
      <c r="A10888" s="3">
        <v>1129281</v>
      </c>
      <c r="B10888" s="16">
        <v>168.77</v>
      </c>
      <c r="C10888" s="16">
        <v>168.8</v>
      </c>
      <c r="D10888" s="16">
        <v>1.01</v>
      </c>
    </row>
    <row r="10889" spans="1:4" x14ac:dyDescent="0.3">
      <c r="A10889" s="3">
        <v>1129282</v>
      </c>
      <c r="B10889" s="16">
        <v>11.72</v>
      </c>
      <c r="C10889" s="16">
        <v>11.75</v>
      </c>
      <c r="D10889" s="16">
        <v>1.01</v>
      </c>
    </row>
    <row r="10890" spans="1:4" x14ac:dyDescent="0.3">
      <c r="A10890" s="3">
        <v>1129290</v>
      </c>
      <c r="B10890" s="16">
        <v>0.98</v>
      </c>
      <c r="C10890" s="16">
        <v>1.05</v>
      </c>
      <c r="D10890" s="16">
        <v>1.01</v>
      </c>
    </row>
    <row r="10891" spans="1:4" x14ac:dyDescent="0.3">
      <c r="A10891" s="3">
        <v>1129291</v>
      </c>
      <c r="B10891" s="16">
        <v>42.74</v>
      </c>
      <c r="C10891" s="16">
        <v>42.77</v>
      </c>
      <c r="D10891" s="16">
        <v>1.01</v>
      </c>
    </row>
    <row r="10892" spans="1:4" x14ac:dyDescent="0.3">
      <c r="A10892" s="3">
        <v>1129300</v>
      </c>
      <c r="B10892" s="16">
        <v>0.98</v>
      </c>
      <c r="C10892" s="16">
        <v>1.05</v>
      </c>
      <c r="D10892" s="16">
        <v>1.01</v>
      </c>
    </row>
    <row r="10893" spans="1:4" x14ac:dyDescent="0.3">
      <c r="A10893" s="3">
        <v>1129310</v>
      </c>
      <c r="B10893" s="16">
        <v>35.01</v>
      </c>
      <c r="C10893" s="16">
        <v>35.04</v>
      </c>
      <c r="D10893" s="16">
        <v>1.01</v>
      </c>
    </row>
    <row r="10894" spans="1:4" x14ac:dyDescent="0.3">
      <c r="A10894" s="3">
        <v>1129330</v>
      </c>
      <c r="B10894" s="16">
        <v>-1.9999999999999997E-2</v>
      </c>
      <c r="C10894" s="16">
        <v>0.01</v>
      </c>
      <c r="D10894" s="16">
        <v>1.01</v>
      </c>
    </row>
    <row r="10895" spans="1:4" x14ac:dyDescent="0.3">
      <c r="A10895" s="3">
        <v>1129331</v>
      </c>
      <c r="B10895" s="16">
        <v>-1.9999999999999997E-2</v>
      </c>
      <c r="C10895" s="16">
        <v>0.01</v>
      </c>
      <c r="D10895" s="16">
        <v>1.01</v>
      </c>
    </row>
    <row r="10896" spans="1:4" x14ac:dyDescent="0.3">
      <c r="A10896" s="3">
        <v>1129332</v>
      </c>
      <c r="B10896" s="16">
        <v>93.62</v>
      </c>
      <c r="C10896" s="16">
        <v>93.65</v>
      </c>
      <c r="D10896" s="16">
        <v>1.01</v>
      </c>
    </row>
    <row r="10897" spans="1:4" x14ac:dyDescent="0.3">
      <c r="A10897" s="3">
        <v>1129333</v>
      </c>
      <c r="B10897" s="16">
        <v>11.870000000000001</v>
      </c>
      <c r="C10897" s="16">
        <v>11.9</v>
      </c>
      <c r="D10897" s="16">
        <v>1.01</v>
      </c>
    </row>
    <row r="10898" spans="1:4" x14ac:dyDescent="0.3">
      <c r="A10898" s="3">
        <v>1129334</v>
      </c>
      <c r="B10898" s="16">
        <v>0.98</v>
      </c>
      <c r="C10898" s="16">
        <v>1.05</v>
      </c>
      <c r="D10898" s="16">
        <v>1.01</v>
      </c>
    </row>
    <row r="10899" spans="1:4" x14ac:dyDescent="0.3">
      <c r="A10899" s="3">
        <v>1129335</v>
      </c>
      <c r="B10899" s="16">
        <v>0.98</v>
      </c>
      <c r="C10899" s="16">
        <v>1.05</v>
      </c>
      <c r="D10899" s="16">
        <v>1.01</v>
      </c>
    </row>
    <row r="10900" spans="1:4" x14ac:dyDescent="0.3">
      <c r="A10900" s="3">
        <v>1129336</v>
      </c>
      <c r="B10900" s="16">
        <v>0.98</v>
      </c>
      <c r="C10900" s="16">
        <v>1.05</v>
      </c>
      <c r="D10900" s="16">
        <v>1.01</v>
      </c>
    </row>
    <row r="10901" spans="1:4" x14ac:dyDescent="0.3">
      <c r="A10901" s="3">
        <v>1129338</v>
      </c>
      <c r="B10901" s="16">
        <v>0.98</v>
      </c>
      <c r="C10901" s="16">
        <v>1.05</v>
      </c>
      <c r="D10901" s="16">
        <v>1.01</v>
      </c>
    </row>
    <row r="10902" spans="1:4" x14ac:dyDescent="0.3">
      <c r="A10902" s="3">
        <v>1129339</v>
      </c>
      <c r="B10902" s="16">
        <v>0.98</v>
      </c>
      <c r="C10902" s="16">
        <v>1.05</v>
      </c>
      <c r="D10902" s="16">
        <v>1.01</v>
      </c>
    </row>
    <row r="10903" spans="1:4" x14ac:dyDescent="0.3">
      <c r="A10903" s="3">
        <v>1129341</v>
      </c>
      <c r="B10903" s="16">
        <v>0.98</v>
      </c>
      <c r="C10903" s="16">
        <v>1.05</v>
      </c>
      <c r="D10903" s="16">
        <v>1.01</v>
      </c>
    </row>
    <row r="10904" spans="1:4" x14ac:dyDescent="0.3">
      <c r="A10904" s="3">
        <v>1129342</v>
      </c>
      <c r="B10904" s="16">
        <v>0.98</v>
      </c>
      <c r="C10904" s="16">
        <v>1.05</v>
      </c>
      <c r="D10904" s="16">
        <v>1.01</v>
      </c>
    </row>
    <row r="10905" spans="1:4" x14ac:dyDescent="0.3">
      <c r="A10905" s="3">
        <v>1129343</v>
      </c>
      <c r="B10905" s="16">
        <v>0.98</v>
      </c>
      <c r="C10905" s="16">
        <v>1.05</v>
      </c>
      <c r="D10905" s="16">
        <v>1.01</v>
      </c>
    </row>
    <row r="10906" spans="1:4" x14ac:dyDescent="0.3">
      <c r="A10906" s="3">
        <v>1129344</v>
      </c>
      <c r="B10906" s="16">
        <v>0.98</v>
      </c>
      <c r="C10906" s="16">
        <v>1.05</v>
      </c>
      <c r="D10906" s="16">
        <v>1.01</v>
      </c>
    </row>
    <row r="10907" spans="1:4" x14ac:dyDescent="0.3">
      <c r="A10907" s="3">
        <v>1129345</v>
      </c>
      <c r="B10907" s="16">
        <v>55.449999999999996</v>
      </c>
      <c r="C10907" s="16">
        <v>55.48</v>
      </c>
      <c r="D10907" s="16">
        <v>1.01</v>
      </c>
    </row>
    <row r="10908" spans="1:4" x14ac:dyDescent="0.3">
      <c r="A10908" s="3">
        <v>1129346</v>
      </c>
      <c r="B10908" s="16">
        <v>11.72</v>
      </c>
      <c r="C10908" s="16">
        <v>11.75</v>
      </c>
      <c r="D10908" s="16">
        <v>1.01</v>
      </c>
    </row>
    <row r="10909" spans="1:4" x14ac:dyDescent="0.3">
      <c r="A10909" s="3">
        <v>1129348</v>
      </c>
      <c r="B10909" s="16">
        <v>25.299999999999997</v>
      </c>
      <c r="C10909" s="16">
        <v>33.64</v>
      </c>
      <c r="D10909" s="16">
        <v>1.01</v>
      </c>
    </row>
    <row r="10910" spans="1:4" x14ac:dyDescent="0.3">
      <c r="A10910" s="3">
        <v>1129350</v>
      </c>
      <c r="B10910" s="16">
        <v>49.71</v>
      </c>
      <c r="C10910" s="16">
        <v>49.74</v>
      </c>
      <c r="D10910" s="16">
        <v>1.01</v>
      </c>
    </row>
    <row r="10911" spans="1:4" x14ac:dyDescent="0.3">
      <c r="A10911" s="3">
        <v>1129352</v>
      </c>
      <c r="B10911" s="16">
        <v>55.42</v>
      </c>
      <c r="C10911" s="16">
        <v>55.45</v>
      </c>
      <c r="D10911" s="16">
        <v>1.01</v>
      </c>
    </row>
    <row r="10912" spans="1:4" x14ac:dyDescent="0.3">
      <c r="A10912" s="3">
        <v>1129353</v>
      </c>
      <c r="B10912" s="16">
        <v>136.88999999999999</v>
      </c>
      <c r="C10912" s="16">
        <v>136.91999999999999</v>
      </c>
      <c r="D10912" s="16">
        <v>1.01</v>
      </c>
    </row>
    <row r="10913" spans="1:4" x14ac:dyDescent="0.3">
      <c r="A10913" s="3">
        <v>1129360</v>
      </c>
      <c r="B10913" s="16">
        <v>57.85</v>
      </c>
      <c r="C10913" s="16">
        <v>57.88</v>
      </c>
      <c r="D10913" s="16">
        <v>1.01</v>
      </c>
    </row>
    <row r="10914" spans="1:4" x14ac:dyDescent="0.3">
      <c r="A10914" s="3">
        <v>1129361</v>
      </c>
      <c r="B10914" s="16">
        <v>199.89</v>
      </c>
      <c r="C10914" s="16">
        <v>199.92</v>
      </c>
      <c r="D10914" s="16">
        <v>1.01</v>
      </c>
    </row>
    <row r="10915" spans="1:4" x14ac:dyDescent="0.3">
      <c r="A10915" s="3">
        <v>1129362</v>
      </c>
      <c r="B10915" s="16">
        <v>77.77</v>
      </c>
      <c r="C10915" s="16">
        <v>77.8</v>
      </c>
      <c r="D10915" s="16">
        <v>1.01</v>
      </c>
    </row>
    <row r="10916" spans="1:4" x14ac:dyDescent="0.3">
      <c r="A10916" s="3">
        <v>1129363</v>
      </c>
      <c r="B10916" s="16">
        <v>0.98</v>
      </c>
      <c r="C10916" s="16">
        <v>1.05</v>
      </c>
      <c r="D10916" s="16">
        <v>1.01</v>
      </c>
    </row>
    <row r="10917" spans="1:4" x14ac:dyDescent="0.3">
      <c r="A10917" s="3">
        <v>1129368</v>
      </c>
      <c r="B10917" s="16">
        <v>0.98</v>
      </c>
      <c r="C10917" s="16">
        <v>1.05</v>
      </c>
      <c r="D10917" s="16">
        <v>1.01</v>
      </c>
    </row>
    <row r="10918" spans="1:4" x14ac:dyDescent="0.3">
      <c r="A10918" s="3">
        <v>1129380</v>
      </c>
      <c r="B10918" s="16">
        <v>0.98</v>
      </c>
      <c r="C10918" s="16">
        <v>1.05</v>
      </c>
      <c r="D10918" s="16">
        <v>1.01</v>
      </c>
    </row>
    <row r="10919" spans="1:4" x14ac:dyDescent="0.3">
      <c r="A10919" s="3">
        <v>1129382</v>
      </c>
      <c r="B10919" s="16">
        <v>0.98</v>
      </c>
      <c r="C10919" s="16">
        <v>1.05</v>
      </c>
      <c r="D10919" s="16">
        <v>1.01</v>
      </c>
    </row>
    <row r="10920" spans="1:4" x14ac:dyDescent="0.3">
      <c r="A10920" s="3">
        <v>1129383</v>
      </c>
      <c r="B10920" s="16">
        <v>494.97</v>
      </c>
      <c r="C10920" s="16">
        <v>495</v>
      </c>
      <c r="D10920" s="16">
        <v>1.01</v>
      </c>
    </row>
    <row r="10921" spans="1:4" x14ac:dyDescent="0.3">
      <c r="A10921" s="3">
        <v>1129384</v>
      </c>
      <c r="B10921" s="16">
        <v>184.23</v>
      </c>
      <c r="C10921" s="16">
        <v>167</v>
      </c>
      <c r="D10921" s="16">
        <v>1.01</v>
      </c>
    </row>
    <row r="10922" spans="1:4" x14ac:dyDescent="0.3">
      <c r="A10922" s="3">
        <v>1129385</v>
      </c>
      <c r="B10922" s="16">
        <v>443.97</v>
      </c>
      <c r="C10922" s="16">
        <v>444</v>
      </c>
      <c r="D10922" s="16">
        <v>1.01</v>
      </c>
    </row>
    <row r="10923" spans="1:4" x14ac:dyDescent="0.3">
      <c r="A10923" s="3">
        <v>1129386</v>
      </c>
      <c r="B10923" s="16">
        <v>15.97</v>
      </c>
      <c r="C10923" s="16">
        <v>16</v>
      </c>
      <c r="D10923" s="16">
        <v>1.01</v>
      </c>
    </row>
    <row r="10924" spans="1:4" x14ac:dyDescent="0.3">
      <c r="A10924" s="3">
        <v>1129387</v>
      </c>
      <c r="B10924" s="16">
        <v>258.97000000000003</v>
      </c>
      <c r="C10924" s="16">
        <v>259</v>
      </c>
      <c r="D10924" s="16">
        <v>1.01</v>
      </c>
    </row>
    <row r="10925" spans="1:4" x14ac:dyDescent="0.3">
      <c r="A10925" s="3">
        <v>1129388</v>
      </c>
      <c r="B10925" s="16">
        <v>52.14</v>
      </c>
      <c r="C10925" s="16">
        <v>52.17</v>
      </c>
      <c r="D10925" s="16">
        <v>1.01</v>
      </c>
    </row>
    <row r="10926" spans="1:4" x14ac:dyDescent="0.3">
      <c r="A10926" s="3">
        <v>1129389</v>
      </c>
      <c r="B10926" s="16">
        <v>381.97</v>
      </c>
      <c r="C10926" s="16">
        <v>382</v>
      </c>
      <c r="D10926" s="16">
        <v>1.01</v>
      </c>
    </row>
    <row r="10927" spans="1:4" x14ac:dyDescent="0.3">
      <c r="A10927" s="3">
        <v>1129390</v>
      </c>
      <c r="B10927" s="16">
        <v>436.97</v>
      </c>
      <c r="C10927" s="16">
        <v>437</v>
      </c>
      <c r="D10927" s="16">
        <v>1.01</v>
      </c>
    </row>
    <row r="10928" spans="1:4" x14ac:dyDescent="0.3">
      <c r="A10928" s="3">
        <v>1129391</v>
      </c>
      <c r="B10928" s="16">
        <v>258.97000000000003</v>
      </c>
      <c r="C10928" s="16">
        <v>259</v>
      </c>
      <c r="D10928" s="16">
        <v>1.01</v>
      </c>
    </row>
    <row r="10929" spans="1:4" x14ac:dyDescent="0.3">
      <c r="A10929" s="3">
        <v>1129392</v>
      </c>
      <c r="B10929" s="16">
        <v>258.97000000000003</v>
      </c>
      <c r="C10929" s="16">
        <v>259</v>
      </c>
      <c r="D10929" s="16">
        <v>1.01</v>
      </c>
    </row>
    <row r="10930" spans="1:4" x14ac:dyDescent="0.3">
      <c r="A10930" s="3">
        <v>1129393</v>
      </c>
      <c r="B10930" s="16">
        <v>258.97000000000003</v>
      </c>
      <c r="C10930" s="16">
        <v>259</v>
      </c>
      <c r="D10930" s="16">
        <v>1.01</v>
      </c>
    </row>
    <row r="10931" spans="1:4" x14ac:dyDescent="0.3">
      <c r="A10931" s="3">
        <v>1129394</v>
      </c>
      <c r="B10931" s="16">
        <v>-1.9999999999999997E-2</v>
      </c>
      <c r="C10931" s="16">
        <v>0.01</v>
      </c>
      <c r="D10931" s="16">
        <v>1.01</v>
      </c>
    </row>
    <row r="10932" spans="1:4" x14ac:dyDescent="0.3">
      <c r="A10932" s="3">
        <v>1129400</v>
      </c>
      <c r="B10932" s="16">
        <v>64.36</v>
      </c>
      <c r="C10932" s="16">
        <v>48.86</v>
      </c>
      <c r="D10932" s="16">
        <v>1.01</v>
      </c>
    </row>
    <row r="10933" spans="1:4" x14ac:dyDescent="0.3">
      <c r="A10933" s="3">
        <v>1129401</v>
      </c>
      <c r="B10933" s="16">
        <v>11.870000000000001</v>
      </c>
      <c r="C10933" s="16">
        <v>11.9</v>
      </c>
      <c r="D10933" s="16">
        <v>1.01</v>
      </c>
    </row>
    <row r="10934" spans="1:4" x14ac:dyDescent="0.3">
      <c r="A10934" s="3">
        <v>1129402</v>
      </c>
      <c r="B10934" s="16">
        <v>64.36</v>
      </c>
      <c r="C10934" s="16">
        <v>90.56</v>
      </c>
      <c r="D10934" s="16">
        <v>1.01</v>
      </c>
    </row>
    <row r="10935" spans="1:4" x14ac:dyDescent="0.3">
      <c r="A10935" s="3">
        <v>1129403</v>
      </c>
      <c r="B10935" s="16">
        <v>103.63</v>
      </c>
      <c r="C10935" s="16">
        <v>52.87</v>
      </c>
      <c r="D10935" s="16">
        <v>1.01</v>
      </c>
    </row>
    <row r="10936" spans="1:4" x14ac:dyDescent="0.3">
      <c r="A10936" s="3">
        <v>1129420</v>
      </c>
      <c r="B10936" s="16">
        <v>197.97</v>
      </c>
      <c r="C10936" s="16">
        <v>198</v>
      </c>
      <c r="D10936" s="16">
        <v>1.01</v>
      </c>
    </row>
    <row r="10937" spans="1:4" x14ac:dyDescent="0.3">
      <c r="A10937" s="3">
        <v>1129431</v>
      </c>
      <c r="B10937" s="16">
        <v>64.36</v>
      </c>
      <c r="C10937" s="16">
        <v>64.39</v>
      </c>
      <c r="D10937" s="16">
        <v>1.01</v>
      </c>
    </row>
    <row r="10938" spans="1:4" x14ac:dyDescent="0.3">
      <c r="A10938" s="3">
        <v>1129432</v>
      </c>
      <c r="B10938" s="16">
        <v>10.370000000000001</v>
      </c>
      <c r="C10938" s="16">
        <v>10.4</v>
      </c>
      <c r="D10938" s="16">
        <v>1.01</v>
      </c>
    </row>
    <row r="10939" spans="1:4" x14ac:dyDescent="0.3">
      <c r="A10939" s="3">
        <v>1129433</v>
      </c>
      <c r="B10939" s="16">
        <v>64.36</v>
      </c>
      <c r="C10939" s="16">
        <v>32.65</v>
      </c>
      <c r="D10939" s="16">
        <v>1.01</v>
      </c>
    </row>
    <row r="10940" spans="1:4" x14ac:dyDescent="0.3">
      <c r="A10940" s="3">
        <v>1129434</v>
      </c>
      <c r="B10940" s="16">
        <v>11.72</v>
      </c>
      <c r="C10940" s="16">
        <v>11.75</v>
      </c>
      <c r="D10940" s="16">
        <v>1.01</v>
      </c>
    </row>
    <row r="10941" spans="1:4" x14ac:dyDescent="0.3">
      <c r="A10941" s="3">
        <v>1129440</v>
      </c>
      <c r="B10941" s="16">
        <v>13.47</v>
      </c>
      <c r="C10941" s="16">
        <v>13.5</v>
      </c>
      <c r="D10941" s="16">
        <v>1.01</v>
      </c>
    </row>
    <row r="10942" spans="1:4" x14ac:dyDescent="0.3">
      <c r="A10942" s="3">
        <v>1129441</v>
      </c>
      <c r="B10942" s="16">
        <v>0.98</v>
      </c>
      <c r="C10942" s="16">
        <v>1.05</v>
      </c>
      <c r="D10942" s="16">
        <v>1.01</v>
      </c>
    </row>
    <row r="10943" spans="1:4" x14ac:dyDescent="0.3">
      <c r="A10943" s="3">
        <v>1129442</v>
      </c>
      <c r="B10943" s="16">
        <v>-1.9999999999999997E-2</v>
      </c>
      <c r="C10943" s="16">
        <v>0.01</v>
      </c>
      <c r="D10943" s="16">
        <v>1.01</v>
      </c>
    </row>
    <row r="10944" spans="1:4" x14ac:dyDescent="0.3">
      <c r="A10944" s="3">
        <v>1129443</v>
      </c>
      <c r="B10944" s="16">
        <v>83.81</v>
      </c>
      <c r="C10944" s="16">
        <v>83.84</v>
      </c>
      <c r="D10944" s="16">
        <v>1.01</v>
      </c>
    </row>
    <row r="10945" spans="1:4" x14ac:dyDescent="0.3">
      <c r="A10945" s="3">
        <v>1129444</v>
      </c>
      <c r="B10945" s="16">
        <v>0.98</v>
      </c>
      <c r="C10945" s="16">
        <v>1.05</v>
      </c>
      <c r="D10945" s="16">
        <v>1.01</v>
      </c>
    </row>
    <row r="10946" spans="1:4" x14ac:dyDescent="0.3">
      <c r="A10946" s="3">
        <v>1129445</v>
      </c>
      <c r="B10946" s="16">
        <v>25.299999999999997</v>
      </c>
      <c r="C10946" s="16">
        <v>33.64</v>
      </c>
      <c r="D10946" s="16">
        <v>1.01</v>
      </c>
    </row>
    <row r="10947" spans="1:4" x14ac:dyDescent="0.3">
      <c r="A10947" s="3">
        <v>1129450</v>
      </c>
      <c r="B10947" s="16">
        <v>50.25</v>
      </c>
      <c r="C10947" s="16">
        <v>50.28</v>
      </c>
      <c r="D10947" s="16">
        <v>1.01</v>
      </c>
    </row>
    <row r="10948" spans="1:4" x14ac:dyDescent="0.3">
      <c r="A10948" s="3">
        <v>1129460</v>
      </c>
      <c r="B10948" s="16">
        <v>59.29</v>
      </c>
      <c r="C10948" s="16">
        <v>59.32</v>
      </c>
      <c r="D10948" s="16">
        <v>1.01</v>
      </c>
    </row>
    <row r="10949" spans="1:4" x14ac:dyDescent="0.3">
      <c r="A10949" s="3">
        <v>1129461</v>
      </c>
      <c r="B10949" s="16">
        <v>192.08</v>
      </c>
      <c r="C10949" s="16">
        <v>192.11</v>
      </c>
      <c r="D10949" s="16">
        <v>1.01</v>
      </c>
    </row>
    <row r="10950" spans="1:4" x14ac:dyDescent="0.3">
      <c r="A10950" s="3">
        <v>1129462</v>
      </c>
      <c r="B10950" s="16">
        <v>192.07</v>
      </c>
      <c r="C10950" s="16">
        <v>192.1</v>
      </c>
      <c r="D10950" s="16">
        <v>1.01</v>
      </c>
    </row>
    <row r="10951" spans="1:4" x14ac:dyDescent="0.3">
      <c r="A10951" s="3">
        <v>1129470</v>
      </c>
      <c r="B10951" s="16">
        <v>51.199999999999996</v>
      </c>
      <c r="C10951" s="16">
        <v>51.23</v>
      </c>
      <c r="D10951" s="16">
        <v>1.01</v>
      </c>
    </row>
    <row r="10952" spans="1:4" x14ac:dyDescent="0.3">
      <c r="A10952" s="3">
        <v>1129471</v>
      </c>
      <c r="B10952" s="16">
        <v>50.47</v>
      </c>
      <c r="C10952" s="16">
        <v>50.5</v>
      </c>
      <c r="D10952" s="16">
        <v>1.01</v>
      </c>
    </row>
    <row r="10953" spans="1:4" x14ac:dyDescent="0.3">
      <c r="A10953" s="3">
        <v>1129480</v>
      </c>
      <c r="B10953" s="16">
        <v>58.78</v>
      </c>
      <c r="C10953" s="16">
        <v>58.81</v>
      </c>
      <c r="D10953" s="16">
        <v>1.01</v>
      </c>
    </row>
    <row r="10954" spans="1:4" x14ac:dyDescent="0.3">
      <c r="A10954" s="3">
        <v>1129490</v>
      </c>
      <c r="B10954" s="16">
        <v>71.16</v>
      </c>
      <c r="C10954" s="16">
        <v>71.19</v>
      </c>
      <c r="D10954" s="16">
        <v>1.01</v>
      </c>
    </row>
    <row r="10955" spans="1:4" x14ac:dyDescent="0.3">
      <c r="A10955" s="3">
        <v>1129491</v>
      </c>
      <c r="B10955" s="16">
        <v>78.23</v>
      </c>
      <c r="C10955" s="16">
        <v>78.61</v>
      </c>
      <c r="D10955" s="16">
        <v>1.01</v>
      </c>
    </row>
    <row r="10956" spans="1:4" x14ac:dyDescent="0.3">
      <c r="A10956" s="3">
        <v>1129492</v>
      </c>
      <c r="B10956" s="16">
        <v>64.36</v>
      </c>
      <c r="C10956" s="16">
        <v>77.08</v>
      </c>
      <c r="D10956" s="16">
        <v>1.01</v>
      </c>
    </row>
    <row r="10957" spans="1:4" x14ac:dyDescent="0.3">
      <c r="A10957" s="3">
        <v>1129493</v>
      </c>
      <c r="B10957" s="16">
        <v>0.98</v>
      </c>
      <c r="C10957" s="16">
        <v>1.05</v>
      </c>
      <c r="D10957" s="16">
        <v>1.01</v>
      </c>
    </row>
    <row r="10958" spans="1:4" x14ac:dyDescent="0.3">
      <c r="A10958" s="3">
        <v>1129495</v>
      </c>
      <c r="B10958" s="16">
        <v>0.98</v>
      </c>
      <c r="C10958" s="16">
        <v>1.05</v>
      </c>
      <c r="D10958" s="16">
        <v>1.01</v>
      </c>
    </row>
    <row r="10959" spans="1:4" x14ac:dyDescent="0.3">
      <c r="A10959" s="3">
        <v>1129496</v>
      </c>
      <c r="B10959" s="16">
        <v>0.98</v>
      </c>
      <c r="C10959" s="16">
        <v>1.05</v>
      </c>
      <c r="D10959" s="16">
        <v>1.01</v>
      </c>
    </row>
    <row r="10960" spans="1:4" x14ac:dyDescent="0.3">
      <c r="A10960" s="3">
        <v>1129497</v>
      </c>
      <c r="B10960" s="16">
        <v>-1.9999999999999997E-2</v>
      </c>
      <c r="C10960" s="16">
        <v>0.01</v>
      </c>
      <c r="D10960" s="16">
        <v>0.01</v>
      </c>
    </row>
    <row r="10961" spans="1:4" x14ac:dyDescent="0.3">
      <c r="A10961" s="3">
        <v>1129498</v>
      </c>
      <c r="B10961" s="16">
        <v>0.98</v>
      </c>
      <c r="C10961" s="16">
        <v>1.05</v>
      </c>
      <c r="D10961" s="16">
        <v>1.01</v>
      </c>
    </row>
    <row r="10962" spans="1:4" x14ac:dyDescent="0.3">
      <c r="A10962" s="3">
        <v>1129499</v>
      </c>
      <c r="B10962" s="16">
        <v>-1.9999999999999997E-2</v>
      </c>
      <c r="C10962" s="16">
        <v>0.01</v>
      </c>
      <c r="D10962" s="16">
        <v>1.01</v>
      </c>
    </row>
    <row r="10963" spans="1:4" x14ac:dyDescent="0.3">
      <c r="A10963" s="3">
        <v>1129500</v>
      </c>
      <c r="B10963" s="16">
        <v>77.05</v>
      </c>
      <c r="C10963" s="16">
        <v>77.08</v>
      </c>
      <c r="D10963" s="16">
        <v>1.01</v>
      </c>
    </row>
    <row r="10964" spans="1:4" x14ac:dyDescent="0.3">
      <c r="A10964" s="3">
        <v>1129510</v>
      </c>
      <c r="B10964" s="16">
        <v>0.98</v>
      </c>
      <c r="C10964" s="16">
        <v>1.05</v>
      </c>
      <c r="D10964" s="16">
        <v>1.01</v>
      </c>
    </row>
    <row r="10965" spans="1:4" x14ac:dyDescent="0.3">
      <c r="A10965" s="3">
        <v>1129511</v>
      </c>
      <c r="B10965" s="16">
        <v>0.98</v>
      </c>
      <c r="C10965" s="16">
        <v>1.05</v>
      </c>
      <c r="D10965" s="16">
        <v>1.01</v>
      </c>
    </row>
    <row r="10966" spans="1:4" x14ac:dyDescent="0.3">
      <c r="A10966" s="3">
        <v>1129512</v>
      </c>
      <c r="B10966" s="16">
        <v>0.98</v>
      </c>
      <c r="C10966" s="16">
        <v>1.05</v>
      </c>
      <c r="D10966" s="16">
        <v>1.01</v>
      </c>
    </row>
    <row r="10967" spans="1:4" x14ac:dyDescent="0.3">
      <c r="A10967" s="3">
        <v>1129513</v>
      </c>
      <c r="B10967" s="16">
        <v>0.98</v>
      </c>
      <c r="C10967" s="16">
        <v>1.05</v>
      </c>
      <c r="D10967" s="16">
        <v>1.01</v>
      </c>
    </row>
    <row r="10968" spans="1:4" x14ac:dyDescent="0.3">
      <c r="A10968" s="3">
        <v>1129514</v>
      </c>
      <c r="B10968" s="16">
        <v>0.98</v>
      </c>
      <c r="C10968" s="16">
        <v>1.05</v>
      </c>
      <c r="D10968" s="16">
        <v>1.01</v>
      </c>
    </row>
    <row r="10969" spans="1:4" x14ac:dyDescent="0.3">
      <c r="A10969" s="3">
        <v>1129515</v>
      </c>
      <c r="B10969" s="16">
        <v>-1.9999999999999997E-2</v>
      </c>
      <c r="C10969" s="16">
        <v>0.01</v>
      </c>
      <c r="D10969" s="16">
        <v>1.01</v>
      </c>
    </row>
    <row r="10970" spans="1:4" x14ac:dyDescent="0.3">
      <c r="A10970" s="3">
        <v>1129516</v>
      </c>
      <c r="B10970" s="16">
        <v>597.97</v>
      </c>
      <c r="C10970" s="16">
        <v>598</v>
      </c>
      <c r="D10970" s="16">
        <v>1.01</v>
      </c>
    </row>
    <row r="10971" spans="1:4" x14ac:dyDescent="0.3">
      <c r="A10971" s="3">
        <v>1129518</v>
      </c>
      <c r="B10971" s="16">
        <v>94.03</v>
      </c>
      <c r="C10971" s="16">
        <v>94.06</v>
      </c>
      <c r="D10971" s="16">
        <v>1.01</v>
      </c>
    </row>
    <row r="10972" spans="1:4" x14ac:dyDescent="0.3">
      <c r="A10972" s="3">
        <v>1129519</v>
      </c>
      <c r="B10972" s="16">
        <v>97.97</v>
      </c>
      <c r="C10972" s="16">
        <v>98</v>
      </c>
      <c r="D10972" s="16">
        <v>1.01</v>
      </c>
    </row>
    <row r="10973" spans="1:4" x14ac:dyDescent="0.3">
      <c r="A10973" s="3">
        <v>1129520</v>
      </c>
      <c r="B10973" s="16">
        <v>-1.9999999999999997E-2</v>
      </c>
      <c r="C10973" s="16">
        <v>0.01</v>
      </c>
      <c r="D10973" s="16">
        <v>1.01</v>
      </c>
    </row>
    <row r="10974" spans="1:4" x14ac:dyDescent="0.3">
      <c r="A10974" s="3">
        <v>1129530</v>
      </c>
      <c r="B10974" s="16">
        <v>83.83</v>
      </c>
      <c r="C10974" s="16">
        <v>83.86</v>
      </c>
      <c r="D10974" s="16">
        <v>1.01</v>
      </c>
    </row>
    <row r="10975" spans="1:4" x14ac:dyDescent="0.3">
      <c r="A10975" s="3">
        <v>1129531</v>
      </c>
      <c r="B10975" s="16">
        <v>0.98</v>
      </c>
      <c r="C10975" s="16">
        <v>1.05</v>
      </c>
      <c r="D10975" s="16">
        <v>1.01</v>
      </c>
    </row>
    <row r="10976" spans="1:4" x14ac:dyDescent="0.3">
      <c r="A10976" s="3">
        <v>1129532</v>
      </c>
      <c r="B10976" s="16">
        <v>58.379999999999995</v>
      </c>
      <c r="C10976" s="16">
        <v>58.41</v>
      </c>
      <c r="D10976" s="16">
        <v>1.01</v>
      </c>
    </row>
    <row r="10977" spans="1:4" x14ac:dyDescent="0.3">
      <c r="A10977" s="3">
        <v>1129533</v>
      </c>
      <c r="B10977" s="16">
        <v>58.379999999999995</v>
      </c>
      <c r="C10977" s="16">
        <v>58.41</v>
      </c>
      <c r="D10977" s="16">
        <v>1.01</v>
      </c>
    </row>
    <row r="10978" spans="1:4" x14ac:dyDescent="0.3">
      <c r="A10978" s="3">
        <v>1129534</v>
      </c>
      <c r="B10978" s="16">
        <v>58.379999999999995</v>
      </c>
      <c r="C10978" s="16">
        <v>58.41</v>
      </c>
      <c r="D10978" s="16">
        <v>1.01</v>
      </c>
    </row>
    <row r="10979" spans="1:4" x14ac:dyDescent="0.3">
      <c r="A10979" s="3">
        <v>1129536</v>
      </c>
      <c r="B10979" s="16">
        <v>0.98</v>
      </c>
      <c r="C10979" s="16">
        <v>1.05</v>
      </c>
      <c r="D10979" s="16">
        <v>1.01</v>
      </c>
    </row>
    <row r="10980" spans="1:4" x14ac:dyDescent="0.3">
      <c r="A10980" s="3">
        <v>1129537</v>
      </c>
      <c r="B10980" s="16">
        <v>82.47</v>
      </c>
      <c r="C10980" s="16">
        <v>82.5</v>
      </c>
      <c r="D10980" s="16">
        <v>1.01</v>
      </c>
    </row>
    <row r="10981" spans="1:4" x14ac:dyDescent="0.3">
      <c r="A10981" s="3">
        <v>1129538</v>
      </c>
      <c r="B10981" s="16">
        <v>0.98</v>
      </c>
      <c r="C10981" s="16">
        <v>1.05</v>
      </c>
      <c r="D10981" s="16">
        <v>1.01</v>
      </c>
    </row>
    <row r="10982" spans="1:4" x14ac:dyDescent="0.3">
      <c r="A10982" s="3">
        <v>1129539</v>
      </c>
      <c r="B10982" s="16">
        <v>161.41999999999999</v>
      </c>
      <c r="C10982" s="16">
        <v>161.41999999999999</v>
      </c>
      <c r="D10982" s="16">
        <v>1.01</v>
      </c>
    </row>
    <row r="10983" spans="1:4" x14ac:dyDescent="0.3">
      <c r="A10983" s="3">
        <v>1129540</v>
      </c>
      <c r="B10983" s="16">
        <v>0.98</v>
      </c>
      <c r="C10983" s="16">
        <v>1.05</v>
      </c>
      <c r="D10983" s="16">
        <v>1.01</v>
      </c>
    </row>
    <row r="10984" spans="1:4" x14ac:dyDescent="0.3">
      <c r="A10984" s="3">
        <v>1129541</v>
      </c>
      <c r="B10984" s="16">
        <v>191.97</v>
      </c>
      <c r="C10984" s="16">
        <v>192</v>
      </c>
      <c r="D10984" s="16">
        <v>1.01</v>
      </c>
    </row>
    <row r="10985" spans="1:4" x14ac:dyDescent="0.3">
      <c r="A10985" s="3">
        <v>1129542</v>
      </c>
      <c r="B10985" s="16">
        <v>137.18</v>
      </c>
      <c r="C10985" s="16">
        <v>122.23</v>
      </c>
      <c r="D10985" s="16">
        <v>1.01</v>
      </c>
    </row>
    <row r="10986" spans="1:4" x14ac:dyDescent="0.3">
      <c r="A10986" s="3">
        <v>1129543</v>
      </c>
      <c r="B10986" s="16">
        <v>58.91</v>
      </c>
      <c r="C10986" s="16">
        <v>25.73</v>
      </c>
      <c r="D10986" s="16">
        <v>1.01</v>
      </c>
    </row>
    <row r="10987" spans="1:4" x14ac:dyDescent="0.3">
      <c r="A10987" s="3">
        <v>1129544</v>
      </c>
      <c r="B10987" s="16">
        <v>173.57</v>
      </c>
      <c r="C10987" s="16">
        <v>132.33000000000001</v>
      </c>
      <c r="D10987" s="16">
        <v>1.01</v>
      </c>
    </row>
    <row r="10988" spans="1:4" x14ac:dyDescent="0.3">
      <c r="A10988" s="3">
        <v>1129545</v>
      </c>
      <c r="B10988" s="16">
        <v>70.7</v>
      </c>
      <c r="C10988" s="16">
        <v>30.87</v>
      </c>
      <c r="D10988" s="16">
        <v>1.01</v>
      </c>
    </row>
    <row r="10989" spans="1:4" x14ac:dyDescent="0.3">
      <c r="A10989" s="3">
        <v>1129550</v>
      </c>
      <c r="B10989" s="16">
        <v>161.41999999999999</v>
      </c>
      <c r="C10989" s="16">
        <v>161.41999999999999</v>
      </c>
      <c r="D10989" s="16">
        <v>1.01</v>
      </c>
    </row>
    <row r="10990" spans="1:4" x14ac:dyDescent="0.3">
      <c r="A10990" s="3">
        <v>1129551</v>
      </c>
      <c r="B10990" s="16">
        <v>161.41999999999999</v>
      </c>
      <c r="C10990" s="16">
        <v>161.41999999999999</v>
      </c>
      <c r="D10990" s="16">
        <v>1.01</v>
      </c>
    </row>
    <row r="10991" spans="1:4" x14ac:dyDescent="0.3">
      <c r="A10991" s="3">
        <v>1129552</v>
      </c>
      <c r="B10991" s="16">
        <v>161.41999999999999</v>
      </c>
      <c r="C10991" s="16">
        <v>161.41999999999999</v>
      </c>
      <c r="D10991" s="16">
        <v>1.01</v>
      </c>
    </row>
    <row r="10992" spans="1:4" x14ac:dyDescent="0.3">
      <c r="A10992" s="3">
        <v>1129553</v>
      </c>
      <c r="B10992" s="16">
        <v>161.41999999999999</v>
      </c>
      <c r="C10992" s="16">
        <v>161.41999999999999</v>
      </c>
      <c r="D10992" s="16">
        <v>1.01</v>
      </c>
    </row>
    <row r="10993" spans="1:4" x14ac:dyDescent="0.3">
      <c r="A10993" s="3">
        <v>1129554</v>
      </c>
      <c r="B10993" s="16">
        <v>161.41999999999999</v>
      </c>
      <c r="C10993" s="16">
        <v>161.41999999999999</v>
      </c>
      <c r="D10993" s="16">
        <v>1.01</v>
      </c>
    </row>
    <row r="10994" spans="1:4" x14ac:dyDescent="0.3">
      <c r="A10994" s="3">
        <v>1129555</v>
      </c>
      <c r="B10994" s="16">
        <v>161.41999999999999</v>
      </c>
      <c r="C10994" s="16">
        <v>161.41999999999999</v>
      </c>
      <c r="D10994" s="16">
        <v>1.01</v>
      </c>
    </row>
    <row r="10995" spans="1:4" x14ac:dyDescent="0.3">
      <c r="A10995" s="3">
        <v>1129556</v>
      </c>
      <c r="B10995" s="16">
        <v>82.47</v>
      </c>
      <c r="C10995" s="16">
        <v>82.5</v>
      </c>
      <c r="D10995" s="16">
        <v>1.01</v>
      </c>
    </row>
    <row r="10996" spans="1:4" x14ac:dyDescent="0.3">
      <c r="A10996" s="3">
        <v>1129557</v>
      </c>
      <c r="B10996" s="16">
        <v>92.539999999999992</v>
      </c>
      <c r="C10996" s="16">
        <v>92.57</v>
      </c>
      <c r="D10996" s="16">
        <v>1.01</v>
      </c>
    </row>
    <row r="10997" spans="1:4" x14ac:dyDescent="0.3">
      <c r="A10997" s="3">
        <v>1129560</v>
      </c>
      <c r="B10997" s="16">
        <v>55.54</v>
      </c>
      <c r="C10997" s="16">
        <v>55.57</v>
      </c>
      <c r="D10997" s="16">
        <v>1.01</v>
      </c>
    </row>
    <row r="10998" spans="1:4" x14ac:dyDescent="0.3">
      <c r="A10998" s="3">
        <v>1129570</v>
      </c>
      <c r="B10998" s="16">
        <v>135.9</v>
      </c>
      <c r="C10998" s="16">
        <v>135.93</v>
      </c>
      <c r="D10998" s="16">
        <v>1.01</v>
      </c>
    </row>
    <row r="10999" spans="1:4" x14ac:dyDescent="0.3">
      <c r="A10999" s="3">
        <v>1129571</v>
      </c>
      <c r="B10999" s="16">
        <v>229.47</v>
      </c>
      <c r="C10999" s="16">
        <v>225</v>
      </c>
      <c r="D10999" s="16">
        <v>1.01</v>
      </c>
    </row>
    <row r="11000" spans="1:4" x14ac:dyDescent="0.3">
      <c r="A11000" s="3">
        <v>1129580</v>
      </c>
      <c r="B11000" s="16">
        <v>122.03999999999999</v>
      </c>
      <c r="C11000" s="16">
        <v>122.07</v>
      </c>
      <c r="D11000" s="16">
        <v>1.01</v>
      </c>
    </row>
    <row r="11001" spans="1:4" x14ac:dyDescent="0.3">
      <c r="A11001" s="3">
        <v>1129590</v>
      </c>
      <c r="B11001" s="16">
        <v>93.42</v>
      </c>
      <c r="C11001" s="16">
        <v>93.45</v>
      </c>
      <c r="D11001" s="16">
        <v>1.01</v>
      </c>
    </row>
    <row r="11002" spans="1:4" x14ac:dyDescent="0.3">
      <c r="A11002" s="3">
        <v>1129591</v>
      </c>
      <c r="B11002" s="16">
        <v>-1.9999999999999997E-2</v>
      </c>
      <c r="C11002" s="16">
        <v>0.01</v>
      </c>
      <c r="D11002" s="16">
        <v>1.01</v>
      </c>
    </row>
    <row r="11003" spans="1:4" x14ac:dyDescent="0.3">
      <c r="A11003" s="3">
        <v>1129592</v>
      </c>
      <c r="B11003" s="16">
        <v>-1.9999999999999997E-2</v>
      </c>
      <c r="C11003" s="16">
        <v>0.01</v>
      </c>
      <c r="D11003" s="16">
        <v>1.01</v>
      </c>
    </row>
    <row r="11004" spans="1:4" x14ac:dyDescent="0.3">
      <c r="A11004" s="3">
        <v>1129600</v>
      </c>
      <c r="B11004" s="16">
        <v>166.23</v>
      </c>
      <c r="C11004" s="16">
        <v>163</v>
      </c>
      <c r="D11004" s="16">
        <v>1.01</v>
      </c>
    </row>
    <row r="11005" spans="1:4" x14ac:dyDescent="0.3">
      <c r="A11005" s="3">
        <v>1129610</v>
      </c>
      <c r="B11005" s="16">
        <v>31.41</v>
      </c>
      <c r="C11005" s="16">
        <v>31.44</v>
      </c>
      <c r="D11005" s="16">
        <v>1.01</v>
      </c>
    </row>
    <row r="11006" spans="1:4" x14ac:dyDescent="0.3">
      <c r="A11006" s="3">
        <v>1129611</v>
      </c>
      <c r="B11006" s="16">
        <v>31.41</v>
      </c>
      <c r="C11006" s="16">
        <v>31.44</v>
      </c>
      <c r="D11006" s="16">
        <v>1.01</v>
      </c>
    </row>
    <row r="11007" spans="1:4" x14ac:dyDescent="0.3">
      <c r="A11007" s="3">
        <v>1129612</v>
      </c>
      <c r="B11007" s="16">
        <v>148.57</v>
      </c>
      <c r="C11007" s="16">
        <v>148.6</v>
      </c>
      <c r="D11007" s="16">
        <v>1.01</v>
      </c>
    </row>
    <row r="11008" spans="1:4" x14ac:dyDescent="0.3">
      <c r="A11008" s="3">
        <v>1129620</v>
      </c>
      <c r="B11008" s="16">
        <v>-1.9999999999999997E-2</v>
      </c>
      <c r="C11008" s="16">
        <v>0.01</v>
      </c>
      <c r="D11008" s="16">
        <v>1.01</v>
      </c>
    </row>
    <row r="11009" spans="1:4" x14ac:dyDescent="0.3">
      <c r="A11009" s="3">
        <v>1129621</v>
      </c>
      <c r="B11009" s="16">
        <v>60.21</v>
      </c>
      <c r="C11009" s="16">
        <v>60.24</v>
      </c>
      <c r="D11009" s="16">
        <v>1.01</v>
      </c>
    </row>
    <row r="11010" spans="1:4" x14ac:dyDescent="0.3">
      <c r="A11010" s="3">
        <v>1129622</v>
      </c>
      <c r="B11010" s="16">
        <v>13.47</v>
      </c>
      <c r="C11010" s="16">
        <v>13.5</v>
      </c>
      <c r="D11010" s="16">
        <v>1.01</v>
      </c>
    </row>
    <row r="11011" spans="1:4" x14ac:dyDescent="0.3">
      <c r="A11011" s="3">
        <v>1129623</v>
      </c>
      <c r="B11011" s="16">
        <v>0.12</v>
      </c>
      <c r="C11011" s="16">
        <v>0.15</v>
      </c>
      <c r="D11011" s="16">
        <v>1.01</v>
      </c>
    </row>
    <row r="11012" spans="1:4" x14ac:dyDescent="0.3">
      <c r="A11012" s="3">
        <v>1129624</v>
      </c>
      <c r="B11012" s="16">
        <v>13.47</v>
      </c>
      <c r="C11012" s="16">
        <v>13.5</v>
      </c>
      <c r="D11012" s="16">
        <v>1.01</v>
      </c>
    </row>
    <row r="11013" spans="1:4" x14ac:dyDescent="0.3">
      <c r="A11013" s="3">
        <v>1129625</v>
      </c>
      <c r="B11013" s="16">
        <v>-1.9999999999999997E-2</v>
      </c>
      <c r="C11013" s="16">
        <v>0.01</v>
      </c>
      <c r="D11013" s="16">
        <v>1.01</v>
      </c>
    </row>
    <row r="11014" spans="1:4" x14ac:dyDescent="0.3">
      <c r="A11014" s="3">
        <v>1129626</v>
      </c>
      <c r="B11014" s="16">
        <v>31.57</v>
      </c>
      <c r="C11014" s="16">
        <v>33.1</v>
      </c>
      <c r="D11014" s="16">
        <v>1.01</v>
      </c>
    </row>
    <row r="11015" spans="1:4" x14ac:dyDescent="0.3">
      <c r="A11015" s="3">
        <v>1129627</v>
      </c>
      <c r="B11015" s="16">
        <v>372.03000000000003</v>
      </c>
      <c r="C11015" s="16">
        <v>400.5</v>
      </c>
      <c r="D11015" s="16">
        <v>1.01</v>
      </c>
    </row>
    <row r="11016" spans="1:4" x14ac:dyDescent="0.3">
      <c r="A11016" s="3">
        <v>1129628</v>
      </c>
      <c r="B11016" s="16">
        <v>41.15</v>
      </c>
      <c r="C11016" s="16">
        <v>45.46</v>
      </c>
      <c r="D11016" s="16">
        <v>1.01</v>
      </c>
    </row>
    <row r="11017" spans="1:4" x14ac:dyDescent="0.3">
      <c r="A11017" s="3">
        <v>1129629</v>
      </c>
      <c r="B11017" s="16">
        <v>12.47</v>
      </c>
      <c r="C11017" s="16">
        <v>13.5</v>
      </c>
      <c r="D11017" s="16">
        <v>1.01</v>
      </c>
    </row>
    <row r="11018" spans="1:4" x14ac:dyDescent="0.3">
      <c r="A11018" s="3">
        <v>1129630</v>
      </c>
      <c r="B11018" s="16">
        <v>97.17</v>
      </c>
      <c r="C11018" s="16">
        <v>69.260000000000005</v>
      </c>
      <c r="D11018" s="16">
        <v>1.01</v>
      </c>
    </row>
    <row r="11019" spans="1:4" x14ac:dyDescent="0.3">
      <c r="A11019" s="3">
        <v>1129650</v>
      </c>
      <c r="B11019" s="16">
        <v>179.97</v>
      </c>
      <c r="C11019" s="16">
        <v>180</v>
      </c>
      <c r="D11019" s="16">
        <v>1.01</v>
      </c>
    </row>
    <row r="11020" spans="1:4" x14ac:dyDescent="0.3">
      <c r="A11020" s="3">
        <v>1129651</v>
      </c>
      <c r="B11020" s="16">
        <v>216.4</v>
      </c>
      <c r="C11020" s="16">
        <v>216.43</v>
      </c>
      <c r="D11020" s="16">
        <v>1.01</v>
      </c>
    </row>
    <row r="11021" spans="1:4" x14ac:dyDescent="0.3">
      <c r="A11021" s="3">
        <v>1129652</v>
      </c>
      <c r="B11021" s="16">
        <v>98.75</v>
      </c>
      <c r="C11021" s="16">
        <v>98.78</v>
      </c>
      <c r="D11021" s="16">
        <v>1.01</v>
      </c>
    </row>
    <row r="11022" spans="1:4" x14ac:dyDescent="0.3">
      <c r="A11022" s="3">
        <v>1129660</v>
      </c>
      <c r="B11022" s="16">
        <v>0.98</v>
      </c>
      <c r="C11022" s="16">
        <v>1.05</v>
      </c>
      <c r="D11022" s="16">
        <v>1.01</v>
      </c>
    </row>
    <row r="11023" spans="1:4" x14ac:dyDescent="0.3">
      <c r="A11023" s="3">
        <v>1129661</v>
      </c>
      <c r="B11023" s="16">
        <v>0.98</v>
      </c>
      <c r="C11023" s="16">
        <v>1.05</v>
      </c>
      <c r="D11023" s="16">
        <v>1.01</v>
      </c>
    </row>
    <row r="11024" spans="1:4" x14ac:dyDescent="0.3">
      <c r="A11024" s="3">
        <v>1129662</v>
      </c>
      <c r="B11024" s="16">
        <v>0.98</v>
      </c>
      <c r="C11024" s="16">
        <v>1.05</v>
      </c>
      <c r="D11024" s="16">
        <v>1.01</v>
      </c>
    </row>
    <row r="11025" spans="1:4" x14ac:dyDescent="0.3">
      <c r="A11025" s="3">
        <v>1129666</v>
      </c>
      <c r="B11025" s="16">
        <v>110.82</v>
      </c>
      <c r="C11025" s="16">
        <v>110.85</v>
      </c>
      <c r="D11025" s="16">
        <v>1.01</v>
      </c>
    </row>
    <row r="11026" spans="1:4" x14ac:dyDescent="0.3">
      <c r="A11026" s="3">
        <v>1129670</v>
      </c>
      <c r="B11026" s="16">
        <v>149.77000000000001</v>
      </c>
      <c r="C11026" s="16">
        <v>149.80000000000001</v>
      </c>
      <c r="D11026" s="16">
        <v>1.01</v>
      </c>
    </row>
    <row r="11027" spans="1:4" x14ac:dyDescent="0.3">
      <c r="A11027" s="3">
        <v>1129671</v>
      </c>
      <c r="B11027" s="16">
        <v>653.97</v>
      </c>
      <c r="C11027" s="16">
        <v>654</v>
      </c>
      <c r="D11027" s="16">
        <v>1.01</v>
      </c>
    </row>
    <row r="11028" spans="1:4" x14ac:dyDescent="0.3">
      <c r="A11028" s="3">
        <v>1129680</v>
      </c>
      <c r="B11028" s="16">
        <v>32.42</v>
      </c>
      <c r="C11028" s="16">
        <v>32.450000000000003</v>
      </c>
      <c r="D11028" s="16">
        <v>1.01</v>
      </c>
    </row>
    <row r="11029" spans="1:4" x14ac:dyDescent="0.3">
      <c r="A11029" s="3">
        <v>1129682</v>
      </c>
      <c r="B11029" s="16">
        <v>249.97</v>
      </c>
      <c r="C11029" s="16">
        <v>250</v>
      </c>
      <c r="D11029" s="16">
        <v>1.01</v>
      </c>
    </row>
    <row r="11030" spans="1:4" x14ac:dyDescent="0.3">
      <c r="A11030" s="3">
        <v>1129683</v>
      </c>
      <c r="B11030" s="16">
        <v>271.78000000000003</v>
      </c>
      <c r="C11030" s="16">
        <v>271.81</v>
      </c>
      <c r="D11030" s="16">
        <v>1.01</v>
      </c>
    </row>
    <row r="11031" spans="1:4" x14ac:dyDescent="0.3">
      <c r="A11031" s="3">
        <v>1129690</v>
      </c>
      <c r="B11031" s="16">
        <v>64.36</v>
      </c>
      <c r="C11031" s="16">
        <v>64.39</v>
      </c>
      <c r="D11031" s="16">
        <v>1.01</v>
      </c>
    </row>
    <row r="11032" spans="1:4" x14ac:dyDescent="0.3">
      <c r="A11032" s="3">
        <v>1129691</v>
      </c>
      <c r="B11032" s="16">
        <v>428.97</v>
      </c>
      <c r="C11032" s="16">
        <v>429</v>
      </c>
      <c r="D11032" s="16">
        <v>1.01</v>
      </c>
    </row>
    <row r="11033" spans="1:4" x14ac:dyDescent="0.3">
      <c r="A11033" s="3">
        <v>1129700</v>
      </c>
      <c r="B11033" s="16">
        <v>117.85</v>
      </c>
      <c r="C11033" s="16">
        <v>117.88</v>
      </c>
      <c r="D11033" s="16">
        <v>1.01</v>
      </c>
    </row>
    <row r="11034" spans="1:4" x14ac:dyDescent="0.3">
      <c r="A11034" s="3">
        <v>1129701</v>
      </c>
      <c r="B11034" s="16">
        <v>72.17</v>
      </c>
      <c r="C11034" s="16">
        <v>72.2</v>
      </c>
      <c r="D11034" s="16">
        <v>1.01</v>
      </c>
    </row>
    <row r="11035" spans="1:4" x14ac:dyDescent="0.3">
      <c r="A11035" s="3">
        <v>1129702</v>
      </c>
      <c r="B11035" s="16">
        <v>305.97000000000003</v>
      </c>
      <c r="C11035" s="16">
        <v>306</v>
      </c>
      <c r="D11035" s="16">
        <v>1.01</v>
      </c>
    </row>
    <row r="11036" spans="1:4" x14ac:dyDescent="0.3">
      <c r="A11036" s="3">
        <v>1129703</v>
      </c>
      <c r="B11036" s="16">
        <v>49.74</v>
      </c>
      <c r="C11036" s="16">
        <v>49.77</v>
      </c>
      <c r="D11036" s="16">
        <v>1.01</v>
      </c>
    </row>
    <row r="11037" spans="1:4" x14ac:dyDescent="0.3">
      <c r="A11037" s="3">
        <v>1129704</v>
      </c>
      <c r="B11037" s="16">
        <v>207.27</v>
      </c>
      <c r="C11037" s="16">
        <v>207.3</v>
      </c>
      <c r="D11037" s="16">
        <v>1.01</v>
      </c>
    </row>
    <row r="11038" spans="1:4" x14ac:dyDescent="0.3">
      <c r="A11038" s="3">
        <v>1129711</v>
      </c>
      <c r="B11038" s="16">
        <v>24.33</v>
      </c>
      <c r="C11038" s="16">
        <v>24.36</v>
      </c>
      <c r="D11038" s="16">
        <v>1.01</v>
      </c>
    </row>
    <row r="11039" spans="1:4" x14ac:dyDescent="0.3">
      <c r="A11039" s="3">
        <v>1129712</v>
      </c>
      <c r="B11039" s="16">
        <v>58.91</v>
      </c>
      <c r="C11039" s="16">
        <v>58.94</v>
      </c>
      <c r="D11039" s="16">
        <v>1.01</v>
      </c>
    </row>
    <row r="11040" spans="1:4" x14ac:dyDescent="0.3">
      <c r="A11040" s="3">
        <v>1129713</v>
      </c>
      <c r="B11040" s="16">
        <v>73.650000000000006</v>
      </c>
      <c r="C11040" s="16">
        <v>73.680000000000007</v>
      </c>
      <c r="D11040" s="16">
        <v>1.01</v>
      </c>
    </row>
    <row r="11041" spans="1:4" x14ac:dyDescent="0.3">
      <c r="A11041" s="3">
        <v>1129714</v>
      </c>
      <c r="B11041" s="16">
        <v>70.7</v>
      </c>
      <c r="C11041" s="16">
        <v>70.73</v>
      </c>
      <c r="D11041" s="16">
        <v>1.01</v>
      </c>
    </row>
    <row r="11042" spans="1:4" x14ac:dyDescent="0.3">
      <c r="A11042" s="3">
        <v>1129715</v>
      </c>
      <c r="B11042" s="16">
        <v>24.33</v>
      </c>
      <c r="C11042" s="16">
        <v>24.36</v>
      </c>
      <c r="D11042" s="16">
        <v>1.01</v>
      </c>
    </row>
    <row r="11043" spans="1:4" x14ac:dyDescent="0.3">
      <c r="A11043" s="3">
        <v>1129716</v>
      </c>
      <c r="B11043" s="16">
        <v>24.33</v>
      </c>
      <c r="C11043" s="16">
        <v>24.36</v>
      </c>
      <c r="D11043" s="16">
        <v>1.01</v>
      </c>
    </row>
    <row r="11044" spans="1:4" x14ac:dyDescent="0.3">
      <c r="A11044" s="3">
        <v>1129717</v>
      </c>
      <c r="B11044" s="16">
        <v>47.86</v>
      </c>
      <c r="C11044" s="16">
        <v>47.89</v>
      </c>
      <c r="D11044" s="16">
        <v>1.01</v>
      </c>
    </row>
    <row r="11045" spans="1:4" x14ac:dyDescent="0.3">
      <c r="A11045" s="3">
        <v>1129718</v>
      </c>
      <c r="B11045" s="16">
        <v>147.13999999999999</v>
      </c>
      <c r="C11045" s="16">
        <v>147.16999999999999</v>
      </c>
      <c r="D11045" s="16">
        <v>1.01</v>
      </c>
    </row>
    <row r="11046" spans="1:4" x14ac:dyDescent="0.3">
      <c r="A11046" s="3">
        <v>1129719</v>
      </c>
      <c r="B11046" s="16">
        <v>-1.9999999999999997E-2</v>
      </c>
      <c r="C11046" s="16">
        <v>0.01</v>
      </c>
      <c r="D11046" s="16">
        <v>1.01</v>
      </c>
    </row>
    <row r="11047" spans="1:4" x14ac:dyDescent="0.3">
      <c r="A11047" s="3">
        <v>1129720</v>
      </c>
      <c r="B11047" s="16">
        <v>104.19</v>
      </c>
      <c r="C11047" s="16">
        <v>104.22</v>
      </c>
      <c r="D11047" s="16">
        <v>1.01</v>
      </c>
    </row>
    <row r="11048" spans="1:4" x14ac:dyDescent="0.3">
      <c r="A11048" s="3">
        <v>1129721</v>
      </c>
      <c r="B11048" s="16">
        <v>83.81</v>
      </c>
      <c r="C11048" s="16">
        <v>83.84</v>
      </c>
      <c r="D11048" s="16">
        <v>1.01</v>
      </c>
    </row>
    <row r="11049" spans="1:4" x14ac:dyDescent="0.3">
      <c r="A11049" s="3">
        <v>1129722</v>
      </c>
      <c r="B11049" s="16">
        <v>84.16</v>
      </c>
      <c r="C11049" s="16">
        <v>84.19</v>
      </c>
      <c r="D11049" s="16">
        <v>1.01</v>
      </c>
    </row>
    <row r="11050" spans="1:4" x14ac:dyDescent="0.3">
      <c r="A11050" s="3">
        <v>1129723</v>
      </c>
      <c r="B11050" s="16">
        <v>134.32</v>
      </c>
      <c r="C11050" s="16">
        <v>134.35</v>
      </c>
      <c r="D11050" s="16">
        <v>1.01</v>
      </c>
    </row>
    <row r="11051" spans="1:4" x14ac:dyDescent="0.3">
      <c r="A11051" s="3">
        <v>1129731</v>
      </c>
      <c r="B11051" s="16">
        <v>0.98</v>
      </c>
      <c r="C11051" s="16">
        <v>1.05</v>
      </c>
      <c r="D11051" s="16">
        <v>1.01</v>
      </c>
    </row>
    <row r="11052" spans="1:4" x14ac:dyDescent="0.3">
      <c r="A11052" s="3">
        <v>1129732</v>
      </c>
      <c r="B11052" s="16">
        <v>-1.9999999999999997E-2</v>
      </c>
      <c r="C11052" s="16">
        <v>0.01</v>
      </c>
      <c r="D11052" s="16">
        <v>1.01</v>
      </c>
    </row>
    <row r="11053" spans="1:4" x14ac:dyDescent="0.3">
      <c r="A11053" s="3">
        <v>1129733</v>
      </c>
      <c r="B11053" s="16">
        <v>-1.9999999999999997E-2</v>
      </c>
      <c r="C11053" s="16">
        <v>0.01</v>
      </c>
      <c r="D11053" s="16">
        <v>1.01</v>
      </c>
    </row>
    <row r="11054" spans="1:4" x14ac:dyDescent="0.3">
      <c r="A11054" s="3">
        <v>1129734</v>
      </c>
      <c r="B11054" s="16">
        <v>-1.9999999999999997E-2</v>
      </c>
      <c r="C11054" s="16">
        <v>0.01</v>
      </c>
      <c r="D11054" s="16">
        <v>1.01</v>
      </c>
    </row>
    <row r="11055" spans="1:4" x14ac:dyDescent="0.3">
      <c r="A11055" s="3">
        <v>1129735</v>
      </c>
      <c r="B11055" s="16">
        <v>-1.9999999999999997E-2</v>
      </c>
      <c r="C11055" s="16">
        <v>0.01</v>
      </c>
      <c r="D11055" s="16">
        <v>1.01</v>
      </c>
    </row>
    <row r="11056" spans="1:4" x14ac:dyDescent="0.3">
      <c r="A11056" s="3">
        <v>1129740</v>
      </c>
      <c r="B11056" s="16">
        <v>42.56</v>
      </c>
      <c r="C11056" s="16">
        <v>42.59</v>
      </c>
      <c r="D11056" s="16">
        <v>1.01</v>
      </c>
    </row>
    <row r="11057" spans="1:4" x14ac:dyDescent="0.3">
      <c r="A11057" s="3">
        <v>1129750</v>
      </c>
      <c r="B11057" s="16">
        <v>205.14</v>
      </c>
      <c r="C11057" s="16">
        <v>205.17</v>
      </c>
      <c r="D11057" s="16">
        <v>1.01</v>
      </c>
    </row>
    <row r="11058" spans="1:4" x14ac:dyDescent="0.3">
      <c r="A11058" s="3">
        <v>1129760</v>
      </c>
      <c r="B11058" s="16">
        <v>-1.9999999999999997E-2</v>
      </c>
      <c r="C11058" s="16">
        <v>0.01</v>
      </c>
      <c r="D11058" s="16">
        <v>1.01</v>
      </c>
    </row>
    <row r="11059" spans="1:4" x14ac:dyDescent="0.3">
      <c r="A11059" s="3">
        <v>1129761</v>
      </c>
      <c r="B11059" s="16">
        <v>264.97000000000003</v>
      </c>
      <c r="C11059" s="16">
        <v>265</v>
      </c>
      <c r="D11059" s="16">
        <v>1.01</v>
      </c>
    </row>
    <row r="11060" spans="1:4" x14ac:dyDescent="0.3">
      <c r="A11060" s="3">
        <v>1129762</v>
      </c>
      <c r="B11060" s="16">
        <v>264.97000000000003</v>
      </c>
      <c r="C11060" s="16">
        <v>265</v>
      </c>
      <c r="D11060" s="16">
        <v>1.01</v>
      </c>
    </row>
    <row r="11061" spans="1:4" x14ac:dyDescent="0.3">
      <c r="A11061" s="3">
        <v>1129763</v>
      </c>
      <c r="B11061" s="16">
        <v>264.97000000000003</v>
      </c>
      <c r="C11061" s="16">
        <v>265</v>
      </c>
      <c r="D11061" s="16">
        <v>1.01</v>
      </c>
    </row>
    <row r="11062" spans="1:4" x14ac:dyDescent="0.3">
      <c r="A11062" s="3">
        <v>1129764</v>
      </c>
      <c r="B11062" s="16">
        <v>-1.9999999999999997E-2</v>
      </c>
      <c r="C11062" s="16">
        <v>0.01</v>
      </c>
      <c r="D11062" s="16">
        <v>1.01</v>
      </c>
    </row>
    <row r="11063" spans="1:4" x14ac:dyDescent="0.3">
      <c r="A11063" s="3">
        <v>1129770</v>
      </c>
      <c r="B11063" s="16">
        <v>25.049999999999997</v>
      </c>
      <c r="C11063" s="16">
        <v>25.08</v>
      </c>
      <c r="D11063" s="16">
        <v>1.01</v>
      </c>
    </row>
    <row r="11064" spans="1:4" x14ac:dyDescent="0.3">
      <c r="A11064" s="3">
        <v>1129771</v>
      </c>
      <c r="B11064" s="16">
        <v>0.98</v>
      </c>
      <c r="C11064" s="16">
        <v>1.05</v>
      </c>
      <c r="D11064" s="16">
        <v>1.01</v>
      </c>
    </row>
    <row r="11065" spans="1:4" x14ac:dyDescent="0.3">
      <c r="A11065" s="3">
        <v>1129780</v>
      </c>
      <c r="B11065" s="16">
        <v>0.98</v>
      </c>
      <c r="C11065" s="16">
        <v>1.05</v>
      </c>
      <c r="D11065" s="16">
        <v>1.01</v>
      </c>
    </row>
    <row r="11066" spans="1:4" x14ac:dyDescent="0.3">
      <c r="A11066" s="3">
        <v>1129781</v>
      </c>
      <c r="B11066" s="16">
        <v>264.97000000000003</v>
      </c>
      <c r="C11066" s="16">
        <v>265</v>
      </c>
      <c r="D11066" s="16">
        <v>1.01</v>
      </c>
    </row>
    <row r="11067" spans="1:4" x14ac:dyDescent="0.3">
      <c r="A11067" s="3">
        <v>1129782</v>
      </c>
      <c r="B11067" s="16">
        <v>205.14</v>
      </c>
      <c r="C11067" s="16">
        <v>205.17</v>
      </c>
      <c r="D11067" s="16">
        <v>1.01</v>
      </c>
    </row>
    <row r="11068" spans="1:4" x14ac:dyDescent="0.3">
      <c r="A11068" s="3">
        <v>1129783</v>
      </c>
      <c r="B11068" s="16">
        <v>480.97</v>
      </c>
      <c r="C11068" s="16">
        <v>190</v>
      </c>
      <c r="D11068" s="16">
        <v>1.01</v>
      </c>
    </row>
    <row r="11069" spans="1:4" x14ac:dyDescent="0.3">
      <c r="A11069" s="3">
        <v>1129784</v>
      </c>
      <c r="B11069" s="16">
        <v>-1.9999999999999997E-2</v>
      </c>
      <c r="C11069" s="16">
        <v>0.01</v>
      </c>
      <c r="D11069" s="16">
        <v>1.01</v>
      </c>
    </row>
    <row r="11070" spans="1:4" x14ac:dyDescent="0.3">
      <c r="A11070" s="3">
        <v>1129791</v>
      </c>
      <c r="B11070" s="16">
        <v>47.86</v>
      </c>
      <c r="C11070" s="16">
        <v>22.78</v>
      </c>
      <c r="D11070" s="16">
        <v>1.01</v>
      </c>
    </row>
    <row r="11071" spans="1:4" x14ac:dyDescent="0.3">
      <c r="A11071" s="3">
        <v>1129792</v>
      </c>
      <c r="B11071" s="16">
        <v>63.55</v>
      </c>
      <c r="C11071" s="16">
        <v>63.58</v>
      </c>
      <c r="D11071" s="16">
        <v>1.01</v>
      </c>
    </row>
    <row r="11072" spans="1:4" x14ac:dyDescent="0.3">
      <c r="A11072" s="3">
        <v>1129793</v>
      </c>
      <c r="B11072" s="16">
        <v>152.69999999999999</v>
      </c>
      <c r="C11072" s="16">
        <v>152.72999999999999</v>
      </c>
      <c r="D11072" s="16">
        <v>1.01</v>
      </c>
    </row>
    <row r="11073" spans="1:4" x14ac:dyDescent="0.3">
      <c r="A11073" s="3">
        <v>1129795</v>
      </c>
      <c r="B11073" s="16">
        <v>152.18</v>
      </c>
      <c r="C11073" s="16">
        <v>152.21</v>
      </c>
      <c r="D11073" s="16">
        <v>1.01</v>
      </c>
    </row>
    <row r="11074" spans="1:4" x14ac:dyDescent="0.3">
      <c r="A11074" s="3">
        <v>1129796</v>
      </c>
      <c r="B11074" s="16">
        <v>278.61</v>
      </c>
      <c r="C11074" s="16">
        <v>278.64</v>
      </c>
      <c r="D11074" s="16">
        <v>1.01</v>
      </c>
    </row>
    <row r="11075" spans="1:4" x14ac:dyDescent="0.3">
      <c r="A11075" s="3">
        <v>1129797</v>
      </c>
      <c r="B11075" s="16">
        <v>70.7</v>
      </c>
      <c r="C11075" s="16">
        <v>70.73</v>
      </c>
      <c r="D11075" s="16">
        <v>1.01</v>
      </c>
    </row>
    <row r="11076" spans="1:4" x14ac:dyDescent="0.3">
      <c r="A11076" s="3">
        <v>1129798</v>
      </c>
      <c r="B11076" s="16">
        <v>73.650000000000006</v>
      </c>
      <c r="C11076" s="16">
        <v>73.680000000000007</v>
      </c>
      <c r="D11076" s="16">
        <v>1.01</v>
      </c>
    </row>
    <row r="11077" spans="1:4" x14ac:dyDescent="0.3">
      <c r="A11077" s="3">
        <v>1129799</v>
      </c>
      <c r="B11077" s="16">
        <v>101.12</v>
      </c>
      <c r="C11077" s="16">
        <v>101.15</v>
      </c>
      <c r="D11077" s="16">
        <v>1.01</v>
      </c>
    </row>
    <row r="11078" spans="1:4" x14ac:dyDescent="0.3">
      <c r="A11078" s="3">
        <v>1129800</v>
      </c>
      <c r="B11078" s="16">
        <v>44.12</v>
      </c>
      <c r="C11078" s="16">
        <v>44.15</v>
      </c>
      <c r="D11078" s="16">
        <v>1.01</v>
      </c>
    </row>
    <row r="11079" spans="1:4" x14ac:dyDescent="0.3">
      <c r="A11079" s="3">
        <v>1129801</v>
      </c>
      <c r="B11079" s="16">
        <v>22.75</v>
      </c>
      <c r="C11079" s="16">
        <v>22.78</v>
      </c>
      <c r="D11079" s="16">
        <v>1.01</v>
      </c>
    </row>
    <row r="11080" spans="1:4" x14ac:dyDescent="0.3">
      <c r="A11080" s="3">
        <v>1129802</v>
      </c>
      <c r="B11080" s="16">
        <v>172.97</v>
      </c>
      <c r="C11080" s="16">
        <v>72.5</v>
      </c>
      <c r="D11080" s="16">
        <v>1.01</v>
      </c>
    </row>
    <row r="11081" spans="1:4" x14ac:dyDescent="0.3">
      <c r="A11081" s="3">
        <v>1129803</v>
      </c>
      <c r="B11081" s="16">
        <v>57.85</v>
      </c>
      <c r="C11081" s="16">
        <v>57.88</v>
      </c>
      <c r="D11081" s="16">
        <v>1.01</v>
      </c>
    </row>
    <row r="11082" spans="1:4" x14ac:dyDescent="0.3">
      <c r="A11082" s="3">
        <v>1129804</v>
      </c>
      <c r="B11082" s="16">
        <v>22.75</v>
      </c>
      <c r="C11082" s="16">
        <v>22.78</v>
      </c>
      <c r="D11082" s="16">
        <v>1.01</v>
      </c>
    </row>
    <row r="11083" spans="1:4" x14ac:dyDescent="0.3">
      <c r="A11083" s="3">
        <v>1129805</v>
      </c>
      <c r="B11083" s="16">
        <v>156.52000000000001</v>
      </c>
      <c r="C11083" s="16">
        <v>127.32</v>
      </c>
      <c r="D11083" s="16">
        <v>1.01</v>
      </c>
    </row>
    <row r="11084" spans="1:4" x14ac:dyDescent="0.3">
      <c r="A11084" s="3">
        <v>1129806</v>
      </c>
      <c r="B11084" s="16">
        <v>198.54</v>
      </c>
      <c r="C11084" s="16">
        <v>198.57</v>
      </c>
      <c r="D11084" s="16">
        <v>1.01</v>
      </c>
    </row>
    <row r="11085" spans="1:4" x14ac:dyDescent="0.3">
      <c r="A11085" s="3">
        <v>1129810</v>
      </c>
      <c r="B11085" s="16">
        <v>87.09</v>
      </c>
      <c r="C11085" s="16">
        <v>81.72</v>
      </c>
      <c r="D11085" s="16">
        <v>1.01</v>
      </c>
    </row>
    <row r="11086" spans="1:4" x14ac:dyDescent="0.3">
      <c r="A11086" s="3">
        <v>1129820</v>
      </c>
      <c r="B11086" s="16">
        <v>-1.9999999999999997E-2</v>
      </c>
      <c r="C11086" s="16">
        <v>0.01</v>
      </c>
      <c r="D11086" s="16">
        <v>1.01</v>
      </c>
    </row>
    <row r="11087" spans="1:4" x14ac:dyDescent="0.3">
      <c r="A11087" s="3">
        <v>1129821</v>
      </c>
      <c r="B11087" s="16">
        <v>135.35</v>
      </c>
      <c r="C11087" s="16">
        <v>135.38</v>
      </c>
      <c r="D11087" s="16">
        <v>1.01</v>
      </c>
    </row>
    <row r="11088" spans="1:4" x14ac:dyDescent="0.3">
      <c r="A11088" s="3">
        <v>1129830</v>
      </c>
      <c r="B11088" s="16">
        <v>33.07</v>
      </c>
      <c r="C11088" s="16">
        <v>31.6</v>
      </c>
      <c r="D11088" s="16">
        <v>1.01</v>
      </c>
    </row>
    <row r="11089" spans="1:4" x14ac:dyDescent="0.3">
      <c r="A11089" s="3">
        <v>1129831</v>
      </c>
      <c r="B11089" s="16">
        <v>370.22</v>
      </c>
      <c r="C11089" s="16">
        <v>403.75</v>
      </c>
      <c r="D11089" s="16">
        <v>1.01</v>
      </c>
    </row>
    <row r="11090" spans="1:4" x14ac:dyDescent="0.3">
      <c r="A11090" s="3">
        <v>1129833</v>
      </c>
      <c r="B11090" s="16">
        <v>370.22</v>
      </c>
      <c r="C11090" s="16">
        <v>403.75</v>
      </c>
      <c r="D11090" s="16">
        <v>1.01</v>
      </c>
    </row>
    <row r="11091" spans="1:4" x14ac:dyDescent="0.3">
      <c r="A11091" s="3">
        <v>1129835</v>
      </c>
      <c r="B11091" s="16">
        <v>370.22</v>
      </c>
      <c r="C11091" s="16">
        <v>403.75</v>
      </c>
      <c r="D11091" s="16">
        <v>1.01</v>
      </c>
    </row>
    <row r="11092" spans="1:4" x14ac:dyDescent="0.3">
      <c r="A11092" s="3">
        <v>1129840</v>
      </c>
      <c r="B11092" s="16">
        <v>0.98</v>
      </c>
      <c r="C11092" s="16">
        <v>1.05</v>
      </c>
      <c r="D11092" s="16">
        <v>1.01</v>
      </c>
    </row>
    <row r="11093" spans="1:4" x14ac:dyDescent="0.3">
      <c r="A11093" s="3">
        <v>1129842</v>
      </c>
      <c r="B11093" s="16">
        <v>0.98</v>
      </c>
      <c r="C11093" s="16">
        <v>1.05</v>
      </c>
      <c r="D11093" s="16">
        <v>1.01</v>
      </c>
    </row>
    <row r="11094" spans="1:4" x14ac:dyDescent="0.3">
      <c r="A11094" s="3">
        <v>1129843</v>
      </c>
      <c r="B11094" s="16">
        <v>0.98</v>
      </c>
      <c r="C11094" s="16">
        <v>1.05</v>
      </c>
      <c r="D11094" s="16">
        <v>1.01</v>
      </c>
    </row>
    <row r="11095" spans="1:4" x14ac:dyDescent="0.3">
      <c r="A11095" s="3">
        <v>1129861</v>
      </c>
      <c r="B11095" s="16">
        <v>51.199999999999996</v>
      </c>
      <c r="C11095" s="16">
        <v>51.23</v>
      </c>
      <c r="D11095" s="16">
        <v>1.01</v>
      </c>
    </row>
    <row r="11096" spans="1:4" x14ac:dyDescent="0.3">
      <c r="A11096" s="3">
        <v>1129871</v>
      </c>
      <c r="B11096" s="16">
        <v>0.98</v>
      </c>
      <c r="C11096" s="16">
        <v>1.05</v>
      </c>
      <c r="D11096" s="16">
        <v>1.01</v>
      </c>
    </row>
    <row r="11097" spans="1:4" x14ac:dyDescent="0.3">
      <c r="A11097" s="3">
        <v>1129872</v>
      </c>
      <c r="B11097" s="16">
        <v>0.98</v>
      </c>
      <c r="C11097" s="16">
        <v>1.05</v>
      </c>
      <c r="D11097" s="16">
        <v>1.01</v>
      </c>
    </row>
    <row r="11098" spans="1:4" x14ac:dyDescent="0.3">
      <c r="A11098" s="3">
        <v>1129873</v>
      </c>
      <c r="B11098" s="16">
        <v>0.98</v>
      </c>
      <c r="C11098" s="16">
        <v>1.05</v>
      </c>
      <c r="D11098" s="16">
        <v>1.01</v>
      </c>
    </row>
    <row r="11099" spans="1:4" x14ac:dyDescent="0.3">
      <c r="A11099" s="3">
        <v>1129880</v>
      </c>
      <c r="B11099" s="16">
        <v>43.339999999999996</v>
      </c>
      <c r="C11099" s="16">
        <v>43.37</v>
      </c>
      <c r="D11099" s="16">
        <v>1.01</v>
      </c>
    </row>
    <row r="11100" spans="1:4" x14ac:dyDescent="0.3">
      <c r="A11100" s="3">
        <v>1129881</v>
      </c>
      <c r="B11100" s="16">
        <v>11.870000000000001</v>
      </c>
      <c r="C11100" s="16">
        <v>13</v>
      </c>
      <c r="D11100" s="16">
        <v>1.01</v>
      </c>
    </row>
    <row r="11101" spans="1:4" x14ac:dyDescent="0.3">
      <c r="A11101" s="3">
        <v>1129882</v>
      </c>
      <c r="B11101" s="16">
        <v>107.4</v>
      </c>
      <c r="C11101" s="16">
        <v>107.43</v>
      </c>
      <c r="D11101" s="16">
        <v>1.01</v>
      </c>
    </row>
    <row r="11102" spans="1:4" x14ac:dyDescent="0.3">
      <c r="A11102" s="3">
        <v>1129884</v>
      </c>
      <c r="B11102" s="16">
        <v>84.77</v>
      </c>
      <c r="C11102" s="16">
        <v>94.8</v>
      </c>
      <c r="D11102" s="16">
        <v>1.01</v>
      </c>
    </row>
    <row r="11103" spans="1:4" x14ac:dyDescent="0.3">
      <c r="A11103" s="3">
        <v>1129885</v>
      </c>
      <c r="B11103" s="16">
        <v>675.97</v>
      </c>
      <c r="C11103" s="16">
        <v>676</v>
      </c>
      <c r="D11103" s="16">
        <v>1.01</v>
      </c>
    </row>
    <row r="11104" spans="1:4" x14ac:dyDescent="0.3">
      <c r="A11104" s="3">
        <v>1129886</v>
      </c>
      <c r="B11104" s="16">
        <v>168.23</v>
      </c>
      <c r="C11104" s="16">
        <v>168.26</v>
      </c>
      <c r="D11104" s="16">
        <v>1.01</v>
      </c>
    </row>
    <row r="11105" spans="1:4" x14ac:dyDescent="0.3">
      <c r="A11105" s="3">
        <v>1129887</v>
      </c>
      <c r="B11105" s="16">
        <v>126.03</v>
      </c>
      <c r="C11105" s="16">
        <v>126.06</v>
      </c>
      <c r="D11105" s="16">
        <v>1.01</v>
      </c>
    </row>
    <row r="11106" spans="1:4" x14ac:dyDescent="0.3">
      <c r="A11106" s="3">
        <v>1129888</v>
      </c>
      <c r="B11106" s="16">
        <v>94.05</v>
      </c>
      <c r="C11106" s="16">
        <v>94.08</v>
      </c>
      <c r="D11106" s="16">
        <v>1.01</v>
      </c>
    </row>
    <row r="11107" spans="1:4" x14ac:dyDescent="0.3">
      <c r="A11107" s="3">
        <v>1129889</v>
      </c>
      <c r="B11107" s="16">
        <v>177.92</v>
      </c>
      <c r="C11107" s="16">
        <v>177.95</v>
      </c>
      <c r="D11107" s="16">
        <v>1.01</v>
      </c>
    </row>
    <row r="11108" spans="1:4" x14ac:dyDescent="0.3">
      <c r="A11108" s="3">
        <v>1129891</v>
      </c>
      <c r="B11108" s="16">
        <v>568.97</v>
      </c>
      <c r="C11108" s="16">
        <v>569</v>
      </c>
      <c r="D11108" s="16">
        <v>1.01</v>
      </c>
    </row>
    <row r="11109" spans="1:4" x14ac:dyDescent="0.3">
      <c r="A11109" s="3">
        <v>1129900</v>
      </c>
      <c r="B11109" s="16">
        <v>92.539999999999992</v>
      </c>
      <c r="C11109" s="16">
        <v>92.57</v>
      </c>
      <c r="D11109" s="16">
        <v>1.01</v>
      </c>
    </row>
    <row r="11110" spans="1:4" x14ac:dyDescent="0.3">
      <c r="A11110" s="3">
        <v>1129901</v>
      </c>
      <c r="B11110" s="16">
        <v>97.1</v>
      </c>
      <c r="C11110" s="16">
        <v>97.13</v>
      </c>
      <c r="D11110" s="16">
        <v>1.01</v>
      </c>
    </row>
    <row r="11111" spans="1:4" x14ac:dyDescent="0.3">
      <c r="A11111" s="3">
        <v>1129910</v>
      </c>
      <c r="B11111" s="16">
        <v>22.75</v>
      </c>
      <c r="C11111" s="16">
        <v>22.78</v>
      </c>
      <c r="D11111" s="16">
        <v>1.01</v>
      </c>
    </row>
    <row r="11112" spans="1:4" x14ac:dyDescent="0.3">
      <c r="A11112" s="3">
        <v>1129911</v>
      </c>
      <c r="B11112" s="16">
        <v>22.75</v>
      </c>
      <c r="C11112" s="16">
        <v>22.78</v>
      </c>
      <c r="D11112" s="16">
        <v>1.01</v>
      </c>
    </row>
    <row r="11113" spans="1:4" x14ac:dyDescent="0.3">
      <c r="A11113" s="3">
        <v>1129912</v>
      </c>
      <c r="B11113" s="16">
        <v>-1.9999999999999997E-2</v>
      </c>
      <c r="C11113" s="16">
        <v>0.01</v>
      </c>
      <c r="D11113" s="16">
        <v>1.01</v>
      </c>
    </row>
    <row r="11114" spans="1:4" x14ac:dyDescent="0.3">
      <c r="A11114" s="3">
        <v>1129940</v>
      </c>
      <c r="B11114" s="16">
        <v>106.07</v>
      </c>
      <c r="C11114" s="16">
        <v>106.1</v>
      </c>
      <c r="D11114" s="16">
        <v>1.01</v>
      </c>
    </row>
    <row r="11115" spans="1:4" x14ac:dyDescent="0.3">
      <c r="A11115" s="3">
        <v>1129941</v>
      </c>
      <c r="B11115" s="16">
        <v>191.25</v>
      </c>
      <c r="C11115" s="16">
        <v>191.28</v>
      </c>
      <c r="D11115" s="16">
        <v>1.01</v>
      </c>
    </row>
    <row r="11116" spans="1:4" x14ac:dyDescent="0.3">
      <c r="A11116" s="3">
        <v>1129942</v>
      </c>
      <c r="B11116" s="16">
        <v>0.98</v>
      </c>
      <c r="C11116" s="16">
        <v>1.05</v>
      </c>
      <c r="D11116" s="16">
        <v>1.01</v>
      </c>
    </row>
    <row r="11117" spans="1:4" x14ac:dyDescent="0.3">
      <c r="A11117" s="3">
        <v>1129943</v>
      </c>
      <c r="B11117" s="16">
        <v>887.97</v>
      </c>
      <c r="C11117" s="16">
        <v>888</v>
      </c>
      <c r="D11117" s="16">
        <v>1.01</v>
      </c>
    </row>
    <row r="11118" spans="1:4" x14ac:dyDescent="0.3">
      <c r="A11118" s="3">
        <v>1129944</v>
      </c>
      <c r="B11118" s="16">
        <v>205.14</v>
      </c>
      <c r="C11118" s="16">
        <v>147.28</v>
      </c>
      <c r="D11118" s="16">
        <v>1.01</v>
      </c>
    </row>
    <row r="11119" spans="1:4" x14ac:dyDescent="0.3">
      <c r="A11119" s="3">
        <v>1129945</v>
      </c>
      <c r="B11119" s="16">
        <v>107.99</v>
      </c>
      <c r="C11119" s="16">
        <v>108.02</v>
      </c>
      <c r="D11119" s="16">
        <v>1.01</v>
      </c>
    </row>
    <row r="11120" spans="1:4" x14ac:dyDescent="0.3">
      <c r="A11120" s="3">
        <v>1129946</v>
      </c>
      <c r="B11120" s="16">
        <v>11.370000000000001</v>
      </c>
      <c r="C11120" s="16">
        <v>11.4</v>
      </c>
      <c r="D11120" s="16">
        <v>1.01</v>
      </c>
    </row>
    <row r="11121" spans="1:4" x14ac:dyDescent="0.3">
      <c r="A11121" s="3">
        <v>1129947</v>
      </c>
      <c r="B11121" s="16">
        <v>33.61</v>
      </c>
      <c r="C11121" s="16">
        <v>33.64</v>
      </c>
      <c r="D11121" s="16">
        <v>1.01</v>
      </c>
    </row>
    <row r="11122" spans="1:4" x14ac:dyDescent="0.3">
      <c r="A11122" s="3">
        <v>1129948</v>
      </c>
      <c r="B11122" s="16">
        <v>0.98</v>
      </c>
      <c r="C11122" s="16">
        <v>1.05</v>
      </c>
      <c r="D11122" s="16">
        <v>1.01</v>
      </c>
    </row>
    <row r="11123" spans="1:4" x14ac:dyDescent="0.3">
      <c r="A11123" s="3">
        <v>1129950</v>
      </c>
      <c r="B11123" s="16">
        <v>76.41</v>
      </c>
      <c r="C11123" s="16">
        <v>76.44</v>
      </c>
      <c r="D11123" s="16">
        <v>1.01</v>
      </c>
    </row>
    <row r="11124" spans="1:4" x14ac:dyDescent="0.3">
      <c r="A11124" s="3">
        <v>1129960</v>
      </c>
      <c r="B11124" s="16">
        <v>86.35</v>
      </c>
      <c r="C11124" s="16">
        <v>86.38</v>
      </c>
      <c r="D11124" s="16">
        <v>1.01</v>
      </c>
    </row>
    <row r="11125" spans="1:4" x14ac:dyDescent="0.3">
      <c r="A11125" s="3">
        <v>1129970</v>
      </c>
      <c r="B11125" s="16">
        <v>24.97</v>
      </c>
      <c r="C11125" s="16">
        <v>25</v>
      </c>
      <c r="D11125" s="16">
        <v>25</v>
      </c>
    </row>
    <row r="11126" spans="1:4" x14ac:dyDescent="0.3">
      <c r="A11126" s="3">
        <v>1129971</v>
      </c>
      <c r="B11126" s="16">
        <v>148.47</v>
      </c>
      <c r="C11126" s="16">
        <v>148.5</v>
      </c>
      <c r="D11126" s="16">
        <v>1.01</v>
      </c>
    </row>
    <row r="11127" spans="1:4" x14ac:dyDescent="0.3">
      <c r="A11127" s="3">
        <v>1129972</v>
      </c>
      <c r="B11127" s="16">
        <v>24.33</v>
      </c>
      <c r="C11127" s="16">
        <v>24.36</v>
      </c>
      <c r="D11127" s="16">
        <v>1.01</v>
      </c>
    </row>
    <row r="11128" spans="1:4" x14ac:dyDescent="0.3">
      <c r="A11128" s="3">
        <v>1129973</v>
      </c>
      <c r="B11128" s="16">
        <v>26.33</v>
      </c>
      <c r="C11128" s="16">
        <v>25</v>
      </c>
      <c r="D11128" s="16">
        <v>1.01</v>
      </c>
    </row>
    <row r="11129" spans="1:4" x14ac:dyDescent="0.3">
      <c r="A11129" s="3">
        <v>1129974</v>
      </c>
      <c r="B11129" s="16">
        <v>194.25</v>
      </c>
      <c r="C11129" s="16">
        <v>194.28</v>
      </c>
      <c r="D11129" s="16">
        <v>1.01</v>
      </c>
    </row>
    <row r="11130" spans="1:4" x14ac:dyDescent="0.3">
      <c r="A11130" s="3">
        <v>1129975</v>
      </c>
      <c r="B11130" s="16">
        <v>31.64</v>
      </c>
      <c r="C11130" s="16">
        <v>26.36</v>
      </c>
      <c r="D11130" s="16">
        <v>1.01</v>
      </c>
    </row>
    <row r="11131" spans="1:4" x14ac:dyDescent="0.3">
      <c r="A11131" s="3">
        <v>1129976</v>
      </c>
      <c r="B11131" s="16">
        <v>38.949999999999996</v>
      </c>
      <c r="C11131" s="16">
        <v>38.979999999999997</v>
      </c>
      <c r="D11131" s="16">
        <v>1.01</v>
      </c>
    </row>
    <row r="11132" spans="1:4" x14ac:dyDescent="0.3">
      <c r="A11132" s="3">
        <v>1129977</v>
      </c>
      <c r="B11132" s="16">
        <v>26.33</v>
      </c>
      <c r="C11132" s="16">
        <v>26.36</v>
      </c>
      <c r="D11132" s="16">
        <v>1.01</v>
      </c>
    </row>
    <row r="11133" spans="1:4" x14ac:dyDescent="0.3">
      <c r="A11133" s="3">
        <v>1129978</v>
      </c>
      <c r="B11133" s="16">
        <v>38.949999999999996</v>
      </c>
      <c r="C11133" s="16">
        <v>38.979999999999997</v>
      </c>
      <c r="D11133" s="16">
        <v>1.01</v>
      </c>
    </row>
    <row r="11134" spans="1:4" x14ac:dyDescent="0.3">
      <c r="A11134" s="3">
        <v>1129979</v>
      </c>
      <c r="B11134" s="16">
        <v>172.05</v>
      </c>
      <c r="C11134" s="16">
        <v>172.08</v>
      </c>
      <c r="D11134" s="16">
        <v>1.01</v>
      </c>
    </row>
    <row r="11135" spans="1:4" x14ac:dyDescent="0.3">
      <c r="A11135" s="3">
        <v>1129980</v>
      </c>
      <c r="B11135" s="16">
        <v>29.2</v>
      </c>
      <c r="C11135" s="16">
        <v>29.23</v>
      </c>
      <c r="D11135" s="16">
        <v>1.01</v>
      </c>
    </row>
    <row r="11136" spans="1:4" x14ac:dyDescent="0.3">
      <c r="A11136" s="3">
        <v>1129981</v>
      </c>
      <c r="B11136" s="16">
        <v>158.04</v>
      </c>
      <c r="C11136" s="16">
        <v>158.07</v>
      </c>
      <c r="D11136" s="16">
        <v>1.01</v>
      </c>
    </row>
    <row r="11137" spans="1:4" x14ac:dyDescent="0.3">
      <c r="A11137" s="3">
        <v>1129982</v>
      </c>
      <c r="B11137" s="16">
        <v>196.53</v>
      </c>
      <c r="C11137" s="16">
        <v>196.56</v>
      </c>
      <c r="D11137" s="16">
        <v>1.01</v>
      </c>
    </row>
    <row r="11138" spans="1:4" x14ac:dyDescent="0.3">
      <c r="A11138" s="3">
        <v>1129983</v>
      </c>
      <c r="B11138" s="16">
        <v>189.28</v>
      </c>
      <c r="C11138" s="16">
        <v>189.31</v>
      </c>
      <c r="D11138" s="16">
        <v>1.01</v>
      </c>
    </row>
    <row r="11139" spans="1:4" x14ac:dyDescent="0.3">
      <c r="A11139" s="3">
        <v>1129984</v>
      </c>
      <c r="B11139" s="16">
        <v>47.86</v>
      </c>
      <c r="C11139" s="16">
        <v>47.89</v>
      </c>
      <c r="D11139" s="16">
        <v>1.01</v>
      </c>
    </row>
    <row r="11140" spans="1:4" x14ac:dyDescent="0.3">
      <c r="A11140" s="3">
        <v>1129990</v>
      </c>
      <c r="B11140" s="16">
        <v>117.12</v>
      </c>
      <c r="C11140" s="16">
        <v>117.15</v>
      </c>
      <c r="D11140" s="16">
        <v>1.01</v>
      </c>
    </row>
    <row r="11141" spans="1:4" x14ac:dyDescent="0.3">
      <c r="A11141" s="3">
        <v>1129991</v>
      </c>
      <c r="B11141" s="16">
        <v>169.77</v>
      </c>
      <c r="C11141" s="16">
        <v>169.8</v>
      </c>
      <c r="D11141" s="16">
        <v>1.01</v>
      </c>
    </row>
    <row r="11142" spans="1:4" x14ac:dyDescent="0.3">
      <c r="A11142" s="3">
        <v>1129992</v>
      </c>
      <c r="B11142" s="16">
        <v>89.87</v>
      </c>
      <c r="C11142" s="16">
        <v>89.9</v>
      </c>
      <c r="D11142" s="16">
        <v>1.01</v>
      </c>
    </row>
    <row r="11143" spans="1:4" x14ac:dyDescent="0.3">
      <c r="A11143" s="3">
        <v>1129993</v>
      </c>
      <c r="B11143" s="16">
        <v>117.15</v>
      </c>
      <c r="C11143" s="16">
        <v>117.18</v>
      </c>
      <c r="D11143" s="16">
        <v>1.01</v>
      </c>
    </row>
    <row r="11144" spans="1:4" x14ac:dyDescent="0.3">
      <c r="A11144" s="3">
        <v>1129994</v>
      </c>
      <c r="B11144" s="16">
        <v>74.91</v>
      </c>
      <c r="C11144" s="16">
        <v>74.94</v>
      </c>
      <c r="D11144" s="16">
        <v>1.01</v>
      </c>
    </row>
    <row r="11145" spans="1:4" x14ac:dyDescent="0.3">
      <c r="A11145" s="3">
        <v>1129995</v>
      </c>
      <c r="B11145" s="16">
        <v>139.37</v>
      </c>
      <c r="C11145" s="16">
        <v>157.99</v>
      </c>
      <c r="D11145" s="16">
        <v>1.01</v>
      </c>
    </row>
    <row r="11146" spans="1:4" x14ac:dyDescent="0.3">
      <c r="A11146" s="3">
        <v>1130000</v>
      </c>
      <c r="B11146" s="16">
        <v>35.31</v>
      </c>
      <c r="C11146" s="16">
        <v>35.340000000000003</v>
      </c>
      <c r="D11146" s="16">
        <v>30.039000000000001</v>
      </c>
    </row>
    <row r="11147" spans="1:4" x14ac:dyDescent="0.3">
      <c r="A11147" s="3">
        <v>1130001</v>
      </c>
      <c r="B11147" s="16">
        <v>11.870000000000001</v>
      </c>
      <c r="C11147" s="16">
        <v>13</v>
      </c>
      <c r="D11147" s="16">
        <v>1.01</v>
      </c>
    </row>
    <row r="11148" spans="1:4" x14ac:dyDescent="0.3">
      <c r="A11148" s="3">
        <v>1130002</v>
      </c>
      <c r="B11148" s="16">
        <v>297.97000000000003</v>
      </c>
      <c r="C11148" s="16">
        <v>298</v>
      </c>
      <c r="D11148" s="16">
        <v>1.01</v>
      </c>
    </row>
    <row r="11149" spans="1:4" x14ac:dyDescent="0.3">
      <c r="A11149" s="3">
        <v>1130010</v>
      </c>
      <c r="B11149" s="16">
        <v>88.13</v>
      </c>
      <c r="C11149" s="16">
        <v>88.16</v>
      </c>
      <c r="D11149" s="16">
        <v>1.01</v>
      </c>
    </row>
    <row r="11150" spans="1:4" x14ac:dyDescent="0.3">
      <c r="A11150" s="3">
        <v>1130011</v>
      </c>
      <c r="B11150" s="16">
        <v>11.72</v>
      </c>
      <c r="C11150" s="16">
        <v>13</v>
      </c>
      <c r="D11150" s="16">
        <v>1.01</v>
      </c>
    </row>
    <row r="11151" spans="1:4" x14ac:dyDescent="0.3">
      <c r="A11151" s="3">
        <v>1130012</v>
      </c>
      <c r="B11151" s="16">
        <v>61.8</v>
      </c>
      <c r="C11151" s="16">
        <v>61.83</v>
      </c>
      <c r="D11151" s="16">
        <v>1.01</v>
      </c>
    </row>
    <row r="11152" spans="1:4" x14ac:dyDescent="0.3">
      <c r="A11152" s="3">
        <v>1130013</v>
      </c>
      <c r="B11152" s="16">
        <v>11.870000000000001</v>
      </c>
      <c r="C11152" s="16">
        <v>13</v>
      </c>
      <c r="D11152" s="16">
        <v>1.01</v>
      </c>
    </row>
    <row r="11153" spans="1:4" x14ac:dyDescent="0.3">
      <c r="A11153" s="3">
        <v>1130015</v>
      </c>
      <c r="B11153" s="16">
        <v>380.97</v>
      </c>
      <c r="C11153" s="16">
        <v>334</v>
      </c>
      <c r="D11153" s="16">
        <v>1.01</v>
      </c>
    </row>
    <row r="11154" spans="1:4" x14ac:dyDescent="0.3">
      <c r="A11154" s="3">
        <v>1130016</v>
      </c>
      <c r="B11154" s="16">
        <v>44.93</v>
      </c>
      <c r="C11154" s="16">
        <v>44.96</v>
      </c>
      <c r="D11154" s="16">
        <v>1.01</v>
      </c>
    </row>
    <row r="11155" spans="1:4" x14ac:dyDescent="0.3">
      <c r="A11155" s="3">
        <v>1130017</v>
      </c>
      <c r="B11155" s="16">
        <v>11.870000000000001</v>
      </c>
      <c r="C11155" s="16">
        <v>13</v>
      </c>
      <c r="D11155" s="16">
        <v>1.01</v>
      </c>
    </row>
    <row r="11156" spans="1:4" x14ac:dyDescent="0.3">
      <c r="A11156" s="3">
        <v>1130018</v>
      </c>
      <c r="B11156" s="16">
        <v>380.97</v>
      </c>
      <c r="C11156" s="16">
        <v>334</v>
      </c>
      <c r="D11156" s="16">
        <v>1.01</v>
      </c>
    </row>
    <row r="11157" spans="1:4" x14ac:dyDescent="0.3">
      <c r="A11157" s="3">
        <v>1130019</v>
      </c>
      <c r="B11157" s="16">
        <v>44.93</v>
      </c>
      <c r="C11157" s="16">
        <v>44.96</v>
      </c>
      <c r="D11157" s="16">
        <v>1.01</v>
      </c>
    </row>
    <row r="11158" spans="1:4" x14ac:dyDescent="0.3">
      <c r="A11158" s="3">
        <v>1130020</v>
      </c>
      <c r="B11158" s="16">
        <v>11.870000000000001</v>
      </c>
      <c r="C11158" s="16">
        <v>13</v>
      </c>
      <c r="D11158" s="16">
        <v>1.01</v>
      </c>
    </row>
    <row r="11159" spans="1:4" x14ac:dyDescent="0.3">
      <c r="A11159" s="3">
        <v>1130021</v>
      </c>
      <c r="B11159" s="16">
        <v>13.47</v>
      </c>
      <c r="C11159" s="16">
        <v>13</v>
      </c>
      <c r="D11159" s="16">
        <v>1.01</v>
      </c>
    </row>
    <row r="11160" spans="1:4" x14ac:dyDescent="0.3">
      <c r="A11160" s="3">
        <v>1130022</v>
      </c>
      <c r="B11160" s="16">
        <v>-1.9999999999999997E-2</v>
      </c>
      <c r="C11160" s="16">
        <v>0.01</v>
      </c>
      <c r="D11160" s="16">
        <v>1.01</v>
      </c>
    </row>
    <row r="11161" spans="1:4" x14ac:dyDescent="0.3">
      <c r="A11161" s="3">
        <v>1130023</v>
      </c>
      <c r="B11161" s="16">
        <v>13.97</v>
      </c>
      <c r="C11161" s="16">
        <v>13</v>
      </c>
      <c r="D11161" s="16">
        <v>1.01</v>
      </c>
    </row>
    <row r="11162" spans="1:4" x14ac:dyDescent="0.3">
      <c r="A11162" s="3">
        <v>1130024</v>
      </c>
      <c r="B11162" s="16">
        <v>-1.9999999999999997E-2</v>
      </c>
      <c r="C11162" s="16">
        <v>0.01</v>
      </c>
      <c r="D11162" s="16">
        <v>1.01</v>
      </c>
    </row>
    <row r="11163" spans="1:4" x14ac:dyDescent="0.3">
      <c r="A11163" s="3">
        <v>1130025</v>
      </c>
      <c r="B11163" s="16">
        <v>30.369999999999997</v>
      </c>
      <c r="C11163" s="16">
        <v>40.22</v>
      </c>
      <c r="D11163" s="16">
        <v>1.01</v>
      </c>
    </row>
    <row r="11164" spans="1:4" x14ac:dyDescent="0.3">
      <c r="A11164" s="3">
        <v>1130026</v>
      </c>
      <c r="B11164" s="16">
        <v>30.369999999999997</v>
      </c>
      <c r="C11164" s="16">
        <v>40.22</v>
      </c>
      <c r="D11164" s="16">
        <v>1.01</v>
      </c>
    </row>
    <row r="11165" spans="1:4" x14ac:dyDescent="0.3">
      <c r="A11165" s="3">
        <v>1130028</v>
      </c>
      <c r="B11165" s="16">
        <v>397.97</v>
      </c>
      <c r="C11165" s="16">
        <v>398</v>
      </c>
      <c r="D11165" s="16">
        <v>1.01</v>
      </c>
    </row>
    <row r="11166" spans="1:4" x14ac:dyDescent="0.3">
      <c r="A11166" s="3">
        <v>1130029</v>
      </c>
      <c r="B11166" s="16">
        <v>1.02</v>
      </c>
      <c r="C11166" s="16">
        <v>1.05</v>
      </c>
      <c r="D11166" s="16">
        <v>1.05</v>
      </c>
    </row>
    <row r="11167" spans="1:4" x14ac:dyDescent="0.3">
      <c r="A11167" s="3">
        <v>1130031</v>
      </c>
      <c r="B11167" s="16">
        <v>84.41</v>
      </c>
      <c r="C11167" s="16">
        <v>84.44</v>
      </c>
      <c r="D11167" s="16">
        <v>1.01</v>
      </c>
    </row>
    <row r="11168" spans="1:4" x14ac:dyDescent="0.3">
      <c r="A11168" s="3">
        <v>1130032</v>
      </c>
      <c r="B11168" s="16">
        <v>12.290000000000001</v>
      </c>
      <c r="C11168" s="16">
        <v>12.32</v>
      </c>
      <c r="D11168" s="16">
        <v>1.01</v>
      </c>
    </row>
    <row r="11169" spans="1:4" x14ac:dyDescent="0.3">
      <c r="A11169" s="3">
        <v>1130033</v>
      </c>
      <c r="B11169" s="16">
        <v>331.97</v>
      </c>
      <c r="C11169" s="16">
        <v>316</v>
      </c>
      <c r="D11169" s="16">
        <v>1.01</v>
      </c>
    </row>
    <row r="11170" spans="1:4" x14ac:dyDescent="0.3">
      <c r="A11170" s="3">
        <v>1130050</v>
      </c>
      <c r="B11170" s="16">
        <v>0.98</v>
      </c>
      <c r="C11170" s="16">
        <v>1.05</v>
      </c>
      <c r="D11170" s="16">
        <v>1.01</v>
      </c>
    </row>
    <row r="11171" spans="1:4" x14ac:dyDescent="0.3">
      <c r="A11171" s="3">
        <v>1130051</v>
      </c>
      <c r="B11171" s="16">
        <v>694.97</v>
      </c>
      <c r="C11171" s="16">
        <v>695</v>
      </c>
      <c r="D11171" s="16">
        <v>1.01</v>
      </c>
    </row>
    <row r="11172" spans="1:4" x14ac:dyDescent="0.3">
      <c r="A11172" s="3">
        <v>1130052</v>
      </c>
      <c r="B11172" s="16">
        <v>184.58</v>
      </c>
      <c r="C11172" s="16">
        <v>184.61</v>
      </c>
      <c r="D11172" s="16">
        <v>1.01</v>
      </c>
    </row>
    <row r="11173" spans="1:4" x14ac:dyDescent="0.3">
      <c r="A11173" s="3">
        <v>1130053</v>
      </c>
      <c r="B11173" s="16">
        <v>22.279999999999998</v>
      </c>
      <c r="C11173" s="16">
        <v>23.31</v>
      </c>
      <c r="D11173" s="16">
        <v>1.01</v>
      </c>
    </row>
    <row r="11174" spans="1:4" x14ac:dyDescent="0.3">
      <c r="A11174" s="3">
        <v>1130062</v>
      </c>
      <c r="B11174" s="16">
        <v>1.02</v>
      </c>
      <c r="C11174" s="16">
        <v>1.05</v>
      </c>
      <c r="D11174" s="16">
        <v>1.05</v>
      </c>
    </row>
    <row r="11175" spans="1:4" x14ac:dyDescent="0.3">
      <c r="A11175" s="3">
        <v>1130063</v>
      </c>
      <c r="B11175" s="16">
        <v>-1.9999999999999997E-2</v>
      </c>
      <c r="C11175" s="16">
        <v>0.01</v>
      </c>
      <c r="D11175" s="16">
        <v>8.5000000000000006E-3</v>
      </c>
    </row>
    <row r="11176" spans="1:4" x14ac:dyDescent="0.3">
      <c r="A11176" s="3">
        <v>1130064</v>
      </c>
      <c r="B11176" s="16">
        <v>-1.9999999999999997E-2</v>
      </c>
      <c r="C11176" s="16">
        <v>0.01</v>
      </c>
      <c r="D11176" s="16">
        <v>0.01</v>
      </c>
    </row>
    <row r="11177" spans="1:4" x14ac:dyDescent="0.3">
      <c r="A11177" s="3">
        <v>1130065</v>
      </c>
      <c r="B11177" s="16">
        <v>208.77</v>
      </c>
      <c r="C11177" s="16">
        <v>208.8</v>
      </c>
      <c r="D11177" s="16">
        <v>1.01</v>
      </c>
    </row>
    <row r="11178" spans="1:4" x14ac:dyDescent="0.3">
      <c r="A11178" s="3">
        <v>1130066</v>
      </c>
      <c r="B11178" s="16">
        <v>0.98</v>
      </c>
      <c r="C11178" s="16">
        <v>1.05</v>
      </c>
      <c r="D11178" s="16">
        <v>1.01</v>
      </c>
    </row>
    <row r="11179" spans="1:4" x14ac:dyDescent="0.3">
      <c r="A11179" s="3">
        <v>1130067</v>
      </c>
      <c r="B11179" s="16">
        <v>1.02</v>
      </c>
      <c r="C11179" s="16">
        <v>1.05</v>
      </c>
      <c r="D11179" s="16">
        <v>1.05</v>
      </c>
    </row>
    <row r="11180" spans="1:4" x14ac:dyDescent="0.3">
      <c r="A11180" s="3">
        <v>1130070</v>
      </c>
      <c r="B11180" s="16">
        <v>36.81</v>
      </c>
      <c r="C11180" s="16">
        <v>36.840000000000003</v>
      </c>
      <c r="D11180" s="16">
        <v>1.01</v>
      </c>
    </row>
    <row r="11181" spans="1:4" x14ac:dyDescent="0.3">
      <c r="A11181" s="3">
        <v>1130071</v>
      </c>
      <c r="B11181" s="16">
        <v>106.84</v>
      </c>
      <c r="C11181" s="16">
        <v>106.87</v>
      </c>
      <c r="D11181" s="16">
        <v>1.01</v>
      </c>
    </row>
    <row r="11182" spans="1:4" x14ac:dyDescent="0.3">
      <c r="A11182" s="3">
        <v>1130072</v>
      </c>
      <c r="B11182" s="16">
        <v>123.37</v>
      </c>
      <c r="C11182" s="16">
        <v>123.4</v>
      </c>
      <c r="D11182" s="16">
        <v>1.01</v>
      </c>
    </row>
    <row r="11183" spans="1:4" x14ac:dyDescent="0.3">
      <c r="A11183" s="3">
        <v>1130073</v>
      </c>
      <c r="B11183" s="16">
        <v>91.7</v>
      </c>
      <c r="C11183" s="16">
        <v>91.73</v>
      </c>
      <c r="D11183" s="16">
        <v>1.01</v>
      </c>
    </row>
    <row r="11184" spans="1:4" x14ac:dyDescent="0.3">
      <c r="A11184" s="3">
        <v>1130074</v>
      </c>
      <c r="B11184" s="16">
        <v>117.57</v>
      </c>
      <c r="C11184" s="16">
        <v>117.6</v>
      </c>
      <c r="D11184" s="16">
        <v>1.01</v>
      </c>
    </row>
    <row r="11185" spans="1:4" x14ac:dyDescent="0.3">
      <c r="A11185" s="3">
        <v>1130075</v>
      </c>
      <c r="B11185" s="16">
        <v>47.199999999999996</v>
      </c>
      <c r="C11185" s="16">
        <v>47.23</v>
      </c>
      <c r="D11185" s="16">
        <v>1.01</v>
      </c>
    </row>
    <row r="11186" spans="1:4" x14ac:dyDescent="0.3">
      <c r="A11186" s="3">
        <v>1130076</v>
      </c>
      <c r="B11186" s="16">
        <v>118.51</v>
      </c>
      <c r="C11186" s="16">
        <v>118.54</v>
      </c>
      <c r="D11186" s="16">
        <v>1.01</v>
      </c>
    </row>
    <row r="11187" spans="1:4" x14ac:dyDescent="0.3">
      <c r="A11187" s="3">
        <v>1130077</v>
      </c>
      <c r="B11187" s="16">
        <v>133.91</v>
      </c>
      <c r="C11187" s="16">
        <v>133.94</v>
      </c>
      <c r="D11187" s="16">
        <v>1.01</v>
      </c>
    </row>
    <row r="11188" spans="1:4" x14ac:dyDescent="0.3">
      <c r="A11188" s="3">
        <v>1130078</v>
      </c>
      <c r="B11188" s="16">
        <v>200.2</v>
      </c>
      <c r="C11188" s="16">
        <v>200.23</v>
      </c>
      <c r="D11188" s="16">
        <v>1.01</v>
      </c>
    </row>
    <row r="11189" spans="1:4" x14ac:dyDescent="0.3">
      <c r="A11189" s="3">
        <v>1130079</v>
      </c>
      <c r="B11189" s="16">
        <v>76.41</v>
      </c>
      <c r="C11189" s="16">
        <v>76.44</v>
      </c>
      <c r="D11189" s="16">
        <v>1.01</v>
      </c>
    </row>
    <row r="11190" spans="1:4" x14ac:dyDescent="0.3">
      <c r="A11190" s="3">
        <v>1130081</v>
      </c>
      <c r="B11190" s="16">
        <v>413.97</v>
      </c>
      <c r="C11190" s="16">
        <v>414</v>
      </c>
      <c r="D11190" s="16">
        <v>1.01</v>
      </c>
    </row>
    <row r="11191" spans="1:4" x14ac:dyDescent="0.3">
      <c r="A11191" s="3">
        <v>1130090</v>
      </c>
      <c r="B11191" s="16">
        <v>0.98</v>
      </c>
      <c r="C11191" s="16">
        <v>1.05</v>
      </c>
      <c r="D11191" s="16">
        <v>1.01</v>
      </c>
    </row>
    <row r="11192" spans="1:4" x14ac:dyDescent="0.3">
      <c r="A11192" s="3">
        <v>1130091</v>
      </c>
      <c r="B11192" s="16">
        <v>0.98</v>
      </c>
      <c r="C11192" s="16">
        <v>1.05</v>
      </c>
      <c r="D11192" s="16">
        <v>1.01</v>
      </c>
    </row>
    <row r="11193" spans="1:4" x14ac:dyDescent="0.3">
      <c r="A11193" s="3">
        <v>1130092</v>
      </c>
      <c r="B11193" s="16">
        <v>12.47</v>
      </c>
      <c r="C11193" s="16">
        <v>12.5</v>
      </c>
      <c r="D11193" s="16">
        <v>1.01</v>
      </c>
    </row>
    <row r="11194" spans="1:4" x14ac:dyDescent="0.3">
      <c r="A11194" s="3">
        <v>1130100</v>
      </c>
      <c r="B11194" s="16">
        <v>47.86</v>
      </c>
      <c r="C11194" s="16">
        <v>47.89</v>
      </c>
      <c r="D11194" s="16">
        <v>1.01</v>
      </c>
    </row>
    <row r="11195" spans="1:4" x14ac:dyDescent="0.3">
      <c r="A11195" s="3">
        <v>1130101</v>
      </c>
      <c r="B11195" s="16">
        <v>186.28</v>
      </c>
      <c r="C11195" s="16">
        <v>186.31</v>
      </c>
      <c r="D11195" s="16">
        <v>1.01</v>
      </c>
    </row>
    <row r="11196" spans="1:4" x14ac:dyDescent="0.3">
      <c r="A11196" s="3">
        <v>1130110</v>
      </c>
      <c r="B11196" s="16">
        <v>484.97</v>
      </c>
      <c r="C11196" s="16">
        <v>485</v>
      </c>
      <c r="D11196" s="16">
        <v>1.01</v>
      </c>
    </row>
    <row r="11197" spans="1:4" x14ac:dyDescent="0.3">
      <c r="A11197" s="3">
        <v>1130111</v>
      </c>
      <c r="B11197" s="16">
        <v>0.98</v>
      </c>
      <c r="C11197" s="16">
        <v>1.05</v>
      </c>
      <c r="D11197" s="16">
        <v>1.01</v>
      </c>
    </row>
    <row r="11198" spans="1:4" x14ac:dyDescent="0.3">
      <c r="A11198" s="3">
        <v>1130112</v>
      </c>
      <c r="B11198" s="16">
        <v>-1.9999999999999997E-2</v>
      </c>
      <c r="C11198" s="16">
        <v>0.01</v>
      </c>
      <c r="D11198" s="16">
        <v>8.5000000000000006E-3</v>
      </c>
    </row>
    <row r="11199" spans="1:4" x14ac:dyDescent="0.3">
      <c r="A11199" s="3">
        <v>1130120</v>
      </c>
      <c r="B11199" s="16">
        <v>107.8</v>
      </c>
      <c r="C11199" s="16">
        <v>107.83</v>
      </c>
      <c r="D11199" s="16">
        <v>1.01</v>
      </c>
    </row>
    <row r="11200" spans="1:4" x14ac:dyDescent="0.3">
      <c r="A11200" s="3">
        <v>1130121</v>
      </c>
      <c r="B11200" s="16">
        <v>38.119999999999997</v>
      </c>
      <c r="C11200" s="16">
        <v>38.15</v>
      </c>
      <c r="D11200" s="16">
        <v>1.01</v>
      </c>
    </row>
    <row r="11201" spans="1:4" x14ac:dyDescent="0.3">
      <c r="A11201" s="3">
        <v>1130122</v>
      </c>
      <c r="B11201" s="16">
        <v>38.119999999999997</v>
      </c>
      <c r="C11201" s="16">
        <v>38.15</v>
      </c>
      <c r="D11201" s="16">
        <v>1.01</v>
      </c>
    </row>
    <row r="11202" spans="1:4" x14ac:dyDescent="0.3">
      <c r="A11202" s="3">
        <v>1130131</v>
      </c>
      <c r="B11202" s="16">
        <v>247.49</v>
      </c>
      <c r="C11202" s="16">
        <v>247.5</v>
      </c>
      <c r="D11202" s="16">
        <v>1.01</v>
      </c>
    </row>
    <row r="11203" spans="1:4" x14ac:dyDescent="0.3">
      <c r="A11203" s="3">
        <v>1130150</v>
      </c>
      <c r="B11203" s="16">
        <v>67.28</v>
      </c>
      <c r="C11203" s="16">
        <v>67.31</v>
      </c>
      <c r="D11203" s="16">
        <v>1.01</v>
      </c>
    </row>
    <row r="11204" spans="1:4" x14ac:dyDescent="0.3">
      <c r="A11204" s="3">
        <v>1130151</v>
      </c>
      <c r="B11204" s="16">
        <v>-1.9999999999999997E-2</v>
      </c>
      <c r="C11204" s="16">
        <v>0.01</v>
      </c>
      <c r="D11204" s="16">
        <v>8.5000000000000006E-3</v>
      </c>
    </row>
    <row r="11205" spans="1:4" x14ac:dyDescent="0.3">
      <c r="A11205" s="3">
        <v>1130152</v>
      </c>
      <c r="B11205" s="16">
        <v>84.85</v>
      </c>
      <c r="C11205" s="16">
        <v>84.88</v>
      </c>
      <c r="D11205" s="16">
        <v>1.01</v>
      </c>
    </row>
    <row r="11206" spans="1:4" x14ac:dyDescent="0.3">
      <c r="A11206" s="3">
        <v>1130153</v>
      </c>
      <c r="B11206" s="16">
        <v>-1.9999999999999997E-2</v>
      </c>
      <c r="C11206" s="16">
        <v>0.01</v>
      </c>
      <c r="D11206" s="16">
        <v>8.5000000000000006E-3</v>
      </c>
    </row>
    <row r="11207" spans="1:4" x14ac:dyDescent="0.3">
      <c r="A11207" s="3">
        <v>1130154</v>
      </c>
      <c r="B11207" s="16">
        <v>99.24</v>
      </c>
      <c r="C11207" s="16">
        <v>99.27</v>
      </c>
      <c r="D11207" s="16">
        <v>1.01</v>
      </c>
    </row>
    <row r="11208" spans="1:4" x14ac:dyDescent="0.3">
      <c r="A11208" s="3">
        <v>1130155</v>
      </c>
      <c r="B11208" s="16">
        <v>275.53000000000003</v>
      </c>
      <c r="C11208" s="16">
        <v>275.56</v>
      </c>
      <c r="D11208" s="16">
        <v>1.01</v>
      </c>
    </row>
    <row r="11209" spans="1:4" x14ac:dyDescent="0.3">
      <c r="A11209" s="3">
        <v>1130156</v>
      </c>
      <c r="B11209" s="16">
        <v>106.07</v>
      </c>
      <c r="C11209" s="16">
        <v>70.16</v>
      </c>
      <c r="D11209" s="16">
        <v>1.01</v>
      </c>
    </row>
    <row r="11210" spans="1:4" x14ac:dyDescent="0.3">
      <c r="A11210" s="3">
        <v>1130157</v>
      </c>
      <c r="B11210" s="16">
        <v>0.98</v>
      </c>
      <c r="C11210" s="16">
        <v>1.05</v>
      </c>
      <c r="D11210" s="16">
        <v>1.01</v>
      </c>
    </row>
    <row r="11211" spans="1:4" x14ac:dyDescent="0.3">
      <c r="A11211" s="3">
        <v>1130158</v>
      </c>
      <c r="B11211" s="16">
        <v>70.13</v>
      </c>
      <c r="C11211" s="16">
        <v>70.16</v>
      </c>
      <c r="D11211" s="16">
        <v>1.01</v>
      </c>
    </row>
    <row r="11212" spans="1:4" x14ac:dyDescent="0.3">
      <c r="A11212" s="3">
        <v>1130159</v>
      </c>
      <c r="B11212" s="16">
        <v>0.98</v>
      </c>
      <c r="C11212" s="16">
        <v>1.05</v>
      </c>
      <c r="D11212" s="16">
        <v>1.01</v>
      </c>
    </row>
    <row r="11213" spans="1:4" x14ac:dyDescent="0.3">
      <c r="A11213" s="3">
        <v>1130160</v>
      </c>
      <c r="B11213" s="16">
        <v>110.82</v>
      </c>
      <c r="C11213" s="16">
        <v>110.85</v>
      </c>
      <c r="D11213" s="16">
        <v>1.01</v>
      </c>
    </row>
    <row r="11214" spans="1:4" x14ac:dyDescent="0.3">
      <c r="A11214" s="3">
        <v>1130164</v>
      </c>
      <c r="B11214" s="16">
        <v>38.949999999999996</v>
      </c>
      <c r="C11214" s="16">
        <v>38.979999999999997</v>
      </c>
      <c r="D11214" s="16">
        <v>1.01</v>
      </c>
    </row>
    <row r="11215" spans="1:4" x14ac:dyDescent="0.3">
      <c r="A11215" s="3">
        <v>1130170</v>
      </c>
      <c r="B11215" s="16">
        <v>77.98</v>
      </c>
      <c r="C11215" s="16">
        <v>78.010000000000005</v>
      </c>
      <c r="D11215" s="16">
        <v>1.01</v>
      </c>
    </row>
    <row r="11216" spans="1:4" x14ac:dyDescent="0.3">
      <c r="A11216" s="3">
        <v>1130171</v>
      </c>
      <c r="B11216" s="16">
        <v>-1.9999999999999997E-2</v>
      </c>
      <c r="C11216" s="16">
        <v>0.01</v>
      </c>
      <c r="D11216" s="16">
        <v>8.5000000000000006E-3</v>
      </c>
    </row>
    <row r="11217" spans="1:4" x14ac:dyDescent="0.3">
      <c r="A11217" s="3">
        <v>1130172</v>
      </c>
      <c r="B11217" s="16">
        <v>116.9</v>
      </c>
      <c r="C11217" s="16">
        <v>116.43</v>
      </c>
      <c r="D11217" s="16">
        <v>1.01</v>
      </c>
    </row>
    <row r="11218" spans="1:4" x14ac:dyDescent="0.3">
      <c r="A11218" s="3">
        <v>1130173</v>
      </c>
      <c r="B11218" s="16">
        <v>0.98</v>
      </c>
      <c r="C11218" s="16">
        <v>1.05</v>
      </c>
      <c r="D11218" s="16">
        <v>1.01</v>
      </c>
    </row>
    <row r="11219" spans="1:4" x14ac:dyDescent="0.3">
      <c r="A11219" s="3">
        <v>1130180</v>
      </c>
      <c r="B11219" s="16">
        <v>0.98</v>
      </c>
      <c r="C11219" s="16">
        <v>1.05</v>
      </c>
      <c r="D11219" s="16">
        <v>1.01</v>
      </c>
    </row>
    <row r="11220" spans="1:4" x14ac:dyDescent="0.3">
      <c r="A11220" s="3">
        <v>1130181</v>
      </c>
      <c r="B11220" s="16">
        <v>0.98</v>
      </c>
      <c r="C11220" s="16">
        <v>1.05</v>
      </c>
      <c r="D11220" s="16">
        <v>1.01</v>
      </c>
    </row>
    <row r="11221" spans="1:4" x14ac:dyDescent="0.3">
      <c r="A11221" s="3">
        <v>1130182</v>
      </c>
      <c r="B11221" s="16">
        <v>0.98</v>
      </c>
      <c r="C11221" s="16">
        <v>1.05</v>
      </c>
      <c r="D11221" s="16">
        <v>1.01</v>
      </c>
    </row>
    <row r="11222" spans="1:4" x14ac:dyDescent="0.3">
      <c r="A11222" s="3">
        <v>1130190</v>
      </c>
      <c r="B11222" s="16">
        <v>548.97</v>
      </c>
      <c r="C11222" s="16">
        <v>549</v>
      </c>
      <c r="D11222" s="16">
        <v>1.01</v>
      </c>
    </row>
    <row r="11223" spans="1:4" x14ac:dyDescent="0.3">
      <c r="A11223" s="3">
        <v>1130191</v>
      </c>
      <c r="B11223" s="16">
        <v>47.86</v>
      </c>
      <c r="C11223" s="16">
        <v>47.89</v>
      </c>
      <c r="D11223" s="16">
        <v>1.01</v>
      </c>
    </row>
    <row r="11224" spans="1:4" x14ac:dyDescent="0.3">
      <c r="A11224" s="3">
        <v>1130192</v>
      </c>
      <c r="B11224" s="16">
        <v>57.44</v>
      </c>
      <c r="C11224" s="16">
        <v>57.47</v>
      </c>
      <c r="D11224" s="16">
        <v>1.01</v>
      </c>
    </row>
    <row r="11225" spans="1:4" x14ac:dyDescent="0.3">
      <c r="A11225" s="3">
        <v>1130193</v>
      </c>
      <c r="B11225" s="16">
        <v>-1.9999999999999997E-2</v>
      </c>
      <c r="C11225" s="16">
        <v>0.01</v>
      </c>
      <c r="D11225" s="16">
        <v>8.5000000000000006E-3</v>
      </c>
    </row>
    <row r="11226" spans="1:4" x14ac:dyDescent="0.3">
      <c r="A11226" s="3">
        <v>1130210</v>
      </c>
      <c r="B11226" s="16">
        <v>73.63</v>
      </c>
      <c r="C11226" s="16">
        <v>73.66</v>
      </c>
      <c r="D11226" s="16">
        <v>1.01</v>
      </c>
    </row>
    <row r="11227" spans="1:4" x14ac:dyDescent="0.3">
      <c r="A11227" s="3">
        <v>1130220</v>
      </c>
      <c r="B11227" s="16">
        <v>301.69000000000005</v>
      </c>
      <c r="C11227" s="16">
        <v>301.72000000000003</v>
      </c>
      <c r="D11227" s="16">
        <v>256.46199999999999</v>
      </c>
    </row>
    <row r="11228" spans="1:4" x14ac:dyDescent="0.3">
      <c r="A11228" s="3">
        <v>1130240</v>
      </c>
      <c r="B11228" s="16">
        <v>63.07</v>
      </c>
      <c r="C11228" s="16">
        <v>63.1</v>
      </c>
      <c r="D11228" s="16">
        <v>63.1</v>
      </c>
    </row>
    <row r="11229" spans="1:4" x14ac:dyDescent="0.3">
      <c r="A11229" s="3">
        <v>1130260</v>
      </c>
      <c r="B11229" s="16">
        <v>48.64</v>
      </c>
      <c r="C11229" s="16">
        <v>48.67</v>
      </c>
      <c r="D11229" s="16">
        <v>1.01</v>
      </c>
    </row>
    <row r="11230" spans="1:4" x14ac:dyDescent="0.3">
      <c r="A11230" s="3">
        <v>1130270</v>
      </c>
      <c r="B11230" s="16">
        <v>30.369999999999997</v>
      </c>
      <c r="C11230" s="16">
        <v>25</v>
      </c>
      <c r="D11230" s="16">
        <v>1.01</v>
      </c>
    </row>
    <row r="11231" spans="1:4" x14ac:dyDescent="0.3">
      <c r="A11231" s="3">
        <v>1130271</v>
      </c>
      <c r="B11231" s="16">
        <v>0.98</v>
      </c>
      <c r="C11231" s="16">
        <v>1.05</v>
      </c>
      <c r="D11231" s="16">
        <v>1.01</v>
      </c>
    </row>
    <row r="11232" spans="1:4" x14ac:dyDescent="0.3">
      <c r="A11232" s="3">
        <v>1130272</v>
      </c>
      <c r="B11232" s="16">
        <v>0.98</v>
      </c>
      <c r="C11232" s="16">
        <v>1.05</v>
      </c>
      <c r="D11232" s="16">
        <v>1.01</v>
      </c>
    </row>
    <row r="11233" spans="1:4" x14ac:dyDescent="0.3">
      <c r="A11233" s="3">
        <v>1130273</v>
      </c>
      <c r="B11233" s="16">
        <v>-1.9999999999999997E-2</v>
      </c>
      <c r="C11233" s="16">
        <v>0.01</v>
      </c>
      <c r="D11233" s="16">
        <v>8.5000000000000006E-3</v>
      </c>
    </row>
    <row r="11234" spans="1:4" x14ac:dyDescent="0.3">
      <c r="A11234" s="3">
        <v>1130274</v>
      </c>
      <c r="B11234" s="16">
        <v>-1.9999999999999997E-2</v>
      </c>
      <c r="C11234" s="16">
        <v>0.01</v>
      </c>
      <c r="D11234" s="16">
        <v>8.5000000000000006E-3</v>
      </c>
    </row>
    <row r="11235" spans="1:4" x14ac:dyDescent="0.3">
      <c r="A11235" s="3">
        <v>1130275</v>
      </c>
      <c r="B11235" s="16">
        <v>-1.9999999999999997E-2</v>
      </c>
      <c r="C11235" s="16">
        <v>0.01</v>
      </c>
      <c r="D11235" s="16">
        <v>8.5000000000000006E-3</v>
      </c>
    </row>
    <row r="11236" spans="1:4" x14ac:dyDescent="0.3">
      <c r="A11236" s="3">
        <v>1130280</v>
      </c>
      <c r="B11236" s="16">
        <v>0.98</v>
      </c>
      <c r="C11236" s="16">
        <v>1.05</v>
      </c>
      <c r="D11236" s="16">
        <v>1.01</v>
      </c>
    </row>
    <row r="11237" spans="1:4" x14ac:dyDescent="0.3">
      <c r="A11237" s="3">
        <v>1130281</v>
      </c>
      <c r="B11237" s="16">
        <v>0.98</v>
      </c>
      <c r="C11237" s="16">
        <v>1.05</v>
      </c>
      <c r="D11237" s="16">
        <v>1.01</v>
      </c>
    </row>
    <row r="11238" spans="1:4" x14ac:dyDescent="0.3">
      <c r="A11238" s="3">
        <v>1130282</v>
      </c>
      <c r="B11238" s="16">
        <v>-1.9999999999999997E-2</v>
      </c>
      <c r="C11238" s="16">
        <v>0.01</v>
      </c>
      <c r="D11238" s="16">
        <v>8.5000000000000006E-3</v>
      </c>
    </row>
    <row r="11239" spans="1:4" x14ac:dyDescent="0.3">
      <c r="A11239" s="3">
        <v>1130283</v>
      </c>
      <c r="B11239" s="16">
        <v>-1.9999999999999997E-2</v>
      </c>
      <c r="C11239" s="16">
        <v>0.01</v>
      </c>
      <c r="D11239" s="16">
        <v>8.5000000000000006E-3</v>
      </c>
    </row>
    <row r="11240" spans="1:4" x14ac:dyDescent="0.3">
      <c r="A11240" s="3">
        <v>1130284</v>
      </c>
      <c r="B11240" s="16">
        <v>-1.9999999999999997E-2</v>
      </c>
      <c r="C11240" s="16">
        <v>0.01</v>
      </c>
      <c r="D11240" s="16">
        <v>8.5000000000000006E-3</v>
      </c>
    </row>
    <row r="11241" spans="1:4" x14ac:dyDescent="0.3">
      <c r="A11241" s="3">
        <v>1130290</v>
      </c>
      <c r="B11241" s="16">
        <v>0.98</v>
      </c>
      <c r="C11241" s="16">
        <v>1.05</v>
      </c>
      <c r="D11241" s="16">
        <v>1.01</v>
      </c>
    </row>
    <row r="11242" spans="1:4" x14ac:dyDescent="0.3">
      <c r="A11242" s="3">
        <v>1130291</v>
      </c>
      <c r="B11242" s="16">
        <v>0.98</v>
      </c>
      <c r="C11242" s="16">
        <v>1.05</v>
      </c>
      <c r="D11242" s="16">
        <v>1.01</v>
      </c>
    </row>
    <row r="11243" spans="1:4" x14ac:dyDescent="0.3">
      <c r="A11243" s="3">
        <v>1130292</v>
      </c>
      <c r="B11243" s="16">
        <v>0.98</v>
      </c>
      <c r="C11243" s="16">
        <v>1.05</v>
      </c>
      <c r="D11243" s="16">
        <v>1.01</v>
      </c>
    </row>
    <row r="11244" spans="1:4" x14ac:dyDescent="0.3">
      <c r="A11244" s="3">
        <v>1130293</v>
      </c>
      <c r="B11244" s="16">
        <v>70.7</v>
      </c>
      <c r="C11244" s="16">
        <v>70.73</v>
      </c>
      <c r="D11244" s="16">
        <v>1.01</v>
      </c>
    </row>
    <row r="11245" spans="1:4" x14ac:dyDescent="0.3">
      <c r="A11245" s="3">
        <v>1130294</v>
      </c>
      <c r="B11245" s="16">
        <v>-1.9999999999999997E-2</v>
      </c>
      <c r="C11245" s="16">
        <v>0.01</v>
      </c>
      <c r="D11245" s="16">
        <v>8.5000000000000006E-3</v>
      </c>
    </row>
    <row r="11246" spans="1:4" x14ac:dyDescent="0.3">
      <c r="A11246" s="3">
        <v>1130295</v>
      </c>
      <c r="B11246" s="16">
        <v>152.75</v>
      </c>
      <c r="C11246" s="16">
        <v>152.78</v>
      </c>
      <c r="D11246" s="16">
        <v>1.01</v>
      </c>
    </row>
    <row r="11247" spans="1:4" x14ac:dyDescent="0.3">
      <c r="A11247" s="3">
        <v>1130296</v>
      </c>
      <c r="B11247" s="16">
        <v>0.98</v>
      </c>
      <c r="C11247" s="16">
        <v>1.05</v>
      </c>
      <c r="D11247" s="16">
        <v>1.01</v>
      </c>
    </row>
    <row r="11248" spans="1:4" x14ac:dyDescent="0.3">
      <c r="A11248" s="3">
        <v>1130300</v>
      </c>
      <c r="B11248" s="16">
        <v>115.63</v>
      </c>
      <c r="C11248" s="16">
        <v>115.66</v>
      </c>
      <c r="D11248" s="16">
        <v>1.01</v>
      </c>
    </row>
    <row r="11249" spans="1:4" x14ac:dyDescent="0.3">
      <c r="A11249" s="3">
        <v>1130301</v>
      </c>
      <c r="B11249" s="16">
        <v>212.97</v>
      </c>
      <c r="C11249" s="16">
        <v>213</v>
      </c>
      <c r="D11249" s="16">
        <v>1.01</v>
      </c>
    </row>
    <row r="11250" spans="1:4" x14ac:dyDescent="0.3">
      <c r="A11250" s="3">
        <v>1130302</v>
      </c>
      <c r="B11250" s="16">
        <v>318.72000000000003</v>
      </c>
      <c r="C11250" s="16">
        <v>318.75</v>
      </c>
      <c r="D11250" s="16">
        <v>1.01</v>
      </c>
    </row>
    <row r="11251" spans="1:4" x14ac:dyDescent="0.3">
      <c r="A11251" s="3">
        <v>1130310</v>
      </c>
      <c r="B11251" s="16">
        <v>-1.9999999999999997E-2</v>
      </c>
      <c r="C11251" s="16">
        <v>0.01</v>
      </c>
      <c r="D11251" s="16">
        <v>1.01</v>
      </c>
    </row>
    <row r="11252" spans="1:4" x14ac:dyDescent="0.3">
      <c r="A11252" s="3">
        <v>1130320</v>
      </c>
      <c r="B11252" s="16">
        <v>58.91</v>
      </c>
      <c r="C11252" s="16">
        <v>58.94</v>
      </c>
      <c r="D11252" s="16">
        <v>1.01</v>
      </c>
    </row>
    <row r="11253" spans="1:4" x14ac:dyDescent="0.3">
      <c r="A11253" s="3">
        <v>1130321</v>
      </c>
      <c r="B11253" s="16">
        <v>36.81</v>
      </c>
      <c r="C11253" s="16">
        <v>36.840000000000003</v>
      </c>
      <c r="D11253" s="16">
        <v>1.01</v>
      </c>
    </row>
    <row r="11254" spans="1:4" x14ac:dyDescent="0.3">
      <c r="A11254" s="3">
        <v>1130323</v>
      </c>
      <c r="B11254" s="16">
        <v>64.97</v>
      </c>
      <c r="C11254" s="16">
        <v>65</v>
      </c>
      <c r="D11254" s="16">
        <v>1.01</v>
      </c>
    </row>
    <row r="11255" spans="1:4" x14ac:dyDescent="0.3">
      <c r="A11255" s="3">
        <v>1130324</v>
      </c>
      <c r="B11255" s="16">
        <v>-1.9999999999999997E-2</v>
      </c>
      <c r="C11255" s="16">
        <v>0.01</v>
      </c>
      <c r="D11255" s="16">
        <v>1.01</v>
      </c>
    </row>
    <row r="11256" spans="1:4" x14ac:dyDescent="0.3">
      <c r="A11256" s="3">
        <v>1130325</v>
      </c>
      <c r="B11256" s="16">
        <v>421.94000000000005</v>
      </c>
      <c r="C11256" s="16">
        <v>421.97</v>
      </c>
      <c r="D11256" s="16">
        <v>1.01</v>
      </c>
    </row>
    <row r="11257" spans="1:4" x14ac:dyDescent="0.3">
      <c r="A11257" s="3">
        <v>1130326</v>
      </c>
      <c r="B11257" s="16">
        <v>189.55</v>
      </c>
      <c r="C11257" s="16">
        <v>189.58</v>
      </c>
      <c r="D11257" s="16">
        <v>1.01</v>
      </c>
    </row>
    <row r="11258" spans="1:4" x14ac:dyDescent="0.3">
      <c r="A11258" s="3">
        <v>1130327</v>
      </c>
      <c r="B11258" s="16">
        <v>-1.9999999999999997E-2</v>
      </c>
      <c r="C11258" s="16">
        <v>0.01</v>
      </c>
      <c r="D11258" s="16">
        <v>8.5000000000000006E-3</v>
      </c>
    </row>
    <row r="11259" spans="1:4" x14ac:dyDescent="0.3">
      <c r="A11259" s="3">
        <v>1130328</v>
      </c>
      <c r="B11259" s="16">
        <v>163.53</v>
      </c>
      <c r="C11259" s="16">
        <v>163.56</v>
      </c>
      <c r="D11259" s="16">
        <v>1.01</v>
      </c>
    </row>
    <row r="11260" spans="1:4" x14ac:dyDescent="0.3">
      <c r="A11260" s="3">
        <v>1130330</v>
      </c>
      <c r="B11260" s="16">
        <v>0.98</v>
      </c>
      <c r="C11260" s="16">
        <v>1.05</v>
      </c>
      <c r="D11260" s="16">
        <v>1.01</v>
      </c>
    </row>
    <row r="11261" spans="1:4" x14ac:dyDescent="0.3">
      <c r="A11261" s="3">
        <v>1130331</v>
      </c>
      <c r="B11261" s="16">
        <v>-1.9999999999999997E-2</v>
      </c>
      <c r="C11261" s="16">
        <v>0.01</v>
      </c>
      <c r="D11261" s="16">
        <v>1.01</v>
      </c>
    </row>
    <row r="11262" spans="1:4" x14ac:dyDescent="0.3">
      <c r="A11262" s="3">
        <v>1130340</v>
      </c>
      <c r="B11262" s="16">
        <v>0.98</v>
      </c>
      <c r="C11262" s="16">
        <v>1.05</v>
      </c>
      <c r="D11262" s="16">
        <v>1.01</v>
      </c>
    </row>
    <row r="11263" spans="1:4" x14ac:dyDescent="0.3">
      <c r="A11263" s="3">
        <v>1130341</v>
      </c>
      <c r="B11263" s="16">
        <v>-1.9999999999999997E-2</v>
      </c>
      <c r="C11263" s="16">
        <v>0.01</v>
      </c>
      <c r="D11263" s="16">
        <v>8.5000000000000006E-3</v>
      </c>
    </row>
    <row r="11264" spans="1:4" x14ac:dyDescent="0.3">
      <c r="A11264" s="3">
        <v>1130342</v>
      </c>
      <c r="B11264" s="16">
        <v>71.14</v>
      </c>
      <c r="C11264" s="16">
        <v>71.17</v>
      </c>
      <c r="D11264" s="16">
        <v>1.01</v>
      </c>
    </row>
    <row r="11265" spans="1:4" x14ac:dyDescent="0.3">
      <c r="A11265" s="3">
        <v>1130343</v>
      </c>
      <c r="B11265" s="16">
        <v>72.11</v>
      </c>
      <c r="C11265" s="16">
        <v>72.14</v>
      </c>
      <c r="D11265" s="16">
        <v>1.01</v>
      </c>
    </row>
    <row r="11266" spans="1:4" x14ac:dyDescent="0.3">
      <c r="A11266" s="3">
        <v>1130350</v>
      </c>
      <c r="B11266" s="16">
        <v>75.679999999999993</v>
      </c>
      <c r="C11266" s="16">
        <v>75.709999999999994</v>
      </c>
      <c r="D11266" s="16">
        <v>1.01</v>
      </c>
    </row>
    <row r="11267" spans="1:4" x14ac:dyDescent="0.3">
      <c r="A11267" s="3">
        <v>1130351</v>
      </c>
      <c r="B11267" s="16">
        <v>-1.9999999999999997E-2</v>
      </c>
      <c r="C11267" s="16">
        <v>0.01</v>
      </c>
      <c r="D11267" s="16">
        <v>1.01</v>
      </c>
    </row>
    <row r="11268" spans="1:4" x14ac:dyDescent="0.3">
      <c r="A11268" s="3">
        <v>1130352</v>
      </c>
      <c r="B11268" s="16">
        <v>92.539999999999992</v>
      </c>
      <c r="C11268" s="16">
        <v>92.57</v>
      </c>
      <c r="D11268" s="16">
        <v>1.01</v>
      </c>
    </row>
    <row r="11269" spans="1:4" x14ac:dyDescent="0.3">
      <c r="A11269" s="3">
        <v>1130360</v>
      </c>
      <c r="B11269" s="16">
        <v>0.98</v>
      </c>
      <c r="C11269" s="16">
        <v>1.05</v>
      </c>
      <c r="D11269" s="16">
        <v>1.01</v>
      </c>
    </row>
    <row r="11270" spans="1:4" x14ac:dyDescent="0.3">
      <c r="A11270" s="3">
        <v>1130371</v>
      </c>
      <c r="B11270" s="16">
        <v>67.52</v>
      </c>
      <c r="C11270" s="16">
        <v>67.55</v>
      </c>
      <c r="D11270" s="16">
        <v>1.01</v>
      </c>
    </row>
    <row r="11271" spans="1:4" x14ac:dyDescent="0.3">
      <c r="A11271" s="3">
        <v>1130372</v>
      </c>
      <c r="B11271" s="16">
        <v>576.97</v>
      </c>
      <c r="C11271" s="16">
        <v>557</v>
      </c>
      <c r="D11271" s="16">
        <v>1.01</v>
      </c>
    </row>
    <row r="11272" spans="1:4" x14ac:dyDescent="0.3">
      <c r="A11272" s="3">
        <v>1130373</v>
      </c>
      <c r="B11272" s="16">
        <v>13.97</v>
      </c>
      <c r="C11272" s="16">
        <v>14</v>
      </c>
      <c r="D11272" s="16">
        <v>1.01</v>
      </c>
    </row>
    <row r="11273" spans="1:4" x14ac:dyDescent="0.3">
      <c r="A11273" s="3">
        <v>1130374</v>
      </c>
      <c r="B11273" s="16">
        <v>63.4</v>
      </c>
      <c r="C11273" s="16">
        <v>63.43</v>
      </c>
      <c r="D11273" s="16">
        <v>1.01</v>
      </c>
    </row>
    <row r="11274" spans="1:4" x14ac:dyDescent="0.3">
      <c r="A11274" s="3">
        <v>1130375</v>
      </c>
      <c r="B11274" s="16">
        <v>12.47</v>
      </c>
      <c r="C11274" s="16">
        <v>12.5</v>
      </c>
      <c r="D11274" s="16">
        <v>1.01</v>
      </c>
    </row>
    <row r="11275" spans="1:4" x14ac:dyDescent="0.3">
      <c r="A11275" s="3">
        <v>1130377</v>
      </c>
      <c r="B11275" s="16">
        <v>55.019999999999996</v>
      </c>
      <c r="C11275" s="16">
        <v>55.05</v>
      </c>
      <c r="D11275" s="16">
        <v>1.01</v>
      </c>
    </row>
    <row r="11276" spans="1:4" x14ac:dyDescent="0.3">
      <c r="A11276" s="3">
        <v>1130378</v>
      </c>
      <c r="B11276" s="16">
        <v>397.97</v>
      </c>
      <c r="C11276" s="16">
        <v>398</v>
      </c>
      <c r="D11276" s="16">
        <v>1.01</v>
      </c>
    </row>
    <row r="11277" spans="1:4" x14ac:dyDescent="0.3">
      <c r="A11277" s="3">
        <v>1130379</v>
      </c>
      <c r="B11277" s="16">
        <v>13.97</v>
      </c>
      <c r="C11277" s="16">
        <v>14</v>
      </c>
      <c r="D11277" s="16">
        <v>1.01</v>
      </c>
    </row>
    <row r="11278" spans="1:4" x14ac:dyDescent="0.3">
      <c r="A11278" s="3">
        <v>1130380</v>
      </c>
      <c r="B11278" s="16">
        <v>-1.9999999999999997E-2</v>
      </c>
      <c r="C11278" s="16">
        <v>0.01</v>
      </c>
      <c r="D11278" s="16">
        <v>1.01</v>
      </c>
    </row>
    <row r="11279" spans="1:4" x14ac:dyDescent="0.3">
      <c r="A11279" s="3">
        <v>1130381</v>
      </c>
      <c r="B11279" s="16">
        <v>55.019999999999996</v>
      </c>
      <c r="C11279" s="16">
        <v>55.05</v>
      </c>
      <c r="D11279" s="16">
        <v>1.01</v>
      </c>
    </row>
    <row r="11280" spans="1:4" x14ac:dyDescent="0.3">
      <c r="A11280" s="3">
        <v>1130382</v>
      </c>
      <c r="B11280" s="16">
        <v>397.97</v>
      </c>
      <c r="C11280" s="16">
        <v>398</v>
      </c>
      <c r="D11280" s="16">
        <v>1.01</v>
      </c>
    </row>
    <row r="11281" spans="1:4" x14ac:dyDescent="0.3">
      <c r="A11281" s="3">
        <v>1130383</v>
      </c>
      <c r="B11281" s="16">
        <v>12.47</v>
      </c>
      <c r="C11281" s="16">
        <v>12.5</v>
      </c>
      <c r="D11281" s="16">
        <v>1.01</v>
      </c>
    </row>
    <row r="11282" spans="1:4" x14ac:dyDescent="0.3">
      <c r="A11282" s="3">
        <v>1130384</v>
      </c>
      <c r="B11282" s="16">
        <v>106.81</v>
      </c>
      <c r="C11282" s="16">
        <v>106.84</v>
      </c>
      <c r="D11282" s="16">
        <v>1.01</v>
      </c>
    </row>
    <row r="11283" spans="1:4" x14ac:dyDescent="0.3">
      <c r="A11283" s="3">
        <v>1130385</v>
      </c>
      <c r="B11283" s="16">
        <v>-1.9999999999999997E-2</v>
      </c>
      <c r="C11283" s="16">
        <v>0.01</v>
      </c>
      <c r="D11283" s="16">
        <v>8.5000000000000006E-3</v>
      </c>
    </row>
    <row r="11284" spans="1:4" x14ac:dyDescent="0.3">
      <c r="A11284" s="3">
        <v>1130386</v>
      </c>
      <c r="B11284" s="16">
        <v>-1.9999999999999997E-2</v>
      </c>
      <c r="C11284" s="16">
        <v>0.01</v>
      </c>
      <c r="D11284" s="16">
        <v>1.01</v>
      </c>
    </row>
    <row r="11285" spans="1:4" x14ac:dyDescent="0.3">
      <c r="A11285" s="3">
        <v>1130388</v>
      </c>
      <c r="B11285" s="16">
        <v>29.61</v>
      </c>
      <c r="C11285" s="16">
        <v>29.64</v>
      </c>
      <c r="D11285" s="16">
        <v>1.01</v>
      </c>
    </row>
    <row r="11286" spans="1:4" x14ac:dyDescent="0.3">
      <c r="A11286" s="3">
        <v>1130389</v>
      </c>
      <c r="B11286" s="16">
        <v>29.61</v>
      </c>
      <c r="C11286" s="16">
        <v>29.64</v>
      </c>
      <c r="D11286" s="16">
        <v>1.01</v>
      </c>
    </row>
    <row r="11287" spans="1:4" x14ac:dyDescent="0.3">
      <c r="A11287" s="3">
        <v>1130390</v>
      </c>
      <c r="B11287" s="16">
        <v>-1.9999999999999997E-2</v>
      </c>
      <c r="C11287" s="16">
        <v>0.01</v>
      </c>
      <c r="D11287" s="16">
        <v>8.5000000000000006E-3</v>
      </c>
    </row>
    <row r="11288" spans="1:4" x14ac:dyDescent="0.3">
      <c r="A11288" s="3">
        <v>1130391</v>
      </c>
      <c r="B11288" s="16">
        <v>-1.9999999999999997E-2</v>
      </c>
      <c r="C11288" s="16">
        <v>0.01</v>
      </c>
      <c r="D11288" s="16">
        <v>8.5000000000000006E-3</v>
      </c>
    </row>
    <row r="11289" spans="1:4" x14ac:dyDescent="0.3">
      <c r="A11289" s="3">
        <v>1130392</v>
      </c>
      <c r="B11289" s="16">
        <v>498.97</v>
      </c>
      <c r="C11289" s="16">
        <v>499</v>
      </c>
      <c r="D11289" s="16">
        <v>1.01</v>
      </c>
    </row>
    <row r="11290" spans="1:4" x14ac:dyDescent="0.3">
      <c r="A11290" s="3">
        <v>1130400</v>
      </c>
      <c r="B11290" s="16">
        <v>84.85</v>
      </c>
      <c r="C11290" s="16">
        <v>84.88</v>
      </c>
      <c r="D11290" s="16">
        <v>1.01</v>
      </c>
    </row>
    <row r="11291" spans="1:4" x14ac:dyDescent="0.3">
      <c r="A11291" s="3">
        <v>1130401</v>
      </c>
      <c r="B11291" s="16">
        <v>225.15</v>
      </c>
      <c r="C11291" s="16">
        <v>225.18</v>
      </c>
      <c r="D11291" s="16">
        <v>1.01</v>
      </c>
    </row>
    <row r="11292" spans="1:4" x14ac:dyDescent="0.3">
      <c r="A11292" s="3">
        <v>1130402</v>
      </c>
      <c r="B11292" s="16">
        <v>-1.9999999999999997E-2</v>
      </c>
      <c r="C11292" s="16">
        <v>0.01</v>
      </c>
      <c r="D11292" s="16">
        <v>8.5000000000000006E-3</v>
      </c>
    </row>
    <row r="11293" spans="1:4" x14ac:dyDescent="0.3">
      <c r="A11293" s="3">
        <v>1130406</v>
      </c>
      <c r="B11293" s="16">
        <v>304.97000000000003</v>
      </c>
      <c r="C11293" s="16">
        <v>305</v>
      </c>
      <c r="D11293" s="16">
        <v>1.01</v>
      </c>
    </row>
    <row r="11294" spans="1:4" x14ac:dyDescent="0.3">
      <c r="A11294" s="3">
        <v>1130407</v>
      </c>
      <c r="B11294" s="16">
        <v>397.97</v>
      </c>
      <c r="C11294" s="16">
        <v>398</v>
      </c>
      <c r="D11294" s="16">
        <v>1.01</v>
      </c>
    </row>
    <row r="11295" spans="1:4" x14ac:dyDescent="0.3">
      <c r="A11295" s="3">
        <v>1130408</v>
      </c>
      <c r="B11295" s="16">
        <v>86.17</v>
      </c>
      <c r="C11295" s="16">
        <v>86.2</v>
      </c>
      <c r="D11295" s="16">
        <v>1.01</v>
      </c>
    </row>
    <row r="11296" spans="1:4" x14ac:dyDescent="0.3">
      <c r="A11296" s="3">
        <v>1130409</v>
      </c>
      <c r="B11296" s="16">
        <v>617.97</v>
      </c>
      <c r="C11296" s="16">
        <v>618</v>
      </c>
      <c r="D11296" s="16">
        <v>1.01</v>
      </c>
    </row>
    <row r="11297" spans="1:4" x14ac:dyDescent="0.3">
      <c r="A11297" s="3">
        <v>1130410</v>
      </c>
      <c r="B11297" s="16">
        <v>330.97</v>
      </c>
      <c r="C11297" s="16">
        <v>319</v>
      </c>
      <c r="D11297" s="16">
        <v>1.01</v>
      </c>
    </row>
    <row r="11298" spans="1:4" x14ac:dyDescent="0.3">
      <c r="A11298" s="3">
        <v>1130411</v>
      </c>
      <c r="B11298" s="16">
        <v>211.78</v>
      </c>
      <c r="C11298" s="16">
        <v>211.81</v>
      </c>
      <c r="D11298" s="16">
        <v>1.01</v>
      </c>
    </row>
    <row r="11299" spans="1:4" x14ac:dyDescent="0.3">
      <c r="A11299" s="3">
        <v>1130412</v>
      </c>
      <c r="B11299" s="16">
        <v>24.33</v>
      </c>
      <c r="C11299" s="16">
        <v>24.36</v>
      </c>
      <c r="D11299" s="16">
        <v>1.01</v>
      </c>
    </row>
    <row r="11300" spans="1:4" x14ac:dyDescent="0.3">
      <c r="A11300" s="3">
        <v>1130413</v>
      </c>
      <c r="B11300" s="16">
        <v>29.2</v>
      </c>
      <c r="C11300" s="16">
        <v>29.23</v>
      </c>
      <c r="D11300" s="16">
        <v>1.01</v>
      </c>
    </row>
    <row r="11301" spans="1:4" x14ac:dyDescent="0.3">
      <c r="A11301" s="3">
        <v>1130414</v>
      </c>
      <c r="B11301" s="16">
        <v>46.74</v>
      </c>
      <c r="C11301" s="16">
        <v>46.77</v>
      </c>
      <c r="D11301" s="16">
        <v>1.01</v>
      </c>
    </row>
    <row r="11302" spans="1:4" x14ac:dyDescent="0.3">
      <c r="A11302" s="3">
        <v>1130415</v>
      </c>
      <c r="B11302" s="16">
        <v>81.86</v>
      </c>
      <c r="C11302" s="16">
        <v>81.89</v>
      </c>
      <c r="D11302" s="16">
        <v>1.01</v>
      </c>
    </row>
    <row r="11303" spans="1:4" x14ac:dyDescent="0.3">
      <c r="A11303" s="3">
        <v>1130420</v>
      </c>
      <c r="B11303" s="16">
        <v>0.98</v>
      </c>
      <c r="C11303" s="16">
        <v>1.05</v>
      </c>
      <c r="D11303" s="16">
        <v>1.01</v>
      </c>
    </row>
    <row r="11304" spans="1:4" x14ac:dyDescent="0.3">
      <c r="A11304" s="3">
        <v>1130422</v>
      </c>
      <c r="B11304" s="16">
        <v>53.83</v>
      </c>
      <c r="C11304" s="16">
        <v>53.86</v>
      </c>
      <c r="D11304" s="16">
        <v>1.01</v>
      </c>
    </row>
    <row r="11305" spans="1:4" x14ac:dyDescent="0.3">
      <c r="A11305" s="3">
        <v>1130423</v>
      </c>
      <c r="B11305" s="16">
        <v>58.43</v>
      </c>
      <c r="C11305" s="16">
        <v>58.46</v>
      </c>
      <c r="D11305" s="16">
        <v>1.01</v>
      </c>
    </row>
    <row r="11306" spans="1:4" x14ac:dyDescent="0.3">
      <c r="A11306" s="3">
        <v>1130424</v>
      </c>
      <c r="B11306" s="16">
        <v>439.54</v>
      </c>
      <c r="C11306" s="16">
        <v>439.57</v>
      </c>
      <c r="D11306" s="16">
        <v>1.01</v>
      </c>
    </row>
    <row r="11307" spans="1:4" x14ac:dyDescent="0.3">
      <c r="A11307" s="3">
        <v>1130430</v>
      </c>
      <c r="B11307" s="16">
        <v>45.57</v>
      </c>
      <c r="C11307" s="16">
        <v>45.6</v>
      </c>
      <c r="D11307" s="16">
        <v>1.01</v>
      </c>
    </row>
    <row r="11308" spans="1:4" x14ac:dyDescent="0.3">
      <c r="A11308" s="3">
        <v>1130431</v>
      </c>
      <c r="B11308" s="16">
        <v>207.27</v>
      </c>
      <c r="C11308" s="16">
        <v>207.3</v>
      </c>
      <c r="D11308" s="16">
        <v>1.01</v>
      </c>
    </row>
    <row r="11309" spans="1:4" x14ac:dyDescent="0.3">
      <c r="A11309" s="3">
        <v>1130432</v>
      </c>
      <c r="B11309" s="16">
        <v>114.75</v>
      </c>
      <c r="C11309" s="16">
        <v>114.78</v>
      </c>
      <c r="D11309" s="16">
        <v>1.01</v>
      </c>
    </row>
    <row r="11310" spans="1:4" x14ac:dyDescent="0.3">
      <c r="A11310" s="3">
        <v>1130433</v>
      </c>
      <c r="B11310" s="16">
        <v>103.63</v>
      </c>
      <c r="C11310" s="16">
        <v>56.7</v>
      </c>
      <c r="D11310" s="16">
        <v>1.01</v>
      </c>
    </row>
    <row r="11311" spans="1:4" x14ac:dyDescent="0.3">
      <c r="A11311" s="3">
        <v>1130440</v>
      </c>
      <c r="B11311" s="16">
        <v>22.279999999999998</v>
      </c>
      <c r="C11311" s="16">
        <v>22.31</v>
      </c>
      <c r="D11311" s="16">
        <v>1.01</v>
      </c>
    </row>
    <row r="11312" spans="1:4" x14ac:dyDescent="0.3">
      <c r="A11312" s="3">
        <v>1130441</v>
      </c>
      <c r="B11312" s="16">
        <v>140.99</v>
      </c>
      <c r="C11312" s="16">
        <v>141.02000000000001</v>
      </c>
      <c r="D11312" s="16">
        <v>1.01</v>
      </c>
    </row>
    <row r="11313" spans="1:4" x14ac:dyDescent="0.3">
      <c r="A11313" s="3">
        <v>1130450</v>
      </c>
      <c r="B11313" s="16">
        <v>61.3</v>
      </c>
      <c r="C11313" s="16">
        <v>61.33</v>
      </c>
      <c r="D11313" s="16">
        <v>1.01</v>
      </c>
    </row>
    <row r="11314" spans="1:4" x14ac:dyDescent="0.3">
      <c r="A11314" s="3">
        <v>1130451</v>
      </c>
      <c r="B11314" s="16">
        <v>0.98</v>
      </c>
      <c r="C11314" s="16">
        <v>1.05</v>
      </c>
      <c r="D11314" s="16">
        <v>1.01</v>
      </c>
    </row>
    <row r="11315" spans="1:4" x14ac:dyDescent="0.3">
      <c r="A11315" s="3">
        <v>1130452</v>
      </c>
      <c r="B11315" s="16">
        <v>61.3</v>
      </c>
      <c r="C11315" s="16">
        <v>61.33</v>
      </c>
      <c r="D11315" s="16">
        <v>1.01</v>
      </c>
    </row>
    <row r="11316" spans="1:4" x14ac:dyDescent="0.3">
      <c r="A11316" s="3">
        <v>1130453</v>
      </c>
      <c r="B11316" s="16">
        <v>0.98</v>
      </c>
      <c r="C11316" s="16">
        <v>1.05</v>
      </c>
      <c r="D11316" s="16">
        <v>1.01</v>
      </c>
    </row>
    <row r="11317" spans="1:4" x14ac:dyDescent="0.3">
      <c r="A11317" s="3">
        <v>1130454</v>
      </c>
      <c r="B11317" s="16">
        <v>61.3</v>
      </c>
      <c r="C11317" s="16">
        <v>61.3</v>
      </c>
      <c r="D11317" s="16">
        <v>1.01</v>
      </c>
    </row>
    <row r="11318" spans="1:4" x14ac:dyDescent="0.3">
      <c r="A11318" s="3">
        <v>1130455</v>
      </c>
      <c r="B11318" s="16">
        <v>-1.9999999999999997E-2</v>
      </c>
      <c r="C11318" s="16">
        <v>0.01</v>
      </c>
      <c r="D11318" s="16">
        <v>8.5000000000000006E-3</v>
      </c>
    </row>
    <row r="11319" spans="1:4" x14ac:dyDescent="0.3">
      <c r="A11319" s="3">
        <v>1130456</v>
      </c>
      <c r="B11319" s="16">
        <v>84.85</v>
      </c>
      <c r="C11319" s="16">
        <v>84.88</v>
      </c>
      <c r="D11319" s="16">
        <v>1.01</v>
      </c>
    </row>
    <row r="11320" spans="1:4" x14ac:dyDescent="0.3">
      <c r="A11320" s="3">
        <v>1130457</v>
      </c>
      <c r="B11320" s="16">
        <v>0.98</v>
      </c>
      <c r="C11320" s="16">
        <v>1.05</v>
      </c>
      <c r="D11320" s="16">
        <v>1.01</v>
      </c>
    </row>
    <row r="11321" spans="1:4" x14ac:dyDescent="0.3">
      <c r="A11321" s="3">
        <v>1130458</v>
      </c>
      <c r="B11321" s="16">
        <v>68.929999999999993</v>
      </c>
      <c r="C11321" s="16">
        <v>68.959999999999994</v>
      </c>
      <c r="D11321" s="16">
        <v>1.01</v>
      </c>
    </row>
    <row r="11322" spans="1:4" x14ac:dyDescent="0.3">
      <c r="A11322" s="3">
        <v>1130459</v>
      </c>
      <c r="B11322" s="16">
        <v>0.98</v>
      </c>
      <c r="C11322" s="16">
        <v>1.05</v>
      </c>
      <c r="D11322" s="16">
        <v>1.01</v>
      </c>
    </row>
    <row r="11323" spans="1:4" x14ac:dyDescent="0.3">
      <c r="A11323" s="3">
        <v>1130461</v>
      </c>
      <c r="B11323" s="16">
        <v>47.86</v>
      </c>
      <c r="C11323" s="16">
        <v>47.89</v>
      </c>
      <c r="D11323" s="16">
        <v>1.01</v>
      </c>
    </row>
    <row r="11324" spans="1:4" x14ac:dyDescent="0.3">
      <c r="A11324" s="3">
        <v>1130462</v>
      </c>
      <c r="B11324" s="16">
        <v>-1.9999999999999997E-2</v>
      </c>
      <c r="C11324" s="16">
        <v>0.01</v>
      </c>
      <c r="D11324" s="16">
        <v>8.5000000000000006E-3</v>
      </c>
    </row>
    <row r="11325" spans="1:4" x14ac:dyDescent="0.3">
      <c r="A11325" s="3">
        <v>1130463</v>
      </c>
      <c r="B11325" s="16">
        <v>0.98</v>
      </c>
      <c r="C11325" s="16">
        <v>1.05</v>
      </c>
      <c r="D11325" s="16">
        <v>1.01</v>
      </c>
    </row>
    <row r="11326" spans="1:4" x14ac:dyDescent="0.3">
      <c r="A11326" s="3">
        <v>1130464</v>
      </c>
      <c r="B11326" s="16">
        <v>0.98</v>
      </c>
      <c r="C11326" s="16">
        <v>1.05</v>
      </c>
      <c r="D11326" s="16">
        <v>1.01</v>
      </c>
    </row>
    <row r="11327" spans="1:4" x14ac:dyDescent="0.3">
      <c r="A11327" s="3">
        <v>1130465</v>
      </c>
      <c r="B11327" s="16">
        <v>134.85</v>
      </c>
      <c r="C11327" s="16">
        <v>134.88</v>
      </c>
      <c r="D11327" s="16">
        <v>1.01</v>
      </c>
    </row>
    <row r="11328" spans="1:4" x14ac:dyDescent="0.3">
      <c r="A11328" s="3">
        <v>1130467</v>
      </c>
      <c r="B11328" s="16">
        <v>0.98</v>
      </c>
      <c r="C11328" s="16">
        <v>1.05</v>
      </c>
      <c r="D11328" s="16">
        <v>1.01</v>
      </c>
    </row>
    <row r="11329" spans="1:4" x14ac:dyDescent="0.3">
      <c r="A11329" s="3">
        <v>1130468</v>
      </c>
      <c r="B11329" s="16">
        <v>44.18</v>
      </c>
      <c r="C11329" s="16">
        <v>44.21</v>
      </c>
      <c r="D11329" s="16">
        <v>1.01</v>
      </c>
    </row>
    <row r="11330" spans="1:4" x14ac:dyDescent="0.3">
      <c r="A11330" s="3">
        <v>1130469</v>
      </c>
      <c r="B11330" s="16">
        <v>0.98</v>
      </c>
      <c r="C11330" s="16">
        <v>1.05</v>
      </c>
      <c r="D11330" s="16">
        <v>1.01</v>
      </c>
    </row>
    <row r="11331" spans="1:4" x14ac:dyDescent="0.3">
      <c r="A11331" s="3">
        <v>1130470</v>
      </c>
      <c r="B11331" s="16">
        <v>106.07</v>
      </c>
      <c r="C11331" s="16">
        <v>106.1</v>
      </c>
      <c r="D11331" s="16">
        <v>1.01</v>
      </c>
    </row>
    <row r="11332" spans="1:4" x14ac:dyDescent="0.3">
      <c r="A11332" s="3">
        <v>1130471</v>
      </c>
      <c r="B11332" s="16">
        <v>0.98</v>
      </c>
      <c r="C11332" s="16">
        <v>1.05</v>
      </c>
      <c r="D11332" s="16">
        <v>1.01</v>
      </c>
    </row>
    <row r="11333" spans="1:4" x14ac:dyDescent="0.3">
      <c r="A11333" s="3">
        <v>1130472</v>
      </c>
      <c r="B11333" s="16">
        <v>0.98</v>
      </c>
      <c r="C11333" s="16">
        <v>1.05</v>
      </c>
      <c r="D11333" s="16">
        <v>1.01</v>
      </c>
    </row>
    <row r="11334" spans="1:4" x14ac:dyDescent="0.3">
      <c r="A11334" s="3">
        <v>1130473</v>
      </c>
      <c r="B11334" s="16">
        <v>0.98</v>
      </c>
      <c r="C11334" s="16">
        <v>1.05</v>
      </c>
      <c r="D11334" s="16">
        <v>1.01</v>
      </c>
    </row>
    <row r="11335" spans="1:4" x14ac:dyDescent="0.3">
      <c r="A11335" s="3">
        <v>1130480</v>
      </c>
      <c r="B11335" s="16">
        <v>99.28</v>
      </c>
      <c r="C11335" s="16">
        <v>99.31</v>
      </c>
      <c r="D11335" s="16">
        <v>1.01</v>
      </c>
    </row>
    <row r="11336" spans="1:4" x14ac:dyDescent="0.3">
      <c r="A11336" s="3">
        <v>1130490</v>
      </c>
      <c r="B11336" s="16">
        <v>190.28</v>
      </c>
      <c r="C11336" s="16">
        <v>92.66</v>
      </c>
      <c r="D11336" s="16">
        <v>1.01</v>
      </c>
    </row>
    <row r="11337" spans="1:4" x14ac:dyDescent="0.3">
      <c r="A11337" s="3">
        <v>1130491</v>
      </c>
      <c r="B11337" s="16">
        <v>266.03000000000003</v>
      </c>
      <c r="C11337" s="16">
        <v>140.22</v>
      </c>
      <c r="D11337" s="16">
        <v>1.01</v>
      </c>
    </row>
    <row r="11338" spans="1:4" x14ac:dyDescent="0.3">
      <c r="A11338" s="3">
        <v>1130492</v>
      </c>
      <c r="B11338" s="16">
        <v>325.89000000000004</v>
      </c>
      <c r="C11338" s="16">
        <v>213.11</v>
      </c>
      <c r="D11338" s="16">
        <v>1.01</v>
      </c>
    </row>
    <row r="11339" spans="1:4" x14ac:dyDescent="0.3">
      <c r="A11339" s="3">
        <v>1130493</v>
      </c>
      <c r="B11339" s="16">
        <v>648.97</v>
      </c>
      <c r="C11339" s="16">
        <v>649</v>
      </c>
      <c r="D11339" s="16">
        <v>551.65</v>
      </c>
    </row>
    <row r="11340" spans="1:4" x14ac:dyDescent="0.3">
      <c r="A11340" s="3">
        <v>1130494</v>
      </c>
      <c r="B11340" s="16">
        <v>11.870000000000001</v>
      </c>
      <c r="C11340" s="16">
        <v>10</v>
      </c>
      <c r="D11340" s="16">
        <v>1.01</v>
      </c>
    </row>
    <row r="11341" spans="1:4" x14ac:dyDescent="0.3">
      <c r="A11341" s="3">
        <v>1130500</v>
      </c>
      <c r="B11341" s="16">
        <v>88.39</v>
      </c>
      <c r="C11341" s="16">
        <v>88.42</v>
      </c>
      <c r="D11341" s="16">
        <v>1.01</v>
      </c>
    </row>
    <row r="11342" spans="1:4" x14ac:dyDescent="0.3">
      <c r="A11342" s="3">
        <v>1130510</v>
      </c>
      <c r="B11342" s="16">
        <v>-1.9999999999999997E-2</v>
      </c>
      <c r="C11342" s="16">
        <v>0.01</v>
      </c>
      <c r="D11342" s="16">
        <v>8.5000000000000006E-3</v>
      </c>
    </row>
    <row r="11343" spans="1:4" x14ac:dyDescent="0.3">
      <c r="A11343" s="3">
        <v>1130511</v>
      </c>
      <c r="B11343" s="16">
        <v>1.02</v>
      </c>
      <c r="C11343" s="16">
        <v>1.05</v>
      </c>
      <c r="D11343" s="16">
        <v>1.05</v>
      </c>
    </row>
    <row r="11344" spans="1:4" x14ac:dyDescent="0.3">
      <c r="A11344" s="3">
        <v>1130520</v>
      </c>
      <c r="B11344" s="16">
        <v>0.98</v>
      </c>
      <c r="C11344" s="16">
        <v>1.05</v>
      </c>
      <c r="D11344" s="16">
        <v>1.01</v>
      </c>
    </row>
    <row r="11345" spans="1:4" x14ac:dyDescent="0.3">
      <c r="A11345" s="3">
        <v>1130531</v>
      </c>
      <c r="B11345" s="16">
        <v>1.02</v>
      </c>
      <c r="C11345" s="16">
        <v>1.05</v>
      </c>
      <c r="D11345" s="16">
        <v>1.05</v>
      </c>
    </row>
    <row r="11346" spans="1:4" x14ac:dyDescent="0.3">
      <c r="A11346" s="3">
        <v>1130540</v>
      </c>
      <c r="B11346" s="16">
        <v>83.11</v>
      </c>
      <c r="C11346" s="16">
        <v>83.14</v>
      </c>
      <c r="D11346" s="16">
        <v>1.01</v>
      </c>
    </row>
    <row r="11347" spans="1:4" x14ac:dyDescent="0.3">
      <c r="A11347" s="3">
        <v>1130541</v>
      </c>
      <c r="B11347" s="16">
        <v>96.95</v>
      </c>
      <c r="C11347" s="16">
        <v>96.98</v>
      </c>
      <c r="D11347" s="16">
        <v>1.01</v>
      </c>
    </row>
    <row r="11348" spans="1:4" x14ac:dyDescent="0.3">
      <c r="A11348" s="3">
        <v>1130543</v>
      </c>
      <c r="B11348" s="16">
        <v>70.7</v>
      </c>
      <c r="C11348" s="16">
        <v>70.73</v>
      </c>
      <c r="D11348" s="16">
        <v>1.01</v>
      </c>
    </row>
    <row r="11349" spans="1:4" x14ac:dyDescent="0.3">
      <c r="A11349" s="3">
        <v>1130550</v>
      </c>
      <c r="B11349" s="16">
        <v>61.73</v>
      </c>
      <c r="C11349" s="16">
        <v>61.76</v>
      </c>
      <c r="D11349" s="16">
        <v>1.01</v>
      </c>
    </row>
    <row r="11350" spans="1:4" x14ac:dyDescent="0.3">
      <c r="A11350" s="3">
        <v>1130560</v>
      </c>
      <c r="B11350" s="16">
        <v>90.13</v>
      </c>
      <c r="C11350" s="16">
        <v>90.16</v>
      </c>
      <c r="D11350" s="16">
        <v>1.01</v>
      </c>
    </row>
    <row r="11351" spans="1:4" x14ac:dyDescent="0.3">
      <c r="A11351" s="3">
        <v>1130561</v>
      </c>
      <c r="B11351" s="16">
        <v>90.13</v>
      </c>
      <c r="C11351" s="16">
        <v>90.16</v>
      </c>
      <c r="D11351" s="16">
        <v>1.01</v>
      </c>
    </row>
    <row r="11352" spans="1:4" x14ac:dyDescent="0.3">
      <c r="A11352" s="3">
        <v>1130562</v>
      </c>
      <c r="B11352" s="16">
        <v>188.97</v>
      </c>
      <c r="C11352" s="16">
        <v>189</v>
      </c>
      <c r="D11352" s="16">
        <v>1.01</v>
      </c>
    </row>
    <row r="11353" spans="1:4" x14ac:dyDescent="0.3">
      <c r="A11353" s="3">
        <v>1130563</v>
      </c>
      <c r="B11353" s="16">
        <v>188.97</v>
      </c>
      <c r="C11353" s="16">
        <v>189</v>
      </c>
      <c r="D11353" s="16">
        <v>1.01</v>
      </c>
    </row>
    <row r="11354" spans="1:4" x14ac:dyDescent="0.3">
      <c r="A11354" s="3">
        <v>1130564</v>
      </c>
      <c r="B11354" s="16">
        <v>188.97</v>
      </c>
      <c r="C11354" s="16">
        <v>189</v>
      </c>
      <c r="D11354" s="16">
        <v>1.01</v>
      </c>
    </row>
    <row r="11355" spans="1:4" x14ac:dyDescent="0.3">
      <c r="A11355" s="3">
        <v>1130570</v>
      </c>
      <c r="B11355" s="16">
        <v>1.02</v>
      </c>
      <c r="C11355" s="16">
        <v>1.05</v>
      </c>
      <c r="D11355" s="16">
        <v>1.05</v>
      </c>
    </row>
    <row r="11356" spans="1:4" x14ac:dyDescent="0.3">
      <c r="A11356" s="3">
        <v>1130571</v>
      </c>
      <c r="B11356" s="16">
        <v>1.02</v>
      </c>
      <c r="C11356" s="16">
        <v>1.05</v>
      </c>
      <c r="D11356" s="16">
        <v>1.05</v>
      </c>
    </row>
    <row r="11357" spans="1:4" x14ac:dyDescent="0.3">
      <c r="A11357" s="3">
        <v>1130572</v>
      </c>
      <c r="B11357" s="16">
        <v>1.02</v>
      </c>
      <c r="C11357" s="16">
        <v>1.05</v>
      </c>
      <c r="D11357" s="16">
        <v>1.05</v>
      </c>
    </row>
    <row r="11358" spans="1:4" x14ac:dyDescent="0.3">
      <c r="A11358" s="3">
        <v>1130573</v>
      </c>
      <c r="B11358" s="16">
        <v>-1.9999999999999997E-2</v>
      </c>
      <c r="C11358" s="16">
        <v>0.01</v>
      </c>
      <c r="D11358" s="16">
        <v>8.5000000000000006E-3</v>
      </c>
    </row>
    <row r="11359" spans="1:4" x14ac:dyDescent="0.3">
      <c r="A11359" s="3">
        <v>1130574</v>
      </c>
      <c r="B11359" s="16">
        <v>-1.9999999999999997E-2</v>
      </c>
      <c r="C11359" s="16">
        <v>0.01</v>
      </c>
      <c r="D11359" s="16">
        <v>8.5000000000000006E-3</v>
      </c>
    </row>
    <row r="11360" spans="1:4" x14ac:dyDescent="0.3">
      <c r="A11360" s="3">
        <v>1130575</v>
      </c>
      <c r="B11360" s="16">
        <v>1.02</v>
      </c>
      <c r="C11360" s="16">
        <v>1.05</v>
      </c>
      <c r="D11360" s="16">
        <v>1.05</v>
      </c>
    </row>
    <row r="11361" spans="1:4" x14ac:dyDescent="0.3">
      <c r="A11361" s="3">
        <v>1130576</v>
      </c>
      <c r="B11361" s="16">
        <v>1.02</v>
      </c>
      <c r="C11361" s="16">
        <v>1.05</v>
      </c>
      <c r="D11361" s="16">
        <v>1.05</v>
      </c>
    </row>
    <row r="11362" spans="1:4" x14ac:dyDescent="0.3">
      <c r="A11362" s="3">
        <v>1130577</v>
      </c>
      <c r="B11362" s="16">
        <v>-1.9999999999999997E-2</v>
      </c>
      <c r="C11362" s="16">
        <v>0.01</v>
      </c>
      <c r="D11362" s="16">
        <v>8.5000000000000006E-3</v>
      </c>
    </row>
    <row r="11363" spans="1:4" x14ac:dyDescent="0.3">
      <c r="A11363" s="3">
        <v>1130578</v>
      </c>
      <c r="B11363" s="16">
        <v>1.02</v>
      </c>
      <c r="C11363" s="16">
        <v>1.05</v>
      </c>
      <c r="D11363" s="16">
        <v>1.05</v>
      </c>
    </row>
    <row r="11364" spans="1:4" x14ac:dyDescent="0.3">
      <c r="A11364" s="3">
        <v>1130579</v>
      </c>
      <c r="B11364" s="16">
        <v>1.02</v>
      </c>
      <c r="C11364" s="16">
        <v>1.05</v>
      </c>
      <c r="D11364" s="16">
        <v>1.05</v>
      </c>
    </row>
    <row r="11365" spans="1:4" x14ac:dyDescent="0.3">
      <c r="A11365" s="3">
        <v>1130580</v>
      </c>
      <c r="B11365" s="16">
        <v>-1.9999999999999997E-2</v>
      </c>
      <c r="C11365" s="16">
        <v>0.01</v>
      </c>
      <c r="D11365" s="16">
        <v>8.5000000000000006E-3</v>
      </c>
    </row>
    <row r="11366" spans="1:4" x14ac:dyDescent="0.3">
      <c r="A11366" s="3">
        <v>1130581</v>
      </c>
      <c r="B11366" s="16">
        <v>-1.9999999999999997E-2</v>
      </c>
      <c r="C11366" s="16">
        <v>0.01</v>
      </c>
      <c r="D11366" s="16">
        <v>8.5000000000000006E-3</v>
      </c>
    </row>
    <row r="11367" spans="1:4" x14ac:dyDescent="0.3">
      <c r="A11367" s="3">
        <v>1130582</v>
      </c>
      <c r="B11367" s="16">
        <v>-1.9999999999999997E-2</v>
      </c>
      <c r="C11367" s="16">
        <v>0.01</v>
      </c>
      <c r="D11367" s="16">
        <v>8.5000000000000006E-3</v>
      </c>
    </row>
    <row r="11368" spans="1:4" x14ac:dyDescent="0.3">
      <c r="A11368" s="3">
        <v>1130583</v>
      </c>
      <c r="B11368" s="16">
        <v>-1.9999999999999997E-2</v>
      </c>
      <c r="C11368" s="16">
        <v>0.01</v>
      </c>
      <c r="D11368" s="16">
        <v>8.5000000000000006E-3</v>
      </c>
    </row>
    <row r="11369" spans="1:4" x14ac:dyDescent="0.3">
      <c r="A11369" s="3">
        <v>1130584</v>
      </c>
      <c r="B11369" s="16">
        <v>-1.9999999999999997E-2</v>
      </c>
      <c r="C11369" s="16">
        <v>0.01</v>
      </c>
      <c r="D11369" s="16">
        <v>8.5000000000000006E-3</v>
      </c>
    </row>
    <row r="11370" spans="1:4" x14ac:dyDescent="0.3">
      <c r="A11370" s="3">
        <v>1130590</v>
      </c>
      <c r="B11370" s="16">
        <v>-1.9999999999999997E-2</v>
      </c>
      <c r="C11370" s="16">
        <v>0.01</v>
      </c>
      <c r="D11370" s="16">
        <v>8.5000000000000006E-3</v>
      </c>
    </row>
    <row r="11371" spans="1:4" x14ac:dyDescent="0.3">
      <c r="A11371" s="3">
        <v>1130591</v>
      </c>
      <c r="B11371" s="16">
        <v>-1.9999999999999997E-2</v>
      </c>
      <c r="C11371" s="16">
        <v>0.01</v>
      </c>
      <c r="D11371" s="16">
        <v>8.5000000000000006E-3</v>
      </c>
    </row>
    <row r="11372" spans="1:4" x14ac:dyDescent="0.3">
      <c r="A11372" s="3">
        <v>1130592</v>
      </c>
      <c r="B11372" s="16">
        <v>1.02</v>
      </c>
      <c r="C11372" s="16">
        <v>1.05</v>
      </c>
      <c r="D11372" s="16">
        <v>1.05</v>
      </c>
    </row>
    <row r="11373" spans="1:4" x14ac:dyDescent="0.3">
      <c r="A11373" s="3">
        <v>1130593</v>
      </c>
      <c r="B11373" s="16">
        <v>-1.9999999999999997E-2</v>
      </c>
      <c r="C11373" s="16">
        <v>0.01</v>
      </c>
      <c r="D11373" s="16">
        <v>8.5000000000000006E-3</v>
      </c>
    </row>
    <row r="11374" spans="1:4" x14ac:dyDescent="0.3">
      <c r="A11374" s="3">
        <v>1130594</v>
      </c>
      <c r="B11374" s="16">
        <v>-1.9999999999999997E-2</v>
      </c>
      <c r="C11374" s="16">
        <v>0.01</v>
      </c>
      <c r="D11374" s="16">
        <v>8.5000000000000006E-3</v>
      </c>
    </row>
    <row r="11375" spans="1:4" x14ac:dyDescent="0.3">
      <c r="A11375" s="3">
        <v>1130595</v>
      </c>
      <c r="B11375" s="16">
        <v>1.02</v>
      </c>
      <c r="C11375" s="16">
        <v>1.05</v>
      </c>
      <c r="D11375" s="16">
        <v>1.05</v>
      </c>
    </row>
    <row r="11376" spans="1:4" x14ac:dyDescent="0.3">
      <c r="A11376" s="3">
        <v>1130596</v>
      </c>
      <c r="B11376" s="16">
        <v>1.02</v>
      </c>
      <c r="C11376" s="16">
        <v>1.05</v>
      </c>
      <c r="D11376" s="16">
        <v>1.05</v>
      </c>
    </row>
    <row r="11377" spans="1:4" x14ac:dyDescent="0.3">
      <c r="A11377" s="3">
        <v>1130598</v>
      </c>
      <c r="B11377" s="16">
        <v>-1.9999999999999997E-2</v>
      </c>
      <c r="C11377" s="16">
        <v>0.01</v>
      </c>
      <c r="D11377" s="16">
        <v>8.5000000000000006E-3</v>
      </c>
    </row>
    <row r="11378" spans="1:4" x14ac:dyDescent="0.3">
      <c r="A11378" s="3">
        <v>1130599</v>
      </c>
      <c r="B11378" s="16">
        <v>-1.9999999999999997E-2</v>
      </c>
      <c r="C11378" s="16">
        <v>0.01</v>
      </c>
      <c r="D11378" s="16">
        <v>8.5000000000000006E-3</v>
      </c>
    </row>
    <row r="11379" spans="1:4" x14ac:dyDescent="0.3">
      <c r="A11379" s="3">
        <v>1130600</v>
      </c>
      <c r="B11379" s="16">
        <v>-1.9999999999999997E-2</v>
      </c>
      <c r="C11379" s="16">
        <v>0.01</v>
      </c>
      <c r="D11379" s="16">
        <v>8.5000000000000006E-3</v>
      </c>
    </row>
    <row r="11380" spans="1:4" x14ac:dyDescent="0.3">
      <c r="A11380" s="3">
        <v>1130601</v>
      </c>
      <c r="B11380" s="16">
        <v>1.02</v>
      </c>
      <c r="C11380" s="16">
        <v>1.05</v>
      </c>
      <c r="D11380" s="16">
        <v>1.05</v>
      </c>
    </row>
    <row r="11381" spans="1:4" x14ac:dyDescent="0.3">
      <c r="A11381" s="3">
        <v>1130610</v>
      </c>
      <c r="B11381" s="16">
        <v>-1.9999999999999997E-2</v>
      </c>
      <c r="C11381" s="16">
        <v>0.01</v>
      </c>
      <c r="D11381" s="16">
        <v>8.5000000000000006E-3</v>
      </c>
    </row>
    <row r="11382" spans="1:4" x14ac:dyDescent="0.3">
      <c r="A11382" s="3">
        <v>1130611</v>
      </c>
      <c r="B11382" s="16">
        <v>-1.9999999999999997E-2</v>
      </c>
      <c r="C11382" s="16">
        <v>0.01</v>
      </c>
      <c r="D11382" s="16">
        <v>8.5000000000000006E-3</v>
      </c>
    </row>
    <row r="11383" spans="1:4" x14ac:dyDescent="0.3">
      <c r="A11383" s="3">
        <v>1130612</v>
      </c>
      <c r="B11383" s="16">
        <v>0.98</v>
      </c>
      <c r="C11383" s="16">
        <v>1.05</v>
      </c>
      <c r="D11383" s="16">
        <v>1.01</v>
      </c>
    </row>
    <row r="11384" spans="1:4" x14ac:dyDescent="0.3">
      <c r="A11384" s="3">
        <v>1130613</v>
      </c>
      <c r="B11384" s="16">
        <v>-1.9999999999999997E-2</v>
      </c>
      <c r="C11384" s="16">
        <v>0.01</v>
      </c>
      <c r="D11384" s="16">
        <v>8.5000000000000006E-3</v>
      </c>
    </row>
    <row r="11385" spans="1:4" x14ac:dyDescent="0.3">
      <c r="A11385" s="3">
        <v>1130614</v>
      </c>
      <c r="B11385" s="16">
        <v>-1.9999999999999997E-2</v>
      </c>
      <c r="C11385" s="16">
        <v>0.01</v>
      </c>
      <c r="D11385" s="16">
        <v>8.5000000000000006E-3</v>
      </c>
    </row>
    <row r="11386" spans="1:4" x14ac:dyDescent="0.3">
      <c r="A11386" s="3">
        <v>1130620</v>
      </c>
      <c r="B11386" s="16">
        <v>-1.9999999999999997E-2</v>
      </c>
      <c r="C11386" s="16">
        <v>0.01</v>
      </c>
      <c r="D11386" s="16">
        <v>8.5000000000000006E-3</v>
      </c>
    </row>
    <row r="11387" spans="1:4" x14ac:dyDescent="0.3">
      <c r="A11387" s="3">
        <v>1130621</v>
      </c>
      <c r="B11387" s="16">
        <v>-1.9999999999999997E-2</v>
      </c>
      <c r="C11387" s="16">
        <v>0.01</v>
      </c>
      <c r="D11387" s="16">
        <v>8.5000000000000006E-3</v>
      </c>
    </row>
    <row r="11388" spans="1:4" x14ac:dyDescent="0.3">
      <c r="A11388" s="3">
        <v>1130630</v>
      </c>
      <c r="B11388" s="16">
        <v>1.02</v>
      </c>
      <c r="C11388" s="16">
        <v>1.05</v>
      </c>
      <c r="D11388" s="16">
        <v>1.05</v>
      </c>
    </row>
    <row r="11389" spans="1:4" x14ac:dyDescent="0.3">
      <c r="A11389" s="3">
        <v>1130640</v>
      </c>
      <c r="B11389" s="16">
        <v>-1.9999999999999997E-2</v>
      </c>
      <c r="C11389" s="16">
        <v>0.01</v>
      </c>
      <c r="D11389" s="16">
        <v>8.5000000000000006E-3</v>
      </c>
    </row>
    <row r="11390" spans="1:4" x14ac:dyDescent="0.3">
      <c r="A11390" s="3">
        <v>1130650</v>
      </c>
      <c r="B11390" s="16">
        <v>-1.9999999999999997E-2</v>
      </c>
      <c r="C11390" s="16">
        <v>0.01</v>
      </c>
      <c r="D11390" s="16">
        <v>8.5000000000000006E-3</v>
      </c>
    </row>
    <row r="11391" spans="1:4" x14ac:dyDescent="0.3">
      <c r="A11391" s="3">
        <v>1130651</v>
      </c>
      <c r="B11391" s="16">
        <v>-1.9999999999999997E-2</v>
      </c>
      <c r="C11391" s="16">
        <v>0.01</v>
      </c>
      <c r="D11391" s="16">
        <v>8.5000000000000006E-3</v>
      </c>
    </row>
    <row r="11392" spans="1:4" x14ac:dyDescent="0.3">
      <c r="A11392" s="3">
        <v>1130652</v>
      </c>
      <c r="B11392" s="16">
        <v>-1.9999999999999997E-2</v>
      </c>
      <c r="C11392" s="16">
        <v>0.01</v>
      </c>
      <c r="D11392" s="16">
        <v>8.5000000000000006E-3</v>
      </c>
    </row>
    <row r="11393" spans="1:4" x14ac:dyDescent="0.3">
      <c r="A11393" s="3">
        <v>1130660</v>
      </c>
      <c r="B11393" s="16">
        <v>-1.9999999999999997E-2</v>
      </c>
      <c r="C11393" s="16">
        <v>0.01</v>
      </c>
      <c r="D11393" s="16">
        <v>8.5000000000000006E-3</v>
      </c>
    </row>
    <row r="11394" spans="1:4" x14ac:dyDescent="0.3">
      <c r="A11394" s="3">
        <v>1130670</v>
      </c>
      <c r="B11394" s="16">
        <v>1.02</v>
      </c>
      <c r="C11394" s="16">
        <v>1.05</v>
      </c>
      <c r="D11394" s="16">
        <v>1.05</v>
      </c>
    </row>
    <row r="11395" spans="1:4" x14ac:dyDescent="0.3">
      <c r="A11395" s="3">
        <v>1130671</v>
      </c>
      <c r="B11395" s="16">
        <v>-1.9999999999999997E-2</v>
      </c>
      <c r="C11395" s="16">
        <v>0.01</v>
      </c>
      <c r="D11395" s="16">
        <v>8.5000000000000006E-3</v>
      </c>
    </row>
    <row r="11396" spans="1:4" x14ac:dyDescent="0.3">
      <c r="A11396" s="3">
        <v>1130672</v>
      </c>
      <c r="B11396" s="16">
        <v>-1.9999999999999997E-2</v>
      </c>
      <c r="C11396" s="16">
        <v>0.01</v>
      </c>
      <c r="D11396" s="16">
        <v>8.5000000000000006E-3</v>
      </c>
    </row>
    <row r="11397" spans="1:4" x14ac:dyDescent="0.3">
      <c r="A11397" s="3">
        <v>1130673</v>
      </c>
      <c r="B11397" s="16">
        <v>-1.9999999999999997E-2</v>
      </c>
      <c r="C11397" s="16">
        <v>0.01</v>
      </c>
      <c r="D11397" s="16">
        <v>8.5000000000000006E-3</v>
      </c>
    </row>
    <row r="11398" spans="1:4" x14ac:dyDescent="0.3">
      <c r="A11398" s="3">
        <v>1130674</v>
      </c>
      <c r="B11398" s="16">
        <v>1.02</v>
      </c>
      <c r="C11398" s="16">
        <v>1.05</v>
      </c>
      <c r="D11398" s="16">
        <v>1.05</v>
      </c>
    </row>
    <row r="11399" spans="1:4" x14ac:dyDescent="0.3">
      <c r="A11399" s="3">
        <v>1130680</v>
      </c>
      <c r="B11399" s="16">
        <v>-1.9999999999999997E-2</v>
      </c>
      <c r="C11399" s="16">
        <v>0.01</v>
      </c>
      <c r="D11399" s="16">
        <v>8.5000000000000006E-3</v>
      </c>
    </row>
    <row r="11400" spans="1:4" x14ac:dyDescent="0.3">
      <c r="A11400" s="3">
        <v>1130681</v>
      </c>
      <c r="B11400" s="16">
        <v>0.98</v>
      </c>
      <c r="C11400" s="16">
        <v>1.05</v>
      </c>
      <c r="D11400" s="16">
        <v>1.01</v>
      </c>
    </row>
    <row r="11401" spans="1:4" x14ac:dyDescent="0.3">
      <c r="A11401" s="3">
        <v>1130682</v>
      </c>
      <c r="B11401" s="16">
        <v>-1.9999999999999997E-2</v>
      </c>
      <c r="C11401" s="16">
        <v>0.01</v>
      </c>
      <c r="D11401" s="16">
        <v>8.5000000000000006E-3</v>
      </c>
    </row>
    <row r="11402" spans="1:4" x14ac:dyDescent="0.3">
      <c r="A11402" s="3">
        <v>1130683</v>
      </c>
      <c r="B11402" s="16">
        <v>-1.9999999999999997E-2</v>
      </c>
      <c r="C11402" s="16">
        <v>0.01</v>
      </c>
      <c r="D11402" s="16">
        <v>8.5000000000000006E-3</v>
      </c>
    </row>
    <row r="11403" spans="1:4" x14ac:dyDescent="0.3">
      <c r="A11403" s="3">
        <v>1130700</v>
      </c>
      <c r="B11403" s="16">
        <v>-1.9999999999999997E-2</v>
      </c>
      <c r="C11403" s="16">
        <v>0.01</v>
      </c>
      <c r="D11403" s="16">
        <v>8.5000000000000006E-3</v>
      </c>
    </row>
    <row r="11404" spans="1:4" x14ac:dyDescent="0.3">
      <c r="A11404" s="3">
        <v>1130702</v>
      </c>
      <c r="B11404" s="16">
        <v>-1.9999999999999997E-2</v>
      </c>
      <c r="C11404" s="16">
        <v>0.01</v>
      </c>
      <c r="D11404" s="16">
        <v>8.5000000000000006E-3</v>
      </c>
    </row>
    <row r="11405" spans="1:4" x14ac:dyDescent="0.3">
      <c r="A11405" s="3">
        <v>1130710</v>
      </c>
      <c r="B11405" s="16">
        <v>-0.03</v>
      </c>
      <c r="C11405" s="16">
        <v>0</v>
      </c>
      <c r="D11405" s="16">
        <v>0</v>
      </c>
    </row>
    <row r="11406" spans="1:4" x14ac:dyDescent="0.3">
      <c r="A11406" s="3">
        <v>1130713</v>
      </c>
      <c r="B11406" s="16">
        <v>-0.03</v>
      </c>
      <c r="C11406" s="16">
        <v>0</v>
      </c>
      <c r="D11406" s="16">
        <v>0</v>
      </c>
    </row>
    <row r="11407" spans="1:4" x14ac:dyDescent="0.3">
      <c r="A11407" s="3">
        <v>1130720</v>
      </c>
      <c r="B11407" s="16">
        <v>-1.9999999999999997E-2</v>
      </c>
      <c r="C11407" s="16">
        <v>0.01</v>
      </c>
      <c r="D11407" s="16">
        <v>8.5000000000000006E-3</v>
      </c>
    </row>
    <row r="11408" spans="1:4" x14ac:dyDescent="0.3">
      <c r="A11408" s="3">
        <v>1130730</v>
      </c>
      <c r="B11408" s="16">
        <v>1.02</v>
      </c>
      <c r="C11408" s="16">
        <v>1.05</v>
      </c>
      <c r="D11408" s="16">
        <v>1.05</v>
      </c>
    </row>
    <row r="11409" spans="1:4" x14ac:dyDescent="0.3">
      <c r="A11409" s="3">
        <v>1130740</v>
      </c>
      <c r="B11409" s="16">
        <v>-0.03</v>
      </c>
      <c r="C11409" s="16">
        <v>0</v>
      </c>
      <c r="D11409" s="16">
        <v>0</v>
      </c>
    </row>
    <row r="11410" spans="1:4" x14ac:dyDescent="0.3">
      <c r="A11410" s="3">
        <v>1130741</v>
      </c>
      <c r="B11410" s="16">
        <v>-1.9999999999999997E-2</v>
      </c>
      <c r="C11410" s="16">
        <v>0.01</v>
      </c>
      <c r="D11410" s="16">
        <v>8.5000000000000006E-3</v>
      </c>
    </row>
    <row r="11411" spans="1:4" x14ac:dyDescent="0.3">
      <c r="A11411" s="3">
        <v>1130742</v>
      </c>
      <c r="B11411" s="16">
        <v>-1.9999999999999997E-2</v>
      </c>
      <c r="C11411" s="16">
        <v>0.01</v>
      </c>
      <c r="D11411" s="16">
        <v>8.5000000000000006E-3</v>
      </c>
    </row>
    <row r="11412" spans="1:4" x14ac:dyDescent="0.3">
      <c r="A11412" s="3">
        <v>1130750</v>
      </c>
      <c r="B11412" s="16">
        <v>-1.9999999999999997E-2</v>
      </c>
      <c r="C11412" s="16">
        <v>0.01</v>
      </c>
      <c r="D11412" s="16">
        <v>8.5000000000000006E-3</v>
      </c>
    </row>
    <row r="11413" spans="1:4" x14ac:dyDescent="0.3">
      <c r="A11413" s="3">
        <v>1130760</v>
      </c>
      <c r="B11413" s="16">
        <v>-1.9999999999999997E-2</v>
      </c>
      <c r="C11413" s="16">
        <v>0.01</v>
      </c>
      <c r="D11413" s="16">
        <v>8.5000000000000006E-3</v>
      </c>
    </row>
    <row r="11414" spans="1:4" x14ac:dyDescent="0.3">
      <c r="A11414" s="3">
        <v>1130761</v>
      </c>
      <c r="B11414" s="16">
        <v>-1.9999999999999997E-2</v>
      </c>
      <c r="C11414" s="16">
        <v>0.01</v>
      </c>
      <c r="D11414" s="16">
        <v>8.5000000000000006E-3</v>
      </c>
    </row>
    <row r="11415" spans="1:4" x14ac:dyDescent="0.3">
      <c r="A11415" s="3">
        <v>1130770</v>
      </c>
      <c r="B11415" s="16">
        <v>-1.9999999999999997E-2</v>
      </c>
      <c r="C11415" s="16">
        <v>0.01</v>
      </c>
      <c r="D11415" s="16">
        <v>8.5000000000000006E-3</v>
      </c>
    </row>
    <row r="11416" spans="1:4" x14ac:dyDescent="0.3">
      <c r="A11416" s="3">
        <v>1130771</v>
      </c>
      <c r="B11416" s="16">
        <v>-1.9999999999999997E-2</v>
      </c>
      <c r="C11416" s="16">
        <v>0.01</v>
      </c>
      <c r="D11416" s="16">
        <v>8.5000000000000006E-3</v>
      </c>
    </row>
    <row r="11417" spans="1:4" x14ac:dyDescent="0.3">
      <c r="A11417" s="3">
        <v>1130772</v>
      </c>
      <c r="B11417" s="16">
        <v>-1.9999999999999997E-2</v>
      </c>
      <c r="C11417" s="16">
        <v>0.01</v>
      </c>
      <c r="D11417" s="16">
        <v>8.5000000000000006E-3</v>
      </c>
    </row>
    <row r="11418" spans="1:4" x14ac:dyDescent="0.3">
      <c r="A11418" s="3">
        <v>1130773</v>
      </c>
      <c r="B11418" s="16">
        <v>-1.9999999999999997E-2</v>
      </c>
      <c r="C11418" s="16">
        <v>0.01</v>
      </c>
      <c r="D11418" s="16">
        <v>8.5000000000000006E-3</v>
      </c>
    </row>
    <row r="11419" spans="1:4" x14ac:dyDescent="0.3">
      <c r="A11419" s="3">
        <v>1130774</v>
      </c>
      <c r="B11419" s="16">
        <v>-1.9999999999999997E-2</v>
      </c>
      <c r="C11419" s="16">
        <v>0.01</v>
      </c>
      <c r="D11419" s="16">
        <v>8.5000000000000006E-3</v>
      </c>
    </row>
    <row r="11420" spans="1:4" x14ac:dyDescent="0.3">
      <c r="A11420" s="3">
        <v>1130775</v>
      </c>
      <c r="B11420" s="16">
        <v>-1.9999999999999997E-2</v>
      </c>
      <c r="C11420" s="16">
        <v>0.01</v>
      </c>
      <c r="D11420" s="16">
        <v>8.5000000000000006E-3</v>
      </c>
    </row>
    <row r="11421" spans="1:4" x14ac:dyDescent="0.3">
      <c r="A11421" s="3">
        <v>1130776</v>
      </c>
      <c r="B11421" s="16">
        <v>-1.9999999999999997E-2</v>
      </c>
      <c r="C11421" s="16">
        <v>0.01</v>
      </c>
      <c r="D11421" s="16">
        <v>8.5000000000000006E-3</v>
      </c>
    </row>
    <row r="11422" spans="1:4" x14ac:dyDescent="0.3">
      <c r="A11422" s="3">
        <v>1130777</v>
      </c>
      <c r="B11422" s="16">
        <v>-1.9999999999999997E-2</v>
      </c>
      <c r="C11422" s="16">
        <v>0.01</v>
      </c>
      <c r="D11422" s="16">
        <v>8.5000000000000006E-3</v>
      </c>
    </row>
    <row r="11423" spans="1:4" x14ac:dyDescent="0.3">
      <c r="A11423" s="3">
        <v>1130780</v>
      </c>
      <c r="B11423" s="16">
        <v>-1.9999999999999997E-2</v>
      </c>
      <c r="C11423" s="16">
        <v>0.01</v>
      </c>
      <c r="D11423" s="16">
        <v>8.5000000000000006E-3</v>
      </c>
    </row>
    <row r="11424" spans="1:4" x14ac:dyDescent="0.3">
      <c r="A11424" s="3">
        <v>1130790</v>
      </c>
      <c r="B11424" s="16">
        <v>-1.9999999999999997E-2</v>
      </c>
      <c r="C11424" s="16">
        <v>0.01</v>
      </c>
      <c r="D11424" s="16">
        <v>8.5000000000000006E-3</v>
      </c>
    </row>
    <row r="11425" spans="1:4" x14ac:dyDescent="0.3">
      <c r="A11425" s="3">
        <v>1130800</v>
      </c>
      <c r="B11425" s="16">
        <v>1.02</v>
      </c>
      <c r="C11425" s="16">
        <v>1.05</v>
      </c>
      <c r="D11425" s="16">
        <v>1.05</v>
      </c>
    </row>
    <row r="11426" spans="1:4" x14ac:dyDescent="0.3">
      <c r="A11426" s="3">
        <v>1130801</v>
      </c>
      <c r="B11426" s="16">
        <v>-0.03</v>
      </c>
      <c r="C11426" s="16">
        <v>0</v>
      </c>
      <c r="D11426" s="16">
        <v>0</v>
      </c>
    </row>
    <row r="11427" spans="1:4" x14ac:dyDescent="0.3">
      <c r="A11427" s="3">
        <v>1130802</v>
      </c>
      <c r="B11427" s="16">
        <v>1.02</v>
      </c>
      <c r="C11427" s="16">
        <v>1.05</v>
      </c>
      <c r="D11427" s="16">
        <v>1.05</v>
      </c>
    </row>
    <row r="11428" spans="1:4" x14ac:dyDescent="0.3">
      <c r="A11428" s="3">
        <v>1130803</v>
      </c>
      <c r="B11428" s="16">
        <v>1.02</v>
      </c>
      <c r="C11428" s="16">
        <v>1.05</v>
      </c>
      <c r="D11428" s="16">
        <v>1.05</v>
      </c>
    </row>
    <row r="11429" spans="1:4" x14ac:dyDescent="0.3">
      <c r="A11429" s="3">
        <v>1130810</v>
      </c>
      <c r="B11429" s="16">
        <v>-1.9999999999999997E-2</v>
      </c>
      <c r="C11429" s="16">
        <v>0.01</v>
      </c>
      <c r="D11429" s="16">
        <v>8.5000000000000006E-3</v>
      </c>
    </row>
    <row r="11430" spans="1:4" x14ac:dyDescent="0.3">
      <c r="A11430" s="3">
        <v>1130811</v>
      </c>
      <c r="B11430" s="16">
        <v>-1.9999999999999997E-2</v>
      </c>
      <c r="C11430" s="16">
        <v>0.01</v>
      </c>
      <c r="D11430" s="16">
        <v>8.5000000000000006E-3</v>
      </c>
    </row>
    <row r="11431" spans="1:4" x14ac:dyDescent="0.3">
      <c r="A11431" s="3">
        <v>1130812</v>
      </c>
      <c r="B11431" s="16">
        <v>-1.9999999999999997E-2</v>
      </c>
      <c r="C11431" s="16">
        <v>0.01</v>
      </c>
      <c r="D11431" s="16">
        <v>8.5000000000000006E-3</v>
      </c>
    </row>
    <row r="11432" spans="1:4" x14ac:dyDescent="0.3">
      <c r="A11432" s="3">
        <v>1130820</v>
      </c>
      <c r="B11432" s="16">
        <v>-1.9999999999999997E-2</v>
      </c>
      <c r="C11432" s="16">
        <v>0.01</v>
      </c>
      <c r="D11432" s="16">
        <v>8.5000000000000006E-3</v>
      </c>
    </row>
    <row r="11433" spans="1:4" x14ac:dyDescent="0.3">
      <c r="A11433" s="3">
        <v>1130830</v>
      </c>
      <c r="B11433" s="16">
        <v>-1.9999999999999997E-2</v>
      </c>
      <c r="C11433" s="16">
        <v>0.01</v>
      </c>
      <c r="D11433" s="16">
        <v>8.5000000000000006E-3</v>
      </c>
    </row>
    <row r="11434" spans="1:4" x14ac:dyDescent="0.3">
      <c r="A11434" s="3">
        <v>1130840</v>
      </c>
      <c r="B11434" s="16">
        <v>-1.9999999999999997E-2</v>
      </c>
      <c r="C11434" s="16">
        <v>0.01</v>
      </c>
      <c r="D11434" s="16">
        <v>8.5000000000000006E-3</v>
      </c>
    </row>
    <row r="11435" spans="1:4" x14ac:dyDescent="0.3">
      <c r="A11435" s="3">
        <v>1130850</v>
      </c>
      <c r="B11435" s="16">
        <v>-1.9999999999999997E-2</v>
      </c>
      <c r="C11435" s="16">
        <v>0.01</v>
      </c>
      <c r="D11435" s="16">
        <v>8.5000000000000006E-3</v>
      </c>
    </row>
    <row r="11436" spans="1:4" x14ac:dyDescent="0.3">
      <c r="A11436" s="3">
        <v>1130851</v>
      </c>
      <c r="B11436" s="16">
        <v>-1.9999999999999997E-2</v>
      </c>
      <c r="C11436" s="16">
        <v>0.01</v>
      </c>
      <c r="D11436" s="16">
        <v>8.5000000000000006E-3</v>
      </c>
    </row>
    <row r="11437" spans="1:4" x14ac:dyDescent="0.3">
      <c r="A11437" s="3">
        <v>1130860</v>
      </c>
      <c r="B11437" s="16">
        <v>-1.9999999999999997E-2</v>
      </c>
      <c r="C11437" s="16">
        <v>0.01</v>
      </c>
      <c r="D11437" s="16">
        <v>8.5000000000000006E-3</v>
      </c>
    </row>
    <row r="11438" spans="1:4" x14ac:dyDescent="0.3">
      <c r="A11438" s="3">
        <v>1130870</v>
      </c>
      <c r="B11438" s="16">
        <v>-1.9999999999999997E-2</v>
      </c>
      <c r="C11438" s="16">
        <v>0.01</v>
      </c>
      <c r="D11438" s="16">
        <v>8.5000000000000006E-3</v>
      </c>
    </row>
    <row r="11439" spans="1:4" x14ac:dyDescent="0.3">
      <c r="A11439" s="3">
        <v>1130871</v>
      </c>
      <c r="B11439" s="16">
        <v>-1.9999999999999997E-2</v>
      </c>
      <c r="C11439" s="16">
        <v>0.01</v>
      </c>
      <c r="D11439" s="16">
        <v>8.5000000000000006E-3</v>
      </c>
    </row>
    <row r="11440" spans="1:4" x14ac:dyDescent="0.3">
      <c r="A11440" s="3">
        <v>1130872</v>
      </c>
      <c r="B11440" s="16">
        <v>-1.9999999999999997E-2</v>
      </c>
      <c r="C11440" s="16">
        <v>0.01</v>
      </c>
      <c r="D11440" s="16">
        <v>8.5000000000000006E-3</v>
      </c>
    </row>
    <row r="11441" spans="1:4" x14ac:dyDescent="0.3">
      <c r="A11441" s="3">
        <v>1130873</v>
      </c>
      <c r="B11441" s="16">
        <v>-1.9999999999999997E-2</v>
      </c>
      <c r="C11441" s="16">
        <v>0.01</v>
      </c>
      <c r="D11441" s="16">
        <v>8.5000000000000006E-3</v>
      </c>
    </row>
    <row r="11442" spans="1:4" x14ac:dyDescent="0.3">
      <c r="A11442" s="3">
        <v>1130874</v>
      </c>
      <c r="B11442" s="16">
        <v>-1.9999999999999997E-2</v>
      </c>
      <c r="C11442" s="16">
        <v>0.01</v>
      </c>
      <c r="D11442" s="16">
        <v>8.5000000000000006E-3</v>
      </c>
    </row>
    <row r="11443" spans="1:4" x14ac:dyDescent="0.3">
      <c r="A11443" s="3">
        <v>1130875</v>
      </c>
      <c r="B11443" s="16">
        <v>1.02</v>
      </c>
      <c r="C11443" s="16">
        <v>1.05</v>
      </c>
      <c r="D11443" s="16">
        <v>1.05</v>
      </c>
    </row>
    <row r="11444" spans="1:4" x14ac:dyDescent="0.3">
      <c r="A11444" s="3">
        <v>1130876</v>
      </c>
      <c r="B11444" s="16">
        <v>-1.9999999999999997E-2</v>
      </c>
      <c r="C11444" s="16">
        <v>0.01</v>
      </c>
      <c r="D11444" s="16">
        <v>8.5000000000000006E-3</v>
      </c>
    </row>
    <row r="11445" spans="1:4" x14ac:dyDescent="0.3">
      <c r="A11445" s="3">
        <v>1130877</v>
      </c>
      <c r="B11445" s="16">
        <v>1.02</v>
      </c>
      <c r="C11445" s="16">
        <v>1.05</v>
      </c>
      <c r="D11445" s="16">
        <v>1.05</v>
      </c>
    </row>
    <row r="11446" spans="1:4" x14ac:dyDescent="0.3">
      <c r="A11446" s="3">
        <v>1130878</v>
      </c>
      <c r="B11446" s="16">
        <v>1.02</v>
      </c>
      <c r="C11446" s="16">
        <v>1.05</v>
      </c>
      <c r="D11446" s="16">
        <v>1.05</v>
      </c>
    </row>
    <row r="11447" spans="1:4" x14ac:dyDescent="0.3">
      <c r="A11447" s="3">
        <v>1130879</v>
      </c>
      <c r="B11447" s="16">
        <v>1.02</v>
      </c>
      <c r="C11447" s="16">
        <v>1.05</v>
      </c>
      <c r="D11447" s="16">
        <v>1.05</v>
      </c>
    </row>
    <row r="11448" spans="1:4" x14ac:dyDescent="0.3">
      <c r="A11448" s="3">
        <v>1130880</v>
      </c>
      <c r="B11448" s="16">
        <v>1.02</v>
      </c>
      <c r="C11448" s="16">
        <v>1.05</v>
      </c>
      <c r="D11448" s="16">
        <v>1.05</v>
      </c>
    </row>
    <row r="11449" spans="1:4" x14ac:dyDescent="0.3">
      <c r="A11449" s="3">
        <v>1130881</v>
      </c>
      <c r="B11449" s="16">
        <v>-0.03</v>
      </c>
      <c r="C11449" s="16">
        <v>0</v>
      </c>
      <c r="D11449" s="16">
        <v>0</v>
      </c>
    </row>
    <row r="11450" spans="1:4" x14ac:dyDescent="0.3">
      <c r="A11450" s="3">
        <v>1130890</v>
      </c>
      <c r="B11450" s="16">
        <v>1.02</v>
      </c>
      <c r="C11450" s="16">
        <v>1.05</v>
      </c>
      <c r="D11450" s="16">
        <v>1.05</v>
      </c>
    </row>
    <row r="11451" spans="1:4" x14ac:dyDescent="0.3">
      <c r="A11451" s="3">
        <v>1130900</v>
      </c>
      <c r="B11451" s="16">
        <v>-1.9999999999999997E-2</v>
      </c>
      <c r="C11451" s="16">
        <v>0.01</v>
      </c>
      <c r="D11451" s="16">
        <v>8.5000000000000006E-3</v>
      </c>
    </row>
    <row r="11452" spans="1:4" x14ac:dyDescent="0.3">
      <c r="A11452" s="3">
        <v>1130910</v>
      </c>
      <c r="B11452" s="16">
        <v>-1.9999999999999997E-2</v>
      </c>
      <c r="C11452" s="16">
        <v>0.01</v>
      </c>
      <c r="D11452" s="16">
        <v>8.5000000000000006E-3</v>
      </c>
    </row>
    <row r="11453" spans="1:4" x14ac:dyDescent="0.3">
      <c r="A11453" s="3">
        <v>1130911</v>
      </c>
      <c r="B11453" s="16">
        <v>-1.9999999999999997E-2</v>
      </c>
      <c r="C11453" s="16">
        <v>0.01</v>
      </c>
      <c r="D11453" s="16">
        <v>8.5000000000000006E-3</v>
      </c>
    </row>
    <row r="11454" spans="1:4" x14ac:dyDescent="0.3">
      <c r="A11454" s="3">
        <v>1130920</v>
      </c>
      <c r="B11454" s="16">
        <v>-1.9999999999999997E-2</v>
      </c>
      <c r="C11454" s="16">
        <v>0.01</v>
      </c>
      <c r="D11454" s="16">
        <v>8.5000000000000006E-3</v>
      </c>
    </row>
    <row r="11455" spans="1:4" x14ac:dyDescent="0.3">
      <c r="A11455" s="3">
        <v>1130921</v>
      </c>
      <c r="B11455" s="16">
        <v>0.98</v>
      </c>
      <c r="C11455" s="16">
        <v>1.05</v>
      </c>
      <c r="D11455" s="16">
        <v>1.01</v>
      </c>
    </row>
    <row r="11456" spans="1:4" x14ac:dyDescent="0.3">
      <c r="A11456" s="3">
        <v>1130930</v>
      </c>
      <c r="B11456" s="16">
        <v>-1.9999999999999997E-2</v>
      </c>
      <c r="C11456" s="16">
        <v>0.01</v>
      </c>
      <c r="D11456" s="16">
        <v>8.5000000000000006E-3</v>
      </c>
    </row>
    <row r="11457" spans="1:4" x14ac:dyDescent="0.3">
      <c r="A11457" s="3">
        <v>1130931</v>
      </c>
      <c r="B11457" s="16">
        <v>-1.9999999999999997E-2</v>
      </c>
      <c r="C11457" s="16">
        <v>0.01</v>
      </c>
      <c r="D11457" s="16">
        <v>8.5000000000000006E-3</v>
      </c>
    </row>
    <row r="11458" spans="1:4" x14ac:dyDescent="0.3">
      <c r="A11458" s="3">
        <v>1130940</v>
      </c>
      <c r="B11458" s="16">
        <v>-1.9999999999999997E-2</v>
      </c>
      <c r="C11458" s="16">
        <v>0.01</v>
      </c>
      <c r="D11458" s="16">
        <v>8.5000000000000006E-3</v>
      </c>
    </row>
    <row r="11459" spans="1:4" x14ac:dyDescent="0.3">
      <c r="A11459" s="3">
        <v>1130941</v>
      </c>
      <c r="B11459" s="16">
        <v>-1.9999999999999997E-2</v>
      </c>
      <c r="C11459" s="16">
        <v>0.01</v>
      </c>
      <c r="D11459" s="16">
        <v>8.5000000000000006E-3</v>
      </c>
    </row>
    <row r="11460" spans="1:4" x14ac:dyDescent="0.3">
      <c r="A11460" s="3">
        <v>1130942</v>
      </c>
      <c r="B11460" s="16">
        <v>0.98</v>
      </c>
      <c r="C11460" s="16">
        <v>1.05</v>
      </c>
      <c r="D11460" s="16">
        <v>1.01</v>
      </c>
    </row>
    <row r="11461" spans="1:4" x14ac:dyDescent="0.3">
      <c r="A11461" s="3">
        <v>1130950</v>
      </c>
      <c r="B11461" s="16">
        <v>-1.9999999999999997E-2</v>
      </c>
      <c r="C11461" s="16">
        <v>0.01</v>
      </c>
      <c r="D11461" s="16">
        <v>8.5000000000000006E-3</v>
      </c>
    </row>
    <row r="11462" spans="1:4" x14ac:dyDescent="0.3">
      <c r="A11462" s="3">
        <v>1130951</v>
      </c>
      <c r="B11462" s="16">
        <v>1.02</v>
      </c>
      <c r="C11462" s="16">
        <v>1.05</v>
      </c>
      <c r="D11462" s="16">
        <v>1.05</v>
      </c>
    </row>
    <row r="11463" spans="1:4" x14ac:dyDescent="0.3">
      <c r="A11463" s="3">
        <v>1130960</v>
      </c>
      <c r="B11463" s="16">
        <v>-1.9999999999999997E-2</v>
      </c>
      <c r="C11463" s="16">
        <v>0.01</v>
      </c>
      <c r="D11463" s="16">
        <v>8.5000000000000006E-3</v>
      </c>
    </row>
    <row r="11464" spans="1:4" x14ac:dyDescent="0.3">
      <c r="A11464" s="3">
        <v>1130970</v>
      </c>
      <c r="B11464" s="16">
        <v>-1.9999999999999997E-2</v>
      </c>
      <c r="C11464" s="16">
        <v>0.01</v>
      </c>
      <c r="D11464" s="16">
        <v>8.5000000000000006E-3</v>
      </c>
    </row>
    <row r="11465" spans="1:4" x14ac:dyDescent="0.3">
      <c r="A11465" s="3">
        <v>1130981</v>
      </c>
      <c r="B11465" s="16">
        <v>-1.9999999999999997E-2</v>
      </c>
      <c r="C11465" s="16">
        <v>0.01</v>
      </c>
      <c r="D11465" s="16">
        <v>8.5000000000000006E-3</v>
      </c>
    </row>
    <row r="11466" spans="1:4" x14ac:dyDescent="0.3">
      <c r="A11466" s="3">
        <v>1130982</v>
      </c>
      <c r="B11466" s="16">
        <v>-1.9999999999999997E-2</v>
      </c>
      <c r="C11466" s="16">
        <v>0.01</v>
      </c>
      <c r="D11466" s="16">
        <v>8.5000000000000006E-3</v>
      </c>
    </row>
    <row r="11467" spans="1:4" x14ac:dyDescent="0.3">
      <c r="A11467" s="3">
        <v>1130983</v>
      </c>
      <c r="B11467" s="16">
        <v>-1.9999999999999997E-2</v>
      </c>
      <c r="C11467" s="16">
        <v>0.01</v>
      </c>
      <c r="D11467" s="16">
        <v>8.5000000000000006E-3</v>
      </c>
    </row>
    <row r="11468" spans="1:4" x14ac:dyDescent="0.3">
      <c r="A11468" s="3">
        <v>1130990</v>
      </c>
      <c r="B11468" s="16">
        <v>-1.9999999999999997E-2</v>
      </c>
      <c r="C11468" s="16">
        <v>0.01</v>
      </c>
      <c r="D11468" s="16">
        <v>8.5000000000000006E-3</v>
      </c>
    </row>
    <row r="11469" spans="1:4" x14ac:dyDescent="0.3">
      <c r="A11469" s="3">
        <v>1131000</v>
      </c>
      <c r="B11469" s="16">
        <v>-1.9999999999999997E-2</v>
      </c>
      <c r="C11469" s="16">
        <v>0.01</v>
      </c>
      <c r="D11469" s="16">
        <v>8.5000000000000006E-3</v>
      </c>
    </row>
    <row r="11470" spans="1:4" x14ac:dyDescent="0.3">
      <c r="A11470" s="3">
        <v>1131010</v>
      </c>
      <c r="B11470" s="16">
        <v>-1.9999999999999997E-2</v>
      </c>
      <c r="C11470" s="16">
        <v>0.01</v>
      </c>
      <c r="D11470" s="16">
        <v>8.5000000000000006E-3</v>
      </c>
    </row>
    <row r="11471" spans="1:4" x14ac:dyDescent="0.3">
      <c r="A11471" s="3">
        <v>1131011</v>
      </c>
      <c r="B11471" s="16">
        <v>-1.9999999999999997E-2</v>
      </c>
      <c r="C11471" s="16">
        <v>0.01</v>
      </c>
      <c r="D11471" s="16">
        <v>8.5000000000000006E-3</v>
      </c>
    </row>
    <row r="11472" spans="1:4" x14ac:dyDescent="0.3">
      <c r="A11472" s="3">
        <v>1131012</v>
      </c>
      <c r="B11472" s="16">
        <v>-1.9999999999999997E-2</v>
      </c>
      <c r="C11472" s="16">
        <v>0.01</v>
      </c>
      <c r="D11472" s="16">
        <v>8.5000000000000006E-3</v>
      </c>
    </row>
    <row r="11473" spans="1:4" x14ac:dyDescent="0.3">
      <c r="A11473" s="3">
        <v>1131013</v>
      </c>
      <c r="B11473" s="16">
        <v>-1.9999999999999997E-2</v>
      </c>
      <c r="C11473" s="16">
        <v>0.01</v>
      </c>
      <c r="D11473" s="16">
        <v>8.5000000000000006E-3</v>
      </c>
    </row>
    <row r="11474" spans="1:4" x14ac:dyDescent="0.3">
      <c r="A11474" s="3">
        <v>1131014</v>
      </c>
      <c r="B11474" s="16">
        <v>-1.9999999999999997E-2</v>
      </c>
      <c r="C11474" s="16">
        <v>0.01</v>
      </c>
      <c r="D11474" s="16">
        <v>8.5000000000000006E-3</v>
      </c>
    </row>
    <row r="11475" spans="1:4" x14ac:dyDescent="0.3">
      <c r="A11475" s="3">
        <v>1131015</v>
      </c>
      <c r="B11475" s="16">
        <v>-1.9999999999999997E-2</v>
      </c>
      <c r="C11475" s="16">
        <v>0.01</v>
      </c>
      <c r="D11475" s="16">
        <v>8.5000000000000006E-3</v>
      </c>
    </row>
    <row r="11476" spans="1:4" x14ac:dyDescent="0.3">
      <c r="A11476" s="3">
        <v>1131016</v>
      </c>
      <c r="B11476" s="16">
        <v>-1.9999999999999997E-2</v>
      </c>
      <c r="C11476" s="16">
        <v>0.01</v>
      </c>
      <c r="D11476" s="16">
        <v>8.5000000000000006E-3</v>
      </c>
    </row>
    <row r="11477" spans="1:4" x14ac:dyDescent="0.3">
      <c r="A11477" s="3">
        <v>1131017</v>
      </c>
      <c r="B11477" s="16">
        <v>-1.9999999999999997E-2</v>
      </c>
      <c r="C11477" s="16">
        <v>0.01</v>
      </c>
      <c r="D11477" s="16">
        <v>8.5000000000000006E-3</v>
      </c>
    </row>
    <row r="11478" spans="1:4" x14ac:dyDescent="0.3">
      <c r="A11478" s="3">
        <v>1131018</v>
      </c>
      <c r="B11478" s="16">
        <v>-1.9999999999999997E-2</v>
      </c>
      <c r="C11478" s="16">
        <v>0.01</v>
      </c>
      <c r="D11478" s="16">
        <v>8.5000000000000006E-3</v>
      </c>
    </row>
    <row r="11479" spans="1:4" x14ac:dyDescent="0.3">
      <c r="A11479" s="3">
        <v>1131019</v>
      </c>
      <c r="B11479" s="16">
        <v>-1.9999999999999997E-2</v>
      </c>
      <c r="C11479" s="16">
        <v>0.01</v>
      </c>
      <c r="D11479" s="16">
        <v>8.5000000000000006E-3</v>
      </c>
    </row>
    <row r="11480" spans="1:4" x14ac:dyDescent="0.3">
      <c r="A11480" s="3">
        <v>1131020</v>
      </c>
      <c r="B11480" s="16">
        <v>1.02</v>
      </c>
      <c r="C11480" s="16">
        <v>1.05</v>
      </c>
      <c r="D11480" s="16">
        <v>1.05</v>
      </c>
    </row>
    <row r="11481" spans="1:4" x14ac:dyDescent="0.3">
      <c r="A11481" s="3">
        <v>1131022</v>
      </c>
      <c r="B11481" s="16">
        <v>-1.9999999999999997E-2</v>
      </c>
      <c r="C11481" s="16">
        <v>0.01</v>
      </c>
      <c r="D11481" s="16">
        <v>8.5000000000000006E-3</v>
      </c>
    </row>
    <row r="11482" spans="1:4" x14ac:dyDescent="0.3">
      <c r="A11482" s="3">
        <v>1131023</v>
      </c>
      <c r="B11482" s="16">
        <v>-1.9999999999999997E-2</v>
      </c>
      <c r="C11482" s="16">
        <v>0.01</v>
      </c>
      <c r="D11482" s="16">
        <v>8.5000000000000006E-3</v>
      </c>
    </row>
    <row r="11483" spans="1:4" x14ac:dyDescent="0.3">
      <c r="A11483" s="3">
        <v>1131024</v>
      </c>
      <c r="B11483" s="16">
        <v>-1.9999999999999997E-2</v>
      </c>
      <c r="C11483" s="16">
        <v>0.01</v>
      </c>
      <c r="D11483" s="16">
        <v>8.5000000000000006E-3</v>
      </c>
    </row>
    <row r="11484" spans="1:4" x14ac:dyDescent="0.3">
      <c r="A11484" s="3">
        <v>1131030</v>
      </c>
      <c r="B11484" s="16">
        <v>-1.9999999999999997E-2</v>
      </c>
      <c r="C11484" s="16">
        <v>0.01</v>
      </c>
      <c r="D11484" s="16">
        <v>8.5000000000000006E-3</v>
      </c>
    </row>
    <row r="11485" spans="1:4" x14ac:dyDescent="0.3">
      <c r="A11485" s="3">
        <v>1131031</v>
      </c>
      <c r="B11485" s="16">
        <v>0.98</v>
      </c>
      <c r="C11485" s="16">
        <v>1.05</v>
      </c>
      <c r="D11485" s="16">
        <v>1.01</v>
      </c>
    </row>
    <row r="11486" spans="1:4" x14ac:dyDescent="0.3">
      <c r="A11486" s="3">
        <v>1131032</v>
      </c>
      <c r="B11486" s="16">
        <v>1.02</v>
      </c>
      <c r="C11486" s="16">
        <v>1.05</v>
      </c>
      <c r="D11486" s="16">
        <v>1.05</v>
      </c>
    </row>
    <row r="11487" spans="1:4" x14ac:dyDescent="0.3">
      <c r="A11487" s="3">
        <v>1131033</v>
      </c>
      <c r="B11487" s="16">
        <v>-1.9999999999999997E-2</v>
      </c>
      <c r="C11487" s="16">
        <v>0.01</v>
      </c>
      <c r="D11487" s="16">
        <v>8.5000000000000006E-3</v>
      </c>
    </row>
    <row r="11488" spans="1:4" x14ac:dyDescent="0.3">
      <c r="A11488" s="3">
        <v>1131034</v>
      </c>
      <c r="B11488" s="16">
        <v>-1.9999999999999997E-2</v>
      </c>
      <c r="C11488" s="16">
        <v>0.01</v>
      </c>
      <c r="D11488" s="16">
        <v>8.5000000000000006E-3</v>
      </c>
    </row>
    <row r="11489" spans="1:4" x14ac:dyDescent="0.3">
      <c r="A11489" s="3">
        <v>1131035</v>
      </c>
      <c r="B11489" s="16">
        <v>-1.9999999999999997E-2</v>
      </c>
      <c r="C11489" s="16">
        <v>0.01</v>
      </c>
      <c r="D11489" s="16">
        <v>8.5000000000000006E-3</v>
      </c>
    </row>
    <row r="11490" spans="1:4" x14ac:dyDescent="0.3">
      <c r="A11490" s="3">
        <v>1131036</v>
      </c>
      <c r="B11490" s="16">
        <v>-1.9999999999999997E-2</v>
      </c>
      <c r="C11490" s="16">
        <v>0.01</v>
      </c>
      <c r="D11490" s="16">
        <v>8.5000000000000006E-3</v>
      </c>
    </row>
    <row r="11491" spans="1:4" x14ac:dyDescent="0.3">
      <c r="A11491" s="3">
        <v>1131038</v>
      </c>
      <c r="B11491" s="16">
        <v>1.07</v>
      </c>
      <c r="C11491" s="16">
        <v>1.05</v>
      </c>
      <c r="D11491" s="16">
        <v>0.89249999999999996</v>
      </c>
    </row>
    <row r="11492" spans="1:4" x14ac:dyDescent="0.3">
      <c r="A11492" s="3">
        <v>1131053</v>
      </c>
      <c r="B11492" s="16">
        <v>1.07</v>
      </c>
      <c r="C11492" s="16">
        <v>1.05</v>
      </c>
      <c r="D11492" s="16">
        <v>0.89249999999999996</v>
      </c>
    </row>
    <row r="11493" spans="1:4" x14ac:dyDescent="0.3">
      <c r="A11493" s="3">
        <v>1131054</v>
      </c>
      <c r="B11493" s="16">
        <v>-0.03</v>
      </c>
      <c r="C11493" s="16">
        <v>0</v>
      </c>
      <c r="D11493" s="16">
        <v>0</v>
      </c>
    </row>
    <row r="11494" spans="1:4" x14ac:dyDescent="0.3">
      <c r="A11494" s="3">
        <v>1131055</v>
      </c>
      <c r="B11494" s="16">
        <v>-0.03</v>
      </c>
      <c r="C11494" s="16">
        <v>0</v>
      </c>
      <c r="D11494" s="16">
        <v>0</v>
      </c>
    </row>
    <row r="11495" spans="1:4" x14ac:dyDescent="0.3">
      <c r="A11495" s="3">
        <v>1131056</v>
      </c>
      <c r="B11495" s="16">
        <v>-0.03</v>
      </c>
      <c r="C11495" s="16">
        <v>0</v>
      </c>
      <c r="D11495" s="16">
        <v>0</v>
      </c>
    </row>
    <row r="11496" spans="1:4" x14ac:dyDescent="0.3">
      <c r="A11496" s="3">
        <v>1131057</v>
      </c>
      <c r="B11496" s="16">
        <v>1.07</v>
      </c>
      <c r="C11496" s="16">
        <v>1.05</v>
      </c>
      <c r="D11496" s="16">
        <v>0.89249999999999996</v>
      </c>
    </row>
    <row r="11497" spans="1:4" x14ac:dyDescent="0.3">
      <c r="A11497" s="3">
        <v>1131060</v>
      </c>
      <c r="B11497" s="16">
        <v>-1.9999999999999997E-2</v>
      </c>
      <c r="C11497" s="16">
        <v>0.01</v>
      </c>
      <c r="D11497" s="16">
        <v>8.5000000000000006E-3</v>
      </c>
    </row>
    <row r="11498" spans="1:4" x14ac:dyDescent="0.3">
      <c r="A11498" s="3">
        <v>1131070</v>
      </c>
      <c r="B11498" s="16">
        <v>1.02</v>
      </c>
      <c r="C11498" s="16">
        <v>1.05</v>
      </c>
      <c r="D11498" s="16">
        <v>1.05</v>
      </c>
    </row>
    <row r="11499" spans="1:4" x14ac:dyDescent="0.3">
      <c r="A11499" s="3">
        <v>1131071</v>
      </c>
      <c r="B11499" s="16">
        <v>0.98</v>
      </c>
      <c r="C11499" s="16">
        <v>1.05</v>
      </c>
      <c r="D11499" s="16">
        <v>1.01</v>
      </c>
    </row>
    <row r="11500" spans="1:4" x14ac:dyDescent="0.3">
      <c r="A11500" s="3">
        <v>1131072</v>
      </c>
      <c r="B11500" s="16">
        <v>-1.9999999999999997E-2</v>
      </c>
      <c r="C11500" s="16">
        <v>0.01</v>
      </c>
      <c r="D11500" s="16">
        <v>8.5000000000000006E-3</v>
      </c>
    </row>
    <row r="11501" spans="1:4" x14ac:dyDescent="0.3">
      <c r="A11501" s="3">
        <v>1131073</v>
      </c>
      <c r="B11501" s="16">
        <v>-1.9999999999999997E-2</v>
      </c>
      <c r="C11501" s="16">
        <v>0.01</v>
      </c>
      <c r="D11501" s="16">
        <v>8.5000000000000006E-3</v>
      </c>
    </row>
    <row r="11502" spans="1:4" x14ac:dyDescent="0.3">
      <c r="A11502" s="3">
        <v>1131080</v>
      </c>
      <c r="B11502" s="16">
        <v>-1.9999999999999997E-2</v>
      </c>
      <c r="C11502" s="16">
        <v>0.01</v>
      </c>
      <c r="D11502" s="16">
        <v>8.5000000000000006E-3</v>
      </c>
    </row>
    <row r="11503" spans="1:4" x14ac:dyDescent="0.3">
      <c r="A11503" s="3">
        <v>1131081</v>
      </c>
      <c r="B11503" s="16">
        <v>-1.9999999999999997E-2</v>
      </c>
      <c r="C11503" s="16">
        <v>0.01</v>
      </c>
      <c r="D11503" s="16">
        <v>8.5000000000000006E-3</v>
      </c>
    </row>
    <row r="11504" spans="1:4" x14ac:dyDescent="0.3">
      <c r="A11504" s="3">
        <v>1131082</v>
      </c>
      <c r="B11504" s="16">
        <v>-1.9999999999999997E-2</v>
      </c>
      <c r="C11504" s="16">
        <v>0.01</v>
      </c>
      <c r="D11504" s="16">
        <v>8.5000000000000006E-3</v>
      </c>
    </row>
    <row r="11505" spans="1:4" x14ac:dyDescent="0.3">
      <c r="A11505" s="3">
        <v>1131083</v>
      </c>
      <c r="B11505" s="16">
        <v>-1.9999999999999997E-2</v>
      </c>
      <c r="C11505" s="16">
        <v>0.01</v>
      </c>
      <c r="D11505" s="16">
        <v>8.5000000000000006E-3</v>
      </c>
    </row>
    <row r="11506" spans="1:4" x14ac:dyDescent="0.3">
      <c r="A11506" s="3">
        <v>1131090</v>
      </c>
      <c r="B11506" s="16">
        <v>-1.9999999999999997E-2</v>
      </c>
      <c r="C11506" s="16">
        <v>0.01</v>
      </c>
      <c r="D11506" s="16">
        <v>8.5000000000000006E-3</v>
      </c>
    </row>
    <row r="11507" spans="1:4" x14ac:dyDescent="0.3">
      <c r="A11507" s="3">
        <v>1131091</v>
      </c>
      <c r="B11507" s="16">
        <v>-1.9999999999999997E-2</v>
      </c>
      <c r="C11507" s="16">
        <v>0.01</v>
      </c>
      <c r="D11507" s="16">
        <v>8.5000000000000006E-3</v>
      </c>
    </row>
    <row r="11508" spans="1:4" x14ac:dyDescent="0.3">
      <c r="A11508" s="3">
        <v>1131092</v>
      </c>
      <c r="B11508" s="16">
        <v>-1.9999999999999997E-2</v>
      </c>
      <c r="C11508" s="16">
        <v>0.01</v>
      </c>
      <c r="D11508" s="16">
        <v>8.5000000000000006E-3</v>
      </c>
    </row>
    <row r="11509" spans="1:4" x14ac:dyDescent="0.3">
      <c r="A11509" s="3">
        <v>1131097</v>
      </c>
      <c r="B11509" s="16">
        <v>-1.9999999999999997E-2</v>
      </c>
      <c r="C11509" s="16">
        <v>0.01</v>
      </c>
      <c r="D11509" s="16">
        <v>8.5000000000000006E-3</v>
      </c>
    </row>
    <row r="11510" spans="1:4" x14ac:dyDescent="0.3">
      <c r="A11510" s="3">
        <v>1131098</v>
      </c>
      <c r="B11510" s="16">
        <v>-1.9999999999999997E-2</v>
      </c>
      <c r="C11510" s="16">
        <v>0.01</v>
      </c>
      <c r="D11510" s="16">
        <v>8.5000000000000006E-3</v>
      </c>
    </row>
    <row r="11511" spans="1:4" x14ac:dyDescent="0.3">
      <c r="A11511" s="3">
        <v>1131100</v>
      </c>
      <c r="B11511" s="16">
        <v>-1.9999999999999997E-2</v>
      </c>
      <c r="C11511" s="16">
        <v>0.01</v>
      </c>
      <c r="D11511" s="16">
        <v>8.5000000000000006E-3</v>
      </c>
    </row>
    <row r="11512" spans="1:4" x14ac:dyDescent="0.3">
      <c r="A11512" s="3">
        <v>1131101</v>
      </c>
      <c r="B11512" s="16">
        <v>-1.9999999999999997E-2</v>
      </c>
      <c r="C11512" s="16">
        <v>0.01</v>
      </c>
      <c r="D11512" s="16">
        <v>8.5000000000000006E-3</v>
      </c>
    </row>
    <row r="11513" spans="1:4" x14ac:dyDescent="0.3">
      <c r="A11513" s="3">
        <v>1131102</v>
      </c>
      <c r="B11513" s="16">
        <v>1.02</v>
      </c>
      <c r="C11513" s="16">
        <v>1.05</v>
      </c>
      <c r="D11513" s="16">
        <v>1.05</v>
      </c>
    </row>
    <row r="11514" spans="1:4" x14ac:dyDescent="0.3">
      <c r="A11514" s="3">
        <v>1131103</v>
      </c>
      <c r="B11514" s="16">
        <v>-1.9999999999999997E-2</v>
      </c>
      <c r="C11514" s="16">
        <v>0.01</v>
      </c>
      <c r="D11514" s="16">
        <v>8.5000000000000006E-3</v>
      </c>
    </row>
    <row r="11515" spans="1:4" x14ac:dyDescent="0.3">
      <c r="A11515" s="3">
        <v>1131104</v>
      </c>
      <c r="B11515" s="16">
        <v>-1.9999999999999997E-2</v>
      </c>
      <c r="C11515" s="16">
        <v>0.01</v>
      </c>
      <c r="D11515" s="16">
        <v>8.5000000000000006E-3</v>
      </c>
    </row>
    <row r="11516" spans="1:4" x14ac:dyDescent="0.3">
      <c r="A11516" s="3">
        <v>1131105</v>
      </c>
      <c r="B11516" s="16">
        <v>1.02</v>
      </c>
      <c r="C11516" s="16">
        <v>1.05</v>
      </c>
      <c r="D11516" s="16">
        <v>1.05</v>
      </c>
    </row>
    <row r="11517" spans="1:4" x14ac:dyDescent="0.3">
      <c r="A11517" s="3">
        <v>1131106</v>
      </c>
      <c r="B11517" s="16">
        <v>-1.9999999999999997E-2</v>
      </c>
      <c r="C11517" s="16">
        <v>0.01</v>
      </c>
      <c r="D11517" s="16">
        <v>8.5000000000000006E-3</v>
      </c>
    </row>
    <row r="11518" spans="1:4" x14ac:dyDescent="0.3">
      <c r="A11518" s="3">
        <v>1131107</v>
      </c>
      <c r="B11518" s="16">
        <v>-1.9999999999999997E-2</v>
      </c>
      <c r="C11518" s="16">
        <v>0.01</v>
      </c>
      <c r="D11518" s="16">
        <v>8.5000000000000006E-3</v>
      </c>
    </row>
    <row r="11519" spans="1:4" x14ac:dyDescent="0.3">
      <c r="A11519" s="3">
        <v>1131108</v>
      </c>
      <c r="B11519" s="16">
        <v>1.02</v>
      </c>
      <c r="C11519" s="16">
        <v>1.05</v>
      </c>
      <c r="D11519" s="16">
        <v>1.05</v>
      </c>
    </row>
    <row r="11520" spans="1:4" x14ac:dyDescent="0.3">
      <c r="A11520" s="3">
        <v>1131109</v>
      </c>
      <c r="B11520" s="16">
        <v>-1.9999999999999997E-2</v>
      </c>
      <c r="C11520" s="16">
        <v>0.01</v>
      </c>
      <c r="D11520" s="16">
        <v>8.5000000000000006E-3</v>
      </c>
    </row>
    <row r="11521" spans="1:4" x14ac:dyDescent="0.3">
      <c r="A11521" s="3">
        <v>1131110</v>
      </c>
      <c r="B11521" s="16">
        <v>1.02</v>
      </c>
      <c r="C11521" s="16">
        <v>1.05</v>
      </c>
      <c r="D11521" s="16">
        <v>1.05</v>
      </c>
    </row>
    <row r="11522" spans="1:4" x14ac:dyDescent="0.3">
      <c r="A11522" s="3">
        <v>1131111</v>
      </c>
      <c r="B11522" s="16">
        <v>1.02</v>
      </c>
      <c r="C11522" s="16">
        <v>1.05</v>
      </c>
      <c r="D11522" s="16">
        <v>1.05</v>
      </c>
    </row>
    <row r="11523" spans="1:4" x14ac:dyDescent="0.3">
      <c r="A11523" s="3">
        <v>1131113</v>
      </c>
      <c r="B11523" s="16">
        <v>-1.9999999999999997E-2</v>
      </c>
      <c r="C11523" s="16">
        <v>0.01</v>
      </c>
      <c r="D11523" s="16">
        <v>8.5000000000000006E-3</v>
      </c>
    </row>
    <row r="11524" spans="1:4" x14ac:dyDescent="0.3">
      <c r="A11524" s="3">
        <v>1131114</v>
      </c>
      <c r="B11524" s="16">
        <v>-1.9999999999999997E-2</v>
      </c>
      <c r="C11524" s="16">
        <v>0.01</v>
      </c>
      <c r="D11524" s="16">
        <v>8.5000000000000006E-3</v>
      </c>
    </row>
    <row r="11525" spans="1:4" x14ac:dyDescent="0.3">
      <c r="A11525" s="3">
        <v>1131115</v>
      </c>
      <c r="B11525" s="16">
        <v>-1.9999999999999997E-2</v>
      </c>
      <c r="C11525" s="16">
        <v>0.01</v>
      </c>
      <c r="D11525" s="16">
        <v>8.5000000000000006E-3</v>
      </c>
    </row>
    <row r="11526" spans="1:4" x14ac:dyDescent="0.3">
      <c r="A11526" s="3">
        <v>1131117</v>
      </c>
      <c r="B11526" s="16">
        <v>-1.9999999999999997E-2</v>
      </c>
      <c r="C11526" s="16">
        <v>0.01</v>
      </c>
      <c r="D11526" s="16">
        <v>8.5000000000000006E-3</v>
      </c>
    </row>
    <row r="11527" spans="1:4" x14ac:dyDescent="0.3">
      <c r="A11527" s="3">
        <v>1131118</v>
      </c>
      <c r="B11527" s="16">
        <v>1.02</v>
      </c>
      <c r="C11527" s="16">
        <v>1.05</v>
      </c>
      <c r="D11527" s="16">
        <v>1.05</v>
      </c>
    </row>
    <row r="11528" spans="1:4" x14ac:dyDescent="0.3">
      <c r="A11528" s="3">
        <v>1131119</v>
      </c>
      <c r="B11528" s="16">
        <v>-1.9999999999999997E-2</v>
      </c>
      <c r="C11528" s="16">
        <v>0.01</v>
      </c>
      <c r="D11528" s="16">
        <v>8.5000000000000006E-3</v>
      </c>
    </row>
    <row r="11529" spans="1:4" x14ac:dyDescent="0.3">
      <c r="A11529" s="3">
        <v>1131120</v>
      </c>
      <c r="B11529" s="16">
        <v>1.02</v>
      </c>
      <c r="C11529" s="16">
        <v>1.05</v>
      </c>
      <c r="D11529" s="16">
        <v>1.05</v>
      </c>
    </row>
    <row r="11530" spans="1:4" x14ac:dyDescent="0.3">
      <c r="A11530" s="3">
        <v>1131121</v>
      </c>
      <c r="B11530" s="16">
        <v>-1.9999999999999997E-2</v>
      </c>
      <c r="C11530" s="16">
        <v>0.01</v>
      </c>
      <c r="D11530" s="16">
        <v>8.5000000000000006E-3</v>
      </c>
    </row>
    <row r="11531" spans="1:4" x14ac:dyDescent="0.3">
      <c r="A11531" s="3">
        <v>1131122</v>
      </c>
      <c r="B11531" s="16">
        <v>-1.9999999999999997E-2</v>
      </c>
      <c r="C11531" s="16">
        <v>0.01</v>
      </c>
      <c r="D11531" s="16">
        <v>8.5000000000000006E-3</v>
      </c>
    </row>
    <row r="11532" spans="1:4" x14ac:dyDescent="0.3">
      <c r="A11532" s="3">
        <v>1131123</v>
      </c>
      <c r="B11532" s="16">
        <v>1.02</v>
      </c>
      <c r="C11532" s="16">
        <v>1.05</v>
      </c>
      <c r="D11532" s="16">
        <v>1.05</v>
      </c>
    </row>
    <row r="11533" spans="1:4" x14ac:dyDescent="0.3">
      <c r="A11533" s="3">
        <v>1131124</v>
      </c>
      <c r="B11533" s="16">
        <v>-1.9999999999999997E-2</v>
      </c>
      <c r="C11533" s="16">
        <v>0.01</v>
      </c>
      <c r="D11533" s="16">
        <v>8.5000000000000006E-3</v>
      </c>
    </row>
    <row r="11534" spans="1:4" x14ac:dyDescent="0.3">
      <c r="A11534" s="3">
        <v>1131125</v>
      </c>
      <c r="B11534" s="16">
        <v>1.02</v>
      </c>
      <c r="C11534" s="16">
        <v>1.05</v>
      </c>
      <c r="D11534" s="16">
        <v>1.05</v>
      </c>
    </row>
    <row r="11535" spans="1:4" x14ac:dyDescent="0.3">
      <c r="A11535" s="3">
        <v>1131126</v>
      </c>
      <c r="B11535" s="16">
        <v>-1.9999999999999997E-2</v>
      </c>
      <c r="C11535" s="16">
        <v>0.01</v>
      </c>
      <c r="D11535" s="16">
        <v>8.5000000000000006E-3</v>
      </c>
    </row>
    <row r="11536" spans="1:4" x14ac:dyDescent="0.3">
      <c r="A11536" s="3">
        <v>1131127</v>
      </c>
      <c r="B11536" s="16">
        <v>-1.9999999999999997E-2</v>
      </c>
      <c r="C11536" s="16">
        <v>0.01</v>
      </c>
      <c r="D11536" s="16">
        <v>8.5000000000000006E-3</v>
      </c>
    </row>
    <row r="11537" spans="1:4" x14ac:dyDescent="0.3">
      <c r="A11537" s="3">
        <v>1131128</v>
      </c>
      <c r="B11537" s="16">
        <v>1.02</v>
      </c>
      <c r="C11537" s="16">
        <v>1.05</v>
      </c>
      <c r="D11537" s="16">
        <v>1.05</v>
      </c>
    </row>
    <row r="11538" spans="1:4" x14ac:dyDescent="0.3">
      <c r="A11538" s="3">
        <v>1131129</v>
      </c>
      <c r="B11538" s="16">
        <v>-1.9999999999999997E-2</v>
      </c>
      <c r="C11538" s="16">
        <v>0.01</v>
      </c>
      <c r="D11538" s="16">
        <v>8.5000000000000006E-3</v>
      </c>
    </row>
    <row r="11539" spans="1:4" x14ac:dyDescent="0.3">
      <c r="A11539" s="3">
        <v>1131130</v>
      </c>
      <c r="B11539" s="16">
        <v>-1.9999999999999997E-2</v>
      </c>
      <c r="C11539" s="16">
        <v>0.01</v>
      </c>
      <c r="D11539" s="16">
        <v>8.5000000000000006E-3</v>
      </c>
    </row>
    <row r="11540" spans="1:4" x14ac:dyDescent="0.3">
      <c r="A11540" s="3">
        <v>1131131</v>
      </c>
      <c r="B11540" s="16">
        <v>-1.9999999999999997E-2</v>
      </c>
      <c r="C11540" s="16">
        <v>0.01</v>
      </c>
      <c r="D11540" s="16">
        <v>8.5000000000000006E-3</v>
      </c>
    </row>
    <row r="11541" spans="1:4" x14ac:dyDescent="0.3">
      <c r="A11541" s="3">
        <v>1131132</v>
      </c>
      <c r="B11541" s="16">
        <v>1.02</v>
      </c>
      <c r="C11541" s="16">
        <v>1.05</v>
      </c>
      <c r="D11541" s="16">
        <v>1.05</v>
      </c>
    </row>
    <row r="11542" spans="1:4" x14ac:dyDescent="0.3">
      <c r="A11542" s="3">
        <v>1131133</v>
      </c>
      <c r="B11542" s="16">
        <v>-1.9999999999999997E-2</v>
      </c>
      <c r="C11542" s="16">
        <v>0.01</v>
      </c>
      <c r="D11542" s="16">
        <v>8.5000000000000006E-3</v>
      </c>
    </row>
    <row r="11543" spans="1:4" x14ac:dyDescent="0.3">
      <c r="A11543" s="3">
        <v>1131134</v>
      </c>
      <c r="B11543" s="16">
        <v>-1.9999999999999997E-2</v>
      </c>
      <c r="C11543" s="16">
        <v>0.01</v>
      </c>
      <c r="D11543" s="16">
        <v>8.5000000000000006E-3</v>
      </c>
    </row>
    <row r="11544" spans="1:4" x14ac:dyDescent="0.3">
      <c r="A11544" s="3">
        <v>1131135</v>
      </c>
      <c r="B11544" s="16">
        <v>-1.9999999999999997E-2</v>
      </c>
      <c r="C11544" s="16">
        <v>0.01</v>
      </c>
      <c r="D11544" s="16">
        <v>8.5000000000000006E-3</v>
      </c>
    </row>
    <row r="11545" spans="1:4" x14ac:dyDescent="0.3">
      <c r="A11545" s="3">
        <v>1131136</v>
      </c>
      <c r="B11545" s="16">
        <v>-1.9999999999999997E-2</v>
      </c>
      <c r="C11545" s="16">
        <v>0.01</v>
      </c>
      <c r="D11545" s="16">
        <v>8.5000000000000006E-3</v>
      </c>
    </row>
    <row r="11546" spans="1:4" x14ac:dyDescent="0.3">
      <c r="A11546" s="3">
        <v>1131137</v>
      </c>
      <c r="B11546" s="16">
        <v>-1.9999999999999997E-2</v>
      </c>
      <c r="C11546" s="16">
        <v>0.01</v>
      </c>
      <c r="D11546" s="16">
        <v>8.5000000000000006E-3</v>
      </c>
    </row>
    <row r="11547" spans="1:4" x14ac:dyDescent="0.3">
      <c r="A11547" s="3">
        <v>1131138</v>
      </c>
      <c r="B11547" s="16">
        <v>-1.9999999999999997E-2</v>
      </c>
      <c r="C11547" s="16">
        <v>0.01</v>
      </c>
      <c r="D11547" s="16">
        <v>8.5000000000000006E-3</v>
      </c>
    </row>
    <row r="11548" spans="1:4" x14ac:dyDescent="0.3">
      <c r="A11548" s="3">
        <v>1131139</v>
      </c>
      <c r="B11548" s="16">
        <v>-1.9999999999999997E-2</v>
      </c>
      <c r="C11548" s="16">
        <v>0.01</v>
      </c>
      <c r="D11548" s="16">
        <v>8.5000000000000006E-3</v>
      </c>
    </row>
    <row r="11549" spans="1:4" x14ac:dyDescent="0.3">
      <c r="A11549" s="3">
        <v>1131140</v>
      </c>
      <c r="B11549" s="16">
        <v>-1.9999999999999997E-2</v>
      </c>
      <c r="C11549" s="16">
        <v>0.01</v>
      </c>
      <c r="D11549" s="16">
        <v>8.5000000000000006E-3</v>
      </c>
    </row>
    <row r="11550" spans="1:4" x14ac:dyDescent="0.3">
      <c r="A11550" s="3">
        <v>1131141</v>
      </c>
      <c r="B11550" s="16">
        <v>-1.9999999999999997E-2</v>
      </c>
      <c r="C11550" s="16">
        <v>0.01</v>
      </c>
      <c r="D11550" s="16">
        <v>8.5000000000000006E-3</v>
      </c>
    </row>
    <row r="11551" spans="1:4" x14ac:dyDescent="0.3">
      <c r="A11551" s="3">
        <v>1131150</v>
      </c>
      <c r="B11551" s="16">
        <v>1.02</v>
      </c>
      <c r="C11551" s="16">
        <v>1.05</v>
      </c>
      <c r="D11551" s="16">
        <v>1.05</v>
      </c>
    </row>
    <row r="11552" spans="1:4" x14ac:dyDescent="0.3">
      <c r="A11552" s="3">
        <v>1131160</v>
      </c>
      <c r="B11552" s="16">
        <v>-1.9999999999999997E-2</v>
      </c>
      <c r="C11552" s="16">
        <v>0.01</v>
      </c>
      <c r="D11552" s="16">
        <v>8.5000000000000006E-3</v>
      </c>
    </row>
    <row r="11553" spans="1:4" x14ac:dyDescent="0.3">
      <c r="A11553" s="3">
        <v>1131161</v>
      </c>
      <c r="B11553" s="16">
        <v>0.98</v>
      </c>
      <c r="C11553" s="16">
        <v>1.05</v>
      </c>
      <c r="D11553" s="16">
        <v>1.01</v>
      </c>
    </row>
    <row r="11554" spans="1:4" x14ac:dyDescent="0.3">
      <c r="A11554" s="3">
        <v>1131163</v>
      </c>
      <c r="B11554" s="16">
        <v>0.98</v>
      </c>
      <c r="C11554" s="16">
        <v>1.05</v>
      </c>
      <c r="D11554" s="16">
        <v>1.01</v>
      </c>
    </row>
    <row r="11555" spans="1:4" x14ac:dyDescent="0.3">
      <c r="A11555" s="3">
        <v>1131165</v>
      </c>
      <c r="B11555" s="16">
        <v>0.98</v>
      </c>
      <c r="C11555" s="16">
        <v>1.05</v>
      </c>
      <c r="D11555" s="16">
        <v>1.01</v>
      </c>
    </row>
    <row r="11556" spans="1:4" x14ac:dyDescent="0.3">
      <c r="A11556" s="3">
        <v>1131166</v>
      </c>
      <c r="B11556" s="16">
        <v>0.98</v>
      </c>
      <c r="C11556" s="16">
        <v>1.05</v>
      </c>
      <c r="D11556" s="16">
        <v>1.01</v>
      </c>
    </row>
    <row r="11557" spans="1:4" x14ac:dyDescent="0.3">
      <c r="A11557" s="3">
        <v>1131167</v>
      </c>
      <c r="B11557" s="16">
        <v>0.98</v>
      </c>
      <c r="C11557" s="16">
        <v>1.05</v>
      </c>
      <c r="D11557" s="16">
        <v>1.01</v>
      </c>
    </row>
    <row r="11558" spans="1:4" x14ac:dyDescent="0.3">
      <c r="A11558" s="3">
        <v>1131168</v>
      </c>
      <c r="B11558" s="16">
        <v>0.98</v>
      </c>
      <c r="C11558" s="16">
        <v>1.05</v>
      </c>
      <c r="D11558" s="16">
        <v>1.01</v>
      </c>
    </row>
    <row r="11559" spans="1:4" x14ac:dyDescent="0.3">
      <c r="A11559" s="3">
        <v>1131169</v>
      </c>
      <c r="B11559" s="16">
        <v>0.98</v>
      </c>
      <c r="C11559" s="16">
        <v>1.05</v>
      </c>
      <c r="D11559" s="16">
        <v>1.01</v>
      </c>
    </row>
    <row r="11560" spans="1:4" x14ac:dyDescent="0.3">
      <c r="A11560" s="3">
        <v>1131171</v>
      </c>
      <c r="B11560" s="16">
        <v>-0.03</v>
      </c>
      <c r="C11560" s="16">
        <v>0</v>
      </c>
      <c r="D11560" s="16">
        <v>0</v>
      </c>
    </row>
    <row r="11561" spans="1:4" x14ac:dyDescent="0.3">
      <c r="A11561" s="3">
        <v>1131172</v>
      </c>
      <c r="B11561" s="16">
        <v>0.98</v>
      </c>
      <c r="C11561" s="16">
        <v>1.05</v>
      </c>
      <c r="D11561" s="16">
        <v>1.01</v>
      </c>
    </row>
    <row r="11562" spans="1:4" x14ac:dyDescent="0.3">
      <c r="A11562" s="3">
        <v>1131173</v>
      </c>
      <c r="B11562" s="16">
        <v>0.98</v>
      </c>
      <c r="C11562" s="16">
        <v>1.05</v>
      </c>
      <c r="D11562" s="16">
        <v>1.01</v>
      </c>
    </row>
    <row r="11563" spans="1:4" x14ac:dyDescent="0.3">
      <c r="A11563" s="3">
        <v>1131174</v>
      </c>
      <c r="B11563" s="16">
        <v>0.98</v>
      </c>
      <c r="C11563" s="16">
        <v>1.05</v>
      </c>
      <c r="D11563" s="16">
        <v>1.01</v>
      </c>
    </row>
    <row r="11564" spans="1:4" x14ac:dyDescent="0.3">
      <c r="A11564" s="3">
        <v>1131175</v>
      </c>
      <c r="B11564" s="16">
        <v>0.98</v>
      </c>
      <c r="C11564" s="16">
        <v>1.05</v>
      </c>
      <c r="D11564" s="16">
        <v>1.01</v>
      </c>
    </row>
    <row r="11565" spans="1:4" x14ac:dyDescent="0.3">
      <c r="A11565" s="3">
        <v>1131176</v>
      </c>
      <c r="B11565" s="16">
        <v>0.98</v>
      </c>
      <c r="C11565" s="16">
        <v>1.05</v>
      </c>
      <c r="D11565" s="16">
        <v>1.01</v>
      </c>
    </row>
    <row r="11566" spans="1:4" x14ac:dyDescent="0.3">
      <c r="A11566" s="3">
        <v>1131177</v>
      </c>
      <c r="B11566" s="16">
        <v>0.98</v>
      </c>
      <c r="C11566" s="16">
        <v>1.05</v>
      </c>
      <c r="D11566" s="16">
        <v>1.01</v>
      </c>
    </row>
    <row r="11567" spans="1:4" x14ac:dyDescent="0.3">
      <c r="A11567" s="3">
        <v>1131178</v>
      </c>
      <c r="B11567" s="16">
        <v>0.98</v>
      </c>
      <c r="C11567" s="16">
        <v>1.05</v>
      </c>
      <c r="D11567" s="16">
        <v>1.01</v>
      </c>
    </row>
    <row r="11568" spans="1:4" x14ac:dyDescent="0.3">
      <c r="A11568" s="3">
        <v>1131179</v>
      </c>
      <c r="B11568" s="16">
        <v>0.98</v>
      </c>
      <c r="C11568" s="16">
        <v>1.05</v>
      </c>
      <c r="D11568" s="16">
        <v>1.01</v>
      </c>
    </row>
    <row r="11569" spans="1:4" x14ac:dyDescent="0.3">
      <c r="A11569" s="3">
        <v>1131180</v>
      </c>
      <c r="B11569" s="16">
        <v>0.98</v>
      </c>
      <c r="C11569" s="16">
        <v>1.05</v>
      </c>
      <c r="D11569" s="16">
        <v>1.01</v>
      </c>
    </row>
    <row r="11570" spans="1:4" x14ac:dyDescent="0.3">
      <c r="A11570" s="3">
        <v>1131181</v>
      </c>
      <c r="B11570" s="16">
        <v>0.98</v>
      </c>
      <c r="C11570" s="16">
        <v>1.05</v>
      </c>
      <c r="D11570" s="16">
        <v>1.01</v>
      </c>
    </row>
    <row r="11571" spans="1:4" x14ac:dyDescent="0.3">
      <c r="A11571" s="3">
        <v>1131182</v>
      </c>
      <c r="B11571" s="16">
        <v>0.98</v>
      </c>
      <c r="C11571" s="16">
        <v>1.05</v>
      </c>
      <c r="D11571" s="16">
        <v>1.01</v>
      </c>
    </row>
    <row r="11572" spans="1:4" x14ac:dyDescent="0.3">
      <c r="A11572" s="3">
        <v>1131183</v>
      </c>
      <c r="B11572" s="16">
        <v>0.98</v>
      </c>
      <c r="C11572" s="16">
        <v>1.05</v>
      </c>
      <c r="D11572" s="16">
        <v>1.01</v>
      </c>
    </row>
    <row r="11573" spans="1:4" x14ac:dyDescent="0.3">
      <c r="A11573" s="3">
        <v>1131184</v>
      </c>
      <c r="B11573" s="16">
        <v>0.98</v>
      </c>
      <c r="C11573" s="16">
        <v>1.05</v>
      </c>
      <c r="D11573" s="16">
        <v>1.01</v>
      </c>
    </row>
    <row r="11574" spans="1:4" x14ac:dyDescent="0.3">
      <c r="A11574" s="3">
        <v>1131185</v>
      </c>
      <c r="B11574" s="16">
        <v>0.98</v>
      </c>
      <c r="C11574" s="16">
        <v>1.05</v>
      </c>
      <c r="D11574" s="16">
        <v>1.01</v>
      </c>
    </row>
    <row r="11575" spans="1:4" x14ac:dyDescent="0.3">
      <c r="A11575" s="3">
        <v>1131186</v>
      </c>
      <c r="B11575" s="16">
        <v>0.98</v>
      </c>
      <c r="C11575" s="16">
        <v>1.05</v>
      </c>
      <c r="D11575" s="16">
        <v>1.01</v>
      </c>
    </row>
    <row r="11576" spans="1:4" x14ac:dyDescent="0.3">
      <c r="A11576" s="3">
        <v>1131187</v>
      </c>
      <c r="B11576" s="16">
        <v>0.98</v>
      </c>
      <c r="C11576" s="16">
        <v>1.05</v>
      </c>
      <c r="D11576" s="16">
        <v>1.01</v>
      </c>
    </row>
    <row r="11577" spans="1:4" x14ac:dyDescent="0.3">
      <c r="A11577" s="3">
        <v>1131188</v>
      </c>
      <c r="B11577" s="16">
        <v>0.98</v>
      </c>
      <c r="C11577" s="16">
        <v>1.05</v>
      </c>
      <c r="D11577" s="16">
        <v>1.01</v>
      </c>
    </row>
    <row r="11578" spans="1:4" x14ac:dyDescent="0.3">
      <c r="A11578" s="3">
        <v>1131189</v>
      </c>
      <c r="B11578" s="16">
        <v>0.98</v>
      </c>
      <c r="C11578" s="16">
        <v>1.05</v>
      </c>
      <c r="D11578" s="16">
        <v>1.01</v>
      </c>
    </row>
    <row r="11579" spans="1:4" x14ac:dyDescent="0.3">
      <c r="A11579" s="3">
        <v>1131190</v>
      </c>
      <c r="B11579" s="16">
        <v>0.98</v>
      </c>
      <c r="C11579" s="16">
        <v>1.05</v>
      </c>
      <c r="D11579" s="16">
        <v>1.01</v>
      </c>
    </row>
    <row r="11580" spans="1:4" x14ac:dyDescent="0.3">
      <c r="A11580" s="3">
        <v>1131191</v>
      </c>
      <c r="B11580" s="16">
        <v>0.98</v>
      </c>
      <c r="C11580" s="16">
        <v>1.05</v>
      </c>
      <c r="D11580" s="16">
        <v>1.01</v>
      </c>
    </row>
    <row r="11581" spans="1:4" x14ac:dyDescent="0.3">
      <c r="A11581" s="3">
        <v>1131192</v>
      </c>
      <c r="B11581" s="16">
        <v>0.98</v>
      </c>
      <c r="C11581" s="16">
        <v>1.05</v>
      </c>
      <c r="D11581" s="16">
        <v>1.01</v>
      </c>
    </row>
    <row r="11582" spans="1:4" x14ac:dyDescent="0.3">
      <c r="A11582" s="3">
        <v>1131193</v>
      </c>
      <c r="B11582" s="16">
        <v>0.98</v>
      </c>
      <c r="C11582" s="16">
        <v>1.05</v>
      </c>
      <c r="D11582" s="16">
        <v>1.01</v>
      </c>
    </row>
    <row r="11583" spans="1:4" x14ac:dyDescent="0.3">
      <c r="A11583" s="3">
        <v>1131194</v>
      </c>
      <c r="B11583" s="16">
        <v>0.98</v>
      </c>
      <c r="C11583" s="16">
        <v>1.05</v>
      </c>
      <c r="D11583" s="16">
        <v>1.01</v>
      </c>
    </row>
    <row r="11584" spans="1:4" x14ac:dyDescent="0.3">
      <c r="A11584" s="3">
        <v>1131195</v>
      </c>
      <c r="B11584" s="16">
        <v>-1.9999999999999997E-2</v>
      </c>
      <c r="C11584" s="16">
        <v>0.01</v>
      </c>
      <c r="D11584" s="16">
        <v>8.5000000000000006E-3</v>
      </c>
    </row>
    <row r="11585" spans="1:4" x14ac:dyDescent="0.3">
      <c r="A11585" s="3">
        <v>1131197</v>
      </c>
      <c r="B11585" s="16">
        <v>0.98</v>
      </c>
      <c r="C11585" s="16">
        <v>1.05</v>
      </c>
      <c r="D11585" s="16">
        <v>1.01</v>
      </c>
    </row>
    <row r="11586" spans="1:4" x14ac:dyDescent="0.3">
      <c r="A11586" s="3">
        <v>1131198</v>
      </c>
      <c r="B11586" s="16">
        <v>-1.9999999999999997E-2</v>
      </c>
      <c r="C11586" s="16">
        <v>0.01</v>
      </c>
      <c r="D11586" s="16">
        <v>8.5000000000000006E-3</v>
      </c>
    </row>
    <row r="11587" spans="1:4" x14ac:dyDescent="0.3">
      <c r="A11587" s="3">
        <v>1131200</v>
      </c>
      <c r="B11587" s="16">
        <v>-0.03</v>
      </c>
      <c r="C11587" s="16">
        <v>0</v>
      </c>
      <c r="D11587" s="16">
        <v>0</v>
      </c>
    </row>
    <row r="11588" spans="1:4" x14ac:dyDescent="0.3">
      <c r="A11588" s="3">
        <v>1131201</v>
      </c>
      <c r="B11588" s="16">
        <v>-0.03</v>
      </c>
      <c r="C11588" s="16">
        <v>0</v>
      </c>
      <c r="D11588" s="16">
        <v>0</v>
      </c>
    </row>
    <row r="11589" spans="1:4" x14ac:dyDescent="0.3">
      <c r="A11589" s="3">
        <v>1131203</v>
      </c>
      <c r="B11589" s="16">
        <v>1.02</v>
      </c>
      <c r="C11589" s="16">
        <v>1.05</v>
      </c>
      <c r="D11589" s="16">
        <v>1.05</v>
      </c>
    </row>
    <row r="11590" spans="1:4" x14ac:dyDescent="0.3">
      <c r="A11590" s="3">
        <v>1131204</v>
      </c>
      <c r="B11590" s="16">
        <v>-0.03</v>
      </c>
      <c r="C11590" s="16">
        <v>0</v>
      </c>
      <c r="D11590" s="16">
        <v>0</v>
      </c>
    </row>
    <row r="11591" spans="1:4" x14ac:dyDescent="0.3">
      <c r="A11591" s="3">
        <v>1131205</v>
      </c>
      <c r="B11591" s="16">
        <v>0.90999999999999992</v>
      </c>
      <c r="C11591" s="16">
        <v>1.05</v>
      </c>
      <c r="D11591" s="16">
        <v>1.01</v>
      </c>
    </row>
    <row r="11592" spans="1:4" x14ac:dyDescent="0.3">
      <c r="A11592" s="3">
        <v>1131206</v>
      </c>
      <c r="B11592" s="16">
        <v>0.90999999999999992</v>
      </c>
      <c r="C11592" s="16">
        <v>1.05</v>
      </c>
      <c r="D11592" s="16">
        <v>1.01</v>
      </c>
    </row>
    <row r="11593" spans="1:4" x14ac:dyDescent="0.3">
      <c r="A11593" s="3">
        <v>1131207</v>
      </c>
      <c r="B11593" s="16">
        <v>0.90999999999999992</v>
      </c>
      <c r="C11593" s="16">
        <v>1.05</v>
      </c>
      <c r="D11593" s="16">
        <v>1.01</v>
      </c>
    </row>
    <row r="11594" spans="1:4" x14ac:dyDescent="0.3">
      <c r="A11594" s="3">
        <v>1131210</v>
      </c>
      <c r="B11594" s="16">
        <v>0.98</v>
      </c>
      <c r="C11594" s="16">
        <v>1.05</v>
      </c>
      <c r="D11594" s="16">
        <v>1.01</v>
      </c>
    </row>
    <row r="11595" spans="1:4" x14ac:dyDescent="0.3">
      <c r="A11595" s="3">
        <v>1131211</v>
      </c>
      <c r="B11595" s="16">
        <v>0.98</v>
      </c>
      <c r="C11595" s="16">
        <v>1.05</v>
      </c>
      <c r="D11595" s="16">
        <v>1.01</v>
      </c>
    </row>
    <row r="11596" spans="1:4" x14ac:dyDescent="0.3">
      <c r="A11596" s="3">
        <v>1131212</v>
      </c>
      <c r="B11596" s="16">
        <v>-1.9999999999999997E-2</v>
      </c>
      <c r="C11596" s="16">
        <v>0.01</v>
      </c>
      <c r="D11596" s="16">
        <v>8.5000000000000006E-3</v>
      </c>
    </row>
    <row r="11597" spans="1:4" x14ac:dyDescent="0.3">
      <c r="A11597" s="3">
        <v>1131213</v>
      </c>
      <c r="B11597" s="16">
        <v>-1.9999999999999997E-2</v>
      </c>
      <c r="C11597" s="16">
        <v>0.01</v>
      </c>
      <c r="D11597" s="16">
        <v>8.5000000000000006E-3</v>
      </c>
    </row>
    <row r="11598" spans="1:4" x14ac:dyDescent="0.3">
      <c r="A11598" s="3">
        <v>1131214</v>
      </c>
      <c r="B11598" s="16">
        <v>0.98</v>
      </c>
      <c r="C11598" s="16">
        <v>1.05</v>
      </c>
      <c r="D11598" s="16">
        <v>1.01</v>
      </c>
    </row>
    <row r="11599" spans="1:4" x14ac:dyDescent="0.3">
      <c r="A11599" s="3">
        <v>1131215</v>
      </c>
      <c r="B11599" s="16">
        <v>0.98</v>
      </c>
      <c r="C11599" s="16">
        <v>1.05</v>
      </c>
      <c r="D11599" s="16">
        <v>1.01</v>
      </c>
    </row>
    <row r="11600" spans="1:4" x14ac:dyDescent="0.3">
      <c r="A11600" s="3">
        <v>1131216</v>
      </c>
      <c r="B11600" s="16">
        <v>0.98</v>
      </c>
      <c r="C11600" s="16">
        <v>1.05</v>
      </c>
      <c r="D11600" s="16">
        <v>1.01</v>
      </c>
    </row>
    <row r="11601" spans="1:4" x14ac:dyDescent="0.3">
      <c r="A11601" s="3">
        <v>1131217</v>
      </c>
      <c r="B11601" s="16">
        <v>0.98</v>
      </c>
      <c r="C11601" s="16">
        <v>1.05</v>
      </c>
      <c r="D11601" s="16">
        <v>1.01</v>
      </c>
    </row>
    <row r="11602" spans="1:4" x14ac:dyDescent="0.3">
      <c r="A11602" s="3">
        <v>1131218</v>
      </c>
      <c r="B11602" s="16">
        <v>0.98</v>
      </c>
      <c r="C11602" s="16">
        <v>1.05</v>
      </c>
      <c r="D11602" s="16">
        <v>1.01</v>
      </c>
    </row>
    <row r="11603" spans="1:4" x14ac:dyDescent="0.3">
      <c r="A11603" s="3">
        <v>1131219</v>
      </c>
      <c r="B11603" s="16">
        <v>0.98</v>
      </c>
      <c r="C11603" s="16">
        <v>1.05</v>
      </c>
      <c r="D11603" s="16">
        <v>1.01</v>
      </c>
    </row>
    <row r="11604" spans="1:4" x14ac:dyDescent="0.3">
      <c r="A11604" s="3">
        <v>1131220</v>
      </c>
      <c r="B11604" s="16">
        <v>0.98</v>
      </c>
      <c r="C11604" s="16">
        <v>1.05</v>
      </c>
      <c r="D11604" s="16">
        <v>1.01</v>
      </c>
    </row>
    <row r="11605" spans="1:4" x14ac:dyDescent="0.3">
      <c r="A11605" s="3">
        <v>1131221</v>
      </c>
      <c r="B11605" s="16">
        <v>0.98</v>
      </c>
      <c r="C11605" s="16">
        <v>1.05</v>
      </c>
      <c r="D11605" s="16">
        <v>1.01</v>
      </c>
    </row>
    <row r="11606" spans="1:4" x14ac:dyDescent="0.3">
      <c r="A11606" s="3">
        <v>1131230</v>
      </c>
      <c r="B11606" s="16">
        <v>0.98</v>
      </c>
      <c r="C11606" s="16">
        <v>1.05</v>
      </c>
      <c r="D11606" s="16">
        <v>1.01</v>
      </c>
    </row>
    <row r="11607" spans="1:4" x14ac:dyDescent="0.3">
      <c r="A11607" s="3">
        <v>1131231</v>
      </c>
      <c r="B11607" s="16">
        <v>0.98</v>
      </c>
      <c r="C11607" s="16">
        <v>1.05</v>
      </c>
      <c r="D11607" s="16">
        <v>1.01</v>
      </c>
    </row>
    <row r="11608" spans="1:4" x14ac:dyDescent="0.3">
      <c r="A11608" s="3">
        <v>1131233</v>
      </c>
      <c r="B11608" s="16">
        <v>1.02</v>
      </c>
      <c r="C11608" s="16">
        <v>1.05</v>
      </c>
      <c r="D11608" s="16">
        <v>1.05</v>
      </c>
    </row>
    <row r="11609" spans="1:4" x14ac:dyDescent="0.3">
      <c r="A11609" s="3">
        <v>1131234</v>
      </c>
      <c r="B11609" s="16">
        <v>1.02</v>
      </c>
      <c r="C11609" s="16">
        <v>1.05</v>
      </c>
      <c r="D11609" s="16">
        <v>1.05</v>
      </c>
    </row>
    <row r="11610" spans="1:4" x14ac:dyDescent="0.3">
      <c r="A11610" s="3">
        <v>1131235</v>
      </c>
      <c r="B11610" s="16">
        <v>-1.9999999999999997E-2</v>
      </c>
      <c r="C11610" s="16">
        <v>0.01</v>
      </c>
      <c r="D11610" s="16">
        <v>8.5000000000000006E-3</v>
      </c>
    </row>
    <row r="11611" spans="1:4" x14ac:dyDescent="0.3">
      <c r="A11611" s="3">
        <v>1131242</v>
      </c>
      <c r="B11611" s="16">
        <v>-1.9999999999999997E-2</v>
      </c>
      <c r="C11611" s="16">
        <v>0.01</v>
      </c>
      <c r="D11611" s="16">
        <v>8.5000000000000006E-3</v>
      </c>
    </row>
    <row r="11612" spans="1:4" x14ac:dyDescent="0.3">
      <c r="A11612" s="3">
        <v>1131243</v>
      </c>
      <c r="B11612" s="16">
        <v>-0.03</v>
      </c>
      <c r="C11612" s="16">
        <v>0</v>
      </c>
      <c r="D11612" s="16">
        <v>0</v>
      </c>
    </row>
    <row r="11613" spans="1:4" x14ac:dyDescent="0.3">
      <c r="A11613" s="3">
        <v>1131244</v>
      </c>
      <c r="B11613" s="16">
        <v>-1.9999999999999997E-2</v>
      </c>
      <c r="C11613" s="16">
        <v>0.01</v>
      </c>
      <c r="D11613" s="16">
        <v>8.5000000000000006E-3</v>
      </c>
    </row>
    <row r="11614" spans="1:4" x14ac:dyDescent="0.3">
      <c r="A11614" s="3">
        <v>1131247</v>
      </c>
      <c r="B11614" s="16">
        <v>-1.9999999999999997E-2</v>
      </c>
      <c r="C11614" s="16">
        <v>0.01</v>
      </c>
      <c r="D11614" s="16">
        <v>8.5000000000000006E-3</v>
      </c>
    </row>
    <row r="11615" spans="1:4" x14ac:dyDescent="0.3">
      <c r="A11615" s="3">
        <v>1131248</v>
      </c>
      <c r="B11615" s="16">
        <v>-1.9999999999999997E-2</v>
      </c>
      <c r="C11615" s="16">
        <v>0.01</v>
      </c>
      <c r="D11615" s="16">
        <v>8.5000000000000006E-3</v>
      </c>
    </row>
    <row r="11616" spans="1:4" x14ac:dyDescent="0.3">
      <c r="A11616" s="3">
        <v>1131249</v>
      </c>
      <c r="B11616" s="16">
        <v>-0.03</v>
      </c>
      <c r="C11616" s="16">
        <v>0</v>
      </c>
      <c r="D11616" s="16">
        <v>0</v>
      </c>
    </row>
    <row r="11617" spans="1:4" x14ac:dyDescent="0.3">
      <c r="A11617" s="3">
        <v>1131250</v>
      </c>
      <c r="B11617" s="16">
        <v>-1.9999999999999997E-2</v>
      </c>
      <c r="C11617" s="16">
        <v>0.01</v>
      </c>
      <c r="D11617" s="16">
        <v>8.5000000000000006E-3</v>
      </c>
    </row>
    <row r="11618" spans="1:4" x14ac:dyDescent="0.3">
      <c r="A11618" s="3">
        <v>1131251</v>
      </c>
      <c r="B11618" s="16">
        <v>-1.9999999999999997E-2</v>
      </c>
      <c r="C11618" s="16">
        <v>0.01</v>
      </c>
      <c r="D11618" s="16">
        <v>8.5000000000000006E-3</v>
      </c>
    </row>
    <row r="11619" spans="1:4" x14ac:dyDescent="0.3">
      <c r="A11619" s="3">
        <v>1131252</v>
      </c>
      <c r="B11619" s="16">
        <v>-1.9999999999999997E-2</v>
      </c>
      <c r="C11619" s="16">
        <v>0.01</v>
      </c>
      <c r="D11619" s="16">
        <v>8.5000000000000006E-3</v>
      </c>
    </row>
    <row r="11620" spans="1:4" x14ac:dyDescent="0.3">
      <c r="A11620" s="3">
        <v>1131254</v>
      </c>
      <c r="B11620" s="16">
        <v>-1.9999999999999997E-2</v>
      </c>
      <c r="C11620" s="16">
        <v>0.01</v>
      </c>
      <c r="D11620" s="16">
        <v>8.5000000000000006E-3</v>
      </c>
    </row>
    <row r="11621" spans="1:4" x14ac:dyDescent="0.3">
      <c r="A11621" s="3">
        <v>1131255</v>
      </c>
      <c r="B11621" s="16">
        <v>-0.03</v>
      </c>
      <c r="C11621" s="16">
        <v>0</v>
      </c>
      <c r="D11621" s="16">
        <v>0</v>
      </c>
    </row>
    <row r="11622" spans="1:4" x14ac:dyDescent="0.3">
      <c r="A11622" s="3">
        <v>1131256</v>
      </c>
      <c r="B11622" s="16">
        <v>-1.9999999999999997E-2</v>
      </c>
      <c r="C11622" s="16">
        <v>0.01</v>
      </c>
      <c r="D11622" s="16">
        <v>8.5000000000000006E-3</v>
      </c>
    </row>
    <row r="11623" spans="1:4" x14ac:dyDescent="0.3">
      <c r="A11623" s="3">
        <v>1131257</v>
      </c>
      <c r="B11623" s="16">
        <v>-1.9999999999999997E-2</v>
      </c>
      <c r="C11623" s="16">
        <v>0.01</v>
      </c>
      <c r="D11623" s="16">
        <v>8.5000000000000006E-3</v>
      </c>
    </row>
    <row r="11624" spans="1:4" x14ac:dyDescent="0.3">
      <c r="A11624" s="3">
        <v>1131258</v>
      </c>
      <c r="B11624" s="16">
        <v>-1.9999999999999997E-2</v>
      </c>
      <c r="C11624" s="16">
        <v>0.01</v>
      </c>
      <c r="D11624" s="16">
        <v>8.5000000000000006E-3</v>
      </c>
    </row>
    <row r="11625" spans="1:4" x14ac:dyDescent="0.3">
      <c r="A11625" s="3">
        <v>1131259</v>
      </c>
      <c r="B11625" s="16">
        <v>-1.9999999999999997E-2</v>
      </c>
      <c r="C11625" s="16">
        <v>0.01</v>
      </c>
      <c r="D11625" s="16">
        <v>8.5000000000000006E-3</v>
      </c>
    </row>
    <row r="11626" spans="1:4" x14ac:dyDescent="0.3">
      <c r="A11626" s="3">
        <v>1131260</v>
      </c>
      <c r="B11626" s="16">
        <v>-0.03</v>
      </c>
      <c r="C11626" s="16">
        <v>0</v>
      </c>
      <c r="D11626" s="16">
        <v>0</v>
      </c>
    </row>
    <row r="11627" spans="1:4" x14ac:dyDescent="0.3">
      <c r="A11627" s="3">
        <v>1131261</v>
      </c>
      <c r="B11627" s="16">
        <v>-1.9999999999999997E-2</v>
      </c>
      <c r="C11627" s="16">
        <v>0.01</v>
      </c>
      <c r="D11627" s="16">
        <v>8.5000000000000006E-3</v>
      </c>
    </row>
    <row r="11628" spans="1:4" x14ac:dyDescent="0.3">
      <c r="A11628" s="3">
        <v>1131262</v>
      </c>
      <c r="B11628" s="16">
        <v>-1.9999999999999997E-2</v>
      </c>
      <c r="C11628" s="16">
        <v>0.01</v>
      </c>
      <c r="D11628" s="16">
        <v>8.5000000000000006E-3</v>
      </c>
    </row>
    <row r="11629" spans="1:4" x14ac:dyDescent="0.3">
      <c r="A11629" s="3">
        <v>1131263</v>
      </c>
      <c r="B11629" s="16">
        <v>-1.9999999999999997E-2</v>
      </c>
      <c r="C11629" s="16">
        <v>0.01</v>
      </c>
      <c r="D11629" s="16">
        <v>8.5000000000000006E-3</v>
      </c>
    </row>
    <row r="11630" spans="1:4" x14ac:dyDescent="0.3">
      <c r="A11630" s="3">
        <v>1131264</v>
      </c>
      <c r="B11630" s="16">
        <v>-1.9999999999999997E-2</v>
      </c>
      <c r="C11630" s="16">
        <v>0.01</v>
      </c>
      <c r="D11630" s="16">
        <v>8.5000000000000006E-3</v>
      </c>
    </row>
    <row r="11631" spans="1:4" x14ac:dyDescent="0.3">
      <c r="A11631" s="3">
        <v>1131265</v>
      </c>
      <c r="B11631" s="16">
        <v>-0.03</v>
      </c>
      <c r="C11631" s="16">
        <v>0</v>
      </c>
      <c r="D11631" s="16">
        <v>0</v>
      </c>
    </row>
    <row r="11632" spans="1:4" x14ac:dyDescent="0.3">
      <c r="A11632" s="3">
        <v>1131267</v>
      </c>
      <c r="B11632" s="16">
        <v>-1.9999999999999997E-2</v>
      </c>
      <c r="C11632" s="16">
        <v>0.01</v>
      </c>
      <c r="D11632" s="16">
        <v>8.5000000000000006E-3</v>
      </c>
    </row>
    <row r="11633" spans="1:4" x14ac:dyDescent="0.3">
      <c r="A11633" s="3">
        <v>1131268</v>
      </c>
      <c r="B11633" s="16">
        <v>-1.9999999999999997E-2</v>
      </c>
      <c r="C11633" s="16">
        <v>0.01</v>
      </c>
      <c r="D11633" s="16">
        <v>8.5000000000000006E-3</v>
      </c>
    </row>
    <row r="11634" spans="1:4" x14ac:dyDescent="0.3">
      <c r="A11634" s="3">
        <v>1131269</v>
      </c>
      <c r="B11634" s="16">
        <v>0.98</v>
      </c>
      <c r="C11634" s="16">
        <v>1.05</v>
      </c>
      <c r="D11634" s="16">
        <v>1.01</v>
      </c>
    </row>
    <row r="11635" spans="1:4" x14ac:dyDescent="0.3">
      <c r="A11635" s="3">
        <v>1131270</v>
      </c>
      <c r="B11635" s="16">
        <v>-1.9999999999999997E-2</v>
      </c>
      <c r="C11635" s="16">
        <v>0.01</v>
      </c>
      <c r="D11635" s="16">
        <v>8.5000000000000006E-3</v>
      </c>
    </row>
    <row r="11636" spans="1:4" x14ac:dyDescent="0.3">
      <c r="A11636" s="3">
        <v>1131271</v>
      </c>
      <c r="B11636" s="16">
        <v>-0.03</v>
      </c>
      <c r="C11636" s="16">
        <v>0</v>
      </c>
      <c r="D11636" s="16">
        <v>0</v>
      </c>
    </row>
    <row r="11637" spans="1:4" x14ac:dyDescent="0.3">
      <c r="A11637" s="3">
        <v>1131272</v>
      </c>
      <c r="B11637" s="16">
        <v>-1.9999999999999997E-2</v>
      </c>
      <c r="C11637" s="16">
        <v>0.01</v>
      </c>
      <c r="D11637" s="16">
        <v>8.5000000000000006E-3</v>
      </c>
    </row>
    <row r="11638" spans="1:4" x14ac:dyDescent="0.3">
      <c r="A11638" s="3">
        <v>1131273</v>
      </c>
      <c r="B11638" s="16">
        <v>-0.03</v>
      </c>
      <c r="C11638" s="16">
        <v>0</v>
      </c>
      <c r="D11638" s="16">
        <v>0</v>
      </c>
    </row>
    <row r="11639" spans="1:4" x14ac:dyDescent="0.3">
      <c r="A11639" s="3">
        <v>1131274</v>
      </c>
      <c r="B11639" s="16">
        <v>-1.9999999999999997E-2</v>
      </c>
      <c r="C11639" s="16">
        <v>0.01</v>
      </c>
      <c r="D11639" s="16">
        <v>8.5000000000000006E-3</v>
      </c>
    </row>
    <row r="11640" spans="1:4" x14ac:dyDescent="0.3">
      <c r="A11640" s="3">
        <v>1131275</v>
      </c>
      <c r="B11640" s="16">
        <v>-1.9999999999999997E-2</v>
      </c>
      <c r="C11640" s="16">
        <v>0.01</v>
      </c>
      <c r="D11640" s="16">
        <v>8.5000000000000006E-3</v>
      </c>
    </row>
    <row r="11641" spans="1:4" x14ac:dyDescent="0.3">
      <c r="A11641" s="3">
        <v>1131276</v>
      </c>
      <c r="B11641" s="16">
        <v>-1.9999999999999997E-2</v>
      </c>
      <c r="C11641" s="16">
        <v>0.01</v>
      </c>
      <c r="D11641" s="16">
        <v>8.5000000000000006E-3</v>
      </c>
    </row>
    <row r="11642" spans="1:4" x14ac:dyDescent="0.3">
      <c r="A11642" s="3">
        <v>1131277</v>
      </c>
      <c r="B11642" s="16">
        <v>-0.03</v>
      </c>
      <c r="C11642" s="16">
        <v>0</v>
      </c>
      <c r="D11642" s="16">
        <v>0</v>
      </c>
    </row>
    <row r="11643" spans="1:4" x14ac:dyDescent="0.3">
      <c r="A11643" s="3">
        <v>1131278</v>
      </c>
      <c r="B11643" s="16">
        <v>-1.9999999999999997E-2</v>
      </c>
      <c r="C11643" s="16">
        <v>0.01</v>
      </c>
      <c r="D11643" s="16">
        <v>8.5000000000000006E-3</v>
      </c>
    </row>
    <row r="11644" spans="1:4" x14ac:dyDescent="0.3">
      <c r="A11644" s="3">
        <v>1131279</v>
      </c>
      <c r="B11644" s="16">
        <v>-1.9999999999999997E-2</v>
      </c>
      <c r="C11644" s="16">
        <v>0.01</v>
      </c>
      <c r="D11644" s="16">
        <v>8.5000000000000006E-3</v>
      </c>
    </row>
    <row r="11645" spans="1:4" x14ac:dyDescent="0.3">
      <c r="A11645" s="3">
        <v>1131280</v>
      </c>
      <c r="B11645" s="16">
        <v>-1.9999999999999997E-2</v>
      </c>
      <c r="C11645" s="16">
        <v>0.01</v>
      </c>
      <c r="D11645" s="16">
        <v>8.5000000000000006E-3</v>
      </c>
    </row>
    <row r="11646" spans="1:4" x14ac:dyDescent="0.3">
      <c r="A11646" s="3">
        <v>1131281</v>
      </c>
      <c r="B11646" s="16">
        <v>-0.03</v>
      </c>
      <c r="C11646" s="16">
        <v>0</v>
      </c>
      <c r="D11646" s="16">
        <v>0</v>
      </c>
    </row>
    <row r="11647" spans="1:4" x14ac:dyDescent="0.3">
      <c r="A11647" s="3">
        <v>1131282</v>
      </c>
      <c r="B11647" s="16">
        <v>-1.9999999999999997E-2</v>
      </c>
      <c r="C11647" s="16">
        <v>0.01</v>
      </c>
      <c r="D11647" s="16">
        <v>8.5000000000000006E-3</v>
      </c>
    </row>
    <row r="11648" spans="1:4" x14ac:dyDescent="0.3">
      <c r="A11648" s="3">
        <v>1131283</v>
      </c>
      <c r="B11648" s="16">
        <v>-1.9999999999999997E-2</v>
      </c>
      <c r="C11648" s="16">
        <v>0.01</v>
      </c>
      <c r="D11648" s="16">
        <v>8.5000000000000006E-3</v>
      </c>
    </row>
    <row r="11649" spans="1:4" x14ac:dyDescent="0.3">
      <c r="A11649" s="3">
        <v>1131284</v>
      </c>
      <c r="B11649" s="16">
        <v>0.98</v>
      </c>
      <c r="C11649" s="16">
        <v>1.05</v>
      </c>
      <c r="D11649" s="16">
        <v>1.01</v>
      </c>
    </row>
    <row r="11650" spans="1:4" x14ac:dyDescent="0.3">
      <c r="A11650" s="3">
        <v>1131285</v>
      </c>
      <c r="B11650" s="16">
        <v>-1.9999999999999997E-2</v>
      </c>
      <c r="C11650" s="16">
        <v>0.01</v>
      </c>
      <c r="D11650" s="16">
        <v>8.5000000000000006E-3</v>
      </c>
    </row>
    <row r="11651" spans="1:4" x14ac:dyDescent="0.3">
      <c r="A11651" s="3">
        <v>1131286</v>
      </c>
      <c r="B11651" s="16">
        <v>-1.9999999999999997E-2</v>
      </c>
      <c r="C11651" s="16">
        <v>0.01</v>
      </c>
      <c r="D11651" s="16">
        <v>8.5000000000000006E-3</v>
      </c>
    </row>
    <row r="11652" spans="1:4" x14ac:dyDescent="0.3">
      <c r="A11652" s="3">
        <v>1131287</v>
      </c>
      <c r="B11652" s="16">
        <v>-0.03</v>
      </c>
      <c r="C11652" s="16">
        <v>0</v>
      </c>
      <c r="D11652" s="16">
        <v>0</v>
      </c>
    </row>
    <row r="11653" spans="1:4" x14ac:dyDescent="0.3">
      <c r="A11653" s="3">
        <v>1131288</v>
      </c>
      <c r="B11653" s="16">
        <v>-1.9999999999999997E-2</v>
      </c>
      <c r="C11653" s="16">
        <v>0.01</v>
      </c>
      <c r="D11653" s="16">
        <v>8.5000000000000006E-3</v>
      </c>
    </row>
    <row r="11654" spans="1:4" x14ac:dyDescent="0.3">
      <c r="A11654" s="3">
        <v>1131289</v>
      </c>
      <c r="B11654" s="16">
        <v>-1.9999999999999997E-2</v>
      </c>
      <c r="C11654" s="16">
        <v>0.01</v>
      </c>
      <c r="D11654" s="16">
        <v>8.5000000000000006E-3</v>
      </c>
    </row>
    <row r="11655" spans="1:4" x14ac:dyDescent="0.3">
      <c r="A11655" s="3">
        <v>1131290</v>
      </c>
      <c r="B11655" s="16">
        <v>-0.03</v>
      </c>
      <c r="C11655" s="16">
        <v>0</v>
      </c>
      <c r="D11655" s="16">
        <v>0</v>
      </c>
    </row>
    <row r="11656" spans="1:4" x14ac:dyDescent="0.3">
      <c r="A11656" s="3">
        <v>1131291</v>
      </c>
      <c r="B11656" s="16">
        <v>-1.9999999999999997E-2</v>
      </c>
      <c r="C11656" s="16">
        <v>0.01</v>
      </c>
      <c r="D11656" s="16">
        <v>8.5000000000000006E-3</v>
      </c>
    </row>
    <row r="11657" spans="1:4" x14ac:dyDescent="0.3">
      <c r="A11657" s="3">
        <v>1131292</v>
      </c>
      <c r="B11657" s="16">
        <v>-1.9999999999999997E-2</v>
      </c>
      <c r="C11657" s="16">
        <v>0.01</v>
      </c>
      <c r="D11657" s="16">
        <v>8.5000000000000006E-3</v>
      </c>
    </row>
    <row r="11658" spans="1:4" x14ac:dyDescent="0.3">
      <c r="A11658" s="3">
        <v>1131293</v>
      </c>
      <c r="B11658" s="16">
        <v>-0.03</v>
      </c>
      <c r="C11658" s="16">
        <v>0</v>
      </c>
      <c r="D11658" s="16">
        <v>0</v>
      </c>
    </row>
    <row r="11659" spans="1:4" x14ac:dyDescent="0.3">
      <c r="A11659" s="3">
        <v>1131294</v>
      </c>
      <c r="B11659" s="16">
        <v>-1.9999999999999997E-2</v>
      </c>
      <c r="C11659" s="16">
        <v>0.01</v>
      </c>
      <c r="D11659" s="16">
        <v>8.5000000000000006E-3</v>
      </c>
    </row>
    <row r="11660" spans="1:4" x14ac:dyDescent="0.3">
      <c r="A11660" s="3">
        <v>1131295</v>
      </c>
      <c r="B11660" s="16">
        <v>-1.9999999999999997E-2</v>
      </c>
      <c r="C11660" s="16">
        <v>0.01</v>
      </c>
      <c r="D11660" s="16">
        <v>8.5000000000000006E-3</v>
      </c>
    </row>
    <row r="11661" spans="1:4" x14ac:dyDescent="0.3">
      <c r="A11661" s="3">
        <v>1131296</v>
      </c>
      <c r="B11661" s="16">
        <v>2.4700000000000002</v>
      </c>
      <c r="C11661" s="16">
        <v>2.25</v>
      </c>
      <c r="D11661" s="16">
        <v>2</v>
      </c>
    </row>
    <row r="11662" spans="1:4" x14ac:dyDescent="0.3">
      <c r="A11662" s="3">
        <v>1131297</v>
      </c>
      <c r="B11662" s="16">
        <v>2.4700000000000002</v>
      </c>
      <c r="C11662" s="16">
        <v>2.25</v>
      </c>
      <c r="D11662" s="16">
        <v>2</v>
      </c>
    </row>
    <row r="11663" spans="1:4" x14ac:dyDescent="0.3">
      <c r="A11663" s="3">
        <v>1131298</v>
      </c>
      <c r="B11663" s="16">
        <v>2.4700000000000002</v>
      </c>
      <c r="C11663" s="16">
        <v>2.25</v>
      </c>
      <c r="D11663" s="16">
        <v>2</v>
      </c>
    </row>
    <row r="11664" spans="1:4" x14ac:dyDescent="0.3">
      <c r="A11664" s="3">
        <v>1131299</v>
      </c>
      <c r="B11664" s="16">
        <v>2.4700000000000002</v>
      </c>
      <c r="C11664" s="16">
        <v>2.25</v>
      </c>
      <c r="D11664" s="16">
        <v>2</v>
      </c>
    </row>
    <row r="11665" spans="1:4" x14ac:dyDescent="0.3">
      <c r="A11665" s="3">
        <v>1131302</v>
      </c>
      <c r="B11665" s="16">
        <v>2.4700000000000002</v>
      </c>
      <c r="C11665" s="16">
        <v>2.25</v>
      </c>
      <c r="D11665" s="16">
        <v>2</v>
      </c>
    </row>
    <row r="11666" spans="1:4" x14ac:dyDescent="0.3">
      <c r="A11666" s="3">
        <v>1131303</v>
      </c>
      <c r="B11666" s="16">
        <v>2.4700000000000002</v>
      </c>
      <c r="C11666" s="16">
        <v>2.25</v>
      </c>
      <c r="D11666" s="16">
        <v>2</v>
      </c>
    </row>
    <row r="11667" spans="1:4" x14ac:dyDescent="0.3">
      <c r="A11667" s="3">
        <v>1131304</v>
      </c>
      <c r="B11667" s="16">
        <v>2.4700000000000002</v>
      </c>
      <c r="C11667" s="16">
        <v>2.25</v>
      </c>
      <c r="D11667" s="16">
        <v>2</v>
      </c>
    </row>
    <row r="11668" spans="1:4" x14ac:dyDescent="0.3">
      <c r="A11668" s="3">
        <v>1131305</v>
      </c>
      <c r="B11668" s="16">
        <v>2.4700000000000002</v>
      </c>
      <c r="C11668" s="16">
        <v>2.25</v>
      </c>
      <c r="D11668" s="16">
        <v>2</v>
      </c>
    </row>
    <row r="11669" spans="1:4" x14ac:dyDescent="0.3">
      <c r="A11669" s="3">
        <v>1131306</v>
      </c>
      <c r="B11669" s="16">
        <v>2.4700000000000002</v>
      </c>
      <c r="C11669" s="16">
        <v>2.25</v>
      </c>
      <c r="D11669" s="16">
        <v>2</v>
      </c>
    </row>
    <row r="11670" spans="1:4" x14ac:dyDescent="0.3">
      <c r="A11670" s="3">
        <v>1131307</v>
      </c>
      <c r="B11670" s="16">
        <v>2.4700000000000002</v>
      </c>
      <c r="C11670" s="16">
        <v>2.25</v>
      </c>
      <c r="D11670" s="16">
        <v>2</v>
      </c>
    </row>
    <row r="11671" spans="1:4" x14ac:dyDescent="0.3">
      <c r="A11671" s="3">
        <v>1131308</v>
      </c>
      <c r="B11671" s="16">
        <v>2.4700000000000002</v>
      </c>
      <c r="C11671" s="16">
        <v>2.25</v>
      </c>
      <c r="D11671" s="16">
        <v>2</v>
      </c>
    </row>
    <row r="11672" spans="1:4" x14ac:dyDescent="0.3">
      <c r="A11672" s="3">
        <v>1131309</v>
      </c>
      <c r="B11672" s="16">
        <v>2.4700000000000002</v>
      </c>
      <c r="C11672" s="16">
        <v>2.25</v>
      </c>
      <c r="D11672" s="16">
        <v>2</v>
      </c>
    </row>
    <row r="11673" spans="1:4" x14ac:dyDescent="0.3">
      <c r="A11673" s="3">
        <v>1131310</v>
      </c>
      <c r="B11673" s="16">
        <v>2.4700000000000002</v>
      </c>
      <c r="C11673" s="16">
        <v>2.25</v>
      </c>
      <c r="D11673" s="16">
        <v>2</v>
      </c>
    </row>
    <row r="11674" spans="1:4" x14ac:dyDescent="0.3">
      <c r="A11674" s="3">
        <v>1131311</v>
      </c>
      <c r="B11674" s="16">
        <v>2.4700000000000002</v>
      </c>
      <c r="C11674" s="16">
        <v>2.25</v>
      </c>
      <c r="D11674" s="16">
        <v>2</v>
      </c>
    </row>
    <row r="11675" spans="1:4" x14ac:dyDescent="0.3">
      <c r="A11675" s="3">
        <v>1131312</v>
      </c>
      <c r="B11675" s="16">
        <v>2.4700000000000002</v>
      </c>
      <c r="C11675" s="16">
        <v>2.25</v>
      </c>
      <c r="D11675" s="16">
        <v>2</v>
      </c>
    </row>
    <row r="11676" spans="1:4" x14ac:dyDescent="0.3">
      <c r="A11676" s="3">
        <v>1131313</v>
      </c>
      <c r="B11676" s="16">
        <v>2.4700000000000002</v>
      </c>
      <c r="C11676" s="16">
        <v>2.25</v>
      </c>
      <c r="D11676" s="16">
        <v>2</v>
      </c>
    </row>
    <row r="11677" spans="1:4" x14ac:dyDescent="0.3">
      <c r="A11677" s="3">
        <v>1131314</v>
      </c>
      <c r="B11677" s="16">
        <v>2.4700000000000002</v>
      </c>
      <c r="C11677" s="16">
        <v>2.25</v>
      </c>
      <c r="D11677" s="16">
        <v>2</v>
      </c>
    </row>
    <row r="11678" spans="1:4" x14ac:dyDescent="0.3">
      <c r="A11678" s="3">
        <v>1131315</v>
      </c>
      <c r="B11678" s="16">
        <v>2.4700000000000002</v>
      </c>
      <c r="C11678" s="16">
        <v>2.25</v>
      </c>
      <c r="D11678" s="16">
        <v>2</v>
      </c>
    </row>
    <row r="11679" spans="1:4" x14ac:dyDescent="0.3">
      <c r="A11679" s="3">
        <v>1131316</v>
      </c>
      <c r="B11679" s="16">
        <v>2.4700000000000002</v>
      </c>
      <c r="C11679" s="16">
        <v>2.25</v>
      </c>
      <c r="D11679" s="16">
        <v>2</v>
      </c>
    </row>
    <row r="11680" spans="1:4" x14ac:dyDescent="0.3">
      <c r="A11680" s="3">
        <v>1131320</v>
      </c>
      <c r="B11680" s="16">
        <v>2.4700000000000002</v>
      </c>
      <c r="C11680" s="16">
        <v>2.25</v>
      </c>
      <c r="D11680" s="16">
        <v>2</v>
      </c>
    </row>
    <row r="11681" spans="1:4" x14ac:dyDescent="0.3">
      <c r="A11681" s="3">
        <v>1131321</v>
      </c>
      <c r="B11681" s="16">
        <v>2.4700000000000002</v>
      </c>
      <c r="C11681" s="16">
        <v>2.25</v>
      </c>
      <c r="D11681" s="16">
        <v>2</v>
      </c>
    </row>
    <row r="11682" spans="1:4" x14ac:dyDescent="0.3">
      <c r="A11682" s="3">
        <v>1131322</v>
      </c>
      <c r="B11682" s="16">
        <v>2.4700000000000002</v>
      </c>
      <c r="C11682" s="16">
        <v>2.25</v>
      </c>
      <c r="D11682" s="16">
        <v>2</v>
      </c>
    </row>
    <row r="11683" spans="1:4" x14ac:dyDescent="0.3">
      <c r="A11683" s="3">
        <v>1131323</v>
      </c>
      <c r="B11683" s="16">
        <v>2.4700000000000002</v>
      </c>
      <c r="C11683" s="16">
        <v>2.25</v>
      </c>
      <c r="D11683" s="16">
        <v>2</v>
      </c>
    </row>
    <row r="11684" spans="1:4" x14ac:dyDescent="0.3">
      <c r="A11684" s="3">
        <v>1131325</v>
      </c>
      <c r="B11684" s="16">
        <v>2.4700000000000002</v>
      </c>
      <c r="C11684" s="16">
        <v>2.25</v>
      </c>
      <c r="D11684" s="16">
        <v>2</v>
      </c>
    </row>
    <row r="11685" spans="1:4" x14ac:dyDescent="0.3">
      <c r="A11685" s="3">
        <v>1131326</v>
      </c>
      <c r="B11685" s="16">
        <v>2.4700000000000002</v>
      </c>
      <c r="C11685" s="16">
        <v>2.25</v>
      </c>
      <c r="D11685" s="16">
        <v>2</v>
      </c>
    </row>
    <row r="11686" spans="1:4" x14ac:dyDescent="0.3">
      <c r="A11686" s="3">
        <v>1131328</v>
      </c>
      <c r="B11686" s="16">
        <v>2.4700000000000002</v>
      </c>
      <c r="C11686" s="16">
        <v>2.25</v>
      </c>
      <c r="D11686" s="16">
        <v>2</v>
      </c>
    </row>
    <row r="11687" spans="1:4" x14ac:dyDescent="0.3">
      <c r="A11687" s="3">
        <v>1131329</v>
      </c>
      <c r="B11687" s="16">
        <v>2.4700000000000002</v>
      </c>
      <c r="C11687" s="16">
        <v>2.25</v>
      </c>
      <c r="D11687" s="16">
        <v>2</v>
      </c>
    </row>
    <row r="11688" spans="1:4" x14ac:dyDescent="0.3">
      <c r="A11688" s="3">
        <v>1131330</v>
      </c>
      <c r="B11688" s="16">
        <v>2.4700000000000002</v>
      </c>
      <c r="C11688" s="16">
        <v>2.25</v>
      </c>
      <c r="D11688" s="16">
        <v>2</v>
      </c>
    </row>
    <row r="11689" spans="1:4" x14ac:dyDescent="0.3">
      <c r="A11689" s="3">
        <v>1131332</v>
      </c>
      <c r="B11689" s="16">
        <v>2.4700000000000002</v>
      </c>
      <c r="C11689" s="16">
        <v>2.25</v>
      </c>
      <c r="D11689" s="16">
        <v>2</v>
      </c>
    </row>
    <row r="11690" spans="1:4" x14ac:dyDescent="0.3">
      <c r="A11690" s="3">
        <v>1131333</v>
      </c>
      <c r="B11690" s="16">
        <v>2.4700000000000002</v>
      </c>
      <c r="C11690" s="16">
        <v>2.25</v>
      </c>
      <c r="D11690" s="16">
        <v>2</v>
      </c>
    </row>
    <row r="11691" spans="1:4" x14ac:dyDescent="0.3">
      <c r="A11691" s="3">
        <v>1131334</v>
      </c>
      <c r="B11691" s="16">
        <v>2.4700000000000002</v>
      </c>
      <c r="C11691" s="16">
        <v>2.25</v>
      </c>
      <c r="D11691" s="16">
        <v>2</v>
      </c>
    </row>
    <row r="11692" spans="1:4" x14ac:dyDescent="0.3">
      <c r="A11692" s="3">
        <v>1131338</v>
      </c>
      <c r="B11692" s="16">
        <v>1.02</v>
      </c>
      <c r="C11692" s="16">
        <v>1.05</v>
      </c>
      <c r="D11692" s="16">
        <v>1.05</v>
      </c>
    </row>
    <row r="11693" spans="1:4" x14ac:dyDescent="0.3">
      <c r="A11693" s="3">
        <v>1131339</v>
      </c>
      <c r="B11693" s="16">
        <v>-1.9999999999999997E-2</v>
      </c>
      <c r="C11693" s="16">
        <v>0.01</v>
      </c>
      <c r="D11693" s="16">
        <v>8.5000000000000006E-3</v>
      </c>
    </row>
    <row r="11694" spans="1:4" x14ac:dyDescent="0.3">
      <c r="A11694" s="3">
        <v>1131340</v>
      </c>
      <c r="B11694" s="16">
        <v>-1.9999999999999997E-2</v>
      </c>
      <c r="C11694" s="16">
        <v>0.01</v>
      </c>
      <c r="D11694" s="16">
        <v>8.5000000000000006E-3</v>
      </c>
    </row>
    <row r="11695" spans="1:4" x14ac:dyDescent="0.3">
      <c r="A11695" s="3">
        <v>1131343</v>
      </c>
      <c r="B11695" s="16">
        <v>-1.9999999999999997E-2</v>
      </c>
      <c r="C11695" s="16">
        <v>0.01</v>
      </c>
      <c r="D11695" s="16">
        <v>8.5000000000000006E-3</v>
      </c>
    </row>
    <row r="11696" spans="1:4" x14ac:dyDescent="0.3">
      <c r="A11696" s="3">
        <v>1131350</v>
      </c>
      <c r="B11696" s="16">
        <v>-1.9999999999999997E-2</v>
      </c>
      <c r="C11696" s="16">
        <v>0.01</v>
      </c>
      <c r="D11696" s="16">
        <v>8.5000000000000006E-3</v>
      </c>
    </row>
    <row r="11697" spans="1:4" x14ac:dyDescent="0.3">
      <c r="A11697" s="3">
        <v>1131351</v>
      </c>
      <c r="B11697" s="16">
        <v>-1.9999999999999997E-2</v>
      </c>
      <c r="C11697" s="16">
        <v>0.01</v>
      </c>
      <c r="D11697" s="16">
        <v>8.5000000000000006E-3</v>
      </c>
    </row>
    <row r="11698" spans="1:4" x14ac:dyDescent="0.3">
      <c r="A11698" s="3">
        <v>1131360</v>
      </c>
      <c r="B11698" s="16">
        <v>-1.9999999999999997E-2</v>
      </c>
      <c r="C11698" s="16">
        <v>0.01</v>
      </c>
      <c r="D11698" s="16">
        <v>8.5000000000000006E-3</v>
      </c>
    </row>
    <row r="11699" spans="1:4" x14ac:dyDescent="0.3">
      <c r="A11699" s="3">
        <v>1131361</v>
      </c>
      <c r="B11699" s="16">
        <v>-1.9999999999999997E-2</v>
      </c>
      <c r="C11699" s="16">
        <v>0.01</v>
      </c>
      <c r="D11699" s="16">
        <v>8.5000000000000006E-3</v>
      </c>
    </row>
    <row r="11700" spans="1:4" x14ac:dyDescent="0.3">
      <c r="A11700" s="3">
        <v>1131364</v>
      </c>
      <c r="B11700" s="16">
        <v>2.4700000000000002</v>
      </c>
      <c r="C11700" s="16">
        <v>2.25</v>
      </c>
      <c r="D11700" s="16">
        <v>2</v>
      </c>
    </row>
    <row r="11701" spans="1:4" x14ac:dyDescent="0.3">
      <c r="A11701" s="3">
        <v>1131365</v>
      </c>
      <c r="B11701" s="16">
        <v>-1.9999999999999997E-2</v>
      </c>
      <c r="C11701" s="16">
        <v>0.01</v>
      </c>
      <c r="D11701" s="16">
        <v>8.5000000000000006E-3</v>
      </c>
    </row>
    <row r="11702" spans="1:4" x14ac:dyDescent="0.3">
      <c r="A11702" s="3">
        <v>1131370</v>
      </c>
      <c r="B11702" s="16">
        <v>-1.9999999999999997E-2</v>
      </c>
      <c r="C11702" s="16">
        <v>0.01</v>
      </c>
      <c r="D11702" s="16">
        <v>8.5000000000000006E-3</v>
      </c>
    </row>
    <row r="11703" spans="1:4" x14ac:dyDescent="0.3">
      <c r="A11703" s="3">
        <v>1131380</v>
      </c>
      <c r="B11703" s="16">
        <v>0.98</v>
      </c>
      <c r="C11703" s="16">
        <v>1.05</v>
      </c>
      <c r="D11703" s="16">
        <v>1.01</v>
      </c>
    </row>
    <row r="11704" spans="1:4" x14ac:dyDescent="0.3">
      <c r="A11704" s="3">
        <v>1131381</v>
      </c>
      <c r="B11704" s="16">
        <v>0.98</v>
      </c>
      <c r="C11704" s="16">
        <v>1.05</v>
      </c>
      <c r="D11704" s="16">
        <v>1.01</v>
      </c>
    </row>
    <row r="11705" spans="1:4" x14ac:dyDescent="0.3">
      <c r="A11705" s="3">
        <v>1131382</v>
      </c>
      <c r="B11705" s="16">
        <v>0.98</v>
      </c>
      <c r="C11705" s="16">
        <v>1.05</v>
      </c>
      <c r="D11705" s="16">
        <v>1.01</v>
      </c>
    </row>
    <row r="11706" spans="1:4" x14ac:dyDescent="0.3">
      <c r="A11706" s="3">
        <v>1131383</v>
      </c>
      <c r="B11706" s="16">
        <v>-1.9999999999999997E-2</v>
      </c>
      <c r="C11706" s="16">
        <v>0.01</v>
      </c>
      <c r="D11706" s="16">
        <v>8.5000000000000006E-3</v>
      </c>
    </row>
    <row r="11707" spans="1:4" x14ac:dyDescent="0.3">
      <c r="A11707" s="3">
        <v>1131384</v>
      </c>
      <c r="B11707" s="16">
        <v>-1.9999999999999997E-2</v>
      </c>
      <c r="C11707" s="16">
        <v>0.01</v>
      </c>
      <c r="D11707" s="16">
        <v>8.5000000000000006E-3</v>
      </c>
    </row>
    <row r="11708" spans="1:4" x14ac:dyDescent="0.3">
      <c r="A11708" s="3">
        <v>1131390</v>
      </c>
      <c r="B11708" s="16">
        <v>-1.9999999999999997E-2</v>
      </c>
      <c r="C11708" s="16">
        <v>0.01</v>
      </c>
      <c r="D11708" s="16">
        <v>8.5000000000000006E-3</v>
      </c>
    </row>
    <row r="11709" spans="1:4" x14ac:dyDescent="0.3">
      <c r="A11709" s="3">
        <v>1131391</v>
      </c>
      <c r="B11709" s="16">
        <v>-1.9999999999999997E-2</v>
      </c>
      <c r="C11709" s="16">
        <v>0.01</v>
      </c>
      <c r="D11709" s="16">
        <v>8.5000000000000006E-3</v>
      </c>
    </row>
    <row r="11710" spans="1:4" x14ac:dyDescent="0.3">
      <c r="A11710" s="3">
        <v>1131393</v>
      </c>
      <c r="B11710" s="16">
        <v>0.98</v>
      </c>
      <c r="C11710" s="16">
        <v>1.05</v>
      </c>
      <c r="D11710" s="16">
        <v>1.01</v>
      </c>
    </row>
    <row r="11711" spans="1:4" x14ac:dyDescent="0.3">
      <c r="A11711" s="3">
        <v>1131394</v>
      </c>
      <c r="B11711" s="16">
        <v>0.98</v>
      </c>
      <c r="C11711" s="16">
        <v>1.05</v>
      </c>
      <c r="D11711" s="16">
        <v>1.01</v>
      </c>
    </row>
    <row r="11712" spans="1:4" x14ac:dyDescent="0.3">
      <c r="A11712" s="3">
        <v>1131395</v>
      </c>
      <c r="B11712" s="16">
        <v>1.07</v>
      </c>
      <c r="C11712" s="16">
        <v>1.05</v>
      </c>
      <c r="D11712" s="16">
        <v>0.89249999999999996</v>
      </c>
    </row>
    <row r="11713" spans="1:4" x14ac:dyDescent="0.3">
      <c r="A11713" s="3">
        <v>1131396</v>
      </c>
      <c r="B11713" s="16">
        <v>2.4700000000000002</v>
      </c>
      <c r="C11713" s="16">
        <v>2.25</v>
      </c>
      <c r="D11713" s="16">
        <v>2</v>
      </c>
    </row>
    <row r="11714" spans="1:4" x14ac:dyDescent="0.3">
      <c r="A11714" s="3">
        <v>1131397</v>
      </c>
      <c r="B11714" s="16">
        <v>0.98</v>
      </c>
      <c r="C11714" s="16">
        <v>1.05</v>
      </c>
      <c r="D11714" s="16">
        <v>1.01</v>
      </c>
    </row>
    <row r="11715" spans="1:4" x14ac:dyDescent="0.3">
      <c r="A11715" s="3">
        <v>1131400</v>
      </c>
      <c r="B11715" s="16">
        <v>-1.9999999999999997E-2</v>
      </c>
      <c r="C11715" s="16">
        <v>0.01</v>
      </c>
      <c r="D11715" s="16">
        <v>8.5000000000000006E-3</v>
      </c>
    </row>
    <row r="11716" spans="1:4" x14ac:dyDescent="0.3">
      <c r="A11716" s="3">
        <v>1131401</v>
      </c>
      <c r="B11716" s="16">
        <v>-1.9999999999999997E-2</v>
      </c>
      <c r="C11716" s="16">
        <v>0.01</v>
      </c>
      <c r="D11716" s="16">
        <v>8.5000000000000006E-3</v>
      </c>
    </row>
    <row r="11717" spans="1:4" x14ac:dyDescent="0.3">
      <c r="A11717" s="3">
        <v>1131402</v>
      </c>
      <c r="B11717" s="16">
        <v>0.98</v>
      </c>
      <c r="C11717" s="16">
        <v>1.05</v>
      </c>
      <c r="D11717" s="16">
        <v>1.01</v>
      </c>
    </row>
    <row r="11718" spans="1:4" x14ac:dyDescent="0.3">
      <c r="A11718" s="3">
        <v>1131403</v>
      </c>
      <c r="B11718" s="16">
        <v>0.98</v>
      </c>
      <c r="C11718" s="16">
        <v>1.05</v>
      </c>
      <c r="D11718" s="16">
        <v>1.01</v>
      </c>
    </row>
    <row r="11719" spans="1:4" x14ac:dyDescent="0.3">
      <c r="A11719" s="3">
        <v>1131404</v>
      </c>
      <c r="B11719" s="16">
        <v>0.98</v>
      </c>
      <c r="C11719" s="16">
        <v>1.05</v>
      </c>
      <c r="D11719" s="16">
        <v>1.01</v>
      </c>
    </row>
    <row r="11720" spans="1:4" x14ac:dyDescent="0.3">
      <c r="A11720" s="3">
        <v>1131405</v>
      </c>
      <c r="B11720" s="16">
        <v>0.98</v>
      </c>
      <c r="C11720" s="16">
        <v>1.05</v>
      </c>
      <c r="D11720" s="16">
        <v>1.01</v>
      </c>
    </row>
    <row r="11721" spans="1:4" x14ac:dyDescent="0.3">
      <c r="A11721" s="3">
        <v>1131406</v>
      </c>
      <c r="B11721" s="16">
        <v>0.98</v>
      </c>
      <c r="C11721" s="16">
        <v>1.05</v>
      </c>
      <c r="D11721" s="16">
        <v>1.01</v>
      </c>
    </row>
    <row r="11722" spans="1:4" x14ac:dyDescent="0.3">
      <c r="A11722" s="3">
        <v>1131407</v>
      </c>
      <c r="B11722" s="16">
        <v>0.98</v>
      </c>
      <c r="C11722" s="16">
        <v>1.05</v>
      </c>
      <c r="D11722" s="16">
        <v>1.01</v>
      </c>
    </row>
    <row r="11723" spans="1:4" x14ac:dyDescent="0.3">
      <c r="A11723" s="3">
        <v>1131408</v>
      </c>
      <c r="B11723" s="16">
        <v>0.98</v>
      </c>
      <c r="C11723" s="16">
        <v>1.05</v>
      </c>
      <c r="D11723" s="16">
        <v>1.01</v>
      </c>
    </row>
    <row r="11724" spans="1:4" x14ac:dyDescent="0.3">
      <c r="A11724" s="3">
        <v>1131409</v>
      </c>
      <c r="B11724" s="16">
        <v>0.98</v>
      </c>
      <c r="C11724" s="16">
        <v>1.05</v>
      </c>
      <c r="D11724" s="16">
        <v>1.01</v>
      </c>
    </row>
    <row r="11725" spans="1:4" x14ac:dyDescent="0.3">
      <c r="A11725" s="3">
        <v>1131410</v>
      </c>
      <c r="B11725" s="16">
        <v>0.98</v>
      </c>
      <c r="C11725" s="16">
        <v>1.05</v>
      </c>
      <c r="D11725" s="16">
        <v>1.01</v>
      </c>
    </row>
    <row r="11726" spans="1:4" x14ac:dyDescent="0.3">
      <c r="A11726" s="3">
        <v>1131411</v>
      </c>
      <c r="B11726" s="16">
        <v>0.98</v>
      </c>
      <c r="C11726" s="16">
        <v>1.05</v>
      </c>
      <c r="D11726" s="16">
        <v>1.01</v>
      </c>
    </row>
    <row r="11727" spans="1:4" x14ac:dyDescent="0.3">
      <c r="A11727" s="3">
        <v>1131416</v>
      </c>
      <c r="B11727" s="16">
        <v>-1.9999999999999997E-2</v>
      </c>
      <c r="C11727" s="16">
        <v>0.01</v>
      </c>
      <c r="D11727" s="16">
        <v>8.5000000000000006E-3</v>
      </c>
    </row>
    <row r="11728" spans="1:4" x14ac:dyDescent="0.3">
      <c r="A11728" s="3">
        <v>1131420</v>
      </c>
      <c r="B11728" s="16">
        <v>1.02</v>
      </c>
      <c r="C11728" s="16">
        <v>1.05</v>
      </c>
      <c r="D11728" s="16">
        <v>1.05</v>
      </c>
    </row>
    <row r="11729" spans="1:4" x14ac:dyDescent="0.3">
      <c r="A11729" s="3">
        <v>1131422</v>
      </c>
      <c r="B11729" s="16">
        <v>0.98</v>
      </c>
      <c r="C11729" s="16">
        <v>1.05</v>
      </c>
      <c r="D11729" s="16">
        <v>1.01</v>
      </c>
    </row>
    <row r="11730" spans="1:4" x14ac:dyDescent="0.3">
      <c r="A11730" s="3">
        <v>1131423</v>
      </c>
      <c r="B11730" s="16">
        <v>0.98</v>
      </c>
      <c r="C11730" s="16">
        <v>1.05</v>
      </c>
      <c r="D11730" s="16">
        <v>1.01</v>
      </c>
    </row>
    <row r="11731" spans="1:4" x14ac:dyDescent="0.3">
      <c r="A11731" s="3">
        <v>1131424</v>
      </c>
      <c r="B11731" s="16">
        <v>0.98</v>
      </c>
      <c r="C11731" s="16">
        <v>1.05</v>
      </c>
      <c r="D11731" s="16">
        <v>1.01</v>
      </c>
    </row>
    <row r="11732" spans="1:4" x14ac:dyDescent="0.3">
      <c r="A11732" s="3">
        <v>1131427</v>
      </c>
      <c r="B11732" s="16">
        <v>0.98</v>
      </c>
      <c r="C11732" s="16">
        <v>1.05</v>
      </c>
      <c r="D11732" s="16">
        <v>1.01</v>
      </c>
    </row>
    <row r="11733" spans="1:4" x14ac:dyDescent="0.3">
      <c r="A11733" s="3">
        <v>1131431</v>
      </c>
      <c r="B11733" s="16">
        <v>0.98</v>
      </c>
      <c r="C11733" s="16">
        <v>1.05</v>
      </c>
      <c r="D11733" s="16">
        <v>1.01</v>
      </c>
    </row>
    <row r="11734" spans="1:4" x14ac:dyDescent="0.3">
      <c r="A11734" s="4" t="s">
        <v>276</v>
      </c>
      <c r="B11734" s="16">
        <v>1.71</v>
      </c>
      <c r="C11734" s="16">
        <v>1.71</v>
      </c>
      <c r="D11734" s="16">
        <v>1.01</v>
      </c>
    </row>
    <row r="11735" spans="1:4" x14ac:dyDescent="0.3">
      <c r="A11735" s="4" t="s">
        <v>277</v>
      </c>
      <c r="B11735" s="16">
        <v>5.35</v>
      </c>
      <c r="C11735" s="16">
        <v>4.95</v>
      </c>
      <c r="D11735" s="16">
        <v>1.01</v>
      </c>
    </row>
    <row r="11736" spans="1:4" x14ac:dyDescent="0.3">
      <c r="A11736" s="4" t="s">
        <v>278</v>
      </c>
      <c r="B11736" s="16">
        <v>1.9999999999999998</v>
      </c>
      <c r="C11736" s="16">
        <v>1.95</v>
      </c>
      <c r="D11736" s="16">
        <v>0.01</v>
      </c>
    </row>
    <row r="11737" spans="1:4" x14ac:dyDescent="0.3">
      <c r="A11737" s="4" t="s">
        <v>279</v>
      </c>
      <c r="B11737" s="16">
        <v>3.6</v>
      </c>
      <c r="C11737" s="16">
        <v>3.77</v>
      </c>
      <c r="D11737" s="16">
        <v>2.7</v>
      </c>
    </row>
    <row r="11738" spans="1:4" x14ac:dyDescent="0.3">
      <c r="A11738" s="4" t="s">
        <v>280</v>
      </c>
      <c r="B11738" s="16">
        <v>6.7799999999999994</v>
      </c>
      <c r="C11738" s="16">
        <v>7.14</v>
      </c>
      <c r="D11738" s="16">
        <v>1.01</v>
      </c>
    </row>
    <row r="11739" spans="1:4" x14ac:dyDescent="0.3">
      <c r="A11739" s="4" t="s">
        <v>281</v>
      </c>
      <c r="B11739" s="16">
        <v>6.55</v>
      </c>
      <c r="C11739" s="16">
        <v>6.8</v>
      </c>
      <c r="D11739" s="16">
        <v>1.01</v>
      </c>
    </row>
    <row r="11740" spans="1:4" x14ac:dyDescent="0.3">
      <c r="A11740" s="4" t="s">
        <v>282</v>
      </c>
      <c r="B11740" s="16">
        <v>2.37</v>
      </c>
      <c r="C11740" s="16">
        <v>2.48</v>
      </c>
      <c r="D11740" s="16">
        <v>1.01</v>
      </c>
    </row>
    <row r="11741" spans="1:4" x14ac:dyDescent="0.3">
      <c r="A11741" s="4" t="s">
        <v>283</v>
      </c>
      <c r="B11741" s="16">
        <v>1.32</v>
      </c>
      <c r="C11741" s="16">
        <v>1.05</v>
      </c>
      <c r="D11741" s="16">
        <v>1.01</v>
      </c>
    </row>
    <row r="11742" spans="1:4" x14ac:dyDescent="0.3">
      <c r="A11742" s="4" t="s">
        <v>284</v>
      </c>
      <c r="B11742" s="16">
        <v>5.37</v>
      </c>
      <c r="C11742" s="16">
        <v>5.43</v>
      </c>
      <c r="D11742" s="16">
        <v>1.01</v>
      </c>
    </row>
    <row r="11743" spans="1:4" x14ac:dyDescent="0.3">
      <c r="A11743" s="4" t="s">
        <v>285</v>
      </c>
      <c r="B11743" s="16">
        <v>-1.9999999999999997E-2</v>
      </c>
      <c r="C11743" s="16">
        <v>0.01</v>
      </c>
      <c r="D11743" s="16">
        <v>8.5000000000000006E-3</v>
      </c>
    </row>
    <row r="11744" spans="1:4" x14ac:dyDescent="0.3">
      <c r="A11744" s="4" t="s">
        <v>286</v>
      </c>
      <c r="B11744" s="16">
        <v>2.0700000000000003</v>
      </c>
      <c r="C11744" s="16">
        <v>2.15</v>
      </c>
      <c r="D11744" s="16">
        <v>1.01</v>
      </c>
    </row>
    <row r="11745" spans="1:4" x14ac:dyDescent="0.3">
      <c r="A11745" s="4" t="s">
        <v>287</v>
      </c>
      <c r="B11745" s="16">
        <v>1.17</v>
      </c>
      <c r="C11745" s="16">
        <v>1.05</v>
      </c>
      <c r="D11745" s="16">
        <v>1.01</v>
      </c>
    </row>
    <row r="11746" spans="1:4" x14ac:dyDescent="0.3">
      <c r="A11746" s="4" t="s">
        <v>43</v>
      </c>
      <c r="B11746" s="16">
        <v>1.4</v>
      </c>
      <c r="C11746" s="16">
        <v>1.05</v>
      </c>
      <c r="D11746" s="16">
        <v>1.01</v>
      </c>
    </row>
    <row r="11747" spans="1:4" x14ac:dyDescent="0.3">
      <c r="A11747" s="4" t="s">
        <v>288</v>
      </c>
      <c r="B11747" s="16">
        <v>2.31</v>
      </c>
      <c r="C11747" s="16">
        <v>1.05</v>
      </c>
      <c r="D11747" s="16">
        <v>1.01</v>
      </c>
    </row>
    <row r="11748" spans="1:4" x14ac:dyDescent="0.3">
      <c r="A11748" s="4" t="s">
        <v>289</v>
      </c>
      <c r="B11748" s="16">
        <v>2.0700000000000003</v>
      </c>
      <c r="C11748" s="16">
        <v>2.11</v>
      </c>
      <c r="D11748" s="16">
        <v>1.01</v>
      </c>
    </row>
    <row r="11749" spans="1:4" x14ac:dyDescent="0.3">
      <c r="A11749" s="4" t="s">
        <v>290</v>
      </c>
      <c r="B11749" s="16">
        <v>3.93</v>
      </c>
      <c r="C11749" s="16">
        <v>3.98</v>
      </c>
      <c r="D11749" s="16">
        <v>1.01</v>
      </c>
    </row>
    <row r="11750" spans="1:4" x14ac:dyDescent="0.3">
      <c r="A11750" s="4" t="s">
        <v>44</v>
      </c>
      <c r="B11750" s="16">
        <v>1.25</v>
      </c>
      <c r="C11750" s="16">
        <v>1.05</v>
      </c>
      <c r="D11750" s="16">
        <v>1.01</v>
      </c>
    </row>
    <row r="11751" spans="1:4" x14ac:dyDescent="0.3">
      <c r="A11751" s="4" t="s">
        <v>291</v>
      </c>
      <c r="B11751" s="16">
        <v>1.5999999999999999</v>
      </c>
      <c r="C11751" s="16">
        <v>1.05</v>
      </c>
      <c r="D11751" s="16">
        <v>1.01</v>
      </c>
    </row>
    <row r="11752" spans="1:4" x14ac:dyDescent="0.3">
      <c r="A11752" s="4" t="s">
        <v>292</v>
      </c>
      <c r="B11752" s="16">
        <v>1.02</v>
      </c>
      <c r="C11752" s="16">
        <v>1.05</v>
      </c>
      <c r="D11752" s="16">
        <v>1.05</v>
      </c>
    </row>
    <row r="11753" spans="1:4" x14ac:dyDescent="0.3">
      <c r="A11753" s="4" t="s">
        <v>293</v>
      </c>
      <c r="B11753" s="16">
        <v>1.02</v>
      </c>
      <c r="C11753" s="16">
        <v>1.05</v>
      </c>
      <c r="D11753" s="16">
        <v>1.05</v>
      </c>
    </row>
    <row r="11754" spans="1:4" x14ac:dyDescent="0.3">
      <c r="A11754" s="4" t="s">
        <v>294</v>
      </c>
      <c r="B11754" s="16">
        <v>2.0100000000000002</v>
      </c>
      <c r="C11754" s="16">
        <v>2.36</v>
      </c>
      <c r="D11754" s="16">
        <v>1.01</v>
      </c>
    </row>
    <row r="11755" spans="1:4" x14ac:dyDescent="0.3">
      <c r="A11755" s="4" t="s">
        <v>295</v>
      </c>
      <c r="B11755" s="16">
        <v>5.0999999999999996</v>
      </c>
      <c r="C11755" s="16">
        <v>5.44</v>
      </c>
      <c r="D11755" s="16">
        <v>1.01</v>
      </c>
    </row>
    <row r="11756" spans="1:4" x14ac:dyDescent="0.3">
      <c r="A11756" s="4" t="s">
        <v>296</v>
      </c>
      <c r="B11756" s="16">
        <v>1.02</v>
      </c>
      <c r="C11756" s="16">
        <v>1.05</v>
      </c>
      <c r="D11756" s="16">
        <v>1.05</v>
      </c>
    </row>
    <row r="11757" spans="1:4" x14ac:dyDescent="0.3">
      <c r="A11757" s="4" t="s">
        <v>297</v>
      </c>
      <c r="B11757" s="16">
        <v>15.25</v>
      </c>
      <c r="C11757" s="16">
        <v>15.16</v>
      </c>
      <c r="D11757" s="16">
        <v>15.01</v>
      </c>
    </row>
    <row r="11758" spans="1:4" x14ac:dyDescent="0.3">
      <c r="A11758" s="4" t="s">
        <v>298</v>
      </c>
      <c r="B11758" s="16">
        <v>20.14</v>
      </c>
      <c r="C11758" s="16">
        <v>20.04</v>
      </c>
      <c r="D11758" s="16">
        <v>21.02</v>
      </c>
    </row>
    <row r="11759" spans="1:4" x14ac:dyDescent="0.3">
      <c r="A11759" s="4" t="s">
        <v>299</v>
      </c>
      <c r="B11759" s="16">
        <v>10</v>
      </c>
      <c r="C11759" s="16">
        <v>10.65</v>
      </c>
      <c r="D11759" s="16">
        <v>1.01</v>
      </c>
    </row>
    <row r="11760" spans="1:4" x14ac:dyDescent="0.3">
      <c r="A11760" s="4" t="s">
        <v>300</v>
      </c>
      <c r="B11760" s="16">
        <v>16.049999999999997</v>
      </c>
      <c r="C11760" s="16">
        <v>15.22</v>
      </c>
      <c r="D11760" s="16">
        <v>16.2</v>
      </c>
    </row>
    <row r="11761" spans="1:4" x14ac:dyDescent="0.3">
      <c r="A11761" s="4" t="s">
        <v>301</v>
      </c>
      <c r="B11761" s="16">
        <v>3.6100000000000003</v>
      </c>
      <c r="C11761" s="16">
        <v>3.73</v>
      </c>
      <c r="D11761" s="16">
        <v>1.01</v>
      </c>
    </row>
    <row r="11762" spans="1:4" x14ac:dyDescent="0.3">
      <c r="A11762" s="4" t="s">
        <v>302</v>
      </c>
      <c r="B11762" s="16">
        <v>6.96</v>
      </c>
      <c r="C11762" s="16">
        <v>7.2</v>
      </c>
      <c r="D11762" s="16">
        <v>1.01</v>
      </c>
    </row>
    <row r="11763" spans="1:4" x14ac:dyDescent="0.3">
      <c r="A11763" s="4" t="s">
        <v>303</v>
      </c>
      <c r="B11763" s="16">
        <v>7.97</v>
      </c>
      <c r="C11763" s="16">
        <v>7.48</v>
      </c>
      <c r="D11763" s="16">
        <v>5.62</v>
      </c>
    </row>
    <row r="11764" spans="1:4" x14ac:dyDescent="0.3">
      <c r="A11764" s="4" t="s">
        <v>304</v>
      </c>
      <c r="B11764" s="16">
        <v>14.700000000000001</v>
      </c>
      <c r="C11764" s="16">
        <v>14.66</v>
      </c>
      <c r="D11764" s="16">
        <v>15.64</v>
      </c>
    </row>
    <row r="11765" spans="1:4" x14ac:dyDescent="0.3">
      <c r="A11765" s="4" t="s">
        <v>305</v>
      </c>
      <c r="B11765" s="16">
        <v>8.0200000000000014</v>
      </c>
      <c r="C11765" s="16">
        <v>8.1999999999999993</v>
      </c>
      <c r="D11765" s="16">
        <v>1.01</v>
      </c>
    </row>
    <row r="11766" spans="1:4" x14ac:dyDescent="0.3">
      <c r="A11766" s="4" t="s">
        <v>306</v>
      </c>
      <c r="B11766" s="16">
        <v>2.9200000000000004</v>
      </c>
      <c r="C11766" s="16">
        <v>3.03</v>
      </c>
      <c r="D11766" s="16">
        <v>1.01</v>
      </c>
    </row>
    <row r="11767" spans="1:4" x14ac:dyDescent="0.3">
      <c r="A11767" s="4" t="s">
        <v>307</v>
      </c>
      <c r="B11767" s="16">
        <v>6.05</v>
      </c>
      <c r="C11767" s="16">
        <v>6.25</v>
      </c>
      <c r="D11767" s="16">
        <v>1.01</v>
      </c>
    </row>
    <row r="11768" spans="1:4" x14ac:dyDescent="0.3">
      <c r="A11768" s="4" t="s">
        <v>308</v>
      </c>
      <c r="B11768" s="16">
        <v>2.3000000000000003</v>
      </c>
      <c r="C11768" s="16">
        <v>2.4</v>
      </c>
      <c r="D11768" s="16">
        <v>1.01</v>
      </c>
    </row>
    <row r="11769" spans="1:4" x14ac:dyDescent="0.3">
      <c r="A11769" s="4" t="s">
        <v>309</v>
      </c>
      <c r="B11769" s="16">
        <v>5.5</v>
      </c>
      <c r="C11769" s="16">
        <v>5.67</v>
      </c>
      <c r="D11769" s="16">
        <v>1.01</v>
      </c>
    </row>
    <row r="11770" spans="1:4" x14ac:dyDescent="0.3">
      <c r="A11770" s="4" t="s">
        <v>310</v>
      </c>
      <c r="B11770" s="16">
        <v>10.49</v>
      </c>
      <c r="C11770" s="16">
        <v>10.83</v>
      </c>
      <c r="D11770" s="16">
        <v>1.01</v>
      </c>
    </row>
    <row r="11771" spans="1:4" x14ac:dyDescent="0.3">
      <c r="A11771" s="4" t="s">
        <v>311</v>
      </c>
      <c r="B11771" s="16">
        <v>8.2700000000000014</v>
      </c>
      <c r="C11771" s="16">
        <v>8.6</v>
      </c>
      <c r="D11771" s="16">
        <v>1.01</v>
      </c>
    </row>
    <row r="11772" spans="1:4" x14ac:dyDescent="0.3">
      <c r="A11772" s="4" t="s">
        <v>312</v>
      </c>
      <c r="B11772" s="16">
        <v>2.95</v>
      </c>
      <c r="C11772" s="16">
        <v>3.13</v>
      </c>
      <c r="D11772" s="16">
        <v>1.01</v>
      </c>
    </row>
    <row r="11773" spans="1:4" x14ac:dyDescent="0.3">
      <c r="A11773" s="4" t="s">
        <v>313</v>
      </c>
      <c r="B11773" s="16">
        <v>5.31</v>
      </c>
      <c r="C11773" s="16">
        <v>5.47</v>
      </c>
      <c r="D11773" s="16">
        <v>1.01</v>
      </c>
    </row>
    <row r="11774" spans="1:4" x14ac:dyDescent="0.3">
      <c r="A11774" s="4" t="s">
        <v>314</v>
      </c>
      <c r="B11774" s="16">
        <v>10.07</v>
      </c>
      <c r="C11774" s="16">
        <v>10.55</v>
      </c>
      <c r="D11774" s="16">
        <v>1.01</v>
      </c>
    </row>
    <row r="11775" spans="1:4" x14ac:dyDescent="0.3">
      <c r="A11775" s="4" t="s">
        <v>315</v>
      </c>
      <c r="B11775" s="16">
        <v>8.120000000000001</v>
      </c>
      <c r="C11775" s="16">
        <v>8.4499999999999993</v>
      </c>
      <c r="D11775" s="16">
        <v>1.01</v>
      </c>
    </row>
    <row r="11776" spans="1:4" x14ac:dyDescent="0.3">
      <c r="A11776" s="4" t="s">
        <v>316</v>
      </c>
      <c r="B11776" s="16">
        <v>2.8200000000000003</v>
      </c>
      <c r="C11776" s="16">
        <v>3</v>
      </c>
      <c r="D11776" s="16">
        <v>1.01</v>
      </c>
    </row>
    <row r="11777" spans="1:4" x14ac:dyDescent="0.3">
      <c r="A11777" s="4" t="s">
        <v>317</v>
      </c>
      <c r="B11777" s="16">
        <v>5.12</v>
      </c>
      <c r="C11777" s="16">
        <v>5.3</v>
      </c>
      <c r="D11777" s="16">
        <v>0.01</v>
      </c>
    </row>
    <row r="11778" spans="1:4" x14ac:dyDescent="0.3">
      <c r="A11778" s="4" t="s">
        <v>318</v>
      </c>
      <c r="B11778" s="16">
        <v>2.08</v>
      </c>
      <c r="C11778" s="16">
        <v>1.05</v>
      </c>
      <c r="D11778" s="16">
        <v>0.01</v>
      </c>
    </row>
    <row r="11779" spans="1:4" x14ac:dyDescent="0.3">
      <c r="A11779" s="4" t="s">
        <v>319</v>
      </c>
      <c r="B11779" s="16">
        <v>5.7</v>
      </c>
      <c r="C11779" s="16">
        <v>5.65</v>
      </c>
      <c r="D11779" s="16">
        <v>1.01</v>
      </c>
    </row>
    <row r="11780" spans="1:4" x14ac:dyDescent="0.3">
      <c r="A11780" s="4" t="s">
        <v>320</v>
      </c>
      <c r="B11780" s="16">
        <v>2.12</v>
      </c>
      <c r="C11780" s="16">
        <v>2.15</v>
      </c>
      <c r="D11780" s="16">
        <v>1.01</v>
      </c>
    </row>
    <row r="11781" spans="1:4" x14ac:dyDescent="0.3">
      <c r="A11781" s="4" t="s">
        <v>321</v>
      </c>
      <c r="B11781" s="16">
        <v>0.98</v>
      </c>
      <c r="C11781" s="16">
        <v>1.05</v>
      </c>
      <c r="D11781" s="16">
        <v>1.01</v>
      </c>
    </row>
    <row r="11782" spans="1:4" x14ac:dyDescent="0.3">
      <c r="A11782" s="4" t="s">
        <v>322</v>
      </c>
      <c r="B11782" s="16">
        <v>7.22</v>
      </c>
      <c r="C11782" s="16">
        <v>8.61</v>
      </c>
      <c r="D11782" s="16">
        <v>1.01</v>
      </c>
    </row>
    <row r="11783" spans="1:4" x14ac:dyDescent="0.3">
      <c r="A11783" s="4" t="s">
        <v>144</v>
      </c>
      <c r="B11783" s="16">
        <v>2.6500000000000004</v>
      </c>
      <c r="C11783" s="16">
        <v>2.67</v>
      </c>
      <c r="D11783" s="16">
        <v>1.01</v>
      </c>
    </row>
    <row r="11784" spans="1:4" x14ac:dyDescent="0.3">
      <c r="A11784" s="4" t="s">
        <v>323</v>
      </c>
      <c r="B11784" s="16">
        <v>3.79</v>
      </c>
      <c r="C11784" s="16">
        <v>3.68</v>
      </c>
      <c r="D11784" s="16">
        <v>3.42</v>
      </c>
    </row>
    <row r="11785" spans="1:4" x14ac:dyDescent="0.3">
      <c r="A11785" s="4" t="s">
        <v>324</v>
      </c>
      <c r="B11785" s="16">
        <v>4.8999999999999995</v>
      </c>
      <c r="C11785" s="16">
        <v>4.6100000000000003</v>
      </c>
      <c r="D11785" s="16">
        <v>1.01</v>
      </c>
    </row>
    <row r="11786" spans="1:4" x14ac:dyDescent="0.3">
      <c r="A11786" s="4" t="s">
        <v>325</v>
      </c>
      <c r="B11786" s="16">
        <v>7.58</v>
      </c>
      <c r="C11786" s="16">
        <v>7.55</v>
      </c>
      <c r="D11786" s="16">
        <v>1.01</v>
      </c>
    </row>
    <row r="11787" spans="1:4" x14ac:dyDescent="0.3">
      <c r="A11787" s="4" t="s">
        <v>326</v>
      </c>
      <c r="B11787" s="16">
        <v>4.2399999999999993</v>
      </c>
      <c r="C11787" s="16">
        <v>4.24</v>
      </c>
      <c r="D11787" s="16">
        <v>3.94</v>
      </c>
    </row>
    <row r="11788" spans="1:4" x14ac:dyDescent="0.3">
      <c r="A11788" s="4" t="s">
        <v>327</v>
      </c>
      <c r="B11788" s="16">
        <v>1.02</v>
      </c>
      <c r="C11788" s="16">
        <v>1.05</v>
      </c>
      <c r="D11788" s="16">
        <v>1.05</v>
      </c>
    </row>
    <row r="11789" spans="1:4" x14ac:dyDescent="0.3">
      <c r="A11789" s="4" t="s">
        <v>328</v>
      </c>
      <c r="B11789" s="16">
        <v>1.02</v>
      </c>
      <c r="C11789" s="16">
        <v>1.05</v>
      </c>
      <c r="D11789" s="16">
        <v>1.05</v>
      </c>
    </row>
    <row r="11790" spans="1:4" x14ac:dyDescent="0.3">
      <c r="A11790" s="4" t="s">
        <v>329</v>
      </c>
      <c r="B11790" s="16">
        <v>4.91</v>
      </c>
      <c r="C11790" s="16">
        <v>4.8899999999999997</v>
      </c>
      <c r="D11790" s="16">
        <v>4.74</v>
      </c>
    </row>
    <row r="11791" spans="1:4" x14ac:dyDescent="0.3">
      <c r="A11791" s="4" t="s">
        <v>330</v>
      </c>
      <c r="B11791" s="16">
        <v>9.5300000000000011</v>
      </c>
      <c r="C11791" s="16">
        <v>9.51</v>
      </c>
      <c r="D11791" s="16">
        <v>1.01</v>
      </c>
    </row>
    <row r="11792" spans="1:4" x14ac:dyDescent="0.3">
      <c r="A11792" s="4" t="s">
        <v>331</v>
      </c>
      <c r="B11792" s="16">
        <v>5.42</v>
      </c>
      <c r="C11792" s="16">
        <v>5.23</v>
      </c>
      <c r="D11792" s="16">
        <v>4.3600000000000003</v>
      </c>
    </row>
    <row r="11793" spans="1:4" x14ac:dyDescent="0.3">
      <c r="A11793" s="4" t="s">
        <v>332</v>
      </c>
      <c r="B11793" s="16">
        <v>6.37</v>
      </c>
      <c r="C11793" s="16">
        <v>6.18</v>
      </c>
      <c r="D11793" s="16">
        <v>4.87</v>
      </c>
    </row>
    <row r="11794" spans="1:4" x14ac:dyDescent="0.3">
      <c r="A11794" s="4" t="s">
        <v>333</v>
      </c>
      <c r="B11794" s="16">
        <v>5.77</v>
      </c>
      <c r="C11794" s="16">
        <v>5.6</v>
      </c>
      <c r="D11794" s="16">
        <v>4.51</v>
      </c>
    </row>
    <row r="11795" spans="1:4" x14ac:dyDescent="0.3">
      <c r="A11795" s="4" t="s">
        <v>334</v>
      </c>
      <c r="B11795" s="16">
        <v>1.02</v>
      </c>
      <c r="C11795" s="16">
        <v>1.05</v>
      </c>
      <c r="D11795" s="16">
        <v>1.05</v>
      </c>
    </row>
    <row r="11796" spans="1:4" x14ac:dyDescent="0.3">
      <c r="A11796" s="4" t="s">
        <v>335</v>
      </c>
      <c r="B11796" s="16">
        <v>13.030000000000001</v>
      </c>
      <c r="C11796" s="16">
        <v>12.86</v>
      </c>
      <c r="D11796" s="16">
        <v>1.01</v>
      </c>
    </row>
    <row r="11797" spans="1:4" x14ac:dyDescent="0.3">
      <c r="A11797" s="4" t="s">
        <v>336</v>
      </c>
      <c r="B11797" s="16">
        <v>5.25</v>
      </c>
      <c r="C11797" s="16">
        <v>5.28</v>
      </c>
      <c r="D11797" s="16">
        <v>0.01</v>
      </c>
    </row>
    <row r="11798" spans="1:4" x14ac:dyDescent="0.3">
      <c r="A11798" s="4" t="s">
        <v>337</v>
      </c>
      <c r="B11798" s="16">
        <v>1.9999999999999998</v>
      </c>
      <c r="C11798" s="16">
        <v>1.05</v>
      </c>
      <c r="D11798" s="16">
        <v>0.01</v>
      </c>
    </row>
    <row r="11799" spans="1:4" x14ac:dyDescent="0.3">
      <c r="A11799" s="4" t="s">
        <v>338</v>
      </c>
      <c r="B11799" s="16">
        <v>6.7</v>
      </c>
      <c r="C11799" s="16">
        <v>6.47</v>
      </c>
      <c r="D11799" s="16">
        <v>5.64</v>
      </c>
    </row>
    <row r="11800" spans="1:4" x14ac:dyDescent="0.3">
      <c r="A11800" s="4" t="s">
        <v>339</v>
      </c>
      <c r="B11800" s="16">
        <v>8.92</v>
      </c>
      <c r="C11800" s="16">
        <v>8.51</v>
      </c>
      <c r="D11800" s="16">
        <v>8.51</v>
      </c>
    </row>
    <row r="11801" spans="1:4" x14ac:dyDescent="0.3">
      <c r="A11801" s="4" t="s">
        <v>340</v>
      </c>
      <c r="B11801" s="16">
        <v>7</v>
      </c>
      <c r="C11801" s="16">
        <v>6.59</v>
      </c>
      <c r="D11801" s="16">
        <v>6.59</v>
      </c>
    </row>
    <row r="11802" spans="1:4" x14ac:dyDescent="0.3">
      <c r="A11802" s="4" t="s">
        <v>341</v>
      </c>
      <c r="B11802" s="16">
        <v>0.98</v>
      </c>
      <c r="C11802" s="16">
        <v>1.05</v>
      </c>
      <c r="D11802" s="16">
        <v>1.01</v>
      </c>
    </row>
    <row r="11803" spans="1:4" x14ac:dyDescent="0.3">
      <c r="A11803" s="4" t="s">
        <v>342</v>
      </c>
      <c r="B11803" s="16">
        <v>0.98</v>
      </c>
      <c r="C11803" s="16">
        <v>1.05</v>
      </c>
      <c r="D11803" s="16">
        <v>1.01</v>
      </c>
    </row>
    <row r="11804" spans="1:4" x14ac:dyDescent="0.3">
      <c r="A11804" s="4" t="s">
        <v>343</v>
      </c>
      <c r="B11804" s="16">
        <v>0.98</v>
      </c>
      <c r="C11804" s="16">
        <v>1.05</v>
      </c>
      <c r="D11804" s="16">
        <v>1.01</v>
      </c>
    </row>
    <row r="11805" spans="1:4" x14ac:dyDescent="0.3">
      <c r="A11805" s="4" t="s">
        <v>344</v>
      </c>
      <c r="B11805" s="16">
        <v>2.95</v>
      </c>
      <c r="C11805" s="16">
        <v>2.87</v>
      </c>
      <c r="D11805" s="16">
        <v>0.01</v>
      </c>
    </row>
    <row r="11806" spans="1:4" x14ac:dyDescent="0.3">
      <c r="A11806" s="4" t="s">
        <v>345</v>
      </c>
      <c r="B11806" s="16">
        <v>3.0100000000000002</v>
      </c>
      <c r="C11806" s="16">
        <v>2.91</v>
      </c>
      <c r="D11806" s="16">
        <v>0.01</v>
      </c>
    </row>
    <row r="11807" spans="1:4" x14ac:dyDescent="0.3">
      <c r="A11807" s="4" t="s">
        <v>346</v>
      </c>
      <c r="B11807" s="16">
        <v>3.24</v>
      </c>
      <c r="C11807" s="16">
        <v>3.13</v>
      </c>
      <c r="D11807" s="16">
        <v>0.01</v>
      </c>
    </row>
    <row r="11808" spans="1:4" x14ac:dyDescent="0.3">
      <c r="A11808" s="4" t="s">
        <v>347</v>
      </c>
      <c r="B11808" s="16">
        <v>1.02</v>
      </c>
      <c r="C11808" s="16">
        <v>1.05</v>
      </c>
      <c r="D11808" s="16">
        <v>1.05</v>
      </c>
    </row>
    <row r="11809" spans="1:4" x14ac:dyDescent="0.3">
      <c r="A11809" s="4" t="s">
        <v>348</v>
      </c>
      <c r="B11809" s="16">
        <v>1.02</v>
      </c>
      <c r="C11809" s="16">
        <v>1.05</v>
      </c>
      <c r="D11809" s="16">
        <v>1.05</v>
      </c>
    </row>
    <row r="11810" spans="1:4" x14ac:dyDescent="0.3">
      <c r="A11810" s="4" t="s">
        <v>349</v>
      </c>
      <c r="B11810" s="16">
        <v>1.02</v>
      </c>
      <c r="C11810" s="16">
        <v>1.05</v>
      </c>
      <c r="D11810" s="16">
        <v>1.05</v>
      </c>
    </row>
    <row r="11811" spans="1:4" x14ac:dyDescent="0.3">
      <c r="A11811" s="4" t="s">
        <v>350</v>
      </c>
      <c r="B11811" s="16">
        <v>0.98</v>
      </c>
      <c r="C11811" s="16">
        <v>1.05</v>
      </c>
      <c r="D11811" s="16">
        <v>1.01</v>
      </c>
    </row>
    <row r="11812" spans="1:4" x14ac:dyDescent="0.3">
      <c r="A11812" s="4" t="s">
        <v>351</v>
      </c>
      <c r="B11812" s="16">
        <v>1.02</v>
      </c>
      <c r="C11812" s="16">
        <v>1.05</v>
      </c>
      <c r="D11812" s="16">
        <v>1.05</v>
      </c>
    </row>
    <row r="11813" spans="1:4" x14ac:dyDescent="0.3">
      <c r="A11813" s="4" t="s">
        <v>352</v>
      </c>
      <c r="B11813" s="16">
        <v>1.8699999999999999</v>
      </c>
      <c r="C11813" s="16">
        <v>1.9</v>
      </c>
      <c r="D11813" s="16">
        <v>1.87</v>
      </c>
    </row>
    <row r="11814" spans="1:4" x14ac:dyDescent="0.3">
      <c r="A11814" s="4" t="s">
        <v>353</v>
      </c>
      <c r="B11814" s="16">
        <v>1.84</v>
      </c>
      <c r="C11814" s="16">
        <v>1.84</v>
      </c>
      <c r="D11814" s="16">
        <v>1.84</v>
      </c>
    </row>
    <row r="11815" spans="1:4" x14ac:dyDescent="0.3">
      <c r="A11815" s="4" t="s">
        <v>354</v>
      </c>
      <c r="B11815" s="16">
        <v>1.26</v>
      </c>
      <c r="C11815" s="16">
        <v>1.05</v>
      </c>
      <c r="D11815" s="16">
        <v>1.01</v>
      </c>
    </row>
    <row r="11816" spans="1:4" x14ac:dyDescent="0.3">
      <c r="A11816" s="9" t="s">
        <v>0</v>
      </c>
      <c r="B11816" s="12">
        <v>4.75</v>
      </c>
      <c r="C11816" s="12">
        <v>3.9674</v>
      </c>
      <c r="D11816" s="12">
        <v>3.6103340000000004</v>
      </c>
    </row>
    <row r="11817" spans="1:4" x14ac:dyDescent="0.3">
      <c r="A11817" s="4" t="s">
        <v>355</v>
      </c>
      <c r="B11817" s="16">
        <v>1.02</v>
      </c>
      <c r="C11817" s="16">
        <v>1.05</v>
      </c>
      <c r="D11817" s="16">
        <v>1.05</v>
      </c>
    </row>
    <row r="11818" spans="1:4" x14ac:dyDescent="0.3">
      <c r="A11818" s="4" t="s">
        <v>356</v>
      </c>
      <c r="B11818" s="16">
        <v>1.02</v>
      </c>
      <c r="C11818" s="16">
        <v>1.05</v>
      </c>
      <c r="D11818" s="16">
        <v>1.05</v>
      </c>
    </row>
    <row r="11819" spans="1:4" x14ac:dyDescent="0.3">
      <c r="A11819" s="4" t="s">
        <v>357</v>
      </c>
      <c r="B11819" s="16">
        <v>0.79999999999999993</v>
      </c>
      <c r="C11819" s="16">
        <v>0.85</v>
      </c>
      <c r="D11819" s="16">
        <v>0.7</v>
      </c>
    </row>
    <row r="11820" spans="1:4" x14ac:dyDescent="0.3">
      <c r="A11820" s="4" t="s">
        <v>358</v>
      </c>
      <c r="B11820" s="16">
        <v>0.38</v>
      </c>
      <c r="C11820" s="16">
        <v>0.41</v>
      </c>
      <c r="D11820" s="16">
        <v>0.34849999999999998</v>
      </c>
    </row>
    <row r="11821" spans="1:4" x14ac:dyDescent="0.3">
      <c r="A11821" s="4" t="s">
        <v>359</v>
      </c>
      <c r="B11821" s="16">
        <v>0.59</v>
      </c>
      <c r="C11821" s="16">
        <v>0.62</v>
      </c>
      <c r="D11821" s="16">
        <v>0.52700000000000002</v>
      </c>
    </row>
    <row r="11822" spans="1:4" x14ac:dyDescent="0.3">
      <c r="A11822" s="4" t="s">
        <v>360</v>
      </c>
      <c r="B11822" s="16">
        <v>0.76</v>
      </c>
      <c r="C11822" s="16">
        <v>1.05</v>
      </c>
      <c r="D11822" s="16">
        <v>1.01</v>
      </c>
    </row>
    <row r="11823" spans="1:4" x14ac:dyDescent="0.3">
      <c r="A11823" s="4" t="s">
        <v>361</v>
      </c>
      <c r="B11823" s="16">
        <v>0.82</v>
      </c>
      <c r="C11823" s="16">
        <v>1.05</v>
      </c>
      <c r="D11823" s="16">
        <v>1.01</v>
      </c>
    </row>
    <row r="11824" spans="1:4" x14ac:dyDescent="0.3">
      <c r="A11824" s="4" t="s">
        <v>1</v>
      </c>
      <c r="B11824" s="16">
        <v>0.59</v>
      </c>
      <c r="C11824" s="16">
        <v>0.63</v>
      </c>
      <c r="D11824" s="16">
        <v>1.01</v>
      </c>
    </row>
    <row r="11825" spans="1:4" x14ac:dyDescent="0.3">
      <c r="A11825" s="4" t="s">
        <v>362</v>
      </c>
      <c r="B11825" s="16">
        <v>1.4</v>
      </c>
      <c r="C11825" s="16">
        <v>1.05</v>
      </c>
      <c r="D11825" s="16">
        <v>1.43</v>
      </c>
    </row>
    <row r="11826" spans="1:4" x14ac:dyDescent="0.3">
      <c r="A11826" s="4" t="s">
        <v>363</v>
      </c>
      <c r="B11826" s="16">
        <v>2.48</v>
      </c>
      <c r="C11826" s="16">
        <v>1.05</v>
      </c>
      <c r="D11826" s="16">
        <v>1.01</v>
      </c>
    </row>
    <row r="11827" spans="1:4" x14ac:dyDescent="0.3">
      <c r="A11827" s="4" t="s">
        <v>364</v>
      </c>
      <c r="B11827" s="16">
        <v>2.4900000000000002</v>
      </c>
      <c r="C11827" s="16">
        <v>1.05</v>
      </c>
      <c r="D11827" s="16">
        <v>1.01</v>
      </c>
    </row>
    <row r="11828" spans="1:4" x14ac:dyDescent="0.3">
      <c r="A11828" s="4" t="s">
        <v>7</v>
      </c>
      <c r="B11828" s="16">
        <v>2.23</v>
      </c>
      <c r="C11828" s="16">
        <v>2.25</v>
      </c>
      <c r="D11828" s="16">
        <v>1.01</v>
      </c>
    </row>
    <row r="11829" spans="1:4" x14ac:dyDescent="0.3">
      <c r="A11829" s="4" t="s">
        <v>365</v>
      </c>
      <c r="B11829" s="16">
        <v>2.9600000000000004</v>
      </c>
      <c r="C11829" s="16">
        <v>2.98</v>
      </c>
      <c r="D11829" s="16">
        <v>2.02</v>
      </c>
    </row>
    <row r="11830" spans="1:4" x14ac:dyDescent="0.3">
      <c r="A11830" s="4" t="s">
        <v>366</v>
      </c>
      <c r="B11830" s="16">
        <v>2.89</v>
      </c>
      <c r="C11830" s="16">
        <v>2.89</v>
      </c>
      <c r="D11830" s="16">
        <v>1.01</v>
      </c>
    </row>
    <row r="11831" spans="1:4" x14ac:dyDescent="0.3">
      <c r="A11831" s="4" t="s">
        <v>367</v>
      </c>
      <c r="B11831" s="16">
        <v>4.34</v>
      </c>
      <c r="C11831" s="16">
        <v>4.3499999999999996</v>
      </c>
      <c r="D11831" s="16">
        <v>2.91</v>
      </c>
    </row>
    <row r="11832" spans="1:4" x14ac:dyDescent="0.3">
      <c r="A11832" s="4" t="s">
        <v>368</v>
      </c>
      <c r="B11832" s="16">
        <v>0.72</v>
      </c>
      <c r="C11832" s="16">
        <v>1.05</v>
      </c>
      <c r="D11832" s="16">
        <v>0.75</v>
      </c>
    </row>
    <row r="11833" spans="1:4" x14ac:dyDescent="0.3">
      <c r="A11833" s="4" t="s">
        <v>369</v>
      </c>
      <c r="B11833" s="16">
        <v>1.39</v>
      </c>
      <c r="C11833" s="16">
        <v>1.05</v>
      </c>
      <c r="D11833" s="16">
        <v>1.01</v>
      </c>
    </row>
    <row r="11834" spans="1:4" x14ac:dyDescent="0.3">
      <c r="A11834" s="4" t="s">
        <v>370</v>
      </c>
      <c r="B11834" s="16">
        <v>1.39</v>
      </c>
      <c r="C11834" s="16">
        <v>1.05</v>
      </c>
      <c r="D11834" s="16">
        <v>1.01</v>
      </c>
    </row>
    <row r="11835" spans="1:4" x14ac:dyDescent="0.3">
      <c r="A11835" s="4" t="s">
        <v>371</v>
      </c>
      <c r="B11835" s="16">
        <v>1.39</v>
      </c>
      <c r="C11835" s="16">
        <v>1.05</v>
      </c>
      <c r="D11835" s="16">
        <v>1.01</v>
      </c>
    </row>
    <row r="11836" spans="1:4" x14ac:dyDescent="0.3">
      <c r="A11836" s="4" t="s">
        <v>372</v>
      </c>
      <c r="B11836" s="16">
        <v>1.26</v>
      </c>
      <c r="C11836" s="16">
        <v>1.05</v>
      </c>
      <c r="D11836" s="16">
        <v>1.01</v>
      </c>
    </row>
    <row r="11837" spans="1:4" x14ac:dyDescent="0.3">
      <c r="A11837" s="4" t="s">
        <v>373</v>
      </c>
      <c r="B11837" s="16">
        <v>1.26</v>
      </c>
      <c r="C11837" s="16">
        <v>1.05</v>
      </c>
      <c r="D11837" s="16">
        <v>1.01</v>
      </c>
    </row>
    <row r="11838" spans="1:4" x14ac:dyDescent="0.3">
      <c r="A11838" s="4" t="s">
        <v>374</v>
      </c>
      <c r="B11838" s="16">
        <v>6.85</v>
      </c>
      <c r="C11838" s="16">
        <v>7.27</v>
      </c>
      <c r="D11838" s="16">
        <v>6.88</v>
      </c>
    </row>
    <row r="11839" spans="1:4" x14ac:dyDescent="0.3">
      <c r="A11839" s="4" t="s">
        <v>375</v>
      </c>
      <c r="B11839" s="16">
        <v>0.98</v>
      </c>
      <c r="C11839" s="16">
        <v>1.05</v>
      </c>
      <c r="D11839" s="16">
        <v>1.01</v>
      </c>
    </row>
    <row r="11840" spans="1:4" x14ac:dyDescent="0.3">
      <c r="A11840" s="4" t="s">
        <v>376</v>
      </c>
      <c r="B11840" s="16">
        <v>2.6100000000000003</v>
      </c>
      <c r="C11840" s="16">
        <v>2.64</v>
      </c>
      <c r="D11840" s="16">
        <v>1.94</v>
      </c>
    </row>
    <row r="11841" spans="1:4" x14ac:dyDescent="0.3">
      <c r="A11841" s="4" t="s">
        <v>377</v>
      </c>
      <c r="B11841" s="16">
        <v>5.3999999999999995</v>
      </c>
      <c r="C11841" s="16">
        <v>5.84</v>
      </c>
      <c r="D11841" s="16">
        <v>5.48</v>
      </c>
    </row>
    <row r="11842" spans="1:4" x14ac:dyDescent="0.3">
      <c r="A11842" s="4" t="s">
        <v>13</v>
      </c>
      <c r="B11842" s="16">
        <v>2.3800000000000003</v>
      </c>
      <c r="C11842" s="16">
        <v>2.16</v>
      </c>
      <c r="D11842" s="16">
        <v>2.5</v>
      </c>
    </row>
    <row r="11843" spans="1:4" x14ac:dyDescent="0.3">
      <c r="A11843" s="4" t="s">
        <v>378</v>
      </c>
      <c r="B11843" s="16">
        <v>2.4200000000000004</v>
      </c>
      <c r="C11843" s="16">
        <v>2.4500000000000002</v>
      </c>
      <c r="D11843" s="16">
        <v>2.5099999999999998</v>
      </c>
    </row>
    <row r="11844" spans="1:4" x14ac:dyDescent="0.3">
      <c r="A11844" s="4" t="s">
        <v>379</v>
      </c>
      <c r="B11844" s="16">
        <v>2.52</v>
      </c>
      <c r="C11844" s="16">
        <v>1.05</v>
      </c>
      <c r="D11844" s="16">
        <v>1.01</v>
      </c>
    </row>
    <row r="11845" spans="1:4" x14ac:dyDescent="0.3">
      <c r="A11845" s="4" t="s">
        <v>380</v>
      </c>
      <c r="B11845" s="16">
        <v>1.2</v>
      </c>
      <c r="C11845" s="16">
        <v>1.05</v>
      </c>
      <c r="D11845" s="16">
        <v>1.23</v>
      </c>
    </row>
    <row r="11846" spans="1:4" x14ac:dyDescent="0.3">
      <c r="A11846" s="4" t="s">
        <v>14</v>
      </c>
      <c r="B11846" s="16">
        <v>2.74</v>
      </c>
      <c r="C11846" s="16">
        <v>2.91</v>
      </c>
      <c r="D11846" s="16">
        <v>3.12</v>
      </c>
    </row>
    <row r="11847" spans="1:4" x14ac:dyDescent="0.3">
      <c r="A11847" s="4" t="s">
        <v>381</v>
      </c>
      <c r="B11847" s="16">
        <v>3.33</v>
      </c>
      <c r="C11847" s="16">
        <v>3.36</v>
      </c>
      <c r="D11847" s="16">
        <v>3.13</v>
      </c>
    </row>
    <row r="11848" spans="1:4" x14ac:dyDescent="0.3">
      <c r="A11848" s="4" t="s">
        <v>382</v>
      </c>
      <c r="B11848" s="16">
        <v>1.48</v>
      </c>
      <c r="C11848" s="16">
        <v>1.05</v>
      </c>
      <c r="D11848" s="16">
        <v>1.01</v>
      </c>
    </row>
    <row r="11849" spans="1:4" x14ac:dyDescent="0.3">
      <c r="A11849" s="4" t="s">
        <v>15</v>
      </c>
      <c r="B11849" s="16">
        <v>2.7</v>
      </c>
      <c r="C11849" s="16">
        <v>3.28</v>
      </c>
      <c r="D11849" s="16">
        <v>1.01</v>
      </c>
    </row>
    <row r="11850" spans="1:4" x14ac:dyDescent="0.3">
      <c r="A11850" s="4" t="s">
        <v>383</v>
      </c>
      <c r="B11850" s="16">
        <v>0.66999999999999993</v>
      </c>
      <c r="C11850" s="16">
        <v>0.7</v>
      </c>
      <c r="D11850" s="16">
        <v>0.59499999999999997</v>
      </c>
    </row>
    <row r="11851" spans="1:4" x14ac:dyDescent="0.3">
      <c r="A11851" s="4" t="s">
        <v>384</v>
      </c>
      <c r="B11851" s="16">
        <v>1.41</v>
      </c>
      <c r="C11851" s="16">
        <v>1.44</v>
      </c>
      <c r="D11851" s="16">
        <v>1.24</v>
      </c>
    </row>
    <row r="11852" spans="1:4" x14ac:dyDescent="0.3">
      <c r="A11852" s="4" t="s">
        <v>385</v>
      </c>
      <c r="B11852" s="16">
        <v>0.66999999999999993</v>
      </c>
      <c r="C11852" s="16">
        <v>0.7</v>
      </c>
      <c r="D11852" s="16">
        <v>0.59499999999999997</v>
      </c>
    </row>
    <row r="11853" spans="1:4" x14ac:dyDescent="0.3">
      <c r="A11853" s="4" t="s">
        <v>386</v>
      </c>
      <c r="B11853" s="16">
        <v>0.69</v>
      </c>
      <c r="C11853" s="16">
        <v>0.72</v>
      </c>
      <c r="D11853" s="16">
        <v>0.61199999999999999</v>
      </c>
    </row>
    <row r="11854" spans="1:4" x14ac:dyDescent="0.3">
      <c r="A11854" s="4" t="s">
        <v>387</v>
      </c>
      <c r="B11854" s="16">
        <v>0.89</v>
      </c>
      <c r="C11854" s="16">
        <v>0.96</v>
      </c>
      <c r="D11854" s="16">
        <v>0.9</v>
      </c>
    </row>
    <row r="11855" spans="1:4" x14ac:dyDescent="0.3">
      <c r="A11855" s="4" t="s">
        <v>388</v>
      </c>
      <c r="B11855" s="16">
        <v>1.9999999999999998</v>
      </c>
      <c r="C11855" s="16">
        <v>1.05</v>
      </c>
      <c r="D11855" s="16">
        <v>2.0299999999999998</v>
      </c>
    </row>
    <row r="11856" spans="1:4" x14ac:dyDescent="0.3">
      <c r="A11856" s="4" t="s">
        <v>389</v>
      </c>
      <c r="B11856" s="16">
        <v>0.96</v>
      </c>
      <c r="C11856" s="16">
        <v>1</v>
      </c>
      <c r="D11856" s="16">
        <v>0.95</v>
      </c>
    </row>
    <row r="11857" spans="1:4" x14ac:dyDescent="0.3">
      <c r="A11857" s="4" t="s">
        <v>390</v>
      </c>
      <c r="B11857" s="16">
        <v>0.6</v>
      </c>
      <c r="C11857" s="16">
        <v>0.63</v>
      </c>
      <c r="D11857" s="16">
        <v>0.53549999999999998</v>
      </c>
    </row>
    <row r="11858" spans="1:4" x14ac:dyDescent="0.3">
      <c r="A11858" s="4" t="s">
        <v>391</v>
      </c>
      <c r="B11858" s="16">
        <v>1.58</v>
      </c>
      <c r="C11858" s="16">
        <v>1.05</v>
      </c>
      <c r="D11858" s="16">
        <v>1.01</v>
      </c>
    </row>
    <row r="11859" spans="1:4" x14ac:dyDescent="0.3">
      <c r="A11859" s="4" t="s">
        <v>392</v>
      </c>
      <c r="B11859" s="16">
        <v>0.75</v>
      </c>
      <c r="C11859" s="16">
        <v>1.05</v>
      </c>
      <c r="D11859" s="16">
        <v>1.01</v>
      </c>
    </row>
    <row r="11860" spans="1:4" x14ac:dyDescent="0.3">
      <c r="A11860" s="4" t="s">
        <v>393</v>
      </c>
      <c r="B11860" s="16">
        <v>2.1900000000000004</v>
      </c>
      <c r="C11860" s="16">
        <v>2.38</v>
      </c>
      <c r="D11860" s="16">
        <v>3.21</v>
      </c>
    </row>
    <row r="11861" spans="1:4" x14ac:dyDescent="0.3">
      <c r="A11861" s="4" t="s">
        <v>394</v>
      </c>
      <c r="B11861" s="16">
        <v>0.59</v>
      </c>
      <c r="C11861" s="16">
        <v>0.62</v>
      </c>
      <c r="D11861" s="16">
        <v>0.52700000000000002</v>
      </c>
    </row>
    <row r="11862" spans="1:4" x14ac:dyDescent="0.3">
      <c r="A11862" s="4" t="s">
        <v>19</v>
      </c>
      <c r="B11862" s="16">
        <v>0.9</v>
      </c>
      <c r="C11862" s="16">
        <v>0.98</v>
      </c>
      <c r="D11862" s="16">
        <v>0.89</v>
      </c>
    </row>
    <row r="11863" spans="1:4" x14ac:dyDescent="0.3">
      <c r="A11863" s="4" t="s">
        <v>395</v>
      </c>
      <c r="B11863" s="16">
        <v>0.94</v>
      </c>
      <c r="C11863" s="16">
        <v>0.99</v>
      </c>
      <c r="D11863" s="16">
        <v>0.89</v>
      </c>
    </row>
    <row r="11864" spans="1:4" x14ac:dyDescent="0.3">
      <c r="A11864" s="4" t="s">
        <v>396</v>
      </c>
      <c r="B11864" s="16">
        <v>2.25</v>
      </c>
      <c r="C11864" s="16">
        <v>1.05</v>
      </c>
      <c r="D11864" s="16">
        <v>1.01</v>
      </c>
    </row>
    <row r="11865" spans="1:4" x14ac:dyDescent="0.3">
      <c r="A11865" s="4" t="s">
        <v>397</v>
      </c>
      <c r="B11865" s="16">
        <v>0.94</v>
      </c>
      <c r="C11865" s="16">
        <v>0.94</v>
      </c>
      <c r="D11865" s="16">
        <v>0.78</v>
      </c>
    </row>
    <row r="11866" spans="1:4" x14ac:dyDescent="0.3">
      <c r="A11866" s="4" t="s">
        <v>398</v>
      </c>
      <c r="B11866" s="16">
        <v>0.83</v>
      </c>
      <c r="C11866" s="16">
        <v>1.05</v>
      </c>
      <c r="D11866" s="16">
        <v>1.01</v>
      </c>
    </row>
    <row r="11867" spans="1:4" x14ac:dyDescent="0.3">
      <c r="A11867" s="4" t="s">
        <v>20</v>
      </c>
      <c r="B11867" s="16">
        <v>1.5</v>
      </c>
      <c r="C11867" s="16">
        <v>1.47</v>
      </c>
      <c r="D11867" s="16">
        <v>1.25</v>
      </c>
    </row>
    <row r="11868" spans="1:4" x14ac:dyDescent="0.3">
      <c r="A11868" s="4" t="s">
        <v>399</v>
      </c>
      <c r="B11868" s="16">
        <v>0.45999999999999996</v>
      </c>
      <c r="C11868" s="16">
        <v>0.5</v>
      </c>
      <c r="D11868" s="16">
        <v>0.4</v>
      </c>
    </row>
    <row r="11869" spans="1:4" x14ac:dyDescent="0.3">
      <c r="A11869" s="4" t="s">
        <v>400</v>
      </c>
      <c r="B11869" s="16">
        <v>0.44999999999999996</v>
      </c>
      <c r="C11869" s="16">
        <v>0.49</v>
      </c>
      <c r="D11869" s="16">
        <v>0.41</v>
      </c>
    </row>
    <row r="11870" spans="1:4" x14ac:dyDescent="0.3">
      <c r="A11870" s="4" t="s">
        <v>401</v>
      </c>
      <c r="B11870" s="16">
        <v>0.98</v>
      </c>
      <c r="C11870" s="16">
        <v>1.05</v>
      </c>
      <c r="D11870" s="16">
        <v>1.01</v>
      </c>
    </row>
    <row r="11871" spans="1:4" x14ac:dyDescent="0.3">
      <c r="A11871" s="4" t="s">
        <v>21</v>
      </c>
      <c r="B11871" s="16">
        <v>0.25</v>
      </c>
      <c r="C11871" s="16">
        <v>0.28999999999999998</v>
      </c>
      <c r="D11871" s="16">
        <v>0.24</v>
      </c>
    </row>
    <row r="11872" spans="1:4" x14ac:dyDescent="0.3">
      <c r="A11872" s="9" t="s">
        <v>22</v>
      </c>
      <c r="B11872" s="12">
        <v>0.35</v>
      </c>
      <c r="C11872" s="12">
        <v>1.05</v>
      </c>
      <c r="D11872" s="12">
        <v>1.05</v>
      </c>
    </row>
    <row r="11873" spans="1:4" x14ac:dyDescent="0.3">
      <c r="A11873" s="4" t="s">
        <v>402</v>
      </c>
      <c r="B11873" s="16">
        <v>0.32999999999999996</v>
      </c>
      <c r="C11873" s="16">
        <v>0.36</v>
      </c>
      <c r="D11873" s="16">
        <v>0.30599999999999999</v>
      </c>
    </row>
    <row r="11874" spans="1:4" x14ac:dyDescent="0.3">
      <c r="A11874" s="4" t="s">
        <v>403</v>
      </c>
      <c r="B11874" s="16">
        <v>0.32999999999999996</v>
      </c>
      <c r="C11874" s="16">
        <v>0.36</v>
      </c>
      <c r="D11874" s="16">
        <v>0.30599999999999999</v>
      </c>
    </row>
    <row r="11875" spans="1:4" x14ac:dyDescent="0.3">
      <c r="A11875" s="4" t="s">
        <v>404</v>
      </c>
      <c r="B11875" s="16">
        <v>0.33999999999999997</v>
      </c>
      <c r="C11875" s="16">
        <v>0.37</v>
      </c>
      <c r="D11875" s="16">
        <v>0.3145</v>
      </c>
    </row>
    <row r="11876" spans="1:4" x14ac:dyDescent="0.3">
      <c r="A11876" s="4" t="s">
        <v>405</v>
      </c>
      <c r="B11876" s="16">
        <v>1.71</v>
      </c>
      <c r="C11876" s="16">
        <v>1.76</v>
      </c>
      <c r="D11876" s="16">
        <v>1.04</v>
      </c>
    </row>
    <row r="11877" spans="1:4" x14ac:dyDescent="0.3">
      <c r="A11877" s="4" t="s">
        <v>406</v>
      </c>
      <c r="B11877" s="16">
        <v>0.64</v>
      </c>
      <c r="C11877" s="16">
        <v>0.67</v>
      </c>
      <c r="D11877" s="16">
        <v>0.56950000000000001</v>
      </c>
    </row>
    <row r="11878" spans="1:4" x14ac:dyDescent="0.3">
      <c r="A11878" s="4" t="s">
        <v>407</v>
      </c>
      <c r="B11878" s="16">
        <v>1.1199999999999999</v>
      </c>
      <c r="C11878" s="16">
        <v>1.05</v>
      </c>
      <c r="D11878" s="16">
        <v>1.01</v>
      </c>
    </row>
    <row r="11879" spans="1:4" x14ac:dyDescent="0.3">
      <c r="A11879" s="4" t="s">
        <v>408</v>
      </c>
      <c r="B11879" s="16">
        <v>0.79999999999999993</v>
      </c>
      <c r="C11879" s="16">
        <v>1.05</v>
      </c>
      <c r="D11879" s="16">
        <v>1.01</v>
      </c>
    </row>
    <row r="11880" spans="1:4" x14ac:dyDescent="0.3">
      <c r="A11880" s="4" t="s">
        <v>409</v>
      </c>
      <c r="B11880" s="16">
        <v>0.78999999999999992</v>
      </c>
      <c r="C11880" s="16">
        <v>1.05</v>
      </c>
      <c r="D11880" s="16">
        <v>0.82</v>
      </c>
    </row>
    <row r="11881" spans="1:4" x14ac:dyDescent="0.3">
      <c r="A11881" s="4" t="s">
        <v>410</v>
      </c>
      <c r="B11881" s="16">
        <v>1.29</v>
      </c>
      <c r="C11881" s="16">
        <v>1.05</v>
      </c>
      <c r="D11881" s="16">
        <v>1.01</v>
      </c>
    </row>
    <row r="11882" spans="1:4" x14ac:dyDescent="0.3">
      <c r="A11882" s="4" t="s">
        <v>411</v>
      </c>
      <c r="B11882" s="16">
        <v>2.1800000000000002</v>
      </c>
      <c r="C11882" s="16">
        <v>1.05</v>
      </c>
      <c r="D11882" s="16">
        <v>1.01</v>
      </c>
    </row>
    <row r="11883" spans="1:4" x14ac:dyDescent="0.3">
      <c r="A11883" s="4" t="s">
        <v>412</v>
      </c>
      <c r="B11883" s="16">
        <v>2.02</v>
      </c>
      <c r="C11883" s="16">
        <v>1.05</v>
      </c>
      <c r="D11883" s="16">
        <v>1.01</v>
      </c>
    </row>
    <row r="11884" spans="1:4" x14ac:dyDescent="0.3">
      <c r="A11884" s="4" t="s">
        <v>413</v>
      </c>
      <c r="B11884" s="16">
        <v>1.02</v>
      </c>
      <c r="C11884" s="16">
        <v>1.05</v>
      </c>
      <c r="D11884" s="16">
        <v>1.05</v>
      </c>
    </row>
    <row r="11885" spans="1:4" x14ac:dyDescent="0.3">
      <c r="A11885" s="4" t="s">
        <v>414</v>
      </c>
      <c r="B11885" s="16">
        <v>1.02</v>
      </c>
      <c r="C11885" s="16">
        <v>1.05</v>
      </c>
      <c r="D11885" s="16">
        <v>1.05</v>
      </c>
    </row>
    <row r="11886" spans="1:4" x14ac:dyDescent="0.3">
      <c r="A11886" s="4" t="s">
        <v>415</v>
      </c>
      <c r="B11886" s="16">
        <v>1.8599999999999999</v>
      </c>
      <c r="C11886" s="16">
        <v>1.05</v>
      </c>
      <c r="D11886" s="16">
        <v>1.01</v>
      </c>
    </row>
    <row r="11887" spans="1:4" x14ac:dyDescent="0.3">
      <c r="A11887" s="4" t="s">
        <v>416</v>
      </c>
      <c r="B11887" s="16">
        <v>3.24</v>
      </c>
      <c r="C11887" s="16">
        <v>3.73</v>
      </c>
      <c r="D11887" s="16">
        <v>1.87</v>
      </c>
    </row>
    <row r="11888" spans="1:4" x14ac:dyDescent="0.3">
      <c r="A11888" s="4" t="s">
        <v>417</v>
      </c>
      <c r="B11888" s="16">
        <v>1.07</v>
      </c>
      <c r="C11888" s="16">
        <v>1.05</v>
      </c>
      <c r="D11888" s="16">
        <v>1.01</v>
      </c>
    </row>
    <row r="11889" spans="1:4" x14ac:dyDescent="0.3">
      <c r="A11889" s="4" t="s">
        <v>418</v>
      </c>
      <c r="B11889" s="16">
        <v>3.1500000000000004</v>
      </c>
      <c r="C11889" s="16">
        <v>3.64</v>
      </c>
      <c r="D11889" s="16">
        <v>1.01</v>
      </c>
    </row>
    <row r="11890" spans="1:4" x14ac:dyDescent="0.3">
      <c r="A11890" s="4" t="s">
        <v>23</v>
      </c>
      <c r="B11890" s="16">
        <v>2.2200000000000002</v>
      </c>
      <c r="C11890" s="16">
        <v>2.34</v>
      </c>
      <c r="D11890" s="16">
        <v>1.01</v>
      </c>
    </row>
    <row r="11891" spans="1:4" x14ac:dyDescent="0.3">
      <c r="A11891" s="4" t="s">
        <v>419</v>
      </c>
      <c r="B11891" s="16">
        <v>2.08</v>
      </c>
      <c r="C11891" s="16">
        <v>1.05</v>
      </c>
      <c r="D11891" s="16">
        <v>1.01</v>
      </c>
    </row>
    <row r="11892" spans="1:4" x14ac:dyDescent="0.3">
      <c r="A11892" s="4" t="s">
        <v>24</v>
      </c>
      <c r="B11892" s="16">
        <v>2.3400000000000003</v>
      </c>
      <c r="C11892" s="16">
        <v>2.66</v>
      </c>
      <c r="D11892" s="16">
        <v>1.43</v>
      </c>
    </row>
    <row r="11893" spans="1:4" x14ac:dyDescent="0.3">
      <c r="A11893" s="4" t="s">
        <v>420</v>
      </c>
      <c r="B11893" s="16">
        <v>0.85</v>
      </c>
      <c r="C11893" s="16">
        <v>1.05</v>
      </c>
      <c r="D11893" s="16">
        <v>1.01</v>
      </c>
    </row>
    <row r="11894" spans="1:4" x14ac:dyDescent="0.3">
      <c r="A11894" s="4" t="s">
        <v>421</v>
      </c>
      <c r="B11894" s="16">
        <v>2.4400000000000004</v>
      </c>
      <c r="C11894" s="16">
        <v>2.7</v>
      </c>
      <c r="D11894" s="16">
        <v>1.44</v>
      </c>
    </row>
    <row r="11895" spans="1:4" x14ac:dyDescent="0.3">
      <c r="A11895" s="4" t="s">
        <v>422</v>
      </c>
      <c r="B11895" s="16">
        <v>1.22</v>
      </c>
      <c r="C11895" s="16">
        <v>1.05</v>
      </c>
      <c r="D11895" s="16">
        <v>1.01</v>
      </c>
    </row>
    <row r="11896" spans="1:4" x14ac:dyDescent="0.3">
      <c r="A11896" s="4" t="s">
        <v>423</v>
      </c>
      <c r="B11896" s="16">
        <v>2.2100000000000004</v>
      </c>
      <c r="C11896" s="16">
        <v>1.05</v>
      </c>
      <c r="D11896" s="16">
        <v>1.01</v>
      </c>
    </row>
    <row r="11897" spans="1:4" x14ac:dyDescent="0.3">
      <c r="A11897" s="4" t="s">
        <v>25</v>
      </c>
      <c r="B11897" s="16">
        <v>1.67</v>
      </c>
      <c r="C11897" s="16">
        <v>1.94</v>
      </c>
      <c r="D11897" s="16">
        <v>1.01</v>
      </c>
    </row>
    <row r="11898" spans="1:4" x14ac:dyDescent="0.3">
      <c r="A11898" s="4" t="s">
        <v>424</v>
      </c>
      <c r="B11898" s="16">
        <v>0.73</v>
      </c>
      <c r="C11898" s="16">
        <v>1.05</v>
      </c>
      <c r="D11898" s="16">
        <v>1.01</v>
      </c>
    </row>
    <row r="11899" spans="1:4" x14ac:dyDescent="0.3">
      <c r="A11899" s="4" t="s">
        <v>425</v>
      </c>
      <c r="B11899" s="16">
        <v>0.82</v>
      </c>
      <c r="C11899" s="16">
        <v>1.05</v>
      </c>
      <c r="D11899" s="16">
        <v>1.01</v>
      </c>
    </row>
    <row r="11900" spans="1:4" x14ac:dyDescent="0.3">
      <c r="A11900" s="4" t="s">
        <v>26</v>
      </c>
      <c r="B11900" s="16">
        <v>2.0100000000000002</v>
      </c>
      <c r="C11900" s="16">
        <v>2.23</v>
      </c>
      <c r="D11900" s="16">
        <v>1.01</v>
      </c>
    </row>
    <row r="11901" spans="1:4" x14ac:dyDescent="0.3">
      <c r="A11901" s="4" t="s">
        <v>27</v>
      </c>
      <c r="B11901" s="16">
        <v>1.81</v>
      </c>
      <c r="C11901" s="16">
        <v>1.92</v>
      </c>
      <c r="D11901" s="16">
        <v>1.4</v>
      </c>
    </row>
    <row r="11902" spans="1:4" x14ac:dyDescent="0.3">
      <c r="A11902" s="4" t="s">
        <v>28</v>
      </c>
      <c r="B11902" s="16">
        <v>1.8</v>
      </c>
      <c r="C11902" s="16">
        <v>1.93</v>
      </c>
      <c r="D11902" s="16">
        <v>1.37</v>
      </c>
    </row>
    <row r="11903" spans="1:4" x14ac:dyDescent="0.3">
      <c r="A11903" s="4" t="s">
        <v>426</v>
      </c>
      <c r="B11903" s="16">
        <v>1.2</v>
      </c>
      <c r="C11903" s="16">
        <v>1.05</v>
      </c>
      <c r="D11903" s="16">
        <v>1.01</v>
      </c>
    </row>
    <row r="11904" spans="1:4" x14ac:dyDescent="0.3">
      <c r="A11904" s="4" t="s">
        <v>427</v>
      </c>
      <c r="B11904" s="16">
        <v>1.84</v>
      </c>
      <c r="C11904" s="16">
        <v>1.05</v>
      </c>
      <c r="D11904" s="16">
        <v>1.01</v>
      </c>
    </row>
    <row r="11905" spans="1:4" x14ac:dyDescent="0.3">
      <c r="A11905" s="4" t="s">
        <v>29</v>
      </c>
      <c r="B11905" s="16">
        <v>3.62</v>
      </c>
      <c r="C11905" s="16">
        <v>3.87</v>
      </c>
      <c r="D11905" s="16">
        <v>2.85</v>
      </c>
    </row>
    <row r="11906" spans="1:4" x14ac:dyDescent="0.3">
      <c r="A11906" s="4" t="s">
        <v>428</v>
      </c>
      <c r="B11906" s="16">
        <v>3.3800000000000003</v>
      </c>
      <c r="C11906" s="16">
        <v>3.55</v>
      </c>
      <c r="D11906" s="16">
        <v>2.67</v>
      </c>
    </row>
    <row r="11907" spans="1:4" x14ac:dyDescent="0.3">
      <c r="A11907" s="4" t="s">
        <v>429</v>
      </c>
      <c r="B11907" s="16">
        <v>2.2000000000000002</v>
      </c>
      <c r="C11907" s="16">
        <v>1.05</v>
      </c>
      <c r="D11907" s="16">
        <v>1.01</v>
      </c>
    </row>
    <row r="11908" spans="1:4" x14ac:dyDescent="0.3">
      <c r="A11908" s="4" t="s">
        <v>430</v>
      </c>
      <c r="B11908" s="16">
        <v>1.02</v>
      </c>
      <c r="C11908" s="16">
        <v>1.05</v>
      </c>
      <c r="D11908" s="16">
        <v>1.05</v>
      </c>
    </row>
    <row r="11909" spans="1:4" x14ac:dyDescent="0.3">
      <c r="A11909" s="4" t="s">
        <v>431</v>
      </c>
      <c r="B11909" s="16">
        <v>0.69</v>
      </c>
      <c r="C11909" s="16">
        <v>0.72</v>
      </c>
      <c r="D11909" s="16">
        <v>0.61199999999999999</v>
      </c>
    </row>
    <row r="11910" spans="1:4" x14ac:dyDescent="0.3">
      <c r="A11910" s="4" t="s">
        <v>30</v>
      </c>
      <c r="B11910" s="16">
        <v>1.04</v>
      </c>
      <c r="C11910" s="16">
        <v>1.06</v>
      </c>
      <c r="D11910" s="16">
        <v>1.01</v>
      </c>
    </row>
    <row r="11911" spans="1:4" x14ac:dyDescent="0.3">
      <c r="A11911" s="4" t="s">
        <v>432</v>
      </c>
      <c r="B11911" s="16">
        <v>1.32</v>
      </c>
      <c r="C11911" s="16">
        <v>1.05</v>
      </c>
      <c r="D11911" s="16">
        <v>1.01</v>
      </c>
    </row>
    <row r="11912" spans="1:4" x14ac:dyDescent="0.3">
      <c r="A11912" s="4" t="s">
        <v>433</v>
      </c>
      <c r="B11912" s="16">
        <v>0.94</v>
      </c>
      <c r="C11912" s="16">
        <v>1.05</v>
      </c>
      <c r="D11912" s="16">
        <v>1.01</v>
      </c>
    </row>
    <row r="11913" spans="1:4" x14ac:dyDescent="0.3">
      <c r="A11913" s="4" t="s">
        <v>434</v>
      </c>
      <c r="B11913" s="16">
        <v>1.3</v>
      </c>
      <c r="C11913" s="16">
        <v>1.05</v>
      </c>
      <c r="D11913" s="16">
        <v>1.01</v>
      </c>
    </row>
    <row r="11914" spans="1:4" x14ac:dyDescent="0.3">
      <c r="A11914" s="4" t="s">
        <v>435</v>
      </c>
      <c r="B11914" s="16">
        <v>3.2100000000000004</v>
      </c>
      <c r="C11914" s="16">
        <v>3.46</v>
      </c>
      <c r="D11914" s="16">
        <v>2.14</v>
      </c>
    </row>
    <row r="11915" spans="1:4" x14ac:dyDescent="0.3">
      <c r="A11915" s="4" t="s">
        <v>31</v>
      </c>
      <c r="B11915" s="16">
        <v>3.08</v>
      </c>
      <c r="C11915" s="16">
        <v>3.45</v>
      </c>
      <c r="D11915" s="16">
        <v>2.12</v>
      </c>
    </row>
    <row r="11916" spans="1:4" x14ac:dyDescent="0.3">
      <c r="A11916" s="4" t="s">
        <v>436</v>
      </c>
      <c r="B11916" s="16">
        <v>1.82</v>
      </c>
      <c r="C11916" s="16">
        <v>1.93</v>
      </c>
      <c r="D11916" s="16">
        <v>1.29</v>
      </c>
    </row>
    <row r="11917" spans="1:4" x14ac:dyDescent="0.3">
      <c r="A11917" s="4" t="s">
        <v>32</v>
      </c>
      <c r="B11917" s="16">
        <v>3.1</v>
      </c>
      <c r="C11917" s="16">
        <v>4.29</v>
      </c>
      <c r="D11917" s="16">
        <v>1.01</v>
      </c>
    </row>
    <row r="11918" spans="1:4" x14ac:dyDescent="0.3">
      <c r="A11918" s="4" t="s">
        <v>437</v>
      </c>
      <c r="B11918" s="16">
        <v>1.95</v>
      </c>
      <c r="C11918" s="16">
        <v>1.05</v>
      </c>
      <c r="D11918" s="16">
        <v>1.01</v>
      </c>
    </row>
    <row r="11919" spans="1:4" x14ac:dyDescent="0.3">
      <c r="A11919" s="4" t="s">
        <v>438</v>
      </c>
      <c r="B11919" s="16">
        <v>1.02</v>
      </c>
      <c r="C11919" s="16">
        <v>1.05</v>
      </c>
      <c r="D11919" s="16">
        <v>1.05</v>
      </c>
    </row>
    <row r="11920" spans="1:4" x14ac:dyDescent="0.3">
      <c r="A11920" s="4" t="s">
        <v>439</v>
      </c>
      <c r="B11920" s="16">
        <v>1.91</v>
      </c>
      <c r="C11920" s="16">
        <v>1.05</v>
      </c>
      <c r="D11920" s="16">
        <v>1.01</v>
      </c>
    </row>
    <row r="11921" spans="1:4" x14ac:dyDescent="0.3">
      <c r="A11921" s="4" t="s">
        <v>33</v>
      </c>
      <c r="B11921" s="16">
        <v>0.91999999999999993</v>
      </c>
      <c r="C11921" s="16">
        <v>1.05</v>
      </c>
      <c r="D11921" s="16">
        <v>0.89</v>
      </c>
    </row>
    <row r="11922" spans="1:4" x14ac:dyDescent="0.3">
      <c r="A11922" s="4" t="s">
        <v>34</v>
      </c>
      <c r="B11922" s="16">
        <v>0.9</v>
      </c>
      <c r="C11922" s="16">
        <v>0.92</v>
      </c>
      <c r="D11922" s="16">
        <v>0.86</v>
      </c>
    </row>
    <row r="11923" spans="1:4" x14ac:dyDescent="0.3">
      <c r="A11923" s="4" t="s">
        <v>440</v>
      </c>
      <c r="B11923" s="16">
        <v>0.96</v>
      </c>
      <c r="C11923" s="16">
        <v>1.05</v>
      </c>
      <c r="D11923" s="16">
        <v>1.01</v>
      </c>
    </row>
    <row r="11924" spans="1:4" x14ac:dyDescent="0.3">
      <c r="A11924" s="4" t="s">
        <v>441</v>
      </c>
      <c r="B11924" s="16">
        <v>1.3</v>
      </c>
      <c r="C11924" s="16">
        <v>1.05</v>
      </c>
      <c r="D11924" s="16">
        <v>1.01</v>
      </c>
    </row>
    <row r="11925" spans="1:4" x14ac:dyDescent="0.3">
      <c r="A11925" s="4" t="s">
        <v>442</v>
      </c>
      <c r="B11925" s="16">
        <v>1.1399999999999999</v>
      </c>
      <c r="C11925" s="16">
        <v>1.05</v>
      </c>
      <c r="D11925" s="16">
        <v>1.01</v>
      </c>
    </row>
    <row r="11926" spans="1:4" x14ac:dyDescent="0.3">
      <c r="A11926" s="4" t="s">
        <v>443</v>
      </c>
      <c r="B11926" s="16">
        <v>-1.9999999999999997E-2</v>
      </c>
      <c r="C11926" s="16">
        <v>0.01</v>
      </c>
      <c r="D11926" s="16">
        <v>0.01</v>
      </c>
    </row>
    <row r="11927" spans="1:4" x14ac:dyDescent="0.3">
      <c r="A11927" s="4" t="s">
        <v>444</v>
      </c>
      <c r="B11927" s="16">
        <v>1.66</v>
      </c>
      <c r="C11927" s="16">
        <v>1.05</v>
      </c>
      <c r="D11927" s="16">
        <v>1.69</v>
      </c>
    </row>
    <row r="11928" spans="1:4" x14ac:dyDescent="0.3">
      <c r="A11928" s="4" t="s">
        <v>445</v>
      </c>
      <c r="B11928" s="16">
        <v>1.02</v>
      </c>
      <c r="C11928" s="16">
        <v>1.05</v>
      </c>
      <c r="D11928" s="16">
        <v>1.05</v>
      </c>
    </row>
    <row r="11929" spans="1:4" x14ac:dyDescent="0.3">
      <c r="A11929" s="4" t="s">
        <v>446</v>
      </c>
      <c r="B11929" s="16">
        <v>2.02</v>
      </c>
      <c r="C11929" s="16">
        <v>1.51</v>
      </c>
      <c r="D11929" s="16">
        <v>1.49</v>
      </c>
    </row>
    <row r="11930" spans="1:4" x14ac:dyDescent="0.3">
      <c r="A11930" s="4" t="s">
        <v>447</v>
      </c>
      <c r="B11930" s="16">
        <v>1.4</v>
      </c>
      <c r="C11930" s="16">
        <v>1.05</v>
      </c>
      <c r="D11930" s="16">
        <v>1.43</v>
      </c>
    </row>
    <row r="11931" spans="1:4" x14ac:dyDescent="0.3">
      <c r="A11931" s="4" t="s">
        <v>448</v>
      </c>
      <c r="B11931" s="16">
        <v>1.43</v>
      </c>
      <c r="C11931" s="16">
        <v>1.05</v>
      </c>
      <c r="D11931" s="16">
        <v>1.01</v>
      </c>
    </row>
    <row r="11932" spans="1:4" x14ac:dyDescent="0.3">
      <c r="A11932" s="4" t="s">
        <v>449</v>
      </c>
      <c r="B11932" s="16">
        <v>2.2200000000000002</v>
      </c>
      <c r="C11932" s="16">
        <v>1.85</v>
      </c>
      <c r="D11932" s="16">
        <v>1.49</v>
      </c>
    </row>
    <row r="11933" spans="1:4" x14ac:dyDescent="0.3">
      <c r="A11933" s="4" t="s">
        <v>450</v>
      </c>
      <c r="B11933" s="16">
        <v>1.43</v>
      </c>
      <c r="C11933" s="16">
        <v>1.05</v>
      </c>
      <c r="D11933" s="16">
        <v>1.01</v>
      </c>
    </row>
    <row r="11934" spans="1:4" x14ac:dyDescent="0.3">
      <c r="A11934" s="4" t="s">
        <v>451</v>
      </c>
      <c r="B11934" s="16">
        <v>2.1700000000000004</v>
      </c>
      <c r="C11934" s="16">
        <v>1.82</v>
      </c>
      <c r="D11934" s="16">
        <v>1.01</v>
      </c>
    </row>
    <row r="11935" spans="1:4" x14ac:dyDescent="0.3">
      <c r="A11935" s="4" t="s">
        <v>452</v>
      </c>
      <c r="B11935" s="16">
        <v>1.02</v>
      </c>
      <c r="C11935" s="16">
        <v>1.05</v>
      </c>
      <c r="D11935" s="16">
        <v>1.05</v>
      </c>
    </row>
    <row r="11936" spans="1:4" x14ac:dyDescent="0.3">
      <c r="A11936" s="4" t="s">
        <v>453</v>
      </c>
      <c r="B11936" s="16">
        <v>1.02</v>
      </c>
      <c r="C11936" s="16">
        <v>1.05</v>
      </c>
      <c r="D11936" s="16">
        <v>1.05</v>
      </c>
    </row>
    <row r="11937" spans="1:4" x14ac:dyDescent="0.3">
      <c r="A11937" s="4" t="s">
        <v>454</v>
      </c>
      <c r="B11937" s="16">
        <v>1.99</v>
      </c>
      <c r="C11937" s="16">
        <v>1.05</v>
      </c>
      <c r="D11937" s="16">
        <v>2.02</v>
      </c>
    </row>
    <row r="11938" spans="1:4" x14ac:dyDescent="0.3">
      <c r="A11938" s="4" t="s">
        <v>455</v>
      </c>
      <c r="B11938" s="16">
        <v>1.58</v>
      </c>
      <c r="C11938" s="16">
        <v>1.05</v>
      </c>
      <c r="D11938" s="16">
        <v>1.61</v>
      </c>
    </row>
    <row r="11939" spans="1:4" x14ac:dyDescent="0.3">
      <c r="A11939" s="4" t="s">
        <v>456</v>
      </c>
      <c r="B11939" s="16">
        <v>1.73</v>
      </c>
      <c r="C11939" s="16">
        <v>1.05</v>
      </c>
      <c r="D11939" s="16">
        <v>1.01</v>
      </c>
    </row>
    <row r="11940" spans="1:4" x14ac:dyDescent="0.3">
      <c r="A11940" s="4" t="s">
        <v>457</v>
      </c>
      <c r="B11940" s="16">
        <v>1.82</v>
      </c>
      <c r="C11940" s="16">
        <v>1.05</v>
      </c>
      <c r="D11940" s="16">
        <v>1.01</v>
      </c>
    </row>
    <row r="11941" spans="1:4" x14ac:dyDescent="0.3">
      <c r="A11941" s="4" t="s">
        <v>458</v>
      </c>
      <c r="B11941" s="16">
        <v>2.1700000000000004</v>
      </c>
      <c r="C11941" s="16">
        <v>1.05</v>
      </c>
      <c r="D11941" s="16">
        <v>1.01</v>
      </c>
    </row>
    <row r="11942" spans="1:4" x14ac:dyDescent="0.3">
      <c r="A11942" s="4" t="s">
        <v>459</v>
      </c>
      <c r="B11942" s="16">
        <v>2.41</v>
      </c>
      <c r="C11942" s="16">
        <v>1.05</v>
      </c>
      <c r="D11942" s="16">
        <v>2.44</v>
      </c>
    </row>
    <row r="11943" spans="1:4" x14ac:dyDescent="0.3">
      <c r="A11943" s="4" t="s">
        <v>460</v>
      </c>
      <c r="B11943" s="16">
        <v>2.75</v>
      </c>
      <c r="C11943" s="16">
        <v>2.86</v>
      </c>
      <c r="D11943" s="16">
        <v>2.92</v>
      </c>
    </row>
    <row r="11944" spans="1:4" x14ac:dyDescent="0.3">
      <c r="A11944" s="4" t="s">
        <v>461</v>
      </c>
      <c r="B11944" s="16">
        <v>1.02</v>
      </c>
      <c r="C11944" s="16">
        <v>1.05</v>
      </c>
      <c r="D11944" s="16">
        <v>1.05</v>
      </c>
    </row>
    <row r="11945" spans="1:4" x14ac:dyDescent="0.3">
      <c r="A11945" s="4" t="s">
        <v>462</v>
      </c>
      <c r="B11945" s="16">
        <v>1.02</v>
      </c>
      <c r="C11945" s="16">
        <v>1.05</v>
      </c>
      <c r="D11945" s="16">
        <v>1.05</v>
      </c>
    </row>
    <row r="11946" spans="1:4" x14ac:dyDescent="0.3">
      <c r="A11946" s="4" t="s">
        <v>81</v>
      </c>
      <c r="B11946" s="16">
        <v>1.65</v>
      </c>
      <c r="C11946" s="16">
        <v>1.73</v>
      </c>
      <c r="D11946" s="16">
        <v>1.48</v>
      </c>
    </row>
    <row r="11947" spans="1:4" x14ac:dyDescent="0.3">
      <c r="A11947" s="4" t="s">
        <v>463</v>
      </c>
      <c r="B11947" s="16">
        <v>0.98</v>
      </c>
      <c r="C11947" s="16">
        <v>1.05</v>
      </c>
      <c r="D11947" s="16">
        <v>1.01</v>
      </c>
    </row>
    <row r="11948" spans="1:4" x14ac:dyDescent="0.3">
      <c r="A11948" s="4" t="s">
        <v>464</v>
      </c>
      <c r="B11948" s="16">
        <v>0.99</v>
      </c>
      <c r="C11948" s="16">
        <v>1.05</v>
      </c>
      <c r="D11948" s="16">
        <v>1.01</v>
      </c>
    </row>
    <row r="11949" spans="1:4" x14ac:dyDescent="0.3">
      <c r="A11949" s="4" t="s">
        <v>465</v>
      </c>
      <c r="B11949" s="16">
        <v>1.02</v>
      </c>
      <c r="C11949" s="16">
        <v>1.05</v>
      </c>
      <c r="D11949" s="16">
        <v>1.05</v>
      </c>
    </row>
    <row r="11950" spans="1:4" x14ac:dyDescent="0.3">
      <c r="A11950" s="4" t="s">
        <v>466</v>
      </c>
      <c r="B11950" s="16">
        <v>1.02</v>
      </c>
      <c r="C11950" s="16">
        <v>1.05</v>
      </c>
      <c r="D11950" s="16">
        <v>1.05</v>
      </c>
    </row>
    <row r="11951" spans="1:4" x14ac:dyDescent="0.3">
      <c r="A11951" s="4" t="s">
        <v>467</v>
      </c>
      <c r="B11951" s="16">
        <v>1.02</v>
      </c>
      <c r="C11951" s="16">
        <v>1.05</v>
      </c>
      <c r="D11951" s="16">
        <v>1.05</v>
      </c>
    </row>
    <row r="11952" spans="1:4" x14ac:dyDescent="0.3">
      <c r="A11952" s="4" t="s">
        <v>468</v>
      </c>
      <c r="B11952" s="16">
        <v>1.02</v>
      </c>
      <c r="C11952" s="16">
        <v>1.05</v>
      </c>
      <c r="D11952" s="16">
        <v>1.05</v>
      </c>
    </row>
    <row r="11953" spans="1:4" x14ac:dyDescent="0.3">
      <c r="A11953" s="4" t="s">
        <v>469</v>
      </c>
      <c r="B11953" s="16">
        <v>1.02</v>
      </c>
      <c r="C11953" s="16">
        <v>1.05</v>
      </c>
      <c r="D11953" s="16">
        <v>1.05</v>
      </c>
    </row>
    <row r="11954" spans="1:4" x14ac:dyDescent="0.3">
      <c r="A11954" s="4" t="s">
        <v>470</v>
      </c>
      <c r="B11954" s="16">
        <v>6.16</v>
      </c>
      <c r="C11954" s="16">
        <v>6.74</v>
      </c>
      <c r="D11954" s="16">
        <v>5.84</v>
      </c>
    </row>
    <row r="11955" spans="1:4" x14ac:dyDescent="0.3">
      <c r="A11955" s="4" t="s">
        <v>40</v>
      </c>
      <c r="B11955" s="16">
        <v>3.89</v>
      </c>
      <c r="C11955" s="16">
        <v>4.0199999999999996</v>
      </c>
      <c r="D11955" s="16">
        <v>1.01</v>
      </c>
    </row>
    <row r="11956" spans="1:4" x14ac:dyDescent="0.3">
      <c r="A11956" s="4" t="s">
        <v>471</v>
      </c>
      <c r="B11956" s="16">
        <v>3.83</v>
      </c>
      <c r="C11956" s="16">
        <v>3.73</v>
      </c>
      <c r="D11956" s="16">
        <v>3.68</v>
      </c>
    </row>
    <row r="11957" spans="1:4" x14ac:dyDescent="0.3">
      <c r="A11957" s="4" t="s">
        <v>472</v>
      </c>
      <c r="B11957" s="16">
        <v>1.02</v>
      </c>
      <c r="C11957" s="16">
        <v>1.05</v>
      </c>
      <c r="D11957" s="16">
        <v>1.05</v>
      </c>
    </row>
    <row r="11958" spans="1:4" x14ac:dyDescent="0.3">
      <c r="A11958" s="4" t="s">
        <v>473</v>
      </c>
      <c r="B11958" s="16">
        <v>3.49</v>
      </c>
      <c r="C11958" s="16">
        <v>3.52</v>
      </c>
      <c r="D11958" s="16">
        <v>3.29</v>
      </c>
    </row>
    <row r="11959" spans="1:4" x14ac:dyDescent="0.3">
      <c r="A11959" s="4" t="s">
        <v>474</v>
      </c>
      <c r="B11959" s="16">
        <v>2.14</v>
      </c>
      <c r="C11959" s="16">
        <v>1.05</v>
      </c>
      <c r="D11959" s="16">
        <v>1.01</v>
      </c>
    </row>
    <row r="11960" spans="1:4" x14ac:dyDescent="0.3">
      <c r="A11960" s="4" t="s">
        <v>475</v>
      </c>
      <c r="B11960" s="16">
        <v>2.0500000000000003</v>
      </c>
      <c r="C11960" s="16">
        <v>2.08</v>
      </c>
      <c r="D11960" s="16">
        <v>2.06</v>
      </c>
    </row>
    <row r="11961" spans="1:4" x14ac:dyDescent="0.3">
      <c r="A11961" s="4" t="s">
        <v>476</v>
      </c>
      <c r="B11961" s="16">
        <v>1.1599999999999999</v>
      </c>
      <c r="C11961" s="16">
        <v>1.05</v>
      </c>
      <c r="D11961" s="16">
        <v>1.01</v>
      </c>
    </row>
    <row r="11962" spans="1:4" x14ac:dyDescent="0.3">
      <c r="A11962" s="4" t="s">
        <v>477</v>
      </c>
      <c r="B11962" s="16">
        <v>1.18</v>
      </c>
      <c r="C11962" s="16">
        <v>1.05</v>
      </c>
      <c r="D11962" s="16">
        <v>1.01</v>
      </c>
    </row>
    <row r="11963" spans="1:4" x14ac:dyDescent="0.3">
      <c r="A11963" s="4" t="s">
        <v>478</v>
      </c>
      <c r="B11963" s="16">
        <v>0.86</v>
      </c>
      <c r="C11963" s="16">
        <v>1.05</v>
      </c>
      <c r="D11963" s="16">
        <v>1.01</v>
      </c>
    </row>
    <row r="11964" spans="1:4" x14ac:dyDescent="0.3">
      <c r="A11964" s="4" t="s">
        <v>479</v>
      </c>
      <c r="B11964" s="16">
        <v>1.81</v>
      </c>
      <c r="C11964" s="16">
        <v>1.87</v>
      </c>
      <c r="D11964" s="16">
        <v>1.01</v>
      </c>
    </row>
    <row r="11965" spans="1:4" x14ac:dyDescent="0.3">
      <c r="A11965" s="4" t="s">
        <v>73</v>
      </c>
      <c r="B11965" s="16">
        <v>1.8</v>
      </c>
      <c r="C11965" s="16">
        <v>1.79</v>
      </c>
      <c r="D11965" s="16">
        <v>1.01</v>
      </c>
    </row>
    <row r="11966" spans="1:4" x14ac:dyDescent="0.3">
      <c r="A11966" s="4" t="s">
        <v>74</v>
      </c>
      <c r="B11966" s="16">
        <v>2.1900000000000004</v>
      </c>
      <c r="C11966" s="16">
        <v>2.2999999999999998</v>
      </c>
      <c r="D11966" s="16">
        <v>2.04</v>
      </c>
    </row>
    <row r="11967" spans="1:4" x14ac:dyDescent="0.3">
      <c r="A11967" s="4" t="s">
        <v>75</v>
      </c>
      <c r="B11967" s="16">
        <v>4.1399999999999997</v>
      </c>
      <c r="C11967" s="16">
        <v>4.34</v>
      </c>
      <c r="D11967" s="16">
        <v>1.01</v>
      </c>
    </row>
    <row r="11968" spans="1:4" x14ac:dyDescent="0.3">
      <c r="A11968" s="4" t="s">
        <v>480</v>
      </c>
      <c r="B11968" s="16">
        <v>1.02</v>
      </c>
      <c r="C11968" s="16">
        <v>1.05</v>
      </c>
      <c r="D11968" s="16">
        <v>1.05</v>
      </c>
    </row>
    <row r="11969" spans="1:4" x14ac:dyDescent="0.3">
      <c r="A11969" s="4" t="s">
        <v>481</v>
      </c>
      <c r="B11969" s="16">
        <v>1.02</v>
      </c>
      <c r="C11969" s="16">
        <v>1.05</v>
      </c>
      <c r="D11969" s="16">
        <v>1.05</v>
      </c>
    </row>
    <row r="11970" spans="1:4" x14ac:dyDescent="0.3">
      <c r="A11970" s="4" t="s">
        <v>76</v>
      </c>
      <c r="B11970" s="16">
        <v>4.8099999999999996</v>
      </c>
      <c r="C11970" s="16">
        <v>4.87</v>
      </c>
      <c r="D11970" s="16">
        <v>5.33</v>
      </c>
    </row>
    <row r="11971" spans="1:4" x14ac:dyDescent="0.3">
      <c r="A11971" s="4" t="s">
        <v>77</v>
      </c>
      <c r="B11971" s="16">
        <v>4.9799999999999995</v>
      </c>
      <c r="C11971" s="16">
        <v>4.91</v>
      </c>
      <c r="D11971" s="16">
        <v>1.01</v>
      </c>
    </row>
    <row r="11972" spans="1:4" x14ac:dyDescent="0.3">
      <c r="A11972" s="4" t="s">
        <v>482</v>
      </c>
      <c r="B11972" s="16">
        <v>1.83</v>
      </c>
      <c r="C11972" s="16">
        <v>1.85</v>
      </c>
      <c r="D11972" s="16">
        <v>1.57</v>
      </c>
    </row>
    <row r="11973" spans="1:4" x14ac:dyDescent="0.3">
      <c r="A11973" s="4" t="s">
        <v>483</v>
      </c>
      <c r="B11973" s="16">
        <v>1.05</v>
      </c>
      <c r="C11973" s="16">
        <v>1.05</v>
      </c>
      <c r="D11973" s="16">
        <v>1.01</v>
      </c>
    </row>
    <row r="11974" spans="1:4" x14ac:dyDescent="0.3">
      <c r="A11974" s="4" t="s">
        <v>484</v>
      </c>
      <c r="B11974" s="16">
        <v>1.06</v>
      </c>
      <c r="C11974" s="16">
        <v>1.05</v>
      </c>
      <c r="D11974" s="16">
        <v>1.01</v>
      </c>
    </row>
    <row r="11975" spans="1:4" x14ac:dyDescent="0.3">
      <c r="A11975" s="4" t="s">
        <v>485</v>
      </c>
      <c r="B11975" s="16">
        <v>1.84</v>
      </c>
      <c r="C11975" s="16">
        <v>1.86</v>
      </c>
      <c r="D11975" s="16">
        <v>1.58</v>
      </c>
    </row>
    <row r="11976" spans="1:4" x14ac:dyDescent="0.3">
      <c r="A11976" s="4" t="s">
        <v>486</v>
      </c>
      <c r="B11976" s="16">
        <v>3.54</v>
      </c>
      <c r="C11976" s="16">
        <v>3.55</v>
      </c>
      <c r="D11976" s="16">
        <v>3.02</v>
      </c>
    </row>
    <row r="11977" spans="1:4" x14ac:dyDescent="0.3">
      <c r="A11977" s="4" t="s">
        <v>487</v>
      </c>
      <c r="B11977" s="16">
        <v>2.23</v>
      </c>
      <c r="C11977" s="16">
        <v>1.05</v>
      </c>
      <c r="D11977" s="16">
        <v>1.01</v>
      </c>
    </row>
    <row r="11978" spans="1:4" x14ac:dyDescent="0.3">
      <c r="A11978" s="4" t="s">
        <v>488</v>
      </c>
      <c r="B11978" s="16">
        <v>2.25</v>
      </c>
      <c r="C11978" s="16">
        <v>2.2799999999999998</v>
      </c>
      <c r="D11978" s="16">
        <v>1.94</v>
      </c>
    </row>
    <row r="11979" spans="1:4" x14ac:dyDescent="0.3">
      <c r="A11979" s="4" t="s">
        <v>98</v>
      </c>
      <c r="B11979" s="16">
        <v>2.27</v>
      </c>
      <c r="C11979" s="16">
        <v>2.3199999999999998</v>
      </c>
      <c r="D11979" s="16">
        <v>1.95</v>
      </c>
    </row>
    <row r="11980" spans="1:4" x14ac:dyDescent="0.3">
      <c r="A11980" s="4" t="s">
        <v>489</v>
      </c>
      <c r="B11980" s="16">
        <v>1.9</v>
      </c>
      <c r="C11980" s="16">
        <v>1.05</v>
      </c>
      <c r="D11980" s="16">
        <v>1.93</v>
      </c>
    </row>
    <row r="11981" spans="1:4" x14ac:dyDescent="0.3">
      <c r="A11981" s="4" t="s">
        <v>490</v>
      </c>
      <c r="B11981" s="16">
        <v>1.91</v>
      </c>
      <c r="C11981" s="16">
        <v>1.05</v>
      </c>
      <c r="D11981" s="16">
        <v>1.01</v>
      </c>
    </row>
    <row r="11982" spans="1:4" x14ac:dyDescent="0.3">
      <c r="A11982" s="4" t="s">
        <v>491</v>
      </c>
      <c r="B11982" s="16">
        <v>1.91</v>
      </c>
      <c r="C11982" s="16">
        <v>1.05</v>
      </c>
      <c r="D11982" s="16">
        <v>1.94</v>
      </c>
    </row>
    <row r="11983" spans="1:4" x14ac:dyDescent="0.3">
      <c r="A11983" s="4" t="s">
        <v>492</v>
      </c>
      <c r="B11983" s="16">
        <v>1.17</v>
      </c>
      <c r="C11983" s="16">
        <v>1.19</v>
      </c>
      <c r="D11983" s="16">
        <v>1.07</v>
      </c>
    </row>
    <row r="11984" spans="1:4" x14ac:dyDescent="0.3">
      <c r="A11984" s="4" t="s">
        <v>493</v>
      </c>
      <c r="B11984" s="16">
        <v>2.16</v>
      </c>
      <c r="C11984" s="16">
        <v>2.15</v>
      </c>
      <c r="D11984" s="16">
        <v>1.01</v>
      </c>
    </row>
    <row r="11985" spans="1:4" x14ac:dyDescent="0.3">
      <c r="A11985" s="4" t="s">
        <v>494</v>
      </c>
      <c r="B11985" s="16">
        <v>1.02</v>
      </c>
      <c r="C11985" s="16">
        <v>1.05</v>
      </c>
      <c r="D11985" s="16">
        <v>1.05</v>
      </c>
    </row>
    <row r="11986" spans="1:4" x14ac:dyDescent="0.3">
      <c r="A11986" s="4" t="s">
        <v>495</v>
      </c>
      <c r="B11986" s="16">
        <v>1.68</v>
      </c>
      <c r="C11986" s="16">
        <v>1.7</v>
      </c>
      <c r="D11986" s="16">
        <v>1.01</v>
      </c>
    </row>
    <row r="11987" spans="1:4" x14ac:dyDescent="0.3">
      <c r="A11987" s="4" t="s">
        <v>99</v>
      </c>
      <c r="B11987" s="16">
        <v>2.4700000000000002</v>
      </c>
      <c r="C11987" s="16">
        <v>2.5099999999999998</v>
      </c>
      <c r="D11987" s="16">
        <v>2.4300000000000002</v>
      </c>
    </row>
    <row r="11988" spans="1:4" x14ac:dyDescent="0.3">
      <c r="A11988" s="4" t="s">
        <v>496</v>
      </c>
      <c r="B11988" s="16">
        <v>1.81</v>
      </c>
      <c r="C11988" s="16">
        <v>1.05</v>
      </c>
      <c r="D11988" s="16">
        <v>1.01</v>
      </c>
    </row>
    <row r="11989" spans="1:4" x14ac:dyDescent="0.3">
      <c r="A11989" s="4" t="s">
        <v>100</v>
      </c>
      <c r="B11989" s="16">
        <v>1.7</v>
      </c>
      <c r="C11989" s="16">
        <v>1.7</v>
      </c>
      <c r="D11989" s="16">
        <v>1.01</v>
      </c>
    </row>
    <row r="11990" spans="1:4" x14ac:dyDescent="0.3">
      <c r="A11990" s="4" t="s">
        <v>497</v>
      </c>
      <c r="B11990" s="16">
        <v>2.3400000000000003</v>
      </c>
      <c r="C11990" s="16">
        <v>1.05</v>
      </c>
      <c r="D11990" s="16">
        <v>1.01</v>
      </c>
    </row>
    <row r="11991" spans="1:4" x14ac:dyDescent="0.3">
      <c r="A11991" s="4" t="s">
        <v>101</v>
      </c>
      <c r="B11991" s="16">
        <v>1.43</v>
      </c>
      <c r="C11991" s="16">
        <v>1.45</v>
      </c>
      <c r="D11991" s="16">
        <v>1.28</v>
      </c>
    </row>
    <row r="11992" spans="1:4" x14ac:dyDescent="0.3">
      <c r="A11992" s="4" t="s">
        <v>498</v>
      </c>
      <c r="B11992" s="16">
        <v>0.86</v>
      </c>
      <c r="C11992" s="16">
        <v>1.05</v>
      </c>
      <c r="D11992" s="16">
        <v>1.01</v>
      </c>
    </row>
    <row r="11993" spans="1:4" x14ac:dyDescent="0.3">
      <c r="A11993" s="4" t="s">
        <v>499</v>
      </c>
      <c r="B11993" s="16">
        <v>0.94</v>
      </c>
      <c r="C11993" s="16">
        <v>1.05</v>
      </c>
      <c r="D11993" s="16">
        <v>1.01</v>
      </c>
    </row>
    <row r="11994" spans="1:4" x14ac:dyDescent="0.3">
      <c r="A11994" s="4" t="s">
        <v>500</v>
      </c>
      <c r="B11994" s="16">
        <v>1.57</v>
      </c>
      <c r="C11994" s="16">
        <v>1.67</v>
      </c>
      <c r="D11994" s="16">
        <v>1.3</v>
      </c>
    </row>
    <row r="11995" spans="1:4" x14ac:dyDescent="0.3">
      <c r="A11995" s="4" t="s">
        <v>501</v>
      </c>
      <c r="B11995" s="16">
        <v>1.3499999999999999</v>
      </c>
      <c r="C11995" s="16">
        <v>1.37</v>
      </c>
      <c r="D11995" s="16">
        <v>1.36</v>
      </c>
    </row>
    <row r="11996" spans="1:4" x14ac:dyDescent="0.3">
      <c r="A11996" s="4" t="s">
        <v>102</v>
      </c>
      <c r="B11996" s="16">
        <v>1.32</v>
      </c>
      <c r="C11996" s="16">
        <v>1.36</v>
      </c>
      <c r="D11996" s="16">
        <v>1.33</v>
      </c>
    </row>
    <row r="11997" spans="1:4" x14ac:dyDescent="0.3">
      <c r="A11997" s="4" t="s">
        <v>502</v>
      </c>
      <c r="B11997" s="16">
        <v>0.99</v>
      </c>
      <c r="C11997" s="16">
        <v>1.05</v>
      </c>
      <c r="D11997" s="16">
        <v>1.01</v>
      </c>
    </row>
    <row r="11998" spans="1:4" x14ac:dyDescent="0.3">
      <c r="A11998" s="4" t="s">
        <v>503</v>
      </c>
      <c r="B11998" s="16">
        <v>0.57999999999999996</v>
      </c>
      <c r="C11998" s="16">
        <v>0.61</v>
      </c>
      <c r="D11998" s="16">
        <v>0.51849999999999996</v>
      </c>
    </row>
    <row r="11999" spans="1:4" x14ac:dyDescent="0.3">
      <c r="A11999" s="4" t="s">
        <v>103</v>
      </c>
      <c r="B11999" s="16">
        <v>0.85</v>
      </c>
      <c r="C11999" s="16">
        <v>0.89</v>
      </c>
      <c r="D11999" s="16">
        <v>0.81</v>
      </c>
    </row>
    <row r="12000" spans="1:4" x14ac:dyDescent="0.3">
      <c r="A12000" s="4" t="s">
        <v>104</v>
      </c>
      <c r="B12000" s="16">
        <v>0.62</v>
      </c>
      <c r="C12000" s="16">
        <v>0.65</v>
      </c>
      <c r="D12000" s="16">
        <v>0.55249999999999999</v>
      </c>
    </row>
    <row r="12001" spans="1:4" x14ac:dyDescent="0.3">
      <c r="A12001" s="4" t="s">
        <v>504</v>
      </c>
      <c r="B12001" s="16">
        <v>-1.9999999999999997E-2</v>
      </c>
      <c r="C12001" s="16">
        <v>0.01</v>
      </c>
      <c r="D12001" s="16">
        <v>0.01</v>
      </c>
    </row>
    <row r="12002" spans="1:4" x14ac:dyDescent="0.3">
      <c r="A12002" s="4" t="s">
        <v>505</v>
      </c>
      <c r="B12002" s="16">
        <v>0.4</v>
      </c>
      <c r="C12002" s="16">
        <v>0.43</v>
      </c>
      <c r="D12002" s="16">
        <v>0.36549999999999999</v>
      </c>
    </row>
    <row r="12003" spans="1:4" x14ac:dyDescent="0.3">
      <c r="A12003" s="4" t="s">
        <v>506</v>
      </c>
      <c r="B12003" s="16">
        <v>0.39</v>
      </c>
      <c r="C12003" s="16">
        <v>0.42</v>
      </c>
      <c r="D12003" s="16">
        <v>0.35699999999999998</v>
      </c>
    </row>
    <row r="12004" spans="1:4" x14ac:dyDescent="0.3">
      <c r="A12004" s="4" t="s">
        <v>507</v>
      </c>
      <c r="B12004" s="16">
        <v>1.92</v>
      </c>
      <c r="C12004" s="16">
        <v>1.94</v>
      </c>
      <c r="D12004" s="16">
        <v>1.85</v>
      </c>
    </row>
    <row r="12005" spans="1:4" x14ac:dyDescent="0.3">
      <c r="A12005" s="4" t="s">
        <v>105</v>
      </c>
      <c r="B12005" s="16">
        <v>1.9999999999999998</v>
      </c>
      <c r="C12005" s="16">
        <v>1.94</v>
      </c>
      <c r="D12005" s="16">
        <v>1.84</v>
      </c>
    </row>
    <row r="12006" spans="1:4" x14ac:dyDescent="0.3">
      <c r="A12006" s="4" t="s">
        <v>508</v>
      </c>
      <c r="B12006" s="16">
        <v>1.41</v>
      </c>
      <c r="C12006" s="16">
        <v>1.05</v>
      </c>
      <c r="D12006" s="16">
        <v>1.01</v>
      </c>
    </row>
    <row r="12007" spans="1:4" x14ac:dyDescent="0.3">
      <c r="A12007" s="4" t="s">
        <v>509</v>
      </c>
      <c r="B12007" s="16">
        <v>2.0900000000000003</v>
      </c>
      <c r="C12007" s="16">
        <v>2.13</v>
      </c>
      <c r="D12007" s="16">
        <v>2.08</v>
      </c>
    </row>
    <row r="12008" spans="1:4" x14ac:dyDescent="0.3">
      <c r="A12008" s="4" t="s">
        <v>510</v>
      </c>
      <c r="B12008" s="16">
        <v>2.1100000000000003</v>
      </c>
      <c r="C12008" s="16">
        <v>2.15</v>
      </c>
      <c r="D12008" s="16">
        <v>2.1</v>
      </c>
    </row>
    <row r="12009" spans="1:4" x14ac:dyDescent="0.3">
      <c r="A12009" s="4" t="s">
        <v>511</v>
      </c>
      <c r="B12009" s="16">
        <v>1.52</v>
      </c>
      <c r="C12009" s="16">
        <v>1.05</v>
      </c>
      <c r="D12009" s="16">
        <v>1.01</v>
      </c>
    </row>
    <row r="12010" spans="1:4" x14ac:dyDescent="0.3">
      <c r="A12010" s="4" t="s">
        <v>512</v>
      </c>
      <c r="B12010" s="16">
        <v>1.02</v>
      </c>
      <c r="C12010" s="16">
        <v>1.05</v>
      </c>
      <c r="D12010" s="16">
        <v>1.05</v>
      </c>
    </row>
    <row r="12011" spans="1:4" x14ac:dyDescent="0.3">
      <c r="A12011" s="4" t="s">
        <v>513</v>
      </c>
      <c r="B12011" s="16">
        <v>0.43000000000000005</v>
      </c>
      <c r="C12011" s="16">
        <v>0.46</v>
      </c>
      <c r="D12011" s="16">
        <v>0.39100000000000001</v>
      </c>
    </row>
    <row r="12012" spans="1:4" x14ac:dyDescent="0.3">
      <c r="A12012" s="4" t="s">
        <v>106</v>
      </c>
      <c r="B12012" s="16">
        <v>0.62</v>
      </c>
      <c r="C12012" s="16">
        <v>0.64</v>
      </c>
      <c r="D12012" s="16">
        <v>0.54</v>
      </c>
    </row>
    <row r="12013" spans="1:4" x14ac:dyDescent="0.3">
      <c r="A12013" s="4" t="s">
        <v>514</v>
      </c>
      <c r="B12013" s="16">
        <v>0.63</v>
      </c>
      <c r="C12013" s="16">
        <v>0.66</v>
      </c>
      <c r="D12013" s="16">
        <v>0.56100000000000005</v>
      </c>
    </row>
    <row r="12014" spans="1:4" x14ac:dyDescent="0.3">
      <c r="A12014" s="4" t="s">
        <v>515</v>
      </c>
      <c r="B12014" s="16">
        <v>0.47</v>
      </c>
      <c r="C12014" s="16">
        <v>0.5</v>
      </c>
      <c r="D12014" s="16">
        <v>0.42499999999999999</v>
      </c>
    </row>
    <row r="12015" spans="1:4" x14ac:dyDescent="0.3">
      <c r="A12015" s="4" t="s">
        <v>516</v>
      </c>
      <c r="B12015" s="16">
        <v>0.45999999999999996</v>
      </c>
      <c r="C12015" s="16">
        <v>0.49</v>
      </c>
      <c r="D12015" s="16">
        <v>0.41649999999999998</v>
      </c>
    </row>
    <row r="12016" spans="1:4" x14ac:dyDescent="0.3">
      <c r="A12016" s="4" t="s">
        <v>107</v>
      </c>
      <c r="B12016" s="16">
        <v>0.62</v>
      </c>
      <c r="C12016" s="16">
        <v>0.65</v>
      </c>
      <c r="D12016" s="16">
        <v>0.55249999999999999</v>
      </c>
    </row>
    <row r="12017" spans="1:4" x14ac:dyDescent="0.3">
      <c r="A12017" s="4" t="s">
        <v>517</v>
      </c>
      <c r="B12017" s="16">
        <v>1.02</v>
      </c>
      <c r="C12017" s="16">
        <v>1.05</v>
      </c>
      <c r="D12017" s="16">
        <v>1.05</v>
      </c>
    </row>
    <row r="12018" spans="1:4" x14ac:dyDescent="0.3">
      <c r="A12018" s="4" t="s">
        <v>518</v>
      </c>
      <c r="B12018" s="16">
        <v>0.47</v>
      </c>
      <c r="C12018" s="16">
        <v>0.5</v>
      </c>
      <c r="D12018" s="16">
        <v>0.42499999999999999</v>
      </c>
    </row>
    <row r="12019" spans="1:4" x14ac:dyDescent="0.3">
      <c r="A12019" s="4" t="s">
        <v>519</v>
      </c>
      <c r="B12019" s="16">
        <v>0.62</v>
      </c>
      <c r="C12019" s="16">
        <v>0.66</v>
      </c>
      <c r="D12019" s="16">
        <v>1.01</v>
      </c>
    </row>
    <row r="12020" spans="1:4" x14ac:dyDescent="0.3">
      <c r="A12020" s="4" t="s">
        <v>108</v>
      </c>
      <c r="B12020" s="16">
        <v>1.82</v>
      </c>
      <c r="C12020" s="16">
        <v>1.83</v>
      </c>
      <c r="D12020" s="16">
        <v>1.81</v>
      </c>
    </row>
    <row r="12021" spans="1:4" x14ac:dyDescent="0.3">
      <c r="A12021" s="4" t="s">
        <v>109</v>
      </c>
      <c r="B12021" s="16">
        <v>1.26</v>
      </c>
      <c r="C12021" s="16">
        <v>1.27</v>
      </c>
      <c r="D12021" s="16">
        <v>1.27</v>
      </c>
    </row>
    <row r="12022" spans="1:4" x14ac:dyDescent="0.3">
      <c r="A12022" s="4" t="s">
        <v>110</v>
      </c>
      <c r="B12022" s="16">
        <v>1.81</v>
      </c>
      <c r="C12022" s="16">
        <v>1.85</v>
      </c>
      <c r="D12022" s="16">
        <v>1.01</v>
      </c>
    </row>
    <row r="12023" spans="1:4" x14ac:dyDescent="0.3">
      <c r="A12023" s="4" t="s">
        <v>520</v>
      </c>
      <c r="B12023" s="16">
        <v>1.64</v>
      </c>
      <c r="C12023" s="16">
        <v>1.05</v>
      </c>
      <c r="D12023" s="16">
        <v>1.67</v>
      </c>
    </row>
    <row r="12024" spans="1:4" x14ac:dyDescent="0.3">
      <c r="A12024" s="4" t="s">
        <v>521</v>
      </c>
      <c r="B12024" s="16">
        <v>1.65</v>
      </c>
      <c r="C12024" s="16">
        <v>1.05</v>
      </c>
      <c r="D12024" s="16">
        <v>1.68</v>
      </c>
    </row>
    <row r="12025" spans="1:4" x14ac:dyDescent="0.3">
      <c r="A12025" s="4" t="s">
        <v>522</v>
      </c>
      <c r="B12025" s="16">
        <v>1.6099999999999999</v>
      </c>
      <c r="C12025" s="16">
        <v>1.05</v>
      </c>
      <c r="D12025" s="16">
        <v>1.64</v>
      </c>
    </row>
    <row r="12026" spans="1:4" x14ac:dyDescent="0.3">
      <c r="A12026" s="4" t="s">
        <v>523</v>
      </c>
      <c r="B12026" s="16">
        <v>1.29</v>
      </c>
      <c r="C12026" s="16">
        <v>1.05</v>
      </c>
      <c r="D12026" s="16">
        <v>1.32</v>
      </c>
    </row>
    <row r="12027" spans="1:4" x14ac:dyDescent="0.3">
      <c r="A12027" s="4" t="s">
        <v>524</v>
      </c>
      <c r="B12027" s="16">
        <v>1.28</v>
      </c>
      <c r="C12027" s="16">
        <v>1.05</v>
      </c>
      <c r="D12027" s="16">
        <v>1.31</v>
      </c>
    </row>
    <row r="12028" spans="1:4" x14ac:dyDescent="0.3">
      <c r="A12028" s="4" t="s">
        <v>525</v>
      </c>
      <c r="B12028" s="16">
        <v>1.28</v>
      </c>
      <c r="C12028" s="16">
        <v>1.05</v>
      </c>
      <c r="D12028" s="16">
        <v>1.31</v>
      </c>
    </row>
    <row r="12029" spans="1:4" x14ac:dyDescent="0.3">
      <c r="A12029" s="4" t="s">
        <v>526</v>
      </c>
      <c r="B12029" s="16">
        <v>1.0900000000000001</v>
      </c>
      <c r="C12029" s="16">
        <v>1.05</v>
      </c>
      <c r="D12029" s="16">
        <v>1.1200000000000001</v>
      </c>
    </row>
    <row r="12030" spans="1:4" x14ac:dyDescent="0.3">
      <c r="A12030" s="4" t="s">
        <v>527</v>
      </c>
      <c r="B12030" s="16">
        <v>1</v>
      </c>
      <c r="C12030" s="16">
        <v>1.05</v>
      </c>
      <c r="D12030" s="16">
        <v>1.01</v>
      </c>
    </row>
    <row r="12031" spans="1:4" x14ac:dyDescent="0.3">
      <c r="A12031" s="4" t="s">
        <v>528</v>
      </c>
      <c r="B12031" s="16">
        <v>0.72</v>
      </c>
      <c r="C12031" s="16">
        <v>1.05</v>
      </c>
      <c r="D12031" s="16">
        <v>1.01</v>
      </c>
    </row>
    <row r="12032" spans="1:4" x14ac:dyDescent="0.3">
      <c r="A12032" s="4" t="s">
        <v>529</v>
      </c>
      <c r="B12032" s="16">
        <v>0.71</v>
      </c>
      <c r="C12032" s="16">
        <v>1.05</v>
      </c>
      <c r="D12032" s="16">
        <v>0.74</v>
      </c>
    </row>
    <row r="12033" spans="1:4" x14ac:dyDescent="0.3">
      <c r="A12033" s="4" t="s">
        <v>530</v>
      </c>
      <c r="B12033" s="16">
        <v>1.89</v>
      </c>
      <c r="C12033" s="16">
        <v>1.05</v>
      </c>
      <c r="D12033" s="16">
        <v>1.92</v>
      </c>
    </row>
    <row r="12034" spans="1:4" x14ac:dyDescent="0.3">
      <c r="A12034" s="4" t="s">
        <v>531</v>
      </c>
      <c r="B12034" s="16">
        <v>1.88</v>
      </c>
      <c r="C12034" s="16">
        <v>1.05</v>
      </c>
      <c r="D12034" s="16">
        <v>1.91</v>
      </c>
    </row>
    <row r="12035" spans="1:4" x14ac:dyDescent="0.3">
      <c r="A12035" s="4" t="s">
        <v>532</v>
      </c>
      <c r="B12035" s="16">
        <v>3.3600000000000003</v>
      </c>
      <c r="C12035" s="16">
        <v>3.39</v>
      </c>
      <c r="D12035" s="16">
        <v>3.17</v>
      </c>
    </row>
    <row r="12036" spans="1:4" x14ac:dyDescent="0.3">
      <c r="A12036" s="4" t="s">
        <v>533</v>
      </c>
      <c r="B12036" s="16">
        <v>2.12</v>
      </c>
      <c r="C12036" s="16">
        <v>1.05</v>
      </c>
      <c r="D12036" s="16">
        <v>2.15</v>
      </c>
    </row>
    <row r="12037" spans="1:4" x14ac:dyDescent="0.3">
      <c r="A12037" s="4" t="s">
        <v>534</v>
      </c>
      <c r="B12037" s="16">
        <v>2.2200000000000002</v>
      </c>
      <c r="C12037" s="16">
        <v>1.05</v>
      </c>
      <c r="D12037" s="16">
        <v>1.01</v>
      </c>
    </row>
    <row r="12038" spans="1:4" x14ac:dyDescent="0.3">
      <c r="A12038" s="4" t="s">
        <v>535</v>
      </c>
      <c r="B12038" s="16">
        <v>2.2400000000000002</v>
      </c>
      <c r="C12038" s="16">
        <v>2.2599999999999998</v>
      </c>
      <c r="D12038" s="16">
        <v>1.01</v>
      </c>
    </row>
    <row r="12039" spans="1:4" x14ac:dyDescent="0.3">
      <c r="A12039" s="4" t="s">
        <v>536</v>
      </c>
      <c r="B12039" s="16">
        <v>0.89</v>
      </c>
      <c r="C12039" s="16">
        <v>1.05</v>
      </c>
      <c r="D12039" s="16">
        <v>1.01</v>
      </c>
    </row>
    <row r="12040" spans="1:4" x14ac:dyDescent="0.3">
      <c r="A12040" s="4" t="s">
        <v>537</v>
      </c>
      <c r="B12040" s="16">
        <v>1.25</v>
      </c>
      <c r="C12040" s="16">
        <v>1.27</v>
      </c>
      <c r="D12040" s="16">
        <v>1.26</v>
      </c>
    </row>
    <row r="12041" spans="1:4" x14ac:dyDescent="0.3">
      <c r="A12041" s="4" t="s">
        <v>126</v>
      </c>
      <c r="B12041" s="16">
        <v>1.25</v>
      </c>
      <c r="C12041" s="16">
        <v>1.26</v>
      </c>
      <c r="D12041" s="16">
        <v>1.01</v>
      </c>
    </row>
    <row r="12042" spans="1:4" x14ac:dyDescent="0.3">
      <c r="A12042" s="4" t="s">
        <v>127</v>
      </c>
      <c r="B12042" s="16">
        <v>2.14</v>
      </c>
      <c r="C12042" s="16">
        <v>2.1</v>
      </c>
      <c r="D12042" s="16">
        <v>1.01</v>
      </c>
    </row>
    <row r="12043" spans="1:4" x14ac:dyDescent="0.3">
      <c r="A12043" s="4" t="s">
        <v>538</v>
      </c>
      <c r="B12043" s="16">
        <v>1.42</v>
      </c>
      <c r="C12043" s="16">
        <v>1.05</v>
      </c>
      <c r="D12043" s="16">
        <v>1.01</v>
      </c>
    </row>
    <row r="12044" spans="1:4" x14ac:dyDescent="0.3">
      <c r="A12044" s="4" t="s">
        <v>128</v>
      </c>
      <c r="B12044" s="16">
        <v>1.49</v>
      </c>
      <c r="C12044" s="16">
        <v>1.51</v>
      </c>
      <c r="D12044" s="16">
        <v>1.01</v>
      </c>
    </row>
    <row r="12045" spans="1:4" x14ac:dyDescent="0.3">
      <c r="A12045" s="4" t="s">
        <v>539</v>
      </c>
      <c r="B12045" s="16">
        <v>2.8800000000000003</v>
      </c>
      <c r="C12045" s="16">
        <v>1.73</v>
      </c>
      <c r="D12045" s="16">
        <v>1.53</v>
      </c>
    </row>
    <row r="12046" spans="1:4" x14ac:dyDescent="0.3">
      <c r="A12046" s="4" t="s">
        <v>129</v>
      </c>
      <c r="B12046" s="16">
        <v>2.97</v>
      </c>
      <c r="C12046" s="16">
        <v>1.81</v>
      </c>
      <c r="D12046" s="16">
        <v>1.56</v>
      </c>
    </row>
    <row r="12047" spans="1:4" x14ac:dyDescent="0.3">
      <c r="A12047" s="4" t="s">
        <v>540</v>
      </c>
      <c r="B12047" s="16">
        <v>1.17</v>
      </c>
      <c r="C12047" s="16">
        <v>1.05</v>
      </c>
      <c r="D12047" s="16">
        <v>1.01</v>
      </c>
    </row>
    <row r="12048" spans="1:4" x14ac:dyDescent="0.3">
      <c r="A12048" s="4" t="s">
        <v>541</v>
      </c>
      <c r="B12048" s="16">
        <v>2.89</v>
      </c>
      <c r="C12048" s="16">
        <v>1.73</v>
      </c>
      <c r="D12048" s="16">
        <v>1.01</v>
      </c>
    </row>
    <row r="12049" spans="1:4" x14ac:dyDescent="0.3">
      <c r="A12049" s="4" t="s">
        <v>130</v>
      </c>
      <c r="B12049" s="16">
        <v>1.38</v>
      </c>
      <c r="C12049" s="16">
        <v>1.31</v>
      </c>
      <c r="D12049" s="16">
        <v>1.22</v>
      </c>
    </row>
    <row r="12050" spans="1:4" x14ac:dyDescent="0.3">
      <c r="A12050" s="4" t="s">
        <v>542</v>
      </c>
      <c r="B12050" s="16">
        <v>0.7</v>
      </c>
      <c r="C12050" s="16">
        <v>0.73</v>
      </c>
      <c r="D12050" s="16">
        <v>0.62049999999999994</v>
      </c>
    </row>
    <row r="12051" spans="1:4" x14ac:dyDescent="0.3">
      <c r="A12051" s="4" t="s">
        <v>131</v>
      </c>
      <c r="B12051" s="16">
        <v>1.34</v>
      </c>
      <c r="C12051" s="16">
        <v>1.32</v>
      </c>
      <c r="D12051" s="16">
        <v>1.06</v>
      </c>
    </row>
    <row r="12052" spans="1:4" x14ac:dyDescent="0.3">
      <c r="A12052" s="4" t="s">
        <v>543</v>
      </c>
      <c r="B12052" s="16">
        <v>1.34</v>
      </c>
      <c r="C12052" s="16">
        <v>1.32</v>
      </c>
      <c r="D12052" s="16">
        <v>1.01</v>
      </c>
    </row>
    <row r="12053" spans="1:4" x14ac:dyDescent="0.3">
      <c r="A12053" s="4" t="s">
        <v>132</v>
      </c>
      <c r="B12053" s="16">
        <v>4.7399999999999993</v>
      </c>
      <c r="C12053" s="16">
        <v>5.75</v>
      </c>
      <c r="D12053" s="16">
        <v>4.47</v>
      </c>
    </row>
    <row r="12054" spans="1:4" x14ac:dyDescent="0.3">
      <c r="A12054" s="4" t="s">
        <v>544</v>
      </c>
      <c r="B12054" s="16">
        <v>2.06</v>
      </c>
      <c r="C12054" s="16">
        <v>1.05</v>
      </c>
      <c r="D12054" s="16">
        <v>1.01</v>
      </c>
    </row>
    <row r="12055" spans="1:4" x14ac:dyDescent="0.3">
      <c r="A12055" s="4" t="s">
        <v>133</v>
      </c>
      <c r="B12055" s="16">
        <v>1.77</v>
      </c>
      <c r="C12055" s="16">
        <v>1.97</v>
      </c>
      <c r="D12055" s="16">
        <v>1.68</v>
      </c>
    </row>
    <row r="12056" spans="1:4" x14ac:dyDescent="0.3">
      <c r="A12056" s="4" t="s">
        <v>134</v>
      </c>
      <c r="B12056" s="16">
        <v>2.6500000000000004</v>
      </c>
      <c r="C12056" s="16">
        <v>2.8</v>
      </c>
      <c r="D12056" s="16">
        <v>2.25</v>
      </c>
    </row>
    <row r="12057" spans="1:4" x14ac:dyDescent="0.3">
      <c r="A12057" s="4" t="s">
        <v>545</v>
      </c>
      <c r="B12057" s="16">
        <v>2.5300000000000002</v>
      </c>
      <c r="C12057" s="16">
        <v>2.83</v>
      </c>
      <c r="D12057" s="16">
        <v>1.01</v>
      </c>
    </row>
    <row r="12058" spans="1:4" x14ac:dyDescent="0.3">
      <c r="A12058" s="4" t="s">
        <v>546</v>
      </c>
      <c r="B12058" s="16">
        <v>1.53</v>
      </c>
      <c r="C12058" s="16">
        <v>1.05</v>
      </c>
      <c r="D12058" s="16">
        <v>1.01</v>
      </c>
    </row>
    <row r="12059" spans="1:4" x14ac:dyDescent="0.3">
      <c r="A12059" s="4" t="s">
        <v>135</v>
      </c>
      <c r="B12059" s="16">
        <v>1.97</v>
      </c>
      <c r="C12059" s="16">
        <v>1.96</v>
      </c>
      <c r="D12059" s="16">
        <v>1.01</v>
      </c>
    </row>
    <row r="12060" spans="1:4" x14ac:dyDescent="0.3">
      <c r="A12060" s="4" t="s">
        <v>547</v>
      </c>
      <c r="B12060" s="16">
        <v>2.0100000000000002</v>
      </c>
      <c r="C12060" s="16">
        <v>1.05</v>
      </c>
      <c r="D12060" s="16">
        <v>1.01</v>
      </c>
    </row>
    <row r="12061" spans="1:4" x14ac:dyDescent="0.3">
      <c r="A12061" s="4" t="s">
        <v>548</v>
      </c>
      <c r="B12061" s="16">
        <v>2.6900000000000004</v>
      </c>
      <c r="C12061" s="16">
        <v>2.7</v>
      </c>
      <c r="D12061" s="16">
        <v>1.01</v>
      </c>
    </row>
    <row r="12062" spans="1:4" x14ac:dyDescent="0.3">
      <c r="A12062" s="4" t="s">
        <v>549</v>
      </c>
      <c r="B12062" s="16">
        <v>2.0500000000000003</v>
      </c>
      <c r="C12062" s="16">
        <v>1.05</v>
      </c>
      <c r="D12062" s="16">
        <v>1.01</v>
      </c>
    </row>
    <row r="12063" spans="1:4" x14ac:dyDescent="0.3">
      <c r="A12063" s="4" t="s">
        <v>550</v>
      </c>
      <c r="B12063" s="16">
        <v>1.02</v>
      </c>
      <c r="C12063" s="16">
        <v>1.05</v>
      </c>
      <c r="D12063" s="16">
        <v>1.05</v>
      </c>
    </row>
    <row r="12064" spans="1:4" x14ac:dyDescent="0.3">
      <c r="A12064" s="4" t="s">
        <v>136</v>
      </c>
      <c r="B12064" s="16">
        <v>3.29</v>
      </c>
      <c r="C12064" s="16">
        <v>3.31</v>
      </c>
      <c r="D12064" s="16">
        <v>2.21</v>
      </c>
    </row>
    <row r="12065" spans="1:4" x14ac:dyDescent="0.3">
      <c r="A12065" s="4" t="s">
        <v>551</v>
      </c>
      <c r="B12065" s="16">
        <v>1.02</v>
      </c>
      <c r="C12065" s="16">
        <v>1.05</v>
      </c>
      <c r="D12065" s="16">
        <v>1.05</v>
      </c>
    </row>
    <row r="12066" spans="1:4" x14ac:dyDescent="0.3">
      <c r="A12066" s="4" t="s">
        <v>145</v>
      </c>
      <c r="B12066" s="16">
        <v>2.4900000000000002</v>
      </c>
      <c r="C12066" s="16">
        <v>2.5099999999999998</v>
      </c>
      <c r="D12066" s="16">
        <v>1.01</v>
      </c>
    </row>
    <row r="12067" spans="1:4" x14ac:dyDescent="0.3">
      <c r="A12067" s="4" t="s">
        <v>552</v>
      </c>
      <c r="B12067" s="16">
        <v>2.4000000000000004</v>
      </c>
      <c r="C12067" s="16">
        <v>2.42</v>
      </c>
      <c r="D12067" s="16">
        <v>1.01</v>
      </c>
    </row>
    <row r="12068" spans="1:4" x14ac:dyDescent="0.3">
      <c r="A12068" s="4" t="s">
        <v>146</v>
      </c>
      <c r="B12068" s="16">
        <v>2.5900000000000003</v>
      </c>
      <c r="C12068" s="16">
        <v>1.05</v>
      </c>
      <c r="D12068" s="16">
        <v>1.01</v>
      </c>
    </row>
    <row r="12069" spans="1:4" x14ac:dyDescent="0.3">
      <c r="A12069" s="4" t="s">
        <v>553</v>
      </c>
      <c r="B12069" s="16">
        <v>1.02</v>
      </c>
      <c r="C12069" s="16">
        <v>1.05</v>
      </c>
      <c r="D12069" s="16">
        <v>1.05</v>
      </c>
    </row>
    <row r="12070" spans="1:4" x14ac:dyDescent="0.3">
      <c r="A12070" s="4" t="s">
        <v>554</v>
      </c>
      <c r="B12070" s="16">
        <v>3.5100000000000002</v>
      </c>
      <c r="C12070" s="16">
        <v>3.55</v>
      </c>
      <c r="D12070" s="16">
        <v>1.01</v>
      </c>
    </row>
    <row r="12071" spans="1:4" x14ac:dyDescent="0.3">
      <c r="A12071" s="4" t="s">
        <v>555</v>
      </c>
      <c r="B12071" s="16">
        <v>-1.9999999999999997E-2</v>
      </c>
      <c r="C12071" s="16">
        <v>0.01</v>
      </c>
      <c r="D12071" s="16">
        <v>0.01</v>
      </c>
    </row>
    <row r="12072" spans="1:4" x14ac:dyDescent="0.3">
      <c r="A12072" s="4" t="s">
        <v>556</v>
      </c>
      <c r="B12072" s="16">
        <v>1</v>
      </c>
      <c r="C12072" s="16">
        <v>1.05</v>
      </c>
      <c r="D12072" s="16">
        <v>1.01</v>
      </c>
    </row>
    <row r="12073" spans="1:4" x14ac:dyDescent="0.3">
      <c r="A12073" s="4" t="s">
        <v>557</v>
      </c>
      <c r="B12073" s="16">
        <v>1.07</v>
      </c>
      <c r="C12073" s="16">
        <v>1.05</v>
      </c>
      <c r="D12073" s="16">
        <v>1.01</v>
      </c>
    </row>
    <row r="12074" spans="1:4" x14ac:dyDescent="0.3">
      <c r="A12074" s="4" t="s">
        <v>558</v>
      </c>
      <c r="B12074" s="16">
        <v>1.74</v>
      </c>
      <c r="C12074" s="16">
        <v>1.05</v>
      </c>
      <c r="D12074" s="16">
        <v>1.77</v>
      </c>
    </row>
    <row r="12075" spans="1:4" x14ac:dyDescent="0.3">
      <c r="A12075" s="4" t="s">
        <v>559</v>
      </c>
      <c r="B12075" s="16">
        <v>1.73</v>
      </c>
      <c r="C12075" s="16">
        <v>1.05</v>
      </c>
      <c r="D12075" s="16">
        <v>1.76</v>
      </c>
    </row>
    <row r="12076" spans="1:4" x14ac:dyDescent="0.3">
      <c r="A12076" s="4" t="s">
        <v>560</v>
      </c>
      <c r="B12076" s="16">
        <v>1.73</v>
      </c>
      <c r="C12076" s="16">
        <v>1.05</v>
      </c>
      <c r="D12076" s="16">
        <v>1.76</v>
      </c>
    </row>
    <row r="12077" spans="1:4" x14ac:dyDescent="0.3">
      <c r="A12077" s="4" t="s">
        <v>561</v>
      </c>
      <c r="B12077" s="16">
        <v>2.0100000000000002</v>
      </c>
      <c r="C12077" s="16">
        <v>1.05</v>
      </c>
      <c r="D12077" s="16">
        <v>2.04</v>
      </c>
    </row>
    <row r="12078" spans="1:4" x14ac:dyDescent="0.3">
      <c r="A12078" s="4" t="s">
        <v>150</v>
      </c>
      <c r="B12078" s="16">
        <v>1.65</v>
      </c>
      <c r="C12078" s="16">
        <v>1.59</v>
      </c>
      <c r="D12078" s="16">
        <v>1.53</v>
      </c>
    </row>
    <row r="12079" spans="1:4" x14ac:dyDescent="0.3">
      <c r="A12079" s="4" t="s">
        <v>151</v>
      </c>
      <c r="B12079" s="16">
        <v>1.68</v>
      </c>
      <c r="C12079" s="16">
        <v>1.58</v>
      </c>
      <c r="D12079" s="16">
        <v>1.52</v>
      </c>
    </row>
    <row r="12080" spans="1:4" x14ac:dyDescent="0.3">
      <c r="A12080" s="4" t="s">
        <v>152</v>
      </c>
      <c r="B12080" s="16">
        <v>1.65</v>
      </c>
      <c r="C12080" s="16">
        <v>1.59</v>
      </c>
      <c r="D12080" s="16">
        <v>1.52</v>
      </c>
    </row>
    <row r="12081" spans="1:4" x14ac:dyDescent="0.3">
      <c r="A12081" s="4" t="s">
        <v>562</v>
      </c>
      <c r="B12081" s="16">
        <v>1.3</v>
      </c>
      <c r="C12081" s="16">
        <v>1.05</v>
      </c>
      <c r="D12081" s="16">
        <v>1.01</v>
      </c>
    </row>
    <row r="12082" spans="1:4" x14ac:dyDescent="0.3">
      <c r="A12082" s="4" t="s">
        <v>563</v>
      </c>
      <c r="B12082" s="16">
        <v>1.3599999999999999</v>
      </c>
      <c r="C12082" s="16">
        <v>1.05</v>
      </c>
      <c r="D12082" s="16">
        <v>1.01</v>
      </c>
    </row>
    <row r="12083" spans="1:4" x14ac:dyDescent="0.3">
      <c r="A12083" s="4" t="s">
        <v>564</v>
      </c>
      <c r="B12083" s="16">
        <v>1.02</v>
      </c>
      <c r="C12083" s="16">
        <v>1.05</v>
      </c>
      <c r="D12083" s="16">
        <v>1.05</v>
      </c>
    </row>
    <row r="12084" spans="1:4" x14ac:dyDescent="0.3">
      <c r="A12084" s="4" t="s">
        <v>565</v>
      </c>
      <c r="B12084" s="16">
        <v>2.2800000000000002</v>
      </c>
      <c r="C12084" s="16">
        <v>2.33</v>
      </c>
      <c r="D12084" s="16">
        <v>2.19</v>
      </c>
    </row>
    <row r="12085" spans="1:4" x14ac:dyDescent="0.3">
      <c r="A12085" s="4" t="s">
        <v>566</v>
      </c>
      <c r="B12085" s="16">
        <v>1.02</v>
      </c>
      <c r="C12085" s="16">
        <v>1.05</v>
      </c>
      <c r="D12085" s="16">
        <v>1.05</v>
      </c>
    </row>
    <row r="12086" spans="1:4" x14ac:dyDescent="0.3">
      <c r="A12086" s="4" t="s">
        <v>567</v>
      </c>
      <c r="B12086" s="16">
        <v>1.02</v>
      </c>
      <c r="C12086" s="16">
        <v>1.05</v>
      </c>
      <c r="D12086" s="16">
        <v>1.05</v>
      </c>
    </row>
    <row r="12087" spans="1:4" x14ac:dyDescent="0.3">
      <c r="A12087" s="4" t="s">
        <v>155</v>
      </c>
      <c r="B12087" s="16">
        <v>1.44</v>
      </c>
      <c r="C12087" s="16">
        <v>1.43</v>
      </c>
      <c r="D12087" s="16">
        <v>1.31</v>
      </c>
    </row>
    <row r="12088" spans="1:4" x14ac:dyDescent="0.3">
      <c r="A12088" s="4" t="s">
        <v>568</v>
      </c>
      <c r="B12088" s="16">
        <v>1.92</v>
      </c>
      <c r="C12088" s="16">
        <v>1.05</v>
      </c>
      <c r="D12088" s="16">
        <v>1.01</v>
      </c>
    </row>
    <row r="12089" spans="1:4" x14ac:dyDescent="0.3">
      <c r="A12089" s="4" t="s">
        <v>569</v>
      </c>
      <c r="B12089" s="16">
        <v>0.65</v>
      </c>
      <c r="C12089" s="16">
        <v>0.68</v>
      </c>
      <c r="D12089" s="16">
        <v>0.57800000000000007</v>
      </c>
    </row>
    <row r="12090" spans="1:4" x14ac:dyDescent="0.3">
      <c r="A12090" s="4" t="s">
        <v>570</v>
      </c>
      <c r="B12090" s="16">
        <v>1.47</v>
      </c>
      <c r="C12090" s="16">
        <v>1.05</v>
      </c>
      <c r="D12090" s="16">
        <v>1.01</v>
      </c>
    </row>
    <row r="12091" spans="1:4" x14ac:dyDescent="0.3">
      <c r="A12091" s="4" t="s">
        <v>571</v>
      </c>
      <c r="B12091" s="16">
        <v>1.8599999999999999</v>
      </c>
      <c r="C12091" s="16">
        <v>1.05</v>
      </c>
      <c r="D12091" s="16">
        <v>1.01</v>
      </c>
    </row>
    <row r="12092" spans="1:4" x14ac:dyDescent="0.3">
      <c r="A12092" s="4" t="s">
        <v>572</v>
      </c>
      <c r="B12092" s="16">
        <v>3.23</v>
      </c>
      <c r="C12092" s="16">
        <v>3.17</v>
      </c>
      <c r="D12092" s="16">
        <v>2.73</v>
      </c>
    </row>
    <row r="12093" spans="1:4" x14ac:dyDescent="0.3">
      <c r="A12093" s="4" t="s">
        <v>573</v>
      </c>
      <c r="B12093" s="16">
        <v>3.31</v>
      </c>
      <c r="C12093" s="16">
        <v>3.17</v>
      </c>
      <c r="D12093" s="16">
        <v>2.73</v>
      </c>
    </row>
    <row r="12094" spans="1:4" x14ac:dyDescent="0.3">
      <c r="A12094" s="4" t="s">
        <v>574</v>
      </c>
      <c r="B12094" s="16">
        <v>1.88</v>
      </c>
      <c r="C12094" s="16">
        <v>1.05</v>
      </c>
      <c r="D12094" s="16">
        <v>1.01</v>
      </c>
    </row>
    <row r="12095" spans="1:4" x14ac:dyDescent="0.3">
      <c r="A12095" s="4" t="s">
        <v>575</v>
      </c>
      <c r="B12095" s="16">
        <v>4.8</v>
      </c>
      <c r="C12095" s="16">
        <v>4.82</v>
      </c>
      <c r="D12095" s="16">
        <v>4.79</v>
      </c>
    </row>
    <row r="12096" spans="1:4" x14ac:dyDescent="0.3">
      <c r="A12096" s="4" t="s">
        <v>156</v>
      </c>
      <c r="B12096" s="16">
        <v>0.97</v>
      </c>
      <c r="C12096" s="16">
        <v>0.96</v>
      </c>
      <c r="D12096" s="16">
        <v>0.91</v>
      </c>
    </row>
    <row r="12097" spans="1:4" x14ac:dyDescent="0.3">
      <c r="A12097" s="4" t="s">
        <v>576</v>
      </c>
      <c r="B12097" s="16">
        <v>0.98</v>
      </c>
      <c r="C12097" s="16">
        <v>0.96</v>
      </c>
      <c r="D12097" s="16">
        <v>0.9</v>
      </c>
    </row>
    <row r="12098" spans="1:4" x14ac:dyDescent="0.3">
      <c r="A12098" s="4" t="s">
        <v>157</v>
      </c>
      <c r="B12098" s="16">
        <v>1.04</v>
      </c>
      <c r="C12098" s="16">
        <v>1.03</v>
      </c>
      <c r="D12098" s="16">
        <v>0.98</v>
      </c>
    </row>
    <row r="12099" spans="1:4" x14ac:dyDescent="0.3">
      <c r="A12099" s="4" t="s">
        <v>158</v>
      </c>
      <c r="B12099" s="16">
        <v>3.2800000000000002</v>
      </c>
      <c r="C12099" s="16">
        <v>3.11</v>
      </c>
      <c r="D12099" s="16">
        <v>3.1</v>
      </c>
    </row>
    <row r="12100" spans="1:4" x14ac:dyDescent="0.3">
      <c r="A12100" s="4" t="s">
        <v>159</v>
      </c>
      <c r="B12100" s="16">
        <v>3.27</v>
      </c>
      <c r="C12100" s="16">
        <v>3.49</v>
      </c>
      <c r="D12100" s="16">
        <v>3.08</v>
      </c>
    </row>
    <row r="12101" spans="1:4" x14ac:dyDescent="0.3">
      <c r="A12101" s="4" t="s">
        <v>577</v>
      </c>
      <c r="B12101" s="16">
        <v>0.76</v>
      </c>
      <c r="C12101" s="16">
        <v>1.05</v>
      </c>
      <c r="D12101" s="16">
        <v>1.01</v>
      </c>
    </row>
    <row r="12102" spans="1:4" x14ac:dyDescent="0.3">
      <c r="A12102" s="4" t="s">
        <v>578</v>
      </c>
      <c r="B12102" s="16">
        <v>0.98</v>
      </c>
      <c r="C12102" s="16">
        <v>1.05</v>
      </c>
      <c r="D12102" s="16">
        <v>1.01</v>
      </c>
    </row>
    <row r="12103" spans="1:4" x14ac:dyDescent="0.3">
      <c r="A12103" s="4" t="s">
        <v>579</v>
      </c>
      <c r="B12103" s="16">
        <v>1.89</v>
      </c>
      <c r="C12103" s="16">
        <v>1.05</v>
      </c>
      <c r="D12103" s="16">
        <v>1.01</v>
      </c>
    </row>
    <row r="12104" spans="1:4" x14ac:dyDescent="0.3">
      <c r="A12104" s="4" t="s">
        <v>580</v>
      </c>
      <c r="B12104" s="16">
        <v>2.7</v>
      </c>
      <c r="C12104" s="16">
        <v>2.64</v>
      </c>
      <c r="D12104" s="16">
        <v>2.56</v>
      </c>
    </row>
    <row r="12105" spans="1:4" x14ac:dyDescent="0.3">
      <c r="A12105" s="4" t="s">
        <v>581</v>
      </c>
      <c r="B12105" s="16">
        <v>1.92</v>
      </c>
      <c r="C12105" s="16">
        <v>1.94</v>
      </c>
      <c r="D12105" s="16">
        <v>1.94</v>
      </c>
    </row>
    <row r="12106" spans="1:4" x14ac:dyDescent="0.3">
      <c r="A12106" s="4" t="s">
        <v>160</v>
      </c>
      <c r="B12106" s="16">
        <v>2.02</v>
      </c>
      <c r="C12106" s="16">
        <v>2.0299999999999998</v>
      </c>
      <c r="D12106" s="16">
        <v>2.02</v>
      </c>
    </row>
    <row r="12107" spans="1:4" x14ac:dyDescent="0.3">
      <c r="A12107" s="4" t="s">
        <v>582</v>
      </c>
      <c r="B12107" s="16">
        <v>1.51</v>
      </c>
      <c r="C12107" s="16">
        <v>1.05</v>
      </c>
      <c r="D12107" s="16">
        <v>1.01</v>
      </c>
    </row>
    <row r="12108" spans="1:4" x14ac:dyDescent="0.3">
      <c r="A12108" s="4" t="s">
        <v>583</v>
      </c>
      <c r="B12108" s="16">
        <v>1.51</v>
      </c>
      <c r="C12108" s="16">
        <v>1.05</v>
      </c>
      <c r="D12108" s="16">
        <v>1.01</v>
      </c>
    </row>
    <row r="12109" spans="1:4" x14ac:dyDescent="0.3">
      <c r="A12109" s="4" t="s">
        <v>161</v>
      </c>
      <c r="B12109" s="16">
        <v>2.0100000000000002</v>
      </c>
      <c r="C12109" s="16">
        <v>2.0099999999999998</v>
      </c>
      <c r="D12109" s="16">
        <v>1.01</v>
      </c>
    </row>
    <row r="12110" spans="1:4" x14ac:dyDescent="0.3">
      <c r="A12110" s="4" t="s">
        <v>584</v>
      </c>
      <c r="B12110" s="16">
        <v>1.02</v>
      </c>
      <c r="C12110" s="16">
        <v>1.05</v>
      </c>
      <c r="D12110" s="16">
        <v>1.05</v>
      </c>
    </row>
    <row r="12111" spans="1:4" x14ac:dyDescent="0.3">
      <c r="A12111" s="4" t="s">
        <v>585</v>
      </c>
      <c r="B12111" s="16">
        <v>3.3800000000000003</v>
      </c>
      <c r="C12111" s="16">
        <v>3.4</v>
      </c>
      <c r="D12111" s="16">
        <v>3.33</v>
      </c>
    </row>
    <row r="12112" spans="1:4" x14ac:dyDescent="0.3">
      <c r="A12112" s="4" t="s">
        <v>162</v>
      </c>
      <c r="B12112" s="16">
        <v>1.02</v>
      </c>
      <c r="C12112" s="16">
        <v>1.05</v>
      </c>
      <c r="D12112" s="16">
        <v>1.05</v>
      </c>
    </row>
    <row r="12113" spans="1:4" x14ac:dyDescent="0.3">
      <c r="A12113" s="4" t="s">
        <v>586</v>
      </c>
      <c r="B12113" s="16">
        <v>2.1800000000000002</v>
      </c>
      <c r="C12113" s="16">
        <v>1.05</v>
      </c>
      <c r="D12113" s="16">
        <v>2.21</v>
      </c>
    </row>
    <row r="12114" spans="1:4" x14ac:dyDescent="0.3">
      <c r="A12114" s="4" t="s">
        <v>587</v>
      </c>
      <c r="B12114" s="16">
        <v>2.1500000000000004</v>
      </c>
      <c r="C12114" s="16">
        <v>1.05</v>
      </c>
      <c r="D12114" s="16">
        <v>1.01</v>
      </c>
    </row>
    <row r="12115" spans="1:4" x14ac:dyDescent="0.3">
      <c r="A12115" s="4" t="s">
        <v>170</v>
      </c>
      <c r="B12115" s="16">
        <v>4.3</v>
      </c>
      <c r="C12115" s="16">
        <v>4.1100000000000003</v>
      </c>
      <c r="D12115" s="16">
        <v>3.76</v>
      </c>
    </row>
    <row r="12116" spans="1:4" x14ac:dyDescent="0.3">
      <c r="A12116" s="4" t="s">
        <v>588</v>
      </c>
      <c r="B12116" s="16">
        <v>2.4900000000000002</v>
      </c>
      <c r="C12116" s="16">
        <v>1.05</v>
      </c>
      <c r="D12116" s="16">
        <v>1.01</v>
      </c>
    </row>
    <row r="12117" spans="1:4" x14ac:dyDescent="0.3">
      <c r="A12117" s="4" t="s">
        <v>589</v>
      </c>
      <c r="B12117" s="16">
        <v>2.6100000000000003</v>
      </c>
      <c r="C12117" s="16">
        <v>1.05</v>
      </c>
      <c r="D12117" s="16">
        <v>1.01</v>
      </c>
    </row>
    <row r="12118" spans="1:4" x14ac:dyDescent="0.3">
      <c r="A12118" s="4" t="s">
        <v>590</v>
      </c>
      <c r="B12118" s="16">
        <v>1.02</v>
      </c>
      <c r="C12118" s="16">
        <v>1.05</v>
      </c>
      <c r="D12118" s="16">
        <v>1.05</v>
      </c>
    </row>
    <row r="12119" spans="1:4" x14ac:dyDescent="0.3">
      <c r="A12119" s="4" t="s">
        <v>591</v>
      </c>
      <c r="B12119" s="16">
        <v>1.02</v>
      </c>
      <c r="C12119" s="16">
        <v>1.05</v>
      </c>
      <c r="D12119" s="16">
        <v>1.05</v>
      </c>
    </row>
    <row r="12120" spans="1:4" x14ac:dyDescent="0.3">
      <c r="A12120" s="4" t="s">
        <v>592</v>
      </c>
      <c r="B12120" s="16">
        <v>1.02</v>
      </c>
      <c r="C12120" s="16">
        <v>1.05</v>
      </c>
      <c r="D12120" s="16">
        <v>1.05</v>
      </c>
    </row>
    <row r="12121" spans="1:4" x14ac:dyDescent="0.3">
      <c r="A12121" s="4" t="s">
        <v>593</v>
      </c>
      <c r="B12121" s="16">
        <v>1.02</v>
      </c>
      <c r="C12121" s="16">
        <v>1.05</v>
      </c>
      <c r="D12121" s="16">
        <v>1.05</v>
      </c>
    </row>
    <row r="12122" spans="1:4" x14ac:dyDescent="0.3">
      <c r="A12122" s="4" t="s">
        <v>594</v>
      </c>
      <c r="B12122" s="16">
        <v>1.02</v>
      </c>
      <c r="C12122" s="16">
        <v>1.05</v>
      </c>
      <c r="D12122" s="16">
        <v>1.05</v>
      </c>
    </row>
    <row r="12123" spans="1:4" x14ac:dyDescent="0.3">
      <c r="A12123" s="4" t="s">
        <v>595</v>
      </c>
      <c r="B12123" s="16">
        <v>1.02</v>
      </c>
      <c r="C12123" s="16">
        <v>1.05</v>
      </c>
      <c r="D12123" s="16">
        <v>1.05</v>
      </c>
    </row>
    <row r="12124" spans="1:4" x14ac:dyDescent="0.3">
      <c r="A12124" s="4" t="s">
        <v>596</v>
      </c>
      <c r="B12124" s="16">
        <v>1.02</v>
      </c>
      <c r="C12124" s="16">
        <v>1.05</v>
      </c>
      <c r="D12124" s="16">
        <v>1.05</v>
      </c>
    </row>
    <row r="12125" spans="1:4" x14ac:dyDescent="0.3">
      <c r="A12125" s="4" t="s">
        <v>171</v>
      </c>
      <c r="B12125" s="16">
        <v>4.6099999999999994</v>
      </c>
      <c r="C12125" s="16">
        <v>4.53</v>
      </c>
      <c r="D12125" s="16">
        <v>3.97</v>
      </c>
    </row>
    <row r="12126" spans="1:4" x14ac:dyDescent="0.3">
      <c r="A12126" s="4" t="s">
        <v>597</v>
      </c>
      <c r="B12126" s="16">
        <v>1.02</v>
      </c>
      <c r="C12126" s="16">
        <v>1.05</v>
      </c>
      <c r="D12126" s="16">
        <v>1.05</v>
      </c>
    </row>
    <row r="12127" spans="1:4" x14ac:dyDescent="0.3">
      <c r="A12127" s="4" t="s">
        <v>598</v>
      </c>
      <c r="B12127" s="16">
        <v>1.02</v>
      </c>
      <c r="C12127" s="16">
        <v>1.05</v>
      </c>
      <c r="D12127" s="16">
        <v>1.05</v>
      </c>
    </row>
    <row r="12128" spans="1:4" x14ac:dyDescent="0.3">
      <c r="A12128" s="4" t="s">
        <v>172</v>
      </c>
      <c r="B12128" s="16">
        <v>4.88</v>
      </c>
      <c r="C12128" s="16">
        <v>4.7300000000000004</v>
      </c>
      <c r="D12128" s="16">
        <v>4.26</v>
      </c>
    </row>
    <row r="12129" spans="1:4" x14ac:dyDescent="0.3">
      <c r="A12129" s="4" t="s">
        <v>599</v>
      </c>
      <c r="B12129" s="16">
        <v>1.02</v>
      </c>
      <c r="C12129" s="16">
        <v>1.05</v>
      </c>
      <c r="D12129" s="16">
        <v>1.05</v>
      </c>
    </row>
    <row r="12130" spans="1:4" x14ac:dyDescent="0.3">
      <c r="A12130" s="4" t="s">
        <v>600</v>
      </c>
      <c r="B12130" s="16">
        <v>1.02</v>
      </c>
      <c r="C12130" s="16">
        <v>1.05</v>
      </c>
      <c r="D12130" s="16">
        <v>1.05</v>
      </c>
    </row>
    <row r="12131" spans="1:4" x14ac:dyDescent="0.3">
      <c r="A12131" s="4" t="s">
        <v>601</v>
      </c>
      <c r="B12131" s="16">
        <v>15.67</v>
      </c>
      <c r="C12131" s="16">
        <v>15.41</v>
      </c>
      <c r="D12131" s="16">
        <v>13.88</v>
      </c>
    </row>
    <row r="12132" spans="1:4" x14ac:dyDescent="0.3">
      <c r="A12132" s="4" t="s">
        <v>203</v>
      </c>
      <c r="B12132" s="16">
        <v>16.369999999999997</v>
      </c>
      <c r="C12132" s="16">
        <v>16.28</v>
      </c>
      <c r="D12132" s="16">
        <v>14.63</v>
      </c>
    </row>
    <row r="12133" spans="1:4" x14ac:dyDescent="0.3">
      <c r="A12133" s="4" t="s">
        <v>204</v>
      </c>
      <c r="B12133" s="16">
        <v>5.3</v>
      </c>
      <c r="C12133" s="16">
        <v>5.2</v>
      </c>
      <c r="D12133" s="16">
        <v>4.62</v>
      </c>
    </row>
    <row r="12134" spans="1:4" x14ac:dyDescent="0.3">
      <c r="A12134" s="4" t="s">
        <v>602</v>
      </c>
      <c r="B12134" s="16">
        <v>1.02</v>
      </c>
      <c r="C12134" s="16">
        <v>1.05</v>
      </c>
      <c r="D12134" s="16">
        <v>1.05</v>
      </c>
    </row>
    <row r="12135" spans="1:4" x14ac:dyDescent="0.3">
      <c r="A12135" s="4" t="s">
        <v>603</v>
      </c>
      <c r="B12135" s="16">
        <v>0.7</v>
      </c>
      <c r="C12135" s="16">
        <v>0.73</v>
      </c>
      <c r="D12135" s="16">
        <v>0.62049999999999994</v>
      </c>
    </row>
    <row r="12136" spans="1:4" x14ac:dyDescent="0.3">
      <c r="A12136" s="4" t="s">
        <v>604</v>
      </c>
      <c r="B12136" s="16">
        <v>2.27</v>
      </c>
      <c r="C12136" s="16">
        <v>1.05</v>
      </c>
      <c r="D12136" s="16">
        <v>1.01</v>
      </c>
    </row>
    <row r="12137" spans="1:4" x14ac:dyDescent="0.3">
      <c r="A12137" s="4" t="s">
        <v>605</v>
      </c>
      <c r="B12137" s="16">
        <v>2.27</v>
      </c>
      <c r="C12137" s="16">
        <v>1.05</v>
      </c>
      <c r="D12137" s="16">
        <v>1.01</v>
      </c>
    </row>
    <row r="12138" spans="1:4" x14ac:dyDescent="0.3">
      <c r="A12138" s="4" t="s">
        <v>606</v>
      </c>
      <c r="B12138" s="16">
        <v>2.1</v>
      </c>
      <c r="C12138" s="16">
        <v>2.12</v>
      </c>
      <c r="D12138" s="16">
        <v>1.01</v>
      </c>
    </row>
    <row r="12139" spans="1:4" x14ac:dyDescent="0.3">
      <c r="A12139" s="4" t="s">
        <v>147</v>
      </c>
      <c r="B12139" s="16">
        <v>2.0700000000000003</v>
      </c>
      <c r="C12139" s="16">
        <v>2.08</v>
      </c>
      <c r="D12139" s="16">
        <v>1.01</v>
      </c>
    </row>
    <row r="12140" spans="1:4" x14ac:dyDescent="0.3">
      <c r="A12140" s="4" t="s">
        <v>607</v>
      </c>
      <c r="B12140" s="16">
        <v>1.07</v>
      </c>
      <c r="C12140" s="16">
        <v>1.05</v>
      </c>
      <c r="D12140" s="16">
        <v>1.01</v>
      </c>
    </row>
    <row r="12141" spans="1:4" x14ac:dyDescent="0.3">
      <c r="A12141" s="4" t="s">
        <v>608</v>
      </c>
      <c r="B12141" s="16">
        <v>2.4400000000000004</v>
      </c>
      <c r="C12141" s="16">
        <v>1.05</v>
      </c>
      <c r="D12141" s="16">
        <v>1.01</v>
      </c>
    </row>
    <row r="12142" spans="1:4" x14ac:dyDescent="0.3">
      <c r="A12142" s="4" t="s">
        <v>609</v>
      </c>
      <c r="B12142" s="16">
        <v>2.4300000000000002</v>
      </c>
      <c r="C12142" s="16">
        <v>1.05</v>
      </c>
      <c r="D12142" s="16">
        <v>1.01</v>
      </c>
    </row>
    <row r="12143" spans="1:4" x14ac:dyDescent="0.3">
      <c r="A12143" s="4" t="s">
        <v>610</v>
      </c>
      <c r="B12143" s="16">
        <v>1.02</v>
      </c>
      <c r="C12143" s="16">
        <v>1.05</v>
      </c>
      <c r="D12143" s="16">
        <v>1.05</v>
      </c>
    </row>
    <row r="12144" spans="1:4" x14ac:dyDescent="0.3">
      <c r="A12144" s="4" t="s">
        <v>611</v>
      </c>
      <c r="B12144" s="16">
        <v>1.02</v>
      </c>
      <c r="C12144" s="16">
        <v>1.05</v>
      </c>
      <c r="D12144" s="16">
        <v>1.05</v>
      </c>
    </row>
    <row r="12145" spans="1:4" x14ac:dyDescent="0.3">
      <c r="A12145" s="4" t="s">
        <v>612</v>
      </c>
      <c r="B12145" s="16">
        <v>6.43</v>
      </c>
      <c r="C12145" s="16">
        <v>6.46</v>
      </c>
      <c r="D12145" s="16">
        <v>1.01</v>
      </c>
    </row>
    <row r="12146" spans="1:4" x14ac:dyDescent="0.3">
      <c r="A12146" s="4" t="s">
        <v>214</v>
      </c>
      <c r="B12146" s="16">
        <v>6.1</v>
      </c>
      <c r="C12146" s="16">
        <v>6.45</v>
      </c>
      <c r="D12146" s="16">
        <v>1.01</v>
      </c>
    </row>
    <row r="12147" spans="1:4" x14ac:dyDescent="0.3">
      <c r="A12147" s="4" t="s">
        <v>613</v>
      </c>
      <c r="B12147" s="16">
        <v>4.84</v>
      </c>
      <c r="C12147" s="16">
        <v>5.0599999999999996</v>
      </c>
      <c r="D12147" s="16">
        <v>4.75</v>
      </c>
    </row>
    <row r="12148" spans="1:4" x14ac:dyDescent="0.3">
      <c r="A12148" s="4" t="s">
        <v>614</v>
      </c>
      <c r="B12148" s="16">
        <v>4.8199999999999994</v>
      </c>
      <c r="C12148" s="16">
        <v>5.08</v>
      </c>
      <c r="D12148" s="16">
        <v>4.75</v>
      </c>
    </row>
    <row r="12149" spans="1:4" x14ac:dyDescent="0.3">
      <c r="A12149" s="4" t="s">
        <v>615</v>
      </c>
      <c r="B12149" s="16">
        <v>1.02</v>
      </c>
      <c r="C12149" s="16">
        <v>1.05</v>
      </c>
      <c r="D12149" s="16">
        <v>1.05</v>
      </c>
    </row>
    <row r="12150" spans="1:4" x14ac:dyDescent="0.3">
      <c r="A12150" s="4" t="s">
        <v>616</v>
      </c>
      <c r="B12150" s="16">
        <v>4.79</v>
      </c>
      <c r="C12150" s="16">
        <v>5.05</v>
      </c>
      <c r="D12150" s="16">
        <v>4.74</v>
      </c>
    </row>
    <row r="12151" spans="1:4" x14ac:dyDescent="0.3">
      <c r="A12151" s="4" t="s">
        <v>617</v>
      </c>
      <c r="B12151" s="16">
        <v>1.02</v>
      </c>
      <c r="C12151" s="16">
        <v>1.05</v>
      </c>
      <c r="D12151" s="16">
        <v>1.05</v>
      </c>
    </row>
    <row r="12152" spans="1:4" x14ac:dyDescent="0.3">
      <c r="A12152" s="4" t="s">
        <v>618</v>
      </c>
      <c r="B12152" s="16">
        <v>3.8800000000000003</v>
      </c>
      <c r="C12152" s="16">
        <v>3.98</v>
      </c>
      <c r="D12152" s="16">
        <v>3.99</v>
      </c>
    </row>
    <row r="12153" spans="1:4" x14ac:dyDescent="0.3">
      <c r="A12153" s="4" t="s">
        <v>619</v>
      </c>
      <c r="B12153" s="16">
        <v>2.64</v>
      </c>
      <c r="C12153" s="16">
        <v>2.68</v>
      </c>
      <c r="D12153" s="16">
        <v>2.5499999999999998</v>
      </c>
    </row>
    <row r="12154" spans="1:4" x14ac:dyDescent="0.3">
      <c r="A12154" s="4" t="s">
        <v>620</v>
      </c>
      <c r="B12154" s="16">
        <v>1.92</v>
      </c>
      <c r="C12154" s="16">
        <v>1.05</v>
      </c>
      <c r="D12154" s="16">
        <v>1.95</v>
      </c>
    </row>
    <row r="12155" spans="1:4" x14ac:dyDescent="0.3">
      <c r="A12155" s="4" t="s">
        <v>621</v>
      </c>
      <c r="B12155" s="16">
        <v>2.52</v>
      </c>
      <c r="C12155" s="16">
        <v>2.57</v>
      </c>
      <c r="D12155" s="16">
        <v>2.48</v>
      </c>
    </row>
    <row r="12156" spans="1:4" x14ac:dyDescent="0.3">
      <c r="A12156" s="4" t="s">
        <v>622</v>
      </c>
      <c r="B12156" s="16">
        <v>1.64</v>
      </c>
      <c r="C12156" s="16">
        <v>1.05</v>
      </c>
      <c r="D12156" s="16">
        <v>1.67</v>
      </c>
    </row>
    <row r="12157" spans="1:4" x14ac:dyDescent="0.3">
      <c r="A12157" s="4" t="s">
        <v>206</v>
      </c>
      <c r="B12157" s="16">
        <v>2.56</v>
      </c>
      <c r="C12157" s="16">
        <v>2.58</v>
      </c>
      <c r="D12157" s="16">
        <v>1.01</v>
      </c>
    </row>
    <row r="12158" spans="1:4" x14ac:dyDescent="0.3">
      <c r="A12158" s="4" t="s">
        <v>623</v>
      </c>
      <c r="B12158" s="16">
        <v>1.02</v>
      </c>
      <c r="C12158" s="16">
        <v>1.05</v>
      </c>
      <c r="D12158" s="16">
        <v>1.05</v>
      </c>
    </row>
    <row r="12159" spans="1:4" x14ac:dyDescent="0.3">
      <c r="A12159" s="4" t="s">
        <v>624</v>
      </c>
      <c r="B12159" s="16">
        <v>1.02</v>
      </c>
      <c r="C12159" s="16">
        <v>1.05</v>
      </c>
      <c r="D12159" s="16">
        <v>1.05</v>
      </c>
    </row>
    <row r="12160" spans="1:4" x14ac:dyDescent="0.3">
      <c r="A12160" s="4" t="s">
        <v>625</v>
      </c>
      <c r="B12160" s="16">
        <v>1.02</v>
      </c>
      <c r="C12160" s="16">
        <v>1.05</v>
      </c>
      <c r="D12160" s="16">
        <v>1.05</v>
      </c>
    </row>
    <row r="12161" spans="1:4" x14ac:dyDescent="0.3">
      <c r="A12161" s="4" t="s">
        <v>626</v>
      </c>
      <c r="B12161" s="16">
        <v>1.02</v>
      </c>
      <c r="C12161" s="16">
        <v>1.05</v>
      </c>
      <c r="D12161" s="16">
        <v>1.05</v>
      </c>
    </row>
    <row r="12162" spans="1:4" x14ac:dyDescent="0.3">
      <c r="A12162" s="4" t="s">
        <v>627</v>
      </c>
      <c r="B12162" s="16">
        <v>1.02</v>
      </c>
      <c r="C12162" s="16">
        <v>1.05</v>
      </c>
      <c r="D12162" s="16">
        <v>1.05</v>
      </c>
    </row>
    <row r="12163" spans="1:4" x14ac:dyDescent="0.3">
      <c r="A12163" s="4" t="s">
        <v>628</v>
      </c>
      <c r="B12163" s="16">
        <v>2.08</v>
      </c>
      <c r="C12163" s="16">
        <v>2.09</v>
      </c>
      <c r="D12163" s="16">
        <v>1.75</v>
      </c>
    </row>
    <row r="12164" spans="1:4" x14ac:dyDescent="0.3">
      <c r="A12164" s="4" t="s">
        <v>629</v>
      </c>
      <c r="B12164" s="16">
        <v>1.21</v>
      </c>
      <c r="C12164" s="16">
        <v>1.05</v>
      </c>
      <c r="D12164" s="16">
        <v>1.01</v>
      </c>
    </row>
    <row r="12165" spans="1:4" x14ac:dyDescent="0.3">
      <c r="A12165" s="4" t="s">
        <v>630</v>
      </c>
      <c r="B12165" s="16">
        <v>1.21</v>
      </c>
      <c r="C12165" s="16">
        <v>1.05</v>
      </c>
      <c r="D12165" s="16">
        <v>1.01</v>
      </c>
    </row>
    <row r="12166" spans="1:4" x14ac:dyDescent="0.3">
      <c r="A12166" s="4" t="s">
        <v>631</v>
      </c>
      <c r="B12166" s="16">
        <v>0.78</v>
      </c>
      <c r="C12166" s="16">
        <v>0.79</v>
      </c>
      <c r="D12166" s="16">
        <v>1.01</v>
      </c>
    </row>
    <row r="12167" spans="1:4" x14ac:dyDescent="0.3">
      <c r="A12167" s="4" t="s">
        <v>632</v>
      </c>
      <c r="B12167" s="16">
        <v>4.0699999999999994</v>
      </c>
      <c r="C12167" s="16">
        <v>4.0999999999999996</v>
      </c>
      <c r="D12167" s="16">
        <v>3.35</v>
      </c>
    </row>
    <row r="12168" spans="1:4" x14ac:dyDescent="0.3">
      <c r="A12168" s="4" t="s">
        <v>633</v>
      </c>
      <c r="B12168" s="16">
        <v>4.04</v>
      </c>
      <c r="C12168" s="16">
        <v>4.17</v>
      </c>
      <c r="D12168" s="16">
        <v>4.07</v>
      </c>
    </row>
    <row r="12169" spans="1:4" x14ac:dyDescent="0.3">
      <c r="A12169" s="4" t="s">
        <v>634</v>
      </c>
      <c r="B12169" s="16">
        <v>1.02</v>
      </c>
      <c r="C12169" s="16">
        <v>1.05</v>
      </c>
      <c r="D12169" s="16">
        <v>1.05</v>
      </c>
    </row>
    <row r="12170" spans="1:4" x14ac:dyDescent="0.3">
      <c r="A12170" s="4" t="s">
        <v>635</v>
      </c>
      <c r="B12170" s="16">
        <v>3.56</v>
      </c>
      <c r="C12170" s="16">
        <v>3.83</v>
      </c>
      <c r="D12170" s="16">
        <v>3.68</v>
      </c>
    </row>
    <row r="12171" spans="1:4" x14ac:dyDescent="0.3">
      <c r="A12171" s="4" t="s">
        <v>636</v>
      </c>
      <c r="B12171" s="16">
        <v>1.94</v>
      </c>
      <c r="C12171" s="16">
        <v>1.05</v>
      </c>
      <c r="D12171" s="16">
        <v>1.01</v>
      </c>
    </row>
    <row r="12172" spans="1:4" x14ac:dyDescent="0.3">
      <c r="A12172" s="4" t="s">
        <v>637</v>
      </c>
      <c r="B12172" s="16">
        <v>1.94</v>
      </c>
      <c r="C12172" s="16">
        <v>1.05</v>
      </c>
      <c r="D12172" s="16">
        <v>1.01</v>
      </c>
    </row>
    <row r="12173" spans="1:4" x14ac:dyDescent="0.3">
      <c r="A12173" s="4" t="s">
        <v>638</v>
      </c>
      <c r="B12173" s="16">
        <v>1.95</v>
      </c>
      <c r="C12173" s="16">
        <v>1.05</v>
      </c>
      <c r="D12173" s="16">
        <v>1.01</v>
      </c>
    </row>
    <row r="12174" spans="1:4" x14ac:dyDescent="0.3">
      <c r="A12174" s="4" t="s">
        <v>639</v>
      </c>
      <c r="B12174" s="16">
        <v>2.14</v>
      </c>
      <c r="C12174" s="16">
        <v>1.05</v>
      </c>
      <c r="D12174" s="16">
        <v>1.01</v>
      </c>
    </row>
    <row r="12175" spans="1:4" x14ac:dyDescent="0.3">
      <c r="A12175" s="4" t="s">
        <v>640</v>
      </c>
      <c r="B12175" s="16">
        <v>1.02</v>
      </c>
      <c r="C12175" s="16">
        <v>1.05</v>
      </c>
      <c r="D12175" s="16">
        <v>1.05</v>
      </c>
    </row>
    <row r="12176" spans="1:4" x14ac:dyDescent="0.3">
      <c r="A12176" s="4" t="s">
        <v>215</v>
      </c>
      <c r="B12176" s="16">
        <v>3.7</v>
      </c>
      <c r="C12176" s="16">
        <v>3.82</v>
      </c>
      <c r="D12176" s="16">
        <v>1.01</v>
      </c>
    </row>
    <row r="12177" spans="1:4" x14ac:dyDescent="0.3">
      <c r="A12177" s="4" t="s">
        <v>641</v>
      </c>
      <c r="B12177" s="16">
        <v>1.02</v>
      </c>
      <c r="C12177" s="16">
        <v>1.05</v>
      </c>
      <c r="D12177" s="16">
        <v>1.05</v>
      </c>
    </row>
    <row r="12178" spans="1:4" x14ac:dyDescent="0.3">
      <c r="A12178" s="4" t="s">
        <v>642</v>
      </c>
      <c r="B12178" s="16">
        <v>1.02</v>
      </c>
      <c r="C12178" s="16">
        <v>1.05</v>
      </c>
      <c r="D12178" s="16">
        <v>1.05</v>
      </c>
    </row>
    <row r="12179" spans="1:4" x14ac:dyDescent="0.3">
      <c r="A12179" s="4" t="s">
        <v>643</v>
      </c>
      <c r="B12179" s="16">
        <v>1.28</v>
      </c>
      <c r="C12179" s="16">
        <v>1.05</v>
      </c>
      <c r="D12179" s="16">
        <v>1.01</v>
      </c>
    </row>
    <row r="12180" spans="1:4" x14ac:dyDescent="0.3">
      <c r="A12180" s="4" t="s">
        <v>644</v>
      </c>
      <c r="B12180" s="16">
        <v>1.02</v>
      </c>
      <c r="C12180" s="16">
        <v>1.05</v>
      </c>
      <c r="D12180" s="16">
        <v>1.05</v>
      </c>
    </row>
    <row r="12181" spans="1:4" x14ac:dyDescent="0.3">
      <c r="A12181" s="4" t="s">
        <v>645</v>
      </c>
      <c r="B12181" s="16">
        <v>1.72</v>
      </c>
      <c r="C12181" s="16">
        <v>1.05</v>
      </c>
      <c r="D12181" s="16">
        <v>1.75</v>
      </c>
    </row>
    <row r="12182" spans="1:4" x14ac:dyDescent="0.3">
      <c r="A12182" s="4" t="s">
        <v>646</v>
      </c>
      <c r="B12182" s="16">
        <v>5.2</v>
      </c>
      <c r="C12182" s="16">
        <v>5.27</v>
      </c>
      <c r="D12182" s="16">
        <v>4.37</v>
      </c>
    </row>
    <row r="12183" spans="1:4" x14ac:dyDescent="0.3">
      <c r="A12183" s="4" t="s">
        <v>647</v>
      </c>
      <c r="B12183" s="16">
        <v>1.02</v>
      </c>
      <c r="C12183" s="16">
        <v>1.05</v>
      </c>
      <c r="D12183" s="16">
        <v>1.05</v>
      </c>
    </row>
    <row r="12184" spans="1:4" x14ac:dyDescent="0.3">
      <c r="A12184" s="4" t="s">
        <v>648</v>
      </c>
      <c r="B12184" s="16">
        <v>2.74</v>
      </c>
      <c r="C12184" s="16">
        <v>2.78</v>
      </c>
      <c r="D12184" s="16">
        <v>2.2999999999999998</v>
      </c>
    </row>
    <row r="12185" spans="1:4" x14ac:dyDescent="0.3">
      <c r="A12185" s="4" t="s">
        <v>649</v>
      </c>
      <c r="B12185" s="16">
        <v>1.23</v>
      </c>
      <c r="C12185" s="16">
        <v>1.05</v>
      </c>
      <c r="D12185" s="16">
        <v>1.26</v>
      </c>
    </row>
    <row r="12186" spans="1:4" x14ac:dyDescent="0.3">
      <c r="A12186" s="4" t="s">
        <v>650</v>
      </c>
      <c r="B12186" s="16">
        <v>1.02</v>
      </c>
      <c r="C12186" s="16">
        <v>1.05</v>
      </c>
      <c r="D12186" s="16">
        <v>1.05</v>
      </c>
    </row>
    <row r="12187" spans="1:4" x14ac:dyDescent="0.3">
      <c r="A12187" s="4" t="s">
        <v>651</v>
      </c>
      <c r="B12187" s="16">
        <v>1.02</v>
      </c>
      <c r="C12187" s="16">
        <v>1.05</v>
      </c>
      <c r="D12187" s="16">
        <v>1.05</v>
      </c>
    </row>
    <row r="12188" spans="1:4" x14ac:dyDescent="0.3">
      <c r="A12188" s="4" t="s">
        <v>216</v>
      </c>
      <c r="B12188" s="16">
        <v>3.02</v>
      </c>
      <c r="C12188" s="16">
        <v>3.04</v>
      </c>
      <c r="D12188" s="16">
        <v>3</v>
      </c>
    </row>
    <row r="12189" spans="1:4" x14ac:dyDescent="0.3">
      <c r="A12189" s="4" t="s">
        <v>652</v>
      </c>
      <c r="B12189" s="16">
        <v>1.02</v>
      </c>
      <c r="C12189" s="16">
        <v>1.05</v>
      </c>
      <c r="D12189" s="16">
        <v>1.05</v>
      </c>
    </row>
    <row r="12190" spans="1:4" x14ac:dyDescent="0.3">
      <c r="A12190" s="4" t="s">
        <v>653</v>
      </c>
      <c r="B12190" s="16">
        <v>1.02</v>
      </c>
      <c r="C12190" s="16">
        <v>1.05</v>
      </c>
      <c r="D12190" s="16">
        <v>1.05</v>
      </c>
    </row>
    <row r="12191" spans="1:4" x14ac:dyDescent="0.3">
      <c r="A12191" s="4" t="s">
        <v>654</v>
      </c>
      <c r="B12191" s="16">
        <v>7.0699999999999994</v>
      </c>
      <c r="C12191" s="16">
        <v>6.93</v>
      </c>
      <c r="D12191" s="16">
        <v>6.42</v>
      </c>
    </row>
    <row r="12192" spans="1:4" x14ac:dyDescent="0.3">
      <c r="A12192" s="4" t="s">
        <v>655</v>
      </c>
      <c r="B12192" s="16">
        <v>1.52</v>
      </c>
      <c r="C12192" s="16">
        <v>1.53</v>
      </c>
      <c r="D12192" s="16">
        <v>1.46</v>
      </c>
    </row>
    <row r="12193" spans="1:4" x14ac:dyDescent="0.3">
      <c r="A12193" s="4" t="s">
        <v>656</v>
      </c>
      <c r="B12193" s="16">
        <v>1.66</v>
      </c>
      <c r="C12193" s="16">
        <v>1.66</v>
      </c>
      <c r="D12193" s="16">
        <v>1.54</v>
      </c>
    </row>
    <row r="12194" spans="1:4" x14ac:dyDescent="0.3">
      <c r="A12194" s="4" t="s">
        <v>657</v>
      </c>
      <c r="B12194" s="16">
        <v>1.53</v>
      </c>
      <c r="C12194" s="16">
        <v>1.54</v>
      </c>
      <c r="D12194" s="16">
        <v>1.47</v>
      </c>
    </row>
    <row r="12195" spans="1:4" x14ac:dyDescent="0.3">
      <c r="A12195" s="4" t="s">
        <v>658</v>
      </c>
      <c r="B12195" s="16">
        <v>1.68</v>
      </c>
      <c r="C12195" s="16">
        <v>1.68</v>
      </c>
      <c r="D12195" s="16">
        <v>1.01</v>
      </c>
    </row>
    <row r="12196" spans="1:4" x14ac:dyDescent="0.3">
      <c r="A12196" s="4" t="s">
        <v>659</v>
      </c>
      <c r="B12196" s="16">
        <v>6.47</v>
      </c>
      <c r="C12196" s="16">
        <v>6.36</v>
      </c>
      <c r="D12196" s="16">
        <v>5.87</v>
      </c>
    </row>
    <row r="12197" spans="1:4" x14ac:dyDescent="0.3">
      <c r="A12197" s="4" t="s">
        <v>660</v>
      </c>
      <c r="B12197" s="16">
        <v>6.46</v>
      </c>
      <c r="C12197" s="16">
        <v>6.35</v>
      </c>
      <c r="D12197" s="16">
        <v>5.86</v>
      </c>
    </row>
    <row r="12198" spans="1:4" x14ac:dyDescent="0.3">
      <c r="A12198" s="4" t="s">
        <v>661</v>
      </c>
      <c r="B12198" s="16">
        <v>3.41</v>
      </c>
      <c r="C12198" s="16">
        <v>3.37</v>
      </c>
      <c r="D12198" s="16">
        <v>3.13</v>
      </c>
    </row>
    <row r="12199" spans="1:4" x14ac:dyDescent="0.3">
      <c r="A12199" s="4" t="s">
        <v>662</v>
      </c>
      <c r="B12199" s="16">
        <v>6.6</v>
      </c>
      <c r="C12199" s="16">
        <v>6.49</v>
      </c>
      <c r="D12199" s="16">
        <v>5.96</v>
      </c>
    </row>
    <row r="12200" spans="1:4" x14ac:dyDescent="0.3">
      <c r="A12200" s="4" t="s">
        <v>663</v>
      </c>
      <c r="B12200" s="16">
        <v>6.7399999999999993</v>
      </c>
      <c r="C12200" s="16">
        <v>6.35</v>
      </c>
      <c r="D12200" s="16">
        <v>1.01</v>
      </c>
    </row>
    <row r="12201" spans="1:4" x14ac:dyDescent="0.3">
      <c r="A12201" s="4" t="s">
        <v>664</v>
      </c>
      <c r="B12201" s="16">
        <v>4.29</v>
      </c>
      <c r="C12201" s="16">
        <v>4.5199999999999996</v>
      </c>
      <c r="D12201" s="16">
        <v>4</v>
      </c>
    </row>
    <row r="12202" spans="1:4" x14ac:dyDescent="0.3">
      <c r="A12202" s="4" t="s">
        <v>237</v>
      </c>
      <c r="B12202" s="16">
        <v>10.99</v>
      </c>
      <c r="C12202" s="16">
        <v>10.87</v>
      </c>
      <c r="D12202" s="16">
        <v>1.01</v>
      </c>
    </row>
    <row r="12203" spans="1:4" x14ac:dyDescent="0.3">
      <c r="A12203" s="4" t="s">
        <v>665</v>
      </c>
      <c r="B12203" s="16">
        <v>1.7</v>
      </c>
      <c r="C12203" s="16">
        <v>1.05</v>
      </c>
      <c r="D12203" s="16">
        <v>1.01</v>
      </c>
    </row>
    <row r="12204" spans="1:4" x14ac:dyDescent="0.3">
      <c r="A12204" s="4" t="s">
        <v>666</v>
      </c>
      <c r="B12204" s="16">
        <v>2.85</v>
      </c>
      <c r="C12204" s="16">
        <v>2.88</v>
      </c>
      <c r="D12204" s="16">
        <v>2.4300000000000002</v>
      </c>
    </row>
    <row r="12205" spans="1:4" x14ac:dyDescent="0.3">
      <c r="A12205" s="4" t="s">
        <v>667</v>
      </c>
      <c r="B12205" s="16">
        <v>1.7</v>
      </c>
      <c r="C12205" s="16">
        <v>1.05</v>
      </c>
      <c r="D12205" s="16">
        <v>1.01</v>
      </c>
    </row>
    <row r="12206" spans="1:4" x14ac:dyDescent="0.3">
      <c r="A12206" s="4" t="s">
        <v>668</v>
      </c>
      <c r="B12206" s="16">
        <v>1.47</v>
      </c>
      <c r="C12206" s="16">
        <v>1.57</v>
      </c>
      <c r="D12206" s="16">
        <v>1.43</v>
      </c>
    </row>
    <row r="12207" spans="1:4" x14ac:dyDescent="0.3">
      <c r="A12207" s="4" t="s">
        <v>669</v>
      </c>
      <c r="B12207" s="16">
        <v>2.52</v>
      </c>
      <c r="C12207" s="16">
        <v>2.92</v>
      </c>
      <c r="D12207" s="16">
        <v>1.01</v>
      </c>
    </row>
    <row r="12208" spans="1:4" x14ac:dyDescent="0.3">
      <c r="A12208" s="4" t="s">
        <v>670</v>
      </c>
      <c r="B12208" s="16">
        <v>1.02</v>
      </c>
      <c r="C12208" s="16">
        <v>1.05</v>
      </c>
      <c r="D12208" s="16">
        <v>1.05</v>
      </c>
    </row>
    <row r="12209" spans="1:4" x14ac:dyDescent="0.3">
      <c r="A12209" s="4" t="s">
        <v>671</v>
      </c>
      <c r="B12209" s="16">
        <v>1.02</v>
      </c>
      <c r="C12209" s="16">
        <v>1.05</v>
      </c>
      <c r="D12209" s="16">
        <v>1.05</v>
      </c>
    </row>
    <row r="12210" spans="1:4" x14ac:dyDescent="0.3">
      <c r="A12210" s="4" t="s">
        <v>672</v>
      </c>
      <c r="B12210" s="16">
        <v>1.33</v>
      </c>
      <c r="C12210" s="16">
        <v>1.85</v>
      </c>
      <c r="D12210" s="16">
        <v>1.83</v>
      </c>
    </row>
    <row r="12211" spans="1:4" x14ac:dyDescent="0.3">
      <c r="A12211" s="4" t="s">
        <v>673</v>
      </c>
      <c r="B12211" s="16">
        <v>1.02</v>
      </c>
      <c r="C12211" s="16">
        <v>1.05</v>
      </c>
      <c r="D12211" s="16">
        <v>1.05</v>
      </c>
    </row>
    <row r="12212" spans="1:4" x14ac:dyDescent="0.3">
      <c r="A12212" s="4" t="s">
        <v>674</v>
      </c>
      <c r="B12212" s="16">
        <v>1.02</v>
      </c>
      <c r="C12212" s="16">
        <v>1.05</v>
      </c>
      <c r="D12212" s="16">
        <v>1.05</v>
      </c>
    </row>
    <row r="12213" spans="1:4" x14ac:dyDescent="0.3">
      <c r="A12213" s="4" t="s">
        <v>675</v>
      </c>
      <c r="B12213" s="16">
        <v>8.9</v>
      </c>
      <c r="C12213" s="16">
        <v>8.9700000000000006</v>
      </c>
      <c r="D12213" s="16">
        <v>7.64</v>
      </c>
    </row>
    <row r="12214" spans="1:4" x14ac:dyDescent="0.3">
      <c r="A12214" s="4" t="s">
        <v>676</v>
      </c>
      <c r="B12214" s="16">
        <v>4.2</v>
      </c>
      <c r="C12214" s="16">
        <v>4.2300000000000004</v>
      </c>
      <c r="D12214" s="16">
        <v>3.17</v>
      </c>
    </row>
    <row r="12215" spans="1:4" x14ac:dyDescent="0.3">
      <c r="A12215" s="4" t="s">
        <v>677</v>
      </c>
      <c r="B12215" s="16">
        <v>1.02</v>
      </c>
      <c r="C12215" s="16">
        <v>1.05</v>
      </c>
      <c r="D12215" s="16">
        <v>1.05</v>
      </c>
    </row>
    <row r="12216" spans="1:4" x14ac:dyDescent="0.3">
      <c r="A12216" s="4" t="s">
        <v>678</v>
      </c>
      <c r="B12216" s="16">
        <v>2.2400000000000002</v>
      </c>
      <c r="C12216" s="16">
        <v>1.05</v>
      </c>
      <c r="D12216" s="16">
        <v>1.01</v>
      </c>
    </row>
    <row r="12217" spans="1:4" x14ac:dyDescent="0.3">
      <c r="A12217" s="4" t="s">
        <v>679</v>
      </c>
      <c r="B12217" s="16">
        <v>3.64</v>
      </c>
      <c r="C12217" s="16">
        <v>3.75</v>
      </c>
      <c r="D12217" s="16">
        <v>3.17</v>
      </c>
    </row>
    <row r="12218" spans="1:4" x14ac:dyDescent="0.3">
      <c r="A12218" s="4" t="s">
        <v>680</v>
      </c>
      <c r="B12218" s="16">
        <v>3.6100000000000003</v>
      </c>
      <c r="C12218" s="16">
        <v>3.81</v>
      </c>
      <c r="D12218" s="16">
        <v>1.01</v>
      </c>
    </row>
    <row r="12219" spans="1:4" x14ac:dyDescent="0.3">
      <c r="A12219" s="4" t="s">
        <v>681</v>
      </c>
      <c r="B12219" s="16">
        <v>1.02</v>
      </c>
      <c r="C12219" s="16">
        <v>1.05</v>
      </c>
      <c r="D12219" s="16">
        <v>1.05</v>
      </c>
    </row>
    <row r="12220" spans="1:4" x14ac:dyDescent="0.3">
      <c r="A12220" s="4" t="s">
        <v>682</v>
      </c>
      <c r="B12220" s="16">
        <v>1.25</v>
      </c>
      <c r="C12220" s="16">
        <v>1.05</v>
      </c>
      <c r="D12220" s="16">
        <v>1.01</v>
      </c>
    </row>
    <row r="12221" spans="1:4" x14ac:dyDescent="0.3">
      <c r="A12221" s="4" t="s">
        <v>683</v>
      </c>
      <c r="B12221" s="16">
        <v>1.79</v>
      </c>
      <c r="C12221" s="16">
        <v>1.05</v>
      </c>
      <c r="D12221" s="16">
        <v>1.82</v>
      </c>
    </row>
    <row r="12222" spans="1:4" x14ac:dyDescent="0.3">
      <c r="A12222" s="4" t="s">
        <v>684</v>
      </c>
      <c r="B12222" s="16">
        <v>3.0900000000000003</v>
      </c>
      <c r="C12222" s="16">
        <v>3.03</v>
      </c>
      <c r="D12222" s="16">
        <v>2.91</v>
      </c>
    </row>
    <row r="12223" spans="1:4" x14ac:dyDescent="0.3">
      <c r="A12223" s="4" t="s">
        <v>685</v>
      </c>
      <c r="B12223" s="16">
        <v>3.0700000000000003</v>
      </c>
      <c r="C12223" s="16">
        <v>3.08</v>
      </c>
      <c r="D12223" s="16">
        <v>2.93</v>
      </c>
    </row>
    <row r="12224" spans="1:4" x14ac:dyDescent="0.3">
      <c r="A12224" s="4" t="s">
        <v>686</v>
      </c>
      <c r="B12224" s="16">
        <v>1.32</v>
      </c>
      <c r="C12224" s="16">
        <v>1.35</v>
      </c>
      <c r="D12224" s="16">
        <v>1.36</v>
      </c>
    </row>
    <row r="12225" spans="1:4" x14ac:dyDescent="0.3">
      <c r="A12225" s="4" t="s">
        <v>238</v>
      </c>
      <c r="B12225" s="16">
        <v>1.9999999999999998</v>
      </c>
      <c r="C12225" s="16">
        <v>2.11</v>
      </c>
      <c r="D12225" s="16">
        <v>2.0099999999999998</v>
      </c>
    </row>
    <row r="12226" spans="1:4" x14ac:dyDescent="0.3">
      <c r="A12226" s="4" t="s">
        <v>687</v>
      </c>
      <c r="B12226" s="16">
        <v>2.0300000000000002</v>
      </c>
      <c r="C12226" s="16">
        <v>2.0699999999999998</v>
      </c>
      <c r="D12226" s="16">
        <v>2.25</v>
      </c>
    </row>
    <row r="12227" spans="1:4" x14ac:dyDescent="0.3">
      <c r="A12227" s="4" t="s">
        <v>239</v>
      </c>
      <c r="B12227" s="16">
        <v>2.4300000000000002</v>
      </c>
      <c r="C12227" s="16">
        <v>2.39</v>
      </c>
      <c r="D12227" s="16">
        <v>2.2599999999999998</v>
      </c>
    </row>
    <row r="12228" spans="1:4" x14ac:dyDescent="0.3">
      <c r="A12228" s="4" t="s">
        <v>688</v>
      </c>
      <c r="B12228" s="16">
        <v>2.74</v>
      </c>
      <c r="C12228" s="16">
        <v>2.67</v>
      </c>
      <c r="D12228" s="16">
        <v>1.01</v>
      </c>
    </row>
    <row r="12229" spans="1:4" x14ac:dyDescent="0.3">
      <c r="A12229" s="4" t="s">
        <v>689</v>
      </c>
      <c r="B12229" s="16">
        <v>1.02</v>
      </c>
      <c r="C12229" s="16">
        <v>1.05</v>
      </c>
      <c r="D12229" s="16">
        <v>1.05</v>
      </c>
    </row>
    <row r="12230" spans="1:4" x14ac:dyDescent="0.3">
      <c r="A12230" s="4" t="s">
        <v>690</v>
      </c>
      <c r="B12230" s="16">
        <v>3.9400000000000004</v>
      </c>
      <c r="C12230" s="16">
        <v>3.55</v>
      </c>
      <c r="D12230" s="16">
        <v>1.01</v>
      </c>
    </row>
    <row r="12231" spans="1:4" x14ac:dyDescent="0.3">
      <c r="A12231" s="4" t="s">
        <v>691</v>
      </c>
      <c r="B12231" s="16">
        <v>1.1399999999999999</v>
      </c>
      <c r="C12231" s="16">
        <v>1.05</v>
      </c>
      <c r="D12231" s="16">
        <v>1.17</v>
      </c>
    </row>
    <row r="12232" spans="1:4" x14ac:dyDescent="0.3">
      <c r="A12232" s="4" t="s">
        <v>692</v>
      </c>
      <c r="B12232" s="16">
        <v>1.39</v>
      </c>
      <c r="C12232" s="16">
        <v>1.05</v>
      </c>
      <c r="D12232" s="16">
        <v>1.01</v>
      </c>
    </row>
    <row r="12233" spans="1:4" x14ac:dyDescent="0.3">
      <c r="A12233" s="4" t="s">
        <v>693</v>
      </c>
      <c r="B12233" s="16">
        <v>0.95</v>
      </c>
      <c r="C12233" s="16">
        <v>1.05</v>
      </c>
      <c r="D12233" s="16">
        <v>0.98</v>
      </c>
    </row>
    <row r="12234" spans="1:4" x14ac:dyDescent="0.3">
      <c r="A12234" s="4" t="s">
        <v>694</v>
      </c>
      <c r="B12234" s="16">
        <v>0.94</v>
      </c>
      <c r="C12234" s="16">
        <v>1.05</v>
      </c>
      <c r="D12234" s="16">
        <v>0.97</v>
      </c>
    </row>
    <row r="12235" spans="1:4" x14ac:dyDescent="0.3">
      <c r="A12235" s="4" t="s">
        <v>695</v>
      </c>
      <c r="B12235" s="16">
        <v>0.94</v>
      </c>
      <c r="C12235" s="16">
        <v>1.05</v>
      </c>
      <c r="D12235" s="16">
        <v>0.97</v>
      </c>
    </row>
    <row r="12236" spans="1:4" x14ac:dyDescent="0.3">
      <c r="A12236" s="4" t="s">
        <v>696</v>
      </c>
      <c r="B12236" s="16">
        <v>0.94</v>
      </c>
      <c r="C12236" s="16">
        <v>1.05</v>
      </c>
      <c r="D12236" s="16">
        <v>0.97</v>
      </c>
    </row>
    <row r="12237" spans="1:4" x14ac:dyDescent="0.3">
      <c r="A12237" s="4" t="s">
        <v>697</v>
      </c>
      <c r="B12237" s="16">
        <v>1.4</v>
      </c>
      <c r="C12237" s="16">
        <v>1.05</v>
      </c>
      <c r="D12237" s="16">
        <v>1.01</v>
      </c>
    </row>
    <row r="12238" spans="1:4" x14ac:dyDescent="0.3">
      <c r="A12238" s="4" t="s">
        <v>698</v>
      </c>
      <c r="B12238" s="16">
        <v>1.83</v>
      </c>
      <c r="C12238" s="16">
        <v>1.05</v>
      </c>
      <c r="D12238" s="16">
        <v>1.01</v>
      </c>
    </row>
    <row r="12239" spans="1:4" x14ac:dyDescent="0.3">
      <c r="A12239" s="4" t="s">
        <v>699</v>
      </c>
      <c r="B12239" s="16">
        <v>1.9799999999999998</v>
      </c>
      <c r="C12239" s="16">
        <v>1.05</v>
      </c>
      <c r="D12239" s="16">
        <v>2.0099999999999998</v>
      </c>
    </row>
    <row r="12240" spans="1:4" x14ac:dyDescent="0.3">
      <c r="A12240" s="4" t="s">
        <v>700</v>
      </c>
      <c r="B12240" s="16">
        <v>2.1800000000000002</v>
      </c>
      <c r="C12240" s="16">
        <v>1.05</v>
      </c>
      <c r="D12240" s="16">
        <v>1.01</v>
      </c>
    </row>
    <row r="12241" spans="1:4" x14ac:dyDescent="0.3">
      <c r="A12241" s="4" t="s">
        <v>701</v>
      </c>
      <c r="B12241" s="16">
        <v>1.97</v>
      </c>
      <c r="C12241" s="16">
        <v>1.05</v>
      </c>
      <c r="D12241" s="16">
        <v>2</v>
      </c>
    </row>
    <row r="12242" spans="1:4" x14ac:dyDescent="0.3">
      <c r="A12242" s="4" t="s">
        <v>702</v>
      </c>
      <c r="B12242" s="16">
        <v>2.2800000000000002</v>
      </c>
      <c r="C12242" s="16">
        <v>1.05</v>
      </c>
      <c r="D12242" s="16">
        <v>1.01</v>
      </c>
    </row>
    <row r="12243" spans="1:4" x14ac:dyDescent="0.3">
      <c r="A12243" s="4" t="s">
        <v>703</v>
      </c>
      <c r="B12243" s="16">
        <v>0.94</v>
      </c>
      <c r="C12243" s="16">
        <v>1.05</v>
      </c>
      <c r="D12243" s="16">
        <v>1.01</v>
      </c>
    </row>
    <row r="12244" spans="1:4" x14ac:dyDescent="0.3">
      <c r="A12244" s="4" t="s">
        <v>704</v>
      </c>
      <c r="B12244" s="16">
        <v>0.94</v>
      </c>
      <c r="C12244" s="16">
        <v>1.05</v>
      </c>
      <c r="D12244" s="16">
        <v>1.01</v>
      </c>
    </row>
    <row r="12245" spans="1:4" x14ac:dyDescent="0.3">
      <c r="A12245" s="4" t="s">
        <v>705</v>
      </c>
      <c r="B12245" s="16">
        <v>1.76</v>
      </c>
      <c r="C12245" s="16">
        <v>1.05</v>
      </c>
      <c r="D12245" s="16">
        <v>1.79</v>
      </c>
    </row>
    <row r="12246" spans="1:4" x14ac:dyDescent="0.3">
      <c r="A12246" s="4" t="s">
        <v>706</v>
      </c>
      <c r="B12246" s="16">
        <v>1.68</v>
      </c>
      <c r="C12246" s="16">
        <v>1.05</v>
      </c>
      <c r="D12246" s="16">
        <v>1.71</v>
      </c>
    </row>
    <row r="12247" spans="1:4" x14ac:dyDescent="0.3">
      <c r="A12247" s="4" t="s">
        <v>707</v>
      </c>
      <c r="B12247" s="16">
        <v>1.66</v>
      </c>
      <c r="C12247" s="16">
        <v>1.05</v>
      </c>
      <c r="D12247" s="16">
        <v>1.69</v>
      </c>
    </row>
    <row r="12248" spans="1:4" x14ac:dyDescent="0.3">
      <c r="A12248" s="4" t="s">
        <v>708</v>
      </c>
      <c r="B12248" s="16">
        <v>2.5</v>
      </c>
      <c r="C12248" s="16">
        <v>1.05</v>
      </c>
      <c r="D12248" s="16">
        <v>1.01</v>
      </c>
    </row>
    <row r="12249" spans="1:4" x14ac:dyDescent="0.3">
      <c r="A12249" s="4" t="s">
        <v>709</v>
      </c>
      <c r="B12249" s="16">
        <v>1.02</v>
      </c>
      <c r="C12249" s="16">
        <v>1.05</v>
      </c>
      <c r="D12249" s="16">
        <v>1.05</v>
      </c>
    </row>
    <row r="12250" spans="1:4" x14ac:dyDescent="0.3">
      <c r="A12250" s="4" t="s">
        <v>710</v>
      </c>
      <c r="B12250" s="16">
        <v>1.02</v>
      </c>
      <c r="C12250" s="16">
        <v>1.05</v>
      </c>
      <c r="D12250" s="16">
        <v>1.05</v>
      </c>
    </row>
    <row r="12251" spans="1:4" x14ac:dyDescent="0.3">
      <c r="A12251" s="4" t="s">
        <v>711</v>
      </c>
      <c r="B12251" s="16">
        <v>1.02</v>
      </c>
      <c r="C12251" s="16">
        <v>1.05</v>
      </c>
      <c r="D12251" s="16">
        <v>1.05</v>
      </c>
    </row>
    <row r="12252" spans="1:4" x14ac:dyDescent="0.3">
      <c r="A12252" s="4" t="s">
        <v>712</v>
      </c>
      <c r="B12252" s="16">
        <v>1.02</v>
      </c>
      <c r="C12252" s="16">
        <v>1.05</v>
      </c>
      <c r="D12252" s="16">
        <v>1.05</v>
      </c>
    </row>
    <row r="12253" spans="1:4" x14ac:dyDescent="0.3">
      <c r="A12253" s="4" t="s">
        <v>713</v>
      </c>
      <c r="B12253" s="16">
        <v>1.02</v>
      </c>
      <c r="C12253" s="16">
        <v>1.05</v>
      </c>
      <c r="D12253" s="16">
        <v>1.05</v>
      </c>
    </row>
    <row r="12254" spans="1:4" x14ac:dyDescent="0.3">
      <c r="A12254" s="4" t="s">
        <v>714</v>
      </c>
      <c r="B12254" s="16">
        <v>0.98</v>
      </c>
      <c r="C12254" s="16">
        <v>1.05</v>
      </c>
      <c r="D12254" s="16">
        <v>1.01</v>
      </c>
    </row>
    <row r="12255" spans="1:4" x14ac:dyDescent="0.3">
      <c r="A12255" s="4" t="s">
        <v>715</v>
      </c>
      <c r="B12255" s="16">
        <v>1.02</v>
      </c>
      <c r="C12255" s="16">
        <v>1.05</v>
      </c>
      <c r="D12255" s="16">
        <v>1.05</v>
      </c>
    </row>
    <row r="12256" spans="1:4" x14ac:dyDescent="0.3">
      <c r="A12256" s="4" t="s">
        <v>716</v>
      </c>
      <c r="B12256" s="16">
        <v>1.02</v>
      </c>
      <c r="C12256" s="16">
        <v>1.05</v>
      </c>
      <c r="D12256" s="16">
        <v>1.05</v>
      </c>
    </row>
    <row r="12257" spans="1:4" x14ac:dyDescent="0.3">
      <c r="A12257" s="4" t="s">
        <v>717</v>
      </c>
      <c r="B12257" s="16">
        <v>1.02</v>
      </c>
      <c r="C12257" s="16">
        <v>1.05</v>
      </c>
      <c r="D12257" s="16">
        <v>1.05</v>
      </c>
    </row>
    <row r="12258" spans="1:4" x14ac:dyDescent="0.3">
      <c r="A12258" s="4" t="s">
        <v>718</v>
      </c>
      <c r="B12258" s="16">
        <v>1.02</v>
      </c>
      <c r="C12258" s="16">
        <v>1.05</v>
      </c>
      <c r="D12258" s="16">
        <v>1.05</v>
      </c>
    </row>
    <row r="12259" spans="1:4" x14ac:dyDescent="0.3">
      <c r="A12259" s="4" t="s">
        <v>719</v>
      </c>
      <c r="B12259" s="16">
        <v>1.02</v>
      </c>
      <c r="C12259" s="16">
        <v>1.05</v>
      </c>
      <c r="D12259" s="16">
        <v>1.05</v>
      </c>
    </row>
    <row r="12260" spans="1:4" x14ac:dyDescent="0.3">
      <c r="A12260" s="4" t="s">
        <v>720</v>
      </c>
      <c r="B12260" s="16">
        <v>1.02</v>
      </c>
      <c r="C12260" s="16">
        <v>1.05</v>
      </c>
      <c r="D12260" s="16">
        <v>1.05</v>
      </c>
    </row>
    <row r="12261" spans="1:4" x14ac:dyDescent="0.3">
      <c r="A12261" s="4" t="s">
        <v>721</v>
      </c>
      <c r="B12261" s="16">
        <v>1.39</v>
      </c>
      <c r="C12261" s="16">
        <v>1.05</v>
      </c>
      <c r="D12261" s="16">
        <v>1.42</v>
      </c>
    </row>
    <row r="12262" spans="1:4" x14ac:dyDescent="0.3">
      <c r="A12262" s="4" t="s">
        <v>722</v>
      </c>
      <c r="B12262" s="16">
        <v>0.57999999999999996</v>
      </c>
      <c r="C12262" s="16">
        <v>0.61</v>
      </c>
      <c r="D12262" s="16">
        <v>0.51849999999999996</v>
      </c>
    </row>
    <row r="12263" spans="1:4" x14ac:dyDescent="0.3">
      <c r="A12263" s="4" t="s">
        <v>723</v>
      </c>
      <c r="B12263" s="16">
        <v>0.57999999999999996</v>
      </c>
      <c r="C12263" s="16">
        <v>0.61</v>
      </c>
      <c r="D12263" s="16">
        <v>0.51849999999999996</v>
      </c>
    </row>
    <row r="12264" spans="1:4" x14ac:dyDescent="0.3">
      <c r="A12264" s="4" t="s">
        <v>724</v>
      </c>
      <c r="B12264" s="16">
        <v>0.63</v>
      </c>
      <c r="C12264" s="16">
        <v>0.66</v>
      </c>
      <c r="D12264" s="16">
        <v>0.56100000000000005</v>
      </c>
    </row>
    <row r="12265" spans="1:4" x14ac:dyDescent="0.3">
      <c r="A12265" s="4" t="s">
        <v>230</v>
      </c>
      <c r="B12265" s="16">
        <v>0.53</v>
      </c>
      <c r="C12265" s="16">
        <v>0.55000000000000004</v>
      </c>
      <c r="D12265" s="16">
        <v>0.77</v>
      </c>
    </row>
    <row r="12266" spans="1:4" x14ac:dyDescent="0.3">
      <c r="A12266" s="4" t="s">
        <v>725</v>
      </c>
      <c r="B12266" s="16">
        <v>0.53</v>
      </c>
      <c r="C12266" s="16">
        <v>0.54</v>
      </c>
      <c r="D12266" s="16">
        <v>0.79</v>
      </c>
    </row>
    <row r="12267" spans="1:4" x14ac:dyDescent="0.3">
      <c r="A12267" s="4" t="s">
        <v>726</v>
      </c>
      <c r="B12267" s="16">
        <v>0.48</v>
      </c>
      <c r="C12267" s="16">
        <v>0.51</v>
      </c>
      <c r="D12267" s="16">
        <v>0.4335</v>
      </c>
    </row>
    <row r="12268" spans="1:4" x14ac:dyDescent="0.3">
      <c r="A12268" s="4" t="s">
        <v>727</v>
      </c>
      <c r="B12268" s="16">
        <v>0.79999999999999993</v>
      </c>
      <c r="C12268" s="16">
        <v>1.05</v>
      </c>
      <c r="D12268" s="16">
        <v>0.83</v>
      </c>
    </row>
    <row r="12269" spans="1:4" x14ac:dyDescent="0.3">
      <c r="A12269" s="4" t="s">
        <v>728</v>
      </c>
      <c r="B12269" s="16">
        <v>1.48</v>
      </c>
      <c r="C12269" s="16">
        <v>1.05</v>
      </c>
      <c r="D12269" s="16">
        <v>1.01</v>
      </c>
    </row>
    <row r="12270" spans="1:4" x14ac:dyDescent="0.3">
      <c r="A12270" s="4" t="s">
        <v>729</v>
      </c>
      <c r="B12270" s="16">
        <v>2.3200000000000003</v>
      </c>
      <c r="C12270" s="16">
        <v>1.05</v>
      </c>
      <c r="D12270" s="16">
        <v>1.01</v>
      </c>
    </row>
    <row r="12271" spans="1:4" x14ac:dyDescent="0.3">
      <c r="A12271" s="4" t="s">
        <v>730</v>
      </c>
      <c r="B12271" s="16">
        <v>2.0100000000000002</v>
      </c>
      <c r="C12271" s="16">
        <v>1.05</v>
      </c>
      <c r="D12271" s="16">
        <v>1.01</v>
      </c>
    </row>
    <row r="12272" spans="1:4" x14ac:dyDescent="0.3">
      <c r="A12272" s="4" t="s">
        <v>731</v>
      </c>
      <c r="B12272" s="16">
        <v>2.2400000000000002</v>
      </c>
      <c r="C12272" s="16">
        <v>1.05</v>
      </c>
      <c r="D12272" s="16">
        <v>1.01</v>
      </c>
    </row>
    <row r="12273" spans="1:4" x14ac:dyDescent="0.3">
      <c r="A12273" s="4" t="s">
        <v>732</v>
      </c>
      <c r="B12273" s="16">
        <v>1.02</v>
      </c>
      <c r="C12273" s="16">
        <v>1.05</v>
      </c>
      <c r="D12273" s="16">
        <v>1.05</v>
      </c>
    </row>
    <row r="12274" spans="1:4" x14ac:dyDescent="0.3">
      <c r="A12274" s="4" t="s">
        <v>733</v>
      </c>
      <c r="B12274" s="16">
        <v>1.72</v>
      </c>
      <c r="C12274" s="16">
        <v>1.05</v>
      </c>
      <c r="D12274" s="16">
        <v>1.01</v>
      </c>
    </row>
    <row r="12275" spans="1:4" x14ac:dyDescent="0.3">
      <c r="A12275" s="4" t="s">
        <v>734</v>
      </c>
      <c r="B12275" s="16">
        <v>0.92999999999999994</v>
      </c>
      <c r="C12275" s="16">
        <v>1.05</v>
      </c>
      <c r="D12275" s="16">
        <v>1.01</v>
      </c>
    </row>
    <row r="12276" spans="1:4" x14ac:dyDescent="0.3">
      <c r="A12276" s="4" t="s">
        <v>246</v>
      </c>
      <c r="B12276" s="16">
        <v>0.89</v>
      </c>
      <c r="C12276" s="16">
        <v>0.91</v>
      </c>
      <c r="D12276" s="16">
        <v>0.99</v>
      </c>
    </row>
    <row r="12277" spans="1:4" x14ac:dyDescent="0.3">
      <c r="A12277" s="4" t="s">
        <v>735</v>
      </c>
      <c r="B12277" s="16">
        <v>1.25</v>
      </c>
      <c r="C12277" s="16">
        <v>1.05</v>
      </c>
      <c r="D12277" s="16">
        <v>1.01</v>
      </c>
    </row>
    <row r="12278" spans="1:4" x14ac:dyDescent="0.3">
      <c r="A12278" s="4" t="s">
        <v>736</v>
      </c>
      <c r="B12278" s="16">
        <v>0.82</v>
      </c>
      <c r="C12278" s="16">
        <v>1.05</v>
      </c>
      <c r="D12278" s="16">
        <v>1.01</v>
      </c>
    </row>
    <row r="12279" spans="1:4" x14ac:dyDescent="0.3">
      <c r="A12279" s="4" t="s">
        <v>737</v>
      </c>
      <c r="B12279" s="16">
        <v>1.3599999999999999</v>
      </c>
      <c r="C12279" s="16">
        <v>1.05</v>
      </c>
      <c r="D12279" s="16">
        <v>1.01</v>
      </c>
    </row>
    <row r="12280" spans="1:4" x14ac:dyDescent="0.3">
      <c r="A12280" s="4" t="s">
        <v>738</v>
      </c>
      <c r="B12280" s="16">
        <v>1.66</v>
      </c>
      <c r="C12280" s="16">
        <v>1.05</v>
      </c>
      <c r="D12280" s="16">
        <v>1.01</v>
      </c>
    </row>
    <row r="12281" spans="1:4" x14ac:dyDescent="0.3">
      <c r="A12281" s="4" t="s">
        <v>739</v>
      </c>
      <c r="B12281" s="16">
        <v>1.02</v>
      </c>
      <c r="C12281" s="16">
        <v>1.05</v>
      </c>
      <c r="D12281" s="16">
        <v>1.05</v>
      </c>
    </row>
    <row r="12282" spans="1:4" x14ac:dyDescent="0.3">
      <c r="A12282" s="4" t="s">
        <v>247</v>
      </c>
      <c r="B12282" s="16">
        <v>1.54</v>
      </c>
      <c r="C12282" s="16">
        <v>1.56</v>
      </c>
      <c r="D12282" s="16">
        <v>1.64</v>
      </c>
    </row>
    <row r="12283" spans="1:4" x14ac:dyDescent="0.3">
      <c r="A12283" s="4" t="s">
        <v>740</v>
      </c>
      <c r="B12283" s="16">
        <v>1.53</v>
      </c>
      <c r="C12283" s="16">
        <v>1.05</v>
      </c>
      <c r="D12283" s="16">
        <v>1.01</v>
      </c>
    </row>
    <row r="12284" spans="1:4" x14ac:dyDescent="0.3">
      <c r="A12284" s="9" t="s">
        <v>248</v>
      </c>
      <c r="B12284" s="12">
        <v>1.3699999999999999</v>
      </c>
      <c r="C12284" s="12">
        <v>1.05</v>
      </c>
      <c r="D12284" s="12">
        <v>1.33</v>
      </c>
    </row>
    <row r="12285" spans="1:4" x14ac:dyDescent="0.3">
      <c r="A12285" s="4" t="s">
        <v>741</v>
      </c>
      <c r="B12285" s="16">
        <v>1.1199999999999999</v>
      </c>
      <c r="C12285" s="16">
        <v>1.05</v>
      </c>
      <c r="D12285" s="16">
        <v>1.01</v>
      </c>
    </row>
    <row r="12286" spans="1:4" x14ac:dyDescent="0.3">
      <c r="A12286" s="4" t="s">
        <v>742</v>
      </c>
      <c r="B12286" s="16">
        <v>1.02</v>
      </c>
      <c r="C12286" s="16">
        <v>1.05</v>
      </c>
      <c r="D12286" s="16">
        <v>1.05</v>
      </c>
    </row>
    <row r="12287" spans="1:4" x14ac:dyDescent="0.3">
      <c r="A12287" s="4" t="s">
        <v>743</v>
      </c>
      <c r="B12287" s="16">
        <v>2.33</v>
      </c>
      <c r="C12287" s="16">
        <v>2.37</v>
      </c>
      <c r="D12287" s="16">
        <v>2.46</v>
      </c>
    </row>
    <row r="12288" spans="1:4" x14ac:dyDescent="0.3">
      <c r="A12288" s="4" t="s">
        <v>744</v>
      </c>
      <c r="B12288" s="16">
        <v>1.74</v>
      </c>
      <c r="C12288" s="16">
        <v>1.76</v>
      </c>
      <c r="D12288" s="16">
        <v>1.79</v>
      </c>
    </row>
    <row r="12289" spans="1:4" x14ac:dyDescent="0.3">
      <c r="A12289" s="4" t="s">
        <v>745</v>
      </c>
      <c r="B12289" s="16">
        <v>-1.9999999999999997E-2</v>
      </c>
      <c r="C12289" s="16">
        <v>0.01</v>
      </c>
      <c r="D12289" s="16">
        <v>8.5000000000000006E-3</v>
      </c>
    </row>
    <row r="12290" spans="1:4" x14ac:dyDescent="0.3">
      <c r="A12290" s="4" t="s">
        <v>746</v>
      </c>
      <c r="B12290" s="16">
        <v>1.57</v>
      </c>
      <c r="C12290" s="16">
        <v>1.05</v>
      </c>
      <c r="D12290" s="16">
        <v>1.01</v>
      </c>
    </row>
    <row r="12291" spans="1:4" x14ac:dyDescent="0.3">
      <c r="A12291" s="4" t="s">
        <v>747</v>
      </c>
      <c r="B12291" s="16">
        <v>0.92999999999999994</v>
      </c>
      <c r="C12291" s="16">
        <v>1.05</v>
      </c>
      <c r="D12291" s="16">
        <v>0.96</v>
      </c>
    </row>
    <row r="12292" spans="1:4" x14ac:dyDescent="0.3">
      <c r="A12292" s="4" t="s">
        <v>748</v>
      </c>
      <c r="B12292" s="16">
        <v>0.92999999999999994</v>
      </c>
      <c r="C12292" s="16">
        <v>1.05</v>
      </c>
      <c r="D12292" s="16">
        <v>0.96</v>
      </c>
    </row>
    <row r="12293" spans="1:4" x14ac:dyDescent="0.3">
      <c r="A12293" s="4" t="s">
        <v>749</v>
      </c>
      <c r="B12293" s="16">
        <v>1.57</v>
      </c>
      <c r="C12293" s="16">
        <v>1.05</v>
      </c>
      <c r="D12293" s="16">
        <v>1.01</v>
      </c>
    </row>
    <row r="12294" spans="1:4" x14ac:dyDescent="0.3">
      <c r="A12294" s="4" t="s">
        <v>750</v>
      </c>
      <c r="B12294" s="16">
        <v>1.22</v>
      </c>
      <c r="C12294" s="16">
        <v>1.05</v>
      </c>
      <c r="D12294" s="16">
        <v>1.25</v>
      </c>
    </row>
    <row r="12295" spans="1:4" x14ac:dyDescent="0.3">
      <c r="A12295" s="4" t="s">
        <v>249</v>
      </c>
      <c r="B12295" s="16">
        <v>1.8699999999999999</v>
      </c>
      <c r="C12295" s="16">
        <v>1.89</v>
      </c>
      <c r="D12295" s="16">
        <v>1.97</v>
      </c>
    </row>
    <row r="12296" spans="1:4" x14ac:dyDescent="0.3">
      <c r="A12296" s="4" t="s">
        <v>751</v>
      </c>
      <c r="B12296" s="16">
        <v>1.22</v>
      </c>
      <c r="C12296" s="16">
        <v>1.05</v>
      </c>
      <c r="D12296" s="16">
        <v>1.25</v>
      </c>
    </row>
    <row r="12297" spans="1:4" x14ac:dyDescent="0.3">
      <c r="A12297" s="4" t="s">
        <v>752</v>
      </c>
      <c r="B12297" s="16">
        <v>1.73</v>
      </c>
      <c r="C12297" s="16">
        <v>1.69</v>
      </c>
      <c r="D12297" s="16">
        <v>1.01</v>
      </c>
    </row>
    <row r="12298" spans="1:4" x14ac:dyDescent="0.3">
      <c r="A12298" s="4" t="s">
        <v>753</v>
      </c>
      <c r="B12298" s="16">
        <v>1.55</v>
      </c>
      <c r="C12298" s="16">
        <v>2.09</v>
      </c>
      <c r="D12298" s="16">
        <v>1.01</v>
      </c>
    </row>
    <row r="12299" spans="1:4" x14ac:dyDescent="0.3">
      <c r="A12299" s="4" t="s">
        <v>754</v>
      </c>
      <c r="B12299" s="16">
        <v>3.31</v>
      </c>
      <c r="C12299" s="16">
        <v>3.78</v>
      </c>
      <c r="D12299" s="16">
        <v>1.01</v>
      </c>
    </row>
    <row r="12300" spans="1:4" x14ac:dyDescent="0.3">
      <c r="A12300" s="4" t="s">
        <v>755</v>
      </c>
      <c r="B12300" s="16">
        <v>3.0100000000000002</v>
      </c>
      <c r="C12300" s="16">
        <v>3.08</v>
      </c>
      <c r="D12300" s="16">
        <v>1.01</v>
      </c>
    </row>
    <row r="12301" spans="1:4" x14ac:dyDescent="0.3">
      <c r="A12301" s="4" t="s">
        <v>756</v>
      </c>
      <c r="B12301" s="16">
        <v>2.89</v>
      </c>
      <c r="C12301" s="16">
        <v>2.93</v>
      </c>
      <c r="D12301" s="16">
        <v>1.01</v>
      </c>
    </row>
    <row r="12302" spans="1:4" x14ac:dyDescent="0.3">
      <c r="A12302" s="4" t="s">
        <v>757</v>
      </c>
      <c r="B12302" s="16">
        <v>0.72</v>
      </c>
      <c r="C12302" s="16">
        <v>0.75</v>
      </c>
      <c r="D12302" s="16">
        <v>0.7</v>
      </c>
    </row>
    <row r="12303" spans="1:4" x14ac:dyDescent="0.3">
      <c r="A12303" s="4" t="s">
        <v>758</v>
      </c>
      <c r="B12303" s="16">
        <v>-1.9999999999999997E-2</v>
      </c>
      <c r="C12303" s="16">
        <v>0.01</v>
      </c>
      <c r="D12303" s="16">
        <v>8.5000000000000006E-3</v>
      </c>
    </row>
    <row r="12304" spans="1:4" x14ac:dyDescent="0.3">
      <c r="A12304" s="4" t="s">
        <v>759</v>
      </c>
      <c r="B12304" s="16">
        <v>3.41</v>
      </c>
      <c r="C12304" s="16">
        <v>3.43</v>
      </c>
      <c r="D12304" s="16">
        <v>1.01</v>
      </c>
    </row>
    <row r="12305" spans="1:4" x14ac:dyDescent="0.3">
      <c r="A12305" s="4" t="s">
        <v>760</v>
      </c>
      <c r="B12305" s="16">
        <v>0.84</v>
      </c>
      <c r="C12305" s="16">
        <v>0.85</v>
      </c>
      <c r="D12305" s="16">
        <v>1.01</v>
      </c>
    </row>
    <row r="12306" spans="1:4" x14ac:dyDescent="0.3">
      <c r="A12306" s="4" t="s">
        <v>761</v>
      </c>
      <c r="B12306" s="16">
        <v>1.02</v>
      </c>
      <c r="C12306" s="16">
        <v>1.05</v>
      </c>
      <c r="D12306" s="16">
        <v>1.05</v>
      </c>
    </row>
    <row r="12307" spans="1:4" x14ac:dyDescent="0.3">
      <c r="A12307" s="4" t="s">
        <v>762</v>
      </c>
      <c r="B12307" s="16">
        <v>4.0299999999999994</v>
      </c>
      <c r="C12307" s="16">
        <v>4.16</v>
      </c>
      <c r="D12307" s="16">
        <v>1.01</v>
      </c>
    </row>
    <row r="12308" spans="1:4" x14ac:dyDescent="0.3">
      <c r="A12308" s="4" t="s">
        <v>763</v>
      </c>
      <c r="B12308" s="16">
        <v>4.12</v>
      </c>
      <c r="C12308" s="16">
        <v>3.99</v>
      </c>
      <c r="D12308" s="16">
        <v>1.01</v>
      </c>
    </row>
    <row r="12309" spans="1:4" x14ac:dyDescent="0.3">
      <c r="A12309" s="4" t="s">
        <v>764</v>
      </c>
      <c r="B12309" s="16">
        <v>4</v>
      </c>
      <c r="C12309" s="16">
        <v>3.88</v>
      </c>
      <c r="D12309" s="16">
        <v>1.01</v>
      </c>
    </row>
    <row r="12310" spans="1:4" x14ac:dyDescent="0.3">
      <c r="A12310" s="4" t="s">
        <v>765</v>
      </c>
      <c r="B12310" s="16">
        <v>2.2600000000000002</v>
      </c>
      <c r="C12310" s="16">
        <v>1.93</v>
      </c>
      <c r="D12310" s="16">
        <v>1.01</v>
      </c>
    </row>
    <row r="12311" spans="1:4" x14ac:dyDescent="0.3">
      <c r="A12311" s="4" t="s">
        <v>766</v>
      </c>
      <c r="B12311" s="16">
        <v>2.5</v>
      </c>
      <c r="C12311" s="16">
        <v>2.52</v>
      </c>
      <c r="D12311" s="16">
        <v>1.01</v>
      </c>
    </row>
    <row r="12312" spans="1:4" x14ac:dyDescent="0.3">
      <c r="A12312" s="4" t="s">
        <v>767</v>
      </c>
      <c r="B12312" s="16">
        <v>2.4600000000000004</v>
      </c>
      <c r="C12312" s="16">
        <v>2.48</v>
      </c>
      <c r="D12312" s="16">
        <v>1.01</v>
      </c>
    </row>
    <row r="12313" spans="1:4" x14ac:dyDescent="0.3">
      <c r="A12313" s="4" t="s">
        <v>768</v>
      </c>
      <c r="B12313" s="16">
        <v>1.41</v>
      </c>
      <c r="C12313" s="16">
        <v>1.46</v>
      </c>
      <c r="D12313" s="16">
        <v>1.01</v>
      </c>
    </row>
    <row r="12314" spans="1:4" x14ac:dyDescent="0.3">
      <c r="A12314" s="4" t="s">
        <v>251</v>
      </c>
      <c r="B12314" s="16">
        <v>1.73</v>
      </c>
      <c r="C12314" s="16">
        <v>1.76</v>
      </c>
      <c r="D12314" s="16">
        <v>1.01</v>
      </c>
    </row>
    <row r="12315" spans="1:4" x14ac:dyDescent="0.3">
      <c r="A12315" s="4" t="s">
        <v>769</v>
      </c>
      <c r="B12315" s="16">
        <v>1.59</v>
      </c>
      <c r="C12315" s="16">
        <v>1.63</v>
      </c>
      <c r="D12315" s="16">
        <v>1.01</v>
      </c>
    </row>
    <row r="12316" spans="1:4" x14ac:dyDescent="0.3">
      <c r="A12316" s="4" t="s">
        <v>770</v>
      </c>
      <c r="B12316" s="16">
        <v>1.32</v>
      </c>
      <c r="C12316" s="16">
        <v>1.21</v>
      </c>
      <c r="D12316" s="16">
        <v>1.24</v>
      </c>
    </row>
    <row r="12317" spans="1:4" x14ac:dyDescent="0.3">
      <c r="A12317" s="4" t="s">
        <v>252</v>
      </c>
      <c r="B12317" s="16">
        <v>2.62</v>
      </c>
      <c r="C12317" s="16">
        <v>2.63</v>
      </c>
      <c r="D12317" s="16">
        <v>2.1</v>
      </c>
    </row>
    <row r="12318" spans="1:4" x14ac:dyDescent="0.3">
      <c r="A12318" s="4" t="s">
        <v>771</v>
      </c>
      <c r="B12318" s="16">
        <v>1.6199999999999999</v>
      </c>
      <c r="C12318" s="16">
        <v>1.05</v>
      </c>
      <c r="D12318" s="16">
        <v>1.01</v>
      </c>
    </row>
    <row r="12319" spans="1:4" x14ac:dyDescent="0.3">
      <c r="A12319" s="4" t="s">
        <v>772</v>
      </c>
      <c r="B12319" s="16">
        <v>1.48</v>
      </c>
      <c r="C12319" s="16">
        <v>1.05</v>
      </c>
      <c r="D12319" s="16">
        <v>1.01</v>
      </c>
    </row>
    <row r="12320" spans="1:4" x14ac:dyDescent="0.3">
      <c r="A12320" s="4" t="s">
        <v>773</v>
      </c>
      <c r="B12320" s="16">
        <v>1.69</v>
      </c>
      <c r="C12320" s="16">
        <v>1.05</v>
      </c>
      <c r="D12320" s="16">
        <v>1.01</v>
      </c>
    </row>
    <row r="12321" spans="1:4" x14ac:dyDescent="0.3">
      <c r="A12321" s="4" t="s">
        <v>774</v>
      </c>
      <c r="B12321" s="16">
        <v>1.46</v>
      </c>
      <c r="C12321" s="16">
        <v>1.05</v>
      </c>
      <c r="D12321" s="16">
        <v>1.01</v>
      </c>
    </row>
    <row r="12322" spans="1:4" x14ac:dyDescent="0.3">
      <c r="A12322" s="4" t="s">
        <v>775</v>
      </c>
      <c r="B12322" s="16">
        <v>1.02</v>
      </c>
      <c r="C12322" s="16">
        <v>1.05</v>
      </c>
      <c r="D12322" s="16">
        <v>1.05</v>
      </c>
    </row>
    <row r="12323" spans="1:4" x14ac:dyDescent="0.3">
      <c r="A12323" s="4" t="s">
        <v>776</v>
      </c>
      <c r="B12323" s="16">
        <v>1.79</v>
      </c>
      <c r="C12323" s="16">
        <v>1.05</v>
      </c>
      <c r="D12323" s="16">
        <v>1.01</v>
      </c>
    </row>
    <row r="12324" spans="1:4" x14ac:dyDescent="0.3">
      <c r="A12324" s="4" t="s">
        <v>777</v>
      </c>
      <c r="B12324" s="16">
        <v>2.3600000000000003</v>
      </c>
      <c r="C12324" s="16">
        <v>1.05</v>
      </c>
      <c r="D12324" s="16">
        <v>1.01</v>
      </c>
    </row>
    <row r="12325" spans="1:4" x14ac:dyDescent="0.3">
      <c r="A12325" s="4" t="s">
        <v>260</v>
      </c>
      <c r="B12325" s="16">
        <v>5.85</v>
      </c>
      <c r="C12325" s="16">
        <v>5.86</v>
      </c>
      <c r="D12325" s="16">
        <v>1.01</v>
      </c>
    </row>
    <row r="12326" spans="1:4" x14ac:dyDescent="0.3">
      <c r="A12326" s="4" t="s">
        <v>778</v>
      </c>
      <c r="B12326" s="16">
        <v>2.2100000000000004</v>
      </c>
      <c r="C12326" s="16">
        <v>1.05</v>
      </c>
      <c r="D12326" s="16">
        <v>1.01</v>
      </c>
    </row>
    <row r="12327" spans="1:4" x14ac:dyDescent="0.3">
      <c r="A12327" s="4" t="s">
        <v>779</v>
      </c>
      <c r="B12327" s="16">
        <v>1.02</v>
      </c>
      <c r="C12327" s="16">
        <v>1.05</v>
      </c>
      <c r="D12327" s="16">
        <v>1.05</v>
      </c>
    </row>
    <row r="12328" spans="1:4" x14ac:dyDescent="0.3">
      <c r="A12328" s="4" t="s">
        <v>780</v>
      </c>
      <c r="B12328" s="16">
        <v>2.0700000000000003</v>
      </c>
      <c r="C12328" s="16">
        <v>1.05</v>
      </c>
      <c r="D12328" s="16">
        <v>1.98</v>
      </c>
    </row>
    <row r="12329" spans="1:4" x14ac:dyDescent="0.3">
      <c r="A12329" s="4" t="s">
        <v>781</v>
      </c>
      <c r="B12329" s="16">
        <v>1.1299999999999999</v>
      </c>
      <c r="C12329" s="16">
        <v>1.1399999999999999</v>
      </c>
      <c r="D12329" s="16">
        <v>1.01</v>
      </c>
    </row>
    <row r="12330" spans="1:4" x14ac:dyDescent="0.3">
      <c r="A12330" s="4" t="s">
        <v>782</v>
      </c>
      <c r="B12330" s="16">
        <v>1.1499999999999999</v>
      </c>
      <c r="C12330" s="16">
        <v>1.05</v>
      </c>
      <c r="D12330" s="16">
        <v>1.01</v>
      </c>
    </row>
    <row r="12331" spans="1:4" x14ac:dyDescent="0.3">
      <c r="A12331" s="4" t="s">
        <v>783</v>
      </c>
      <c r="B12331" s="16">
        <v>6.0299999999999994</v>
      </c>
      <c r="C12331" s="16">
        <v>5.8</v>
      </c>
      <c r="D12331" s="16">
        <v>1.01</v>
      </c>
    </row>
    <row r="12332" spans="1:4" x14ac:dyDescent="0.3">
      <c r="A12332" s="4" t="s">
        <v>784</v>
      </c>
      <c r="B12332" s="16">
        <v>2.7800000000000002</v>
      </c>
      <c r="C12332" s="16">
        <v>3.14</v>
      </c>
      <c r="D12332" s="16">
        <v>2.46</v>
      </c>
    </row>
    <row r="12333" spans="1:4" x14ac:dyDescent="0.3">
      <c r="A12333" s="4" t="s">
        <v>785</v>
      </c>
      <c r="B12333" s="16">
        <v>1.53</v>
      </c>
      <c r="C12333" s="16">
        <v>1.57</v>
      </c>
      <c r="D12333" s="16">
        <v>0.93</v>
      </c>
    </row>
    <row r="12334" spans="1:4" x14ac:dyDescent="0.3">
      <c r="A12334" s="4" t="s">
        <v>35</v>
      </c>
      <c r="B12334" s="16">
        <v>3.0700000000000003</v>
      </c>
      <c r="C12334" s="16">
        <v>3</v>
      </c>
      <c r="D12334" s="16">
        <v>1.7</v>
      </c>
    </row>
    <row r="12335" spans="1:4" x14ac:dyDescent="0.3">
      <c r="A12335" s="4" t="s">
        <v>786</v>
      </c>
      <c r="B12335" s="16">
        <v>0.98</v>
      </c>
      <c r="C12335" s="16">
        <v>1.05</v>
      </c>
      <c r="D12335" s="16">
        <v>1.01</v>
      </c>
    </row>
    <row r="12336" spans="1:4" x14ac:dyDescent="0.3">
      <c r="A12336" s="4" t="s">
        <v>787</v>
      </c>
      <c r="B12336" s="16">
        <v>2.93</v>
      </c>
      <c r="C12336" s="16">
        <v>3.18</v>
      </c>
      <c r="D12336" s="16">
        <v>2.29</v>
      </c>
    </row>
    <row r="12337" spans="1:4" x14ac:dyDescent="0.3">
      <c r="A12337" s="4" t="s">
        <v>788</v>
      </c>
      <c r="B12337" s="16">
        <v>1.1199999999999999</v>
      </c>
      <c r="C12337" s="16">
        <v>1.18</v>
      </c>
      <c r="D12337" s="16">
        <v>0.89</v>
      </c>
    </row>
    <row r="12338" spans="1:4" x14ac:dyDescent="0.3">
      <c r="A12338" s="4" t="s">
        <v>789</v>
      </c>
      <c r="B12338" s="16">
        <v>1.83</v>
      </c>
      <c r="C12338" s="16">
        <v>1.85</v>
      </c>
      <c r="D12338" s="16">
        <v>1.85</v>
      </c>
    </row>
    <row r="12339" spans="1:4" x14ac:dyDescent="0.3">
      <c r="A12339" s="4" t="s">
        <v>790</v>
      </c>
      <c r="B12339" s="16">
        <v>0.98</v>
      </c>
      <c r="C12339" s="16">
        <v>1.05</v>
      </c>
      <c r="D12339" s="16">
        <v>1.01</v>
      </c>
    </row>
    <row r="12340" spans="1:4" x14ac:dyDescent="0.3">
      <c r="A12340" s="4" t="s">
        <v>791</v>
      </c>
      <c r="B12340" s="16">
        <v>0.98</v>
      </c>
      <c r="C12340" s="16">
        <v>1.05</v>
      </c>
      <c r="D12340" s="16">
        <v>1.01</v>
      </c>
    </row>
    <row r="12341" spans="1:4" x14ac:dyDescent="0.3">
      <c r="A12341" s="4" t="s">
        <v>792</v>
      </c>
      <c r="B12341" s="16">
        <v>8.15</v>
      </c>
      <c r="C12341" s="16">
        <v>7.96</v>
      </c>
      <c r="D12341" s="16">
        <v>8.07</v>
      </c>
    </row>
    <row r="12342" spans="1:4" x14ac:dyDescent="0.3">
      <c r="A12342" s="4" t="s">
        <v>793</v>
      </c>
      <c r="B12342" s="16">
        <v>0.98</v>
      </c>
      <c r="C12342" s="16">
        <v>1.05</v>
      </c>
      <c r="D12342" s="16">
        <v>1.01</v>
      </c>
    </row>
    <row r="12343" spans="1:4" x14ac:dyDescent="0.3">
      <c r="A12343" s="4" t="s">
        <v>794</v>
      </c>
      <c r="B12343" s="16">
        <v>0.98</v>
      </c>
      <c r="C12343" s="16">
        <v>1.05</v>
      </c>
      <c r="D12343" s="16">
        <v>1.01</v>
      </c>
    </row>
    <row r="12344" spans="1:4" x14ac:dyDescent="0.3">
      <c r="A12344" s="4" t="s">
        <v>45</v>
      </c>
      <c r="B12344" s="16">
        <v>0.86</v>
      </c>
      <c r="C12344" s="16">
        <v>0.96</v>
      </c>
      <c r="D12344" s="16">
        <v>0.98</v>
      </c>
    </row>
    <row r="12345" spans="1:4" x14ac:dyDescent="0.3">
      <c r="A12345" s="4" t="s">
        <v>795</v>
      </c>
      <c r="B12345" s="16">
        <v>1.31</v>
      </c>
      <c r="C12345" s="16">
        <v>1.32</v>
      </c>
      <c r="D12345" s="16">
        <v>1.35</v>
      </c>
    </row>
    <row r="12346" spans="1:4" x14ac:dyDescent="0.3">
      <c r="A12346" s="4" t="s">
        <v>796</v>
      </c>
      <c r="B12346" s="16">
        <v>1.31</v>
      </c>
      <c r="C12346" s="16">
        <v>1.32</v>
      </c>
      <c r="D12346" s="16">
        <v>1.35</v>
      </c>
    </row>
    <row r="12347" spans="1:4" x14ac:dyDescent="0.3">
      <c r="A12347" s="4" t="s">
        <v>797</v>
      </c>
      <c r="B12347" s="16">
        <v>1.31</v>
      </c>
      <c r="C12347" s="16">
        <v>1.37</v>
      </c>
      <c r="D12347" s="16">
        <v>1.41</v>
      </c>
    </row>
    <row r="12348" spans="1:4" x14ac:dyDescent="0.3">
      <c r="A12348" s="4" t="s">
        <v>798</v>
      </c>
      <c r="B12348" s="16">
        <v>0.98</v>
      </c>
      <c r="C12348" s="16">
        <v>1.05</v>
      </c>
      <c r="D12348" s="16">
        <v>1.01</v>
      </c>
    </row>
    <row r="12349" spans="1:4" x14ac:dyDescent="0.3">
      <c r="A12349" s="4" t="s">
        <v>799</v>
      </c>
      <c r="B12349" s="16">
        <v>1.5999999999999999</v>
      </c>
      <c r="C12349" s="16">
        <v>1.05</v>
      </c>
      <c r="D12349" s="16">
        <v>1.63</v>
      </c>
    </row>
    <row r="12350" spans="1:4" x14ac:dyDescent="0.3">
      <c r="A12350" s="4" t="s">
        <v>800</v>
      </c>
      <c r="B12350" s="16">
        <v>1.34</v>
      </c>
      <c r="C12350" s="16">
        <v>1.05</v>
      </c>
      <c r="D12350" s="16">
        <v>1.01</v>
      </c>
    </row>
    <row r="12351" spans="1:4" x14ac:dyDescent="0.3">
      <c r="A12351" s="4" t="s">
        <v>801</v>
      </c>
      <c r="B12351" s="16">
        <v>1.42</v>
      </c>
      <c r="C12351" s="16">
        <v>1.05</v>
      </c>
      <c r="D12351" s="16">
        <v>1.23</v>
      </c>
    </row>
    <row r="12352" spans="1:4" x14ac:dyDescent="0.3">
      <c r="A12352" s="4" t="s">
        <v>802</v>
      </c>
      <c r="B12352" s="16">
        <v>1.91</v>
      </c>
      <c r="C12352" s="16">
        <v>1.97</v>
      </c>
      <c r="D12352" s="16">
        <v>1.69</v>
      </c>
    </row>
    <row r="12353" spans="1:4" x14ac:dyDescent="0.3">
      <c r="A12353" s="4" t="s">
        <v>803</v>
      </c>
      <c r="B12353" s="16">
        <v>0.98</v>
      </c>
      <c r="C12353" s="16">
        <v>1.05</v>
      </c>
      <c r="D12353" s="16">
        <v>1.01</v>
      </c>
    </row>
    <row r="12354" spans="1:4" x14ac:dyDescent="0.3">
      <c r="A12354" s="4" t="s">
        <v>804</v>
      </c>
      <c r="B12354" s="16">
        <v>0.98</v>
      </c>
      <c r="C12354" s="16">
        <v>1.05</v>
      </c>
      <c r="D12354" s="16">
        <v>1.01</v>
      </c>
    </row>
    <row r="12355" spans="1:4" x14ac:dyDescent="0.3">
      <c r="A12355" s="4" t="s">
        <v>805</v>
      </c>
      <c r="B12355" s="16">
        <v>1.83</v>
      </c>
      <c r="C12355" s="16">
        <v>1.05</v>
      </c>
      <c r="D12355" s="16">
        <v>1.86</v>
      </c>
    </row>
    <row r="12356" spans="1:4" x14ac:dyDescent="0.3">
      <c r="A12356" s="4" t="s">
        <v>806</v>
      </c>
      <c r="B12356" s="16">
        <v>1.52</v>
      </c>
      <c r="C12356" s="16">
        <v>1.55</v>
      </c>
      <c r="D12356" s="16">
        <v>1.36</v>
      </c>
    </row>
    <row r="12357" spans="1:4" x14ac:dyDescent="0.3">
      <c r="A12357" s="4" t="s">
        <v>807</v>
      </c>
      <c r="B12357" s="16">
        <v>2.0700000000000003</v>
      </c>
      <c r="C12357" s="16">
        <v>2.13</v>
      </c>
      <c r="D12357" s="16">
        <v>1.91</v>
      </c>
    </row>
    <row r="12358" spans="1:4" x14ac:dyDescent="0.3">
      <c r="A12358" s="4" t="s">
        <v>808</v>
      </c>
      <c r="B12358" s="16">
        <v>0.98</v>
      </c>
      <c r="C12358" s="16">
        <v>1.05</v>
      </c>
      <c r="D12358" s="16">
        <v>1.01</v>
      </c>
    </row>
    <row r="12359" spans="1:4" x14ac:dyDescent="0.3">
      <c r="A12359" s="4" t="s">
        <v>809</v>
      </c>
      <c r="B12359" s="16">
        <v>0.98</v>
      </c>
      <c r="C12359" s="16">
        <v>1.05</v>
      </c>
      <c r="D12359" s="16">
        <v>1.01</v>
      </c>
    </row>
    <row r="12360" spans="1:4" x14ac:dyDescent="0.3">
      <c r="A12360" s="4" t="s">
        <v>810</v>
      </c>
      <c r="B12360" s="16">
        <v>2.39</v>
      </c>
      <c r="C12360" s="16">
        <v>2.39</v>
      </c>
      <c r="D12360" s="16">
        <v>2.21</v>
      </c>
    </row>
    <row r="12361" spans="1:4" x14ac:dyDescent="0.3">
      <c r="A12361" s="4" t="s">
        <v>811</v>
      </c>
      <c r="B12361" s="16">
        <v>2.4300000000000002</v>
      </c>
      <c r="C12361" s="16">
        <v>2.4300000000000002</v>
      </c>
      <c r="D12361" s="16">
        <v>1.01</v>
      </c>
    </row>
    <row r="12362" spans="1:4" x14ac:dyDescent="0.3">
      <c r="A12362" s="4" t="s">
        <v>812</v>
      </c>
      <c r="B12362" s="16">
        <v>2.0700000000000003</v>
      </c>
      <c r="C12362" s="16">
        <v>2.15</v>
      </c>
      <c r="D12362" s="16">
        <v>1.81</v>
      </c>
    </row>
    <row r="12363" spans="1:4" x14ac:dyDescent="0.3">
      <c r="A12363" s="4" t="s">
        <v>813</v>
      </c>
      <c r="B12363" s="16">
        <v>2.04</v>
      </c>
      <c r="C12363" s="16">
        <v>2.11</v>
      </c>
      <c r="D12363" s="16">
        <v>1.85</v>
      </c>
    </row>
    <row r="12364" spans="1:4" x14ac:dyDescent="0.3">
      <c r="A12364" s="4" t="s">
        <v>814</v>
      </c>
      <c r="B12364" s="16">
        <v>1.97</v>
      </c>
      <c r="C12364" s="16">
        <v>2.04</v>
      </c>
      <c r="D12364" s="16">
        <v>1.78</v>
      </c>
    </row>
    <row r="12365" spans="1:4" x14ac:dyDescent="0.3">
      <c r="A12365" s="4" t="s">
        <v>815</v>
      </c>
      <c r="B12365" s="16">
        <v>2.04</v>
      </c>
      <c r="C12365" s="16">
        <v>2.12</v>
      </c>
      <c r="D12365" s="16">
        <v>1.01</v>
      </c>
    </row>
    <row r="12366" spans="1:4" x14ac:dyDescent="0.3">
      <c r="A12366" s="4" t="s">
        <v>46</v>
      </c>
      <c r="B12366" s="16">
        <v>2.02</v>
      </c>
      <c r="C12366" s="16">
        <v>2.0299999999999998</v>
      </c>
      <c r="D12366" s="16">
        <v>1.01</v>
      </c>
    </row>
    <row r="12367" spans="1:4" x14ac:dyDescent="0.3">
      <c r="A12367" s="4" t="s">
        <v>816</v>
      </c>
      <c r="B12367" s="16">
        <v>2.0900000000000003</v>
      </c>
      <c r="C12367" s="16">
        <v>2.16</v>
      </c>
      <c r="D12367" s="16">
        <v>1.01</v>
      </c>
    </row>
    <row r="12368" spans="1:4" x14ac:dyDescent="0.3">
      <c r="A12368" s="4" t="s">
        <v>817</v>
      </c>
      <c r="B12368" s="16">
        <v>0.98</v>
      </c>
      <c r="C12368" s="16">
        <v>1.05</v>
      </c>
      <c r="D12368" s="16">
        <v>1.01</v>
      </c>
    </row>
    <row r="12369" spans="1:4" x14ac:dyDescent="0.3">
      <c r="A12369" s="4" t="s">
        <v>818</v>
      </c>
      <c r="B12369" s="16">
        <v>0.98</v>
      </c>
      <c r="C12369" s="16">
        <v>1.05</v>
      </c>
      <c r="D12369" s="16">
        <v>1.01</v>
      </c>
    </row>
    <row r="12370" spans="1:4" x14ac:dyDescent="0.3">
      <c r="A12370" s="4" t="s">
        <v>819</v>
      </c>
      <c r="B12370" s="16">
        <v>0.98</v>
      </c>
      <c r="C12370" s="16">
        <v>1.05</v>
      </c>
      <c r="D12370" s="16">
        <v>1.01</v>
      </c>
    </row>
    <row r="12371" spans="1:4" x14ac:dyDescent="0.3">
      <c r="A12371" s="4" t="s">
        <v>820</v>
      </c>
      <c r="B12371" s="16">
        <v>0.98</v>
      </c>
      <c r="C12371" s="16">
        <v>1.05</v>
      </c>
      <c r="D12371" s="16">
        <v>1.01</v>
      </c>
    </row>
    <row r="12372" spans="1:4" x14ac:dyDescent="0.3">
      <c r="A12372" s="4" t="s">
        <v>821</v>
      </c>
      <c r="B12372" s="16">
        <v>7.0000000000000007E-2</v>
      </c>
      <c r="C12372" s="16">
        <v>0.1</v>
      </c>
      <c r="D12372" s="16">
        <v>8.5000000000000006E-2</v>
      </c>
    </row>
    <row r="12373" spans="1:4" x14ac:dyDescent="0.3">
      <c r="A12373" s="4" t="s">
        <v>47</v>
      </c>
      <c r="B12373" s="16">
        <v>2.14</v>
      </c>
      <c r="C12373" s="16">
        <v>1.86</v>
      </c>
      <c r="D12373" s="16">
        <v>1.01</v>
      </c>
    </row>
    <row r="12374" spans="1:4" x14ac:dyDescent="0.3">
      <c r="A12374" s="4" t="s">
        <v>822</v>
      </c>
      <c r="B12374" s="16">
        <v>0.98</v>
      </c>
      <c r="C12374" s="16">
        <v>1.05</v>
      </c>
      <c r="D12374" s="16">
        <v>1.01</v>
      </c>
    </row>
    <row r="12375" spans="1:4" x14ac:dyDescent="0.3">
      <c r="A12375" s="4" t="s">
        <v>823</v>
      </c>
      <c r="B12375" s="16">
        <v>2.7100000000000004</v>
      </c>
      <c r="C12375" s="16">
        <v>2.76</v>
      </c>
      <c r="D12375" s="16">
        <v>2.58</v>
      </c>
    </row>
    <row r="12376" spans="1:4" x14ac:dyDescent="0.3">
      <c r="A12376" s="4" t="s">
        <v>824</v>
      </c>
      <c r="B12376" s="16">
        <v>0.98</v>
      </c>
      <c r="C12376" s="16">
        <v>1.05</v>
      </c>
      <c r="D12376" s="16">
        <v>1.01</v>
      </c>
    </row>
    <row r="12377" spans="1:4" x14ac:dyDescent="0.3">
      <c r="A12377" s="4" t="s">
        <v>825</v>
      </c>
      <c r="B12377" s="16">
        <v>1.84</v>
      </c>
      <c r="C12377" s="16">
        <v>1.86</v>
      </c>
      <c r="D12377" s="16">
        <v>2.14</v>
      </c>
    </row>
    <row r="12378" spans="1:4" x14ac:dyDescent="0.3">
      <c r="A12378" s="4" t="s">
        <v>826</v>
      </c>
      <c r="B12378" s="16">
        <v>3.5900000000000003</v>
      </c>
      <c r="C12378" s="16">
        <v>3.52</v>
      </c>
      <c r="D12378" s="16">
        <v>1.01</v>
      </c>
    </row>
    <row r="12379" spans="1:4" x14ac:dyDescent="0.3">
      <c r="A12379" s="4" t="s">
        <v>827</v>
      </c>
      <c r="B12379" s="16">
        <v>0.98</v>
      </c>
      <c r="C12379" s="16">
        <v>1.05</v>
      </c>
      <c r="D12379" s="16">
        <v>1.01</v>
      </c>
    </row>
    <row r="12380" spans="1:4" x14ac:dyDescent="0.3">
      <c r="A12380" s="4" t="s">
        <v>828</v>
      </c>
      <c r="B12380" s="16">
        <v>1.02</v>
      </c>
      <c r="C12380" s="16">
        <v>1.05</v>
      </c>
      <c r="D12380" s="16">
        <v>1.05</v>
      </c>
    </row>
    <row r="12381" spans="1:4" x14ac:dyDescent="0.3">
      <c r="A12381" s="4" t="s">
        <v>829</v>
      </c>
      <c r="B12381" s="16">
        <v>1.02</v>
      </c>
      <c r="C12381" s="16">
        <v>1.05</v>
      </c>
      <c r="D12381" s="16">
        <v>1.05</v>
      </c>
    </row>
    <row r="12382" spans="1:4" x14ac:dyDescent="0.3">
      <c r="A12382" s="4" t="s">
        <v>48</v>
      </c>
      <c r="B12382" s="16">
        <v>1.02</v>
      </c>
      <c r="C12382" s="16">
        <v>1.05</v>
      </c>
      <c r="D12382" s="16">
        <v>1.05</v>
      </c>
    </row>
    <row r="12383" spans="1:4" x14ac:dyDescent="0.3">
      <c r="A12383" s="4" t="s">
        <v>830</v>
      </c>
      <c r="B12383" s="16">
        <v>0.69</v>
      </c>
      <c r="C12383" s="16">
        <v>0.72</v>
      </c>
      <c r="D12383" s="16">
        <v>0.61199999999999999</v>
      </c>
    </row>
    <row r="12384" spans="1:4" x14ac:dyDescent="0.3">
      <c r="A12384" s="4" t="s">
        <v>831</v>
      </c>
      <c r="B12384" s="16">
        <v>0.67999999999999994</v>
      </c>
      <c r="C12384" s="16">
        <v>0.71</v>
      </c>
      <c r="D12384" s="16">
        <v>0.60349999999999993</v>
      </c>
    </row>
    <row r="12385" spans="1:4" x14ac:dyDescent="0.3">
      <c r="A12385" s="4" t="s">
        <v>832</v>
      </c>
      <c r="B12385" s="16">
        <v>1.07</v>
      </c>
      <c r="C12385" s="16">
        <v>1.0900000000000001</v>
      </c>
      <c r="D12385" s="16">
        <v>1.02</v>
      </c>
    </row>
    <row r="12386" spans="1:4" x14ac:dyDescent="0.3">
      <c r="A12386" s="4" t="s">
        <v>49</v>
      </c>
      <c r="B12386" s="16">
        <v>0.82</v>
      </c>
      <c r="C12386" s="16">
        <v>0.84</v>
      </c>
      <c r="D12386" s="16">
        <v>0.91</v>
      </c>
    </row>
    <row r="12387" spans="1:4" x14ac:dyDescent="0.3">
      <c r="A12387" s="4" t="s">
        <v>833</v>
      </c>
      <c r="B12387" s="16">
        <v>0.99</v>
      </c>
      <c r="C12387" s="16">
        <v>1.1200000000000001</v>
      </c>
      <c r="D12387" s="16">
        <v>1.02</v>
      </c>
    </row>
    <row r="12388" spans="1:4" x14ac:dyDescent="0.3">
      <c r="A12388" s="4" t="s">
        <v>834</v>
      </c>
      <c r="B12388" s="16">
        <v>1.1199999999999999</v>
      </c>
      <c r="C12388" s="16">
        <v>1.1399999999999999</v>
      </c>
      <c r="D12388" s="16">
        <v>1.01</v>
      </c>
    </row>
    <row r="12389" spans="1:4" x14ac:dyDescent="0.3">
      <c r="A12389" s="4" t="s">
        <v>835</v>
      </c>
      <c r="B12389" s="16">
        <v>1.53</v>
      </c>
      <c r="C12389" s="16">
        <v>1.59</v>
      </c>
      <c r="D12389" s="16">
        <v>1.41</v>
      </c>
    </row>
    <row r="12390" spans="1:4" x14ac:dyDescent="0.3">
      <c r="A12390" s="4" t="s">
        <v>836</v>
      </c>
      <c r="B12390" s="16">
        <v>1.6099999999999999</v>
      </c>
      <c r="C12390" s="16">
        <v>1.69</v>
      </c>
      <c r="D12390" s="16">
        <v>1.45</v>
      </c>
    </row>
    <row r="12391" spans="1:4" x14ac:dyDescent="0.3">
      <c r="A12391" s="4" t="s">
        <v>837</v>
      </c>
      <c r="B12391" s="16">
        <v>1.53</v>
      </c>
      <c r="C12391" s="16">
        <v>1.66</v>
      </c>
      <c r="D12391" s="16">
        <v>1.45</v>
      </c>
    </row>
    <row r="12392" spans="1:4" x14ac:dyDescent="0.3">
      <c r="A12392" s="4" t="s">
        <v>50</v>
      </c>
      <c r="B12392" s="16">
        <v>1.23</v>
      </c>
      <c r="C12392" s="16">
        <v>1.29</v>
      </c>
      <c r="D12392" s="16">
        <v>1.1399999999999999</v>
      </c>
    </row>
    <row r="12393" spans="1:4" x14ac:dyDescent="0.3">
      <c r="A12393" s="4" t="s">
        <v>838</v>
      </c>
      <c r="B12393" s="16">
        <v>1.3599999999999999</v>
      </c>
      <c r="C12393" s="16">
        <v>1.05</v>
      </c>
      <c r="D12393" s="16">
        <v>1.01</v>
      </c>
    </row>
    <row r="12394" spans="1:4" x14ac:dyDescent="0.3">
      <c r="A12394" s="4" t="s">
        <v>839</v>
      </c>
      <c r="B12394" s="16">
        <v>2.52</v>
      </c>
      <c r="C12394" s="16">
        <v>2.56</v>
      </c>
      <c r="D12394" s="16">
        <v>2.74</v>
      </c>
    </row>
    <row r="12395" spans="1:4" x14ac:dyDescent="0.3">
      <c r="A12395" s="4" t="s">
        <v>840</v>
      </c>
      <c r="B12395" s="16">
        <v>2.7600000000000002</v>
      </c>
      <c r="C12395" s="16">
        <v>2.8</v>
      </c>
      <c r="D12395" s="16">
        <v>3.03</v>
      </c>
    </row>
    <row r="12396" spans="1:4" x14ac:dyDescent="0.3">
      <c r="A12396" s="4" t="s">
        <v>841</v>
      </c>
      <c r="B12396" s="16">
        <v>1.02</v>
      </c>
      <c r="C12396" s="16">
        <v>1.05</v>
      </c>
      <c r="D12396" s="16">
        <v>1.05</v>
      </c>
    </row>
    <row r="12397" spans="1:4" x14ac:dyDescent="0.3">
      <c r="A12397" s="4" t="s">
        <v>842</v>
      </c>
      <c r="B12397" s="16">
        <v>2.4500000000000002</v>
      </c>
      <c r="C12397" s="16">
        <v>2.4900000000000002</v>
      </c>
      <c r="D12397" s="16">
        <v>2.73</v>
      </c>
    </row>
    <row r="12398" spans="1:4" x14ac:dyDescent="0.3">
      <c r="A12398" s="4" t="s">
        <v>843</v>
      </c>
      <c r="B12398" s="16">
        <v>1.8</v>
      </c>
      <c r="C12398" s="16">
        <v>1.05</v>
      </c>
      <c r="D12398" s="16">
        <v>1.01</v>
      </c>
    </row>
    <row r="12399" spans="1:4" x14ac:dyDescent="0.3">
      <c r="A12399" s="4" t="s">
        <v>844</v>
      </c>
      <c r="B12399" s="16">
        <v>1.92</v>
      </c>
      <c r="C12399" s="16">
        <v>1.05</v>
      </c>
      <c r="D12399" s="16">
        <v>1.01</v>
      </c>
    </row>
    <row r="12400" spans="1:4" x14ac:dyDescent="0.3">
      <c r="A12400" s="4" t="s">
        <v>845</v>
      </c>
      <c r="B12400" s="16">
        <v>1.02</v>
      </c>
      <c r="C12400" s="16">
        <v>1.05</v>
      </c>
      <c r="D12400" s="16">
        <v>1.01</v>
      </c>
    </row>
    <row r="12401" spans="1:4" x14ac:dyDescent="0.3">
      <c r="A12401" s="4" t="s">
        <v>82</v>
      </c>
      <c r="B12401" s="16">
        <v>2.3400000000000003</v>
      </c>
      <c r="C12401" s="16">
        <v>2.4</v>
      </c>
      <c r="D12401" s="16">
        <v>1.01</v>
      </c>
    </row>
    <row r="12402" spans="1:4" x14ac:dyDescent="0.3">
      <c r="A12402" s="4" t="s">
        <v>846</v>
      </c>
      <c r="B12402" s="16">
        <v>1.29</v>
      </c>
      <c r="C12402" s="16">
        <v>1.37</v>
      </c>
      <c r="D12402" s="16">
        <v>1.52</v>
      </c>
    </row>
    <row r="12403" spans="1:4" x14ac:dyDescent="0.3">
      <c r="A12403" s="4" t="s">
        <v>847</v>
      </c>
      <c r="B12403" s="16">
        <v>3.33</v>
      </c>
      <c r="C12403" s="16">
        <v>3.37</v>
      </c>
      <c r="D12403" s="16">
        <v>3.22</v>
      </c>
    </row>
    <row r="12404" spans="1:4" x14ac:dyDescent="0.3">
      <c r="A12404" s="4" t="s">
        <v>848</v>
      </c>
      <c r="B12404" s="16">
        <v>2.06</v>
      </c>
      <c r="C12404" s="16">
        <v>1.05</v>
      </c>
      <c r="D12404" s="16">
        <v>1.01</v>
      </c>
    </row>
    <row r="12405" spans="1:4" x14ac:dyDescent="0.3">
      <c r="A12405" s="4" t="s">
        <v>849</v>
      </c>
      <c r="B12405" s="16">
        <v>2.08</v>
      </c>
      <c r="C12405" s="16">
        <v>1.05</v>
      </c>
      <c r="D12405" s="16">
        <v>1.01</v>
      </c>
    </row>
    <row r="12406" spans="1:4" x14ac:dyDescent="0.3">
      <c r="A12406" s="4" t="s">
        <v>850</v>
      </c>
      <c r="B12406" s="16">
        <v>6.33</v>
      </c>
      <c r="C12406" s="16">
        <v>6.27</v>
      </c>
      <c r="D12406" s="16">
        <v>5.13</v>
      </c>
    </row>
    <row r="12407" spans="1:4" x14ac:dyDescent="0.3">
      <c r="A12407" s="9" t="s">
        <v>83</v>
      </c>
      <c r="B12407" s="16">
        <v>4.5699999999999994</v>
      </c>
      <c r="C12407" s="16">
        <v>3.4499999999999997</v>
      </c>
      <c r="D12407" s="16">
        <v>2.9324999999999997</v>
      </c>
    </row>
    <row r="12408" spans="1:4" x14ac:dyDescent="0.3">
      <c r="A12408" s="4" t="s">
        <v>851</v>
      </c>
      <c r="B12408" s="16">
        <v>3.1700000000000004</v>
      </c>
      <c r="C12408" s="16">
        <v>3.3</v>
      </c>
      <c r="D12408" s="16">
        <v>3.09</v>
      </c>
    </row>
    <row r="12409" spans="1:4" x14ac:dyDescent="0.3">
      <c r="A12409" s="4" t="s">
        <v>852</v>
      </c>
      <c r="B12409" s="16">
        <v>1.02</v>
      </c>
      <c r="C12409" s="16">
        <v>1.05</v>
      </c>
      <c r="D12409" s="16">
        <v>1.05</v>
      </c>
    </row>
    <row r="12410" spans="1:4" x14ac:dyDescent="0.3">
      <c r="A12410" s="4" t="s">
        <v>853</v>
      </c>
      <c r="B12410" s="16">
        <v>3.2100000000000004</v>
      </c>
      <c r="C12410" s="16">
        <v>3.42</v>
      </c>
      <c r="D12410" s="16">
        <v>1.01</v>
      </c>
    </row>
    <row r="12411" spans="1:4" x14ac:dyDescent="0.3">
      <c r="A12411" s="4" t="s">
        <v>854</v>
      </c>
      <c r="B12411" s="16">
        <v>1.54</v>
      </c>
      <c r="C12411" s="16">
        <v>1.05</v>
      </c>
      <c r="D12411" s="16">
        <v>1.01</v>
      </c>
    </row>
    <row r="12412" spans="1:4" x14ac:dyDescent="0.3">
      <c r="A12412" s="4" t="s">
        <v>855</v>
      </c>
      <c r="B12412" s="16">
        <v>1.02</v>
      </c>
      <c r="C12412" s="16">
        <v>1.05</v>
      </c>
      <c r="D12412" s="16">
        <v>1.05</v>
      </c>
    </row>
    <row r="12413" spans="1:4" x14ac:dyDescent="0.3">
      <c r="A12413" s="4" t="s">
        <v>111</v>
      </c>
      <c r="B12413" s="16">
        <v>1.82</v>
      </c>
      <c r="C12413" s="16">
        <v>1.75</v>
      </c>
      <c r="D12413" s="16">
        <v>1.69</v>
      </c>
    </row>
    <row r="12414" spans="1:4" x14ac:dyDescent="0.3">
      <c r="A12414" s="4" t="s">
        <v>856</v>
      </c>
      <c r="B12414" s="16">
        <v>0.9</v>
      </c>
      <c r="C12414" s="16">
        <v>1.05</v>
      </c>
      <c r="D12414" s="16">
        <v>1.01</v>
      </c>
    </row>
    <row r="12415" spans="1:4" x14ac:dyDescent="0.3">
      <c r="A12415" s="4" t="s">
        <v>112</v>
      </c>
      <c r="B12415" s="16">
        <v>1.81</v>
      </c>
      <c r="C12415" s="16">
        <v>1.74</v>
      </c>
      <c r="D12415" s="16">
        <v>1.75</v>
      </c>
    </row>
    <row r="12416" spans="1:4" x14ac:dyDescent="0.3">
      <c r="A12416" s="4" t="s">
        <v>857</v>
      </c>
      <c r="B12416" s="16">
        <v>0.9</v>
      </c>
      <c r="C12416" s="16">
        <v>1.05</v>
      </c>
      <c r="D12416" s="16">
        <v>1.01</v>
      </c>
    </row>
    <row r="12417" spans="1:4" x14ac:dyDescent="0.3">
      <c r="A12417" s="4" t="s">
        <v>858</v>
      </c>
      <c r="B12417" s="16">
        <v>1.24</v>
      </c>
      <c r="C12417" s="16">
        <v>1.05</v>
      </c>
      <c r="D12417" s="16">
        <v>1.01</v>
      </c>
    </row>
    <row r="12418" spans="1:4" x14ac:dyDescent="0.3">
      <c r="A12418" s="4" t="s">
        <v>113</v>
      </c>
      <c r="B12418" s="16">
        <v>0.78999999999999992</v>
      </c>
      <c r="C12418" s="16">
        <v>0.78</v>
      </c>
      <c r="D12418" s="16">
        <v>0.68</v>
      </c>
    </row>
    <row r="12419" spans="1:4" x14ac:dyDescent="0.3">
      <c r="A12419" s="4" t="s">
        <v>859</v>
      </c>
      <c r="B12419" s="16">
        <v>1.0900000000000001</v>
      </c>
      <c r="C12419" s="16">
        <v>1.05</v>
      </c>
      <c r="D12419" s="16">
        <v>1.01</v>
      </c>
    </row>
    <row r="12420" spans="1:4" x14ac:dyDescent="0.3">
      <c r="A12420" s="4" t="s">
        <v>860</v>
      </c>
      <c r="B12420" s="16">
        <v>2.23</v>
      </c>
      <c r="C12420" s="16">
        <v>2.23</v>
      </c>
      <c r="D12420" s="16">
        <v>2.1800000000000002</v>
      </c>
    </row>
    <row r="12421" spans="1:4" x14ac:dyDescent="0.3">
      <c r="A12421" s="4" t="s">
        <v>861</v>
      </c>
      <c r="B12421" s="16">
        <v>1.51</v>
      </c>
      <c r="C12421" s="16">
        <v>1.05</v>
      </c>
      <c r="D12421" s="16">
        <v>1.01</v>
      </c>
    </row>
    <row r="12422" spans="1:4" x14ac:dyDescent="0.3">
      <c r="A12422" s="4" t="s">
        <v>862</v>
      </c>
      <c r="B12422" s="16">
        <v>1.58</v>
      </c>
      <c r="C12422" s="16">
        <v>1.05</v>
      </c>
      <c r="D12422" s="16">
        <v>1.01</v>
      </c>
    </row>
    <row r="12423" spans="1:4" x14ac:dyDescent="0.3">
      <c r="A12423" s="4" t="s">
        <v>863</v>
      </c>
      <c r="B12423" s="16">
        <v>2.7800000000000002</v>
      </c>
      <c r="C12423" s="16">
        <v>2.93</v>
      </c>
      <c r="D12423" s="16">
        <v>2.5099999999999998</v>
      </c>
    </row>
    <row r="12424" spans="1:4" x14ac:dyDescent="0.3">
      <c r="A12424" s="4" t="s">
        <v>864</v>
      </c>
      <c r="B12424" s="16">
        <v>1.89</v>
      </c>
      <c r="C12424" s="16">
        <v>1.05</v>
      </c>
      <c r="D12424" s="16">
        <v>1.01</v>
      </c>
    </row>
    <row r="12425" spans="1:4" x14ac:dyDescent="0.3">
      <c r="A12425" s="4" t="s">
        <v>865</v>
      </c>
      <c r="B12425" s="16">
        <v>2.6900000000000004</v>
      </c>
      <c r="C12425" s="16">
        <v>2.82</v>
      </c>
      <c r="D12425" s="16">
        <v>1.01</v>
      </c>
    </row>
    <row r="12426" spans="1:4" x14ac:dyDescent="0.3">
      <c r="A12426" s="4" t="s">
        <v>866</v>
      </c>
      <c r="B12426" s="16">
        <v>1.31</v>
      </c>
      <c r="C12426" s="16">
        <v>1.05</v>
      </c>
      <c r="D12426" s="16">
        <v>1.01</v>
      </c>
    </row>
    <row r="12427" spans="1:4" x14ac:dyDescent="0.3">
      <c r="A12427" s="4" t="s">
        <v>867</v>
      </c>
      <c r="B12427" s="16">
        <v>2.3200000000000003</v>
      </c>
      <c r="C12427" s="16">
        <v>2.33</v>
      </c>
      <c r="D12427" s="16">
        <v>2.46</v>
      </c>
    </row>
    <row r="12428" spans="1:4" x14ac:dyDescent="0.3">
      <c r="A12428" s="4" t="s">
        <v>868</v>
      </c>
      <c r="B12428" s="16">
        <v>1.5999999999999999</v>
      </c>
      <c r="C12428" s="16">
        <v>1.05</v>
      </c>
      <c r="D12428" s="16">
        <v>1.01</v>
      </c>
    </row>
    <row r="12429" spans="1:4" x14ac:dyDescent="0.3">
      <c r="A12429" s="4" t="s">
        <v>869</v>
      </c>
      <c r="B12429" s="16">
        <v>1.64</v>
      </c>
      <c r="C12429" s="16">
        <v>1.05</v>
      </c>
      <c r="D12429" s="16">
        <v>1.01</v>
      </c>
    </row>
    <row r="12430" spans="1:4" x14ac:dyDescent="0.3">
      <c r="A12430" s="4" t="s">
        <v>870</v>
      </c>
      <c r="B12430" s="16">
        <v>1.67</v>
      </c>
      <c r="C12430" s="16">
        <v>1.05</v>
      </c>
      <c r="D12430" s="16">
        <v>1.01</v>
      </c>
    </row>
    <row r="12431" spans="1:4" x14ac:dyDescent="0.3">
      <c r="A12431" s="4" t="s">
        <v>871</v>
      </c>
      <c r="B12431" s="16">
        <v>2.29</v>
      </c>
      <c r="C12431" s="16">
        <v>2.31</v>
      </c>
      <c r="D12431" s="16">
        <v>1.01</v>
      </c>
    </row>
    <row r="12432" spans="1:4" x14ac:dyDescent="0.3">
      <c r="A12432" s="4" t="s">
        <v>872</v>
      </c>
      <c r="B12432" s="16">
        <v>2.2100000000000004</v>
      </c>
      <c r="C12432" s="16">
        <v>2.2200000000000002</v>
      </c>
      <c r="D12432" s="16">
        <v>1.01</v>
      </c>
    </row>
    <row r="12433" spans="1:4" x14ac:dyDescent="0.3">
      <c r="A12433" s="4" t="s">
        <v>873</v>
      </c>
      <c r="B12433" s="16">
        <v>2.8400000000000003</v>
      </c>
      <c r="C12433" s="16">
        <v>2.87</v>
      </c>
      <c r="D12433" s="16">
        <v>2.67</v>
      </c>
    </row>
    <row r="12434" spans="1:4" x14ac:dyDescent="0.3">
      <c r="A12434" s="4" t="s">
        <v>874</v>
      </c>
      <c r="B12434" s="16">
        <v>1.02</v>
      </c>
      <c r="C12434" s="16">
        <v>1.05</v>
      </c>
      <c r="D12434" s="16">
        <v>1.05</v>
      </c>
    </row>
    <row r="12435" spans="1:4" x14ac:dyDescent="0.3">
      <c r="A12435" s="4" t="s">
        <v>875</v>
      </c>
      <c r="B12435" s="16">
        <v>1.3699999999999999</v>
      </c>
      <c r="C12435" s="16">
        <v>1.05</v>
      </c>
      <c r="D12435" s="16">
        <v>1.01</v>
      </c>
    </row>
    <row r="12436" spans="1:4" x14ac:dyDescent="0.3">
      <c r="A12436" s="4" t="s">
        <v>876</v>
      </c>
      <c r="B12436" s="16">
        <v>2.2600000000000002</v>
      </c>
      <c r="C12436" s="16">
        <v>1.05</v>
      </c>
      <c r="D12436" s="16">
        <v>1.01</v>
      </c>
    </row>
    <row r="12437" spans="1:4" x14ac:dyDescent="0.3">
      <c r="A12437" s="4" t="s">
        <v>877</v>
      </c>
      <c r="B12437" s="16">
        <v>2.7100000000000004</v>
      </c>
      <c r="C12437" s="16">
        <v>2.74</v>
      </c>
      <c r="D12437" s="16">
        <v>2.41</v>
      </c>
    </row>
    <row r="12438" spans="1:4" x14ac:dyDescent="0.3">
      <c r="A12438" s="4" t="s">
        <v>878</v>
      </c>
      <c r="B12438" s="16">
        <v>2.6</v>
      </c>
      <c r="C12438" s="16">
        <v>1.05</v>
      </c>
      <c r="D12438" s="16">
        <v>1.01</v>
      </c>
    </row>
    <row r="12439" spans="1:4" x14ac:dyDescent="0.3">
      <c r="A12439" s="4" t="s">
        <v>879</v>
      </c>
      <c r="B12439" s="16">
        <v>1.77</v>
      </c>
      <c r="C12439" s="16">
        <v>1.05</v>
      </c>
      <c r="D12439" s="16">
        <v>1.01</v>
      </c>
    </row>
    <row r="12440" spans="1:4" x14ac:dyDescent="0.3">
      <c r="A12440" s="4" t="s">
        <v>880</v>
      </c>
      <c r="B12440" s="16">
        <v>2.4900000000000002</v>
      </c>
      <c r="C12440" s="16">
        <v>2.52</v>
      </c>
      <c r="D12440" s="16">
        <v>2.76</v>
      </c>
    </row>
    <row r="12441" spans="1:4" x14ac:dyDescent="0.3">
      <c r="A12441" s="4" t="s">
        <v>881</v>
      </c>
      <c r="B12441" s="16">
        <v>2.35</v>
      </c>
      <c r="C12441" s="16">
        <v>1.05</v>
      </c>
      <c r="D12441" s="16">
        <v>1.01</v>
      </c>
    </row>
    <row r="12442" spans="1:4" x14ac:dyDescent="0.3">
      <c r="A12442" s="4" t="s">
        <v>882</v>
      </c>
      <c r="B12442" s="16">
        <v>1.02</v>
      </c>
      <c r="C12442" s="16">
        <v>1.05</v>
      </c>
      <c r="D12442" s="16">
        <v>1.05</v>
      </c>
    </row>
    <row r="12443" spans="1:4" x14ac:dyDescent="0.3">
      <c r="A12443" s="4" t="s">
        <v>883</v>
      </c>
      <c r="B12443" s="16">
        <v>-1.9999999999999997E-2</v>
      </c>
      <c r="C12443" s="16">
        <v>0.01</v>
      </c>
      <c r="D12443" s="16">
        <v>8.5000000000000006E-3</v>
      </c>
    </row>
    <row r="12444" spans="1:4" x14ac:dyDescent="0.3">
      <c r="A12444" s="4" t="s">
        <v>884</v>
      </c>
      <c r="B12444" s="16">
        <v>-1.9999999999999997E-2</v>
      </c>
      <c r="C12444" s="16">
        <v>0.01</v>
      </c>
      <c r="D12444" s="16">
        <v>8.5000000000000006E-3</v>
      </c>
    </row>
    <row r="12445" spans="1:4" x14ac:dyDescent="0.3">
      <c r="A12445" s="4" t="s">
        <v>885</v>
      </c>
      <c r="B12445" s="16">
        <v>-1.9999999999999997E-2</v>
      </c>
      <c r="C12445" s="16">
        <v>0.01</v>
      </c>
      <c r="D12445" s="16">
        <v>8.5000000000000006E-3</v>
      </c>
    </row>
    <row r="12446" spans="1:4" x14ac:dyDescent="0.3">
      <c r="A12446" s="4" t="s">
        <v>886</v>
      </c>
      <c r="B12446" s="16">
        <v>1.5999999999999999</v>
      </c>
      <c r="C12446" s="16">
        <v>1.61</v>
      </c>
      <c r="D12446" s="16">
        <v>1.01</v>
      </c>
    </row>
    <row r="12447" spans="1:4" x14ac:dyDescent="0.3">
      <c r="A12447" s="4" t="s">
        <v>114</v>
      </c>
      <c r="B12447" s="16">
        <v>1.5999999999999999</v>
      </c>
      <c r="C12447" s="16">
        <v>1.61</v>
      </c>
      <c r="D12447" s="16">
        <v>1.01</v>
      </c>
    </row>
    <row r="12448" spans="1:4" x14ac:dyDescent="0.3">
      <c r="A12448" s="4" t="s">
        <v>887</v>
      </c>
      <c r="B12448" s="16">
        <v>3.49</v>
      </c>
      <c r="C12448" s="16">
        <v>3.54</v>
      </c>
      <c r="D12448" s="16">
        <v>1.01</v>
      </c>
    </row>
    <row r="12449" spans="1:4" x14ac:dyDescent="0.3">
      <c r="A12449" s="4" t="s">
        <v>888</v>
      </c>
      <c r="B12449" s="16">
        <v>3.49</v>
      </c>
      <c r="C12449" s="16">
        <v>3.54</v>
      </c>
      <c r="D12449" s="16">
        <v>1.01</v>
      </c>
    </row>
    <row r="12450" spans="1:4" x14ac:dyDescent="0.3">
      <c r="A12450" s="9" t="s">
        <v>115</v>
      </c>
      <c r="B12450" s="16">
        <v>0.82</v>
      </c>
      <c r="C12450" s="16">
        <v>0.63749999999999996</v>
      </c>
      <c r="D12450" s="16">
        <v>0.541875</v>
      </c>
    </row>
    <row r="12451" spans="1:4" x14ac:dyDescent="0.3">
      <c r="A12451" s="4" t="s">
        <v>889</v>
      </c>
      <c r="B12451" s="16">
        <v>4.8199999999999994</v>
      </c>
      <c r="C12451" s="16">
        <v>4.93</v>
      </c>
      <c r="D12451" s="16">
        <v>1.01</v>
      </c>
    </row>
    <row r="12452" spans="1:4" x14ac:dyDescent="0.3">
      <c r="A12452" s="4" t="s">
        <v>890</v>
      </c>
      <c r="B12452" s="16">
        <v>4.8199999999999994</v>
      </c>
      <c r="C12452" s="16">
        <v>4.93</v>
      </c>
      <c r="D12452" s="16">
        <v>1.01</v>
      </c>
    </row>
    <row r="12453" spans="1:4" x14ac:dyDescent="0.3">
      <c r="A12453" s="9" t="s">
        <v>2</v>
      </c>
      <c r="B12453" s="12">
        <v>4.67</v>
      </c>
      <c r="C12453" s="12">
        <v>3.75</v>
      </c>
      <c r="D12453" s="12">
        <v>3.69</v>
      </c>
    </row>
    <row r="12454" spans="1:4" x14ac:dyDescent="0.3">
      <c r="A12454" s="4" t="s">
        <v>891</v>
      </c>
      <c r="B12454" s="16">
        <v>-1.9999999999999997E-2</v>
      </c>
      <c r="C12454" s="16">
        <v>0.01</v>
      </c>
      <c r="D12454" s="16">
        <v>1.01</v>
      </c>
    </row>
    <row r="12455" spans="1:4" x14ac:dyDescent="0.3">
      <c r="A12455" s="4" t="s">
        <v>892</v>
      </c>
      <c r="B12455" s="16">
        <v>5.2299999999999995</v>
      </c>
      <c r="C12455" s="16">
        <v>6.52</v>
      </c>
      <c r="D12455" s="16">
        <v>1.01</v>
      </c>
    </row>
    <row r="12456" spans="1:4" x14ac:dyDescent="0.3">
      <c r="A12456" s="4" t="s">
        <v>893</v>
      </c>
      <c r="B12456" s="16">
        <v>5.2299999999999995</v>
      </c>
      <c r="C12456" s="16">
        <v>6.52</v>
      </c>
      <c r="D12456" s="16">
        <v>1.01</v>
      </c>
    </row>
    <row r="12457" spans="1:4" x14ac:dyDescent="0.3">
      <c r="A12457" s="4" t="s">
        <v>894</v>
      </c>
      <c r="B12457" s="16">
        <v>11.4</v>
      </c>
      <c r="C12457" s="16">
        <v>11.48</v>
      </c>
      <c r="D12457" s="16">
        <v>1.01</v>
      </c>
    </row>
    <row r="12458" spans="1:4" x14ac:dyDescent="0.3">
      <c r="A12458" s="4" t="s">
        <v>895</v>
      </c>
      <c r="B12458" s="16">
        <v>11.4</v>
      </c>
      <c r="C12458" s="16">
        <v>11.48</v>
      </c>
      <c r="D12458" s="16">
        <v>1.01</v>
      </c>
    </row>
    <row r="12459" spans="1:4" x14ac:dyDescent="0.3">
      <c r="A12459" s="4" t="s">
        <v>896</v>
      </c>
      <c r="B12459" s="16">
        <v>0.9</v>
      </c>
      <c r="C12459" s="16">
        <v>1.05</v>
      </c>
      <c r="D12459" s="16">
        <v>1.01</v>
      </c>
    </row>
    <row r="12460" spans="1:4" x14ac:dyDescent="0.3">
      <c r="A12460" s="4" t="s">
        <v>205</v>
      </c>
      <c r="B12460" s="16">
        <v>12.17</v>
      </c>
      <c r="C12460" s="16">
        <v>12.13</v>
      </c>
      <c r="D12460" s="16">
        <v>11.65</v>
      </c>
    </row>
    <row r="12461" spans="1:4" x14ac:dyDescent="0.3">
      <c r="A12461" s="4" t="s">
        <v>173</v>
      </c>
      <c r="B12461" s="16">
        <v>6.14</v>
      </c>
      <c r="C12461" s="16">
        <v>5.88</v>
      </c>
      <c r="D12461" s="16">
        <v>5.41</v>
      </c>
    </row>
    <row r="12462" spans="1:4" x14ac:dyDescent="0.3">
      <c r="A12462" s="4" t="s">
        <v>897</v>
      </c>
      <c r="B12462" s="16">
        <v>15.32</v>
      </c>
      <c r="C12462" s="16">
        <v>15.25</v>
      </c>
      <c r="D12462" s="16">
        <v>13.9</v>
      </c>
    </row>
    <row r="12463" spans="1:4" x14ac:dyDescent="0.3">
      <c r="A12463" s="4" t="s">
        <v>174</v>
      </c>
      <c r="B12463" s="16">
        <v>7.81</v>
      </c>
      <c r="C12463" s="16">
        <v>7.75</v>
      </c>
      <c r="D12463" s="16">
        <v>7.15</v>
      </c>
    </row>
    <row r="12464" spans="1:4" x14ac:dyDescent="0.3">
      <c r="A12464" s="4" t="s">
        <v>898</v>
      </c>
      <c r="B12464" s="16">
        <v>1.02</v>
      </c>
      <c r="C12464" s="16">
        <v>1.05</v>
      </c>
      <c r="D12464" s="16">
        <v>1.05</v>
      </c>
    </row>
    <row r="12465" spans="1:4" x14ac:dyDescent="0.3">
      <c r="A12465" s="4" t="s">
        <v>899</v>
      </c>
      <c r="B12465" s="16">
        <v>1.02</v>
      </c>
      <c r="C12465" s="16">
        <v>1.05</v>
      </c>
      <c r="D12465" s="16">
        <v>1.05</v>
      </c>
    </row>
    <row r="12466" spans="1:4" x14ac:dyDescent="0.3">
      <c r="A12466" s="4" t="s">
        <v>900</v>
      </c>
      <c r="B12466" s="16">
        <v>0.92999999999999994</v>
      </c>
      <c r="C12466" s="16">
        <v>1.05</v>
      </c>
      <c r="D12466" s="16">
        <v>1.01</v>
      </c>
    </row>
    <row r="12467" spans="1:4" x14ac:dyDescent="0.3">
      <c r="A12467" s="4" t="s">
        <v>901</v>
      </c>
      <c r="B12467" s="16">
        <v>7.1499999999999995</v>
      </c>
      <c r="C12467" s="16">
        <v>7.56</v>
      </c>
      <c r="D12467" s="16">
        <v>7.09</v>
      </c>
    </row>
    <row r="12468" spans="1:4" x14ac:dyDescent="0.3">
      <c r="A12468" s="4" t="s">
        <v>902</v>
      </c>
      <c r="B12468" s="16">
        <v>1.02</v>
      </c>
      <c r="C12468" s="16">
        <v>1.05</v>
      </c>
      <c r="D12468" s="16">
        <v>1.05</v>
      </c>
    </row>
    <row r="12469" spans="1:4" x14ac:dyDescent="0.3">
      <c r="A12469" s="4" t="s">
        <v>903</v>
      </c>
      <c r="B12469" s="16">
        <v>4.6899999999999995</v>
      </c>
      <c r="C12469" s="16">
        <v>4.7</v>
      </c>
      <c r="D12469" s="16">
        <v>4.8</v>
      </c>
    </row>
    <row r="12470" spans="1:4" x14ac:dyDescent="0.3">
      <c r="A12470" s="9" t="s">
        <v>217</v>
      </c>
      <c r="B12470" s="16">
        <v>5.6099999999999994</v>
      </c>
      <c r="C12470" s="16">
        <v>4.2299999999999995</v>
      </c>
      <c r="D12470" s="16">
        <v>3.5954999999999995</v>
      </c>
    </row>
    <row r="12471" spans="1:4" x14ac:dyDescent="0.3">
      <c r="A12471" s="4" t="s">
        <v>904</v>
      </c>
      <c r="B12471" s="16">
        <v>1.1299999999999999</v>
      </c>
      <c r="C12471" s="16">
        <v>1.05</v>
      </c>
      <c r="D12471" s="16">
        <v>1.01</v>
      </c>
    </row>
    <row r="12472" spans="1:4" x14ac:dyDescent="0.3">
      <c r="A12472" s="4" t="s">
        <v>905</v>
      </c>
      <c r="B12472" s="16">
        <v>7.6</v>
      </c>
      <c r="C12472" s="16">
        <v>7.49</v>
      </c>
      <c r="D12472" s="16">
        <v>1.01</v>
      </c>
    </row>
    <row r="12473" spans="1:4" x14ac:dyDescent="0.3">
      <c r="A12473" s="4" t="s">
        <v>218</v>
      </c>
      <c r="B12473" s="16">
        <v>1.8699999999999999</v>
      </c>
      <c r="C12473" s="16">
        <v>1.76</v>
      </c>
      <c r="D12473" s="16">
        <v>1.01</v>
      </c>
    </row>
    <row r="12474" spans="1:4" x14ac:dyDescent="0.3">
      <c r="A12474" s="4" t="s">
        <v>240</v>
      </c>
      <c r="B12474" s="16">
        <v>7.96</v>
      </c>
      <c r="C12474" s="16">
        <v>6.79</v>
      </c>
      <c r="D12474" s="16">
        <v>1.01</v>
      </c>
    </row>
    <row r="12475" spans="1:4" x14ac:dyDescent="0.3">
      <c r="A12475" s="4" t="s">
        <v>906</v>
      </c>
      <c r="B12475" s="16">
        <v>15.620000000000001</v>
      </c>
      <c r="C12475" s="16">
        <v>15.81</v>
      </c>
      <c r="D12475" s="16">
        <v>1.01</v>
      </c>
    </row>
    <row r="12476" spans="1:4" x14ac:dyDescent="0.3">
      <c r="A12476" s="4" t="s">
        <v>231</v>
      </c>
      <c r="B12476" s="16">
        <v>5.56</v>
      </c>
      <c r="C12476" s="16">
        <v>5.58</v>
      </c>
      <c r="D12476" s="16">
        <v>4.9400000000000004</v>
      </c>
    </row>
    <row r="12477" spans="1:4" x14ac:dyDescent="0.3">
      <c r="A12477" s="4" t="s">
        <v>907</v>
      </c>
      <c r="B12477" s="16">
        <v>2.27</v>
      </c>
      <c r="C12477" s="16">
        <v>2.2999999999999998</v>
      </c>
      <c r="D12477" s="16">
        <v>2.38</v>
      </c>
    </row>
    <row r="12478" spans="1:4" x14ac:dyDescent="0.3">
      <c r="A12478" s="4" t="s">
        <v>908</v>
      </c>
      <c r="B12478" s="16">
        <v>2.02</v>
      </c>
      <c r="C12478" s="16">
        <v>2.06</v>
      </c>
      <c r="D12478" s="16">
        <v>2.08</v>
      </c>
    </row>
    <row r="12479" spans="1:4" x14ac:dyDescent="0.3">
      <c r="A12479" s="4" t="s">
        <v>909</v>
      </c>
      <c r="B12479" s="16">
        <v>1.02</v>
      </c>
      <c r="C12479" s="16">
        <v>1.05</v>
      </c>
      <c r="D12479" s="16">
        <v>1.05</v>
      </c>
    </row>
    <row r="12480" spans="1:4" x14ac:dyDescent="0.3">
      <c r="A12480" s="4" t="s">
        <v>232</v>
      </c>
      <c r="B12480" s="16">
        <v>2.4900000000000002</v>
      </c>
      <c r="C12480" s="16">
        <v>3.5</v>
      </c>
      <c r="D12480" s="16">
        <v>3.48</v>
      </c>
    </row>
    <row r="12481" spans="1:4" x14ac:dyDescent="0.3">
      <c r="A12481" s="4" t="s">
        <v>910</v>
      </c>
      <c r="B12481" s="16">
        <v>1.02</v>
      </c>
      <c r="C12481" s="16">
        <v>1.05</v>
      </c>
      <c r="D12481" s="16">
        <v>1.05</v>
      </c>
    </row>
    <row r="12482" spans="1:4" x14ac:dyDescent="0.3">
      <c r="A12482" s="4" t="s">
        <v>911</v>
      </c>
      <c r="B12482" s="16">
        <v>2.6700000000000004</v>
      </c>
      <c r="C12482" s="16">
        <v>2.75</v>
      </c>
      <c r="D12482" s="16">
        <v>1.01</v>
      </c>
    </row>
    <row r="12483" spans="1:4" x14ac:dyDescent="0.3">
      <c r="A12483" s="4" t="s">
        <v>912</v>
      </c>
      <c r="B12483" s="16">
        <v>1.02</v>
      </c>
      <c r="C12483" s="16">
        <v>1.05</v>
      </c>
      <c r="D12483" s="16">
        <v>1.05</v>
      </c>
    </row>
    <row r="12484" spans="1:4" x14ac:dyDescent="0.3">
      <c r="A12484" s="4" t="s">
        <v>913</v>
      </c>
      <c r="B12484" s="16">
        <v>0.98</v>
      </c>
      <c r="C12484" s="16">
        <v>1.05</v>
      </c>
      <c r="D12484" s="16">
        <v>1.01</v>
      </c>
    </row>
    <row r="12485" spans="1:4" x14ac:dyDescent="0.3">
      <c r="A12485" s="4" t="s">
        <v>914</v>
      </c>
      <c r="B12485" s="16">
        <v>0.98</v>
      </c>
      <c r="C12485" s="16">
        <v>1.05</v>
      </c>
      <c r="D12485" s="16">
        <v>1.01</v>
      </c>
    </row>
    <row r="12486" spans="1:4" x14ac:dyDescent="0.3">
      <c r="A12486" s="4" t="s">
        <v>915</v>
      </c>
      <c r="B12486" s="16">
        <v>1.34</v>
      </c>
      <c r="C12486" s="16">
        <v>1.05</v>
      </c>
      <c r="D12486" s="16">
        <v>1.01</v>
      </c>
    </row>
    <row r="12487" spans="1:4" x14ac:dyDescent="0.3">
      <c r="A12487" s="4" t="s">
        <v>16</v>
      </c>
      <c r="B12487" s="16">
        <v>1.1299999999999999</v>
      </c>
      <c r="C12487" s="16">
        <v>1.24</v>
      </c>
      <c r="D12487" s="16">
        <v>1.1399999999999999</v>
      </c>
    </row>
    <row r="12488" spans="1:4" x14ac:dyDescent="0.3">
      <c r="A12488" s="4" t="s">
        <v>916</v>
      </c>
      <c r="B12488" s="16">
        <v>0.56999999999999995</v>
      </c>
      <c r="C12488" s="16">
        <v>0.6</v>
      </c>
      <c r="D12488" s="16">
        <v>0.51</v>
      </c>
    </row>
    <row r="12489" spans="1:4" x14ac:dyDescent="0.3">
      <c r="A12489" s="4" t="s">
        <v>36</v>
      </c>
      <c r="B12489" s="16">
        <v>1.97</v>
      </c>
      <c r="C12489" s="16">
        <v>2.2599999999999998</v>
      </c>
      <c r="D12489" s="16">
        <v>1.29</v>
      </c>
    </row>
    <row r="12490" spans="1:4" x14ac:dyDescent="0.3">
      <c r="A12490" s="4" t="s">
        <v>37</v>
      </c>
      <c r="B12490" s="16">
        <v>4.5699999999999994</v>
      </c>
      <c r="C12490" s="16">
        <v>5.08</v>
      </c>
      <c r="D12490" s="16">
        <v>3.13</v>
      </c>
    </row>
    <row r="12491" spans="1:4" x14ac:dyDescent="0.3">
      <c r="A12491" s="4" t="s">
        <v>917</v>
      </c>
      <c r="B12491" s="16">
        <v>0.83</v>
      </c>
      <c r="C12491" s="16">
        <v>1.05</v>
      </c>
      <c r="D12491" s="16">
        <v>1.01</v>
      </c>
    </row>
    <row r="12492" spans="1:4" x14ac:dyDescent="0.3">
      <c r="A12492" s="4" t="s">
        <v>3</v>
      </c>
      <c r="B12492" s="16">
        <v>2.16</v>
      </c>
      <c r="C12492" s="16">
        <v>2.21</v>
      </c>
      <c r="D12492" s="16">
        <v>1.94</v>
      </c>
    </row>
    <row r="12493" spans="1:4" x14ac:dyDescent="0.3">
      <c r="A12493" s="4" t="s">
        <v>116</v>
      </c>
      <c r="B12493" s="16">
        <v>2.0900000000000003</v>
      </c>
      <c r="C12493" s="16">
        <v>2.14</v>
      </c>
      <c r="D12493" s="16">
        <v>2.08</v>
      </c>
    </row>
    <row r="12494" spans="1:4" x14ac:dyDescent="0.3">
      <c r="A12494" s="4" t="s">
        <v>137</v>
      </c>
      <c r="B12494" s="16">
        <v>1.41</v>
      </c>
      <c r="C12494" s="16">
        <v>1.45</v>
      </c>
      <c r="D12494" s="16">
        <v>1.44</v>
      </c>
    </row>
    <row r="12495" spans="1:4" x14ac:dyDescent="0.3">
      <c r="A12495" s="4" t="s">
        <v>138</v>
      </c>
      <c r="B12495" s="16">
        <v>1.3</v>
      </c>
      <c r="C12495" s="16">
        <v>1.3</v>
      </c>
      <c r="D12495" s="16">
        <v>1.19</v>
      </c>
    </row>
    <row r="12496" spans="1:4" x14ac:dyDescent="0.3">
      <c r="A12496" s="4" t="s">
        <v>139</v>
      </c>
      <c r="B12496" s="16">
        <v>1.97</v>
      </c>
      <c r="C12496" s="16">
        <v>1.97</v>
      </c>
      <c r="D12496" s="16">
        <v>1.71</v>
      </c>
    </row>
    <row r="12497" spans="1:4" x14ac:dyDescent="0.3">
      <c r="A12497" s="4" t="s">
        <v>918</v>
      </c>
      <c r="B12497" s="16">
        <v>0.33999999999999997</v>
      </c>
      <c r="C12497" s="16">
        <v>0.37</v>
      </c>
      <c r="D12497" s="16">
        <v>0.3145</v>
      </c>
    </row>
    <row r="12498" spans="1:4" x14ac:dyDescent="0.3">
      <c r="A12498" s="4" t="s">
        <v>919</v>
      </c>
      <c r="B12498" s="16">
        <v>1.96</v>
      </c>
      <c r="C12498" s="16">
        <v>1.05</v>
      </c>
      <c r="D12498" s="16">
        <v>1.01</v>
      </c>
    </row>
    <row r="12499" spans="1:4" x14ac:dyDescent="0.3">
      <c r="A12499" s="4" t="s">
        <v>920</v>
      </c>
      <c r="B12499" s="16">
        <v>0.7</v>
      </c>
      <c r="C12499" s="16">
        <v>0.73</v>
      </c>
      <c r="D12499" s="16">
        <v>0.62049999999999994</v>
      </c>
    </row>
    <row r="12500" spans="1:4" x14ac:dyDescent="0.3">
      <c r="A12500" s="4" t="s">
        <v>921</v>
      </c>
      <c r="B12500" s="16">
        <v>1.44</v>
      </c>
      <c r="C12500" s="16">
        <v>1.05</v>
      </c>
      <c r="D12500" s="16">
        <v>1.01</v>
      </c>
    </row>
    <row r="12501" spans="1:4" x14ac:dyDescent="0.3">
      <c r="A12501" s="4" t="s">
        <v>922</v>
      </c>
      <c r="B12501" s="16">
        <v>1.32</v>
      </c>
      <c r="C12501" s="16">
        <v>1.05</v>
      </c>
      <c r="D12501" s="16">
        <v>1.35</v>
      </c>
    </row>
    <row r="12502" spans="1:4" x14ac:dyDescent="0.3">
      <c r="A12502" s="4" t="s">
        <v>923</v>
      </c>
      <c r="B12502" s="16">
        <v>0.52</v>
      </c>
      <c r="C12502" s="16">
        <v>0.55000000000000004</v>
      </c>
      <c r="D12502" s="16">
        <v>0.46750000000000003</v>
      </c>
    </row>
    <row r="12503" spans="1:4" x14ac:dyDescent="0.3">
      <c r="A12503" s="4" t="s">
        <v>924</v>
      </c>
      <c r="B12503" s="16">
        <v>0.48</v>
      </c>
      <c r="C12503" s="16">
        <v>0.51</v>
      </c>
      <c r="D12503" s="16">
        <v>0.4335</v>
      </c>
    </row>
    <row r="12504" spans="1:4" x14ac:dyDescent="0.3">
      <c r="A12504" s="4" t="s">
        <v>925</v>
      </c>
      <c r="B12504" s="16">
        <v>1.89</v>
      </c>
      <c r="C12504" s="16">
        <v>1.05</v>
      </c>
      <c r="D12504" s="16">
        <v>1.9</v>
      </c>
    </row>
    <row r="12505" spans="1:4" x14ac:dyDescent="0.3">
      <c r="A12505" s="4" t="s">
        <v>926</v>
      </c>
      <c r="B12505" s="16">
        <v>5.8599999999999994</v>
      </c>
      <c r="C12505" s="16">
        <v>5.72</v>
      </c>
      <c r="D12505" s="16">
        <v>5.84</v>
      </c>
    </row>
    <row r="12506" spans="1:4" x14ac:dyDescent="0.3">
      <c r="A12506" s="4" t="s">
        <v>927</v>
      </c>
      <c r="B12506" s="16">
        <v>0.36</v>
      </c>
      <c r="C12506" s="16">
        <v>0.38</v>
      </c>
      <c r="D12506" s="16">
        <v>0.35</v>
      </c>
    </row>
    <row r="12507" spans="1:4" x14ac:dyDescent="0.3">
      <c r="A12507" s="4" t="s">
        <v>928</v>
      </c>
      <c r="B12507" s="16">
        <v>0.38</v>
      </c>
      <c r="C12507" s="16">
        <v>0.39</v>
      </c>
      <c r="D12507" s="16">
        <v>0.36</v>
      </c>
    </row>
    <row r="12508" spans="1:4" x14ac:dyDescent="0.3">
      <c r="A12508" s="4" t="s">
        <v>929</v>
      </c>
      <c r="B12508" s="16">
        <v>0.53999999999999992</v>
      </c>
      <c r="C12508" s="16">
        <v>0.56000000000000005</v>
      </c>
      <c r="D12508" s="16">
        <v>0.55000000000000004</v>
      </c>
    </row>
    <row r="12509" spans="1:4" x14ac:dyDescent="0.3">
      <c r="A12509" s="4" t="s">
        <v>253</v>
      </c>
      <c r="B12509" s="16">
        <v>2.4500000000000002</v>
      </c>
      <c r="C12509" s="16">
        <v>2.4700000000000002</v>
      </c>
      <c r="D12509" s="16">
        <v>1.01</v>
      </c>
    </row>
    <row r="12510" spans="1:4" x14ac:dyDescent="0.3">
      <c r="A12510" s="4" t="s">
        <v>930</v>
      </c>
      <c r="B12510" s="16">
        <v>9.74</v>
      </c>
      <c r="C12510" s="16">
        <v>9.44</v>
      </c>
      <c r="D12510" s="16">
        <v>1.01</v>
      </c>
    </row>
    <row r="12511" spans="1:4" x14ac:dyDescent="0.3">
      <c r="A12511" s="4" t="s">
        <v>931</v>
      </c>
      <c r="B12511" s="16">
        <v>1.3699999999999999</v>
      </c>
      <c r="C12511" s="16">
        <v>1.64</v>
      </c>
      <c r="D12511" s="16">
        <v>1.01</v>
      </c>
    </row>
    <row r="12512" spans="1:4" x14ac:dyDescent="0.3">
      <c r="A12512" s="4" t="s">
        <v>932</v>
      </c>
      <c r="B12512" s="16">
        <v>0.47</v>
      </c>
      <c r="C12512" s="16">
        <v>0.5</v>
      </c>
      <c r="D12512" s="16">
        <v>0.42499999999999999</v>
      </c>
    </row>
    <row r="12513" spans="1:4" x14ac:dyDescent="0.3">
      <c r="A12513" s="4" t="s">
        <v>148</v>
      </c>
      <c r="B12513" s="16">
        <v>1.0999999999999999</v>
      </c>
      <c r="C12513" s="16">
        <v>1.1599999999999999</v>
      </c>
      <c r="D12513" s="16">
        <v>1.01</v>
      </c>
    </row>
    <row r="12514" spans="1:4" x14ac:dyDescent="0.3">
      <c r="A12514" s="4" t="s">
        <v>163</v>
      </c>
      <c r="B12514" s="16">
        <v>0.47</v>
      </c>
      <c r="C12514" s="16">
        <v>0.5</v>
      </c>
      <c r="D12514" s="16">
        <v>0.42499999999999999</v>
      </c>
    </row>
    <row r="12515" spans="1:4" x14ac:dyDescent="0.3">
      <c r="A12515" s="4" t="s">
        <v>164</v>
      </c>
      <c r="B12515" s="16">
        <v>7.0000000000000007E-2</v>
      </c>
      <c r="C12515" s="16">
        <v>0.11</v>
      </c>
      <c r="D12515" s="16">
        <v>0.12</v>
      </c>
    </row>
    <row r="12516" spans="1:4" x14ac:dyDescent="0.3">
      <c r="A12516" s="4" t="s">
        <v>933</v>
      </c>
      <c r="B12516" s="16">
        <v>0.64</v>
      </c>
      <c r="C12516" s="16">
        <v>0.67</v>
      </c>
      <c r="D12516" s="16">
        <v>0.56950000000000001</v>
      </c>
    </row>
    <row r="12517" spans="1:4" x14ac:dyDescent="0.3">
      <c r="A12517" s="9" t="s">
        <v>165</v>
      </c>
      <c r="B12517" s="12">
        <v>0.64</v>
      </c>
      <c r="C12517" s="12">
        <v>1.05</v>
      </c>
      <c r="D12517" s="12">
        <v>1.05</v>
      </c>
    </row>
    <row r="12518" spans="1:4" x14ac:dyDescent="0.3">
      <c r="A12518" s="4" t="s">
        <v>934</v>
      </c>
      <c r="B12518" s="16">
        <v>0.94</v>
      </c>
      <c r="C12518" s="16">
        <v>1.1100000000000001</v>
      </c>
      <c r="D12518" s="16">
        <v>1.01</v>
      </c>
    </row>
    <row r="12519" spans="1:4" x14ac:dyDescent="0.3">
      <c r="A12519" s="4" t="s">
        <v>219</v>
      </c>
      <c r="B12519" s="16">
        <v>1.07</v>
      </c>
      <c r="C12519" s="16">
        <v>1.1499999999999999</v>
      </c>
      <c r="D12519" s="16">
        <v>1.01</v>
      </c>
    </row>
    <row r="12520" spans="1:4" x14ac:dyDescent="0.3">
      <c r="A12520" s="4" t="s">
        <v>935</v>
      </c>
      <c r="B12520" s="16">
        <v>0.30000000000000004</v>
      </c>
      <c r="C12520" s="16">
        <v>0.33</v>
      </c>
      <c r="D12520" s="16">
        <v>0.33</v>
      </c>
    </row>
    <row r="12521" spans="1:4" x14ac:dyDescent="0.3">
      <c r="A12521" s="4" t="s">
        <v>936</v>
      </c>
      <c r="B12521" s="16">
        <v>0.25</v>
      </c>
      <c r="C12521" s="16">
        <v>0.28000000000000003</v>
      </c>
      <c r="D12521" s="16">
        <v>0.23800000000000002</v>
      </c>
    </row>
    <row r="12522" spans="1:4" x14ac:dyDescent="0.3">
      <c r="A12522" s="4" t="s">
        <v>937</v>
      </c>
      <c r="B12522" s="16">
        <v>0.71</v>
      </c>
      <c r="C12522" s="16">
        <v>0.78</v>
      </c>
      <c r="D12522" s="16">
        <v>0.77</v>
      </c>
    </row>
    <row r="12523" spans="1:4" x14ac:dyDescent="0.3">
      <c r="A12523" s="4" t="s">
        <v>938</v>
      </c>
      <c r="B12523" s="16">
        <v>0.65999999999999992</v>
      </c>
      <c r="C12523" s="16">
        <v>0.68</v>
      </c>
      <c r="D12523" s="16">
        <v>0.69</v>
      </c>
    </row>
    <row r="12524" spans="1:4" x14ac:dyDescent="0.3">
      <c r="A12524" s="4" t="s">
        <v>220</v>
      </c>
      <c r="B12524" s="16">
        <v>0.55999999999999994</v>
      </c>
      <c r="C12524" s="16">
        <v>0.59</v>
      </c>
      <c r="D12524" s="16">
        <v>0.50149999999999995</v>
      </c>
    </row>
    <row r="12525" spans="1:4" x14ac:dyDescent="0.3">
      <c r="A12525" s="4" t="s">
        <v>939</v>
      </c>
      <c r="B12525" s="16">
        <v>1.27</v>
      </c>
      <c r="C12525" s="16">
        <v>1.27</v>
      </c>
      <c r="D12525" s="16">
        <v>1.17</v>
      </c>
    </row>
    <row r="12526" spans="1:4" x14ac:dyDescent="0.3">
      <c r="A12526" s="4" t="s">
        <v>241</v>
      </c>
      <c r="B12526" s="16">
        <v>0.82</v>
      </c>
      <c r="C12526" s="16">
        <v>0.83</v>
      </c>
      <c r="D12526" s="16">
        <v>1.01</v>
      </c>
    </row>
    <row r="12527" spans="1:4" x14ac:dyDescent="0.3">
      <c r="A12527" s="4" t="s">
        <v>940</v>
      </c>
      <c r="B12527" s="16">
        <v>0.51</v>
      </c>
      <c r="C12527" s="16">
        <v>0.55000000000000004</v>
      </c>
      <c r="D12527" s="16">
        <v>0.52</v>
      </c>
    </row>
    <row r="12528" spans="1:4" x14ac:dyDescent="0.3">
      <c r="A12528" s="4" t="s">
        <v>242</v>
      </c>
      <c r="B12528" s="16">
        <v>0.73</v>
      </c>
      <c r="C12528" s="16">
        <v>0.77</v>
      </c>
      <c r="D12528" s="16">
        <v>1.01</v>
      </c>
    </row>
    <row r="12529" spans="1:4" x14ac:dyDescent="0.3">
      <c r="A12529" s="4" t="s">
        <v>941</v>
      </c>
      <c r="B12529" s="16">
        <v>0.83</v>
      </c>
      <c r="C12529" s="16">
        <v>1.05</v>
      </c>
      <c r="D12529" s="16">
        <v>0.86</v>
      </c>
    </row>
    <row r="12530" spans="1:4" x14ac:dyDescent="0.3">
      <c r="A12530" s="4" t="s">
        <v>8</v>
      </c>
      <c r="B12530" s="16">
        <v>3.06</v>
      </c>
      <c r="C12530" s="16">
        <v>3.14</v>
      </c>
      <c r="D12530" s="16">
        <v>2.72</v>
      </c>
    </row>
    <row r="12531" spans="1:4" x14ac:dyDescent="0.3">
      <c r="A12531" s="4" t="s">
        <v>9</v>
      </c>
      <c r="B12531" s="16">
        <v>3.0300000000000002</v>
      </c>
      <c r="C12531" s="16">
        <v>3.14</v>
      </c>
      <c r="D12531" s="16">
        <v>2.72</v>
      </c>
    </row>
    <row r="12532" spans="1:4" x14ac:dyDescent="0.3">
      <c r="A12532" s="4" t="s">
        <v>942</v>
      </c>
      <c r="B12532" s="16">
        <v>205.32</v>
      </c>
      <c r="C12532" s="16">
        <v>208.14</v>
      </c>
      <c r="D12532" s="16">
        <v>1.01</v>
      </c>
    </row>
    <row r="12533" spans="1:4" x14ac:dyDescent="0.3">
      <c r="A12533" s="4" t="s">
        <v>254</v>
      </c>
      <c r="B12533" s="16">
        <v>0.91999999999999993</v>
      </c>
      <c r="C12533" s="16">
        <v>0.94</v>
      </c>
      <c r="D12533" s="16">
        <v>1.01</v>
      </c>
    </row>
    <row r="12534" spans="1:4" x14ac:dyDescent="0.3">
      <c r="A12534" s="4" t="s">
        <v>51</v>
      </c>
      <c r="B12534" s="16">
        <v>0.08</v>
      </c>
      <c r="C12534" s="16">
        <v>0.12</v>
      </c>
      <c r="D12534" s="16">
        <v>0.13</v>
      </c>
    </row>
    <row r="12535" spans="1:4" x14ac:dyDescent="0.3">
      <c r="A12535" s="4" t="s">
        <v>943</v>
      </c>
      <c r="B12535" s="16">
        <v>0.42000000000000004</v>
      </c>
      <c r="C12535" s="16">
        <v>0.45</v>
      </c>
      <c r="D12535" s="16">
        <v>1.01</v>
      </c>
    </row>
    <row r="12536" spans="1:4" x14ac:dyDescent="0.3">
      <c r="A12536" s="4" t="s">
        <v>944</v>
      </c>
      <c r="B12536" s="16">
        <v>0.59</v>
      </c>
      <c r="C12536" s="16">
        <v>0.66</v>
      </c>
      <c r="D12536" s="16">
        <v>0.55000000000000004</v>
      </c>
    </row>
    <row r="12537" spans="1:4" x14ac:dyDescent="0.3">
      <c r="A12537" s="4" t="s">
        <v>945</v>
      </c>
      <c r="B12537" s="16">
        <v>0.63</v>
      </c>
      <c r="C12537" s="16">
        <v>0.66</v>
      </c>
      <c r="D12537" s="16">
        <v>0.56100000000000005</v>
      </c>
    </row>
    <row r="12538" spans="1:4" x14ac:dyDescent="0.3">
      <c r="A12538" s="4" t="s">
        <v>946</v>
      </c>
      <c r="B12538" s="16">
        <v>0.78999999999999992</v>
      </c>
      <c r="C12538" s="16">
        <v>0.84</v>
      </c>
      <c r="D12538" s="16">
        <v>1.01</v>
      </c>
    </row>
    <row r="12539" spans="1:4" x14ac:dyDescent="0.3">
      <c r="A12539" s="4" t="s">
        <v>947</v>
      </c>
      <c r="B12539" s="16">
        <v>0.69</v>
      </c>
      <c r="C12539" s="16">
        <v>0.75</v>
      </c>
      <c r="D12539" s="16">
        <v>1.01</v>
      </c>
    </row>
    <row r="12540" spans="1:4" x14ac:dyDescent="0.3">
      <c r="A12540" s="9" t="s">
        <v>207</v>
      </c>
      <c r="B12540" s="16">
        <v>0.85</v>
      </c>
      <c r="C12540" s="16">
        <v>0.66</v>
      </c>
      <c r="D12540" s="16">
        <v>0.56100000000000005</v>
      </c>
    </row>
    <row r="12541" spans="1:4" x14ac:dyDescent="0.3">
      <c r="A12541" s="4" t="s">
        <v>948</v>
      </c>
      <c r="B12541" s="16">
        <v>0.55999999999999994</v>
      </c>
      <c r="C12541" s="16">
        <v>0.59</v>
      </c>
      <c r="D12541" s="16">
        <v>0.50149999999999995</v>
      </c>
    </row>
    <row r="12542" spans="1:4" x14ac:dyDescent="0.3">
      <c r="A12542" s="9" t="s">
        <v>208</v>
      </c>
      <c r="B12542" s="16">
        <v>0.51</v>
      </c>
      <c r="C12542" s="16">
        <v>0.40500000000000003</v>
      </c>
      <c r="D12542" s="16">
        <v>0.34425</v>
      </c>
    </row>
    <row r="12543" spans="1:4" x14ac:dyDescent="0.3">
      <c r="A12543" s="4" t="s">
        <v>233</v>
      </c>
      <c r="B12543" s="16">
        <v>0.39</v>
      </c>
      <c r="C12543" s="16">
        <v>0.43</v>
      </c>
      <c r="D12543" s="16">
        <v>1.01</v>
      </c>
    </row>
    <row r="12544" spans="1:4" x14ac:dyDescent="0.3">
      <c r="A12544" s="4" t="s">
        <v>949</v>
      </c>
      <c r="B12544" s="16">
        <v>0.54999999999999993</v>
      </c>
      <c r="C12544" s="16">
        <v>0.59</v>
      </c>
      <c r="D12544" s="16">
        <v>1.01</v>
      </c>
    </row>
    <row r="12545" spans="1:4" x14ac:dyDescent="0.3">
      <c r="A12545" s="4" t="s">
        <v>950</v>
      </c>
      <c r="B12545" s="16">
        <v>0.55999999999999994</v>
      </c>
      <c r="C12545" s="16">
        <v>0.59</v>
      </c>
      <c r="D12545" s="16">
        <v>0.50149999999999995</v>
      </c>
    </row>
    <row r="12546" spans="1:4" x14ac:dyDescent="0.3">
      <c r="A12546" s="4" t="s">
        <v>951</v>
      </c>
      <c r="B12546" s="16">
        <v>0.53</v>
      </c>
      <c r="C12546" s="16">
        <v>0.56999999999999995</v>
      </c>
      <c r="D12546" s="16">
        <v>1.01</v>
      </c>
    </row>
    <row r="12547" spans="1:4" x14ac:dyDescent="0.3">
      <c r="A12547" s="4" t="s">
        <v>140</v>
      </c>
      <c r="B12547" s="16">
        <v>0.43999999999999995</v>
      </c>
      <c r="C12547" s="16">
        <v>0.47</v>
      </c>
      <c r="D12547" s="16">
        <v>0.39949999999999997</v>
      </c>
    </row>
    <row r="12548" spans="1:4" x14ac:dyDescent="0.3">
      <c r="A12548" s="4" t="s">
        <v>952</v>
      </c>
      <c r="B12548" s="16">
        <v>0.44999999999999996</v>
      </c>
      <c r="C12548" s="16">
        <v>0.48</v>
      </c>
      <c r="D12548" s="16">
        <v>0.4</v>
      </c>
    </row>
    <row r="12549" spans="1:4" x14ac:dyDescent="0.3">
      <c r="A12549" s="9" t="s">
        <v>84</v>
      </c>
      <c r="B12549" s="12">
        <v>0.78999999999999992</v>
      </c>
      <c r="C12549" s="12">
        <v>2.0299999999999998</v>
      </c>
      <c r="D12549" s="12">
        <v>2.04</v>
      </c>
    </row>
    <row r="12550" spans="1:4" x14ac:dyDescent="0.3">
      <c r="A12550" s="4" t="s">
        <v>953</v>
      </c>
      <c r="B12550" s="16">
        <v>1.04</v>
      </c>
      <c r="C12550" s="16">
        <v>1.07</v>
      </c>
      <c r="D12550" s="16">
        <v>0.92</v>
      </c>
    </row>
    <row r="12551" spans="1:4" x14ac:dyDescent="0.3">
      <c r="A12551" s="4" t="s">
        <v>4</v>
      </c>
      <c r="B12551" s="16">
        <v>2.6700000000000004</v>
      </c>
      <c r="C12551" s="16">
        <v>2.59</v>
      </c>
      <c r="D12551" s="16">
        <v>1.01</v>
      </c>
    </row>
    <row r="12552" spans="1:4" x14ac:dyDescent="0.3">
      <c r="A12552" s="4" t="s">
        <v>954</v>
      </c>
      <c r="B12552" s="16">
        <v>0.95</v>
      </c>
      <c r="C12552" s="16">
        <v>1.05</v>
      </c>
      <c r="D12552" s="16">
        <v>0.98</v>
      </c>
    </row>
    <row r="12553" spans="1:4" x14ac:dyDescent="0.3">
      <c r="A12553" s="4" t="s">
        <v>955</v>
      </c>
      <c r="B12553" s="16">
        <v>2.0100000000000002</v>
      </c>
      <c r="C12553" s="16">
        <v>2.04</v>
      </c>
      <c r="D12553" s="16">
        <v>1.01</v>
      </c>
    </row>
    <row r="12554" spans="1:4" x14ac:dyDescent="0.3">
      <c r="A12554" s="4" t="s">
        <v>956</v>
      </c>
      <c r="B12554" s="16">
        <v>0.98</v>
      </c>
      <c r="C12554" s="16">
        <v>1.05</v>
      </c>
      <c r="D12554" s="16">
        <v>1.01</v>
      </c>
    </row>
    <row r="12555" spans="1:4" x14ac:dyDescent="0.3">
      <c r="A12555" s="4" t="s">
        <v>957</v>
      </c>
      <c r="B12555" s="16">
        <v>0.98</v>
      </c>
      <c r="C12555" s="16">
        <v>1.05</v>
      </c>
      <c r="D12555" s="16">
        <v>1.01</v>
      </c>
    </row>
    <row r="12556" spans="1:4" x14ac:dyDescent="0.3">
      <c r="A12556" s="4" t="s">
        <v>958</v>
      </c>
      <c r="B12556" s="16">
        <v>0.98</v>
      </c>
      <c r="C12556" s="16">
        <v>1.05</v>
      </c>
      <c r="D12556" s="16">
        <v>1.01</v>
      </c>
    </row>
    <row r="12557" spans="1:4" x14ac:dyDescent="0.3">
      <c r="A12557" s="4" t="s">
        <v>959</v>
      </c>
      <c r="B12557" s="16">
        <v>1.96</v>
      </c>
      <c r="C12557" s="16">
        <v>1.99</v>
      </c>
      <c r="D12557" s="16">
        <v>1.55</v>
      </c>
    </row>
    <row r="12558" spans="1:4" x14ac:dyDescent="0.3">
      <c r="A12558" s="4" t="s">
        <v>960</v>
      </c>
      <c r="B12558" s="16">
        <v>2.8200000000000003</v>
      </c>
      <c r="C12558" s="16">
        <v>2.82</v>
      </c>
      <c r="D12558" s="16">
        <v>1.01</v>
      </c>
    </row>
    <row r="12559" spans="1:4" x14ac:dyDescent="0.3">
      <c r="A12559" s="4" t="s">
        <v>961</v>
      </c>
      <c r="B12559" s="16">
        <v>1.52</v>
      </c>
      <c r="C12559" s="16">
        <v>1.05</v>
      </c>
      <c r="D12559" s="16">
        <v>1.55</v>
      </c>
    </row>
    <row r="12560" spans="1:4" x14ac:dyDescent="0.3">
      <c r="A12560" s="4" t="s">
        <v>12</v>
      </c>
      <c r="B12560" s="16">
        <v>1.58</v>
      </c>
      <c r="C12560" s="16">
        <v>1.25</v>
      </c>
      <c r="D12560" s="16">
        <v>1.01</v>
      </c>
    </row>
    <row r="12561" spans="1:4" x14ac:dyDescent="0.3">
      <c r="A12561" s="4" t="s">
        <v>962</v>
      </c>
      <c r="B12561" s="16">
        <v>3.2800000000000002</v>
      </c>
      <c r="C12561" s="16">
        <v>3.67</v>
      </c>
      <c r="D12561" s="16">
        <v>2.25</v>
      </c>
    </row>
    <row r="12562" spans="1:4" x14ac:dyDescent="0.3">
      <c r="A12562" s="4" t="s">
        <v>963</v>
      </c>
      <c r="B12562" s="16">
        <v>1.73</v>
      </c>
      <c r="C12562" s="16">
        <v>1.88</v>
      </c>
      <c r="D12562" s="16">
        <v>1.01</v>
      </c>
    </row>
    <row r="12563" spans="1:4" x14ac:dyDescent="0.3">
      <c r="A12563" s="4" t="s">
        <v>964</v>
      </c>
      <c r="B12563" s="16">
        <v>1.63</v>
      </c>
      <c r="C12563" s="16">
        <v>1.05</v>
      </c>
      <c r="D12563" s="16">
        <v>1.66</v>
      </c>
    </row>
    <row r="12564" spans="1:4" x14ac:dyDescent="0.3">
      <c r="A12564" s="4" t="s">
        <v>965</v>
      </c>
      <c r="B12564" s="16">
        <v>3.4200000000000004</v>
      </c>
      <c r="C12564" s="16">
        <v>3.45</v>
      </c>
      <c r="D12564" s="16">
        <v>2.95</v>
      </c>
    </row>
    <row r="12565" spans="1:4" x14ac:dyDescent="0.3">
      <c r="A12565" s="4" t="s">
        <v>153</v>
      </c>
      <c r="B12565" s="16">
        <v>2.98</v>
      </c>
      <c r="C12565" s="16">
        <v>3.06</v>
      </c>
      <c r="D12565" s="16">
        <v>1.01</v>
      </c>
    </row>
    <row r="12566" spans="1:4" x14ac:dyDescent="0.3">
      <c r="A12566" s="4" t="s">
        <v>966</v>
      </c>
      <c r="B12566" s="16">
        <v>1.02</v>
      </c>
      <c r="C12566" s="16">
        <v>1.05</v>
      </c>
      <c r="D12566" s="16">
        <v>1.05</v>
      </c>
    </row>
    <row r="12567" spans="1:4" x14ac:dyDescent="0.3">
      <c r="A12567" s="4" t="s">
        <v>221</v>
      </c>
      <c r="B12567" s="16">
        <v>2.5100000000000002</v>
      </c>
      <c r="C12567" s="16">
        <v>2.52</v>
      </c>
      <c r="D12567" s="16">
        <v>2.4900000000000002</v>
      </c>
    </row>
    <row r="12568" spans="1:4" x14ac:dyDescent="0.3">
      <c r="A12568" s="4" t="s">
        <v>222</v>
      </c>
      <c r="B12568" s="16">
        <v>6.95</v>
      </c>
      <c r="C12568" s="16">
        <v>5.96</v>
      </c>
      <c r="D12568" s="16">
        <v>6.54</v>
      </c>
    </row>
    <row r="12569" spans="1:4" x14ac:dyDescent="0.3">
      <c r="A12569" s="9" t="s">
        <v>17</v>
      </c>
      <c r="B12569" s="12">
        <v>3.49</v>
      </c>
      <c r="C12569" s="12">
        <v>2.9215999999999998</v>
      </c>
      <c r="D12569" s="12">
        <v>2.6586559999999997</v>
      </c>
    </row>
    <row r="12570" spans="1:4" x14ac:dyDescent="0.3">
      <c r="A12570" s="4" t="s">
        <v>967</v>
      </c>
      <c r="B12570" s="16">
        <v>1.02</v>
      </c>
      <c r="C12570" s="16">
        <v>1.05</v>
      </c>
      <c r="D12570" s="16">
        <v>1.01</v>
      </c>
    </row>
    <row r="12571" spans="1:4" x14ac:dyDescent="0.3">
      <c r="A12571" s="9" t="s">
        <v>39</v>
      </c>
      <c r="B12571" s="12">
        <v>3.3200000000000003</v>
      </c>
      <c r="C12571" s="12">
        <v>2.7805</v>
      </c>
      <c r="D12571" s="12">
        <v>2.5302549999999999</v>
      </c>
    </row>
    <row r="12572" spans="1:4" x14ac:dyDescent="0.3">
      <c r="A12572" s="4" t="s">
        <v>968</v>
      </c>
      <c r="B12572" s="16">
        <v>0.84</v>
      </c>
      <c r="C12572" s="16">
        <v>1.05</v>
      </c>
      <c r="D12572" s="16">
        <v>1.01</v>
      </c>
    </row>
    <row r="12573" spans="1:4" x14ac:dyDescent="0.3">
      <c r="A12573" s="4" t="s">
        <v>969</v>
      </c>
      <c r="B12573" s="16">
        <v>2.68</v>
      </c>
      <c r="C12573" s="16">
        <v>2.16</v>
      </c>
      <c r="D12573" s="16">
        <v>1.01</v>
      </c>
    </row>
    <row r="12574" spans="1:4" x14ac:dyDescent="0.3">
      <c r="A12574" s="4" t="s">
        <v>10</v>
      </c>
      <c r="B12574" s="16">
        <v>9.75</v>
      </c>
      <c r="C12574" s="16">
        <v>7.55</v>
      </c>
      <c r="D12574" s="16">
        <v>6.68</v>
      </c>
    </row>
    <row r="12575" spans="1:4" x14ac:dyDescent="0.3">
      <c r="A12575" s="4" t="s">
        <v>970</v>
      </c>
      <c r="B12575" s="16">
        <v>2.68</v>
      </c>
      <c r="C12575" s="16">
        <v>2.93</v>
      </c>
      <c r="D12575" s="16">
        <v>1.01</v>
      </c>
    </row>
    <row r="12576" spans="1:4" x14ac:dyDescent="0.3">
      <c r="A12576" s="4" t="s">
        <v>971</v>
      </c>
      <c r="B12576" s="16">
        <v>2.85</v>
      </c>
      <c r="C12576" s="16">
        <v>2.89</v>
      </c>
      <c r="D12576" s="16">
        <v>1.01</v>
      </c>
    </row>
    <row r="12577" spans="1:4" x14ac:dyDescent="0.3">
      <c r="A12577" s="4" t="s">
        <v>972</v>
      </c>
      <c r="B12577" s="16">
        <v>2.77</v>
      </c>
      <c r="C12577" s="16">
        <v>2.8</v>
      </c>
      <c r="D12577" s="16">
        <v>2.1</v>
      </c>
    </row>
    <row r="12578" spans="1:4" x14ac:dyDescent="0.3">
      <c r="A12578" s="4" t="s">
        <v>973</v>
      </c>
      <c r="B12578" s="16">
        <v>2.77</v>
      </c>
      <c r="C12578" s="16">
        <v>2.8</v>
      </c>
      <c r="D12578" s="16">
        <v>2.1</v>
      </c>
    </row>
    <row r="12579" spans="1:4" x14ac:dyDescent="0.3">
      <c r="A12579" s="4" t="s">
        <v>974</v>
      </c>
      <c r="B12579" s="16">
        <v>1.17</v>
      </c>
      <c r="C12579" s="16">
        <v>1.25</v>
      </c>
      <c r="D12579" s="16">
        <v>1.28</v>
      </c>
    </row>
    <row r="12580" spans="1:4" x14ac:dyDescent="0.3">
      <c r="A12580" s="4" t="s">
        <v>975</v>
      </c>
      <c r="B12580" s="16">
        <v>2.2200000000000002</v>
      </c>
      <c r="C12580" s="16">
        <v>2.2200000000000002</v>
      </c>
      <c r="D12580" s="16">
        <v>2.1800000000000002</v>
      </c>
    </row>
    <row r="12581" spans="1:4" x14ac:dyDescent="0.3">
      <c r="A12581" s="4" t="s">
        <v>976</v>
      </c>
      <c r="B12581" s="16">
        <v>1.91</v>
      </c>
      <c r="C12581" s="16">
        <v>2.02</v>
      </c>
      <c r="D12581" s="16">
        <v>1.76</v>
      </c>
    </row>
    <row r="12582" spans="1:4" x14ac:dyDescent="0.3">
      <c r="A12582" s="4" t="s">
        <v>52</v>
      </c>
      <c r="B12582" s="16">
        <v>1.49</v>
      </c>
      <c r="C12582" s="16">
        <v>1.49</v>
      </c>
      <c r="D12582" s="16">
        <v>1.01</v>
      </c>
    </row>
    <row r="12583" spans="1:4" x14ac:dyDescent="0.3">
      <c r="A12583" s="4" t="s">
        <v>53</v>
      </c>
      <c r="B12583" s="16">
        <v>1.49</v>
      </c>
      <c r="C12583" s="16">
        <v>1.05</v>
      </c>
      <c r="D12583" s="16">
        <v>1.01</v>
      </c>
    </row>
    <row r="12584" spans="1:4" x14ac:dyDescent="0.3">
      <c r="A12584" s="4" t="s">
        <v>977</v>
      </c>
      <c r="B12584" s="16">
        <v>3.75</v>
      </c>
      <c r="C12584" s="16">
        <v>3.84</v>
      </c>
      <c r="D12584" s="16">
        <v>3.29</v>
      </c>
    </row>
    <row r="12585" spans="1:4" x14ac:dyDescent="0.3">
      <c r="A12585" s="4" t="s">
        <v>978</v>
      </c>
      <c r="B12585" s="16">
        <v>2.08</v>
      </c>
      <c r="C12585" s="16">
        <v>2.19</v>
      </c>
      <c r="D12585" s="16">
        <v>1.98</v>
      </c>
    </row>
    <row r="12586" spans="1:4" x14ac:dyDescent="0.3">
      <c r="A12586" s="4" t="s">
        <v>54</v>
      </c>
      <c r="B12586" s="16">
        <v>1.71</v>
      </c>
      <c r="C12586" s="16">
        <v>1.75</v>
      </c>
      <c r="D12586" s="16">
        <v>1.01</v>
      </c>
    </row>
    <row r="12587" spans="1:4" x14ac:dyDescent="0.3">
      <c r="A12587" s="4" t="s">
        <v>55</v>
      </c>
      <c r="B12587" s="16">
        <v>2.06</v>
      </c>
      <c r="C12587" s="16">
        <v>1.05</v>
      </c>
      <c r="D12587" s="16">
        <v>1.01</v>
      </c>
    </row>
    <row r="12588" spans="1:4" x14ac:dyDescent="0.3">
      <c r="A12588" s="4" t="s">
        <v>979</v>
      </c>
      <c r="B12588" s="16">
        <v>4.09</v>
      </c>
      <c r="C12588" s="16">
        <v>4.18</v>
      </c>
      <c r="D12588" s="16">
        <v>3.73</v>
      </c>
    </row>
    <row r="12589" spans="1:4" x14ac:dyDescent="0.3">
      <c r="A12589" s="4" t="s">
        <v>980</v>
      </c>
      <c r="B12589" s="16">
        <v>0.98</v>
      </c>
      <c r="C12589" s="16">
        <v>1.05</v>
      </c>
      <c r="D12589" s="16">
        <v>1.01</v>
      </c>
    </row>
    <row r="12590" spans="1:4" x14ac:dyDescent="0.3">
      <c r="A12590" s="4" t="s">
        <v>981</v>
      </c>
      <c r="B12590" s="16">
        <v>2.0100000000000002</v>
      </c>
      <c r="C12590" s="16">
        <v>2.1800000000000002</v>
      </c>
      <c r="D12590" s="16">
        <v>1.84</v>
      </c>
    </row>
    <row r="12591" spans="1:4" x14ac:dyDescent="0.3">
      <c r="A12591" s="4" t="s">
        <v>982</v>
      </c>
      <c r="B12591" s="16">
        <v>3.95</v>
      </c>
      <c r="C12591" s="16">
        <v>4.07</v>
      </c>
      <c r="D12591" s="16">
        <v>3.54</v>
      </c>
    </row>
    <row r="12592" spans="1:4" x14ac:dyDescent="0.3">
      <c r="A12592" s="4" t="s">
        <v>983</v>
      </c>
      <c r="B12592" s="16">
        <v>2.0900000000000003</v>
      </c>
      <c r="C12592" s="16">
        <v>2.16</v>
      </c>
      <c r="D12592" s="16">
        <v>1.92</v>
      </c>
    </row>
    <row r="12593" spans="1:4" x14ac:dyDescent="0.3">
      <c r="A12593" s="4" t="s">
        <v>984</v>
      </c>
      <c r="B12593" s="16">
        <v>4</v>
      </c>
      <c r="C12593" s="16">
        <v>4.12</v>
      </c>
      <c r="D12593" s="16">
        <v>3.62</v>
      </c>
    </row>
    <row r="12594" spans="1:4" x14ac:dyDescent="0.3">
      <c r="A12594" s="4" t="s">
        <v>985</v>
      </c>
      <c r="B12594" s="16">
        <v>0.98</v>
      </c>
      <c r="C12594" s="16">
        <v>1.05</v>
      </c>
      <c r="D12594" s="16">
        <v>1.01</v>
      </c>
    </row>
    <row r="12595" spans="1:4" x14ac:dyDescent="0.3">
      <c r="A12595" s="4" t="s">
        <v>986</v>
      </c>
      <c r="B12595" s="16">
        <v>2.62</v>
      </c>
      <c r="C12595" s="16">
        <v>2.68</v>
      </c>
      <c r="D12595" s="16">
        <v>2.4500000000000002</v>
      </c>
    </row>
    <row r="12596" spans="1:4" x14ac:dyDescent="0.3">
      <c r="A12596" s="4" t="s">
        <v>987</v>
      </c>
      <c r="B12596" s="16">
        <v>5.08</v>
      </c>
      <c r="C12596" s="16">
        <v>5.16</v>
      </c>
      <c r="D12596" s="16">
        <v>4.67</v>
      </c>
    </row>
    <row r="12597" spans="1:4" x14ac:dyDescent="0.3">
      <c r="A12597" s="4" t="s">
        <v>988</v>
      </c>
      <c r="B12597" s="16">
        <v>1.02</v>
      </c>
      <c r="C12597" s="16">
        <v>1.05</v>
      </c>
      <c r="D12597" s="16">
        <v>1.05</v>
      </c>
    </row>
    <row r="12598" spans="1:4" x14ac:dyDescent="0.3">
      <c r="A12598" s="4" t="s">
        <v>989</v>
      </c>
      <c r="B12598" s="16">
        <v>1.02</v>
      </c>
      <c r="C12598" s="16">
        <v>1.05</v>
      </c>
      <c r="D12598" s="16">
        <v>1.05</v>
      </c>
    </row>
    <row r="12599" spans="1:4" x14ac:dyDescent="0.3">
      <c r="A12599" s="9" t="s">
        <v>85</v>
      </c>
      <c r="B12599" s="16">
        <v>3.5900000000000003</v>
      </c>
      <c r="C12599" s="16">
        <v>2.7149999999999999</v>
      </c>
      <c r="D12599" s="16">
        <v>2.30775</v>
      </c>
    </row>
    <row r="12600" spans="1:4" x14ac:dyDescent="0.3">
      <c r="A12600" s="9" t="s">
        <v>86</v>
      </c>
      <c r="B12600" s="16">
        <v>2.5900000000000003</v>
      </c>
      <c r="C12600" s="16">
        <v>1.9650000000000001</v>
      </c>
      <c r="D12600" s="16">
        <v>1.67025</v>
      </c>
    </row>
    <row r="12601" spans="1:4" x14ac:dyDescent="0.3">
      <c r="A12601" s="4" t="s">
        <v>990</v>
      </c>
      <c r="B12601" s="16">
        <v>0.98</v>
      </c>
      <c r="C12601" s="16">
        <v>1.05</v>
      </c>
      <c r="D12601" s="16">
        <v>1.01</v>
      </c>
    </row>
    <row r="12602" spans="1:4" x14ac:dyDescent="0.3">
      <c r="A12602" s="4" t="s">
        <v>87</v>
      </c>
      <c r="B12602" s="16">
        <v>1.34</v>
      </c>
      <c r="C12602" s="16">
        <v>1.34</v>
      </c>
      <c r="D12602" s="16">
        <v>1.01</v>
      </c>
    </row>
    <row r="12603" spans="1:4" x14ac:dyDescent="0.3">
      <c r="A12603" s="4" t="s">
        <v>991</v>
      </c>
      <c r="B12603" s="16">
        <v>1.89</v>
      </c>
      <c r="C12603" s="16">
        <v>1.05</v>
      </c>
      <c r="D12603" s="16">
        <v>1.01</v>
      </c>
    </row>
    <row r="12604" spans="1:4" x14ac:dyDescent="0.3">
      <c r="A12604" s="4" t="s">
        <v>992</v>
      </c>
      <c r="B12604" s="16">
        <v>1.02</v>
      </c>
      <c r="C12604" s="16">
        <v>1.05</v>
      </c>
      <c r="D12604" s="16">
        <v>1.05</v>
      </c>
    </row>
    <row r="12605" spans="1:4" x14ac:dyDescent="0.3">
      <c r="A12605" s="4" t="s">
        <v>78</v>
      </c>
      <c r="B12605" s="16">
        <v>3.29</v>
      </c>
      <c r="C12605" s="16">
        <v>1.68</v>
      </c>
      <c r="D12605" s="16">
        <v>1.01</v>
      </c>
    </row>
    <row r="12606" spans="1:4" x14ac:dyDescent="0.3">
      <c r="A12606" s="4" t="s">
        <v>993</v>
      </c>
      <c r="B12606" s="16">
        <v>1.02</v>
      </c>
      <c r="C12606" s="16">
        <v>1.05</v>
      </c>
      <c r="D12606" s="16">
        <v>1.05</v>
      </c>
    </row>
    <row r="12607" spans="1:4" x14ac:dyDescent="0.3">
      <c r="A12607" s="4" t="s">
        <v>994</v>
      </c>
      <c r="B12607" s="16">
        <v>5.68</v>
      </c>
      <c r="C12607" s="16">
        <v>5.64</v>
      </c>
      <c r="D12607" s="16">
        <v>1.01</v>
      </c>
    </row>
    <row r="12608" spans="1:4" x14ac:dyDescent="0.3">
      <c r="A12608" s="4" t="s">
        <v>995</v>
      </c>
      <c r="B12608" s="16">
        <v>-1.9999999999999997E-2</v>
      </c>
      <c r="C12608" s="16">
        <v>0.01</v>
      </c>
      <c r="D12608" s="16">
        <v>8.5000000000000006E-3</v>
      </c>
    </row>
    <row r="12609" spans="1:4" x14ac:dyDescent="0.3">
      <c r="A12609" s="4" t="s">
        <v>996</v>
      </c>
      <c r="B12609" s="16">
        <v>2.1500000000000004</v>
      </c>
      <c r="C12609" s="16">
        <v>1.05</v>
      </c>
      <c r="D12609" s="16">
        <v>2.1800000000000002</v>
      </c>
    </row>
    <row r="12610" spans="1:4" x14ac:dyDescent="0.3">
      <c r="A12610" s="4" t="s">
        <v>997</v>
      </c>
      <c r="B12610" s="16">
        <v>1.39</v>
      </c>
      <c r="C12610" s="16">
        <v>1.05</v>
      </c>
      <c r="D12610" s="16">
        <v>1.01</v>
      </c>
    </row>
    <row r="12611" spans="1:4" x14ac:dyDescent="0.3">
      <c r="A12611" s="4" t="s">
        <v>118</v>
      </c>
      <c r="B12611" s="16">
        <v>2.37</v>
      </c>
      <c r="C12611" s="16">
        <v>1.64</v>
      </c>
      <c r="D12611" s="16">
        <v>1.01</v>
      </c>
    </row>
    <row r="12612" spans="1:4" x14ac:dyDescent="0.3">
      <c r="A12612" s="4" t="s">
        <v>119</v>
      </c>
      <c r="B12612" s="16">
        <v>1.8699999999999999</v>
      </c>
      <c r="C12612" s="16">
        <v>1.32</v>
      </c>
      <c r="D12612" s="16">
        <v>1.01</v>
      </c>
    </row>
    <row r="12613" spans="1:4" x14ac:dyDescent="0.3">
      <c r="A12613" s="4" t="s">
        <v>120</v>
      </c>
      <c r="B12613" s="16">
        <v>2.9200000000000004</v>
      </c>
      <c r="C12613" s="16">
        <v>2.29</v>
      </c>
      <c r="D12613" s="16">
        <v>1.01</v>
      </c>
    </row>
    <row r="12614" spans="1:4" x14ac:dyDescent="0.3">
      <c r="A12614" s="4" t="s">
        <v>998</v>
      </c>
      <c r="B12614" s="16">
        <v>1.02</v>
      </c>
      <c r="C12614" s="16">
        <v>1.05</v>
      </c>
      <c r="D12614" s="16">
        <v>1.05</v>
      </c>
    </row>
    <row r="12615" spans="1:4" x14ac:dyDescent="0.3">
      <c r="A12615" s="4" t="s">
        <v>121</v>
      </c>
      <c r="B12615" s="16">
        <v>2.5700000000000003</v>
      </c>
      <c r="C12615" s="16">
        <v>2.66</v>
      </c>
      <c r="D12615" s="16">
        <v>1.01</v>
      </c>
    </row>
    <row r="12616" spans="1:4" x14ac:dyDescent="0.3">
      <c r="A12616" s="4" t="s">
        <v>122</v>
      </c>
      <c r="B12616" s="16">
        <v>2.72</v>
      </c>
      <c r="C12616" s="16">
        <v>1.62</v>
      </c>
      <c r="D12616" s="16">
        <v>1.01</v>
      </c>
    </row>
    <row r="12617" spans="1:4" x14ac:dyDescent="0.3">
      <c r="A12617" s="9" t="s">
        <v>117</v>
      </c>
      <c r="B12617" s="12">
        <v>0.49</v>
      </c>
      <c r="C12617" s="12">
        <v>1.24</v>
      </c>
      <c r="D12617" s="12">
        <v>1.01</v>
      </c>
    </row>
    <row r="12618" spans="1:4" x14ac:dyDescent="0.3">
      <c r="A12618" s="9" t="s">
        <v>123</v>
      </c>
      <c r="B12618" s="12">
        <v>3.27</v>
      </c>
      <c r="C12618" s="12">
        <v>1.96</v>
      </c>
      <c r="D12618" s="12">
        <v>1.95</v>
      </c>
    </row>
    <row r="12619" spans="1:4" x14ac:dyDescent="0.3">
      <c r="A12619" s="4" t="s">
        <v>999</v>
      </c>
      <c r="B12619" s="16">
        <v>9.07</v>
      </c>
      <c r="C12619" s="16">
        <v>9.08</v>
      </c>
      <c r="D12619" s="16">
        <v>1.01</v>
      </c>
    </row>
    <row r="12620" spans="1:4" x14ac:dyDescent="0.3">
      <c r="A12620" s="4" t="s">
        <v>1000</v>
      </c>
      <c r="B12620" s="16">
        <v>3.0500000000000003</v>
      </c>
      <c r="C12620" s="16">
        <v>3.08</v>
      </c>
      <c r="D12620" s="16">
        <v>1.01</v>
      </c>
    </row>
    <row r="12621" spans="1:4" x14ac:dyDescent="0.3">
      <c r="A12621" s="4" t="s">
        <v>149</v>
      </c>
      <c r="B12621" s="16">
        <v>1.59</v>
      </c>
      <c r="C12621" s="16">
        <v>1.05</v>
      </c>
      <c r="D12621" s="16">
        <v>1.01</v>
      </c>
    </row>
    <row r="12622" spans="1:4" x14ac:dyDescent="0.3">
      <c r="A12622" s="4" t="s">
        <v>1001</v>
      </c>
      <c r="B12622" s="16">
        <v>1.02</v>
      </c>
      <c r="C12622" s="16">
        <v>1.05</v>
      </c>
      <c r="D12622" s="16">
        <v>1.05</v>
      </c>
    </row>
    <row r="12623" spans="1:4" x14ac:dyDescent="0.3">
      <c r="A12623" s="4" t="s">
        <v>1002</v>
      </c>
      <c r="B12623" s="16">
        <v>1.02</v>
      </c>
      <c r="C12623" s="16">
        <v>1.05</v>
      </c>
      <c r="D12623" s="16">
        <v>1.05</v>
      </c>
    </row>
    <row r="12624" spans="1:4" x14ac:dyDescent="0.3">
      <c r="A12624" s="4" t="s">
        <v>1003</v>
      </c>
      <c r="B12624" s="16">
        <v>-1.9999999999999997E-2</v>
      </c>
      <c r="C12624" s="16">
        <v>0.01</v>
      </c>
      <c r="D12624" s="16">
        <v>8.5000000000000006E-3</v>
      </c>
    </row>
    <row r="12625" spans="1:4" x14ac:dyDescent="0.3">
      <c r="A12625" s="4" t="s">
        <v>1004</v>
      </c>
      <c r="B12625" s="16">
        <v>4.5199999999999996</v>
      </c>
      <c r="C12625" s="16">
        <v>4.51</v>
      </c>
      <c r="D12625" s="16">
        <v>4.57</v>
      </c>
    </row>
    <row r="12626" spans="1:4" x14ac:dyDescent="0.3">
      <c r="A12626" s="4" t="s">
        <v>1005</v>
      </c>
      <c r="B12626" s="16">
        <v>3.8800000000000003</v>
      </c>
      <c r="C12626" s="16">
        <v>3.91</v>
      </c>
      <c r="D12626" s="16">
        <v>3.73</v>
      </c>
    </row>
    <row r="12627" spans="1:4" x14ac:dyDescent="0.3">
      <c r="A12627" s="4" t="s">
        <v>209</v>
      </c>
      <c r="B12627" s="16">
        <v>4.6899999999999995</v>
      </c>
      <c r="C12627" s="16">
        <v>4.51</v>
      </c>
      <c r="D12627" s="16">
        <v>1.01</v>
      </c>
    </row>
    <row r="12628" spans="1:4" x14ac:dyDescent="0.3">
      <c r="A12628" s="9" t="s">
        <v>210</v>
      </c>
      <c r="B12628" s="12">
        <v>4.6399999999999997</v>
      </c>
      <c r="C12628" s="12">
        <v>3.8760999999999997</v>
      </c>
      <c r="D12628" s="12">
        <v>3.5272509999999997</v>
      </c>
    </row>
    <row r="12629" spans="1:4" x14ac:dyDescent="0.3">
      <c r="A12629" s="4" t="s">
        <v>1006</v>
      </c>
      <c r="B12629" s="16">
        <v>3.6900000000000004</v>
      </c>
      <c r="C12629" s="16">
        <v>3.71</v>
      </c>
      <c r="D12629" s="16">
        <v>1.01</v>
      </c>
    </row>
    <row r="12630" spans="1:4" x14ac:dyDescent="0.3">
      <c r="A12630" s="4" t="s">
        <v>1007</v>
      </c>
      <c r="B12630" s="16">
        <v>2.8600000000000003</v>
      </c>
      <c r="C12630" s="16">
        <v>2.91</v>
      </c>
      <c r="D12630" s="16">
        <v>1.01</v>
      </c>
    </row>
    <row r="12631" spans="1:4" x14ac:dyDescent="0.3">
      <c r="A12631" s="4" t="s">
        <v>1008</v>
      </c>
      <c r="B12631" s="16">
        <v>2.6</v>
      </c>
      <c r="C12631" s="16">
        <v>1.05</v>
      </c>
      <c r="D12631" s="16">
        <v>1.01</v>
      </c>
    </row>
    <row r="12632" spans="1:4" x14ac:dyDescent="0.3">
      <c r="A12632" s="4" t="s">
        <v>223</v>
      </c>
      <c r="B12632" s="16">
        <v>1.1099999999999999</v>
      </c>
      <c r="C12632" s="16">
        <v>1.05</v>
      </c>
      <c r="D12632" s="16">
        <v>1.01</v>
      </c>
    </row>
    <row r="12633" spans="1:4" x14ac:dyDescent="0.3">
      <c r="A12633" s="9" t="s">
        <v>224</v>
      </c>
      <c r="B12633" s="12">
        <v>1.22</v>
      </c>
      <c r="C12633" s="12">
        <v>3.96</v>
      </c>
      <c r="D12633" s="12">
        <v>3.95</v>
      </c>
    </row>
    <row r="12634" spans="1:4" x14ac:dyDescent="0.3">
      <c r="A12634" s="9" t="s">
        <v>225</v>
      </c>
      <c r="B12634" s="12">
        <v>3.35</v>
      </c>
      <c r="C12634" s="12">
        <v>2.57</v>
      </c>
      <c r="D12634" s="12">
        <v>2.54</v>
      </c>
    </row>
    <row r="12635" spans="1:4" x14ac:dyDescent="0.3">
      <c r="A12635" s="4" t="s">
        <v>226</v>
      </c>
      <c r="B12635" s="16">
        <v>3.89</v>
      </c>
      <c r="C12635" s="16">
        <v>4.05</v>
      </c>
      <c r="D12635" s="16">
        <v>1.01</v>
      </c>
    </row>
    <row r="12636" spans="1:4" x14ac:dyDescent="0.3">
      <c r="A12636" s="9" t="s">
        <v>227</v>
      </c>
      <c r="B12636" s="12">
        <v>3.9600000000000004</v>
      </c>
      <c r="C12636" s="12">
        <v>3.3117000000000001</v>
      </c>
      <c r="D12636" s="12">
        <v>3.0136470000000002</v>
      </c>
    </row>
    <row r="12637" spans="1:4" x14ac:dyDescent="0.3">
      <c r="A12637" s="4" t="s">
        <v>1009</v>
      </c>
      <c r="B12637" s="16">
        <v>1.02</v>
      </c>
      <c r="C12637" s="16">
        <v>1.05</v>
      </c>
      <c r="D12637" s="16">
        <v>1.05</v>
      </c>
    </row>
    <row r="12638" spans="1:4" x14ac:dyDescent="0.3">
      <c r="A12638" s="4" t="s">
        <v>243</v>
      </c>
      <c r="B12638" s="16">
        <v>6.7</v>
      </c>
      <c r="C12638" s="16">
        <v>6.51</v>
      </c>
      <c r="D12638" s="16">
        <v>1.01</v>
      </c>
    </row>
    <row r="12639" spans="1:4" x14ac:dyDescent="0.3">
      <c r="A12639" s="4" t="s">
        <v>244</v>
      </c>
      <c r="B12639" s="16">
        <v>7.87</v>
      </c>
      <c r="C12639" s="16">
        <v>4.47</v>
      </c>
      <c r="D12639" s="16">
        <v>1.01</v>
      </c>
    </row>
    <row r="12640" spans="1:4" x14ac:dyDescent="0.3">
      <c r="A12640" s="4" t="s">
        <v>1010</v>
      </c>
      <c r="B12640" s="16">
        <v>1.02</v>
      </c>
      <c r="C12640" s="16">
        <v>1.05</v>
      </c>
      <c r="D12640" s="16">
        <v>1.05</v>
      </c>
    </row>
    <row r="12641" spans="1:4" x14ac:dyDescent="0.3">
      <c r="A12641" s="4" t="s">
        <v>1011</v>
      </c>
      <c r="B12641" s="16">
        <v>1.91</v>
      </c>
      <c r="C12641" s="16">
        <v>1.05</v>
      </c>
      <c r="D12641" s="16">
        <v>1.92</v>
      </c>
    </row>
    <row r="12642" spans="1:4" x14ac:dyDescent="0.3">
      <c r="A12642" s="4" t="s">
        <v>234</v>
      </c>
      <c r="B12642" s="16">
        <v>1.9</v>
      </c>
      <c r="C12642" s="16">
        <v>1.05</v>
      </c>
      <c r="D12642" s="16">
        <v>1.01</v>
      </c>
    </row>
    <row r="12643" spans="1:4" x14ac:dyDescent="0.3">
      <c r="A12643" s="9" t="s">
        <v>235</v>
      </c>
      <c r="B12643" s="12">
        <v>3.4400000000000004</v>
      </c>
      <c r="C12643" s="12">
        <v>2.8801000000000001</v>
      </c>
      <c r="D12643" s="12">
        <v>2.6208910000000003</v>
      </c>
    </row>
    <row r="12644" spans="1:4" x14ac:dyDescent="0.3">
      <c r="A12644" s="4" t="s">
        <v>1012</v>
      </c>
      <c r="B12644" s="16">
        <v>4.62</v>
      </c>
      <c r="C12644" s="16">
        <v>4.7300000000000004</v>
      </c>
      <c r="D12644" s="16">
        <v>1.01</v>
      </c>
    </row>
    <row r="12645" spans="1:4" x14ac:dyDescent="0.3">
      <c r="A12645" s="4" t="s">
        <v>1013</v>
      </c>
      <c r="B12645" s="16">
        <v>2.41</v>
      </c>
      <c r="C12645" s="16">
        <v>2.5499999999999998</v>
      </c>
      <c r="D12645" s="16">
        <v>2.2200000000000002</v>
      </c>
    </row>
    <row r="12646" spans="1:4" x14ac:dyDescent="0.3">
      <c r="A12646" s="4" t="s">
        <v>1014</v>
      </c>
      <c r="B12646" s="16">
        <v>5.6099999999999994</v>
      </c>
      <c r="C12646" s="16">
        <v>4.8600000000000003</v>
      </c>
      <c r="D12646" s="16">
        <v>1.01</v>
      </c>
    </row>
    <row r="12647" spans="1:4" x14ac:dyDescent="0.3">
      <c r="A12647" s="4" t="s">
        <v>1015</v>
      </c>
      <c r="B12647" s="16">
        <v>1.02</v>
      </c>
      <c r="C12647" s="16">
        <v>1.05</v>
      </c>
      <c r="D12647" s="16">
        <v>1.05</v>
      </c>
    </row>
    <row r="12648" spans="1:4" x14ac:dyDescent="0.3">
      <c r="A12648" s="4" t="s">
        <v>1016</v>
      </c>
      <c r="B12648" s="16">
        <v>1.29</v>
      </c>
      <c r="C12648" s="16">
        <v>1.05</v>
      </c>
      <c r="D12648" s="16">
        <v>1.32</v>
      </c>
    </row>
    <row r="12649" spans="1:4" x14ac:dyDescent="0.3">
      <c r="A12649" s="4" t="s">
        <v>1017</v>
      </c>
      <c r="B12649" s="16">
        <v>1.65</v>
      </c>
      <c r="C12649" s="16">
        <v>1.05</v>
      </c>
      <c r="D12649" s="16">
        <v>1.68</v>
      </c>
    </row>
    <row r="12650" spans="1:4" x14ac:dyDescent="0.3">
      <c r="A12650" s="4" t="s">
        <v>1018</v>
      </c>
      <c r="B12650" s="16">
        <v>1.84</v>
      </c>
      <c r="C12650" s="16">
        <v>1.05</v>
      </c>
      <c r="D12650" s="16">
        <v>1.87</v>
      </c>
    </row>
    <row r="12651" spans="1:4" x14ac:dyDescent="0.3">
      <c r="A12651" s="9" t="s">
        <v>245</v>
      </c>
      <c r="B12651" s="12">
        <v>3.85</v>
      </c>
      <c r="C12651" s="12">
        <v>3.2203999999999997</v>
      </c>
      <c r="D12651" s="12">
        <v>2.9305639999999999</v>
      </c>
    </row>
    <row r="12652" spans="1:4" x14ac:dyDescent="0.3">
      <c r="A12652" s="4" t="s">
        <v>1019</v>
      </c>
      <c r="B12652" s="16">
        <v>2.14</v>
      </c>
      <c r="C12652" s="16">
        <v>2.21</v>
      </c>
      <c r="D12652" s="16">
        <v>2.21</v>
      </c>
    </row>
    <row r="12653" spans="1:4" x14ac:dyDescent="0.3">
      <c r="A12653" s="4" t="s">
        <v>1020</v>
      </c>
      <c r="B12653" s="16">
        <v>4</v>
      </c>
      <c r="C12653" s="16">
        <v>4.13</v>
      </c>
      <c r="D12653" s="16">
        <v>3.51</v>
      </c>
    </row>
    <row r="12654" spans="1:4" x14ac:dyDescent="0.3">
      <c r="A12654" s="4" t="s">
        <v>1021</v>
      </c>
      <c r="B12654" s="16">
        <v>1.02</v>
      </c>
      <c r="C12654" s="16">
        <v>1.05</v>
      </c>
      <c r="D12654" s="16">
        <v>1.05</v>
      </c>
    </row>
    <row r="12655" spans="1:4" x14ac:dyDescent="0.3">
      <c r="A12655" s="4" t="s">
        <v>1022</v>
      </c>
      <c r="B12655" s="16">
        <v>2.7600000000000002</v>
      </c>
      <c r="C12655" s="16">
        <v>2.79</v>
      </c>
      <c r="D12655" s="16">
        <v>2.52</v>
      </c>
    </row>
    <row r="12656" spans="1:4" x14ac:dyDescent="0.3">
      <c r="A12656" s="4" t="s">
        <v>141</v>
      </c>
      <c r="B12656" s="16">
        <v>2.0900000000000003</v>
      </c>
      <c r="C12656" s="16">
        <v>1.05</v>
      </c>
      <c r="D12656" s="16">
        <v>1.01</v>
      </c>
    </row>
    <row r="12657" spans="1:4" x14ac:dyDescent="0.3">
      <c r="A12657" s="4" t="s">
        <v>1023</v>
      </c>
      <c r="B12657" s="16">
        <v>1.96</v>
      </c>
      <c r="C12657" s="16">
        <v>1.99</v>
      </c>
      <c r="D12657" s="16">
        <v>1.53</v>
      </c>
    </row>
    <row r="12658" spans="1:4" x14ac:dyDescent="0.3">
      <c r="A12658" s="4" t="s">
        <v>88</v>
      </c>
      <c r="B12658" s="16">
        <v>2.95</v>
      </c>
      <c r="C12658" s="16">
        <v>2.99</v>
      </c>
      <c r="D12658" s="16">
        <v>1.01</v>
      </c>
    </row>
    <row r="12659" spans="1:4" x14ac:dyDescent="0.3">
      <c r="A12659" s="4" t="s">
        <v>79</v>
      </c>
      <c r="B12659" s="16">
        <v>1.99</v>
      </c>
      <c r="C12659" s="16">
        <v>2.12</v>
      </c>
      <c r="D12659" s="16">
        <v>1.9</v>
      </c>
    </row>
    <row r="12660" spans="1:4" x14ac:dyDescent="0.3">
      <c r="A12660" s="4" t="s">
        <v>1024</v>
      </c>
      <c r="B12660" s="16">
        <v>1.93</v>
      </c>
      <c r="C12660" s="16">
        <v>1.05</v>
      </c>
      <c r="D12660" s="16">
        <v>1.01</v>
      </c>
    </row>
    <row r="12661" spans="1:4" x14ac:dyDescent="0.3">
      <c r="A12661" s="4" t="s">
        <v>1025</v>
      </c>
      <c r="B12661" s="16">
        <v>13</v>
      </c>
      <c r="C12661" s="16">
        <v>13.3</v>
      </c>
      <c r="D12661" s="16">
        <v>1.01</v>
      </c>
    </row>
    <row r="12662" spans="1:4" x14ac:dyDescent="0.3">
      <c r="A12662" s="4" t="s">
        <v>1026</v>
      </c>
      <c r="B12662" s="16">
        <v>1.89</v>
      </c>
      <c r="C12662" s="16">
        <v>1.05</v>
      </c>
      <c r="D12662" s="16">
        <v>1.01</v>
      </c>
    </row>
    <row r="12663" spans="1:4" x14ac:dyDescent="0.3">
      <c r="A12663" s="4" t="s">
        <v>5</v>
      </c>
      <c r="B12663" s="16">
        <v>0.64</v>
      </c>
      <c r="C12663" s="16">
        <v>0.67</v>
      </c>
      <c r="D12663" s="16">
        <v>0.56950000000000001</v>
      </c>
    </row>
    <row r="12664" spans="1:4" x14ac:dyDescent="0.3">
      <c r="A12664" s="4" t="s">
        <v>1027</v>
      </c>
      <c r="B12664" s="16">
        <v>0.33999999999999997</v>
      </c>
      <c r="C12664" s="16">
        <v>0.37</v>
      </c>
      <c r="D12664" s="16">
        <v>0.3145</v>
      </c>
    </row>
    <row r="12665" spans="1:4" x14ac:dyDescent="0.3">
      <c r="A12665" s="4" t="s">
        <v>1028</v>
      </c>
      <c r="B12665" s="16">
        <v>1.21</v>
      </c>
      <c r="C12665" s="16">
        <v>1.05</v>
      </c>
      <c r="D12665" s="16">
        <v>1.01</v>
      </c>
    </row>
    <row r="12666" spans="1:4" x14ac:dyDescent="0.3">
      <c r="A12666" s="4" t="s">
        <v>1029</v>
      </c>
      <c r="B12666" s="16">
        <v>1.29</v>
      </c>
      <c r="C12666" s="16">
        <v>1.05</v>
      </c>
      <c r="D12666" s="16">
        <v>1.01</v>
      </c>
    </row>
    <row r="12667" spans="1:4" x14ac:dyDescent="0.3">
      <c r="A12667" s="4" t="s">
        <v>1030</v>
      </c>
      <c r="B12667" s="16">
        <v>3.3000000000000003</v>
      </c>
      <c r="C12667" s="16">
        <v>3.41</v>
      </c>
      <c r="D12667" s="16">
        <v>1.01</v>
      </c>
    </row>
    <row r="12668" spans="1:4" x14ac:dyDescent="0.3">
      <c r="A12668" s="4" t="s">
        <v>56</v>
      </c>
      <c r="B12668" s="16">
        <v>1.39</v>
      </c>
      <c r="C12668" s="16">
        <v>1.43</v>
      </c>
      <c r="D12668" s="16">
        <v>1.24</v>
      </c>
    </row>
    <row r="12669" spans="1:4" x14ac:dyDescent="0.3">
      <c r="A12669" s="4" t="s">
        <v>57</v>
      </c>
      <c r="B12669" s="16">
        <v>1.05</v>
      </c>
      <c r="C12669" s="16">
        <v>1.05</v>
      </c>
      <c r="D12669" s="16">
        <v>0.95</v>
      </c>
    </row>
    <row r="12670" spans="1:4" x14ac:dyDescent="0.3">
      <c r="A12670" s="4" t="s">
        <v>1031</v>
      </c>
      <c r="B12670" s="16">
        <v>0.64</v>
      </c>
      <c r="C12670" s="16">
        <v>0.68</v>
      </c>
      <c r="D12670" s="16">
        <v>1.01</v>
      </c>
    </row>
    <row r="12671" spans="1:4" x14ac:dyDescent="0.3">
      <c r="A12671" s="4" t="s">
        <v>1032</v>
      </c>
      <c r="B12671" s="16">
        <v>1.8499999999999999</v>
      </c>
      <c r="C12671" s="16">
        <v>1.05</v>
      </c>
      <c r="D12671" s="16">
        <v>1.01</v>
      </c>
    </row>
    <row r="12672" spans="1:4" x14ac:dyDescent="0.3">
      <c r="A12672" s="4" t="s">
        <v>1033</v>
      </c>
      <c r="B12672" s="16">
        <v>5.22</v>
      </c>
      <c r="C12672" s="16">
        <v>5.26</v>
      </c>
      <c r="D12672" s="16">
        <v>1.01</v>
      </c>
    </row>
    <row r="12673" spans="1:4" x14ac:dyDescent="0.3">
      <c r="A12673" s="4" t="s">
        <v>1034</v>
      </c>
      <c r="B12673" s="16">
        <v>0.86</v>
      </c>
      <c r="C12673" s="16">
        <v>1.05</v>
      </c>
      <c r="D12673" s="16">
        <v>1.01</v>
      </c>
    </row>
    <row r="12674" spans="1:4" x14ac:dyDescent="0.3">
      <c r="A12674" s="4" t="s">
        <v>1035</v>
      </c>
      <c r="B12674" s="16">
        <v>5.04</v>
      </c>
      <c r="C12674" s="16">
        <v>5.1100000000000003</v>
      </c>
      <c r="D12674" s="16">
        <v>1.01</v>
      </c>
    </row>
    <row r="12675" spans="1:4" x14ac:dyDescent="0.3">
      <c r="A12675" s="4" t="s">
        <v>1036</v>
      </c>
      <c r="B12675" s="16">
        <v>4.9799999999999995</v>
      </c>
      <c r="C12675" s="16">
        <v>5.04</v>
      </c>
      <c r="D12675" s="16">
        <v>1.01</v>
      </c>
    </row>
    <row r="12676" spans="1:4" x14ac:dyDescent="0.3">
      <c r="A12676" s="4" t="s">
        <v>1037</v>
      </c>
      <c r="B12676" s="16">
        <v>0.98</v>
      </c>
      <c r="C12676" s="16">
        <v>1.05</v>
      </c>
      <c r="D12676" s="16">
        <v>1.01</v>
      </c>
    </row>
    <row r="12677" spans="1:4" x14ac:dyDescent="0.3">
      <c r="A12677" s="4" t="s">
        <v>1038</v>
      </c>
      <c r="B12677" s="16">
        <v>2.8000000000000003</v>
      </c>
      <c r="C12677" s="16">
        <v>3.11</v>
      </c>
      <c r="D12677" s="16">
        <v>2.57</v>
      </c>
    </row>
    <row r="12678" spans="1:4" x14ac:dyDescent="0.3">
      <c r="A12678" s="4" t="s">
        <v>1039</v>
      </c>
      <c r="B12678" s="16">
        <v>1.56</v>
      </c>
      <c r="C12678" s="16">
        <v>1.05</v>
      </c>
      <c r="D12678" s="16">
        <v>1.01</v>
      </c>
    </row>
    <row r="12679" spans="1:4" x14ac:dyDescent="0.3">
      <c r="A12679" s="4" t="s">
        <v>1040</v>
      </c>
      <c r="B12679" s="16">
        <v>0.83</v>
      </c>
      <c r="C12679" s="16">
        <v>1.05</v>
      </c>
      <c r="D12679" s="16">
        <v>1.01</v>
      </c>
    </row>
    <row r="12680" spans="1:4" x14ac:dyDescent="0.3">
      <c r="A12680" s="4" t="s">
        <v>1041</v>
      </c>
      <c r="B12680" s="16">
        <v>5.4799999999999995</v>
      </c>
      <c r="C12680" s="16">
        <v>5.63</v>
      </c>
      <c r="D12680" s="16">
        <v>5.38</v>
      </c>
    </row>
    <row r="12681" spans="1:4" x14ac:dyDescent="0.3">
      <c r="A12681" s="4" t="s">
        <v>1042</v>
      </c>
      <c r="B12681" s="16">
        <v>4.4899999999999993</v>
      </c>
      <c r="C12681" s="16">
        <v>4.59</v>
      </c>
      <c r="D12681" s="16">
        <v>1.01</v>
      </c>
    </row>
    <row r="12682" spans="1:4" x14ac:dyDescent="0.3">
      <c r="A12682" s="4" t="s">
        <v>1043</v>
      </c>
      <c r="B12682" s="16">
        <v>3.47</v>
      </c>
      <c r="C12682" s="16">
        <v>3.49</v>
      </c>
      <c r="D12682" s="16">
        <v>3.17</v>
      </c>
    </row>
    <row r="12683" spans="1:4" x14ac:dyDescent="0.3">
      <c r="A12683" s="4" t="s">
        <v>1044</v>
      </c>
      <c r="B12683" s="16">
        <v>1.68</v>
      </c>
      <c r="C12683" s="16">
        <v>1.7</v>
      </c>
      <c r="D12683" s="16">
        <v>1.69</v>
      </c>
    </row>
    <row r="12684" spans="1:4" x14ac:dyDescent="0.3">
      <c r="A12684" s="4" t="s">
        <v>255</v>
      </c>
      <c r="B12684" s="16">
        <v>1.1399999999999999</v>
      </c>
      <c r="C12684" s="16">
        <v>1.05</v>
      </c>
      <c r="D12684" s="16">
        <v>1.01</v>
      </c>
    </row>
    <row r="12685" spans="1:4" x14ac:dyDescent="0.3">
      <c r="A12685" s="4" t="s">
        <v>256</v>
      </c>
      <c r="B12685" s="16">
        <v>4.0299999999999994</v>
      </c>
      <c r="C12685" s="16">
        <v>4.04</v>
      </c>
      <c r="D12685" s="16">
        <v>1.01</v>
      </c>
    </row>
    <row r="12686" spans="1:4" x14ac:dyDescent="0.3">
      <c r="A12686" s="4" t="s">
        <v>257</v>
      </c>
      <c r="B12686" s="16">
        <v>2.14</v>
      </c>
      <c r="C12686" s="16">
        <v>2.19</v>
      </c>
      <c r="D12686" s="16">
        <v>1.01</v>
      </c>
    </row>
    <row r="12687" spans="1:4" x14ac:dyDescent="0.3">
      <c r="A12687" s="4" t="s">
        <v>258</v>
      </c>
      <c r="B12687" s="16">
        <v>6.29</v>
      </c>
      <c r="C12687" s="16">
        <v>5.34</v>
      </c>
      <c r="D12687" s="16">
        <v>1.01</v>
      </c>
    </row>
    <row r="12688" spans="1:4" x14ac:dyDescent="0.3">
      <c r="A12688" s="4" t="s">
        <v>261</v>
      </c>
      <c r="B12688" s="16">
        <v>4.92</v>
      </c>
      <c r="C12688" s="16">
        <v>4.6399999999999997</v>
      </c>
      <c r="D12688" s="16">
        <v>1.01</v>
      </c>
    </row>
    <row r="12689" spans="1:4" x14ac:dyDescent="0.3">
      <c r="A12689" s="4" t="s">
        <v>1045</v>
      </c>
      <c r="B12689" s="16">
        <v>1.83</v>
      </c>
      <c r="C12689" s="16">
        <v>1.86</v>
      </c>
      <c r="D12689" s="16">
        <v>1.72</v>
      </c>
    </row>
    <row r="12690" spans="1:4" x14ac:dyDescent="0.3">
      <c r="A12690" s="4" t="s">
        <v>1046</v>
      </c>
      <c r="B12690" s="16">
        <v>14.73</v>
      </c>
      <c r="C12690" s="16">
        <v>14.61</v>
      </c>
      <c r="D12690" s="16">
        <v>1.01</v>
      </c>
    </row>
    <row r="12691" spans="1:4" x14ac:dyDescent="0.3">
      <c r="A12691" s="4" t="s">
        <v>262</v>
      </c>
      <c r="B12691" s="16">
        <v>1.6199999999999999</v>
      </c>
      <c r="C12691" s="16">
        <v>1.6</v>
      </c>
      <c r="D12691" s="16">
        <v>1.42</v>
      </c>
    </row>
    <row r="12692" spans="1:4" x14ac:dyDescent="0.3">
      <c r="A12692" s="4" t="s">
        <v>1047</v>
      </c>
      <c r="B12692" s="16">
        <v>1.48</v>
      </c>
      <c r="C12692" s="16">
        <v>1.39</v>
      </c>
      <c r="D12692" s="16">
        <v>1.01</v>
      </c>
    </row>
    <row r="12693" spans="1:4" x14ac:dyDescent="0.3">
      <c r="A12693" s="4" t="s">
        <v>1048</v>
      </c>
      <c r="B12693" s="16">
        <v>1.3699999999999999</v>
      </c>
      <c r="C12693" s="16">
        <v>1.36</v>
      </c>
      <c r="D12693" s="16">
        <v>1.01</v>
      </c>
    </row>
    <row r="12694" spans="1:4" x14ac:dyDescent="0.3">
      <c r="A12694" s="9" t="s">
        <v>80</v>
      </c>
      <c r="B12694" s="16">
        <v>1.29</v>
      </c>
      <c r="C12694" s="16">
        <v>0.99</v>
      </c>
      <c r="D12694" s="16">
        <v>0.84150000000000003</v>
      </c>
    </row>
    <row r="12695" spans="1:4" x14ac:dyDescent="0.3">
      <c r="A12695" s="4" t="s">
        <v>89</v>
      </c>
      <c r="B12695" s="16">
        <v>3.5</v>
      </c>
      <c r="C12695" s="16">
        <v>3.59</v>
      </c>
      <c r="D12695" s="16">
        <v>1.01</v>
      </c>
    </row>
    <row r="12696" spans="1:4" x14ac:dyDescent="0.3">
      <c r="A12696" s="9" t="s">
        <v>90</v>
      </c>
      <c r="B12696" s="12">
        <v>3.49</v>
      </c>
      <c r="C12696" s="12">
        <v>2.9215999999999998</v>
      </c>
      <c r="D12696" s="12">
        <v>2.6586559999999997</v>
      </c>
    </row>
    <row r="12697" spans="1:4" x14ac:dyDescent="0.3">
      <c r="A12697" s="4" t="s">
        <v>1049</v>
      </c>
      <c r="B12697" s="16">
        <v>2.5900000000000003</v>
      </c>
      <c r="C12697" s="16">
        <v>2.59</v>
      </c>
      <c r="D12697" s="16">
        <v>2.2200000000000002</v>
      </c>
    </row>
    <row r="12698" spans="1:4" x14ac:dyDescent="0.3">
      <c r="A12698" s="4" t="s">
        <v>91</v>
      </c>
      <c r="B12698" s="16">
        <v>4.17</v>
      </c>
      <c r="C12698" s="16">
        <v>4.22</v>
      </c>
      <c r="D12698" s="16">
        <v>1.01</v>
      </c>
    </row>
    <row r="12699" spans="1:4" x14ac:dyDescent="0.3">
      <c r="A12699" s="4" t="s">
        <v>1050</v>
      </c>
      <c r="B12699" s="16">
        <v>1.51</v>
      </c>
      <c r="C12699" s="16">
        <v>1.05</v>
      </c>
      <c r="D12699" s="16">
        <v>1.01</v>
      </c>
    </row>
    <row r="12700" spans="1:4" x14ac:dyDescent="0.3">
      <c r="A12700" s="4" t="s">
        <v>1051</v>
      </c>
      <c r="B12700" s="16">
        <v>1.02</v>
      </c>
      <c r="C12700" s="16">
        <v>1.05</v>
      </c>
      <c r="D12700" s="16">
        <v>1.05</v>
      </c>
    </row>
    <row r="12701" spans="1:4" x14ac:dyDescent="0.3">
      <c r="A12701" s="4" t="s">
        <v>1052</v>
      </c>
      <c r="B12701" s="16">
        <v>1.02</v>
      </c>
      <c r="C12701" s="16">
        <v>1.05</v>
      </c>
      <c r="D12701" s="16">
        <v>1.05</v>
      </c>
    </row>
    <row r="12702" spans="1:4" x14ac:dyDescent="0.3">
      <c r="A12702" s="4" t="s">
        <v>1053</v>
      </c>
      <c r="B12702" s="16">
        <v>2.2100000000000004</v>
      </c>
      <c r="C12702" s="16">
        <v>1.05</v>
      </c>
      <c r="D12702" s="16">
        <v>2.2599999999999998</v>
      </c>
    </row>
    <row r="12703" spans="1:4" x14ac:dyDescent="0.3">
      <c r="A12703" s="4" t="s">
        <v>1054</v>
      </c>
      <c r="B12703" s="16">
        <v>-1.9999999999999997E-2</v>
      </c>
      <c r="C12703" s="16">
        <v>0.01</v>
      </c>
      <c r="D12703" s="16">
        <v>8.5000000000000006E-3</v>
      </c>
    </row>
    <row r="12704" spans="1:4" x14ac:dyDescent="0.3">
      <c r="A12704" s="4" t="s">
        <v>1055</v>
      </c>
      <c r="B12704" s="16">
        <v>1.02</v>
      </c>
      <c r="C12704" s="16">
        <v>1.05</v>
      </c>
      <c r="D12704" s="16">
        <v>1.05</v>
      </c>
    </row>
    <row r="12705" spans="1:4" x14ac:dyDescent="0.3">
      <c r="A12705" s="4" t="s">
        <v>1056</v>
      </c>
      <c r="B12705" s="16">
        <v>-1.9999999999999997E-2</v>
      </c>
      <c r="C12705" s="16">
        <v>0.01</v>
      </c>
      <c r="D12705" s="16">
        <v>8.5000000000000006E-3</v>
      </c>
    </row>
    <row r="12706" spans="1:4" x14ac:dyDescent="0.3">
      <c r="A12706" s="4" t="s">
        <v>1057</v>
      </c>
      <c r="B12706" s="16">
        <v>1.02</v>
      </c>
      <c r="C12706" s="16">
        <v>1.05</v>
      </c>
      <c r="D12706" s="16">
        <v>1.05</v>
      </c>
    </row>
    <row r="12707" spans="1:4" x14ac:dyDescent="0.3">
      <c r="A12707" s="4" t="s">
        <v>1058</v>
      </c>
      <c r="B12707" s="16">
        <v>1.76</v>
      </c>
      <c r="C12707" s="16">
        <v>1.75</v>
      </c>
      <c r="D12707" s="16">
        <v>1.75</v>
      </c>
    </row>
    <row r="12708" spans="1:4" x14ac:dyDescent="0.3">
      <c r="A12708" s="4" t="s">
        <v>1059</v>
      </c>
      <c r="B12708" s="16">
        <v>1.02</v>
      </c>
      <c r="C12708" s="16">
        <v>1.05</v>
      </c>
      <c r="D12708" s="16">
        <v>1.05</v>
      </c>
    </row>
    <row r="12709" spans="1:4" x14ac:dyDescent="0.3">
      <c r="A12709" s="4" t="s">
        <v>1060</v>
      </c>
      <c r="B12709" s="16">
        <v>13.75</v>
      </c>
      <c r="C12709" s="16">
        <v>10.029999999999999</v>
      </c>
      <c r="D12709" s="16">
        <v>10.029999999999999</v>
      </c>
    </row>
    <row r="12710" spans="1:4" x14ac:dyDescent="0.3">
      <c r="A12710" s="4" t="s">
        <v>1061</v>
      </c>
      <c r="B12710" s="16">
        <v>2.2400000000000002</v>
      </c>
      <c r="C12710" s="16">
        <v>1.05</v>
      </c>
      <c r="D12710" s="16">
        <v>2.27</v>
      </c>
    </row>
    <row r="12711" spans="1:4" x14ac:dyDescent="0.3">
      <c r="A12711" s="4" t="s">
        <v>1062</v>
      </c>
      <c r="B12711" s="16">
        <v>1.02</v>
      </c>
      <c r="C12711" s="16">
        <v>1.05</v>
      </c>
      <c r="D12711" s="16">
        <v>1.05</v>
      </c>
    </row>
    <row r="12712" spans="1:4" x14ac:dyDescent="0.3">
      <c r="A12712" s="4" t="s">
        <v>18</v>
      </c>
      <c r="B12712" s="16">
        <v>0.78</v>
      </c>
      <c r="C12712" s="16">
        <v>0.86</v>
      </c>
      <c r="D12712" s="16">
        <v>0.8</v>
      </c>
    </row>
    <row r="12713" spans="1:4" x14ac:dyDescent="0.3">
      <c r="A12713" s="4" t="s">
        <v>1063</v>
      </c>
      <c r="B12713" s="16">
        <v>13.13</v>
      </c>
      <c r="C12713" s="16">
        <v>13.16</v>
      </c>
      <c r="D12713" s="16">
        <v>9.18</v>
      </c>
    </row>
    <row r="12714" spans="1:4" x14ac:dyDescent="0.3">
      <c r="A12714" s="4" t="s">
        <v>1064</v>
      </c>
      <c r="B12714" s="16">
        <v>1.45</v>
      </c>
      <c r="C12714" s="16">
        <v>1.1399999999999999</v>
      </c>
      <c r="D12714" s="16">
        <v>0.94</v>
      </c>
    </row>
    <row r="12715" spans="1:4" x14ac:dyDescent="0.3">
      <c r="A12715" s="4" t="s">
        <v>58</v>
      </c>
      <c r="B12715" s="16">
        <v>1.1399999999999999</v>
      </c>
      <c r="C12715" s="16">
        <v>1.1100000000000001</v>
      </c>
      <c r="D12715" s="16">
        <v>1</v>
      </c>
    </row>
    <row r="12716" spans="1:4" x14ac:dyDescent="0.3">
      <c r="A12716" s="4" t="s">
        <v>1065</v>
      </c>
      <c r="B12716" s="16">
        <v>1.08</v>
      </c>
      <c r="C12716" s="16">
        <v>1.1000000000000001</v>
      </c>
      <c r="D12716" s="16">
        <v>0.91</v>
      </c>
    </row>
    <row r="12717" spans="1:4" x14ac:dyDescent="0.3">
      <c r="A12717" s="4" t="s">
        <v>1066</v>
      </c>
      <c r="B12717" s="16">
        <v>1.73</v>
      </c>
      <c r="C12717" s="16">
        <v>1.05</v>
      </c>
      <c r="D12717" s="16">
        <v>1.01</v>
      </c>
    </row>
    <row r="12718" spans="1:4" x14ac:dyDescent="0.3">
      <c r="A12718" s="4" t="s">
        <v>1067</v>
      </c>
      <c r="B12718" s="16">
        <v>0.62</v>
      </c>
      <c r="C12718" s="16">
        <v>0.65</v>
      </c>
      <c r="D12718" s="16">
        <v>0.55249999999999999</v>
      </c>
    </row>
    <row r="12719" spans="1:4" x14ac:dyDescent="0.3">
      <c r="A12719" s="4" t="s">
        <v>1068</v>
      </c>
      <c r="B12719" s="16">
        <v>2.1900000000000004</v>
      </c>
      <c r="C12719" s="16">
        <v>2.29</v>
      </c>
      <c r="D12719" s="16">
        <v>2.2999999999999998</v>
      </c>
    </row>
    <row r="12720" spans="1:4" x14ac:dyDescent="0.3">
      <c r="A12720" s="4" t="s">
        <v>154</v>
      </c>
      <c r="B12720" s="16">
        <v>1.17</v>
      </c>
      <c r="C12720" s="16">
        <v>1.1299999999999999</v>
      </c>
      <c r="D12720" s="16">
        <v>1.07</v>
      </c>
    </row>
    <row r="12721" spans="1:4" x14ac:dyDescent="0.3">
      <c r="A12721" s="4" t="s">
        <v>1069</v>
      </c>
      <c r="B12721" s="16">
        <v>1.74</v>
      </c>
      <c r="C12721" s="16">
        <v>1.05</v>
      </c>
      <c r="D12721" s="16">
        <v>1.77</v>
      </c>
    </row>
    <row r="12722" spans="1:4" x14ac:dyDescent="0.3">
      <c r="A12722" s="4" t="s">
        <v>1070</v>
      </c>
      <c r="B12722" s="16">
        <v>0.83</v>
      </c>
      <c r="C12722" s="16">
        <v>0.84</v>
      </c>
      <c r="D12722" s="16">
        <v>0.81</v>
      </c>
    </row>
    <row r="12723" spans="1:4" x14ac:dyDescent="0.3">
      <c r="A12723" s="4" t="s">
        <v>228</v>
      </c>
      <c r="B12723" s="16">
        <v>1.96</v>
      </c>
      <c r="C12723" s="16">
        <v>1.97</v>
      </c>
      <c r="D12723" s="16">
        <v>2.33</v>
      </c>
    </row>
    <row r="12724" spans="1:4" x14ac:dyDescent="0.3">
      <c r="A12724" s="4" t="s">
        <v>1071</v>
      </c>
      <c r="B12724" s="16">
        <v>1.77</v>
      </c>
      <c r="C12724" s="16">
        <v>1.05</v>
      </c>
      <c r="D12724" s="16">
        <v>1.01</v>
      </c>
    </row>
    <row r="12725" spans="1:4" x14ac:dyDescent="0.3">
      <c r="A12725" s="4" t="s">
        <v>229</v>
      </c>
      <c r="B12725" s="16">
        <v>1.99</v>
      </c>
      <c r="C12725" s="16">
        <v>1.99</v>
      </c>
      <c r="D12725" s="16">
        <v>2.2999999999999998</v>
      </c>
    </row>
    <row r="12726" spans="1:4" x14ac:dyDescent="0.3">
      <c r="A12726" s="4" t="s">
        <v>1072</v>
      </c>
      <c r="B12726" s="16">
        <v>1.07</v>
      </c>
      <c r="C12726" s="16">
        <v>1.05</v>
      </c>
      <c r="D12726" s="16">
        <v>1.01</v>
      </c>
    </row>
    <row r="12727" spans="1:4" x14ac:dyDescent="0.3">
      <c r="A12727" s="4" t="s">
        <v>1073</v>
      </c>
      <c r="B12727" s="16">
        <v>0.09</v>
      </c>
      <c r="C12727" s="16">
        <v>0.12</v>
      </c>
      <c r="D12727" s="16">
        <v>0.10199999999999999</v>
      </c>
    </row>
    <row r="12728" spans="1:4" x14ac:dyDescent="0.3">
      <c r="A12728" s="4" t="s">
        <v>1074</v>
      </c>
      <c r="B12728" s="16">
        <v>0.71</v>
      </c>
      <c r="C12728" s="16">
        <v>1.05</v>
      </c>
      <c r="D12728" s="16">
        <v>1.01</v>
      </c>
    </row>
    <row r="12729" spans="1:4" x14ac:dyDescent="0.3">
      <c r="A12729" s="4" t="s">
        <v>6</v>
      </c>
      <c r="B12729" s="16">
        <v>3.14</v>
      </c>
      <c r="C12729" s="16">
        <v>3.21</v>
      </c>
      <c r="D12729" s="16">
        <v>2.13</v>
      </c>
    </row>
    <row r="12730" spans="1:4" x14ac:dyDescent="0.3">
      <c r="A12730" s="4" t="s">
        <v>1075</v>
      </c>
      <c r="B12730" s="16">
        <v>1.22</v>
      </c>
      <c r="C12730" s="16">
        <v>1.05</v>
      </c>
      <c r="D12730" s="16">
        <v>1.01</v>
      </c>
    </row>
    <row r="12731" spans="1:4" x14ac:dyDescent="0.3">
      <c r="A12731" s="4" t="s">
        <v>1076</v>
      </c>
      <c r="B12731" s="16">
        <v>-1.9999999999999997E-2</v>
      </c>
      <c r="C12731" s="16">
        <v>0.01</v>
      </c>
      <c r="D12731" s="16">
        <v>0.01</v>
      </c>
    </row>
    <row r="12732" spans="1:4" x14ac:dyDescent="0.3">
      <c r="A12732" s="4" t="s">
        <v>1077</v>
      </c>
      <c r="B12732" s="16">
        <v>5.5</v>
      </c>
      <c r="C12732" s="16">
        <v>5.52</v>
      </c>
      <c r="D12732" s="16">
        <v>1.01</v>
      </c>
    </row>
    <row r="12733" spans="1:4" x14ac:dyDescent="0.3">
      <c r="A12733" s="4" t="s">
        <v>1078</v>
      </c>
      <c r="B12733" s="16">
        <v>-1.9999999999999997E-2</v>
      </c>
      <c r="C12733" s="16">
        <v>0.01</v>
      </c>
      <c r="D12733" s="16">
        <v>0.01</v>
      </c>
    </row>
    <row r="12734" spans="1:4" x14ac:dyDescent="0.3">
      <c r="A12734" s="4" t="s">
        <v>1079</v>
      </c>
      <c r="B12734" s="16">
        <v>5.84</v>
      </c>
      <c r="C12734" s="16">
        <v>5.86</v>
      </c>
      <c r="D12734" s="16">
        <v>1.01</v>
      </c>
    </row>
    <row r="12735" spans="1:4" x14ac:dyDescent="0.3">
      <c r="A12735" s="4" t="s">
        <v>1080</v>
      </c>
      <c r="B12735" s="16">
        <v>1.27</v>
      </c>
      <c r="C12735" s="16">
        <v>1.24</v>
      </c>
      <c r="D12735" s="16">
        <v>1.01</v>
      </c>
    </row>
    <row r="12736" spans="1:4" x14ac:dyDescent="0.3">
      <c r="A12736" s="4" t="s">
        <v>1081</v>
      </c>
      <c r="B12736" s="16">
        <v>4.2299999999999995</v>
      </c>
      <c r="C12736" s="16">
        <v>4.25</v>
      </c>
      <c r="D12736" s="16">
        <v>1.01</v>
      </c>
    </row>
    <row r="12737" spans="1:4" x14ac:dyDescent="0.3">
      <c r="A12737" s="4" t="s">
        <v>1082</v>
      </c>
      <c r="B12737" s="16">
        <v>-1.9999999999999997E-2</v>
      </c>
      <c r="C12737" s="16">
        <v>0.01</v>
      </c>
      <c r="D12737" s="16">
        <v>0.01</v>
      </c>
    </row>
    <row r="12738" spans="1:4" x14ac:dyDescent="0.3">
      <c r="A12738" s="4" t="s">
        <v>1083</v>
      </c>
      <c r="B12738" s="16">
        <v>2.4600000000000004</v>
      </c>
      <c r="C12738" s="16">
        <v>2.46</v>
      </c>
      <c r="D12738" s="16">
        <v>1.01</v>
      </c>
    </row>
    <row r="12739" spans="1:4" x14ac:dyDescent="0.3">
      <c r="A12739" s="4" t="s">
        <v>1084</v>
      </c>
      <c r="B12739" s="16">
        <v>2.1800000000000002</v>
      </c>
      <c r="C12739" s="16">
        <v>2.1800000000000002</v>
      </c>
      <c r="D12739" s="16">
        <v>1.01</v>
      </c>
    </row>
    <row r="12740" spans="1:4" x14ac:dyDescent="0.3">
      <c r="A12740" s="4" t="s">
        <v>1085</v>
      </c>
      <c r="B12740" s="16">
        <v>2.3000000000000003</v>
      </c>
      <c r="C12740" s="16">
        <v>2.31</v>
      </c>
      <c r="D12740" s="16">
        <v>1.01</v>
      </c>
    </row>
    <row r="12741" spans="1:4" x14ac:dyDescent="0.3">
      <c r="A12741" s="4" t="s">
        <v>1086</v>
      </c>
      <c r="B12741" s="16">
        <v>1.64</v>
      </c>
      <c r="C12741" s="16">
        <v>1.65</v>
      </c>
      <c r="D12741" s="16">
        <v>1.01</v>
      </c>
    </row>
    <row r="12742" spans="1:4" x14ac:dyDescent="0.3">
      <c r="A12742" s="4" t="s">
        <v>1087</v>
      </c>
      <c r="B12742" s="16">
        <v>1.7</v>
      </c>
      <c r="C12742" s="16">
        <v>2.11</v>
      </c>
      <c r="D12742" s="16">
        <v>1.01</v>
      </c>
    </row>
    <row r="12743" spans="1:4" x14ac:dyDescent="0.3">
      <c r="A12743" s="4" t="s">
        <v>1088</v>
      </c>
      <c r="B12743" s="16">
        <v>3.3000000000000003</v>
      </c>
      <c r="C12743" s="16">
        <v>3.8</v>
      </c>
      <c r="D12743" s="16">
        <v>1.01</v>
      </c>
    </row>
    <row r="12744" spans="1:4" x14ac:dyDescent="0.3">
      <c r="A12744" s="4" t="s">
        <v>1089</v>
      </c>
      <c r="B12744" s="16">
        <v>3.4000000000000004</v>
      </c>
      <c r="C12744" s="16">
        <v>3.42</v>
      </c>
      <c r="D12744" s="16">
        <v>1.01</v>
      </c>
    </row>
    <row r="12745" spans="1:4" x14ac:dyDescent="0.3">
      <c r="A12745" s="4" t="s">
        <v>1090</v>
      </c>
      <c r="B12745" s="16">
        <v>2.5100000000000002</v>
      </c>
      <c r="C12745" s="16">
        <v>2.2999999999999998</v>
      </c>
      <c r="D12745" s="16">
        <v>1.01</v>
      </c>
    </row>
    <row r="12746" spans="1:4" x14ac:dyDescent="0.3">
      <c r="A12746" s="4" t="s">
        <v>1091</v>
      </c>
      <c r="B12746" s="16">
        <v>0.99</v>
      </c>
      <c r="C12746" s="16">
        <v>0.87</v>
      </c>
      <c r="D12746" s="16">
        <v>1.01</v>
      </c>
    </row>
    <row r="12747" spans="1:4" x14ac:dyDescent="0.3">
      <c r="A12747" s="4" t="s">
        <v>1092</v>
      </c>
      <c r="B12747" s="16">
        <v>4.0199999999999996</v>
      </c>
      <c r="C12747" s="16">
        <v>4.18</v>
      </c>
      <c r="D12747" s="16">
        <v>1.01</v>
      </c>
    </row>
    <row r="12748" spans="1:4" x14ac:dyDescent="0.3">
      <c r="A12748" s="4" t="s">
        <v>1093</v>
      </c>
      <c r="B12748" s="16">
        <v>4.1499999999999995</v>
      </c>
      <c r="C12748" s="16">
        <v>4.03</v>
      </c>
      <c r="D12748" s="16">
        <v>1.01</v>
      </c>
    </row>
    <row r="12749" spans="1:4" x14ac:dyDescent="0.3">
      <c r="A12749" s="4" t="s">
        <v>1094</v>
      </c>
      <c r="B12749" s="16">
        <v>2.33</v>
      </c>
      <c r="C12749" s="16">
        <v>2</v>
      </c>
      <c r="D12749" s="16">
        <v>1.01</v>
      </c>
    </row>
    <row r="12750" spans="1:4" x14ac:dyDescent="0.3">
      <c r="A12750" s="4" t="s">
        <v>1095</v>
      </c>
      <c r="B12750" s="16">
        <v>1.56</v>
      </c>
      <c r="C12750" s="16">
        <v>1.48</v>
      </c>
      <c r="D12750" s="16">
        <v>1.01</v>
      </c>
    </row>
    <row r="12751" spans="1:4" x14ac:dyDescent="0.3">
      <c r="A12751" s="4" t="s">
        <v>1096</v>
      </c>
      <c r="B12751" s="16">
        <v>1.74</v>
      </c>
      <c r="C12751" s="16">
        <v>1.78</v>
      </c>
      <c r="D12751" s="16">
        <v>1.01</v>
      </c>
    </row>
    <row r="12752" spans="1:4" x14ac:dyDescent="0.3">
      <c r="A12752" s="4" t="s">
        <v>1097</v>
      </c>
      <c r="B12752" s="16">
        <v>4.18</v>
      </c>
      <c r="C12752" s="16">
        <v>4.18</v>
      </c>
      <c r="D12752" s="16">
        <v>1.01</v>
      </c>
    </row>
    <row r="12753" spans="1:4" x14ac:dyDescent="0.3">
      <c r="A12753" s="4" t="s">
        <v>1098</v>
      </c>
      <c r="B12753" s="16">
        <v>5.5699999999999994</v>
      </c>
      <c r="C12753" s="16">
        <v>6.04</v>
      </c>
      <c r="D12753" s="16">
        <v>1.01</v>
      </c>
    </row>
    <row r="12754" spans="1:4" x14ac:dyDescent="0.3">
      <c r="A12754" s="4" t="s">
        <v>1099</v>
      </c>
      <c r="B12754" s="16">
        <v>1.8599999999999999</v>
      </c>
      <c r="C12754" s="16">
        <v>1.9</v>
      </c>
      <c r="D12754" s="16">
        <v>1.01</v>
      </c>
    </row>
    <row r="12755" spans="1:4" x14ac:dyDescent="0.3">
      <c r="A12755" s="4" t="s">
        <v>1100</v>
      </c>
      <c r="B12755" s="16">
        <v>2.3000000000000003</v>
      </c>
      <c r="C12755" s="16">
        <v>2.58</v>
      </c>
      <c r="D12755" s="16">
        <v>1.01</v>
      </c>
    </row>
    <row r="12756" spans="1:4" x14ac:dyDescent="0.3">
      <c r="A12756" s="4" t="s">
        <v>1101</v>
      </c>
      <c r="B12756" s="16">
        <v>1.3699999999999999</v>
      </c>
      <c r="C12756" s="16">
        <v>1.51</v>
      </c>
      <c r="D12756" s="16">
        <v>1.01</v>
      </c>
    </row>
    <row r="12757" spans="1:4" x14ac:dyDescent="0.3">
      <c r="A12757" s="4" t="s">
        <v>1102</v>
      </c>
      <c r="B12757" s="16">
        <v>0.21</v>
      </c>
      <c r="C12757" s="16">
        <v>0.24</v>
      </c>
      <c r="D12757" s="16">
        <v>0.24</v>
      </c>
    </row>
    <row r="12758" spans="1:4" x14ac:dyDescent="0.3">
      <c r="A12758" s="4" t="s">
        <v>1103</v>
      </c>
      <c r="B12758" s="16">
        <v>1.91</v>
      </c>
      <c r="C12758" s="16">
        <v>1.92</v>
      </c>
      <c r="D12758" s="16">
        <v>1.01</v>
      </c>
    </row>
    <row r="12759" spans="1:4" x14ac:dyDescent="0.3">
      <c r="A12759" s="4" t="s">
        <v>1104</v>
      </c>
      <c r="B12759" s="16">
        <v>0.98</v>
      </c>
      <c r="C12759" s="16">
        <v>1.05</v>
      </c>
      <c r="D12759" s="16">
        <v>1.01</v>
      </c>
    </row>
    <row r="12760" spans="1:4" x14ac:dyDescent="0.3">
      <c r="A12760" s="4" t="s">
        <v>1105</v>
      </c>
      <c r="B12760" s="16">
        <v>1.92</v>
      </c>
      <c r="C12760" s="16">
        <v>1.05</v>
      </c>
      <c r="D12760" s="16">
        <v>1.01</v>
      </c>
    </row>
    <row r="12761" spans="1:4" x14ac:dyDescent="0.3">
      <c r="A12761" s="4" t="s">
        <v>1106</v>
      </c>
      <c r="B12761" s="16">
        <v>1.02</v>
      </c>
      <c r="C12761" s="16">
        <v>1.05</v>
      </c>
      <c r="D12761" s="16">
        <v>1.05</v>
      </c>
    </row>
    <row r="12762" spans="1:4" x14ac:dyDescent="0.3">
      <c r="A12762" s="4" t="s">
        <v>1107</v>
      </c>
      <c r="B12762" s="16">
        <v>1.34</v>
      </c>
      <c r="C12762" s="16">
        <v>1.05</v>
      </c>
      <c r="D12762" s="16">
        <v>1.37</v>
      </c>
    </row>
    <row r="12763" spans="1:4" x14ac:dyDescent="0.3">
      <c r="A12763" s="4" t="s">
        <v>1108</v>
      </c>
      <c r="B12763" s="16">
        <v>1.02</v>
      </c>
      <c r="C12763" s="16">
        <v>1.05</v>
      </c>
      <c r="D12763" s="16">
        <v>1.05</v>
      </c>
    </row>
    <row r="12764" spans="1:4" x14ac:dyDescent="0.3">
      <c r="A12764" s="4" t="s">
        <v>1109</v>
      </c>
      <c r="B12764" s="16">
        <v>1.02</v>
      </c>
      <c r="C12764" s="16">
        <v>1.05</v>
      </c>
      <c r="D12764" s="16">
        <v>1.05</v>
      </c>
    </row>
    <row r="12765" spans="1:4" x14ac:dyDescent="0.3">
      <c r="A12765" s="4" t="s">
        <v>1110</v>
      </c>
      <c r="B12765" s="16">
        <v>1.02</v>
      </c>
      <c r="C12765" s="16">
        <v>1.05</v>
      </c>
      <c r="D12765" s="16">
        <v>1.05</v>
      </c>
    </row>
    <row r="12766" spans="1:4" x14ac:dyDescent="0.3">
      <c r="A12766" s="4" t="s">
        <v>1111</v>
      </c>
      <c r="B12766" s="16">
        <v>2.5500000000000003</v>
      </c>
      <c r="C12766" s="16">
        <v>1.05</v>
      </c>
      <c r="D12766" s="16">
        <v>1.01</v>
      </c>
    </row>
    <row r="12767" spans="1:4" x14ac:dyDescent="0.3">
      <c r="A12767" s="4" t="s">
        <v>1112</v>
      </c>
      <c r="B12767" s="16">
        <v>2.14</v>
      </c>
      <c r="C12767" s="16">
        <v>1.05</v>
      </c>
      <c r="D12767" s="16">
        <v>1.01</v>
      </c>
    </row>
    <row r="12768" spans="1:4" x14ac:dyDescent="0.3">
      <c r="A12768" s="4" t="s">
        <v>1113</v>
      </c>
      <c r="B12768" s="16">
        <v>1.32</v>
      </c>
      <c r="C12768" s="16">
        <v>1.05</v>
      </c>
      <c r="D12768" s="16">
        <v>1.35</v>
      </c>
    </row>
    <row r="12769" spans="1:4" x14ac:dyDescent="0.3">
      <c r="A12769" s="4" t="s">
        <v>1114</v>
      </c>
      <c r="B12769" s="16">
        <v>1.1099999999999999</v>
      </c>
      <c r="C12769" s="16">
        <v>1.05</v>
      </c>
      <c r="D12769" s="16">
        <v>1.01</v>
      </c>
    </row>
    <row r="12770" spans="1:4" x14ac:dyDescent="0.3">
      <c r="A12770" s="4" t="s">
        <v>1115</v>
      </c>
      <c r="B12770" s="16">
        <v>2.4500000000000002</v>
      </c>
      <c r="C12770" s="16">
        <v>1.05</v>
      </c>
      <c r="D12770" s="16">
        <v>1.01</v>
      </c>
    </row>
    <row r="12771" spans="1:4" x14ac:dyDescent="0.3">
      <c r="A12771" s="4" t="s">
        <v>1116</v>
      </c>
      <c r="B12771" s="16">
        <v>1.23</v>
      </c>
      <c r="C12771" s="16">
        <v>1.05</v>
      </c>
      <c r="D12771" s="16">
        <v>1.01</v>
      </c>
    </row>
    <row r="12772" spans="1:4" x14ac:dyDescent="0.3">
      <c r="A12772" s="4" t="s">
        <v>1117</v>
      </c>
      <c r="B12772" s="16">
        <v>1.9</v>
      </c>
      <c r="C12772" s="16">
        <v>1.05</v>
      </c>
      <c r="D12772" s="16">
        <v>1.01</v>
      </c>
    </row>
    <row r="12773" spans="1:4" x14ac:dyDescent="0.3">
      <c r="A12773" s="4" t="s">
        <v>1118</v>
      </c>
      <c r="B12773" s="16">
        <v>1.02</v>
      </c>
      <c r="C12773" s="16">
        <v>1.05</v>
      </c>
      <c r="D12773" s="16">
        <v>1.05</v>
      </c>
    </row>
    <row r="12774" spans="1:4" x14ac:dyDescent="0.3">
      <c r="A12774" s="4" t="s">
        <v>1119</v>
      </c>
      <c r="B12774" s="16">
        <v>2.1</v>
      </c>
      <c r="C12774" s="16">
        <v>1.05</v>
      </c>
      <c r="D12774" s="16">
        <v>1.01</v>
      </c>
    </row>
    <row r="12775" spans="1:4" x14ac:dyDescent="0.3">
      <c r="A12775" s="4" t="s">
        <v>1120</v>
      </c>
      <c r="B12775" s="16">
        <v>0.98</v>
      </c>
      <c r="C12775" s="16">
        <v>1.05</v>
      </c>
      <c r="D12775" s="16">
        <v>1.01</v>
      </c>
    </row>
    <row r="12776" spans="1:4" x14ac:dyDescent="0.3">
      <c r="A12776" s="4" t="s">
        <v>1121</v>
      </c>
      <c r="B12776" s="16">
        <v>1.19</v>
      </c>
      <c r="C12776" s="16">
        <v>1.22</v>
      </c>
      <c r="D12776" s="16">
        <v>1.01</v>
      </c>
    </row>
    <row r="12777" spans="1:4" x14ac:dyDescent="0.3">
      <c r="A12777" s="4" t="s">
        <v>1122</v>
      </c>
      <c r="B12777" s="16">
        <v>3.7100000000000004</v>
      </c>
      <c r="C12777" s="16">
        <v>3.87</v>
      </c>
      <c r="D12777" s="16">
        <v>1.01</v>
      </c>
    </row>
    <row r="12778" spans="1:4" x14ac:dyDescent="0.3">
      <c r="A12778" s="4" t="s">
        <v>1123</v>
      </c>
      <c r="B12778" s="16">
        <v>3.66</v>
      </c>
      <c r="C12778" s="16">
        <v>3.75</v>
      </c>
      <c r="D12778" s="16">
        <v>1.01</v>
      </c>
    </row>
    <row r="12779" spans="1:4" x14ac:dyDescent="0.3">
      <c r="A12779" s="4" t="s">
        <v>1124</v>
      </c>
      <c r="B12779" s="16">
        <v>6.2</v>
      </c>
      <c r="C12779" s="16">
        <v>6.23</v>
      </c>
      <c r="D12779" s="16">
        <v>1.01</v>
      </c>
    </row>
    <row r="12780" spans="1:4" x14ac:dyDescent="0.3">
      <c r="A12780" s="4" t="s">
        <v>1125</v>
      </c>
      <c r="B12780" s="16">
        <v>10.24</v>
      </c>
      <c r="C12780" s="16">
        <v>11.53</v>
      </c>
      <c r="D12780" s="16">
        <v>1.01</v>
      </c>
    </row>
    <row r="12781" spans="1:4" x14ac:dyDescent="0.3">
      <c r="A12781" s="4" t="s">
        <v>1126</v>
      </c>
      <c r="B12781" s="16">
        <v>6.76</v>
      </c>
      <c r="C12781" s="16">
        <v>4.6900000000000004</v>
      </c>
      <c r="D12781" s="16">
        <v>1.01</v>
      </c>
    </row>
    <row r="12782" spans="1:4" x14ac:dyDescent="0.3">
      <c r="A12782" s="4" t="s">
        <v>1127</v>
      </c>
      <c r="B12782" s="16">
        <v>1.34</v>
      </c>
      <c r="C12782" s="16">
        <v>1.05</v>
      </c>
      <c r="D12782" s="16">
        <v>1.01</v>
      </c>
    </row>
    <row r="12783" spans="1:4" x14ac:dyDescent="0.3">
      <c r="A12783" s="4" t="s">
        <v>1128</v>
      </c>
      <c r="B12783" s="16">
        <v>1.45</v>
      </c>
      <c r="C12783" s="16">
        <v>1.05</v>
      </c>
      <c r="D12783" s="16">
        <v>1.01</v>
      </c>
    </row>
    <row r="12784" spans="1:4" x14ac:dyDescent="0.3">
      <c r="A12784" s="4" t="s">
        <v>1129</v>
      </c>
      <c r="B12784" s="16">
        <v>2.31</v>
      </c>
      <c r="C12784" s="16">
        <v>2.37</v>
      </c>
      <c r="D12784" s="16">
        <v>2.2200000000000002</v>
      </c>
    </row>
    <row r="12785" spans="1:4" x14ac:dyDescent="0.3">
      <c r="A12785" s="4" t="s">
        <v>1130</v>
      </c>
      <c r="B12785" s="16">
        <v>74.58</v>
      </c>
      <c r="C12785" s="16">
        <v>74.34</v>
      </c>
      <c r="D12785" s="16">
        <v>74.87</v>
      </c>
    </row>
    <row r="12786" spans="1:4" x14ac:dyDescent="0.3">
      <c r="A12786" s="4" t="s">
        <v>1131</v>
      </c>
      <c r="B12786" s="16">
        <v>1.02</v>
      </c>
      <c r="C12786" s="16">
        <v>1.05</v>
      </c>
      <c r="D12786" s="16">
        <v>1.05</v>
      </c>
    </row>
    <row r="12787" spans="1:4" x14ac:dyDescent="0.3">
      <c r="A12787" s="4" t="s">
        <v>1132</v>
      </c>
      <c r="B12787" s="16">
        <v>4.0000000000000008E-2</v>
      </c>
      <c r="C12787" s="16">
        <v>0.08</v>
      </c>
      <c r="D12787" s="16">
        <v>7.0000000000000007E-2</v>
      </c>
    </row>
    <row r="12788" spans="1:4" x14ac:dyDescent="0.3">
      <c r="A12788" s="4" t="s">
        <v>1133</v>
      </c>
      <c r="B12788" s="16">
        <v>0.1</v>
      </c>
      <c r="C12788" s="16">
        <v>0.13</v>
      </c>
      <c r="D12788" s="16">
        <v>0.1105</v>
      </c>
    </row>
    <row r="12789" spans="1:4" x14ac:dyDescent="0.3">
      <c r="A12789" s="4" t="s">
        <v>1134</v>
      </c>
      <c r="B12789" s="16">
        <v>7.0000000000000007E-2</v>
      </c>
      <c r="C12789" s="16">
        <v>0.1</v>
      </c>
      <c r="D12789" s="16">
        <v>8.5000000000000006E-2</v>
      </c>
    </row>
    <row r="12790" spans="1:4" x14ac:dyDescent="0.3">
      <c r="A12790" s="4" t="s">
        <v>1135</v>
      </c>
      <c r="B12790" s="16">
        <v>72.84</v>
      </c>
      <c r="C12790" s="16">
        <v>72.63</v>
      </c>
      <c r="D12790" s="16">
        <v>73.12</v>
      </c>
    </row>
    <row r="12791" spans="1:4" x14ac:dyDescent="0.3">
      <c r="A12791" s="4" t="s">
        <v>1136</v>
      </c>
      <c r="B12791" s="16">
        <v>0.05</v>
      </c>
      <c r="C12791" s="16">
        <v>0.08</v>
      </c>
      <c r="D12791" s="16">
        <v>6.8000000000000005E-2</v>
      </c>
    </row>
    <row r="12792" spans="1:4" x14ac:dyDescent="0.3">
      <c r="A12792" s="4" t="s">
        <v>1137</v>
      </c>
      <c r="B12792" s="16">
        <v>7.0000000000000007E-2</v>
      </c>
      <c r="C12792" s="16">
        <v>0.1</v>
      </c>
      <c r="D12792" s="16">
        <v>8.5000000000000006E-2</v>
      </c>
    </row>
    <row r="12793" spans="1:4" x14ac:dyDescent="0.3">
      <c r="A12793" s="4" t="s">
        <v>1138</v>
      </c>
      <c r="B12793" s="16">
        <v>39.97</v>
      </c>
      <c r="C12793" s="16">
        <v>40</v>
      </c>
      <c r="D12793" s="16">
        <v>40</v>
      </c>
    </row>
    <row r="12794" spans="1:4" x14ac:dyDescent="0.3">
      <c r="A12794" s="4" t="s">
        <v>1139</v>
      </c>
      <c r="B12794" s="16">
        <v>0.08</v>
      </c>
      <c r="C12794" s="16">
        <v>0.11</v>
      </c>
      <c r="D12794" s="16">
        <v>9.35E-2</v>
      </c>
    </row>
    <row r="12795" spans="1:4" x14ac:dyDescent="0.3">
      <c r="A12795" s="9" t="s">
        <v>264</v>
      </c>
      <c r="B12795" s="12">
        <v>8.67</v>
      </c>
      <c r="C12795" s="12">
        <v>7.2209999999999992</v>
      </c>
      <c r="D12795" s="12">
        <v>6.5711099999999991</v>
      </c>
    </row>
    <row r="12796" spans="1:4" x14ac:dyDescent="0.3">
      <c r="A12796" s="9" t="s">
        <v>265</v>
      </c>
      <c r="B12796" s="12">
        <v>5.8999999999999995</v>
      </c>
      <c r="C12796" s="12">
        <v>4.9218999999999999</v>
      </c>
      <c r="D12796" s="12">
        <v>4.4789289999999999</v>
      </c>
    </row>
    <row r="12797" spans="1:4" x14ac:dyDescent="0.3">
      <c r="A12797" s="4" t="s">
        <v>1140</v>
      </c>
      <c r="B12797" s="16">
        <v>-1.9999999999999997E-2</v>
      </c>
      <c r="C12797" s="16">
        <v>0.01</v>
      </c>
      <c r="D12797" s="16">
        <v>8.5000000000000006E-3</v>
      </c>
    </row>
    <row r="12798" spans="1:4" x14ac:dyDescent="0.3">
      <c r="A12798" s="4" t="s">
        <v>1141</v>
      </c>
      <c r="B12798" s="16">
        <v>1.02</v>
      </c>
      <c r="C12798" s="16">
        <v>1.05</v>
      </c>
      <c r="D12798" s="16">
        <v>1.05</v>
      </c>
    </row>
    <row r="12799" spans="1:4" x14ac:dyDescent="0.3">
      <c r="A12799" s="4" t="s">
        <v>1142</v>
      </c>
      <c r="B12799" s="16">
        <v>-1.9999999999999997E-2</v>
      </c>
      <c r="C12799" s="16">
        <v>0.01</v>
      </c>
      <c r="D12799" s="16">
        <v>8.5000000000000006E-3</v>
      </c>
    </row>
    <row r="12800" spans="1:4" x14ac:dyDescent="0.3">
      <c r="A12800" s="9" t="s">
        <v>266</v>
      </c>
      <c r="B12800" s="12">
        <v>10.770000000000001</v>
      </c>
      <c r="C12800" s="12">
        <v>8.9640000000000004</v>
      </c>
      <c r="D12800" s="12">
        <v>8.1572399999999998</v>
      </c>
    </row>
    <row r="12801" spans="1:4" x14ac:dyDescent="0.3">
      <c r="A12801" s="4" t="s">
        <v>1143</v>
      </c>
      <c r="B12801" s="16">
        <v>1.02</v>
      </c>
      <c r="C12801" s="16">
        <v>1.05</v>
      </c>
      <c r="D12801" s="16">
        <v>1.05</v>
      </c>
    </row>
    <row r="12802" spans="1:4" x14ac:dyDescent="0.3">
      <c r="A12802" s="9" t="s">
        <v>267</v>
      </c>
      <c r="B12802" s="12">
        <v>5.6499999999999995</v>
      </c>
      <c r="C12802" s="12">
        <v>4.7143999999999995</v>
      </c>
      <c r="D12802" s="12">
        <v>4.2901039999999995</v>
      </c>
    </row>
    <row r="12803" spans="1:4" x14ac:dyDescent="0.3">
      <c r="A12803" s="9" t="s">
        <v>268</v>
      </c>
      <c r="B12803" s="12">
        <v>10.998592000000002</v>
      </c>
      <c r="C12803" s="12">
        <f>+B12803*0.92</f>
        <v>10.118704640000002</v>
      </c>
      <c r="D12803" s="12">
        <f>+C12803*0.98</f>
        <v>9.916330547200003</v>
      </c>
    </row>
    <row r="12804" spans="1:4" x14ac:dyDescent="0.3">
      <c r="A12804" s="9" t="s">
        <v>269</v>
      </c>
      <c r="B12804" s="12">
        <v>7.1</v>
      </c>
      <c r="C12804" s="12">
        <v>5.9178999999999995</v>
      </c>
      <c r="D12804" s="12">
        <v>5.3852889999999993</v>
      </c>
    </row>
    <row r="12805" spans="1:4" x14ac:dyDescent="0.3">
      <c r="A12805" s="9" t="s">
        <v>270</v>
      </c>
      <c r="B12805" s="12">
        <v>5.8999999999999995</v>
      </c>
      <c r="C12805" s="12">
        <v>4.9218999999999999</v>
      </c>
      <c r="D12805" s="12">
        <v>4.4789289999999999</v>
      </c>
    </row>
    <row r="12806" spans="1:4" x14ac:dyDescent="0.3">
      <c r="A12806" s="9" t="s">
        <v>271</v>
      </c>
      <c r="B12806" s="12">
        <v>5.45</v>
      </c>
      <c r="C12806" s="12">
        <v>4.5484</v>
      </c>
      <c r="D12806" s="12">
        <v>4.1390440000000002</v>
      </c>
    </row>
    <row r="12807" spans="1:4" x14ac:dyDescent="0.3">
      <c r="A12807" s="9" t="s">
        <v>11</v>
      </c>
      <c r="B12807" s="12">
        <v>6.0699999999999994</v>
      </c>
      <c r="C12807" s="12">
        <v>5.0629999999999997</v>
      </c>
      <c r="D12807" s="12">
        <v>4.6073300000000001</v>
      </c>
    </row>
    <row r="12808" spans="1:4" x14ac:dyDescent="0.3">
      <c r="A12808" s="4" t="s">
        <v>1144</v>
      </c>
      <c r="B12808" s="16">
        <v>1.89</v>
      </c>
      <c r="C12808" s="16">
        <v>2.0499999999999998</v>
      </c>
      <c r="D12808" s="16">
        <v>1.91</v>
      </c>
    </row>
    <row r="12809" spans="1:4" x14ac:dyDescent="0.3">
      <c r="A12809" s="4" t="s">
        <v>1145</v>
      </c>
      <c r="B12809" s="16">
        <v>5.46</v>
      </c>
      <c r="C12809" s="16">
        <v>5.89</v>
      </c>
      <c r="D12809" s="16">
        <v>5.48</v>
      </c>
    </row>
    <row r="12810" spans="1:4" x14ac:dyDescent="0.3">
      <c r="A12810" s="4" t="s">
        <v>38</v>
      </c>
      <c r="B12810" s="16">
        <v>3.5100000000000002</v>
      </c>
      <c r="C12810" s="16">
        <v>3.76</v>
      </c>
      <c r="D12810" s="16">
        <v>2.87</v>
      </c>
    </row>
    <row r="12811" spans="1:4" x14ac:dyDescent="0.3">
      <c r="A12811" s="4" t="s">
        <v>59</v>
      </c>
      <c r="B12811" s="16">
        <v>1.57</v>
      </c>
      <c r="C12811" s="16">
        <v>1.57</v>
      </c>
      <c r="D12811" s="16">
        <v>1.6</v>
      </c>
    </row>
    <row r="12812" spans="1:4" x14ac:dyDescent="0.3">
      <c r="A12812" s="4" t="s">
        <v>60</v>
      </c>
      <c r="B12812" s="16">
        <v>5.18</v>
      </c>
      <c r="C12812" s="16">
        <v>5.2</v>
      </c>
      <c r="D12812" s="16">
        <v>5.0999999999999996</v>
      </c>
    </row>
    <row r="12813" spans="1:4" x14ac:dyDescent="0.3">
      <c r="A12813" s="4" t="s">
        <v>61</v>
      </c>
      <c r="B12813" s="16">
        <v>1.99</v>
      </c>
      <c r="C12813" s="16">
        <v>2</v>
      </c>
      <c r="D12813" s="16">
        <v>1.71</v>
      </c>
    </row>
    <row r="12814" spans="1:4" x14ac:dyDescent="0.3">
      <c r="A12814" s="4" t="s">
        <v>62</v>
      </c>
      <c r="B12814" s="16">
        <v>2.91</v>
      </c>
      <c r="C12814" s="16">
        <v>2.61</v>
      </c>
      <c r="D12814" s="16">
        <v>2.5499999999999998</v>
      </c>
    </row>
    <row r="12815" spans="1:4" x14ac:dyDescent="0.3">
      <c r="A12815" s="4" t="s">
        <v>63</v>
      </c>
      <c r="B12815" s="16">
        <v>2.75</v>
      </c>
      <c r="C12815" s="16">
        <v>2.81</v>
      </c>
      <c r="D12815" s="16">
        <v>2.1800000000000002</v>
      </c>
    </row>
    <row r="12816" spans="1:4" x14ac:dyDescent="0.3">
      <c r="A12816" s="4" t="s">
        <v>64</v>
      </c>
      <c r="B12816" s="16">
        <v>2.5</v>
      </c>
      <c r="C12816" s="16">
        <v>2.5</v>
      </c>
      <c r="D12816" s="16">
        <v>2.31</v>
      </c>
    </row>
    <row r="12817" spans="1:4" x14ac:dyDescent="0.3">
      <c r="A12817" s="4" t="s">
        <v>1146</v>
      </c>
      <c r="B12817" s="16">
        <v>0.98</v>
      </c>
      <c r="C12817" s="16">
        <v>1.05</v>
      </c>
      <c r="D12817" s="16">
        <v>1.01</v>
      </c>
    </row>
    <row r="12818" spans="1:4" x14ac:dyDescent="0.3">
      <c r="A12818" s="4" t="s">
        <v>65</v>
      </c>
      <c r="B12818" s="16">
        <v>2.3200000000000003</v>
      </c>
      <c r="C12818" s="16">
        <v>2.39</v>
      </c>
      <c r="D12818" s="16">
        <v>2.16</v>
      </c>
    </row>
    <row r="12819" spans="1:4" x14ac:dyDescent="0.3">
      <c r="A12819" s="4" t="s">
        <v>1147</v>
      </c>
      <c r="B12819" s="16">
        <v>2.4700000000000002</v>
      </c>
      <c r="C12819" s="16">
        <v>2.25</v>
      </c>
      <c r="D12819" s="16">
        <v>2</v>
      </c>
    </row>
    <row r="12820" spans="1:4" x14ac:dyDescent="0.3">
      <c r="A12820" s="4" t="s">
        <v>66</v>
      </c>
      <c r="B12820" s="16">
        <v>4.2399999999999993</v>
      </c>
      <c r="C12820" s="16">
        <v>4.3499999999999996</v>
      </c>
      <c r="D12820" s="16">
        <v>3.85</v>
      </c>
    </row>
    <row r="12821" spans="1:4" x14ac:dyDescent="0.3">
      <c r="A12821" s="4" t="s">
        <v>67</v>
      </c>
      <c r="B12821" s="16">
        <v>2.5500000000000003</v>
      </c>
      <c r="C12821" s="16">
        <v>2.74</v>
      </c>
      <c r="D12821" s="16">
        <v>2.48</v>
      </c>
    </row>
    <row r="12822" spans="1:4" x14ac:dyDescent="0.3">
      <c r="A12822" s="4" t="s">
        <v>68</v>
      </c>
      <c r="B12822" s="16">
        <v>3.1</v>
      </c>
      <c r="C12822" s="16">
        <v>3.18</v>
      </c>
      <c r="D12822" s="16">
        <v>3</v>
      </c>
    </row>
    <row r="12823" spans="1:4" x14ac:dyDescent="0.3">
      <c r="A12823" s="4" t="s">
        <v>1148</v>
      </c>
      <c r="B12823" s="16">
        <v>3.45</v>
      </c>
      <c r="C12823" s="16">
        <v>3.53</v>
      </c>
      <c r="D12823" s="16">
        <v>4.05</v>
      </c>
    </row>
    <row r="12824" spans="1:4" x14ac:dyDescent="0.3">
      <c r="A12824" s="4" t="s">
        <v>69</v>
      </c>
      <c r="B12824" s="16">
        <v>1.31</v>
      </c>
      <c r="C12824" s="16">
        <v>1.33</v>
      </c>
      <c r="D12824" s="16">
        <v>1.43</v>
      </c>
    </row>
    <row r="12825" spans="1:4" x14ac:dyDescent="0.3">
      <c r="A12825" s="4" t="s">
        <v>70</v>
      </c>
      <c r="B12825" s="16">
        <v>1.97</v>
      </c>
      <c r="C12825" s="16">
        <v>1.99</v>
      </c>
      <c r="D12825" s="16">
        <v>1.8</v>
      </c>
    </row>
    <row r="12826" spans="1:4" x14ac:dyDescent="0.3">
      <c r="A12826" s="4" t="s">
        <v>71</v>
      </c>
      <c r="B12826" s="16">
        <v>2.68</v>
      </c>
      <c r="C12826" s="16">
        <v>2.72</v>
      </c>
      <c r="D12826" s="16">
        <v>2.95</v>
      </c>
    </row>
    <row r="12827" spans="1:4" x14ac:dyDescent="0.3">
      <c r="A12827" s="4" t="s">
        <v>1149</v>
      </c>
      <c r="B12827" s="16">
        <v>3.3400000000000003</v>
      </c>
      <c r="C12827" s="16">
        <v>3.47</v>
      </c>
      <c r="D12827" s="16">
        <v>3.64</v>
      </c>
    </row>
    <row r="12828" spans="1:4" x14ac:dyDescent="0.3">
      <c r="A12828" s="4" t="s">
        <v>1150</v>
      </c>
      <c r="B12828" s="16">
        <v>1.59</v>
      </c>
      <c r="C12828" s="16">
        <v>1.67</v>
      </c>
      <c r="D12828" s="16">
        <v>1.44</v>
      </c>
    </row>
    <row r="12829" spans="1:4" x14ac:dyDescent="0.3">
      <c r="A12829" s="4" t="s">
        <v>1151</v>
      </c>
      <c r="B12829" s="16">
        <v>6.75</v>
      </c>
      <c r="C12829" s="16">
        <v>6.73</v>
      </c>
      <c r="D12829" s="16">
        <v>5.67</v>
      </c>
    </row>
    <row r="12830" spans="1:4" x14ac:dyDescent="0.3">
      <c r="A12830" s="4" t="s">
        <v>92</v>
      </c>
      <c r="B12830" s="16">
        <v>7.95</v>
      </c>
      <c r="C12830" s="16">
        <v>8.1300000000000008</v>
      </c>
      <c r="D12830" s="16">
        <v>7.35</v>
      </c>
    </row>
    <row r="12831" spans="1:4" x14ac:dyDescent="0.3">
      <c r="A12831" s="4" t="s">
        <v>93</v>
      </c>
      <c r="B12831" s="16">
        <v>2.77</v>
      </c>
      <c r="C12831" s="16">
        <v>2.88</v>
      </c>
      <c r="D12831" s="16">
        <v>2.5</v>
      </c>
    </row>
    <row r="12832" spans="1:4" x14ac:dyDescent="0.3">
      <c r="A12832" s="9" t="s">
        <v>94</v>
      </c>
      <c r="B12832" s="12">
        <v>12.46</v>
      </c>
      <c r="C12832" s="12">
        <v>6.25</v>
      </c>
      <c r="D12832" s="12">
        <v>4.1100000000000003</v>
      </c>
    </row>
    <row r="12833" spans="1:4" x14ac:dyDescent="0.3">
      <c r="A12833" s="4" t="s">
        <v>1152</v>
      </c>
      <c r="B12833" s="16">
        <v>1.02</v>
      </c>
      <c r="C12833" s="16">
        <v>1.05</v>
      </c>
      <c r="D12833" s="16">
        <v>1.05</v>
      </c>
    </row>
    <row r="12834" spans="1:4" x14ac:dyDescent="0.3">
      <c r="A12834" s="4" t="s">
        <v>1153</v>
      </c>
      <c r="B12834" s="16">
        <v>2.5500000000000003</v>
      </c>
      <c r="C12834" s="16">
        <v>1.05</v>
      </c>
      <c r="D12834" s="16">
        <v>2.4500000000000002</v>
      </c>
    </row>
    <row r="12835" spans="1:4" x14ac:dyDescent="0.3">
      <c r="A12835" s="4" t="s">
        <v>41</v>
      </c>
      <c r="B12835" s="16">
        <v>3.2</v>
      </c>
      <c r="C12835" s="16">
        <v>3.32</v>
      </c>
      <c r="D12835" s="16">
        <v>3.04</v>
      </c>
    </row>
    <row r="12836" spans="1:4" x14ac:dyDescent="0.3">
      <c r="A12836" s="4" t="s">
        <v>42</v>
      </c>
      <c r="B12836" s="16">
        <v>5.9399999999999995</v>
      </c>
      <c r="C12836" s="16">
        <v>6.18</v>
      </c>
      <c r="D12836" s="16">
        <v>5.85</v>
      </c>
    </row>
    <row r="12837" spans="1:4" x14ac:dyDescent="0.3">
      <c r="A12837" s="4" t="s">
        <v>95</v>
      </c>
      <c r="B12837" s="16">
        <v>5.4399999999999995</v>
      </c>
      <c r="C12837" s="16">
        <v>5.61</v>
      </c>
      <c r="D12837" s="16">
        <v>5.43</v>
      </c>
    </row>
    <row r="12838" spans="1:4" x14ac:dyDescent="0.3">
      <c r="A12838" s="4" t="s">
        <v>96</v>
      </c>
      <c r="B12838" s="16">
        <v>10.41</v>
      </c>
      <c r="C12838" s="16">
        <v>10.76</v>
      </c>
      <c r="D12838" s="16">
        <v>10.34</v>
      </c>
    </row>
    <row r="12839" spans="1:4" x14ac:dyDescent="0.3">
      <c r="A12839" s="4" t="s">
        <v>1154</v>
      </c>
      <c r="B12839" s="16">
        <v>1.02</v>
      </c>
      <c r="C12839" s="16">
        <v>1.05</v>
      </c>
      <c r="D12839" s="16">
        <v>1.05</v>
      </c>
    </row>
    <row r="12840" spans="1:4" x14ac:dyDescent="0.3">
      <c r="A12840" s="4" t="s">
        <v>1155</v>
      </c>
      <c r="B12840" s="16">
        <v>1.02</v>
      </c>
      <c r="C12840" s="16">
        <v>1.05</v>
      </c>
      <c r="D12840" s="16">
        <v>1.05</v>
      </c>
    </row>
    <row r="12841" spans="1:4" x14ac:dyDescent="0.3">
      <c r="A12841" s="4" t="s">
        <v>97</v>
      </c>
      <c r="B12841" s="16">
        <v>5.29</v>
      </c>
      <c r="C12841" s="16">
        <v>5.45</v>
      </c>
      <c r="D12841" s="16">
        <v>5.2</v>
      </c>
    </row>
    <row r="12842" spans="1:4" x14ac:dyDescent="0.3">
      <c r="A12842" s="4" t="s">
        <v>1156</v>
      </c>
      <c r="B12842" s="16">
        <v>10.39</v>
      </c>
      <c r="C12842" s="16">
        <v>10.71</v>
      </c>
      <c r="D12842" s="16">
        <v>10.23</v>
      </c>
    </row>
    <row r="12843" spans="1:4" x14ac:dyDescent="0.3">
      <c r="A12843" s="4" t="s">
        <v>1157</v>
      </c>
      <c r="B12843" s="16">
        <v>1.02</v>
      </c>
      <c r="C12843" s="16">
        <v>1.05</v>
      </c>
      <c r="D12843" s="16">
        <v>1.05</v>
      </c>
    </row>
    <row r="12844" spans="1:4" x14ac:dyDescent="0.3">
      <c r="A12844" s="4" t="s">
        <v>1158</v>
      </c>
      <c r="B12844" s="16">
        <v>1.02</v>
      </c>
      <c r="C12844" s="16">
        <v>1.05</v>
      </c>
      <c r="D12844" s="16">
        <v>1.05</v>
      </c>
    </row>
    <row r="12845" spans="1:4" x14ac:dyDescent="0.3">
      <c r="A12845" s="4" t="s">
        <v>1159</v>
      </c>
      <c r="B12845" s="16">
        <v>2.16</v>
      </c>
      <c r="C12845" s="16">
        <v>2.0099999999999998</v>
      </c>
      <c r="D12845" s="16">
        <v>2.0499999999999998</v>
      </c>
    </row>
    <row r="12846" spans="1:4" x14ac:dyDescent="0.3">
      <c r="A12846" s="4" t="s">
        <v>124</v>
      </c>
      <c r="B12846" s="16">
        <v>2.29</v>
      </c>
      <c r="C12846" s="16">
        <v>2.2999999999999998</v>
      </c>
      <c r="D12846" s="16">
        <v>2.4700000000000002</v>
      </c>
    </row>
    <row r="12847" spans="1:4" x14ac:dyDescent="0.3">
      <c r="A12847" s="4" t="s">
        <v>142</v>
      </c>
      <c r="B12847" s="16">
        <v>1.2</v>
      </c>
      <c r="C12847" s="16">
        <v>1.21</v>
      </c>
      <c r="D12847" s="16">
        <v>1.2</v>
      </c>
    </row>
    <row r="12848" spans="1:4" x14ac:dyDescent="0.3">
      <c r="A12848" s="4" t="s">
        <v>143</v>
      </c>
      <c r="B12848" s="16">
        <v>1.31</v>
      </c>
      <c r="C12848" s="16">
        <v>1.29</v>
      </c>
      <c r="D12848" s="16">
        <v>1.1499999999999999</v>
      </c>
    </row>
    <row r="12849" spans="1:4" x14ac:dyDescent="0.3">
      <c r="A12849" s="4" t="s">
        <v>1160</v>
      </c>
      <c r="B12849" s="16">
        <v>2.4400000000000004</v>
      </c>
      <c r="C12849" s="16">
        <v>2.74</v>
      </c>
      <c r="D12849" s="16">
        <v>2.25</v>
      </c>
    </row>
    <row r="12850" spans="1:4" x14ac:dyDescent="0.3">
      <c r="A12850" s="4" t="s">
        <v>1161</v>
      </c>
      <c r="B12850" s="16">
        <v>4.8899999999999997</v>
      </c>
      <c r="C12850" s="16">
        <v>4.93</v>
      </c>
      <c r="D12850" s="16">
        <v>3.21</v>
      </c>
    </row>
    <row r="12851" spans="1:4" x14ac:dyDescent="0.3">
      <c r="A12851" s="4" t="s">
        <v>1162</v>
      </c>
      <c r="B12851" s="16">
        <v>2.3000000000000003</v>
      </c>
      <c r="C12851" s="16">
        <v>2.34</v>
      </c>
      <c r="D12851" s="16">
        <v>2.33</v>
      </c>
    </row>
    <row r="12852" spans="1:4" x14ac:dyDescent="0.3">
      <c r="A12852" s="4" t="s">
        <v>1163</v>
      </c>
      <c r="B12852" s="16">
        <v>3.39</v>
      </c>
      <c r="C12852" s="16">
        <v>3.43</v>
      </c>
      <c r="D12852" s="16">
        <v>3.42</v>
      </c>
    </row>
    <row r="12853" spans="1:4" x14ac:dyDescent="0.3">
      <c r="A12853" s="4" t="s">
        <v>1164</v>
      </c>
      <c r="B12853" s="16">
        <v>4.4799999999999995</v>
      </c>
      <c r="C12853" s="16">
        <v>4.53</v>
      </c>
      <c r="D12853" s="16">
        <v>4.5199999999999996</v>
      </c>
    </row>
    <row r="12854" spans="1:4" x14ac:dyDescent="0.3">
      <c r="A12854" s="4" t="s">
        <v>211</v>
      </c>
      <c r="B12854" s="16">
        <v>6.76</v>
      </c>
      <c r="C12854" s="16">
        <v>6.82</v>
      </c>
      <c r="D12854" s="16">
        <v>1.01</v>
      </c>
    </row>
    <row r="12855" spans="1:4" x14ac:dyDescent="0.3">
      <c r="A12855" s="4" t="s">
        <v>212</v>
      </c>
      <c r="B12855" s="16">
        <v>7.1899999999999995</v>
      </c>
      <c r="C12855" s="16">
        <v>7.03</v>
      </c>
      <c r="D12855" s="16">
        <v>1.01</v>
      </c>
    </row>
    <row r="12856" spans="1:4" x14ac:dyDescent="0.3">
      <c r="A12856" s="4" t="s">
        <v>1165</v>
      </c>
      <c r="B12856" s="16">
        <v>5.85</v>
      </c>
      <c r="C12856" s="16">
        <v>5.39</v>
      </c>
      <c r="D12856" s="16">
        <v>5.38</v>
      </c>
    </row>
    <row r="12857" spans="1:4" x14ac:dyDescent="0.3">
      <c r="A12857" s="4" t="s">
        <v>1166</v>
      </c>
      <c r="B12857" s="16">
        <v>2.12</v>
      </c>
      <c r="C12857" s="16">
        <v>2.15</v>
      </c>
      <c r="D12857" s="16">
        <v>2.0699999999999998</v>
      </c>
    </row>
    <row r="12858" spans="1:4" x14ac:dyDescent="0.3">
      <c r="A12858" s="4" t="s">
        <v>166</v>
      </c>
      <c r="B12858" s="16">
        <v>1.33</v>
      </c>
      <c r="C12858" s="16">
        <v>1.05</v>
      </c>
      <c r="D12858" s="16">
        <v>0.95</v>
      </c>
    </row>
    <row r="12859" spans="1:4" x14ac:dyDescent="0.3">
      <c r="A12859" s="4" t="s">
        <v>167</v>
      </c>
      <c r="B12859" s="16">
        <v>4.84</v>
      </c>
      <c r="C12859" s="16">
        <v>4.8</v>
      </c>
      <c r="D12859" s="16">
        <v>4.79</v>
      </c>
    </row>
    <row r="12860" spans="1:4" x14ac:dyDescent="0.3">
      <c r="A12860" s="4" t="s">
        <v>168</v>
      </c>
      <c r="B12860" s="16">
        <v>0.82</v>
      </c>
      <c r="C12860" s="16">
        <v>1.05</v>
      </c>
      <c r="D12860" s="16">
        <v>0.83</v>
      </c>
    </row>
    <row r="12861" spans="1:4" x14ac:dyDescent="0.3">
      <c r="A12861" s="4" t="s">
        <v>169</v>
      </c>
      <c r="B12861" s="16">
        <v>2.02</v>
      </c>
      <c r="C12861" s="16">
        <v>2.0299999999999998</v>
      </c>
      <c r="D12861" s="16">
        <v>2.02</v>
      </c>
    </row>
    <row r="12862" spans="1:4" x14ac:dyDescent="0.3">
      <c r="A12862" s="4" t="s">
        <v>175</v>
      </c>
      <c r="B12862" s="16">
        <v>4.84</v>
      </c>
      <c r="C12862" s="16">
        <v>4.5599999999999996</v>
      </c>
      <c r="D12862" s="16">
        <v>4.1100000000000003</v>
      </c>
    </row>
    <row r="12863" spans="1:4" x14ac:dyDescent="0.3">
      <c r="A12863" s="4" t="s">
        <v>176</v>
      </c>
      <c r="B12863" s="16">
        <v>5.46</v>
      </c>
      <c r="C12863" s="16">
        <v>5.38</v>
      </c>
      <c r="D12863" s="16">
        <v>4.67</v>
      </c>
    </row>
    <row r="12864" spans="1:4" x14ac:dyDescent="0.3">
      <c r="A12864" s="4" t="s">
        <v>177</v>
      </c>
      <c r="B12864" s="16">
        <v>5.84</v>
      </c>
      <c r="C12864" s="16">
        <v>5.76</v>
      </c>
      <c r="D12864" s="16">
        <v>5.16</v>
      </c>
    </row>
    <row r="12865" spans="1:4" x14ac:dyDescent="0.3">
      <c r="A12865" s="4" t="s">
        <v>178</v>
      </c>
      <c r="B12865" s="16">
        <v>4.93</v>
      </c>
      <c r="C12865" s="16">
        <v>4.87</v>
      </c>
      <c r="D12865" s="16">
        <v>4.3099999999999996</v>
      </c>
    </row>
    <row r="12866" spans="1:4" x14ac:dyDescent="0.3">
      <c r="A12866" s="4" t="s">
        <v>179</v>
      </c>
      <c r="B12866" s="16">
        <v>10</v>
      </c>
      <c r="C12866" s="16">
        <v>8.73</v>
      </c>
      <c r="D12866" s="16">
        <v>7.73</v>
      </c>
    </row>
    <row r="12867" spans="1:4" x14ac:dyDescent="0.3">
      <c r="A12867" s="4" t="s">
        <v>1167</v>
      </c>
      <c r="B12867" s="16">
        <v>0.98</v>
      </c>
      <c r="C12867" s="16">
        <v>1.05</v>
      </c>
      <c r="D12867" s="16">
        <v>1.01</v>
      </c>
    </row>
    <row r="12868" spans="1:4" x14ac:dyDescent="0.3">
      <c r="A12868" s="4" t="s">
        <v>180</v>
      </c>
      <c r="B12868" s="16">
        <v>5.1899999999999995</v>
      </c>
      <c r="C12868" s="16">
        <v>5.1100000000000003</v>
      </c>
      <c r="D12868" s="16">
        <v>4.58</v>
      </c>
    </row>
    <row r="12869" spans="1:4" x14ac:dyDescent="0.3">
      <c r="A12869" s="4" t="s">
        <v>1168</v>
      </c>
      <c r="B12869" s="16">
        <v>0.98</v>
      </c>
      <c r="C12869" s="16">
        <v>1.05</v>
      </c>
      <c r="D12869" s="16">
        <v>1.01</v>
      </c>
    </row>
    <row r="12870" spans="1:4" x14ac:dyDescent="0.3">
      <c r="A12870" s="4" t="s">
        <v>1169</v>
      </c>
      <c r="B12870" s="16">
        <v>0.98</v>
      </c>
      <c r="C12870" s="16">
        <v>1.05</v>
      </c>
      <c r="D12870" s="16">
        <v>1.01</v>
      </c>
    </row>
    <row r="12871" spans="1:4" x14ac:dyDescent="0.3">
      <c r="A12871" s="4" t="s">
        <v>181</v>
      </c>
      <c r="B12871" s="16">
        <v>8.7700000000000014</v>
      </c>
      <c r="C12871" s="16">
        <v>9</v>
      </c>
      <c r="D12871" s="16">
        <v>8.4499999999999993</v>
      </c>
    </row>
    <row r="12872" spans="1:4" x14ac:dyDescent="0.3">
      <c r="A12872" s="4" t="s">
        <v>182</v>
      </c>
      <c r="B12872" s="16">
        <v>6.2799999999999994</v>
      </c>
      <c r="C12872" s="16">
        <v>4.96</v>
      </c>
      <c r="D12872" s="16">
        <v>4.53</v>
      </c>
    </row>
    <row r="12873" spans="1:4" x14ac:dyDescent="0.3">
      <c r="A12873" s="4" t="s">
        <v>1170</v>
      </c>
      <c r="B12873" s="16">
        <v>2.4700000000000002</v>
      </c>
      <c r="C12873" s="16">
        <v>2.25</v>
      </c>
      <c r="D12873" s="16">
        <v>2</v>
      </c>
    </row>
    <row r="12874" spans="1:4" x14ac:dyDescent="0.3">
      <c r="A12874" s="4" t="s">
        <v>1171</v>
      </c>
      <c r="B12874" s="16">
        <v>7.66</v>
      </c>
      <c r="C12874" s="16">
        <v>7.6</v>
      </c>
      <c r="D12874" s="16">
        <v>7.02</v>
      </c>
    </row>
    <row r="12875" spans="1:4" x14ac:dyDescent="0.3">
      <c r="A12875" s="4" t="s">
        <v>183</v>
      </c>
      <c r="B12875" s="16">
        <v>4.8599999999999994</v>
      </c>
      <c r="C12875" s="16">
        <v>4.7300000000000004</v>
      </c>
      <c r="D12875" s="16">
        <v>4.24</v>
      </c>
    </row>
    <row r="12876" spans="1:4" x14ac:dyDescent="0.3">
      <c r="A12876" s="4" t="s">
        <v>184</v>
      </c>
      <c r="B12876" s="16">
        <v>5.37</v>
      </c>
      <c r="C12876" s="16">
        <v>5.15</v>
      </c>
      <c r="D12876" s="16">
        <v>4.5599999999999996</v>
      </c>
    </row>
    <row r="12877" spans="1:4" x14ac:dyDescent="0.3">
      <c r="A12877" s="4" t="s">
        <v>1172</v>
      </c>
      <c r="B12877" s="16">
        <v>5.68</v>
      </c>
      <c r="C12877" s="16">
        <v>5.65</v>
      </c>
      <c r="D12877" s="16">
        <v>4.96</v>
      </c>
    </row>
    <row r="12878" spans="1:4" x14ac:dyDescent="0.3">
      <c r="A12878" s="4" t="s">
        <v>185</v>
      </c>
      <c r="B12878" s="16">
        <v>4.4399999999999995</v>
      </c>
      <c r="C12878" s="16">
        <v>4.38</v>
      </c>
      <c r="D12878" s="16">
        <v>3.98</v>
      </c>
    </row>
    <row r="12879" spans="1:4" x14ac:dyDescent="0.3">
      <c r="A12879" s="4" t="s">
        <v>1173</v>
      </c>
      <c r="B12879" s="16">
        <v>11.55</v>
      </c>
      <c r="C12879" s="16">
        <v>10.199999999999999</v>
      </c>
      <c r="D12879" s="16">
        <v>9.3800000000000008</v>
      </c>
    </row>
    <row r="12880" spans="1:4" x14ac:dyDescent="0.3">
      <c r="A12880" s="4" t="s">
        <v>1174</v>
      </c>
      <c r="B12880" s="16">
        <v>11.66</v>
      </c>
      <c r="C12880" s="16">
        <v>10.26</v>
      </c>
      <c r="D12880" s="16">
        <v>9.58</v>
      </c>
    </row>
    <row r="12881" spans="1:4" x14ac:dyDescent="0.3">
      <c r="A12881" s="4" t="s">
        <v>186</v>
      </c>
      <c r="B12881" s="16">
        <v>7.87</v>
      </c>
      <c r="C12881" s="16">
        <v>6.89</v>
      </c>
      <c r="D12881" s="16">
        <v>6.33</v>
      </c>
    </row>
    <row r="12882" spans="1:4" x14ac:dyDescent="0.3">
      <c r="A12882" s="4" t="s">
        <v>187</v>
      </c>
      <c r="B12882" s="16">
        <v>8.0400000000000009</v>
      </c>
      <c r="C12882" s="16">
        <v>6.47</v>
      </c>
      <c r="D12882" s="16">
        <v>5.87</v>
      </c>
    </row>
    <row r="12883" spans="1:4" x14ac:dyDescent="0.3">
      <c r="A12883" s="4" t="s">
        <v>1175</v>
      </c>
      <c r="B12883" s="16">
        <v>6.84</v>
      </c>
      <c r="C12883" s="16">
        <v>6.62</v>
      </c>
      <c r="D12883" s="16">
        <v>6.16</v>
      </c>
    </row>
    <row r="12884" spans="1:4" x14ac:dyDescent="0.3">
      <c r="A12884" s="4" t="s">
        <v>188</v>
      </c>
      <c r="B12884" s="16">
        <v>8.1000000000000014</v>
      </c>
      <c r="C12884" s="16">
        <v>8.02</v>
      </c>
      <c r="D12884" s="16">
        <v>7.04</v>
      </c>
    </row>
    <row r="12885" spans="1:4" x14ac:dyDescent="0.3">
      <c r="A12885" s="4" t="s">
        <v>189</v>
      </c>
      <c r="B12885" s="16">
        <v>7.83</v>
      </c>
      <c r="C12885" s="16">
        <v>7.81</v>
      </c>
      <c r="D12885" s="16">
        <v>7.23</v>
      </c>
    </row>
    <row r="12886" spans="1:4" x14ac:dyDescent="0.3">
      <c r="A12886" s="4" t="s">
        <v>190</v>
      </c>
      <c r="B12886" s="16">
        <v>8.1900000000000013</v>
      </c>
      <c r="C12886" s="16">
        <v>7.78</v>
      </c>
      <c r="D12886" s="16">
        <v>6.73</v>
      </c>
    </row>
    <row r="12887" spans="1:4" x14ac:dyDescent="0.3">
      <c r="A12887" s="4" t="s">
        <v>1176</v>
      </c>
      <c r="B12887" s="16">
        <v>6.95</v>
      </c>
      <c r="C12887" s="16">
        <v>6.73</v>
      </c>
      <c r="D12887" s="16">
        <v>6.07</v>
      </c>
    </row>
    <row r="12888" spans="1:4" x14ac:dyDescent="0.3">
      <c r="A12888" s="4" t="s">
        <v>191</v>
      </c>
      <c r="B12888" s="16">
        <v>7.1899999999999995</v>
      </c>
      <c r="C12888" s="16">
        <v>7.11</v>
      </c>
      <c r="D12888" s="16">
        <v>6.29</v>
      </c>
    </row>
    <row r="12889" spans="1:4" x14ac:dyDescent="0.3">
      <c r="A12889" s="4" t="s">
        <v>1177</v>
      </c>
      <c r="B12889" s="16">
        <v>2.4700000000000002</v>
      </c>
      <c r="C12889" s="16">
        <v>2.25</v>
      </c>
      <c r="D12889" s="16">
        <v>2</v>
      </c>
    </row>
    <row r="12890" spans="1:4" x14ac:dyDescent="0.3">
      <c r="A12890" s="4" t="s">
        <v>192</v>
      </c>
      <c r="B12890" s="16">
        <v>7.13</v>
      </c>
      <c r="C12890" s="16">
        <v>7.03</v>
      </c>
      <c r="D12890" s="16">
        <v>6.44</v>
      </c>
    </row>
    <row r="12891" spans="1:4" x14ac:dyDescent="0.3">
      <c r="A12891" s="4" t="s">
        <v>1178</v>
      </c>
      <c r="B12891" s="16">
        <v>5.0599999999999996</v>
      </c>
      <c r="C12891" s="16">
        <v>4.93</v>
      </c>
      <c r="D12891" s="16">
        <v>4.53</v>
      </c>
    </row>
    <row r="12892" spans="1:4" x14ac:dyDescent="0.3">
      <c r="A12892" s="4" t="s">
        <v>1179</v>
      </c>
      <c r="B12892" s="16">
        <v>5.7</v>
      </c>
      <c r="C12892" s="16">
        <v>5.58</v>
      </c>
      <c r="D12892" s="16">
        <v>5.04</v>
      </c>
    </row>
    <row r="12893" spans="1:4" x14ac:dyDescent="0.3">
      <c r="A12893" s="4" t="s">
        <v>193</v>
      </c>
      <c r="B12893" s="16">
        <v>6.1499999999999995</v>
      </c>
      <c r="C12893" s="16">
        <v>6.25</v>
      </c>
      <c r="D12893" s="16">
        <v>9</v>
      </c>
    </row>
    <row r="12894" spans="1:4" x14ac:dyDescent="0.3">
      <c r="A12894" s="4" t="s">
        <v>194</v>
      </c>
      <c r="B12894" s="16">
        <v>6.1899999999999995</v>
      </c>
      <c r="C12894" s="16">
        <v>6.29</v>
      </c>
      <c r="D12894" s="16">
        <v>9.18</v>
      </c>
    </row>
    <row r="12895" spans="1:4" x14ac:dyDescent="0.3">
      <c r="A12895" s="4" t="s">
        <v>195</v>
      </c>
      <c r="B12895" s="16">
        <v>6.95</v>
      </c>
      <c r="C12895" s="16">
        <v>6.2</v>
      </c>
      <c r="D12895" s="16">
        <v>9.66</v>
      </c>
    </row>
    <row r="12896" spans="1:4" x14ac:dyDescent="0.3">
      <c r="A12896" s="4" t="s">
        <v>1180</v>
      </c>
      <c r="B12896" s="16">
        <v>8.7700000000000014</v>
      </c>
      <c r="C12896" s="16">
        <v>8.84</v>
      </c>
      <c r="D12896" s="16">
        <v>11.78</v>
      </c>
    </row>
    <row r="12897" spans="1:4" x14ac:dyDescent="0.3">
      <c r="A12897" s="4" t="s">
        <v>1181</v>
      </c>
      <c r="B12897" s="16">
        <v>8.3000000000000007</v>
      </c>
      <c r="C12897" s="16">
        <v>8.42</v>
      </c>
      <c r="D12897" s="16">
        <v>10.98</v>
      </c>
    </row>
    <row r="12898" spans="1:4" x14ac:dyDescent="0.3">
      <c r="A12898" s="4" t="s">
        <v>1182</v>
      </c>
      <c r="B12898" s="16">
        <v>7.66</v>
      </c>
      <c r="C12898" s="16">
        <v>7.74</v>
      </c>
      <c r="D12898" s="16">
        <v>9.89</v>
      </c>
    </row>
    <row r="12899" spans="1:4" x14ac:dyDescent="0.3">
      <c r="A12899" s="4" t="s">
        <v>1183</v>
      </c>
      <c r="B12899" s="16">
        <v>6.8599999999999994</v>
      </c>
      <c r="C12899" s="16">
        <v>6.97</v>
      </c>
      <c r="D12899" s="16">
        <v>9.93</v>
      </c>
    </row>
    <row r="12900" spans="1:4" x14ac:dyDescent="0.3">
      <c r="A12900" s="4" t="s">
        <v>1184</v>
      </c>
      <c r="B12900" s="16">
        <v>6.8599999999999994</v>
      </c>
      <c r="C12900" s="16">
        <v>6.96</v>
      </c>
      <c r="D12900" s="16">
        <v>10.18</v>
      </c>
    </row>
    <row r="12901" spans="1:4" x14ac:dyDescent="0.3">
      <c r="A12901" s="4" t="s">
        <v>1185</v>
      </c>
      <c r="B12901" s="16">
        <v>7.37</v>
      </c>
      <c r="C12901" s="16">
        <v>7.45</v>
      </c>
      <c r="D12901" s="16">
        <v>10.16</v>
      </c>
    </row>
    <row r="12902" spans="1:4" x14ac:dyDescent="0.3">
      <c r="A12902" s="4" t="s">
        <v>1186</v>
      </c>
      <c r="B12902" s="16">
        <v>5.54</v>
      </c>
      <c r="C12902" s="16">
        <v>5.59</v>
      </c>
      <c r="D12902" s="16">
        <v>5.54</v>
      </c>
    </row>
    <row r="12903" spans="1:4" x14ac:dyDescent="0.3">
      <c r="A12903" s="4" t="s">
        <v>1187</v>
      </c>
      <c r="B12903" s="16">
        <v>5.14</v>
      </c>
      <c r="C12903" s="16">
        <v>5.97</v>
      </c>
      <c r="D12903" s="16">
        <v>5.87</v>
      </c>
    </row>
    <row r="12904" spans="1:4" x14ac:dyDescent="0.3">
      <c r="A12904" s="4" t="s">
        <v>236</v>
      </c>
      <c r="B12904" s="16">
        <v>2.52</v>
      </c>
      <c r="C12904" s="16">
        <v>2.68</v>
      </c>
      <c r="D12904" s="16">
        <v>2.4500000000000002</v>
      </c>
    </row>
    <row r="12905" spans="1:4" x14ac:dyDescent="0.3">
      <c r="A12905" s="4" t="s">
        <v>1188</v>
      </c>
      <c r="B12905" s="16">
        <v>2.25</v>
      </c>
      <c r="C12905" s="16">
        <v>1.05</v>
      </c>
      <c r="D12905" s="16">
        <v>1.01</v>
      </c>
    </row>
    <row r="12906" spans="1:4" x14ac:dyDescent="0.3">
      <c r="A12906" s="4" t="s">
        <v>1189</v>
      </c>
      <c r="B12906" s="16">
        <v>2.4700000000000002</v>
      </c>
      <c r="C12906" s="16">
        <v>2.25</v>
      </c>
      <c r="D12906" s="16">
        <v>2</v>
      </c>
    </row>
    <row r="12907" spans="1:4" x14ac:dyDescent="0.3">
      <c r="A12907" s="4" t="s">
        <v>1190</v>
      </c>
      <c r="B12907" s="16">
        <v>2.4700000000000002</v>
      </c>
      <c r="C12907" s="16">
        <v>2.25</v>
      </c>
      <c r="D12907" s="16">
        <v>2</v>
      </c>
    </row>
    <row r="12908" spans="1:4" x14ac:dyDescent="0.3">
      <c r="A12908" s="4" t="s">
        <v>1191</v>
      </c>
      <c r="B12908" s="16">
        <v>0.98</v>
      </c>
      <c r="C12908" s="16">
        <v>1.05</v>
      </c>
      <c r="D12908" s="16">
        <v>1.01</v>
      </c>
    </row>
    <row r="12909" spans="1:4" x14ac:dyDescent="0.3">
      <c r="A12909" s="4" t="s">
        <v>1192</v>
      </c>
      <c r="B12909" s="16">
        <v>-0.03</v>
      </c>
      <c r="C12909" s="16">
        <v>0</v>
      </c>
      <c r="D12909" s="16">
        <v>0</v>
      </c>
    </row>
    <row r="12910" spans="1:4" x14ac:dyDescent="0.3">
      <c r="A12910" s="4" t="s">
        <v>1193</v>
      </c>
      <c r="B12910" s="16">
        <v>3.2800000000000002</v>
      </c>
      <c r="C12910" s="16">
        <v>3.3</v>
      </c>
      <c r="D12910" s="16">
        <v>3.34</v>
      </c>
    </row>
    <row r="12911" spans="1:4" x14ac:dyDescent="0.3">
      <c r="A12911" s="4" t="s">
        <v>1194</v>
      </c>
      <c r="B12911" s="16">
        <v>3.7600000000000002</v>
      </c>
      <c r="C12911" s="16">
        <v>3.78</v>
      </c>
      <c r="D12911" s="16">
        <v>5.05</v>
      </c>
    </row>
    <row r="12912" spans="1:4" x14ac:dyDescent="0.3">
      <c r="A12912" s="4" t="s">
        <v>1195</v>
      </c>
      <c r="B12912" s="16">
        <v>2.4200000000000004</v>
      </c>
      <c r="C12912" s="16">
        <v>2.44</v>
      </c>
      <c r="D12912" s="16">
        <v>2.2000000000000002</v>
      </c>
    </row>
    <row r="12913" spans="1:4" x14ac:dyDescent="0.3">
      <c r="A12913" s="4" t="s">
        <v>1196</v>
      </c>
      <c r="B12913" s="16">
        <v>6.12</v>
      </c>
      <c r="C12913" s="16">
        <v>6.14</v>
      </c>
      <c r="D12913" s="16">
        <v>6.18</v>
      </c>
    </row>
    <row r="12914" spans="1:4" x14ac:dyDescent="0.3">
      <c r="A12914" s="4" t="s">
        <v>1197</v>
      </c>
      <c r="B12914" s="16">
        <v>3.37</v>
      </c>
      <c r="C12914" s="16">
        <v>3.63</v>
      </c>
      <c r="D12914" s="16">
        <v>3.67</v>
      </c>
    </row>
    <row r="12915" spans="1:4" x14ac:dyDescent="0.3">
      <c r="A12915" s="4" t="s">
        <v>1198</v>
      </c>
      <c r="B12915" s="16">
        <v>2.3000000000000003</v>
      </c>
      <c r="C12915" s="16">
        <v>2.35</v>
      </c>
      <c r="D12915" s="16">
        <v>2.42</v>
      </c>
    </row>
    <row r="12916" spans="1:4" x14ac:dyDescent="0.3">
      <c r="A12916" s="4" t="s">
        <v>1199</v>
      </c>
      <c r="B12916" s="16">
        <v>2.4600000000000004</v>
      </c>
      <c r="C12916" s="16">
        <v>2.5</v>
      </c>
      <c r="D12916" s="16">
        <v>2.56</v>
      </c>
    </row>
    <row r="12917" spans="1:4" x14ac:dyDescent="0.3">
      <c r="A12917" s="4" t="s">
        <v>250</v>
      </c>
      <c r="B12917" s="16">
        <v>5.92</v>
      </c>
      <c r="C12917" s="16">
        <v>5.78</v>
      </c>
      <c r="D12917" s="16">
        <v>5.87</v>
      </c>
    </row>
    <row r="12918" spans="1:4" x14ac:dyDescent="0.3">
      <c r="A12918" s="4" t="s">
        <v>1200</v>
      </c>
      <c r="B12918" s="16">
        <v>1.68</v>
      </c>
      <c r="C12918" s="16">
        <v>1.7</v>
      </c>
      <c r="D12918" s="16">
        <v>1.73</v>
      </c>
    </row>
    <row r="12919" spans="1:4" x14ac:dyDescent="0.3">
      <c r="A12919" s="4" t="s">
        <v>1201</v>
      </c>
      <c r="B12919" s="16">
        <v>2.5900000000000003</v>
      </c>
      <c r="C12919" s="16">
        <v>2.61</v>
      </c>
      <c r="D12919" s="16">
        <v>2.08</v>
      </c>
    </row>
    <row r="12920" spans="1:4" x14ac:dyDescent="0.3">
      <c r="A12920" s="4" t="s">
        <v>259</v>
      </c>
      <c r="B12920" s="16">
        <v>10.040000000000001</v>
      </c>
      <c r="C12920" s="16">
        <v>9.5</v>
      </c>
      <c r="D12920" s="16">
        <v>9.83</v>
      </c>
    </row>
    <row r="12921" spans="1:4" x14ac:dyDescent="0.3">
      <c r="A12921" s="4" t="s">
        <v>1202</v>
      </c>
      <c r="B12921" s="16">
        <v>0.54999999999999993</v>
      </c>
      <c r="C12921" s="16">
        <v>0.56000000000000005</v>
      </c>
      <c r="D12921" s="16">
        <v>0.57999999999999996</v>
      </c>
    </row>
    <row r="12922" spans="1:4" x14ac:dyDescent="0.3">
      <c r="A12922" s="4" t="s">
        <v>1203</v>
      </c>
      <c r="B12922" s="16">
        <v>1.1399999999999999</v>
      </c>
      <c r="C12922" s="16">
        <v>1.17</v>
      </c>
      <c r="D12922" s="16">
        <v>1.18</v>
      </c>
    </row>
    <row r="12923" spans="1:4" x14ac:dyDescent="0.3">
      <c r="A12923" s="4" t="s">
        <v>263</v>
      </c>
      <c r="B12923" s="16">
        <v>1.79</v>
      </c>
      <c r="C12923" s="16">
        <v>1.79</v>
      </c>
      <c r="D12923" s="16">
        <v>1.85</v>
      </c>
    </row>
    <row r="12924" spans="1:4" x14ac:dyDescent="0.3">
      <c r="A12924" s="4" t="s">
        <v>1204</v>
      </c>
      <c r="B12924" s="16">
        <v>1.22</v>
      </c>
      <c r="C12924" s="16">
        <v>1.05</v>
      </c>
      <c r="D12924" s="16">
        <v>1.25</v>
      </c>
    </row>
    <row r="12925" spans="1:4" x14ac:dyDescent="0.3">
      <c r="A12925" s="4" t="s">
        <v>1205</v>
      </c>
      <c r="B12925" s="16">
        <v>2.1800000000000002</v>
      </c>
      <c r="C12925" s="16">
        <v>1.05</v>
      </c>
      <c r="D12925" s="16">
        <v>2.21</v>
      </c>
    </row>
    <row r="12926" spans="1:4" x14ac:dyDescent="0.3">
      <c r="A12926" s="4" t="s">
        <v>1206</v>
      </c>
      <c r="B12926" s="16">
        <v>1.02</v>
      </c>
      <c r="C12926" s="16">
        <v>1.05</v>
      </c>
      <c r="D12926" s="16">
        <v>1.05</v>
      </c>
    </row>
    <row r="12927" spans="1:4" x14ac:dyDescent="0.3">
      <c r="A12927" s="4" t="s">
        <v>1207</v>
      </c>
      <c r="B12927" s="16">
        <v>1.9999999999999998</v>
      </c>
      <c r="C12927" s="16">
        <v>1.05</v>
      </c>
      <c r="D12927" s="16">
        <v>2.0299999999999998</v>
      </c>
    </row>
    <row r="12928" spans="1:4" x14ac:dyDescent="0.3">
      <c r="A12928" s="4" t="s">
        <v>1208</v>
      </c>
      <c r="B12928" s="16">
        <v>1.02</v>
      </c>
      <c r="C12928" s="16">
        <v>1.05</v>
      </c>
      <c r="D12928" s="16">
        <v>1.05</v>
      </c>
    </row>
    <row r="12929" spans="1:4" x14ac:dyDescent="0.3">
      <c r="A12929" s="4" t="s">
        <v>1209</v>
      </c>
      <c r="B12929" s="16">
        <v>1.02</v>
      </c>
      <c r="C12929" s="16">
        <v>1.05</v>
      </c>
      <c r="D12929" s="16">
        <v>1.05</v>
      </c>
    </row>
    <row r="12930" spans="1:4" x14ac:dyDescent="0.3">
      <c r="A12930" s="4" t="s">
        <v>1210</v>
      </c>
      <c r="B12930" s="16">
        <v>1.02</v>
      </c>
      <c r="C12930" s="16">
        <v>1.05</v>
      </c>
      <c r="D12930" s="16">
        <v>1.05</v>
      </c>
    </row>
    <row r="12931" spans="1:4" x14ac:dyDescent="0.3">
      <c r="A12931" s="4" t="s">
        <v>196</v>
      </c>
      <c r="B12931" s="16">
        <v>2.8800000000000003</v>
      </c>
      <c r="C12931" s="16">
        <v>2.8</v>
      </c>
      <c r="D12931" s="16">
        <v>2.62</v>
      </c>
    </row>
    <row r="12932" spans="1:4" x14ac:dyDescent="0.3">
      <c r="A12932" s="4" t="s">
        <v>197</v>
      </c>
      <c r="B12932" s="16">
        <v>3.04</v>
      </c>
      <c r="C12932" s="16">
        <v>2.93</v>
      </c>
      <c r="D12932" s="16">
        <v>2.73</v>
      </c>
    </row>
    <row r="12933" spans="1:4" x14ac:dyDescent="0.3">
      <c r="A12933" s="4" t="s">
        <v>198</v>
      </c>
      <c r="B12933" s="16">
        <v>3.37</v>
      </c>
      <c r="C12933" s="16">
        <v>3.26</v>
      </c>
      <c r="D12933" s="16">
        <v>3.02</v>
      </c>
    </row>
    <row r="12934" spans="1:4" x14ac:dyDescent="0.3">
      <c r="A12934" s="4" t="s">
        <v>199</v>
      </c>
      <c r="B12934" s="16">
        <v>3.3000000000000003</v>
      </c>
      <c r="C12934" s="16">
        <v>3.2</v>
      </c>
      <c r="D12934" s="16">
        <v>3</v>
      </c>
    </row>
    <row r="12935" spans="1:4" x14ac:dyDescent="0.3">
      <c r="A12935" s="4" t="s">
        <v>200</v>
      </c>
      <c r="B12935" s="16">
        <v>4.01</v>
      </c>
      <c r="C12935" s="16">
        <v>3.89</v>
      </c>
      <c r="D12935" s="16">
        <v>3.73</v>
      </c>
    </row>
    <row r="12936" spans="1:4" x14ac:dyDescent="0.3">
      <c r="A12936" s="4" t="s">
        <v>1211</v>
      </c>
      <c r="B12936" s="16">
        <v>2.97</v>
      </c>
      <c r="C12936" s="16">
        <v>2</v>
      </c>
      <c r="D12936" s="16">
        <v>1</v>
      </c>
    </row>
    <row r="12937" spans="1:4" x14ac:dyDescent="0.3">
      <c r="A12937" s="4" t="s">
        <v>1212</v>
      </c>
      <c r="B12937" s="16">
        <v>2.39</v>
      </c>
      <c r="C12937" s="16">
        <v>2.4300000000000002</v>
      </c>
      <c r="D12937" s="16">
        <v>1.01</v>
      </c>
    </row>
    <row r="12938" spans="1:4" x14ac:dyDescent="0.3">
      <c r="A12938" s="4" t="s">
        <v>201</v>
      </c>
      <c r="B12938" s="16">
        <v>4.1499999999999995</v>
      </c>
      <c r="C12938" s="16">
        <v>4.05</v>
      </c>
      <c r="D12938" s="16">
        <v>3.71</v>
      </c>
    </row>
    <row r="12939" spans="1:4" x14ac:dyDescent="0.3">
      <c r="A12939" s="4" t="s">
        <v>213</v>
      </c>
      <c r="B12939" s="16">
        <v>2.31</v>
      </c>
      <c r="C12939" s="16">
        <v>2.3199999999999998</v>
      </c>
      <c r="D12939" s="16">
        <v>2.34</v>
      </c>
    </row>
    <row r="12940" spans="1:4" x14ac:dyDescent="0.3">
      <c r="A12940" s="4" t="s">
        <v>202</v>
      </c>
      <c r="B12940" s="16">
        <v>2.5</v>
      </c>
      <c r="C12940" s="16">
        <v>2.48</v>
      </c>
      <c r="D12940" s="16">
        <v>2.5</v>
      </c>
    </row>
    <row r="12941" spans="1:4" x14ac:dyDescent="0.3">
      <c r="A12941" s="4" t="s">
        <v>1213</v>
      </c>
      <c r="B12941" s="16">
        <v>2.1800000000000002</v>
      </c>
      <c r="C12941" s="16">
        <v>1.05</v>
      </c>
      <c r="D12941" s="16">
        <v>1.01</v>
      </c>
    </row>
    <row r="12942" spans="1:4" x14ac:dyDescent="0.3">
      <c r="A12942" s="4" t="s">
        <v>1214</v>
      </c>
      <c r="B12942" s="16">
        <v>1.02</v>
      </c>
      <c r="C12942" s="16">
        <v>1.05</v>
      </c>
      <c r="D12942" s="16">
        <v>1.05</v>
      </c>
    </row>
    <row r="12943" spans="1:4" x14ac:dyDescent="0.3">
      <c r="A12943" s="4" t="s">
        <v>1215</v>
      </c>
      <c r="B12943" s="16">
        <v>2.27</v>
      </c>
      <c r="C12943" s="16">
        <v>1.05</v>
      </c>
      <c r="D12943" s="16">
        <v>1.01</v>
      </c>
    </row>
    <row r="12944" spans="1:4" x14ac:dyDescent="0.3">
      <c r="A12944" s="4" t="s">
        <v>1216</v>
      </c>
      <c r="B12944" s="16">
        <v>1.02</v>
      </c>
      <c r="C12944" s="16">
        <v>1.05</v>
      </c>
      <c r="D12944" s="16">
        <v>1.05</v>
      </c>
    </row>
    <row r="12945" spans="1:4" x14ac:dyDescent="0.3">
      <c r="A12945" s="4" t="s">
        <v>72</v>
      </c>
      <c r="B12945" s="16">
        <v>2.2200000000000002</v>
      </c>
      <c r="C12945" s="16">
        <v>1.05</v>
      </c>
      <c r="D12945" s="16">
        <v>1.01</v>
      </c>
    </row>
    <row r="12946" spans="1:4" x14ac:dyDescent="0.3">
      <c r="A12946" s="4" t="s">
        <v>1217</v>
      </c>
      <c r="B12946" s="16">
        <v>1.02</v>
      </c>
      <c r="C12946" s="16">
        <v>1.05</v>
      </c>
      <c r="D12946" s="16">
        <v>1.05</v>
      </c>
    </row>
    <row r="12947" spans="1:4" x14ac:dyDescent="0.3">
      <c r="A12947" s="4" t="s">
        <v>1218</v>
      </c>
      <c r="B12947" s="16">
        <v>2.2400000000000002</v>
      </c>
      <c r="C12947" s="16">
        <v>1.05</v>
      </c>
      <c r="D12947" s="16">
        <v>1.01</v>
      </c>
    </row>
    <row r="12948" spans="1:4" x14ac:dyDescent="0.3">
      <c r="A12948" s="4" t="s">
        <v>1219</v>
      </c>
      <c r="B12948" s="16">
        <v>1.02</v>
      </c>
      <c r="C12948" s="16">
        <v>1.05</v>
      </c>
      <c r="D12948" s="16">
        <v>1.05</v>
      </c>
    </row>
    <row r="12949" spans="1:4" x14ac:dyDescent="0.3">
      <c r="A12949" s="4" t="s">
        <v>1220</v>
      </c>
      <c r="B12949" s="16">
        <v>1.08</v>
      </c>
      <c r="C12949" s="16">
        <v>1.05</v>
      </c>
      <c r="D12949" s="16">
        <v>1.01</v>
      </c>
    </row>
    <row r="12950" spans="1:4" x14ac:dyDescent="0.3">
      <c r="A12950" s="4" t="s">
        <v>1221</v>
      </c>
      <c r="B12950" s="16">
        <v>1.02</v>
      </c>
      <c r="C12950" s="16">
        <v>1.05</v>
      </c>
      <c r="D12950" s="16">
        <v>1.05</v>
      </c>
    </row>
    <row r="12951" spans="1:4" x14ac:dyDescent="0.3">
      <c r="A12951" s="4" t="s">
        <v>1222</v>
      </c>
      <c r="B12951" s="16">
        <v>1.02</v>
      </c>
      <c r="C12951" s="16">
        <v>1.05</v>
      </c>
      <c r="D12951" s="16">
        <v>1.05</v>
      </c>
    </row>
    <row r="12952" spans="1:4" x14ac:dyDescent="0.3">
      <c r="A12952" s="4" t="s">
        <v>1223</v>
      </c>
      <c r="B12952" s="16">
        <v>1.02</v>
      </c>
      <c r="C12952" s="16">
        <v>1.05</v>
      </c>
      <c r="D12952" s="16">
        <v>1.05</v>
      </c>
    </row>
    <row r="12953" spans="1:4" x14ac:dyDescent="0.3">
      <c r="A12953" s="4" t="s">
        <v>1224</v>
      </c>
      <c r="B12953" s="16">
        <v>0.98</v>
      </c>
      <c r="C12953" s="16">
        <v>1.05</v>
      </c>
      <c r="D12953" s="16">
        <v>1.01</v>
      </c>
    </row>
    <row r="12954" spans="1:4" x14ac:dyDescent="0.3">
      <c r="A12954" s="9"/>
      <c r="B12954" s="9"/>
      <c r="C12954" s="9"/>
      <c r="D12954" s="9"/>
    </row>
    <row r="12955" spans="1:4" x14ac:dyDescent="0.3">
      <c r="A12955" s="9"/>
      <c r="B12955" s="9"/>
      <c r="C12955" s="9"/>
      <c r="D12955" s="9"/>
    </row>
    <row r="12956" spans="1:4" x14ac:dyDescent="0.3">
      <c r="A12956" s="9"/>
      <c r="B12956" s="9"/>
      <c r="C12956" s="9"/>
      <c r="D12956" s="9"/>
    </row>
    <row r="12957" spans="1:4" x14ac:dyDescent="0.3">
      <c r="A12957" s="9"/>
      <c r="B12957" s="9"/>
      <c r="C12957" s="9"/>
      <c r="D12957" s="9"/>
    </row>
    <row r="12958" spans="1:4" x14ac:dyDescent="0.3">
      <c r="A12958" s="9"/>
      <c r="B12958" s="9"/>
      <c r="C12958" s="9"/>
      <c r="D12958" s="9"/>
    </row>
    <row r="12959" spans="1:4" x14ac:dyDescent="0.3">
      <c r="A12959" s="9"/>
      <c r="B12959" s="9"/>
      <c r="C12959" s="9"/>
      <c r="D12959" s="9"/>
    </row>
    <row r="12960" spans="1:4" x14ac:dyDescent="0.3">
      <c r="A12960" s="9"/>
      <c r="B12960" s="9"/>
      <c r="C12960" s="9"/>
      <c r="D12960" s="9"/>
    </row>
    <row r="12961" spans="1:4" x14ac:dyDescent="0.3">
      <c r="A12961" s="9"/>
      <c r="B12961" s="9"/>
      <c r="C12961" s="9"/>
      <c r="D12961" s="9"/>
    </row>
    <row r="12962" spans="1:4" x14ac:dyDescent="0.3">
      <c r="A12962" s="9"/>
      <c r="B12962" s="9"/>
      <c r="C12962" s="9"/>
      <c r="D12962" s="9"/>
    </row>
    <row r="12963" spans="1:4" x14ac:dyDescent="0.3">
      <c r="A12963" s="9"/>
      <c r="B12963" s="9"/>
      <c r="C12963" s="9"/>
      <c r="D12963" s="9"/>
    </row>
    <row r="12964" spans="1:4" x14ac:dyDescent="0.3">
      <c r="A12964" s="9"/>
      <c r="B12964" s="9"/>
      <c r="C12964" s="9"/>
      <c r="D12964" s="9"/>
    </row>
    <row r="12965" spans="1:4" x14ac:dyDescent="0.3">
      <c r="A12965" s="9"/>
      <c r="B12965" s="9"/>
      <c r="C12965" s="9"/>
      <c r="D12965" s="9"/>
    </row>
    <row r="12966" spans="1:4" x14ac:dyDescent="0.3">
      <c r="A12966" s="9"/>
      <c r="B12966" s="9"/>
      <c r="C12966" s="9"/>
      <c r="D12966" s="9"/>
    </row>
    <row r="12967" spans="1:4" x14ac:dyDescent="0.3">
      <c r="A12967" s="9"/>
      <c r="B12967" s="9"/>
      <c r="C12967" s="9"/>
      <c r="D12967" s="9"/>
    </row>
    <row r="12968" spans="1:4" x14ac:dyDescent="0.3">
      <c r="A12968" s="9"/>
      <c r="B12968" s="9"/>
      <c r="C12968" s="9"/>
      <c r="D12968" s="9"/>
    </row>
    <row r="12969" spans="1:4" x14ac:dyDescent="0.3">
      <c r="A12969" s="9"/>
      <c r="B12969" s="9"/>
      <c r="C12969" s="9"/>
      <c r="D12969" s="9"/>
    </row>
    <row r="12970" spans="1:4" x14ac:dyDescent="0.3">
      <c r="A12970" s="9"/>
      <c r="B12970" s="9"/>
      <c r="C12970" s="9"/>
      <c r="D12970" s="9"/>
    </row>
    <row r="12971" spans="1:4" x14ac:dyDescent="0.3">
      <c r="A12971" s="9"/>
      <c r="B12971" s="9"/>
      <c r="C12971" s="9"/>
      <c r="D12971" s="9"/>
    </row>
    <row r="12972" spans="1:4" x14ac:dyDescent="0.3">
      <c r="A12972" s="9"/>
      <c r="B12972" s="9"/>
      <c r="C12972" s="9"/>
      <c r="D12972" s="9"/>
    </row>
    <row r="12973" spans="1:4" x14ac:dyDescent="0.3">
      <c r="A12973" s="9"/>
      <c r="B12973" s="9"/>
      <c r="C12973" s="9"/>
      <c r="D12973" s="9"/>
    </row>
    <row r="12974" spans="1:4" x14ac:dyDescent="0.3">
      <c r="A12974" s="9"/>
      <c r="B12974" s="9"/>
      <c r="C12974" s="9"/>
      <c r="D12974" s="9"/>
    </row>
    <row r="12975" spans="1:4" x14ac:dyDescent="0.3">
      <c r="A12975" s="9"/>
      <c r="B12975" s="9"/>
      <c r="C12975" s="9"/>
      <c r="D12975" s="9"/>
    </row>
    <row r="12976" spans="1:4" x14ac:dyDescent="0.3">
      <c r="A12976" s="9"/>
      <c r="B12976" s="9"/>
      <c r="C12976" s="9"/>
      <c r="D12976" s="9"/>
    </row>
    <row r="12977" spans="1:4" x14ac:dyDescent="0.3">
      <c r="A12977" s="9"/>
      <c r="B12977" s="9"/>
      <c r="C12977" s="9"/>
      <c r="D12977" s="9"/>
    </row>
    <row r="12978" spans="1:4" x14ac:dyDescent="0.3">
      <c r="A12978" s="9"/>
      <c r="B12978" s="9"/>
      <c r="C12978" s="9"/>
      <c r="D12978" s="9"/>
    </row>
    <row r="12979" spans="1:4" x14ac:dyDescent="0.3">
      <c r="A12979" s="9"/>
      <c r="B12979" s="9"/>
      <c r="C12979" s="9"/>
      <c r="D12979" s="9"/>
    </row>
    <row r="12980" spans="1:4" x14ac:dyDescent="0.3">
      <c r="A12980" s="9"/>
      <c r="B12980" s="9"/>
      <c r="C12980" s="9"/>
      <c r="D12980" s="9"/>
    </row>
    <row r="12981" spans="1:4" x14ac:dyDescent="0.3">
      <c r="A12981" s="9"/>
      <c r="B12981" s="9"/>
      <c r="C12981" s="9"/>
      <c r="D12981" s="9"/>
    </row>
    <row r="12982" spans="1:4" x14ac:dyDescent="0.3">
      <c r="A12982" s="9"/>
      <c r="B12982" s="9"/>
      <c r="C12982" s="9"/>
      <c r="D12982" s="9"/>
    </row>
    <row r="12983" spans="1:4" x14ac:dyDescent="0.3">
      <c r="A12983" s="9"/>
      <c r="B12983" s="9"/>
      <c r="C12983" s="9"/>
      <c r="D12983" s="9"/>
    </row>
    <row r="12984" spans="1:4" x14ac:dyDescent="0.3">
      <c r="A12984" s="9"/>
      <c r="B12984" s="9"/>
      <c r="C12984" s="9"/>
      <c r="D12984" s="9"/>
    </row>
    <row r="12985" spans="1:4" x14ac:dyDescent="0.3">
      <c r="A12985" s="9"/>
      <c r="B12985" s="9"/>
      <c r="C12985" s="9"/>
      <c r="D12985" s="9"/>
    </row>
    <row r="12986" spans="1:4" x14ac:dyDescent="0.3">
      <c r="A12986" s="9"/>
      <c r="B12986" s="9"/>
      <c r="C12986" s="9"/>
      <c r="D12986" s="9"/>
    </row>
    <row r="12987" spans="1:4" x14ac:dyDescent="0.3">
      <c r="A12987" s="9"/>
      <c r="B12987" s="9"/>
      <c r="C12987" s="9"/>
      <c r="D12987" s="9"/>
    </row>
    <row r="12988" spans="1:4" x14ac:dyDescent="0.3">
      <c r="A12988" s="9"/>
      <c r="B12988" s="9"/>
      <c r="C12988" s="9"/>
      <c r="D12988" s="9"/>
    </row>
    <row r="12989" spans="1:4" x14ac:dyDescent="0.3">
      <c r="A12989" s="9"/>
      <c r="B12989" s="9"/>
      <c r="C12989" s="9"/>
      <c r="D12989" s="9"/>
    </row>
    <row r="12990" spans="1:4" x14ac:dyDescent="0.3">
      <c r="A12990" s="9"/>
      <c r="B12990" s="9"/>
      <c r="C12990" s="9"/>
      <c r="D12990" s="9"/>
    </row>
    <row r="12991" spans="1:4" x14ac:dyDescent="0.3">
      <c r="A12991" s="9"/>
      <c r="B12991" s="9"/>
      <c r="C12991" s="9"/>
      <c r="D12991" s="9"/>
    </row>
    <row r="12992" spans="1:4" x14ac:dyDescent="0.3">
      <c r="A12992" s="9"/>
      <c r="B12992" s="9"/>
      <c r="C12992" s="9"/>
      <c r="D12992" s="9"/>
    </row>
    <row r="12993" spans="1:4" x14ac:dyDescent="0.3">
      <c r="A12993" s="9"/>
      <c r="B12993" s="9"/>
      <c r="C12993" s="9"/>
      <c r="D12993" s="9"/>
    </row>
    <row r="12994" spans="1:4" x14ac:dyDescent="0.3">
      <c r="A12994" s="9"/>
      <c r="B12994" s="9"/>
      <c r="C12994" s="9"/>
      <c r="D12994" s="9"/>
    </row>
    <row r="12995" spans="1:4" x14ac:dyDescent="0.3">
      <c r="A12995" s="9"/>
      <c r="B12995" s="9"/>
      <c r="C12995" s="9"/>
      <c r="D12995" s="9"/>
    </row>
    <row r="12996" spans="1:4" x14ac:dyDescent="0.3">
      <c r="A12996" s="9"/>
      <c r="B12996" s="9"/>
      <c r="C12996" s="9"/>
      <c r="D12996" s="9"/>
    </row>
    <row r="12997" spans="1:4" x14ac:dyDescent="0.3">
      <c r="A12997" s="9"/>
      <c r="B12997" s="9"/>
      <c r="C12997" s="9"/>
      <c r="D12997" s="9"/>
    </row>
    <row r="12998" spans="1:4" x14ac:dyDescent="0.3">
      <c r="A12998" s="9"/>
      <c r="B12998" s="9"/>
      <c r="C12998" s="9"/>
      <c r="D12998" s="9"/>
    </row>
    <row r="12999" spans="1:4" x14ac:dyDescent="0.3">
      <c r="A12999" s="9"/>
      <c r="B12999" s="9"/>
      <c r="C12999" s="9"/>
      <c r="D12999" s="9"/>
    </row>
    <row r="13000" spans="1:4" x14ac:dyDescent="0.3">
      <c r="A13000" s="9"/>
      <c r="B13000" s="9"/>
      <c r="C13000" s="9"/>
      <c r="D13000" s="9"/>
    </row>
    <row r="13001" spans="1:4" x14ac:dyDescent="0.3">
      <c r="A13001" s="9"/>
      <c r="B13001" s="9"/>
      <c r="C13001" s="9"/>
      <c r="D13001" s="9"/>
    </row>
    <row r="13002" spans="1:4" x14ac:dyDescent="0.3">
      <c r="A13002" s="9"/>
      <c r="B13002" s="9"/>
      <c r="C13002" s="9"/>
      <c r="D13002" s="9"/>
    </row>
    <row r="13003" spans="1:4" x14ac:dyDescent="0.3">
      <c r="A13003" s="9"/>
      <c r="B13003" s="9"/>
      <c r="C13003" s="9"/>
      <c r="D13003" s="9"/>
    </row>
    <row r="13004" spans="1:4" x14ac:dyDescent="0.3">
      <c r="A13004" s="9"/>
      <c r="B13004" s="9"/>
      <c r="C13004" s="9"/>
      <c r="D13004" s="9"/>
    </row>
    <row r="13005" spans="1:4" x14ac:dyDescent="0.3">
      <c r="A13005" s="9"/>
      <c r="B13005" s="9"/>
      <c r="C13005" s="9"/>
      <c r="D13005" s="9"/>
    </row>
    <row r="13006" spans="1:4" x14ac:dyDescent="0.3">
      <c r="A13006" s="9"/>
      <c r="B13006" s="9"/>
      <c r="C13006" s="9"/>
      <c r="D13006" s="9"/>
    </row>
    <row r="13007" spans="1:4" x14ac:dyDescent="0.3">
      <c r="A13007" s="9"/>
      <c r="B13007" s="9"/>
      <c r="C13007" s="9"/>
      <c r="D13007" s="9"/>
    </row>
    <row r="13008" spans="1:4" x14ac:dyDescent="0.3">
      <c r="A13008" s="9"/>
      <c r="B13008" s="9"/>
      <c r="C13008" s="9"/>
      <c r="D13008" s="9"/>
    </row>
    <row r="13009" spans="1:4" x14ac:dyDescent="0.3">
      <c r="A13009" s="9"/>
      <c r="B13009" s="9"/>
      <c r="C13009" s="9"/>
      <c r="D13009" s="9"/>
    </row>
    <row r="13010" spans="1:4" x14ac:dyDescent="0.3">
      <c r="A13010" s="9"/>
      <c r="B13010" s="9"/>
      <c r="C13010" s="9"/>
      <c r="D13010" s="9"/>
    </row>
    <row r="13011" spans="1:4" x14ac:dyDescent="0.3">
      <c r="A13011" s="9"/>
      <c r="B13011" s="9"/>
      <c r="C13011" s="9"/>
      <c r="D13011" s="9"/>
    </row>
    <row r="13012" spans="1:4" x14ac:dyDescent="0.3">
      <c r="A13012" s="9"/>
      <c r="B13012" s="9"/>
      <c r="C13012" s="9"/>
      <c r="D13012" s="9"/>
    </row>
    <row r="13013" spans="1:4" x14ac:dyDescent="0.3">
      <c r="A13013" s="9"/>
      <c r="B13013" s="9"/>
      <c r="C13013" s="9"/>
      <c r="D13013" s="9"/>
    </row>
    <row r="13014" spans="1:4" x14ac:dyDescent="0.3">
      <c r="A13014" s="9"/>
      <c r="B13014" s="9"/>
      <c r="C13014" s="9"/>
      <c r="D13014" s="9"/>
    </row>
    <row r="13015" spans="1:4" x14ac:dyDescent="0.3">
      <c r="A13015" s="9"/>
      <c r="B13015" s="9"/>
      <c r="C13015" s="9"/>
      <c r="D13015" s="9"/>
    </row>
    <row r="13016" spans="1:4" x14ac:dyDescent="0.3">
      <c r="A13016" s="9"/>
      <c r="B13016" s="9"/>
      <c r="C13016" s="9"/>
      <c r="D13016" s="9"/>
    </row>
    <row r="13017" spans="1:4" x14ac:dyDescent="0.3">
      <c r="A13017" s="9"/>
      <c r="B13017" s="9"/>
      <c r="C13017" s="9"/>
      <c r="D13017" s="9"/>
    </row>
    <row r="13018" spans="1:4" x14ac:dyDescent="0.3">
      <c r="A13018" s="9"/>
      <c r="B13018" s="9"/>
      <c r="C13018" s="9"/>
      <c r="D13018" s="9"/>
    </row>
    <row r="13019" spans="1:4" x14ac:dyDescent="0.3">
      <c r="A13019" s="9"/>
      <c r="B13019" s="9"/>
      <c r="C13019" s="9"/>
      <c r="D13019" s="9"/>
    </row>
    <row r="13020" spans="1:4" x14ac:dyDescent="0.3">
      <c r="A13020" s="9"/>
      <c r="B13020" s="9"/>
      <c r="C13020" s="9"/>
      <c r="D13020" s="9"/>
    </row>
    <row r="13021" spans="1:4" x14ac:dyDescent="0.3">
      <c r="A13021" s="9"/>
      <c r="B13021" s="9"/>
      <c r="C13021" s="9"/>
      <c r="D13021" s="9"/>
    </row>
    <row r="13022" spans="1:4" x14ac:dyDescent="0.3">
      <c r="A13022" s="9"/>
      <c r="B13022" s="9"/>
      <c r="C13022" s="9"/>
      <c r="D13022" s="9"/>
    </row>
    <row r="13023" spans="1:4" x14ac:dyDescent="0.3">
      <c r="A13023" s="9"/>
      <c r="B13023" s="9"/>
      <c r="C13023" s="9"/>
      <c r="D13023" s="9"/>
    </row>
    <row r="13024" spans="1:4" x14ac:dyDescent="0.3">
      <c r="A13024" s="9"/>
      <c r="B13024" s="9"/>
      <c r="C13024" s="9"/>
      <c r="D13024" s="9"/>
    </row>
    <row r="13025" spans="1:4" x14ac:dyDescent="0.3">
      <c r="A13025" s="9"/>
      <c r="B13025" s="9"/>
      <c r="C13025" s="9"/>
      <c r="D13025" s="9"/>
    </row>
    <row r="13026" spans="1:4" x14ac:dyDescent="0.3">
      <c r="A13026" s="9"/>
      <c r="B13026" s="9"/>
      <c r="C13026" s="9"/>
      <c r="D13026" s="9"/>
    </row>
    <row r="13027" spans="1:4" x14ac:dyDescent="0.3">
      <c r="A13027" s="9"/>
      <c r="B13027" s="9"/>
      <c r="C13027" s="9"/>
      <c r="D13027" s="9"/>
    </row>
    <row r="13028" spans="1:4" x14ac:dyDescent="0.3">
      <c r="A13028" s="9"/>
      <c r="B13028" s="9"/>
      <c r="C13028" s="9"/>
      <c r="D13028" s="9"/>
    </row>
    <row r="13029" spans="1:4" x14ac:dyDescent="0.3">
      <c r="A13029" s="9"/>
      <c r="B13029" s="9"/>
      <c r="C13029" s="9"/>
      <c r="D13029" s="9"/>
    </row>
    <row r="13030" spans="1:4" x14ac:dyDescent="0.3">
      <c r="A13030" s="9"/>
      <c r="B13030" s="9"/>
      <c r="C13030" s="9"/>
      <c r="D13030" s="9"/>
    </row>
    <row r="13031" spans="1:4" x14ac:dyDescent="0.3">
      <c r="A13031" s="9"/>
      <c r="B13031" s="9"/>
      <c r="C13031" s="9"/>
      <c r="D13031" s="9"/>
    </row>
    <row r="13032" spans="1:4" x14ac:dyDescent="0.3">
      <c r="A13032" s="9"/>
      <c r="B13032" s="9"/>
      <c r="C13032" s="9"/>
      <c r="D13032" s="9"/>
    </row>
    <row r="13033" spans="1:4" x14ac:dyDescent="0.3">
      <c r="A13033" s="9"/>
      <c r="B13033" s="9"/>
      <c r="C13033" s="9"/>
      <c r="D13033" s="9"/>
    </row>
    <row r="13034" spans="1:4" x14ac:dyDescent="0.3">
      <c r="A13034" s="9"/>
      <c r="B13034" s="9"/>
      <c r="C13034" s="9"/>
      <c r="D13034" s="9"/>
    </row>
    <row r="13035" spans="1:4" x14ac:dyDescent="0.3">
      <c r="A13035" s="9"/>
      <c r="B13035" s="9"/>
      <c r="C13035" s="9"/>
      <c r="D13035" s="9"/>
    </row>
    <row r="13036" spans="1:4" x14ac:dyDescent="0.3">
      <c r="A13036" s="9"/>
      <c r="B13036" s="9"/>
      <c r="C13036" s="9"/>
      <c r="D13036" s="9"/>
    </row>
    <row r="13037" spans="1:4" x14ac:dyDescent="0.3">
      <c r="A13037" s="9"/>
      <c r="B13037" s="9"/>
      <c r="C13037" s="9"/>
      <c r="D13037" s="9"/>
    </row>
    <row r="13038" spans="1:4" x14ac:dyDescent="0.3">
      <c r="A13038" s="9"/>
      <c r="B13038" s="9"/>
      <c r="C13038" s="9"/>
      <c r="D13038" s="9"/>
    </row>
    <row r="13039" spans="1:4" x14ac:dyDescent="0.3">
      <c r="A13039" s="9"/>
      <c r="B13039" s="9"/>
      <c r="C13039" s="9"/>
      <c r="D13039" s="9"/>
    </row>
    <row r="13040" spans="1:4" x14ac:dyDescent="0.3">
      <c r="A13040" s="9"/>
      <c r="B13040" s="9"/>
      <c r="C13040" s="9"/>
      <c r="D13040" s="9"/>
    </row>
    <row r="13041" spans="1:4" x14ac:dyDescent="0.3">
      <c r="A13041" s="9"/>
      <c r="B13041" s="9"/>
      <c r="C13041" s="9"/>
      <c r="D13041" s="9"/>
    </row>
    <row r="13042" spans="1:4" x14ac:dyDescent="0.3">
      <c r="A13042" s="9"/>
      <c r="B13042" s="9"/>
      <c r="C13042" s="9"/>
      <c r="D13042" s="9"/>
    </row>
    <row r="13043" spans="1:4" x14ac:dyDescent="0.3">
      <c r="A13043" s="9"/>
      <c r="B13043" s="9"/>
      <c r="C13043" s="9"/>
      <c r="D13043" s="9"/>
    </row>
    <row r="13044" spans="1:4" x14ac:dyDescent="0.3">
      <c r="A13044" s="9"/>
      <c r="B13044" s="9"/>
      <c r="C13044" s="9"/>
      <c r="D13044" s="9"/>
    </row>
    <row r="13045" spans="1:4" x14ac:dyDescent="0.3">
      <c r="A13045" s="9"/>
      <c r="B13045" s="9"/>
      <c r="C13045" s="9"/>
      <c r="D13045" s="9"/>
    </row>
    <row r="13046" spans="1:4" x14ac:dyDescent="0.3">
      <c r="A13046" s="9"/>
      <c r="B13046" s="9"/>
      <c r="C13046" s="9"/>
      <c r="D13046" s="9"/>
    </row>
    <row r="13047" spans="1:4" x14ac:dyDescent="0.3">
      <c r="A13047" s="9"/>
      <c r="B13047" s="9"/>
      <c r="C13047" s="9"/>
      <c r="D13047" s="9"/>
    </row>
    <row r="13048" spans="1:4" x14ac:dyDescent="0.3">
      <c r="A13048" s="9"/>
      <c r="B13048" s="9"/>
      <c r="C13048" s="9"/>
      <c r="D13048" s="9"/>
    </row>
    <row r="13049" spans="1:4" x14ac:dyDescent="0.3">
      <c r="A13049" s="9"/>
      <c r="B13049" s="9"/>
      <c r="C13049" s="9"/>
      <c r="D13049" s="9"/>
    </row>
    <row r="13050" spans="1:4" x14ac:dyDescent="0.3">
      <c r="A13050" s="9"/>
      <c r="B13050" s="9"/>
      <c r="C13050" s="9"/>
      <c r="D13050" s="9"/>
    </row>
    <row r="13051" spans="1:4" x14ac:dyDescent="0.3">
      <c r="A13051" s="9"/>
      <c r="B13051" s="9"/>
      <c r="C13051" s="9"/>
      <c r="D13051" s="9"/>
    </row>
    <row r="13052" spans="1:4" x14ac:dyDescent="0.3">
      <c r="A13052" s="9"/>
      <c r="B13052" s="9"/>
      <c r="C13052" s="9"/>
      <c r="D13052" s="9"/>
    </row>
    <row r="13053" spans="1:4" x14ac:dyDescent="0.3">
      <c r="A13053" s="9"/>
      <c r="B13053" s="9"/>
      <c r="C13053" s="9"/>
      <c r="D13053" s="9"/>
    </row>
    <row r="13054" spans="1:4" x14ac:dyDescent="0.3">
      <c r="A13054" s="9"/>
      <c r="B13054" s="9"/>
      <c r="C13054" s="9"/>
      <c r="D13054" s="9"/>
    </row>
    <row r="13055" spans="1:4" x14ac:dyDescent="0.3">
      <c r="A13055" s="9"/>
      <c r="B13055" s="9"/>
      <c r="C13055" s="9"/>
      <c r="D13055" s="9"/>
    </row>
    <row r="13056" spans="1:4" x14ac:dyDescent="0.3">
      <c r="A13056" s="9"/>
      <c r="B13056" s="9"/>
      <c r="C13056" s="9"/>
      <c r="D13056" s="9"/>
    </row>
    <row r="13057" spans="1:4" x14ac:dyDescent="0.3">
      <c r="A13057" s="9"/>
      <c r="B13057" s="9"/>
      <c r="C13057" s="9"/>
      <c r="D13057" s="9"/>
    </row>
    <row r="13058" spans="1:4" x14ac:dyDescent="0.3">
      <c r="A13058" s="9"/>
      <c r="B13058" s="9"/>
      <c r="C13058" s="9"/>
      <c r="D13058" s="9"/>
    </row>
    <row r="13059" spans="1:4" x14ac:dyDescent="0.3">
      <c r="A13059" s="9"/>
      <c r="B13059" s="9"/>
      <c r="C13059" s="9"/>
      <c r="D13059" s="9"/>
    </row>
    <row r="13060" spans="1:4" x14ac:dyDescent="0.3">
      <c r="A13060" s="9"/>
      <c r="B13060" s="9"/>
      <c r="C13060" s="9"/>
      <c r="D13060" s="9"/>
    </row>
    <row r="13061" spans="1:4" x14ac:dyDescent="0.3">
      <c r="A13061" s="9"/>
      <c r="B13061" s="9"/>
      <c r="C13061" s="9"/>
      <c r="D13061" s="9"/>
    </row>
    <row r="13062" spans="1:4" x14ac:dyDescent="0.3">
      <c r="A13062" s="9"/>
      <c r="B13062" s="9"/>
      <c r="C13062" s="9"/>
      <c r="D13062" s="9"/>
    </row>
    <row r="13063" spans="1:4" x14ac:dyDescent="0.3">
      <c r="A13063" s="9"/>
      <c r="B13063" s="9"/>
      <c r="C13063" s="9"/>
      <c r="D13063" s="9"/>
    </row>
    <row r="13064" spans="1:4" x14ac:dyDescent="0.3">
      <c r="A13064" s="9"/>
      <c r="B13064" s="9"/>
      <c r="C13064" s="9"/>
      <c r="D13064" s="9"/>
    </row>
    <row r="13065" spans="1:4" x14ac:dyDescent="0.3">
      <c r="A13065" s="9"/>
      <c r="B13065" s="9"/>
      <c r="C13065" s="9"/>
      <c r="D13065" s="9"/>
    </row>
    <row r="13066" spans="1:4" x14ac:dyDescent="0.3">
      <c r="A13066" s="9"/>
      <c r="B13066" s="9"/>
      <c r="C13066" s="9"/>
      <c r="D13066" s="9"/>
    </row>
    <row r="13067" spans="1:4" x14ac:dyDescent="0.3">
      <c r="A13067" s="9"/>
      <c r="B13067" s="9"/>
      <c r="C13067" s="9"/>
      <c r="D13067" s="9"/>
    </row>
    <row r="13068" spans="1:4" x14ac:dyDescent="0.3">
      <c r="A13068" s="9"/>
      <c r="B13068" s="9"/>
      <c r="C13068" s="9"/>
      <c r="D13068" s="9"/>
    </row>
    <row r="13069" spans="1:4" x14ac:dyDescent="0.3">
      <c r="A13069" s="9"/>
      <c r="B13069" s="9"/>
      <c r="C13069" s="9"/>
      <c r="D13069" s="9"/>
    </row>
    <row r="13070" spans="1:4" x14ac:dyDescent="0.3">
      <c r="A13070" s="9"/>
      <c r="B13070" s="9"/>
      <c r="C13070" s="9"/>
      <c r="D13070" s="9"/>
    </row>
    <row r="13071" spans="1:4" x14ac:dyDescent="0.3">
      <c r="A13071" s="9"/>
      <c r="B13071" s="9"/>
      <c r="C13071" s="9"/>
      <c r="D13071" s="9"/>
    </row>
    <row r="13072" spans="1:4" x14ac:dyDescent="0.3">
      <c r="A13072" s="9"/>
      <c r="B13072" s="9"/>
      <c r="C13072" s="9"/>
      <c r="D13072" s="9"/>
    </row>
    <row r="13073" spans="1:4" x14ac:dyDescent="0.3">
      <c r="A13073" s="9"/>
      <c r="B13073" s="9"/>
      <c r="C13073" s="9"/>
      <c r="D13073" s="9"/>
    </row>
    <row r="13074" spans="1:4" x14ac:dyDescent="0.3">
      <c r="A13074" s="9"/>
      <c r="B13074" s="9"/>
      <c r="C13074" s="9"/>
      <c r="D13074" s="9"/>
    </row>
    <row r="13075" spans="1:4" x14ac:dyDescent="0.3">
      <c r="A13075" s="9"/>
      <c r="B13075" s="9"/>
      <c r="C13075" s="9"/>
      <c r="D13075" s="9"/>
    </row>
    <row r="13076" spans="1:4" x14ac:dyDescent="0.3">
      <c r="A13076" s="9"/>
      <c r="B13076" s="9"/>
      <c r="C13076" s="9"/>
      <c r="D13076" s="9"/>
    </row>
    <row r="13077" spans="1:4" x14ac:dyDescent="0.3">
      <c r="A13077" s="9"/>
      <c r="B13077" s="9"/>
      <c r="C13077" s="9"/>
      <c r="D13077" s="9"/>
    </row>
    <row r="13078" spans="1:4" x14ac:dyDescent="0.3">
      <c r="A13078" s="9"/>
      <c r="B13078" s="9"/>
      <c r="C13078" s="9"/>
      <c r="D13078" s="9"/>
    </row>
    <row r="13079" spans="1:4" x14ac:dyDescent="0.3">
      <c r="A13079" s="9"/>
      <c r="B13079" s="9"/>
      <c r="C13079" s="9"/>
      <c r="D13079" s="9"/>
    </row>
    <row r="13080" spans="1:4" x14ac:dyDescent="0.3">
      <c r="A13080" s="9"/>
      <c r="B13080" s="9"/>
      <c r="C13080" s="9"/>
      <c r="D13080" s="9"/>
    </row>
    <row r="13081" spans="1:4" x14ac:dyDescent="0.3">
      <c r="A13081" s="9"/>
      <c r="B13081" s="9"/>
      <c r="C13081" s="9"/>
      <c r="D13081" s="9"/>
    </row>
    <row r="13082" spans="1:4" x14ac:dyDescent="0.3">
      <c r="A13082" s="9"/>
      <c r="B13082" s="9"/>
      <c r="C13082" s="9"/>
      <c r="D13082" s="9"/>
    </row>
    <row r="13083" spans="1:4" x14ac:dyDescent="0.3">
      <c r="A13083" s="9"/>
      <c r="B13083" s="9"/>
      <c r="C13083" s="9"/>
      <c r="D13083" s="9"/>
    </row>
    <row r="13084" spans="1:4" x14ac:dyDescent="0.3">
      <c r="A13084" s="9"/>
      <c r="B13084" s="9"/>
      <c r="C13084" s="9"/>
      <c r="D13084" s="9"/>
    </row>
    <row r="13085" spans="1:4" x14ac:dyDescent="0.3">
      <c r="A13085" s="9"/>
      <c r="B13085" s="9"/>
      <c r="C13085" s="9"/>
      <c r="D13085" s="9"/>
    </row>
    <row r="13086" spans="1:4" x14ac:dyDescent="0.3">
      <c r="A13086" s="9"/>
      <c r="B13086" s="9"/>
      <c r="C13086" s="9"/>
      <c r="D13086" s="9"/>
    </row>
    <row r="13087" spans="1:4" x14ac:dyDescent="0.3">
      <c r="A13087" s="9"/>
      <c r="B13087" s="9"/>
      <c r="C13087" s="9"/>
      <c r="D13087" s="9"/>
    </row>
    <row r="13088" spans="1:4" x14ac:dyDescent="0.3">
      <c r="A13088" s="9"/>
      <c r="B13088" s="9"/>
      <c r="C13088" s="9"/>
      <c r="D13088" s="9"/>
    </row>
    <row r="13089" spans="1:4" x14ac:dyDescent="0.3">
      <c r="A13089" s="9"/>
      <c r="B13089" s="9"/>
      <c r="C13089" s="9"/>
      <c r="D13089" s="9"/>
    </row>
    <row r="13090" spans="1:4" x14ac:dyDescent="0.3">
      <c r="A13090" s="9"/>
      <c r="B13090" s="9"/>
      <c r="C13090" s="9"/>
      <c r="D13090" s="9"/>
    </row>
    <row r="13091" spans="1:4" x14ac:dyDescent="0.3">
      <c r="A13091" s="9"/>
      <c r="B13091" s="9"/>
      <c r="C13091" s="9"/>
      <c r="D13091" s="9"/>
    </row>
    <row r="13092" spans="1:4" x14ac:dyDescent="0.3">
      <c r="A13092" s="9"/>
      <c r="B13092" s="9"/>
      <c r="C13092" s="9"/>
      <c r="D13092" s="9"/>
    </row>
    <row r="13093" spans="1:4" x14ac:dyDescent="0.3">
      <c r="A13093" s="9"/>
      <c r="B13093" s="9"/>
      <c r="C13093" s="9"/>
      <c r="D13093" s="9"/>
    </row>
    <row r="13094" spans="1:4" x14ac:dyDescent="0.3">
      <c r="A13094" s="9"/>
      <c r="B13094" s="9"/>
      <c r="C13094" s="9"/>
      <c r="D13094" s="9"/>
    </row>
    <row r="13095" spans="1:4" x14ac:dyDescent="0.3">
      <c r="A13095" s="9"/>
      <c r="B13095" s="9"/>
      <c r="C13095" s="9"/>
      <c r="D13095" s="9"/>
    </row>
    <row r="13096" spans="1:4" x14ac:dyDescent="0.3">
      <c r="A13096" s="9"/>
      <c r="B13096" s="9"/>
      <c r="C13096" s="9"/>
      <c r="D13096" s="9"/>
    </row>
    <row r="13097" spans="1:4" x14ac:dyDescent="0.3">
      <c r="A13097" s="9"/>
      <c r="B13097" s="9"/>
      <c r="C13097" s="9"/>
      <c r="D13097" s="9"/>
    </row>
    <row r="13098" spans="1:4" x14ac:dyDescent="0.3">
      <c r="A13098" s="9"/>
      <c r="B13098" s="9"/>
      <c r="C13098" s="9"/>
      <c r="D13098" s="9"/>
    </row>
    <row r="13099" spans="1:4" x14ac:dyDescent="0.3">
      <c r="A13099" s="9"/>
      <c r="B13099" s="9"/>
      <c r="C13099" s="9"/>
      <c r="D13099" s="9"/>
    </row>
    <row r="13100" spans="1:4" x14ac:dyDescent="0.3">
      <c r="A13100" s="9"/>
      <c r="B13100" s="9"/>
      <c r="C13100" s="9"/>
      <c r="D13100" s="9"/>
    </row>
    <row r="13101" spans="1:4" x14ac:dyDescent="0.3">
      <c r="A13101" s="9"/>
      <c r="B13101" s="9"/>
      <c r="C13101" s="9"/>
      <c r="D13101" s="9"/>
    </row>
    <row r="13102" spans="1:4" x14ac:dyDescent="0.3">
      <c r="A13102" s="9"/>
      <c r="B13102" s="9"/>
      <c r="C13102" s="9"/>
      <c r="D13102" s="9"/>
    </row>
    <row r="13103" spans="1:4" x14ac:dyDescent="0.3">
      <c r="A13103" s="9"/>
      <c r="B13103" s="9"/>
      <c r="C13103" s="9"/>
      <c r="D13103" s="9"/>
    </row>
    <row r="13104" spans="1:4" x14ac:dyDescent="0.3">
      <c r="A13104" s="9"/>
      <c r="B13104" s="9"/>
      <c r="C13104" s="9"/>
      <c r="D13104" s="9"/>
    </row>
    <row r="13105" spans="1:4" x14ac:dyDescent="0.3">
      <c r="A13105" s="9"/>
      <c r="B13105" s="9"/>
      <c r="C13105" s="9"/>
      <c r="D13105" s="9"/>
    </row>
    <row r="13106" spans="1:4" x14ac:dyDescent="0.3">
      <c r="A13106" s="9"/>
      <c r="B13106" s="9"/>
      <c r="C13106" s="9"/>
      <c r="D13106" s="9"/>
    </row>
    <row r="13107" spans="1:4" x14ac:dyDescent="0.3">
      <c r="A13107" s="9"/>
      <c r="B13107" s="9"/>
      <c r="C13107" s="9"/>
      <c r="D13107" s="9"/>
    </row>
    <row r="13108" spans="1:4" x14ac:dyDescent="0.3">
      <c r="A13108" s="9"/>
      <c r="B13108" s="9"/>
      <c r="C13108" s="9"/>
      <c r="D13108" s="9"/>
    </row>
    <row r="13109" spans="1:4" x14ac:dyDescent="0.3">
      <c r="A13109" s="9"/>
      <c r="B13109" s="9"/>
      <c r="C13109" s="9"/>
      <c r="D13109" s="9"/>
    </row>
    <row r="13110" spans="1:4" x14ac:dyDescent="0.3">
      <c r="A13110" s="9"/>
      <c r="B13110" s="9"/>
      <c r="C13110" s="9"/>
      <c r="D13110" s="9"/>
    </row>
    <row r="13111" spans="1:4" x14ac:dyDescent="0.3">
      <c r="A13111" s="9"/>
      <c r="B13111" s="9"/>
      <c r="C13111" s="9"/>
      <c r="D13111" s="9"/>
    </row>
    <row r="13112" spans="1:4" x14ac:dyDescent="0.3">
      <c r="A13112" s="9"/>
      <c r="B13112" s="9"/>
      <c r="C13112" s="9"/>
      <c r="D13112" s="9"/>
    </row>
    <row r="13113" spans="1:4" x14ac:dyDescent="0.3">
      <c r="A13113" s="9"/>
      <c r="B13113" s="9"/>
      <c r="C13113" s="9"/>
      <c r="D13113" s="9"/>
    </row>
    <row r="13114" spans="1:4" x14ac:dyDescent="0.3">
      <c r="A13114" s="9"/>
      <c r="B13114" s="9"/>
      <c r="C13114" s="9"/>
      <c r="D13114" s="9"/>
    </row>
    <row r="13115" spans="1:4" x14ac:dyDescent="0.3">
      <c r="A13115" s="9"/>
      <c r="B13115" s="9"/>
      <c r="C13115" s="9"/>
      <c r="D13115" s="9"/>
    </row>
    <row r="13116" spans="1:4" x14ac:dyDescent="0.3">
      <c r="A13116" s="9"/>
      <c r="B13116" s="9"/>
      <c r="C13116" s="9"/>
      <c r="D13116" s="9"/>
    </row>
    <row r="13117" spans="1:4" x14ac:dyDescent="0.3">
      <c r="A13117" s="9"/>
      <c r="B13117" s="9"/>
      <c r="C13117" s="9"/>
      <c r="D13117" s="9"/>
    </row>
    <row r="13118" spans="1:4" x14ac:dyDescent="0.3">
      <c r="A13118" s="9"/>
      <c r="B13118" s="9"/>
      <c r="C13118" s="9"/>
      <c r="D13118" s="9"/>
    </row>
    <row r="13119" spans="1:4" x14ac:dyDescent="0.3">
      <c r="A13119" s="9"/>
      <c r="B13119" s="9"/>
      <c r="C13119" s="9"/>
      <c r="D13119" s="9"/>
    </row>
    <row r="13120" spans="1:4" x14ac:dyDescent="0.3">
      <c r="A13120" s="9"/>
      <c r="B13120" s="9"/>
      <c r="C13120" s="9"/>
      <c r="D13120" s="9"/>
    </row>
    <row r="13121" spans="1:4" x14ac:dyDescent="0.3">
      <c r="A13121" s="9"/>
      <c r="B13121" s="9"/>
      <c r="C13121" s="9"/>
      <c r="D13121" s="9"/>
    </row>
    <row r="13122" spans="1:4" x14ac:dyDescent="0.3">
      <c r="A13122" s="9"/>
      <c r="B13122" s="9"/>
      <c r="C13122" s="9"/>
      <c r="D13122" s="9"/>
    </row>
    <row r="13123" spans="1:4" x14ac:dyDescent="0.3">
      <c r="A13123" s="9"/>
      <c r="B13123" s="9"/>
      <c r="C13123" s="9"/>
      <c r="D13123" s="9"/>
    </row>
    <row r="13124" spans="1:4" x14ac:dyDescent="0.3">
      <c r="A13124" s="9"/>
      <c r="B13124" s="9"/>
      <c r="C13124" s="9"/>
      <c r="D13124" s="9"/>
    </row>
    <row r="13125" spans="1:4" x14ac:dyDescent="0.3">
      <c r="A13125" s="9"/>
      <c r="B13125" s="9"/>
      <c r="C13125" s="9"/>
      <c r="D13125" s="9"/>
    </row>
    <row r="13126" spans="1:4" x14ac:dyDescent="0.3">
      <c r="A13126" s="9"/>
      <c r="B13126" s="9"/>
      <c r="C13126" s="9"/>
      <c r="D13126" s="9"/>
    </row>
    <row r="13127" spans="1:4" x14ac:dyDescent="0.3">
      <c r="A13127" s="9"/>
      <c r="B13127" s="9"/>
      <c r="C13127" s="9"/>
      <c r="D13127" s="9"/>
    </row>
    <row r="13128" spans="1:4" x14ac:dyDescent="0.3">
      <c r="A13128" s="9"/>
      <c r="B13128" s="9"/>
      <c r="C13128" s="9"/>
      <c r="D13128" s="9"/>
    </row>
    <row r="13129" spans="1:4" x14ac:dyDescent="0.3">
      <c r="A13129" s="9"/>
      <c r="B13129" s="9"/>
      <c r="C13129" s="9"/>
      <c r="D13129" s="9"/>
    </row>
    <row r="13130" spans="1:4" x14ac:dyDescent="0.3">
      <c r="A13130" s="9"/>
      <c r="B13130" s="9"/>
      <c r="C13130" s="9"/>
      <c r="D13130" s="9"/>
    </row>
    <row r="13131" spans="1:4" x14ac:dyDescent="0.3">
      <c r="B13131" s="16"/>
      <c r="C13131" s="16"/>
      <c r="D13131" s="16"/>
    </row>
  </sheetData>
  <pageMargins left="0.7" right="0.7" top="0.75" bottom="0.75" header="0.3" footer="0.3"/>
  <pageSetup fitToHeight="0" orientation="portrait" r:id="rId1"/>
  <headerFooter>
    <oddHeader>&amp;A</oddHeader>
    <oddFooter>Page &amp;P of &amp;N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1636"/>
  <sheetViews>
    <sheetView workbookViewId="0">
      <pane ySplit="1" topLeftCell="A2" activePane="bottomLeft" state="frozen"/>
      <selection pane="bottomLeft"/>
    </sheetView>
  </sheetViews>
  <sheetFormatPr defaultColWidth="11.5546875" defaultRowHeight="14.4" x14ac:dyDescent="0.3"/>
  <cols>
    <col min="1" max="1" width="7" bestFit="1" customWidth="1"/>
    <col min="2" max="2" width="13.5546875" bestFit="1" customWidth="1"/>
    <col min="3" max="3" width="33.77734375" bestFit="1" customWidth="1"/>
    <col min="4" max="256" width="8.77734375" customWidth="1"/>
  </cols>
  <sheetData>
    <row r="1" spans="1:3" s="19" customFormat="1" ht="18.600000000000001" thickBot="1" x14ac:dyDescent="0.4">
      <c r="A1" s="103" t="s">
        <v>1287</v>
      </c>
      <c r="B1" s="104" t="s">
        <v>1275</v>
      </c>
      <c r="C1" s="105" t="s">
        <v>1286</v>
      </c>
    </row>
    <row r="2" spans="1:3" x14ac:dyDescent="0.3">
      <c r="A2" s="67">
        <v>900</v>
      </c>
      <c r="B2" s="68" t="s">
        <v>1276</v>
      </c>
      <c r="C2" s="100" t="s">
        <v>1234</v>
      </c>
    </row>
    <row r="3" spans="1:3" x14ac:dyDescent="0.3">
      <c r="A3" s="67">
        <v>963</v>
      </c>
      <c r="B3" s="68" t="s">
        <v>1276</v>
      </c>
      <c r="C3" s="100" t="s">
        <v>1236</v>
      </c>
    </row>
    <row r="4" spans="1:3" x14ac:dyDescent="0.3">
      <c r="A4" s="67">
        <v>964</v>
      </c>
      <c r="B4" s="68" t="s">
        <v>1276</v>
      </c>
      <c r="C4" s="100" t="s">
        <v>1236</v>
      </c>
    </row>
    <row r="5" spans="1:3" x14ac:dyDescent="0.3">
      <c r="A5" s="67">
        <v>970</v>
      </c>
      <c r="B5" s="68" t="s">
        <v>1276</v>
      </c>
      <c r="C5" s="100" t="s">
        <v>1236</v>
      </c>
    </row>
    <row r="6" spans="1:3" x14ac:dyDescent="0.3">
      <c r="A6" s="67">
        <v>981</v>
      </c>
      <c r="B6" s="68" t="s">
        <v>1276</v>
      </c>
      <c r="C6" s="100" t="s">
        <v>1236</v>
      </c>
    </row>
    <row r="7" spans="1:3" x14ac:dyDescent="0.3">
      <c r="A7" s="67">
        <v>991</v>
      </c>
      <c r="B7" s="68" t="s">
        <v>1276</v>
      </c>
      <c r="C7" s="100" t="s">
        <v>1236</v>
      </c>
    </row>
    <row r="8" spans="1:3" x14ac:dyDescent="0.3">
      <c r="A8" s="67">
        <v>1001</v>
      </c>
      <c r="B8" s="68" t="s">
        <v>1276</v>
      </c>
      <c r="C8" s="100" t="s">
        <v>1236</v>
      </c>
    </row>
    <row r="9" spans="1:3" x14ac:dyDescent="0.3">
      <c r="A9" s="67">
        <v>1010</v>
      </c>
      <c r="B9" s="68" t="s">
        <v>1276</v>
      </c>
      <c r="C9" s="100" t="s">
        <v>1236</v>
      </c>
    </row>
    <row r="10" spans="1:3" x14ac:dyDescent="0.3">
      <c r="A10" s="67">
        <v>1020</v>
      </c>
      <c r="B10" s="68" t="s">
        <v>1276</v>
      </c>
      <c r="C10" s="100" t="s">
        <v>1236</v>
      </c>
    </row>
    <row r="11" spans="1:3" x14ac:dyDescent="0.3">
      <c r="A11" s="67">
        <v>1040</v>
      </c>
      <c r="B11" s="68" t="s">
        <v>1276</v>
      </c>
      <c r="C11" s="100" t="s">
        <v>1236</v>
      </c>
    </row>
    <row r="12" spans="1:3" x14ac:dyDescent="0.3">
      <c r="A12" s="67">
        <v>1042</v>
      </c>
      <c r="B12" s="68" t="s">
        <v>1276</v>
      </c>
      <c r="C12" s="100" t="s">
        <v>1236</v>
      </c>
    </row>
    <row r="13" spans="1:3" x14ac:dyDescent="0.3">
      <c r="A13" s="74">
        <v>99971</v>
      </c>
      <c r="B13" s="68" t="s">
        <v>1276</v>
      </c>
      <c r="C13" s="100" t="s">
        <v>1236</v>
      </c>
    </row>
    <row r="14" spans="1:3" x14ac:dyDescent="0.3">
      <c r="A14" s="74">
        <v>99972</v>
      </c>
      <c r="B14" s="68" t="s">
        <v>1276</v>
      </c>
      <c r="C14" s="100" t="s">
        <v>1236</v>
      </c>
    </row>
    <row r="15" spans="1:3" x14ac:dyDescent="0.3">
      <c r="A15" s="74">
        <v>99973</v>
      </c>
      <c r="B15" s="68" t="s">
        <v>1276</v>
      </c>
      <c r="C15" s="100" t="s">
        <v>1236</v>
      </c>
    </row>
    <row r="16" spans="1:3" x14ac:dyDescent="0.3">
      <c r="A16" s="67">
        <v>99974</v>
      </c>
      <c r="B16" s="68" t="s">
        <v>1276</v>
      </c>
      <c r="C16" s="100" t="s">
        <v>1236</v>
      </c>
    </row>
    <row r="17" spans="1:3" x14ac:dyDescent="0.3">
      <c r="A17" s="74">
        <v>99989</v>
      </c>
      <c r="B17" s="68" t="s">
        <v>1276</v>
      </c>
      <c r="C17" s="100" t="s">
        <v>1236</v>
      </c>
    </row>
    <row r="18" spans="1:3" x14ac:dyDescent="0.3">
      <c r="A18" s="74">
        <v>99993</v>
      </c>
      <c r="B18" s="68" t="s">
        <v>1276</v>
      </c>
      <c r="C18" s="100" t="s">
        <v>1236</v>
      </c>
    </row>
    <row r="19" spans="1:3" x14ac:dyDescent="0.3">
      <c r="A19" s="67">
        <v>1067</v>
      </c>
      <c r="B19" s="68" t="s">
        <v>1276</v>
      </c>
      <c r="C19" s="100" t="s">
        <v>1235</v>
      </c>
    </row>
    <row r="20" spans="1:3" x14ac:dyDescent="0.3">
      <c r="A20" s="67">
        <v>1068</v>
      </c>
      <c r="B20" s="68" t="s">
        <v>1276</v>
      </c>
      <c r="C20" s="100" t="s">
        <v>1235</v>
      </c>
    </row>
    <row r="21" spans="1:3" x14ac:dyDescent="0.3">
      <c r="A21" s="67">
        <v>1070</v>
      </c>
      <c r="B21" s="68" t="s">
        <v>1276</v>
      </c>
      <c r="C21" s="100" t="s">
        <v>1235</v>
      </c>
    </row>
    <row r="22" spans="1:3" x14ac:dyDescent="0.3">
      <c r="A22" s="67">
        <v>1080</v>
      </c>
      <c r="B22" s="68" t="s">
        <v>1276</v>
      </c>
      <c r="C22" s="100" t="s">
        <v>1235</v>
      </c>
    </row>
    <row r="23" spans="1:3" x14ac:dyDescent="0.3">
      <c r="A23" s="67">
        <v>1084</v>
      </c>
      <c r="B23" s="68" t="s">
        <v>1276</v>
      </c>
      <c r="C23" s="100" t="s">
        <v>1235</v>
      </c>
    </row>
    <row r="24" spans="1:3" x14ac:dyDescent="0.3">
      <c r="A24" s="67">
        <v>1085</v>
      </c>
      <c r="B24" s="68" t="s">
        <v>1276</v>
      </c>
      <c r="C24" s="100" t="s">
        <v>1235</v>
      </c>
    </row>
    <row r="25" spans="1:3" x14ac:dyDescent="0.3">
      <c r="A25" s="67">
        <v>1086</v>
      </c>
      <c r="B25" s="68" t="s">
        <v>1276</v>
      </c>
      <c r="C25" s="100" t="s">
        <v>1235</v>
      </c>
    </row>
    <row r="26" spans="1:3" x14ac:dyDescent="0.3">
      <c r="A26" s="67">
        <v>1087</v>
      </c>
      <c r="B26" s="68" t="s">
        <v>1276</v>
      </c>
      <c r="C26" s="100" t="s">
        <v>1235</v>
      </c>
    </row>
    <row r="27" spans="1:3" x14ac:dyDescent="0.3">
      <c r="A27" s="67">
        <v>1091</v>
      </c>
      <c r="B27" s="68" t="s">
        <v>1276</v>
      </c>
      <c r="C27" s="100" t="s">
        <v>1235</v>
      </c>
    </row>
    <row r="28" spans="1:3" x14ac:dyDescent="0.3">
      <c r="A28" s="67">
        <v>1092</v>
      </c>
      <c r="B28" s="68" t="s">
        <v>1276</v>
      </c>
      <c r="C28" s="100" t="s">
        <v>1235</v>
      </c>
    </row>
    <row r="29" spans="1:3" x14ac:dyDescent="0.3">
      <c r="A29" s="67">
        <v>1093</v>
      </c>
      <c r="B29" s="68" t="s">
        <v>1276</v>
      </c>
      <c r="C29" s="100" t="s">
        <v>1235</v>
      </c>
    </row>
    <row r="30" spans="1:3" x14ac:dyDescent="0.3">
      <c r="A30" s="74">
        <v>1097</v>
      </c>
      <c r="B30" s="68" t="s">
        <v>1276</v>
      </c>
      <c r="C30" s="100" t="s">
        <v>1235</v>
      </c>
    </row>
    <row r="31" spans="1:3" x14ac:dyDescent="0.3">
      <c r="A31" s="67">
        <v>1098</v>
      </c>
      <c r="B31" s="68" t="s">
        <v>1276</v>
      </c>
      <c r="C31" s="100" t="s">
        <v>1232</v>
      </c>
    </row>
    <row r="32" spans="1:3" x14ac:dyDescent="0.3">
      <c r="A32" s="74">
        <v>1099</v>
      </c>
      <c r="B32" s="68" t="s">
        <v>1276</v>
      </c>
      <c r="C32" s="100" t="s">
        <v>1232</v>
      </c>
    </row>
    <row r="33" spans="1:3" x14ac:dyDescent="0.3">
      <c r="A33" s="74">
        <v>1110</v>
      </c>
      <c r="B33" s="68" t="s">
        <v>1276</v>
      </c>
      <c r="C33" s="100" t="s">
        <v>1232</v>
      </c>
    </row>
    <row r="34" spans="1:3" x14ac:dyDescent="0.3">
      <c r="A34" s="74">
        <v>1112</v>
      </c>
      <c r="B34" s="68" t="s">
        <v>1276</v>
      </c>
      <c r="C34" s="100" t="s">
        <v>1232</v>
      </c>
    </row>
    <row r="35" spans="1:3" x14ac:dyDescent="0.3">
      <c r="A35" s="74">
        <v>1114</v>
      </c>
      <c r="B35" s="68" t="s">
        <v>1276</v>
      </c>
      <c r="C35" s="100" t="s">
        <v>1232</v>
      </c>
    </row>
    <row r="36" spans="1:3" x14ac:dyDescent="0.3">
      <c r="A36" s="74">
        <v>1116</v>
      </c>
      <c r="B36" s="68" t="s">
        <v>1276</v>
      </c>
      <c r="C36" s="100" t="s">
        <v>1232</v>
      </c>
    </row>
    <row r="37" spans="1:3" x14ac:dyDescent="0.3">
      <c r="A37" s="74">
        <v>1118</v>
      </c>
      <c r="B37" s="68" t="s">
        <v>1276</v>
      </c>
      <c r="C37" s="100" t="s">
        <v>1232</v>
      </c>
    </row>
    <row r="38" spans="1:3" x14ac:dyDescent="0.3">
      <c r="A38" s="67">
        <v>1120</v>
      </c>
      <c r="B38" s="68" t="s">
        <v>1276</v>
      </c>
      <c r="C38" s="100" t="s">
        <v>1232</v>
      </c>
    </row>
    <row r="39" spans="1:3" x14ac:dyDescent="0.3">
      <c r="A39" s="67">
        <v>1125</v>
      </c>
      <c r="B39" s="68" t="s">
        <v>1276</v>
      </c>
      <c r="C39" s="100" t="s">
        <v>1237</v>
      </c>
    </row>
    <row r="40" spans="1:3" x14ac:dyDescent="0.3">
      <c r="A40" s="67">
        <v>1132</v>
      </c>
      <c r="B40" s="68" t="s">
        <v>1276</v>
      </c>
      <c r="C40" s="100" t="s">
        <v>1237</v>
      </c>
    </row>
    <row r="41" spans="1:3" x14ac:dyDescent="0.3">
      <c r="A41" s="74">
        <v>1136</v>
      </c>
      <c r="B41" s="68" t="s">
        <v>1276</v>
      </c>
      <c r="C41" s="100" t="s">
        <v>1237</v>
      </c>
    </row>
    <row r="42" spans="1:3" x14ac:dyDescent="0.3">
      <c r="A42" s="74">
        <v>1137</v>
      </c>
      <c r="B42" s="68" t="s">
        <v>1276</v>
      </c>
      <c r="C42" s="100" t="s">
        <v>1237</v>
      </c>
    </row>
    <row r="43" spans="1:3" x14ac:dyDescent="0.3">
      <c r="A43" s="67">
        <v>1138</v>
      </c>
      <c r="B43" s="68" t="s">
        <v>1276</v>
      </c>
      <c r="C43" s="100" t="s">
        <v>1237</v>
      </c>
    </row>
    <row r="44" spans="1:3" x14ac:dyDescent="0.3">
      <c r="A44" s="67">
        <v>1139</v>
      </c>
      <c r="B44" s="68" t="s">
        <v>1276</v>
      </c>
      <c r="C44" s="100" t="s">
        <v>1237</v>
      </c>
    </row>
    <row r="45" spans="1:3" x14ac:dyDescent="0.3">
      <c r="A45" s="67">
        <v>1140</v>
      </c>
      <c r="B45" s="68" t="s">
        <v>1276</v>
      </c>
      <c r="C45" s="100" t="s">
        <v>1255</v>
      </c>
    </row>
    <row r="46" spans="1:3" x14ac:dyDescent="0.3">
      <c r="A46" s="67">
        <v>1145</v>
      </c>
      <c r="B46" s="68" t="s">
        <v>1276</v>
      </c>
      <c r="C46" s="100" t="s">
        <v>1255</v>
      </c>
    </row>
    <row r="47" spans="1:3" x14ac:dyDescent="0.3">
      <c r="A47" s="67">
        <v>1146</v>
      </c>
      <c r="B47" s="68" t="s">
        <v>1276</v>
      </c>
      <c r="C47" s="100" t="s">
        <v>1255</v>
      </c>
    </row>
    <row r="48" spans="1:3" x14ac:dyDescent="0.3">
      <c r="A48" s="67">
        <v>1229</v>
      </c>
      <c r="B48" s="68" t="s">
        <v>1276</v>
      </c>
      <c r="C48" s="100" t="s">
        <v>1255</v>
      </c>
    </row>
    <row r="49" spans="1:3" x14ac:dyDescent="0.3">
      <c r="A49" s="67">
        <v>1230</v>
      </c>
      <c r="B49" s="68" t="s">
        <v>1276</v>
      </c>
      <c r="C49" s="100" t="s">
        <v>1255</v>
      </c>
    </row>
    <row r="50" spans="1:3" x14ac:dyDescent="0.3">
      <c r="A50" s="67">
        <v>1231</v>
      </c>
      <c r="B50" s="68" t="s">
        <v>1276</v>
      </c>
      <c r="C50" s="100" t="s">
        <v>1255</v>
      </c>
    </row>
    <row r="51" spans="1:3" x14ac:dyDescent="0.3">
      <c r="A51" s="67">
        <v>1250</v>
      </c>
      <c r="B51" s="68" t="s">
        <v>1276</v>
      </c>
      <c r="C51" s="100" t="s">
        <v>1255</v>
      </c>
    </row>
    <row r="52" spans="1:3" x14ac:dyDescent="0.3">
      <c r="A52" s="67">
        <v>1260</v>
      </c>
      <c r="B52" s="68" t="s">
        <v>1276</v>
      </c>
      <c r="C52" s="100" t="s">
        <v>1255</v>
      </c>
    </row>
    <row r="53" spans="1:3" x14ac:dyDescent="0.3">
      <c r="A53" s="67">
        <v>1261</v>
      </c>
      <c r="B53" s="68" t="s">
        <v>1276</v>
      </c>
      <c r="C53" s="100" t="s">
        <v>1255</v>
      </c>
    </row>
    <row r="54" spans="1:3" x14ac:dyDescent="0.3">
      <c r="A54" s="67">
        <v>1310</v>
      </c>
      <c r="B54" s="68" t="s">
        <v>1276</v>
      </c>
      <c r="C54" s="100" t="s">
        <v>1255</v>
      </c>
    </row>
    <row r="55" spans="1:3" x14ac:dyDescent="0.3">
      <c r="A55" s="67">
        <v>1320</v>
      </c>
      <c r="B55" s="68" t="s">
        <v>1276</v>
      </c>
      <c r="C55" s="100" t="s">
        <v>1255</v>
      </c>
    </row>
    <row r="56" spans="1:3" x14ac:dyDescent="0.3">
      <c r="A56" s="67">
        <v>1330</v>
      </c>
      <c r="B56" s="68" t="s">
        <v>1276</v>
      </c>
      <c r="C56" s="100" t="s">
        <v>1256</v>
      </c>
    </row>
    <row r="57" spans="1:3" x14ac:dyDescent="0.3">
      <c r="A57" s="74">
        <v>1370</v>
      </c>
      <c r="B57" s="68" t="s">
        <v>1276</v>
      </c>
      <c r="C57" s="100" t="s">
        <v>1256</v>
      </c>
    </row>
    <row r="58" spans="1:3" x14ac:dyDescent="0.3">
      <c r="A58" s="74">
        <v>1380</v>
      </c>
      <c r="B58" s="68" t="s">
        <v>1276</v>
      </c>
      <c r="C58" s="100" t="s">
        <v>1256</v>
      </c>
    </row>
    <row r="59" spans="1:3" x14ac:dyDescent="0.3">
      <c r="A59" s="74">
        <v>1400</v>
      </c>
      <c r="B59" s="68" t="s">
        <v>1276</v>
      </c>
      <c r="C59" s="100" t="s">
        <v>1256</v>
      </c>
    </row>
    <row r="60" spans="1:3" x14ac:dyDescent="0.3">
      <c r="A60" s="74">
        <v>1410</v>
      </c>
      <c r="B60" s="68" t="s">
        <v>1276</v>
      </c>
      <c r="C60" s="100" t="s">
        <v>1256</v>
      </c>
    </row>
    <row r="61" spans="1:3" x14ac:dyDescent="0.3">
      <c r="A61" s="67">
        <v>1430</v>
      </c>
      <c r="B61" s="68" t="s">
        <v>1276</v>
      </c>
      <c r="C61" s="100" t="s">
        <v>1256</v>
      </c>
    </row>
    <row r="62" spans="1:3" x14ac:dyDescent="0.3">
      <c r="A62" s="67">
        <v>1440</v>
      </c>
      <c r="B62" s="68" t="s">
        <v>1276</v>
      </c>
      <c r="C62" s="100" t="s">
        <v>1256</v>
      </c>
    </row>
    <row r="63" spans="1:3" x14ac:dyDescent="0.3">
      <c r="A63" s="67">
        <v>1450</v>
      </c>
      <c r="B63" s="68" t="s">
        <v>1276</v>
      </c>
      <c r="C63" s="100" t="s">
        <v>1256</v>
      </c>
    </row>
    <row r="64" spans="1:3" x14ac:dyDescent="0.3">
      <c r="A64" s="74">
        <v>1451</v>
      </c>
      <c r="B64" s="68" t="s">
        <v>1276</v>
      </c>
      <c r="C64" s="100" t="s">
        <v>1256</v>
      </c>
    </row>
    <row r="65" spans="1:3" x14ac:dyDescent="0.3">
      <c r="A65" s="74">
        <v>1452</v>
      </c>
      <c r="B65" s="68" t="s">
        <v>1276</v>
      </c>
      <c r="C65" s="100" t="s">
        <v>1256</v>
      </c>
    </row>
    <row r="66" spans="1:3" x14ac:dyDescent="0.3">
      <c r="A66" s="67">
        <v>1454</v>
      </c>
      <c r="B66" s="68" t="s">
        <v>1276</v>
      </c>
      <c r="C66" s="100" t="s">
        <v>1256</v>
      </c>
    </row>
    <row r="67" spans="1:3" x14ac:dyDescent="0.3">
      <c r="A67" s="67">
        <v>1455</v>
      </c>
      <c r="B67" s="68" t="s">
        <v>1276</v>
      </c>
      <c r="C67" s="100" t="s">
        <v>1256</v>
      </c>
    </row>
    <row r="68" spans="1:3" x14ac:dyDescent="0.3">
      <c r="A68" s="67">
        <v>1480</v>
      </c>
      <c r="B68" s="68" t="s">
        <v>1276</v>
      </c>
      <c r="C68" s="100" t="s">
        <v>1256</v>
      </c>
    </row>
    <row r="69" spans="1:3" x14ac:dyDescent="0.3">
      <c r="A69" s="67">
        <v>1490</v>
      </c>
      <c r="B69" s="68" t="s">
        <v>1276</v>
      </c>
      <c r="C69" s="100" t="s">
        <v>1256</v>
      </c>
    </row>
    <row r="70" spans="1:3" x14ac:dyDescent="0.3">
      <c r="A70" s="67">
        <v>1500</v>
      </c>
      <c r="B70" s="68" t="s">
        <v>1276</v>
      </c>
      <c r="C70" s="100" t="s">
        <v>1256</v>
      </c>
    </row>
    <row r="71" spans="1:3" x14ac:dyDescent="0.3">
      <c r="A71" s="67">
        <v>1600</v>
      </c>
      <c r="B71" s="68" t="s">
        <v>1276</v>
      </c>
      <c r="C71" s="100" t="s">
        <v>1256</v>
      </c>
    </row>
    <row r="72" spans="1:3" x14ac:dyDescent="0.3">
      <c r="A72" s="67">
        <v>1605</v>
      </c>
      <c r="B72" s="68" t="s">
        <v>1276</v>
      </c>
      <c r="C72" s="100" t="s">
        <v>1256</v>
      </c>
    </row>
    <row r="73" spans="1:3" x14ac:dyDescent="0.3">
      <c r="A73" s="67">
        <v>1630</v>
      </c>
      <c r="B73" s="68" t="s">
        <v>1276</v>
      </c>
      <c r="C73" s="100" t="s">
        <v>1256</v>
      </c>
    </row>
    <row r="74" spans="1:3" x14ac:dyDescent="0.3">
      <c r="A74" s="67">
        <v>1635</v>
      </c>
      <c r="B74" s="68" t="s">
        <v>1276</v>
      </c>
      <c r="C74" s="100" t="s">
        <v>1256</v>
      </c>
    </row>
    <row r="75" spans="1:3" x14ac:dyDescent="0.3">
      <c r="A75" s="74">
        <v>1640</v>
      </c>
      <c r="B75" s="68" t="s">
        <v>1276</v>
      </c>
      <c r="C75" s="100" t="s">
        <v>1256</v>
      </c>
    </row>
    <row r="76" spans="1:3" x14ac:dyDescent="0.3">
      <c r="A76" s="67">
        <v>1650</v>
      </c>
      <c r="B76" s="68" t="s">
        <v>1276</v>
      </c>
      <c r="C76" s="100" t="s">
        <v>1256</v>
      </c>
    </row>
    <row r="77" spans="1:3" x14ac:dyDescent="0.3">
      <c r="A77" s="67">
        <v>1652</v>
      </c>
      <c r="B77" s="68" t="s">
        <v>1276</v>
      </c>
      <c r="C77" s="100" t="s">
        <v>1256</v>
      </c>
    </row>
    <row r="78" spans="1:3" x14ac:dyDescent="0.3">
      <c r="A78" s="67">
        <v>1665</v>
      </c>
      <c r="B78" s="68" t="s">
        <v>1276</v>
      </c>
      <c r="C78" s="100" t="s">
        <v>1256</v>
      </c>
    </row>
    <row r="79" spans="1:3" x14ac:dyDescent="0.3">
      <c r="A79" s="67">
        <v>1666</v>
      </c>
      <c r="B79" s="68" t="s">
        <v>1276</v>
      </c>
      <c r="C79" s="100" t="s">
        <v>1256</v>
      </c>
    </row>
    <row r="80" spans="1:3" x14ac:dyDescent="0.3">
      <c r="A80" s="67">
        <v>1710</v>
      </c>
      <c r="B80" s="68" t="s">
        <v>1276</v>
      </c>
      <c r="C80" s="100" t="s">
        <v>1256</v>
      </c>
    </row>
    <row r="81" spans="1:3" x14ac:dyDescent="0.3">
      <c r="A81" s="67">
        <v>1720</v>
      </c>
      <c r="B81" s="68" t="s">
        <v>1276</v>
      </c>
      <c r="C81" s="100" t="s">
        <v>1256</v>
      </c>
    </row>
    <row r="82" spans="1:3" x14ac:dyDescent="0.3">
      <c r="A82" s="67">
        <v>1730</v>
      </c>
      <c r="B82" s="68" t="s">
        <v>1276</v>
      </c>
      <c r="C82" s="100" t="s">
        <v>1256</v>
      </c>
    </row>
    <row r="83" spans="1:3" x14ac:dyDescent="0.3">
      <c r="A83" s="67">
        <v>1731</v>
      </c>
      <c r="B83" s="68" t="s">
        <v>1276</v>
      </c>
      <c r="C83" s="100" t="s">
        <v>1256</v>
      </c>
    </row>
    <row r="84" spans="1:3" x14ac:dyDescent="0.3">
      <c r="A84" s="67">
        <v>1732</v>
      </c>
      <c r="B84" s="68" t="s">
        <v>1276</v>
      </c>
      <c r="C84" s="100" t="s">
        <v>1256</v>
      </c>
    </row>
    <row r="85" spans="1:3" x14ac:dyDescent="0.3">
      <c r="A85" s="67">
        <v>1733</v>
      </c>
      <c r="B85" s="68" t="s">
        <v>1276</v>
      </c>
      <c r="C85" s="100" t="s">
        <v>1256</v>
      </c>
    </row>
    <row r="86" spans="1:3" x14ac:dyDescent="0.3">
      <c r="A86" s="67">
        <v>1735</v>
      </c>
      <c r="B86" s="68" t="s">
        <v>1276</v>
      </c>
      <c r="C86" s="100" t="s">
        <v>1238</v>
      </c>
    </row>
    <row r="87" spans="1:3" x14ac:dyDescent="0.3">
      <c r="A87" s="67">
        <v>1736</v>
      </c>
      <c r="B87" s="68" t="s">
        <v>1276</v>
      </c>
      <c r="C87" s="100" t="s">
        <v>1238</v>
      </c>
    </row>
    <row r="88" spans="1:3" x14ac:dyDescent="0.3">
      <c r="A88" s="67">
        <v>1737</v>
      </c>
      <c r="B88" s="68" t="s">
        <v>1276</v>
      </c>
      <c r="C88" s="100" t="s">
        <v>1238</v>
      </c>
    </row>
    <row r="89" spans="1:3" x14ac:dyDescent="0.3">
      <c r="A89" s="67">
        <v>1790</v>
      </c>
      <c r="B89" s="68" t="s">
        <v>1276</v>
      </c>
      <c r="C89" s="100" t="s">
        <v>1238</v>
      </c>
    </row>
    <row r="90" spans="1:3" x14ac:dyDescent="0.3">
      <c r="A90" s="67">
        <v>1791</v>
      </c>
      <c r="B90" s="68" t="s">
        <v>1276</v>
      </c>
      <c r="C90" s="100" t="s">
        <v>1238</v>
      </c>
    </row>
    <row r="91" spans="1:3" x14ac:dyDescent="0.3">
      <c r="A91" s="67">
        <v>1792</v>
      </c>
      <c r="B91" s="68" t="s">
        <v>1276</v>
      </c>
      <c r="C91" s="100" t="s">
        <v>1238</v>
      </c>
    </row>
    <row r="92" spans="1:3" x14ac:dyDescent="0.3">
      <c r="A92" s="67">
        <v>1850</v>
      </c>
      <c r="B92" s="68" t="s">
        <v>1276</v>
      </c>
      <c r="C92" s="100" t="s">
        <v>1238</v>
      </c>
    </row>
    <row r="93" spans="1:3" x14ac:dyDescent="0.3">
      <c r="A93" s="67">
        <v>1890</v>
      </c>
      <c r="B93" s="68" t="s">
        <v>1276</v>
      </c>
      <c r="C93" s="100" t="s">
        <v>1238</v>
      </c>
    </row>
    <row r="94" spans="1:3" x14ac:dyDescent="0.3">
      <c r="A94" s="67">
        <v>1930</v>
      </c>
      <c r="B94" s="68" t="s">
        <v>1276</v>
      </c>
      <c r="C94" s="100" t="s">
        <v>1238</v>
      </c>
    </row>
    <row r="95" spans="1:3" x14ac:dyDescent="0.3">
      <c r="A95" s="74">
        <v>2010</v>
      </c>
      <c r="B95" s="68" t="s">
        <v>1276</v>
      </c>
      <c r="C95" s="100" t="s">
        <v>1238</v>
      </c>
    </row>
    <row r="96" spans="1:3" x14ac:dyDescent="0.3">
      <c r="A96" s="67">
        <v>2030</v>
      </c>
      <c r="B96" s="68" t="s">
        <v>1276</v>
      </c>
      <c r="C96" s="100" t="s">
        <v>1238</v>
      </c>
    </row>
    <row r="97" spans="1:3" x14ac:dyDescent="0.3">
      <c r="A97" s="67">
        <v>2041</v>
      </c>
      <c r="B97" s="68" t="s">
        <v>1276</v>
      </c>
      <c r="C97" s="100" t="s">
        <v>1238</v>
      </c>
    </row>
    <row r="98" spans="1:3" x14ac:dyDescent="0.3">
      <c r="A98" s="67">
        <v>2060</v>
      </c>
      <c r="B98" s="68" t="s">
        <v>1276</v>
      </c>
      <c r="C98" s="100" t="s">
        <v>1238</v>
      </c>
    </row>
    <row r="99" spans="1:3" x14ac:dyDescent="0.3">
      <c r="A99" s="67">
        <v>2100</v>
      </c>
      <c r="B99" s="68" t="s">
        <v>1276</v>
      </c>
      <c r="C99" s="100" t="s">
        <v>1238</v>
      </c>
    </row>
    <row r="100" spans="1:3" x14ac:dyDescent="0.3">
      <c r="A100" s="74">
        <v>2130</v>
      </c>
      <c r="B100" s="68" t="s">
        <v>1276</v>
      </c>
      <c r="C100" s="100" t="s">
        <v>1238</v>
      </c>
    </row>
    <row r="101" spans="1:3" x14ac:dyDescent="0.3">
      <c r="A101" s="74">
        <v>2132</v>
      </c>
      <c r="B101" s="68" t="s">
        <v>1276</v>
      </c>
      <c r="C101" s="100" t="s">
        <v>1238</v>
      </c>
    </row>
    <row r="102" spans="1:3" x14ac:dyDescent="0.3">
      <c r="A102" s="74">
        <v>2134</v>
      </c>
      <c r="B102" s="68" t="s">
        <v>1276</v>
      </c>
      <c r="C102" s="100" t="s">
        <v>1238</v>
      </c>
    </row>
    <row r="103" spans="1:3" x14ac:dyDescent="0.3">
      <c r="A103" s="74">
        <v>2136</v>
      </c>
      <c r="B103" s="68" t="s">
        <v>1276</v>
      </c>
      <c r="C103" s="100" t="s">
        <v>1238</v>
      </c>
    </row>
    <row r="104" spans="1:3" x14ac:dyDescent="0.3">
      <c r="A104" s="74">
        <v>2137</v>
      </c>
      <c r="B104" s="68" t="s">
        <v>1276</v>
      </c>
      <c r="C104" s="100" t="s">
        <v>1238</v>
      </c>
    </row>
    <row r="105" spans="1:3" x14ac:dyDescent="0.3">
      <c r="A105" s="74">
        <v>2210</v>
      </c>
      <c r="B105" s="68" t="s">
        <v>1276</v>
      </c>
      <c r="C105" s="100" t="s">
        <v>1238</v>
      </c>
    </row>
    <row r="106" spans="1:3" x14ac:dyDescent="0.3">
      <c r="A106" s="74">
        <v>2212</v>
      </c>
      <c r="B106" s="68" t="s">
        <v>1276</v>
      </c>
      <c r="C106" s="100" t="s">
        <v>1238</v>
      </c>
    </row>
    <row r="107" spans="1:3" x14ac:dyDescent="0.3">
      <c r="A107" s="74">
        <v>2220</v>
      </c>
      <c r="B107" s="68" t="s">
        <v>1276</v>
      </c>
      <c r="C107" s="100" t="s">
        <v>1238</v>
      </c>
    </row>
    <row r="108" spans="1:3" x14ac:dyDescent="0.3">
      <c r="A108" s="74">
        <v>2221</v>
      </c>
      <c r="B108" s="68" t="s">
        <v>1276</v>
      </c>
      <c r="C108" s="100" t="s">
        <v>1238</v>
      </c>
    </row>
    <row r="109" spans="1:3" x14ac:dyDescent="0.3">
      <c r="A109" s="74">
        <v>2240</v>
      </c>
      <c r="B109" s="68" t="s">
        <v>1276</v>
      </c>
      <c r="C109" s="100" t="s">
        <v>1238</v>
      </c>
    </row>
    <row r="110" spans="1:3" x14ac:dyDescent="0.3">
      <c r="A110" s="74">
        <v>2250</v>
      </c>
      <c r="B110" s="68" t="s">
        <v>1276</v>
      </c>
      <c r="C110" s="100" t="s">
        <v>1238</v>
      </c>
    </row>
    <row r="111" spans="1:3" x14ac:dyDescent="0.3">
      <c r="A111" s="74">
        <v>2280</v>
      </c>
      <c r="B111" s="68" t="s">
        <v>1276</v>
      </c>
      <c r="C111" s="100" t="s">
        <v>1238</v>
      </c>
    </row>
    <row r="112" spans="1:3" x14ac:dyDescent="0.3">
      <c r="A112" s="74">
        <v>2290</v>
      </c>
      <c r="B112" s="68" t="s">
        <v>1276</v>
      </c>
      <c r="C112" s="100" t="s">
        <v>1238</v>
      </c>
    </row>
    <row r="113" spans="1:3" x14ac:dyDescent="0.3">
      <c r="A113" s="74">
        <v>2300</v>
      </c>
      <c r="B113" s="68" t="s">
        <v>1276</v>
      </c>
      <c r="C113" s="100" t="s">
        <v>1238</v>
      </c>
    </row>
    <row r="114" spans="1:3" x14ac:dyDescent="0.3">
      <c r="A114" s="74">
        <v>2301</v>
      </c>
      <c r="B114" s="68" t="s">
        <v>1276</v>
      </c>
      <c r="C114" s="100" t="s">
        <v>1238</v>
      </c>
    </row>
    <row r="115" spans="1:3" x14ac:dyDescent="0.3">
      <c r="A115" s="74">
        <v>2310</v>
      </c>
      <c r="B115" s="68" t="s">
        <v>1276</v>
      </c>
      <c r="C115" s="100" t="s">
        <v>1238</v>
      </c>
    </row>
    <row r="116" spans="1:3" x14ac:dyDescent="0.3">
      <c r="A116" s="74">
        <v>2312</v>
      </c>
      <c r="B116" s="68" t="s">
        <v>1276</v>
      </c>
      <c r="C116" s="100" t="s">
        <v>1238</v>
      </c>
    </row>
    <row r="117" spans="1:3" x14ac:dyDescent="0.3">
      <c r="A117" s="74">
        <v>2313</v>
      </c>
      <c r="B117" s="68" t="s">
        <v>1276</v>
      </c>
      <c r="C117" s="100" t="s">
        <v>1238</v>
      </c>
    </row>
    <row r="118" spans="1:3" x14ac:dyDescent="0.3">
      <c r="A118" s="74">
        <v>2320</v>
      </c>
      <c r="B118" s="68" t="s">
        <v>1276</v>
      </c>
      <c r="C118" s="100" t="s">
        <v>1238</v>
      </c>
    </row>
    <row r="119" spans="1:3" x14ac:dyDescent="0.3">
      <c r="A119" s="74">
        <v>2330</v>
      </c>
      <c r="B119" s="68" t="s">
        <v>1276</v>
      </c>
      <c r="C119" s="100" t="s">
        <v>1238</v>
      </c>
    </row>
    <row r="120" spans="1:3" x14ac:dyDescent="0.3">
      <c r="A120" s="74">
        <v>2331</v>
      </c>
      <c r="B120" s="68" t="s">
        <v>1276</v>
      </c>
      <c r="C120" s="100" t="s">
        <v>1238</v>
      </c>
    </row>
    <row r="121" spans="1:3" x14ac:dyDescent="0.3">
      <c r="A121" s="74">
        <v>2332</v>
      </c>
      <c r="B121" s="68" t="s">
        <v>1276</v>
      </c>
      <c r="C121" s="100" t="s">
        <v>1238</v>
      </c>
    </row>
    <row r="122" spans="1:3" x14ac:dyDescent="0.3">
      <c r="A122" s="74">
        <v>2333</v>
      </c>
      <c r="B122" s="68" t="s">
        <v>1276</v>
      </c>
      <c r="C122" s="100" t="s">
        <v>1238</v>
      </c>
    </row>
    <row r="123" spans="1:3" x14ac:dyDescent="0.3">
      <c r="A123" s="74">
        <v>2334</v>
      </c>
      <c r="B123" s="68" t="s">
        <v>1276</v>
      </c>
      <c r="C123" s="100" t="s">
        <v>1238</v>
      </c>
    </row>
    <row r="124" spans="1:3" x14ac:dyDescent="0.3">
      <c r="A124" s="74">
        <v>2440</v>
      </c>
      <c r="B124" s="68" t="s">
        <v>1276</v>
      </c>
      <c r="C124" s="100" t="s">
        <v>1238</v>
      </c>
    </row>
    <row r="125" spans="1:3" x14ac:dyDescent="0.3">
      <c r="A125" s="74">
        <v>2441</v>
      </c>
      <c r="B125" s="68" t="s">
        <v>1276</v>
      </c>
      <c r="C125" s="100" t="s">
        <v>1238</v>
      </c>
    </row>
    <row r="126" spans="1:3" x14ac:dyDescent="0.3">
      <c r="A126" s="74">
        <v>2442</v>
      </c>
      <c r="B126" s="68" t="s">
        <v>1276</v>
      </c>
      <c r="C126" s="100" t="s">
        <v>1238</v>
      </c>
    </row>
    <row r="127" spans="1:3" x14ac:dyDescent="0.3">
      <c r="A127" s="74">
        <v>2443</v>
      </c>
      <c r="B127" s="68" t="s">
        <v>1276</v>
      </c>
      <c r="C127" s="100" t="s">
        <v>1238</v>
      </c>
    </row>
    <row r="128" spans="1:3" x14ac:dyDescent="0.3">
      <c r="A128" s="74">
        <v>2444</v>
      </c>
      <c r="B128" s="68" t="s">
        <v>1276</v>
      </c>
      <c r="C128" s="100" t="s">
        <v>1238</v>
      </c>
    </row>
    <row r="129" spans="1:3" x14ac:dyDescent="0.3">
      <c r="A129" s="74">
        <v>2446</v>
      </c>
      <c r="B129" s="68" t="s">
        <v>1276</v>
      </c>
      <c r="C129" s="100" t="s">
        <v>1238</v>
      </c>
    </row>
    <row r="130" spans="1:3" x14ac:dyDescent="0.3">
      <c r="A130" s="74">
        <v>2447</v>
      </c>
      <c r="B130" s="68" t="s">
        <v>1276</v>
      </c>
      <c r="C130" s="100" t="s">
        <v>1238</v>
      </c>
    </row>
    <row r="131" spans="1:3" x14ac:dyDescent="0.3">
      <c r="A131" s="74">
        <v>2449</v>
      </c>
      <c r="B131" s="68" t="s">
        <v>1276</v>
      </c>
      <c r="C131" s="100" t="s">
        <v>1238</v>
      </c>
    </row>
    <row r="132" spans="1:3" x14ac:dyDescent="0.3">
      <c r="A132" s="74">
        <v>2450</v>
      </c>
      <c r="B132" s="68" t="s">
        <v>1276</v>
      </c>
      <c r="C132" s="100" t="s">
        <v>1238</v>
      </c>
    </row>
    <row r="133" spans="1:3" x14ac:dyDescent="0.3">
      <c r="A133" s="74">
        <v>2452</v>
      </c>
      <c r="B133" s="68" t="s">
        <v>1276</v>
      </c>
      <c r="C133" s="100" t="s">
        <v>1238</v>
      </c>
    </row>
    <row r="134" spans="1:3" x14ac:dyDescent="0.3">
      <c r="A134" s="74">
        <v>2460</v>
      </c>
      <c r="B134" s="68" t="s">
        <v>1276</v>
      </c>
      <c r="C134" s="100" t="s">
        <v>1238</v>
      </c>
    </row>
    <row r="135" spans="1:3" x14ac:dyDescent="0.3">
      <c r="A135" s="74">
        <v>2462</v>
      </c>
      <c r="B135" s="68" t="s">
        <v>1276</v>
      </c>
      <c r="C135" s="100" t="s">
        <v>1239</v>
      </c>
    </row>
    <row r="136" spans="1:3" x14ac:dyDescent="0.3">
      <c r="A136" s="74">
        <v>2465</v>
      </c>
      <c r="B136" s="68" t="s">
        <v>1276</v>
      </c>
      <c r="C136" s="100" t="s">
        <v>1239</v>
      </c>
    </row>
    <row r="137" spans="1:3" x14ac:dyDescent="0.3">
      <c r="A137" s="74">
        <v>2467</v>
      </c>
      <c r="B137" s="68" t="s">
        <v>1276</v>
      </c>
      <c r="C137" s="100" t="s">
        <v>1239</v>
      </c>
    </row>
    <row r="138" spans="1:3" x14ac:dyDescent="0.3">
      <c r="A138" s="74">
        <v>2468</v>
      </c>
      <c r="B138" s="68" t="s">
        <v>1276</v>
      </c>
      <c r="C138" s="100" t="s">
        <v>1239</v>
      </c>
    </row>
    <row r="139" spans="1:3" x14ac:dyDescent="0.3">
      <c r="A139" s="74">
        <v>2471</v>
      </c>
      <c r="B139" s="68" t="s">
        <v>1276</v>
      </c>
      <c r="C139" s="100" t="s">
        <v>1239</v>
      </c>
    </row>
    <row r="140" spans="1:3" x14ac:dyDescent="0.3">
      <c r="A140" s="74">
        <v>2472</v>
      </c>
      <c r="B140" s="68" t="s">
        <v>1276</v>
      </c>
      <c r="C140" s="100" t="s">
        <v>1239</v>
      </c>
    </row>
    <row r="141" spans="1:3" x14ac:dyDescent="0.3">
      <c r="A141" s="74">
        <v>2474</v>
      </c>
      <c r="B141" s="68" t="s">
        <v>1276</v>
      </c>
      <c r="C141" s="100" t="s">
        <v>1239</v>
      </c>
    </row>
    <row r="142" spans="1:3" x14ac:dyDescent="0.3">
      <c r="A142" s="74">
        <v>2475</v>
      </c>
      <c r="B142" s="68" t="s">
        <v>1276</v>
      </c>
      <c r="C142" s="100" t="s">
        <v>1239</v>
      </c>
    </row>
    <row r="143" spans="1:3" x14ac:dyDescent="0.3">
      <c r="A143" s="74">
        <v>2477</v>
      </c>
      <c r="B143" s="68" t="s">
        <v>1276</v>
      </c>
      <c r="C143" s="100" t="s">
        <v>1239</v>
      </c>
    </row>
    <row r="144" spans="1:3" x14ac:dyDescent="0.3">
      <c r="A144" s="74">
        <v>2478</v>
      </c>
      <c r="B144" s="68" t="s">
        <v>1276</v>
      </c>
      <c r="C144" s="100" t="s">
        <v>1239</v>
      </c>
    </row>
    <row r="145" spans="1:3" x14ac:dyDescent="0.3">
      <c r="A145" s="74">
        <v>2479</v>
      </c>
      <c r="B145" s="68" t="s">
        <v>1276</v>
      </c>
      <c r="C145" s="100" t="s">
        <v>1239</v>
      </c>
    </row>
    <row r="146" spans="1:3" x14ac:dyDescent="0.3">
      <c r="A146" s="74">
        <v>2480</v>
      </c>
      <c r="B146" s="68" t="s">
        <v>1276</v>
      </c>
      <c r="C146" s="100" t="s">
        <v>1239</v>
      </c>
    </row>
    <row r="147" spans="1:3" x14ac:dyDescent="0.3">
      <c r="A147" s="74">
        <v>2481</v>
      </c>
      <c r="B147" s="68" t="s">
        <v>1276</v>
      </c>
      <c r="C147" s="100" t="s">
        <v>1239</v>
      </c>
    </row>
    <row r="148" spans="1:3" x14ac:dyDescent="0.3">
      <c r="A148" s="74">
        <v>2483</v>
      </c>
      <c r="B148" s="68" t="s">
        <v>1276</v>
      </c>
      <c r="C148" s="100" t="s">
        <v>1239</v>
      </c>
    </row>
    <row r="149" spans="1:3" x14ac:dyDescent="0.3">
      <c r="A149" s="74">
        <v>2484</v>
      </c>
      <c r="B149" s="68" t="s">
        <v>1276</v>
      </c>
      <c r="C149" s="100" t="s">
        <v>1239</v>
      </c>
    </row>
    <row r="150" spans="1:3" x14ac:dyDescent="0.3">
      <c r="A150" s="74">
        <v>2486</v>
      </c>
      <c r="B150" s="68" t="s">
        <v>1276</v>
      </c>
      <c r="C150" s="100" t="s">
        <v>1239</v>
      </c>
    </row>
    <row r="151" spans="1:3" x14ac:dyDescent="0.3">
      <c r="A151" s="74">
        <v>2500</v>
      </c>
      <c r="B151" s="68" t="s">
        <v>1276</v>
      </c>
      <c r="C151" s="100" t="s">
        <v>1240</v>
      </c>
    </row>
    <row r="152" spans="1:3" x14ac:dyDescent="0.3">
      <c r="A152" s="74">
        <v>2510</v>
      </c>
      <c r="B152" s="68" t="s">
        <v>1276</v>
      </c>
      <c r="C152" s="100" t="s">
        <v>1240</v>
      </c>
    </row>
    <row r="153" spans="1:3" x14ac:dyDescent="0.3">
      <c r="A153" s="74">
        <v>2520</v>
      </c>
      <c r="B153" s="68" t="s">
        <v>1276</v>
      </c>
      <c r="C153" s="100" t="s">
        <v>1240</v>
      </c>
    </row>
    <row r="154" spans="1:3" x14ac:dyDescent="0.3">
      <c r="A154" s="74">
        <v>2550</v>
      </c>
      <c r="B154" s="68" t="s">
        <v>1276</v>
      </c>
      <c r="C154" s="100" t="s">
        <v>1240</v>
      </c>
    </row>
    <row r="155" spans="1:3" x14ac:dyDescent="0.3">
      <c r="A155" s="74">
        <v>2560</v>
      </c>
      <c r="B155" s="68" t="s">
        <v>1276</v>
      </c>
      <c r="C155" s="100" t="s">
        <v>1240</v>
      </c>
    </row>
    <row r="156" spans="1:3" x14ac:dyDescent="0.3">
      <c r="A156" s="74">
        <v>2561</v>
      </c>
      <c r="B156" s="68" t="s">
        <v>1276</v>
      </c>
      <c r="C156" s="101" t="s">
        <v>1241</v>
      </c>
    </row>
    <row r="157" spans="1:3" x14ac:dyDescent="0.3">
      <c r="A157" s="74">
        <v>2563</v>
      </c>
      <c r="B157" s="68" t="s">
        <v>1276</v>
      </c>
      <c r="C157" s="101" t="s">
        <v>1241</v>
      </c>
    </row>
    <row r="158" spans="1:3" x14ac:dyDescent="0.3">
      <c r="A158" s="74">
        <v>2564</v>
      </c>
      <c r="B158" s="68" t="s">
        <v>1276</v>
      </c>
      <c r="C158" s="101" t="s">
        <v>1241</v>
      </c>
    </row>
    <row r="159" spans="1:3" x14ac:dyDescent="0.3">
      <c r="A159" s="74">
        <v>2650</v>
      </c>
      <c r="B159" s="68" t="s">
        <v>1276</v>
      </c>
      <c r="C159" s="101" t="s">
        <v>1241</v>
      </c>
    </row>
    <row r="160" spans="1:3" x14ac:dyDescent="0.3">
      <c r="A160" s="74">
        <v>2670</v>
      </c>
      <c r="B160" s="68" t="s">
        <v>1276</v>
      </c>
      <c r="C160" s="100" t="s">
        <v>1242</v>
      </c>
    </row>
    <row r="161" spans="1:3" x14ac:dyDescent="0.3">
      <c r="A161" s="74">
        <v>2680</v>
      </c>
      <c r="B161" s="68" t="s">
        <v>1276</v>
      </c>
      <c r="C161" s="100" t="s">
        <v>1242</v>
      </c>
    </row>
    <row r="162" spans="1:3" x14ac:dyDescent="0.3">
      <c r="A162" s="74">
        <v>2690</v>
      </c>
      <c r="B162" s="68" t="s">
        <v>1276</v>
      </c>
      <c r="C162" s="100" t="s">
        <v>1242</v>
      </c>
    </row>
    <row r="163" spans="1:3" x14ac:dyDescent="0.3">
      <c r="A163" s="74">
        <v>2700</v>
      </c>
      <c r="B163" s="68" t="s">
        <v>1276</v>
      </c>
      <c r="C163" s="100" t="s">
        <v>1242</v>
      </c>
    </row>
    <row r="164" spans="1:3" x14ac:dyDescent="0.3">
      <c r="A164" s="74">
        <v>2701</v>
      </c>
      <c r="B164" s="68" t="s">
        <v>1276</v>
      </c>
      <c r="C164" s="100" t="s">
        <v>1242</v>
      </c>
    </row>
    <row r="165" spans="1:3" x14ac:dyDescent="0.3">
      <c r="A165" s="74">
        <v>2710</v>
      </c>
      <c r="B165" s="68" t="s">
        <v>1276</v>
      </c>
      <c r="C165" s="100" t="s">
        <v>1242</v>
      </c>
    </row>
    <row r="166" spans="1:3" x14ac:dyDescent="0.3">
      <c r="A166" s="74">
        <v>2711</v>
      </c>
      <c r="B166" s="68" t="s">
        <v>1276</v>
      </c>
      <c r="C166" s="100" t="s">
        <v>1242</v>
      </c>
    </row>
    <row r="167" spans="1:3" x14ac:dyDescent="0.3">
      <c r="A167" s="74">
        <v>2715</v>
      </c>
      <c r="B167" s="68" t="s">
        <v>1276</v>
      </c>
      <c r="C167" s="100" t="s">
        <v>1242</v>
      </c>
    </row>
    <row r="168" spans="1:3" x14ac:dyDescent="0.3">
      <c r="A168" s="74">
        <v>2716</v>
      </c>
      <c r="B168" s="68" t="s">
        <v>1276</v>
      </c>
      <c r="C168" s="100" t="s">
        <v>1242</v>
      </c>
    </row>
    <row r="169" spans="1:3" x14ac:dyDescent="0.3">
      <c r="A169" s="74">
        <v>2720</v>
      </c>
      <c r="B169" s="68" t="s">
        <v>1276</v>
      </c>
      <c r="C169" s="100" t="s">
        <v>1242</v>
      </c>
    </row>
    <row r="170" spans="1:3" x14ac:dyDescent="0.3">
      <c r="A170" s="74">
        <v>2730</v>
      </c>
      <c r="B170" s="68" t="s">
        <v>1276</v>
      </c>
      <c r="C170" s="100" t="s">
        <v>1242</v>
      </c>
    </row>
    <row r="171" spans="1:3" x14ac:dyDescent="0.3">
      <c r="A171" s="74">
        <v>2740</v>
      </c>
      <c r="B171" s="68" t="s">
        <v>1276</v>
      </c>
      <c r="C171" s="100" t="s">
        <v>1242</v>
      </c>
    </row>
    <row r="172" spans="1:3" x14ac:dyDescent="0.3">
      <c r="A172" s="74">
        <v>2750</v>
      </c>
      <c r="B172" s="68" t="s">
        <v>1276</v>
      </c>
      <c r="C172" s="100" t="s">
        <v>1242</v>
      </c>
    </row>
    <row r="173" spans="1:3" x14ac:dyDescent="0.3">
      <c r="A173" s="74">
        <v>2760</v>
      </c>
      <c r="B173" s="68" t="s">
        <v>1276</v>
      </c>
      <c r="C173" s="100" t="s">
        <v>1242</v>
      </c>
    </row>
    <row r="174" spans="1:3" x14ac:dyDescent="0.3">
      <c r="A174" s="74">
        <v>2770</v>
      </c>
      <c r="B174" s="68" t="s">
        <v>1276</v>
      </c>
      <c r="C174" s="100" t="s">
        <v>1242</v>
      </c>
    </row>
    <row r="175" spans="1:3" x14ac:dyDescent="0.3">
      <c r="A175" s="74">
        <v>2771</v>
      </c>
      <c r="B175" s="68" t="s">
        <v>1276</v>
      </c>
      <c r="C175" s="100" t="s">
        <v>1242</v>
      </c>
    </row>
    <row r="176" spans="1:3" x14ac:dyDescent="0.3">
      <c r="A176" s="74">
        <v>2772</v>
      </c>
      <c r="B176" s="68" t="s">
        <v>1276</v>
      </c>
      <c r="C176" s="100" t="s">
        <v>1242</v>
      </c>
    </row>
    <row r="177" spans="1:3" x14ac:dyDescent="0.3">
      <c r="A177" s="74">
        <v>2775</v>
      </c>
      <c r="B177" s="68" t="s">
        <v>1276</v>
      </c>
      <c r="C177" s="100" t="s">
        <v>1242</v>
      </c>
    </row>
    <row r="178" spans="1:3" x14ac:dyDescent="0.3">
      <c r="A178" s="74">
        <v>2776</v>
      </c>
      <c r="B178" s="68" t="s">
        <v>1276</v>
      </c>
      <c r="C178" s="100" t="s">
        <v>1242</v>
      </c>
    </row>
    <row r="179" spans="1:3" x14ac:dyDescent="0.3">
      <c r="A179" s="74">
        <v>2819</v>
      </c>
      <c r="B179" s="68" t="s">
        <v>1276</v>
      </c>
      <c r="C179" s="100" t="s">
        <v>1242</v>
      </c>
    </row>
    <row r="180" spans="1:3" x14ac:dyDescent="0.3">
      <c r="A180" s="74">
        <v>2820</v>
      </c>
      <c r="B180" s="68" t="s">
        <v>1276</v>
      </c>
      <c r="C180" s="100" t="s">
        <v>1242</v>
      </c>
    </row>
    <row r="181" spans="1:3" x14ac:dyDescent="0.3">
      <c r="A181" s="74">
        <v>2840</v>
      </c>
      <c r="B181" s="68" t="s">
        <v>1276</v>
      </c>
      <c r="C181" s="100" t="s">
        <v>1242</v>
      </c>
    </row>
    <row r="182" spans="1:3" x14ac:dyDescent="0.3">
      <c r="A182" s="74">
        <v>2845</v>
      </c>
      <c r="B182" s="68" t="s">
        <v>1276</v>
      </c>
      <c r="C182" s="100" t="s">
        <v>1242</v>
      </c>
    </row>
    <row r="183" spans="1:3" x14ac:dyDescent="0.3">
      <c r="A183" s="74">
        <v>2860</v>
      </c>
      <c r="B183" s="68" t="s">
        <v>1276</v>
      </c>
      <c r="C183" s="100" t="s">
        <v>1242</v>
      </c>
    </row>
    <row r="184" spans="1:3" x14ac:dyDescent="0.3">
      <c r="A184" s="74">
        <v>2950</v>
      </c>
      <c r="B184" s="68" t="s">
        <v>1276</v>
      </c>
      <c r="C184" s="100" t="s">
        <v>1242</v>
      </c>
    </row>
    <row r="185" spans="1:3" x14ac:dyDescent="0.3">
      <c r="A185" s="74">
        <v>2958</v>
      </c>
      <c r="B185" s="68" t="s">
        <v>1276</v>
      </c>
      <c r="C185" s="100" t="s">
        <v>1242</v>
      </c>
    </row>
    <row r="186" spans="1:3" x14ac:dyDescent="0.3">
      <c r="A186" s="74">
        <v>2960</v>
      </c>
      <c r="B186" s="68" t="s">
        <v>1276</v>
      </c>
      <c r="C186" s="100" t="s">
        <v>1242</v>
      </c>
    </row>
    <row r="187" spans="1:3" x14ac:dyDescent="0.3">
      <c r="A187" s="74">
        <v>2962</v>
      </c>
      <c r="B187" s="68" t="s">
        <v>1276</v>
      </c>
      <c r="C187" s="100" t="s">
        <v>1242</v>
      </c>
    </row>
    <row r="188" spans="1:3" x14ac:dyDescent="0.3">
      <c r="A188" s="74">
        <v>2992</v>
      </c>
      <c r="B188" s="68" t="s">
        <v>1276</v>
      </c>
      <c r="C188" s="100" t="s">
        <v>1242</v>
      </c>
    </row>
    <row r="189" spans="1:3" x14ac:dyDescent="0.3">
      <c r="A189" s="74">
        <v>2993</v>
      </c>
      <c r="B189" s="68" t="s">
        <v>1276</v>
      </c>
      <c r="C189" s="100" t="s">
        <v>1242</v>
      </c>
    </row>
    <row r="190" spans="1:3" x14ac:dyDescent="0.3">
      <c r="A190" s="74">
        <v>2994</v>
      </c>
      <c r="B190" s="68" t="s">
        <v>1276</v>
      </c>
      <c r="C190" s="100" t="s">
        <v>1252</v>
      </c>
    </row>
    <row r="191" spans="1:3" x14ac:dyDescent="0.3">
      <c r="A191" s="74">
        <v>2996</v>
      </c>
      <c r="B191" s="68" t="s">
        <v>1276</v>
      </c>
      <c r="C191" s="100" t="s">
        <v>1252</v>
      </c>
    </row>
    <row r="192" spans="1:3" x14ac:dyDescent="0.3">
      <c r="A192" s="74">
        <v>2997</v>
      </c>
      <c r="B192" s="68" t="s">
        <v>1276</v>
      </c>
      <c r="C192" s="100" t="s">
        <v>1242</v>
      </c>
    </row>
    <row r="193" spans="1:3" x14ac:dyDescent="0.3">
      <c r="A193" s="74">
        <v>2998</v>
      </c>
      <c r="B193" s="68" t="s">
        <v>1276</v>
      </c>
      <c r="C193" s="100" t="s">
        <v>1252</v>
      </c>
    </row>
    <row r="194" spans="1:3" x14ac:dyDescent="0.3">
      <c r="A194" s="74">
        <v>2999</v>
      </c>
      <c r="B194" s="68" t="s">
        <v>1276</v>
      </c>
      <c r="C194" s="100" t="s">
        <v>1252</v>
      </c>
    </row>
    <row r="195" spans="1:3" x14ac:dyDescent="0.3">
      <c r="A195" s="74">
        <v>3000</v>
      </c>
      <c r="B195" s="68" t="s">
        <v>1276</v>
      </c>
      <c r="C195" s="100" t="s">
        <v>1252</v>
      </c>
    </row>
    <row r="196" spans="1:3" x14ac:dyDescent="0.3">
      <c r="A196" s="74">
        <v>3001</v>
      </c>
      <c r="B196" s="68" t="s">
        <v>1276</v>
      </c>
      <c r="C196" s="100" t="s">
        <v>1242</v>
      </c>
    </row>
    <row r="197" spans="1:3" x14ac:dyDescent="0.3">
      <c r="A197" s="74">
        <v>3002</v>
      </c>
      <c r="B197" s="68" t="s">
        <v>1276</v>
      </c>
      <c r="C197" s="100" t="s">
        <v>1242</v>
      </c>
    </row>
    <row r="198" spans="1:3" x14ac:dyDescent="0.3">
      <c r="A198" s="74">
        <v>3003</v>
      </c>
      <c r="B198" s="68" t="s">
        <v>1276</v>
      </c>
      <c r="C198" s="100" t="s">
        <v>1242</v>
      </c>
    </row>
    <row r="199" spans="1:3" x14ac:dyDescent="0.3">
      <c r="A199" s="74">
        <v>3004</v>
      </c>
      <c r="B199" s="68" t="s">
        <v>1276</v>
      </c>
      <c r="C199" s="100" t="s">
        <v>1253</v>
      </c>
    </row>
    <row r="200" spans="1:3" x14ac:dyDescent="0.3">
      <c r="A200" s="74">
        <v>3006</v>
      </c>
      <c r="B200" s="68" t="s">
        <v>1276</v>
      </c>
      <c r="C200" s="100" t="s">
        <v>1253</v>
      </c>
    </row>
    <row r="201" spans="1:3" x14ac:dyDescent="0.3">
      <c r="A201" s="74">
        <v>3007</v>
      </c>
      <c r="B201" s="68" t="s">
        <v>1276</v>
      </c>
      <c r="C201" s="100" t="s">
        <v>1253</v>
      </c>
    </row>
    <row r="202" spans="1:3" x14ac:dyDescent="0.3">
      <c r="A202" s="74">
        <v>3008</v>
      </c>
      <c r="B202" s="68" t="s">
        <v>1276</v>
      </c>
      <c r="C202" s="100" t="s">
        <v>1252</v>
      </c>
    </row>
    <row r="203" spans="1:3" x14ac:dyDescent="0.3">
      <c r="A203" s="74">
        <v>3009</v>
      </c>
      <c r="B203" s="68" t="s">
        <v>1276</v>
      </c>
      <c r="C203" s="100" t="s">
        <v>1242</v>
      </c>
    </row>
    <row r="204" spans="1:3" x14ac:dyDescent="0.3">
      <c r="A204" s="74">
        <v>3010</v>
      </c>
      <c r="B204" s="68" t="s">
        <v>1276</v>
      </c>
      <c r="C204" s="100" t="s">
        <v>1252</v>
      </c>
    </row>
    <row r="205" spans="1:3" x14ac:dyDescent="0.3">
      <c r="A205" s="74">
        <v>3011</v>
      </c>
      <c r="B205" s="68" t="s">
        <v>1276</v>
      </c>
      <c r="C205" s="100" t="s">
        <v>1242</v>
      </c>
    </row>
    <row r="206" spans="1:3" x14ac:dyDescent="0.3">
      <c r="A206" s="74">
        <v>3012</v>
      </c>
      <c r="B206" s="68" t="s">
        <v>1276</v>
      </c>
      <c r="C206" s="100" t="s">
        <v>1252</v>
      </c>
    </row>
    <row r="207" spans="1:3" x14ac:dyDescent="0.3">
      <c r="A207" s="74">
        <v>3013</v>
      </c>
      <c r="B207" s="68" t="s">
        <v>1276</v>
      </c>
      <c r="C207" s="100" t="s">
        <v>1252</v>
      </c>
    </row>
    <row r="208" spans="1:3" x14ac:dyDescent="0.3">
      <c r="A208" s="74">
        <v>3020</v>
      </c>
      <c r="B208" s="68" t="s">
        <v>1276</v>
      </c>
      <c r="C208" s="100" t="s">
        <v>1252</v>
      </c>
    </row>
    <row r="209" spans="1:3" x14ac:dyDescent="0.3">
      <c r="A209" s="74">
        <v>3021</v>
      </c>
      <c r="B209" s="68" t="s">
        <v>1276</v>
      </c>
      <c r="C209" s="100" t="s">
        <v>1252</v>
      </c>
    </row>
    <row r="210" spans="1:3" x14ac:dyDescent="0.3">
      <c r="A210" s="74">
        <v>3022</v>
      </c>
      <c r="B210" s="68" t="s">
        <v>1276</v>
      </c>
      <c r="C210" s="100" t="s">
        <v>1242</v>
      </c>
    </row>
    <row r="211" spans="1:3" x14ac:dyDescent="0.3">
      <c r="A211" s="74">
        <v>3023</v>
      </c>
      <c r="B211" s="68" t="s">
        <v>1276</v>
      </c>
      <c r="C211" s="100" t="s">
        <v>1242</v>
      </c>
    </row>
    <row r="212" spans="1:3" x14ac:dyDescent="0.3">
      <c r="A212" s="74">
        <v>3024</v>
      </c>
      <c r="B212" s="68" t="s">
        <v>1276</v>
      </c>
      <c r="C212" s="100" t="s">
        <v>1242</v>
      </c>
    </row>
    <row r="213" spans="1:3" x14ac:dyDescent="0.3">
      <c r="A213" s="74">
        <v>3025</v>
      </c>
      <c r="B213" s="68" t="s">
        <v>1276</v>
      </c>
      <c r="C213" s="100" t="s">
        <v>1242</v>
      </c>
    </row>
    <row r="214" spans="1:3" x14ac:dyDescent="0.3">
      <c r="A214" s="74">
        <v>3027</v>
      </c>
      <c r="B214" s="68" t="s">
        <v>1276</v>
      </c>
      <c r="C214" s="100" t="s">
        <v>1233</v>
      </c>
    </row>
    <row r="215" spans="1:3" x14ac:dyDescent="0.3">
      <c r="A215" s="74">
        <v>3028</v>
      </c>
      <c r="B215" s="68" t="s">
        <v>1276</v>
      </c>
      <c r="C215" s="100" t="s">
        <v>1253</v>
      </c>
    </row>
    <row r="216" spans="1:3" x14ac:dyDescent="0.3">
      <c r="A216" s="74">
        <v>3029</v>
      </c>
      <c r="B216" s="68" t="s">
        <v>1276</v>
      </c>
      <c r="C216" s="100" t="s">
        <v>1258</v>
      </c>
    </row>
    <row r="217" spans="1:3" x14ac:dyDescent="0.3">
      <c r="A217" s="74">
        <v>3030</v>
      </c>
      <c r="B217" s="68" t="s">
        <v>1276</v>
      </c>
      <c r="C217" s="100" t="s">
        <v>1258</v>
      </c>
    </row>
    <row r="218" spans="1:3" x14ac:dyDescent="0.3">
      <c r="A218" s="74">
        <v>3031</v>
      </c>
      <c r="B218" s="68" t="s">
        <v>1276</v>
      </c>
      <c r="C218" s="100" t="s">
        <v>1258</v>
      </c>
    </row>
    <row r="219" spans="1:3" x14ac:dyDescent="0.3">
      <c r="A219" s="74">
        <v>3032</v>
      </c>
      <c r="B219" s="68" t="s">
        <v>1276</v>
      </c>
      <c r="C219" s="100" t="s">
        <v>1258</v>
      </c>
    </row>
    <row r="220" spans="1:3" x14ac:dyDescent="0.3">
      <c r="A220" s="74">
        <v>3033</v>
      </c>
      <c r="B220" s="68" t="s">
        <v>1276</v>
      </c>
      <c r="C220" s="100" t="s">
        <v>1258</v>
      </c>
    </row>
    <row r="221" spans="1:3" x14ac:dyDescent="0.3">
      <c r="A221" s="74">
        <v>3034</v>
      </c>
      <c r="B221" s="68" t="s">
        <v>1276</v>
      </c>
      <c r="C221" s="100" t="s">
        <v>1258</v>
      </c>
    </row>
    <row r="222" spans="1:3" x14ac:dyDescent="0.3">
      <c r="A222" s="74">
        <v>3035</v>
      </c>
      <c r="B222" s="68" t="s">
        <v>1276</v>
      </c>
      <c r="C222" s="100" t="s">
        <v>1258</v>
      </c>
    </row>
    <row r="223" spans="1:3" x14ac:dyDescent="0.3">
      <c r="A223" s="74">
        <v>3036</v>
      </c>
      <c r="B223" s="68" t="s">
        <v>1276</v>
      </c>
      <c r="C223" s="100" t="s">
        <v>1258</v>
      </c>
    </row>
    <row r="224" spans="1:3" x14ac:dyDescent="0.3">
      <c r="A224" s="74">
        <v>3037</v>
      </c>
      <c r="B224" s="68" t="s">
        <v>1276</v>
      </c>
      <c r="C224" s="100" t="s">
        <v>1258</v>
      </c>
    </row>
    <row r="225" spans="1:3" x14ac:dyDescent="0.3">
      <c r="A225" s="74">
        <v>3038</v>
      </c>
      <c r="B225" s="68" t="s">
        <v>1276</v>
      </c>
      <c r="C225" s="100" t="s">
        <v>1258</v>
      </c>
    </row>
    <row r="226" spans="1:3" x14ac:dyDescent="0.3">
      <c r="A226" s="74">
        <v>3039</v>
      </c>
      <c r="B226" s="68" t="s">
        <v>1276</v>
      </c>
      <c r="C226" s="100" t="s">
        <v>1258</v>
      </c>
    </row>
    <row r="227" spans="1:3" x14ac:dyDescent="0.3">
      <c r="A227" s="74">
        <v>3040</v>
      </c>
      <c r="B227" s="68" t="s">
        <v>1276</v>
      </c>
      <c r="C227" s="100" t="s">
        <v>1258</v>
      </c>
    </row>
    <row r="228" spans="1:3" x14ac:dyDescent="0.3">
      <c r="A228" s="74">
        <v>3041</v>
      </c>
      <c r="B228" s="68" t="s">
        <v>1276</v>
      </c>
      <c r="C228" s="100" t="s">
        <v>1258</v>
      </c>
    </row>
    <row r="229" spans="1:3" x14ac:dyDescent="0.3">
      <c r="A229" s="74">
        <v>3042</v>
      </c>
      <c r="B229" s="68" t="s">
        <v>1276</v>
      </c>
      <c r="C229" s="100" t="s">
        <v>1258</v>
      </c>
    </row>
    <row r="230" spans="1:3" x14ac:dyDescent="0.3">
      <c r="A230" s="74">
        <v>3043</v>
      </c>
      <c r="B230" s="68" t="s">
        <v>1276</v>
      </c>
      <c r="C230" s="100" t="s">
        <v>1258</v>
      </c>
    </row>
    <row r="231" spans="1:3" x14ac:dyDescent="0.3">
      <c r="A231" s="74">
        <v>3045</v>
      </c>
      <c r="B231" s="68" t="s">
        <v>1276</v>
      </c>
      <c r="C231" s="100" t="s">
        <v>1258</v>
      </c>
    </row>
    <row r="232" spans="1:3" x14ac:dyDescent="0.3">
      <c r="A232" s="74">
        <v>3046</v>
      </c>
      <c r="B232" s="68" t="s">
        <v>1276</v>
      </c>
      <c r="C232" s="100" t="s">
        <v>1258</v>
      </c>
    </row>
    <row r="233" spans="1:3" x14ac:dyDescent="0.3">
      <c r="A233" s="74">
        <v>3047</v>
      </c>
      <c r="B233" s="68" t="s">
        <v>1276</v>
      </c>
      <c r="C233" s="100" t="s">
        <v>1258</v>
      </c>
    </row>
    <row r="234" spans="1:3" x14ac:dyDescent="0.3">
      <c r="A234" s="67">
        <v>3048</v>
      </c>
      <c r="B234" s="68" t="s">
        <v>1276</v>
      </c>
      <c r="C234" s="100" t="s">
        <v>1258</v>
      </c>
    </row>
    <row r="235" spans="1:3" x14ac:dyDescent="0.3">
      <c r="A235" s="74">
        <v>3049</v>
      </c>
      <c r="B235" s="68" t="s">
        <v>1276</v>
      </c>
      <c r="C235" s="100" t="s">
        <v>1258</v>
      </c>
    </row>
    <row r="236" spans="1:3" x14ac:dyDescent="0.3">
      <c r="A236" s="74">
        <v>3050</v>
      </c>
      <c r="B236" s="68" t="s">
        <v>1276</v>
      </c>
      <c r="C236" s="100" t="s">
        <v>1258</v>
      </c>
    </row>
    <row r="237" spans="1:3" x14ac:dyDescent="0.3">
      <c r="A237" s="74">
        <v>3051</v>
      </c>
      <c r="B237" s="68" t="s">
        <v>1276</v>
      </c>
      <c r="C237" s="100" t="s">
        <v>1258</v>
      </c>
    </row>
    <row r="238" spans="1:3" x14ac:dyDescent="0.3">
      <c r="A238" s="74">
        <v>3052</v>
      </c>
      <c r="B238" s="68" t="s">
        <v>1276</v>
      </c>
      <c r="C238" s="100" t="s">
        <v>1258</v>
      </c>
    </row>
    <row r="239" spans="1:3" x14ac:dyDescent="0.3">
      <c r="A239" s="74">
        <v>3054</v>
      </c>
      <c r="B239" s="68" t="s">
        <v>1276</v>
      </c>
      <c r="C239" s="100" t="s">
        <v>1258</v>
      </c>
    </row>
    <row r="240" spans="1:3" x14ac:dyDescent="0.3">
      <c r="A240" s="74">
        <v>3056</v>
      </c>
      <c r="B240" s="68" t="s">
        <v>1276</v>
      </c>
      <c r="C240" s="100" t="s">
        <v>1258</v>
      </c>
    </row>
    <row r="241" spans="1:3" x14ac:dyDescent="0.3">
      <c r="A241" s="74">
        <v>3057</v>
      </c>
      <c r="B241" s="68" t="s">
        <v>1276</v>
      </c>
      <c r="C241" s="100" t="s">
        <v>1258</v>
      </c>
    </row>
    <row r="242" spans="1:3" x14ac:dyDescent="0.3">
      <c r="A242" s="74">
        <v>3058</v>
      </c>
      <c r="B242" s="68" t="s">
        <v>1276</v>
      </c>
      <c r="C242" s="100" t="s">
        <v>1258</v>
      </c>
    </row>
    <row r="243" spans="1:3" x14ac:dyDescent="0.3">
      <c r="A243" s="74">
        <v>3060</v>
      </c>
      <c r="B243" s="68" t="s">
        <v>1276</v>
      </c>
      <c r="C243" s="100" t="s">
        <v>1258</v>
      </c>
    </row>
    <row r="244" spans="1:3" x14ac:dyDescent="0.3">
      <c r="A244" s="74">
        <v>3061</v>
      </c>
      <c r="B244" s="68" t="s">
        <v>1276</v>
      </c>
      <c r="C244" s="100" t="s">
        <v>1258</v>
      </c>
    </row>
    <row r="245" spans="1:3" x14ac:dyDescent="0.3">
      <c r="A245" s="74">
        <v>3062</v>
      </c>
      <c r="B245" s="68" t="s">
        <v>1276</v>
      </c>
      <c r="C245" s="100" t="s">
        <v>1258</v>
      </c>
    </row>
    <row r="246" spans="1:3" x14ac:dyDescent="0.3">
      <c r="A246" s="74">
        <v>3082</v>
      </c>
      <c r="B246" s="68" t="s">
        <v>1276</v>
      </c>
      <c r="C246" s="100" t="s">
        <v>1258</v>
      </c>
    </row>
    <row r="247" spans="1:3" x14ac:dyDescent="0.3">
      <c r="A247" s="74">
        <v>3084</v>
      </c>
      <c r="B247" s="68" t="s">
        <v>1276</v>
      </c>
      <c r="C247" s="100" t="s">
        <v>1258</v>
      </c>
    </row>
    <row r="248" spans="1:3" x14ac:dyDescent="0.3">
      <c r="A248" s="74">
        <v>3085</v>
      </c>
      <c r="B248" s="68" t="s">
        <v>1276</v>
      </c>
      <c r="C248" s="100" t="s">
        <v>1258</v>
      </c>
    </row>
    <row r="249" spans="1:3" x14ac:dyDescent="0.3">
      <c r="A249" s="74">
        <v>3086</v>
      </c>
      <c r="B249" s="68" t="s">
        <v>1276</v>
      </c>
      <c r="C249" s="100" t="s">
        <v>1258</v>
      </c>
    </row>
    <row r="250" spans="1:3" x14ac:dyDescent="0.3">
      <c r="A250" s="74">
        <v>3087</v>
      </c>
      <c r="B250" s="68" t="s">
        <v>1276</v>
      </c>
      <c r="C250" s="100" t="s">
        <v>1258</v>
      </c>
    </row>
    <row r="251" spans="1:3" x14ac:dyDescent="0.3">
      <c r="A251" s="74">
        <v>3088</v>
      </c>
      <c r="B251" s="68" t="s">
        <v>1276</v>
      </c>
      <c r="C251" s="100" t="s">
        <v>1258</v>
      </c>
    </row>
    <row r="252" spans="1:3" x14ac:dyDescent="0.3">
      <c r="A252" s="74">
        <v>3089</v>
      </c>
      <c r="B252" s="68" t="s">
        <v>1276</v>
      </c>
      <c r="C252" s="100" t="s">
        <v>1258</v>
      </c>
    </row>
    <row r="253" spans="1:3" x14ac:dyDescent="0.3">
      <c r="A253" s="74">
        <v>3091</v>
      </c>
      <c r="B253" s="68" t="s">
        <v>1276</v>
      </c>
      <c r="C253" s="100" t="s">
        <v>1258</v>
      </c>
    </row>
    <row r="254" spans="1:3" x14ac:dyDescent="0.3">
      <c r="A254" s="74">
        <v>3092</v>
      </c>
      <c r="B254" s="68" t="s">
        <v>1276</v>
      </c>
      <c r="C254" s="100" t="s">
        <v>1258</v>
      </c>
    </row>
    <row r="255" spans="1:3" x14ac:dyDescent="0.3">
      <c r="A255" s="74">
        <v>3093</v>
      </c>
      <c r="B255" s="68" t="s">
        <v>1276</v>
      </c>
      <c r="C255" s="100" t="s">
        <v>1258</v>
      </c>
    </row>
    <row r="256" spans="1:3" x14ac:dyDescent="0.3">
      <c r="A256" s="74">
        <v>3095</v>
      </c>
      <c r="B256" s="68" t="s">
        <v>1276</v>
      </c>
      <c r="C256" s="100" t="s">
        <v>1258</v>
      </c>
    </row>
    <row r="257" spans="1:3" x14ac:dyDescent="0.3">
      <c r="A257" s="74">
        <v>3162</v>
      </c>
      <c r="B257" s="68" t="s">
        <v>1276</v>
      </c>
      <c r="C257" s="100" t="s">
        <v>1258</v>
      </c>
    </row>
    <row r="258" spans="1:3" x14ac:dyDescent="0.3">
      <c r="A258" s="74">
        <v>3163</v>
      </c>
      <c r="B258" s="68" t="s">
        <v>1276</v>
      </c>
      <c r="C258" s="100" t="s">
        <v>1258</v>
      </c>
    </row>
    <row r="259" spans="1:3" x14ac:dyDescent="0.3">
      <c r="A259" s="74">
        <v>3220</v>
      </c>
      <c r="B259" s="68" t="s">
        <v>1276</v>
      </c>
      <c r="C259" s="100" t="s">
        <v>1258</v>
      </c>
    </row>
    <row r="260" spans="1:3" x14ac:dyDescent="0.3">
      <c r="A260" s="74">
        <v>3230</v>
      </c>
      <c r="B260" s="68" t="s">
        <v>1276</v>
      </c>
      <c r="C260" s="100" t="s">
        <v>1273</v>
      </c>
    </row>
    <row r="261" spans="1:3" x14ac:dyDescent="0.3">
      <c r="A261" s="74">
        <v>3285</v>
      </c>
      <c r="B261" s="68" t="s">
        <v>1276</v>
      </c>
      <c r="C261" s="100" t="s">
        <v>1273</v>
      </c>
    </row>
    <row r="262" spans="1:3" x14ac:dyDescent="0.3">
      <c r="A262" s="74">
        <v>3293</v>
      </c>
      <c r="B262" s="68" t="s">
        <v>1276</v>
      </c>
      <c r="C262" s="100" t="s">
        <v>1273</v>
      </c>
    </row>
    <row r="263" spans="1:3" x14ac:dyDescent="0.3">
      <c r="A263" s="74">
        <v>3294</v>
      </c>
      <c r="B263" s="68" t="s">
        <v>1276</v>
      </c>
      <c r="C263" s="100" t="s">
        <v>1254</v>
      </c>
    </row>
    <row r="264" spans="1:3" x14ac:dyDescent="0.3">
      <c r="A264" s="74">
        <v>3295</v>
      </c>
      <c r="B264" s="68" t="s">
        <v>125</v>
      </c>
      <c r="C264" s="100" t="s">
        <v>1254</v>
      </c>
    </row>
    <row r="265" spans="1:3" x14ac:dyDescent="0.3">
      <c r="A265" s="74">
        <v>3299</v>
      </c>
      <c r="B265" s="68" t="s">
        <v>1276</v>
      </c>
      <c r="C265" s="100" t="s">
        <v>1254</v>
      </c>
    </row>
    <row r="266" spans="1:3" x14ac:dyDescent="0.3">
      <c r="A266" s="74">
        <v>3300</v>
      </c>
      <c r="B266" s="68" t="s">
        <v>1276</v>
      </c>
      <c r="C266" s="100" t="s">
        <v>1254</v>
      </c>
    </row>
    <row r="267" spans="1:3" x14ac:dyDescent="0.3">
      <c r="A267" s="74">
        <v>3301</v>
      </c>
      <c r="B267" s="68" t="s">
        <v>1276</v>
      </c>
      <c r="C267" s="100" t="s">
        <v>1254</v>
      </c>
    </row>
    <row r="268" spans="1:3" x14ac:dyDescent="0.3">
      <c r="A268" s="74">
        <v>3304</v>
      </c>
      <c r="B268" s="68" t="s">
        <v>1276</v>
      </c>
      <c r="C268" s="100" t="s">
        <v>1254</v>
      </c>
    </row>
    <row r="269" spans="1:3" x14ac:dyDescent="0.3">
      <c r="A269" s="74">
        <v>3305</v>
      </c>
      <c r="B269" s="68" t="s">
        <v>1276</v>
      </c>
      <c r="C269" s="100" t="s">
        <v>1254</v>
      </c>
    </row>
    <row r="270" spans="1:3" x14ac:dyDescent="0.3">
      <c r="A270" s="74">
        <v>3306</v>
      </c>
      <c r="B270" s="68" t="s">
        <v>1276</v>
      </c>
      <c r="C270" s="100" t="s">
        <v>1254</v>
      </c>
    </row>
    <row r="271" spans="1:3" x14ac:dyDescent="0.3">
      <c r="A271" s="74">
        <v>3310</v>
      </c>
      <c r="B271" s="68" t="s">
        <v>1276</v>
      </c>
      <c r="C271" s="100" t="s">
        <v>1254</v>
      </c>
    </row>
    <row r="272" spans="1:3" x14ac:dyDescent="0.3">
      <c r="A272" s="74">
        <v>3311</v>
      </c>
      <c r="B272" s="68" t="s">
        <v>1276</v>
      </c>
      <c r="C272" s="100" t="s">
        <v>1254</v>
      </c>
    </row>
    <row r="273" spans="1:3" x14ac:dyDescent="0.3">
      <c r="A273" s="74">
        <v>3330</v>
      </c>
      <c r="B273" s="68" t="s">
        <v>1276</v>
      </c>
      <c r="C273" s="100" t="s">
        <v>1254</v>
      </c>
    </row>
    <row r="274" spans="1:3" x14ac:dyDescent="0.3">
      <c r="A274" s="74">
        <v>3340</v>
      </c>
      <c r="B274" s="68" t="s">
        <v>1276</v>
      </c>
      <c r="C274" s="100" t="s">
        <v>1254</v>
      </c>
    </row>
    <row r="275" spans="1:3" x14ac:dyDescent="0.3">
      <c r="A275" s="74">
        <v>3341</v>
      </c>
      <c r="B275" s="68" t="s">
        <v>1276</v>
      </c>
      <c r="C275" s="100" t="s">
        <v>1254</v>
      </c>
    </row>
    <row r="276" spans="1:3" x14ac:dyDescent="0.3">
      <c r="A276" s="74">
        <v>3342</v>
      </c>
      <c r="B276" s="68" t="s">
        <v>1276</v>
      </c>
      <c r="C276" s="100" t="s">
        <v>1254</v>
      </c>
    </row>
    <row r="277" spans="1:3" x14ac:dyDescent="0.3">
      <c r="A277" s="74">
        <v>3343</v>
      </c>
      <c r="B277" s="68" t="s">
        <v>1276</v>
      </c>
      <c r="C277" s="100" t="s">
        <v>1254</v>
      </c>
    </row>
    <row r="278" spans="1:3" x14ac:dyDescent="0.3">
      <c r="A278" s="74">
        <v>3344</v>
      </c>
      <c r="B278" s="68" t="s">
        <v>1276</v>
      </c>
      <c r="C278" s="100" t="s">
        <v>1254</v>
      </c>
    </row>
    <row r="279" spans="1:3" x14ac:dyDescent="0.3">
      <c r="A279" s="74">
        <v>3345</v>
      </c>
      <c r="B279" s="68" t="s">
        <v>1276</v>
      </c>
      <c r="C279" s="100" t="s">
        <v>1254</v>
      </c>
    </row>
    <row r="280" spans="1:3" x14ac:dyDescent="0.3">
      <c r="A280" s="74">
        <v>3346</v>
      </c>
      <c r="B280" s="68" t="s">
        <v>1276</v>
      </c>
      <c r="C280" s="100" t="s">
        <v>1254</v>
      </c>
    </row>
    <row r="281" spans="1:3" x14ac:dyDescent="0.3">
      <c r="A281" s="74">
        <v>3348</v>
      </c>
      <c r="B281" s="68" t="s">
        <v>1276</v>
      </c>
      <c r="C281" s="100" t="s">
        <v>1254</v>
      </c>
    </row>
    <row r="282" spans="1:3" x14ac:dyDescent="0.3">
      <c r="A282" s="74">
        <v>3349</v>
      </c>
      <c r="B282" s="68" t="s">
        <v>1276</v>
      </c>
      <c r="C282" s="100" t="s">
        <v>1254</v>
      </c>
    </row>
    <row r="283" spans="1:3" x14ac:dyDescent="0.3">
      <c r="A283" s="74">
        <v>3350</v>
      </c>
      <c r="B283" s="68" t="s">
        <v>1276</v>
      </c>
      <c r="C283" s="100" t="s">
        <v>1265</v>
      </c>
    </row>
    <row r="284" spans="1:3" x14ac:dyDescent="0.3">
      <c r="A284" s="74">
        <v>3360</v>
      </c>
      <c r="B284" s="68" t="s">
        <v>1276</v>
      </c>
      <c r="C284" s="100" t="s">
        <v>1265</v>
      </c>
    </row>
    <row r="285" spans="1:3" x14ac:dyDescent="0.3">
      <c r="A285" s="74">
        <v>3361</v>
      </c>
      <c r="B285" s="68" t="s">
        <v>1276</v>
      </c>
      <c r="C285" s="100" t="s">
        <v>1265</v>
      </c>
    </row>
    <row r="286" spans="1:3" x14ac:dyDescent="0.3">
      <c r="A286" s="74">
        <v>3363</v>
      </c>
      <c r="B286" s="68" t="s">
        <v>1276</v>
      </c>
      <c r="C286" s="100" t="s">
        <v>1265</v>
      </c>
    </row>
    <row r="287" spans="1:3" x14ac:dyDescent="0.3">
      <c r="A287" s="74">
        <v>3364</v>
      </c>
      <c r="B287" s="68" t="s">
        <v>1276</v>
      </c>
      <c r="C287" s="100" t="s">
        <v>1265</v>
      </c>
    </row>
    <row r="288" spans="1:3" x14ac:dyDescent="0.3">
      <c r="A288" s="74">
        <v>3365</v>
      </c>
      <c r="B288" s="68" t="s">
        <v>1276</v>
      </c>
      <c r="C288" s="100" t="s">
        <v>1265</v>
      </c>
    </row>
    <row r="289" spans="1:3" x14ac:dyDescent="0.3">
      <c r="A289" s="74">
        <v>3366</v>
      </c>
      <c r="B289" s="68" t="s">
        <v>1276</v>
      </c>
      <c r="C289" s="100" t="s">
        <v>1243</v>
      </c>
    </row>
    <row r="290" spans="1:3" x14ac:dyDescent="0.3">
      <c r="A290" s="74">
        <v>3367</v>
      </c>
      <c r="B290" s="68" t="s">
        <v>1276</v>
      </c>
      <c r="C290" s="100" t="s">
        <v>1243</v>
      </c>
    </row>
    <row r="291" spans="1:3" x14ac:dyDescent="0.3">
      <c r="A291" s="74">
        <v>3368</v>
      </c>
      <c r="B291" s="68" t="s">
        <v>1276</v>
      </c>
      <c r="C291" s="100" t="s">
        <v>1243</v>
      </c>
    </row>
    <row r="292" spans="1:3" x14ac:dyDescent="0.3">
      <c r="A292" s="74">
        <v>3369</v>
      </c>
      <c r="B292" s="68" t="s">
        <v>1276</v>
      </c>
      <c r="C292" s="100" t="s">
        <v>1243</v>
      </c>
    </row>
    <row r="293" spans="1:3" x14ac:dyDescent="0.3">
      <c r="A293" s="74">
        <v>3370</v>
      </c>
      <c r="B293" s="68" t="s">
        <v>1276</v>
      </c>
      <c r="C293" s="100" t="s">
        <v>1243</v>
      </c>
    </row>
    <row r="294" spans="1:3" x14ac:dyDescent="0.3">
      <c r="A294" s="67">
        <v>3371</v>
      </c>
      <c r="B294" s="68" t="s">
        <v>1276</v>
      </c>
      <c r="C294" s="100" t="s">
        <v>1243</v>
      </c>
    </row>
    <row r="295" spans="1:3" x14ac:dyDescent="0.3">
      <c r="A295" s="74">
        <v>3380</v>
      </c>
      <c r="B295" s="68" t="s">
        <v>1276</v>
      </c>
      <c r="C295" s="100" t="s">
        <v>1243</v>
      </c>
    </row>
    <row r="296" spans="1:3" x14ac:dyDescent="0.3">
      <c r="A296" s="74">
        <v>3410</v>
      </c>
      <c r="B296" s="68" t="s">
        <v>1276</v>
      </c>
      <c r="C296" s="100" t="s">
        <v>1267</v>
      </c>
    </row>
    <row r="297" spans="1:3" x14ac:dyDescent="0.3">
      <c r="A297" s="74">
        <v>3420</v>
      </c>
      <c r="B297" s="68" t="s">
        <v>1276</v>
      </c>
      <c r="C297" s="100" t="s">
        <v>1267</v>
      </c>
    </row>
    <row r="298" spans="1:3" x14ac:dyDescent="0.3">
      <c r="A298" s="74">
        <v>3421</v>
      </c>
      <c r="B298" s="68" t="s">
        <v>1276</v>
      </c>
      <c r="C298" s="100" t="s">
        <v>1267</v>
      </c>
    </row>
    <row r="299" spans="1:3" x14ac:dyDescent="0.3">
      <c r="A299" s="74">
        <v>3430</v>
      </c>
      <c r="B299" s="68" t="s">
        <v>1276</v>
      </c>
      <c r="C299" s="100" t="s">
        <v>1267</v>
      </c>
    </row>
    <row r="300" spans="1:3" x14ac:dyDescent="0.3">
      <c r="A300" s="74">
        <v>3450</v>
      </c>
      <c r="B300" s="68" t="s">
        <v>1276</v>
      </c>
      <c r="C300" s="100" t="s">
        <v>1267</v>
      </c>
    </row>
    <row r="301" spans="1:3" x14ac:dyDescent="0.3">
      <c r="A301" s="74">
        <v>3460</v>
      </c>
      <c r="B301" s="68" t="s">
        <v>1276</v>
      </c>
      <c r="C301" s="100" t="s">
        <v>1243</v>
      </c>
    </row>
    <row r="302" spans="1:3" x14ac:dyDescent="0.3">
      <c r="A302" s="74">
        <v>3484</v>
      </c>
      <c r="B302" s="68" t="s">
        <v>1276</v>
      </c>
      <c r="C302" s="100" t="s">
        <v>1267</v>
      </c>
    </row>
    <row r="303" spans="1:3" x14ac:dyDescent="0.3">
      <c r="A303" s="74">
        <v>3486</v>
      </c>
      <c r="B303" s="68" t="s">
        <v>1276</v>
      </c>
      <c r="C303" s="100" t="s">
        <v>1267</v>
      </c>
    </row>
    <row r="304" spans="1:3" x14ac:dyDescent="0.3">
      <c r="A304" s="74">
        <v>3487</v>
      </c>
      <c r="B304" s="68" t="s">
        <v>1276</v>
      </c>
      <c r="C304" s="100" t="s">
        <v>1267</v>
      </c>
    </row>
    <row r="305" spans="1:3" x14ac:dyDescent="0.3">
      <c r="A305" s="74">
        <v>3490</v>
      </c>
      <c r="B305" s="68" t="s">
        <v>1276</v>
      </c>
      <c r="C305" s="100" t="s">
        <v>1266</v>
      </c>
    </row>
    <row r="306" spans="1:3" x14ac:dyDescent="0.3">
      <c r="A306" s="74">
        <v>3500</v>
      </c>
      <c r="B306" s="68" t="s">
        <v>1276</v>
      </c>
      <c r="C306" s="100" t="s">
        <v>1266</v>
      </c>
    </row>
    <row r="307" spans="1:3" x14ac:dyDescent="0.3">
      <c r="A307" s="74">
        <v>3501</v>
      </c>
      <c r="B307" s="68" t="s">
        <v>1276</v>
      </c>
      <c r="C307" s="100" t="s">
        <v>1266</v>
      </c>
    </row>
    <row r="308" spans="1:3" x14ac:dyDescent="0.3">
      <c r="A308" s="74">
        <v>3550</v>
      </c>
      <c r="B308" s="68" t="s">
        <v>1276</v>
      </c>
      <c r="C308" s="100" t="s">
        <v>1266</v>
      </c>
    </row>
    <row r="309" spans="1:3" x14ac:dyDescent="0.3">
      <c r="A309" s="74">
        <v>3560</v>
      </c>
      <c r="B309" s="68" t="s">
        <v>1276</v>
      </c>
      <c r="C309" s="100" t="s">
        <v>1266</v>
      </c>
    </row>
    <row r="310" spans="1:3" x14ac:dyDescent="0.3">
      <c r="A310" s="74">
        <v>3624</v>
      </c>
      <c r="B310" s="68" t="s">
        <v>1276</v>
      </c>
      <c r="C310" s="100" t="s">
        <v>1266</v>
      </c>
    </row>
    <row r="311" spans="1:3" x14ac:dyDescent="0.3">
      <c r="A311" s="74">
        <v>3625</v>
      </c>
      <c r="B311" s="68" t="s">
        <v>1276</v>
      </c>
      <c r="C311" s="100" t="s">
        <v>1266</v>
      </c>
    </row>
    <row r="312" spans="1:3" x14ac:dyDescent="0.3">
      <c r="A312" s="74">
        <v>3627</v>
      </c>
      <c r="B312" s="68" t="s">
        <v>1276</v>
      </c>
      <c r="C312" s="100" t="s">
        <v>1266</v>
      </c>
    </row>
    <row r="313" spans="1:3" x14ac:dyDescent="0.3">
      <c r="A313" s="74">
        <v>3630</v>
      </c>
      <c r="B313" s="68" t="s">
        <v>1276</v>
      </c>
      <c r="C313" s="100" t="s">
        <v>1266</v>
      </c>
    </row>
    <row r="314" spans="1:3" x14ac:dyDescent="0.3">
      <c r="A314" s="74">
        <v>3641</v>
      </c>
      <c r="B314" s="68" t="s">
        <v>1276</v>
      </c>
      <c r="C314" s="100" t="s">
        <v>1266</v>
      </c>
    </row>
    <row r="315" spans="1:3" x14ac:dyDescent="0.3">
      <c r="A315" s="74">
        <v>3642</v>
      </c>
      <c r="B315" s="68" t="s">
        <v>1276</v>
      </c>
      <c r="C315" s="100" t="s">
        <v>1266</v>
      </c>
    </row>
    <row r="316" spans="1:3" x14ac:dyDescent="0.3">
      <c r="A316" s="74">
        <v>3645</v>
      </c>
      <c r="B316" s="68" t="s">
        <v>1276</v>
      </c>
      <c r="C316" s="100" t="s">
        <v>1266</v>
      </c>
    </row>
    <row r="317" spans="1:3" x14ac:dyDescent="0.3">
      <c r="A317" s="74">
        <v>3646</v>
      </c>
      <c r="B317" s="68" t="s">
        <v>1276</v>
      </c>
      <c r="C317" s="100" t="s">
        <v>1266</v>
      </c>
    </row>
    <row r="318" spans="1:3" x14ac:dyDescent="0.3">
      <c r="A318" s="74">
        <v>3660</v>
      </c>
      <c r="B318" s="68" t="s">
        <v>1276</v>
      </c>
      <c r="C318" s="100" t="s">
        <v>1266</v>
      </c>
    </row>
    <row r="319" spans="1:3" x14ac:dyDescent="0.3">
      <c r="A319" s="74">
        <v>3661</v>
      </c>
      <c r="B319" s="68" t="s">
        <v>1276</v>
      </c>
      <c r="C319" s="100" t="s">
        <v>1266</v>
      </c>
    </row>
    <row r="320" spans="1:3" x14ac:dyDescent="0.3">
      <c r="A320" s="74">
        <v>3662</v>
      </c>
      <c r="B320" s="68" t="s">
        <v>1276</v>
      </c>
      <c r="C320" s="100" t="s">
        <v>1266</v>
      </c>
    </row>
    <row r="321" spans="1:3" x14ac:dyDescent="0.3">
      <c r="A321" s="74">
        <v>3664</v>
      </c>
      <c r="B321" s="68" t="s">
        <v>1276</v>
      </c>
      <c r="C321" s="100" t="s">
        <v>1266</v>
      </c>
    </row>
    <row r="322" spans="1:3" x14ac:dyDescent="0.3">
      <c r="A322" s="74">
        <v>3666</v>
      </c>
      <c r="B322" s="68" t="s">
        <v>1276</v>
      </c>
      <c r="C322" s="100" t="s">
        <v>1266</v>
      </c>
    </row>
    <row r="323" spans="1:3" x14ac:dyDescent="0.3">
      <c r="A323" s="74">
        <v>3667</v>
      </c>
      <c r="B323" s="68" t="s">
        <v>1276</v>
      </c>
      <c r="C323" s="100" t="s">
        <v>1266</v>
      </c>
    </row>
    <row r="324" spans="1:3" x14ac:dyDescent="0.3">
      <c r="A324" s="74">
        <v>3668</v>
      </c>
      <c r="B324" s="68" t="s">
        <v>1276</v>
      </c>
      <c r="C324" s="100" t="s">
        <v>1266</v>
      </c>
    </row>
    <row r="325" spans="1:3" x14ac:dyDescent="0.3">
      <c r="A325" s="74">
        <v>3669</v>
      </c>
      <c r="B325" s="68" t="s">
        <v>1276</v>
      </c>
      <c r="C325" s="100" t="s">
        <v>1266</v>
      </c>
    </row>
    <row r="326" spans="1:3" x14ac:dyDescent="0.3">
      <c r="A326" s="74">
        <v>3671</v>
      </c>
      <c r="B326" s="68" t="s">
        <v>1276</v>
      </c>
      <c r="C326" s="100" t="s">
        <v>1266</v>
      </c>
    </row>
    <row r="327" spans="1:3" x14ac:dyDescent="0.3">
      <c r="A327" s="74">
        <v>3672</v>
      </c>
      <c r="B327" s="68" t="s">
        <v>1276</v>
      </c>
      <c r="C327" s="100" t="s">
        <v>1266</v>
      </c>
    </row>
    <row r="328" spans="1:3" x14ac:dyDescent="0.3">
      <c r="A328" s="74">
        <v>3674</v>
      </c>
      <c r="B328" s="68" t="s">
        <v>1276</v>
      </c>
      <c r="C328" s="100" t="s">
        <v>1266</v>
      </c>
    </row>
    <row r="329" spans="1:3" x14ac:dyDescent="0.3">
      <c r="A329" s="74">
        <v>3690</v>
      </c>
      <c r="B329" s="68" t="s">
        <v>1276</v>
      </c>
      <c r="C329" s="100" t="s">
        <v>1266</v>
      </c>
    </row>
    <row r="330" spans="1:3" x14ac:dyDescent="0.3">
      <c r="A330" s="74">
        <v>3691</v>
      </c>
      <c r="B330" s="68" t="s">
        <v>1276</v>
      </c>
      <c r="C330" s="100" t="s">
        <v>1266</v>
      </c>
    </row>
    <row r="331" spans="1:3" x14ac:dyDescent="0.3">
      <c r="A331" s="74">
        <v>3711</v>
      </c>
      <c r="B331" s="68" t="s">
        <v>1276</v>
      </c>
      <c r="C331" s="100" t="s">
        <v>1266</v>
      </c>
    </row>
    <row r="332" spans="1:3" x14ac:dyDescent="0.3">
      <c r="A332" s="74">
        <v>3712</v>
      </c>
      <c r="B332" s="68" t="s">
        <v>1276</v>
      </c>
      <c r="C332" s="100" t="s">
        <v>1266</v>
      </c>
    </row>
    <row r="333" spans="1:3" x14ac:dyDescent="0.3">
      <c r="A333" s="74">
        <v>3713</v>
      </c>
      <c r="B333" s="68" t="s">
        <v>1276</v>
      </c>
      <c r="C333" s="100" t="s">
        <v>1266</v>
      </c>
    </row>
    <row r="334" spans="1:3" x14ac:dyDescent="0.3">
      <c r="A334" s="74">
        <v>3714</v>
      </c>
      <c r="B334" s="68" t="s">
        <v>1276</v>
      </c>
      <c r="C334" s="100" t="s">
        <v>1266</v>
      </c>
    </row>
    <row r="335" spans="1:3" x14ac:dyDescent="0.3">
      <c r="A335" s="74">
        <v>3721</v>
      </c>
      <c r="B335" s="68" t="s">
        <v>1276</v>
      </c>
      <c r="C335" s="100" t="s">
        <v>1266</v>
      </c>
    </row>
    <row r="336" spans="1:3" x14ac:dyDescent="0.3">
      <c r="A336" s="67">
        <v>3723</v>
      </c>
      <c r="B336" s="68" t="s">
        <v>1276</v>
      </c>
      <c r="C336" s="100" t="s">
        <v>1266</v>
      </c>
    </row>
    <row r="337" spans="1:3" x14ac:dyDescent="0.3">
      <c r="A337" s="67">
        <v>3769</v>
      </c>
      <c r="B337" s="68" t="s">
        <v>1276</v>
      </c>
      <c r="C337" s="100" t="s">
        <v>1266</v>
      </c>
    </row>
    <row r="338" spans="1:3" x14ac:dyDescent="0.3">
      <c r="A338" s="74">
        <v>3770</v>
      </c>
      <c r="B338" s="68" t="s">
        <v>1276</v>
      </c>
      <c r="C338" s="100" t="s">
        <v>1266</v>
      </c>
    </row>
    <row r="339" spans="1:3" x14ac:dyDescent="0.3">
      <c r="A339" s="74">
        <v>3772</v>
      </c>
      <c r="B339" s="68" t="s">
        <v>1276</v>
      </c>
      <c r="C339" s="100" t="s">
        <v>1272</v>
      </c>
    </row>
    <row r="340" spans="1:3" x14ac:dyDescent="0.3">
      <c r="A340" s="74">
        <v>3773</v>
      </c>
      <c r="B340" s="68" t="s">
        <v>1276</v>
      </c>
      <c r="C340" s="100" t="s">
        <v>1245</v>
      </c>
    </row>
    <row r="341" spans="1:3" x14ac:dyDescent="0.3">
      <c r="A341" s="74">
        <v>3774</v>
      </c>
      <c r="B341" s="68" t="s">
        <v>1276</v>
      </c>
      <c r="C341" s="100" t="s">
        <v>1245</v>
      </c>
    </row>
    <row r="342" spans="1:3" x14ac:dyDescent="0.3">
      <c r="A342" s="74">
        <v>3775</v>
      </c>
      <c r="B342" s="68" t="s">
        <v>1276</v>
      </c>
      <c r="C342" s="100" t="s">
        <v>1245</v>
      </c>
    </row>
    <row r="343" spans="1:3" x14ac:dyDescent="0.3">
      <c r="A343" s="74">
        <v>3776</v>
      </c>
      <c r="B343" s="68" t="s">
        <v>1276</v>
      </c>
      <c r="C343" s="100" t="s">
        <v>1245</v>
      </c>
    </row>
    <row r="344" spans="1:3" x14ac:dyDescent="0.3">
      <c r="A344" s="74">
        <v>3777</v>
      </c>
      <c r="B344" s="68" t="s">
        <v>1276</v>
      </c>
      <c r="C344" s="100" t="s">
        <v>1245</v>
      </c>
    </row>
    <row r="345" spans="1:3" x14ac:dyDescent="0.3">
      <c r="A345" s="74">
        <v>3778</v>
      </c>
      <c r="B345" s="68" t="s">
        <v>1276</v>
      </c>
      <c r="C345" s="100" t="s">
        <v>1245</v>
      </c>
    </row>
    <row r="346" spans="1:3" x14ac:dyDescent="0.3">
      <c r="A346" s="74">
        <v>3780</v>
      </c>
      <c r="B346" s="68" t="s">
        <v>1276</v>
      </c>
      <c r="C346" s="100" t="s">
        <v>1245</v>
      </c>
    </row>
    <row r="347" spans="1:3" x14ac:dyDescent="0.3">
      <c r="A347" s="74">
        <v>3781</v>
      </c>
      <c r="B347" s="68" t="s">
        <v>1276</v>
      </c>
      <c r="C347" s="100" t="s">
        <v>1245</v>
      </c>
    </row>
    <row r="348" spans="1:3" x14ac:dyDescent="0.3">
      <c r="A348" s="74">
        <v>3783</v>
      </c>
      <c r="B348" s="68" t="s">
        <v>1276</v>
      </c>
      <c r="C348" s="100" t="s">
        <v>1245</v>
      </c>
    </row>
    <row r="349" spans="1:3" x14ac:dyDescent="0.3">
      <c r="A349" s="74">
        <v>3785</v>
      </c>
      <c r="B349" s="68" t="s">
        <v>1276</v>
      </c>
      <c r="C349" s="100" t="s">
        <v>1245</v>
      </c>
    </row>
    <row r="350" spans="1:3" x14ac:dyDescent="0.3">
      <c r="A350" s="74">
        <v>3787</v>
      </c>
      <c r="B350" s="68" t="s">
        <v>1276</v>
      </c>
      <c r="C350" s="100" t="s">
        <v>1245</v>
      </c>
    </row>
    <row r="351" spans="1:3" x14ac:dyDescent="0.3">
      <c r="A351" s="74">
        <v>3870</v>
      </c>
      <c r="B351" s="68" t="s">
        <v>1276</v>
      </c>
      <c r="C351" s="100" t="s">
        <v>1245</v>
      </c>
    </row>
    <row r="352" spans="1:3" x14ac:dyDescent="0.3">
      <c r="A352" s="74">
        <v>3940</v>
      </c>
      <c r="B352" s="68" t="s">
        <v>1276</v>
      </c>
      <c r="C352" s="100" t="s">
        <v>1245</v>
      </c>
    </row>
    <row r="353" spans="1:3" x14ac:dyDescent="0.3">
      <c r="A353" s="74">
        <v>3950</v>
      </c>
      <c r="B353" s="68" t="s">
        <v>1276</v>
      </c>
      <c r="C353" s="100" t="s">
        <v>1245</v>
      </c>
    </row>
    <row r="354" spans="1:3" x14ac:dyDescent="0.3">
      <c r="A354" s="74">
        <v>3952</v>
      </c>
      <c r="B354" s="68" t="s">
        <v>1276</v>
      </c>
      <c r="C354" s="100" t="s">
        <v>1245</v>
      </c>
    </row>
    <row r="355" spans="1:3" x14ac:dyDescent="0.3">
      <c r="A355" s="74">
        <v>3953</v>
      </c>
      <c r="B355" s="68" t="s">
        <v>1276</v>
      </c>
      <c r="C355" s="100" t="s">
        <v>1245</v>
      </c>
    </row>
    <row r="356" spans="1:3" x14ac:dyDescent="0.3">
      <c r="A356" s="74">
        <v>3954</v>
      </c>
      <c r="B356" s="68" t="s">
        <v>1276</v>
      </c>
      <c r="C356" s="100" t="s">
        <v>1245</v>
      </c>
    </row>
    <row r="357" spans="1:3" x14ac:dyDescent="0.3">
      <c r="A357" s="74">
        <v>3955</v>
      </c>
      <c r="B357" s="68" t="s">
        <v>1276</v>
      </c>
      <c r="C357" s="100" t="s">
        <v>1246</v>
      </c>
    </row>
    <row r="358" spans="1:3" x14ac:dyDescent="0.3">
      <c r="A358" s="74">
        <v>3956</v>
      </c>
      <c r="B358" s="68" t="s">
        <v>1276</v>
      </c>
      <c r="C358" s="100" t="s">
        <v>1246</v>
      </c>
    </row>
    <row r="359" spans="1:3" x14ac:dyDescent="0.3">
      <c r="A359" s="74">
        <v>3957</v>
      </c>
      <c r="B359" s="68" t="s">
        <v>1276</v>
      </c>
      <c r="C359" s="100" t="s">
        <v>1245</v>
      </c>
    </row>
    <row r="360" spans="1:3" x14ac:dyDescent="0.3">
      <c r="A360" s="74">
        <v>3960</v>
      </c>
      <c r="B360" s="68" t="s">
        <v>1276</v>
      </c>
      <c r="C360" s="100" t="s">
        <v>1245</v>
      </c>
    </row>
    <row r="361" spans="1:3" x14ac:dyDescent="0.3">
      <c r="A361" s="74">
        <v>3962</v>
      </c>
      <c r="B361" s="68" t="s">
        <v>1276</v>
      </c>
      <c r="C361" s="100" t="s">
        <v>1245</v>
      </c>
    </row>
    <row r="362" spans="1:3" x14ac:dyDescent="0.3">
      <c r="A362" s="74">
        <v>3963</v>
      </c>
      <c r="B362" s="68" t="s">
        <v>1276</v>
      </c>
      <c r="C362" s="100" t="s">
        <v>1245</v>
      </c>
    </row>
    <row r="363" spans="1:3" x14ac:dyDescent="0.3">
      <c r="A363" s="74">
        <v>3964</v>
      </c>
      <c r="B363" s="68" t="s">
        <v>1276</v>
      </c>
      <c r="C363" s="100" t="s">
        <v>1245</v>
      </c>
    </row>
    <row r="364" spans="1:3" x14ac:dyDescent="0.3">
      <c r="A364" s="74">
        <v>3965</v>
      </c>
      <c r="B364" s="68" t="s">
        <v>1276</v>
      </c>
      <c r="C364" s="100" t="s">
        <v>1245</v>
      </c>
    </row>
    <row r="365" spans="1:3" x14ac:dyDescent="0.3">
      <c r="A365" s="74">
        <v>3966</v>
      </c>
      <c r="B365" s="68" t="s">
        <v>1276</v>
      </c>
      <c r="C365" s="100" t="s">
        <v>1245</v>
      </c>
    </row>
    <row r="366" spans="1:3" x14ac:dyDescent="0.3">
      <c r="A366" s="74">
        <v>3967</v>
      </c>
      <c r="B366" s="68" t="s">
        <v>1276</v>
      </c>
      <c r="C366" s="100" t="s">
        <v>1245</v>
      </c>
    </row>
    <row r="367" spans="1:3" x14ac:dyDescent="0.3">
      <c r="A367" s="74">
        <v>3968</v>
      </c>
      <c r="B367" s="68" t="s">
        <v>1276</v>
      </c>
      <c r="C367" s="100" t="s">
        <v>1245</v>
      </c>
    </row>
    <row r="368" spans="1:3" x14ac:dyDescent="0.3">
      <c r="A368" s="74">
        <v>3969</v>
      </c>
      <c r="B368" s="68" t="s">
        <v>1276</v>
      </c>
      <c r="C368" s="100" t="s">
        <v>1245</v>
      </c>
    </row>
    <row r="369" spans="1:3" x14ac:dyDescent="0.3">
      <c r="A369" s="74">
        <v>3970</v>
      </c>
      <c r="B369" s="68" t="s">
        <v>1276</v>
      </c>
      <c r="C369" s="100" t="s">
        <v>1245</v>
      </c>
    </row>
    <row r="370" spans="1:3" x14ac:dyDescent="0.3">
      <c r="A370" s="74">
        <v>3971</v>
      </c>
      <c r="B370" s="68" t="s">
        <v>1276</v>
      </c>
      <c r="C370" s="100" t="s">
        <v>1245</v>
      </c>
    </row>
    <row r="371" spans="1:3" x14ac:dyDescent="0.3">
      <c r="A371" s="74">
        <v>3972</v>
      </c>
      <c r="B371" s="68" t="s">
        <v>1276</v>
      </c>
      <c r="C371" s="100" t="s">
        <v>1245</v>
      </c>
    </row>
    <row r="372" spans="1:3" x14ac:dyDescent="0.3">
      <c r="A372" s="74">
        <v>3981</v>
      </c>
      <c r="B372" s="68" t="s">
        <v>1276</v>
      </c>
      <c r="C372" s="100" t="s">
        <v>1265</v>
      </c>
    </row>
    <row r="373" spans="1:3" x14ac:dyDescent="0.3">
      <c r="A373" s="74">
        <v>4080</v>
      </c>
      <c r="B373" s="68" t="s">
        <v>1276</v>
      </c>
      <c r="C373" s="100" t="s">
        <v>1265</v>
      </c>
    </row>
    <row r="374" spans="1:3" x14ac:dyDescent="0.3">
      <c r="A374" s="74">
        <v>4160</v>
      </c>
      <c r="B374" s="68" t="s">
        <v>1276</v>
      </c>
      <c r="C374" s="100" t="s">
        <v>1230</v>
      </c>
    </row>
    <row r="375" spans="1:3" x14ac:dyDescent="0.3">
      <c r="A375" s="74">
        <v>4170</v>
      </c>
      <c r="B375" s="68" t="s">
        <v>1276</v>
      </c>
      <c r="C375" s="100" t="s">
        <v>1230</v>
      </c>
    </row>
    <row r="376" spans="1:3" x14ac:dyDescent="0.3">
      <c r="A376" s="74">
        <v>4171</v>
      </c>
      <c r="B376" s="68" t="s">
        <v>1276</v>
      </c>
      <c r="C376" s="100" t="s">
        <v>1230</v>
      </c>
    </row>
    <row r="377" spans="1:3" x14ac:dyDescent="0.3">
      <c r="A377" s="74">
        <v>4173</v>
      </c>
      <c r="B377" s="68" t="s">
        <v>1276</v>
      </c>
      <c r="C377" s="100" t="s">
        <v>1230</v>
      </c>
    </row>
    <row r="378" spans="1:3" x14ac:dyDescent="0.3">
      <c r="A378" s="74">
        <v>4175</v>
      </c>
      <c r="B378" s="68" t="s">
        <v>1276</v>
      </c>
      <c r="C378" s="100" t="s">
        <v>1230</v>
      </c>
    </row>
    <row r="379" spans="1:3" x14ac:dyDescent="0.3">
      <c r="A379" s="74">
        <v>4176</v>
      </c>
      <c r="B379" s="68" t="s">
        <v>1276</v>
      </c>
      <c r="C379" s="100" t="s">
        <v>1267</v>
      </c>
    </row>
    <row r="380" spans="1:3" x14ac:dyDescent="0.3">
      <c r="A380" s="74">
        <v>4177</v>
      </c>
      <c r="B380" s="68" t="s">
        <v>1276</v>
      </c>
      <c r="C380" s="100" t="s">
        <v>1267</v>
      </c>
    </row>
    <row r="381" spans="1:3" x14ac:dyDescent="0.3">
      <c r="A381" s="74">
        <v>4178</v>
      </c>
      <c r="B381" s="68" t="s">
        <v>1276</v>
      </c>
      <c r="C381" s="100" t="s">
        <v>1267</v>
      </c>
    </row>
    <row r="382" spans="1:3" x14ac:dyDescent="0.3">
      <c r="A382" s="74">
        <v>4180</v>
      </c>
      <c r="B382" s="68" t="s">
        <v>1276</v>
      </c>
      <c r="C382" s="100" t="s">
        <v>1267</v>
      </c>
    </row>
    <row r="383" spans="1:3" x14ac:dyDescent="0.3">
      <c r="A383" s="74">
        <v>4210</v>
      </c>
      <c r="B383" s="68" t="s">
        <v>1276</v>
      </c>
      <c r="C383" s="100" t="s">
        <v>1267</v>
      </c>
    </row>
    <row r="384" spans="1:3" x14ac:dyDescent="0.3">
      <c r="A384" s="74">
        <v>4220</v>
      </c>
      <c r="B384" s="68" t="s">
        <v>1276</v>
      </c>
      <c r="C384" s="100" t="s">
        <v>1267</v>
      </c>
    </row>
    <row r="385" spans="1:3" x14ac:dyDescent="0.3">
      <c r="A385" s="74">
        <v>4325</v>
      </c>
      <c r="B385" s="68" t="s">
        <v>1276</v>
      </c>
      <c r="C385" s="100" t="s">
        <v>1267</v>
      </c>
    </row>
    <row r="386" spans="1:3" x14ac:dyDescent="0.3">
      <c r="A386" s="74">
        <v>4326</v>
      </c>
      <c r="B386" s="68" t="s">
        <v>1276</v>
      </c>
      <c r="C386" s="100" t="s">
        <v>1267</v>
      </c>
    </row>
    <row r="387" spans="1:3" x14ac:dyDescent="0.3">
      <c r="A387" s="74">
        <v>4327</v>
      </c>
      <c r="B387" s="68" t="s">
        <v>1276</v>
      </c>
      <c r="C387" s="100" t="s">
        <v>1230</v>
      </c>
    </row>
    <row r="388" spans="1:3" x14ac:dyDescent="0.3">
      <c r="A388" s="74">
        <v>4328</v>
      </c>
      <c r="B388" s="68" t="s">
        <v>1276</v>
      </c>
      <c r="C388" s="100" t="s">
        <v>1230</v>
      </c>
    </row>
    <row r="389" spans="1:3" x14ac:dyDescent="0.3">
      <c r="A389" s="74">
        <v>4329</v>
      </c>
      <c r="B389" s="68" t="s">
        <v>1276</v>
      </c>
      <c r="C389" s="100" t="s">
        <v>1230</v>
      </c>
    </row>
    <row r="390" spans="1:3" x14ac:dyDescent="0.3">
      <c r="A390" s="74">
        <v>4330</v>
      </c>
      <c r="B390" s="68" t="s">
        <v>1276</v>
      </c>
      <c r="C390" s="100" t="s">
        <v>1230</v>
      </c>
    </row>
    <row r="391" spans="1:3" x14ac:dyDescent="0.3">
      <c r="A391" s="74">
        <v>4332</v>
      </c>
      <c r="B391" s="68" t="s">
        <v>1276</v>
      </c>
      <c r="C391" s="100" t="s">
        <v>1230</v>
      </c>
    </row>
    <row r="392" spans="1:3" x14ac:dyDescent="0.3">
      <c r="A392" s="74">
        <v>4335</v>
      </c>
      <c r="B392" s="68" t="s">
        <v>1276</v>
      </c>
      <c r="C392" s="100" t="s">
        <v>1230</v>
      </c>
    </row>
    <row r="393" spans="1:3" x14ac:dyDescent="0.3">
      <c r="A393" s="74">
        <v>4337</v>
      </c>
      <c r="B393" s="68" t="s">
        <v>1276</v>
      </c>
      <c r="C393" s="100" t="s">
        <v>1230</v>
      </c>
    </row>
    <row r="394" spans="1:3" x14ac:dyDescent="0.3">
      <c r="A394" s="74">
        <v>4338</v>
      </c>
      <c r="B394" s="68" t="s">
        <v>1276</v>
      </c>
      <c r="C394" s="100" t="s">
        <v>1230</v>
      </c>
    </row>
    <row r="395" spans="1:3" x14ac:dyDescent="0.3">
      <c r="A395" s="74">
        <v>4363</v>
      </c>
      <c r="B395" s="68" t="s">
        <v>1276</v>
      </c>
      <c r="C395" s="100" t="s">
        <v>1230</v>
      </c>
    </row>
    <row r="396" spans="1:3" x14ac:dyDescent="0.3">
      <c r="A396" s="74">
        <v>4370</v>
      </c>
      <c r="B396" s="68" t="s">
        <v>1276</v>
      </c>
      <c r="C396" s="100" t="s">
        <v>1230</v>
      </c>
    </row>
    <row r="397" spans="1:3" x14ac:dyDescent="0.3">
      <c r="A397" s="74">
        <v>4380</v>
      </c>
      <c r="B397" s="68" t="s">
        <v>1276</v>
      </c>
      <c r="C397" s="100" t="s">
        <v>1230</v>
      </c>
    </row>
    <row r="398" spans="1:3" x14ac:dyDescent="0.3">
      <c r="A398" s="74">
        <v>4382</v>
      </c>
      <c r="B398" s="68" t="s">
        <v>1276</v>
      </c>
      <c r="C398" s="100" t="s">
        <v>1230</v>
      </c>
    </row>
    <row r="399" spans="1:3" x14ac:dyDescent="0.3">
      <c r="A399" s="74">
        <v>4383</v>
      </c>
      <c r="B399" s="68" t="s">
        <v>1276</v>
      </c>
      <c r="C399" s="100" t="s">
        <v>1230</v>
      </c>
    </row>
    <row r="400" spans="1:3" x14ac:dyDescent="0.3">
      <c r="A400" s="74">
        <v>4384</v>
      </c>
      <c r="B400" s="68" t="s">
        <v>1276</v>
      </c>
      <c r="C400" s="100" t="s">
        <v>1230</v>
      </c>
    </row>
    <row r="401" spans="1:3" x14ac:dyDescent="0.3">
      <c r="A401" s="74">
        <v>4385</v>
      </c>
      <c r="B401" s="68" t="s">
        <v>1276</v>
      </c>
      <c r="C401" s="100" t="s">
        <v>1230</v>
      </c>
    </row>
    <row r="402" spans="1:3" x14ac:dyDescent="0.3">
      <c r="A402" s="74">
        <v>4400</v>
      </c>
      <c r="B402" s="68" t="s">
        <v>1276</v>
      </c>
      <c r="C402" s="100" t="s">
        <v>1230</v>
      </c>
    </row>
    <row r="403" spans="1:3" x14ac:dyDescent="0.3">
      <c r="A403" s="74">
        <v>4406</v>
      </c>
      <c r="B403" s="68" t="s">
        <v>1276</v>
      </c>
      <c r="C403" s="100" t="s">
        <v>1230</v>
      </c>
    </row>
    <row r="404" spans="1:3" x14ac:dyDescent="0.3">
      <c r="A404" s="74">
        <v>4408</v>
      </c>
      <c r="B404" s="68" t="s">
        <v>1276</v>
      </c>
      <c r="C404" s="100" t="s">
        <v>1230</v>
      </c>
    </row>
    <row r="405" spans="1:3" x14ac:dyDescent="0.3">
      <c r="A405" s="74">
        <v>4409</v>
      </c>
      <c r="B405" s="68" t="s">
        <v>1276</v>
      </c>
      <c r="C405" s="100" t="s">
        <v>1230</v>
      </c>
    </row>
    <row r="406" spans="1:3" x14ac:dyDescent="0.3">
      <c r="A406" s="74">
        <v>4410</v>
      </c>
      <c r="B406" s="68" t="s">
        <v>1276</v>
      </c>
      <c r="C406" s="100" t="s">
        <v>1230</v>
      </c>
    </row>
    <row r="407" spans="1:3" x14ac:dyDescent="0.3">
      <c r="A407" s="74">
        <v>4411</v>
      </c>
      <c r="B407" s="68" t="s">
        <v>1276</v>
      </c>
      <c r="C407" s="100" t="s">
        <v>1230</v>
      </c>
    </row>
    <row r="408" spans="1:3" x14ac:dyDescent="0.3">
      <c r="A408" s="74">
        <v>4420</v>
      </c>
      <c r="B408" s="68" t="s">
        <v>1276</v>
      </c>
      <c r="C408" s="100" t="s">
        <v>1230</v>
      </c>
    </row>
    <row r="409" spans="1:3" x14ac:dyDescent="0.3">
      <c r="A409" s="74">
        <v>4428</v>
      </c>
      <c r="B409" s="68" t="s">
        <v>1276</v>
      </c>
      <c r="C409" s="100" t="s">
        <v>1230</v>
      </c>
    </row>
    <row r="410" spans="1:3" x14ac:dyDescent="0.3">
      <c r="A410" s="67">
        <v>4429</v>
      </c>
      <c r="B410" s="68" t="s">
        <v>1276</v>
      </c>
      <c r="C410" s="100" t="s">
        <v>1272</v>
      </c>
    </row>
    <row r="411" spans="1:3" x14ac:dyDescent="0.3">
      <c r="A411" s="74">
        <v>4431</v>
      </c>
      <c r="B411" s="68" t="s">
        <v>1276</v>
      </c>
      <c r="C411" s="100" t="s">
        <v>1230</v>
      </c>
    </row>
    <row r="412" spans="1:3" x14ac:dyDescent="0.3">
      <c r="A412" s="74">
        <v>4440</v>
      </c>
      <c r="B412" s="68" t="s">
        <v>1276</v>
      </c>
      <c r="C412" s="100" t="s">
        <v>1230</v>
      </c>
    </row>
    <row r="413" spans="1:3" x14ac:dyDescent="0.3">
      <c r="A413" s="74">
        <v>4450</v>
      </c>
      <c r="B413" s="68" t="s">
        <v>1276</v>
      </c>
      <c r="C413" s="100" t="s">
        <v>1272</v>
      </c>
    </row>
    <row r="414" spans="1:3" x14ac:dyDescent="0.3">
      <c r="A414" s="74">
        <v>4451</v>
      </c>
      <c r="B414" s="68" t="s">
        <v>1276</v>
      </c>
      <c r="C414" s="100" t="s">
        <v>1272</v>
      </c>
    </row>
    <row r="415" spans="1:3" x14ac:dyDescent="0.3">
      <c r="A415" s="74">
        <v>4452</v>
      </c>
      <c r="B415" s="68" t="s">
        <v>1276</v>
      </c>
      <c r="C415" s="100" t="s">
        <v>1272</v>
      </c>
    </row>
    <row r="416" spans="1:3" x14ac:dyDescent="0.3">
      <c r="A416" s="74">
        <v>4453</v>
      </c>
      <c r="B416" s="68" t="s">
        <v>1276</v>
      </c>
      <c r="C416" s="100" t="s">
        <v>1230</v>
      </c>
    </row>
    <row r="417" spans="1:3" x14ac:dyDescent="0.3">
      <c r="A417" s="74">
        <v>4454</v>
      </c>
      <c r="B417" s="68" t="s">
        <v>1276</v>
      </c>
      <c r="C417" s="100" t="s">
        <v>1272</v>
      </c>
    </row>
    <row r="418" spans="1:3" x14ac:dyDescent="0.3">
      <c r="A418" s="74">
        <v>4455</v>
      </c>
      <c r="B418" s="68" t="s">
        <v>1276</v>
      </c>
      <c r="C418" s="100" t="s">
        <v>1272</v>
      </c>
    </row>
    <row r="419" spans="1:3" x14ac:dyDescent="0.3">
      <c r="A419" s="74">
        <v>4457</v>
      </c>
      <c r="B419" s="68" t="s">
        <v>1276</v>
      </c>
      <c r="C419" s="100" t="s">
        <v>1272</v>
      </c>
    </row>
    <row r="420" spans="1:3" x14ac:dyDescent="0.3">
      <c r="A420" s="67">
        <v>4458</v>
      </c>
      <c r="B420" s="68" t="s">
        <v>1276</v>
      </c>
      <c r="C420" s="100" t="s">
        <v>1272</v>
      </c>
    </row>
    <row r="421" spans="1:3" x14ac:dyDescent="0.3">
      <c r="A421" s="74">
        <v>4459</v>
      </c>
      <c r="B421" s="68" t="s">
        <v>1276</v>
      </c>
      <c r="C421" s="100" t="s">
        <v>1270</v>
      </c>
    </row>
    <row r="422" spans="1:3" x14ac:dyDescent="0.3">
      <c r="A422" s="74">
        <v>4460</v>
      </c>
      <c r="B422" s="68" t="s">
        <v>1276</v>
      </c>
      <c r="C422" s="100" t="s">
        <v>1272</v>
      </c>
    </row>
    <row r="423" spans="1:3" x14ac:dyDescent="0.3">
      <c r="A423" s="74">
        <v>4462</v>
      </c>
      <c r="B423" s="68" t="s">
        <v>1276</v>
      </c>
      <c r="C423" s="100" t="s">
        <v>1270</v>
      </c>
    </row>
    <row r="424" spans="1:3" x14ac:dyDescent="0.3">
      <c r="A424" s="74">
        <v>4467</v>
      </c>
      <c r="B424" s="68" t="s">
        <v>1276</v>
      </c>
      <c r="C424" s="100" t="s">
        <v>1270</v>
      </c>
    </row>
    <row r="425" spans="1:3" x14ac:dyDescent="0.3">
      <c r="A425" s="74">
        <v>4469</v>
      </c>
      <c r="B425" s="68" t="s">
        <v>1276</v>
      </c>
      <c r="C425" s="100" t="s">
        <v>1270</v>
      </c>
    </row>
    <row r="426" spans="1:3" x14ac:dyDescent="0.3">
      <c r="A426" s="74">
        <v>4480</v>
      </c>
      <c r="B426" s="68" t="s">
        <v>1276</v>
      </c>
      <c r="C426" s="100" t="s">
        <v>1270</v>
      </c>
    </row>
    <row r="427" spans="1:3" x14ac:dyDescent="0.3">
      <c r="A427" s="74">
        <v>4481</v>
      </c>
      <c r="B427" s="68" t="s">
        <v>1276</v>
      </c>
      <c r="C427" s="100" t="s">
        <v>1270</v>
      </c>
    </row>
    <row r="428" spans="1:3" x14ac:dyDescent="0.3">
      <c r="A428" s="74">
        <v>4483</v>
      </c>
      <c r="B428" s="68" t="s">
        <v>1276</v>
      </c>
      <c r="C428" s="100" t="s">
        <v>1270</v>
      </c>
    </row>
    <row r="429" spans="1:3" x14ac:dyDescent="0.3">
      <c r="A429" s="74">
        <v>4484</v>
      </c>
      <c r="B429" s="68" t="s">
        <v>1276</v>
      </c>
      <c r="C429" s="100" t="s">
        <v>1270</v>
      </c>
    </row>
    <row r="430" spans="1:3" x14ac:dyDescent="0.3">
      <c r="A430" s="74">
        <v>4485</v>
      </c>
      <c r="B430" s="68" t="s">
        <v>1276</v>
      </c>
      <c r="C430" s="100" t="s">
        <v>1270</v>
      </c>
    </row>
    <row r="431" spans="1:3" x14ac:dyDescent="0.3">
      <c r="A431" s="67">
        <v>4486</v>
      </c>
      <c r="B431" s="68" t="s">
        <v>1276</v>
      </c>
      <c r="C431" s="100" t="s">
        <v>1270</v>
      </c>
    </row>
    <row r="432" spans="1:3" x14ac:dyDescent="0.3">
      <c r="A432" s="67">
        <v>4488</v>
      </c>
      <c r="B432" s="68" t="s">
        <v>1276</v>
      </c>
      <c r="C432" s="100" t="s">
        <v>1270</v>
      </c>
    </row>
    <row r="433" spans="1:3" x14ac:dyDescent="0.3">
      <c r="A433" s="67">
        <v>4489</v>
      </c>
      <c r="B433" s="68" t="s">
        <v>1276</v>
      </c>
      <c r="C433" s="100" t="s">
        <v>1272</v>
      </c>
    </row>
    <row r="434" spans="1:3" x14ac:dyDescent="0.3">
      <c r="A434" s="74">
        <v>4490</v>
      </c>
      <c r="B434" s="68" t="s">
        <v>1276</v>
      </c>
      <c r="C434" s="100" t="s">
        <v>1272</v>
      </c>
    </row>
    <row r="435" spans="1:3" x14ac:dyDescent="0.3">
      <c r="A435" s="74">
        <v>4500</v>
      </c>
      <c r="B435" s="68" t="s">
        <v>1276</v>
      </c>
      <c r="C435" s="100" t="s">
        <v>1272</v>
      </c>
    </row>
    <row r="436" spans="1:3" x14ac:dyDescent="0.3">
      <c r="A436" s="74">
        <v>4501</v>
      </c>
      <c r="B436" s="68" t="s">
        <v>1276</v>
      </c>
      <c r="C436" s="100" t="s">
        <v>1272</v>
      </c>
    </row>
    <row r="437" spans="1:3" x14ac:dyDescent="0.3">
      <c r="A437" s="74">
        <v>4559</v>
      </c>
      <c r="B437" s="68" t="s">
        <v>1276</v>
      </c>
      <c r="C437" s="100" t="s">
        <v>1272</v>
      </c>
    </row>
    <row r="438" spans="1:3" x14ac:dyDescent="0.3">
      <c r="A438" s="74">
        <v>4561</v>
      </c>
      <c r="B438" s="68" t="s">
        <v>1276</v>
      </c>
      <c r="C438" s="100" t="s">
        <v>1272</v>
      </c>
    </row>
    <row r="439" spans="1:3" x14ac:dyDescent="0.3">
      <c r="A439" s="74">
        <v>4563</v>
      </c>
      <c r="B439" s="68" t="s">
        <v>1276</v>
      </c>
      <c r="C439" s="100" t="s">
        <v>1272</v>
      </c>
    </row>
    <row r="440" spans="1:3" x14ac:dyDescent="0.3">
      <c r="A440" s="74">
        <v>4565</v>
      </c>
      <c r="B440" s="68" t="s">
        <v>1276</v>
      </c>
      <c r="C440" s="100" t="s">
        <v>1272</v>
      </c>
    </row>
    <row r="441" spans="1:3" x14ac:dyDescent="0.3">
      <c r="A441" s="74">
        <v>4567</v>
      </c>
      <c r="B441" s="68" t="s">
        <v>1276</v>
      </c>
      <c r="C441" s="100" t="s">
        <v>1272</v>
      </c>
    </row>
    <row r="442" spans="1:3" x14ac:dyDescent="0.3">
      <c r="A442" s="74">
        <v>4570</v>
      </c>
      <c r="B442" s="68" t="s">
        <v>1276</v>
      </c>
      <c r="C442" s="100" t="s">
        <v>1272</v>
      </c>
    </row>
    <row r="443" spans="1:3" x14ac:dyDescent="0.3">
      <c r="A443" s="74">
        <v>4571</v>
      </c>
      <c r="B443" s="68" t="s">
        <v>1276</v>
      </c>
      <c r="C443" s="100" t="s">
        <v>1272</v>
      </c>
    </row>
    <row r="444" spans="1:3" x14ac:dyDescent="0.3">
      <c r="A444" s="74">
        <v>4573</v>
      </c>
      <c r="B444" s="68" t="s">
        <v>1276</v>
      </c>
      <c r="C444" s="100" t="s">
        <v>1272</v>
      </c>
    </row>
    <row r="445" spans="1:3" x14ac:dyDescent="0.3">
      <c r="A445" s="74">
        <v>4574</v>
      </c>
      <c r="B445" s="68" t="s">
        <v>1276</v>
      </c>
      <c r="C445" s="100" t="s">
        <v>1272</v>
      </c>
    </row>
    <row r="446" spans="1:3" x14ac:dyDescent="0.3">
      <c r="A446" s="74">
        <v>4576</v>
      </c>
      <c r="B446" s="68" t="s">
        <v>1276</v>
      </c>
      <c r="C446" s="100" t="s">
        <v>1272</v>
      </c>
    </row>
    <row r="447" spans="1:3" x14ac:dyDescent="0.3">
      <c r="A447" s="74">
        <v>4577</v>
      </c>
      <c r="B447" s="68" t="s">
        <v>1276</v>
      </c>
      <c r="C447" s="100" t="s">
        <v>1272</v>
      </c>
    </row>
    <row r="448" spans="1:3" x14ac:dyDescent="0.3">
      <c r="A448" s="74">
        <v>4580</v>
      </c>
      <c r="B448" s="68" t="s">
        <v>1276</v>
      </c>
      <c r="C448" s="100" t="s">
        <v>1274</v>
      </c>
    </row>
    <row r="449" spans="1:3" x14ac:dyDescent="0.3">
      <c r="A449" s="74">
        <v>4581</v>
      </c>
      <c r="B449" s="68" t="s">
        <v>1276</v>
      </c>
      <c r="C449" s="100" t="s">
        <v>1274</v>
      </c>
    </row>
    <row r="450" spans="1:3" x14ac:dyDescent="0.3">
      <c r="A450" s="74">
        <v>4583</v>
      </c>
      <c r="B450" s="68" t="s">
        <v>1276</v>
      </c>
      <c r="C450" s="100" t="s">
        <v>1274</v>
      </c>
    </row>
    <row r="451" spans="1:3" x14ac:dyDescent="0.3">
      <c r="A451" s="74">
        <v>4584</v>
      </c>
      <c r="B451" s="68" t="s">
        <v>1276</v>
      </c>
      <c r="C451" s="100" t="s">
        <v>1274</v>
      </c>
    </row>
    <row r="452" spans="1:3" x14ac:dyDescent="0.3">
      <c r="A452" s="74">
        <v>4585</v>
      </c>
      <c r="B452" s="68" t="s">
        <v>1276</v>
      </c>
      <c r="C452" s="100" t="s">
        <v>1274</v>
      </c>
    </row>
    <row r="453" spans="1:3" x14ac:dyDescent="0.3">
      <c r="A453" s="74">
        <v>4586</v>
      </c>
      <c r="B453" s="68" t="s">
        <v>1276</v>
      </c>
      <c r="C453" s="100" t="s">
        <v>1274</v>
      </c>
    </row>
    <row r="454" spans="1:3" x14ac:dyDescent="0.3">
      <c r="A454" s="74">
        <v>4587</v>
      </c>
      <c r="B454" s="68" t="s">
        <v>1276</v>
      </c>
      <c r="C454" s="100" t="s">
        <v>1274</v>
      </c>
    </row>
    <row r="455" spans="1:3" x14ac:dyDescent="0.3">
      <c r="A455" s="74">
        <v>4588</v>
      </c>
      <c r="B455" s="68" t="s">
        <v>1276</v>
      </c>
      <c r="C455" s="100" t="s">
        <v>1274</v>
      </c>
    </row>
    <row r="456" spans="1:3" x14ac:dyDescent="0.3">
      <c r="A456" s="74">
        <v>4589</v>
      </c>
      <c r="B456" s="68" t="s">
        <v>1276</v>
      </c>
      <c r="C456" s="100" t="s">
        <v>1274</v>
      </c>
    </row>
    <row r="457" spans="1:3" x14ac:dyDescent="0.3">
      <c r="A457" s="74">
        <v>4590</v>
      </c>
      <c r="B457" s="68" t="s">
        <v>1276</v>
      </c>
      <c r="C457" s="100" t="s">
        <v>1274</v>
      </c>
    </row>
    <row r="458" spans="1:3" x14ac:dyDescent="0.3">
      <c r="A458" s="74">
        <v>4592</v>
      </c>
      <c r="B458" s="68" t="s">
        <v>1276</v>
      </c>
      <c r="C458" s="100" t="s">
        <v>1274</v>
      </c>
    </row>
    <row r="459" spans="1:3" x14ac:dyDescent="0.3">
      <c r="A459" s="74">
        <v>4594</v>
      </c>
      <c r="B459" s="68" t="s">
        <v>1276</v>
      </c>
      <c r="C459" s="100" t="s">
        <v>1228</v>
      </c>
    </row>
    <row r="460" spans="1:3" x14ac:dyDescent="0.3">
      <c r="A460" s="74">
        <v>4596</v>
      </c>
      <c r="B460" s="68" t="s">
        <v>1276</v>
      </c>
      <c r="C460" s="100" t="s">
        <v>1228</v>
      </c>
    </row>
    <row r="461" spans="1:3" x14ac:dyDescent="0.3">
      <c r="A461" s="74">
        <v>4600</v>
      </c>
      <c r="B461" s="68" t="s">
        <v>1276</v>
      </c>
      <c r="C461" s="100" t="s">
        <v>1257</v>
      </c>
    </row>
    <row r="462" spans="1:3" x14ac:dyDescent="0.3">
      <c r="A462" s="74">
        <v>4603</v>
      </c>
      <c r="B462" s="68" t="s">
        <v>1276</v>
      </c>
      <c r="C462" s="100" t="s">
        <v>1257</v>
      </c>
    </row>
    <row r="463" spans="1:3" x14ac:dyDescent="0.3">
      <c r="A463" s="74">
        <v>4604</v>
      </c>
      <c r="B463" s="68" t="s">
        <v>1276</v>
      </c>
      <c r="C463" s="100" t="s">
        <v>1257</v>
      </c>
    </row>
    <row r="464" spans="1:3" x14ac:dyDescent="0.3">
      <c r="A464" s="74">
        <v>4606</v>
      </c>
      <c r="B464" s="68" t="s">
        <v>1276</v>
      </c>
      <c r="C464" s="100" t="s">
        <v>1257</v>
      </c>
    </row>
    <row r="465" spans="1:3" x14ac:dyDescent="0.3">
      <c r="A465" s="74">
        <v>4608</v>
      </c>
      <c r="B465" s="68" t="s">
        <v>1276</v>
      </c>
      <c r="C465" s="100" t="s">
        <v>1257</v>
      </c>
    </row>
    <row r="466" spans="1:3" x14ac:dyDescent="0.3">
      <c r="A466" s="74">
        <v>4609</v>
      </c>
      <c r="B466" s="68" t="s">
        <v>1276</v>
      </c>
      <c r="C466" s="100" t="s">
        <v>1257</v>
      </c>
    </row>
    <row r="467" spans="1:3" x14ac:dyDescent="0.3">
      <c r="A467" s="74">
        <v>4611</v>
      </c>
      <c r="B467" s="68" t="s">
        <v>1276</v>
      </c>
      <c r="C467" s="100" t="s">
        <v>1257</v>
      </c>
    </row>
    <row r="468" spans="1:3" x14ac:dyDescent="0.3">
      <c r="A468" s="74">
        <v>4612</v>
      </c>
      <c r="B468" s="68" t="s">
        <v>1276</v>
      </c>
      <c r="C468" s="100" t="s">
        <v>1257</v>
      </c>
    </row>
    <row r="469" spans="1:3" x14ac:dyDescent="0.3">
      <c r="A469" s="74">
        <v>4614</v>
      </c>
      <c r="B469" s="68" t="s">
        <v>1276</v>
      </c>
      <c r="C469" s="100" t="s">
        <v>1257</v>
      </c>
    </row>
    <row r="470" spans="1:3" x14ac:dyDescent="0.3">
      <c r="A470" s="74">
        <v>4621</v>
      </c>
      <c r="B470" s="68" t="s">
        <v>1276</v>
      </c>
      <c r="C470" s="100" t="s">
        <v>1257</v>
      </c>
    </row>
    <row r="471" spans="1:3" x14ac:dyDescent="0.3">
      <c r="A471" s="74">
        <v>4622</v>
      </c>
      <c r="B471" s="68" t="s">
        <v>1276</v>
      </c>
      <c r="C471" s="100" t="s">
        <v>1257</v>
      </c>
    </row>
    <row r="472" spans="1:3" x14ac:dyDescent="0.3">
      <c r="A472" s="74">
        <v>4623</v>
      </c>
      <c r="B472" s="68" t="s">
        <v>1276</v>
      </c>
      <c r="C472" s="100" t="s">
        <v>1257</v>
      </c>
    </row>
    <row r="473" spans="1:3" x14ac:dyDescent="0.3">
      <c r="A473" s="74">
        <v>4678</v>
      </c>
      <c r="B473" s="68" t="s">
        <v>1276</v>
      </c>
      <c r="C473" s="100" t="s">
        <v>1264</v>
      </c>
    </row>
    <row r="474" spans="1:3" x14ac:dyDescent="0.3">
      <c r="A474" s="74">
        <v>4679</v>
      </c>
      <c r="B474" s="68" t="s">
        <v>1276</v>
      </c>
      <c r="C474" s="100" t="s">
        <v>1264</v>
      </c>
    </row>
    <row r="475" spans="1:3" x14ac:dyDescent="0.3">
      <c r="A475" s="74">
        <v>4682</v>
      </c>
      <c r="B475" s="68" t="s">
        <v>1276</v>
      </c>
      <c r="C475" s="100" t="s">
        <v>1264</v>
      </c>
    </row>
    <row r="476" spans="1:3" x14ac:dyDescent="0.3">
      <c r="A476" s="74">
        <v>4683</v>
      </c>
      <c r="B476" s="68" t="s">
        <v>1276</v>
      </c>
      <c r="C476" s="100" t="s">
        <v>1264</v>
      </c>
    </row>
    <row r="477" spans="1:3" x14ac:dyDescent="0.3">
      <c r="A477" s="74">
        <v>4687</v>
      </c>
      <c r="B477" s="68" t="s">
        <v>1276</v>
      </c>
      <c r="C477" s="100" t="s">
        <v>1264</v>
      </c>
    </row>
    <row r="478" spans="1:3" x14ac:dyDescent="0.3">
      <c r="A478" s="74">
        <v>4688</v>
      </c>
      <c r="B478" s="68" t="s">
        <v>1276</v>
      </c>
      <c r="C478" s="100" t="s">
        <v>1264</v>
      </c>
    </row>
    <row r="479" spans="1:3" x14ac:dyDescent="0.3">
      <c r="A479" s="74">
        <v>4689</v>
      </c>
      <c r="B479" s="68" t="s">
        <v>1276</v>
      </c>
      <c r="C479" s="100" t="s">
        <v>1264</v>
      </c>
    </row>
    <row r="480" spans="1:3" x14ac:dyDescent="0.3">
      <c r="A480" s="74">
        <v>4690</v>
      </c>
      <c r="B480" s="68" t="s">
        <v>1276</v>
      </c>
      <c r="C480" s="100" t="s">
        <v>1264</v>
      </c>
    </row>
    <row r="481" spans="1:3" x14ac:dyDescent="0.3">
      <c r="A481" s="74">
        <v>4691</v>
      </c>
      <c r="B481" s="68" t="s">
        <v>1276</v>
      </c>
      <c r="C481" s="100" t="s">
        <v>1264</v>
      </c>
    </row>
    <row r="482" spans="1:3" x14ac:dyDescent="0.3">
      <c r="A482" s="74">
        <v>4692</v>
      </c>
      <c r="B482" s="68" t="s">
        <v>1276</v>
      </c>
      <c r="C482" s="100" t="s">
        <v>1261</v>
      </c>
    </row>
    <row r="483" spans="1:3" x14ac:dyDescent="0.3">
      <c r="A483" s="74">
        <v>4699</v>
      </c>
      <c r="B483" s="68" t="s">
        <v>1276</v>
      </c>
      <c r="C483" s="100" t="s">
        <v>1261</v>
      </c>
    </row>
    <row r="484" spans="1:3" x14ac:dyDescent="0.3">
      <c r="A484" s="74">
        <v>4709</v>
      </c>
      <c r="B484" s="68" t="s">
        <v>1276</v>
      </c>
      <c r="C484" s="100" t="s">
        <v>1261</v>
      </c>
    </row>
    <row r="485" spans="1:3" x14ac:dyDescent="0.3">
      <c r="A485" s="74">
        <v>4711</v>
      </c>
      <c r="B485" s="68" t="s">
        <v>1276</v>
      </c>
      <c r="C485" s="100" t="s">
        <v>1263</v>
      </c>
    </row>
    <row r="486" spans="1:3" x14ac:dyDescent="0.3">
      <c r="A486" s="67">
        <v>4712</v>
      </c>
      <c r="B486" s="68" t="s">
        <v>1276</v>
      </c>
      <c r="C486" s="100" t="s">
        <v>1263</v>
      </c>
    </row>
    <row r="487" spans="1:3" x14ac:dyDescent="0.3">
      <c r="A487" s="74">
        <v>4715</v>
      </c>
      <c r="B487" s="68" t="s">
        <v>1276</v>
      </c>
      <c r="C487" s="100" t="s">
        <v>1263</v>
      </c>
    </row>
    <row r="488" spans="1:3" x14ac:dyDescent="0.3">
      <c r="A488" s="74">
        <v>4717</v>
      </c>
      <c r="B488" s="68" t="s">
        <v>1276</v>
      </c>
      <c r="C488" s="100" t="s">
        <v>1263</v>
      </c>
    </row>
    <row r="489" spans="1:3" x14ac:dyDescent="0.3">
      <c r="A489" s="74">
        <v>4719</v>
      </c>
      <c r="B489" s="68" t="s">
        <v>1276</v>
      </c>
      <c r="C489" s="100" t="s">
        <v>1263</v>
      </c>
    </row>
    <row r="490" spans="1:3" x14ac:dyDescent="0.3">
      <c r="A490" s="74">
        <v>4723</v>
      </c>
      <c r="B490" s="68" t="s">
        <v>1276</v>
      </c>
      <c r="C490" s="100" t="s">
        <v>1263</v>
      </c>
    </row>
    <row r="491" spans="1:3" x14ac:dyDescent="0.3">
      <c r="A491" s="74">
        <v>4728</v>
      </c>
      <c r="B491" s="68" t="s">
        <v>1276</v>
      </c>
      <c r="C491" s="100" t="s">
        <v>1263</v>
      </c>
    </row>
    <row r="492" spans="1:3" x14ac:dyDescent="0.3">
      <c r="A492" s="74">
        <v>4731</v>
      </c>
      <c r="B492" s="68" t="s">
        <v>1276</v>
      </c>
      <c r="C492" s="100" t="s">
        <v>1263</v>
      </c>
    </row>
    <row r="493" spans="1:3" x14ac:dyDescent="0.3">
      <c r="A493" s="74">
        <v>4734</v>
      </c>
      <c r="B493" s="68" t="s">
        <v>1276</v>
      </c>
      <c r="C493" s="100" t="s">
        <v>1263</v>
      </c>
    </row>
    <row r="494" spans="1:3" x14ac:dyDescent="0.3">
      <c r="A494" s="74">
        <v>4735</v>
      </c>
      <c r="B494" s="68" t="s">
        <v>1276</v>
      </c>
      <c r="C494" s="100" t="s">
        <v>1263</v>
      </c>
    </row>
    <row r="495" spans="1:3" x14ac:dyDescent="0.3">
      <c r="A495" s="74">
        <v>4736</v>
      </c>
      <c r="B495" s="68" t="s">
        <v>1276</v>
      </c>
      <c r="C495" s="100" t="s">
        <v>1263</v>
      </c>
    </row>
    <row r="496" spans="1:3" x14ac:dyDescent="0.3">
      <c r="A496" s="74">
        <v>4737</v>
      </c>
      <c r="B496" s="68" t="s">
        <v>1276</v>
      </c>
      <c r="C496" s="100" t="s">
        <v>1263</v>
      </c>
    </row>
    <row r="497" spans="1:3" x14ac:dyDescent="0.3">
      <c r="A497" s="74">
        <v>4740</v>
      </c>
      <c r="B497" s="68" t="s">
        <v>1276</v>
      </c>
      <c r="C497" s="100" t="s">
        <v>1263</v>
      </c>
    </row>
    <row r="498" spans="1:3" x14ac:dyDescent="0.3">
      <c r="A498" s="74">
        <v>4741</v>
      </c>
      <c r="B498" s="68" t="s">
        <v>1276</v>
      </c>
      <c r="C498" s="100" t="s">
        <v>1263</v>
      </c>
    </row>
    <row r="499" spans="1:3" x14ac:dyDescent="0.3">
      <c r="A499" s="74">
        <v>4742</v>
      </c>
      <c r="B499" s="68" t="s">
        <v>1276</v>
      </c>
      <c r="C499" s="100" t="s">
        <v>1263</v>
      </c>
    </row>
    <row r="500" spans="1:3" x14ac:dyDescent="0.3">
      <c r="A500" s="74">
        <v>4743</v>
      </c>
      <c r="B500" s="68" t="s">
        <v>1276</v>
      </c>
      <c r="C500" s="100" t="s">
        <v>1263</v>
      </c>
    </row>
    <row r="501" spans="1:3" x14ac:dyDescent="0.3">
      <c r="A501" s="74">
        <v>4744</v>
      </c>
      <c r="B501" s="68" t="s">
        <v>1276</v>
      </c>
      <c r="C501" s="100" t="s">
        <v>1262</v>
      </c>
    </row>
    <row r="502" spans="1:3" x14ac:dyDescent="0.3">
      <c r="A502" s="74">
        <v>4745</v>
      </c>
      <c r="B502" s="68" t="s">
        <v>1276</v>
      </c>
      <c r="C502" s="100" t="s">
        <v>1262</v>
      </c>
    </row>
    <row r="503" spans="1:3" x14ac:dyDescent="0.3">
      <c r="A503" s="74">
        <v>4746</v>
      </c>
      <c r="B503" s="68" t="s">
        <v>1276</v>
      </c>
      <c r="C503" s="100" t="s">
        <v>1262</v>
      </c>
    </row>
    <row r="504" spans="1:3" x14ac:dyDescent="0.3">
      <c r="A504" s="74">
        <v>4749</v>
      </c>
      <c r="B504" s="68" t="s">
        <v>1276</v>
      </c>
      <c r="C504" s="100" t="s">
        <v>1262</v>
      </c>
    </row>
    <row r="505" spans="1:3" x14ac:dyDescent="0.3">
      <c r="A505" s="74">
        <v>4751</v>
      </c>
      <c r="B505" s="68" t="s">
        <v>1276</v>
      </c>
      <c r="C505" s="100" t="s">
        <v>1262</v>
      </c>
    </row>
    <row r="506" spans="1:3" x14ac:dyDescent="0.3">
      <c r="A506" s="74">
        <v>4752</v>
      </c>
      <c r="B506" s="68" t="s">
        <v>1276</v>
      </c>
      <c r="C506" s="100" t="s">
        <v>1247</v>
      </c>
    </row>
    <row r="507" spans="1:3" x14ac:dyDescent="0.3">
      <c r="A507" s="74">
        <v>4754</v>
      </c>
      <c r="B507" s="68" t="s">
        <v>1276</v>
      </c>
      <c r="C507" s="100" t="s">
        <v>1247</v>
      </c>
    </row>
    <row r="508" spans="1:3" x14ac:dyDescent="0.3">
      <c r="A508" s="74">
        <v>4755</v>
      </c>
      <c r="B508" s="68" t="s">
        <v>1276</v>
      </c>
      <c r="C508" s="100" t="s">
        <v>1247</v>
      </c>
    </row>
    <row r="509" spans="1:3" x14ac:dyDescent="0.3">
      <c r="A509" s="74">
        <v>4756</v>
      </c>
      <c r="B509" s="68" t="s">
        <v>1276</v>
      </c>
      <c r="C509" s="100" t="s">
        <v>1247</v>
      </c>
    </row>
    <row r="510" spans="1:3" x14ac:dyDescent="0.3">
      <c r="A510" s="74">
        <v>4758</v>
      </c>
      <c r="B510" s="68" t="s">
        <v>1276</v>
      </c>
      <c r="C510" s="100" t="s">
        <v>1247</v>
      </c>
    </row>
    <row r="511" spans="1:3" x14ac:dyDescent="0.3">
      <c r="A511" s="74">
        <v>4760</v>
      </c>
      <c r="B511" s="68" t="s">
        <v>1276</v>
      </c>
      <c r="C511" s="100" t="s">
        <v>1269</v>
      </c>
    </row>
    <row r="512" spans="1:3" x14ac:dyDescent="0.3">
      <c r="A512" s="74">
        <v>4762</v>
      </c>
      <c r="B512" s="68" t="s">
        <v>1276</v>
      </c>
      <c r="C512" s="100" t="s">
        <v>1269</v>
      </c>
    </row>
    <row r="513" spans="1:3" x14ac:dyDescent="0.3">
      <c r="A513" s="74">
        <v>4832</v>
      </c>
      <c r="B513" s="68" t="s">
        <v>1276</v>
      </c>
      <c r="C513" s="100" t="s">
        <v>1269</v>
      </c>
    </row>
    <row r="514" spans="1:3" x14ac:dyDescent="0.3">
      <c r="A514" s="74">
        <v>4833</v>
      </c>
      <c r="B514" s="68" t="s">
        <v>1276</v>
      </c>
      <c r="C514" s="100" t="s">
        <v>1269</v>
      </c>
    </row>
    <row r="515" spans="1:3" x14ac:dyDescent="0.3">
      <c r="A515" s="74">
        <v>4834</v>
      </c>
      <c r="B515" s="68" t="s">
        <v>1276</v>
      </c>
      <c r="C515" s="100" t="s">
        <v>1269</v>
      </c>
    </row>
    <row r="516" spans="1:3" x14ac:dyDescent="0.3">
      <c r="A516" s="74">
        <v>4835</v>
      </c>
      <c r="B516" s="68" t="s">
        <v>1276</v>
      </c>
      <c r="C516" s="100" t="s">
        <v>1269</v>
      </c>
    </row>
    <row r="517" spans="1:3" x14ac:dyDescent="0.3">
      <c r="A517" s="74">
        <v>4838</v>
      </c>
      <c r="B517" s="68" t="s">
        <v>1276</v>
      </c>
      <c r="C517" s="100" t="s">
        <v>1269</v>
      </c>
    </row>
    <row r="518" spans="1:3" x14ac:dyDescent="0.3">
      <c r="A518" s="74">
        <v>4840</v>
      </c>
      <c r="B518" s="68" t="s">
        <v>1276</v>
      </c>
      <c r="C518" s="100" t="s">
        <v>1269</v>
      </c>
    </row>
    <row r="519" spans="1:3" x14ac:dyDescent="0.3">
      <c r="A519" s="74">
        <v>4841</v>
      </c>
      <c r="B519" s="68" t="s">
        <v>1276</v>
      </c>
      <c r="C519" s="100" t="s">
        <v>1269</v>
      </c>
    </row>
    <row r="520" spans="1:3" x14ac:dyDescent="0.3">
      <c r="A520" s="74">
        <v>4842</v>
      </c>
      <c r="B520" s="68" t="s">
        <v>1276</v>
      </c>
      <c r="C520" s="100" t="s">
        <v>1269</v>
      </c>
    </row>
    <row r="521" spans="1:3" x14ac:dyDescent="0.3">
      <c r="A521" s="74">
        <v>4843</v>
      </c>
      <c r="B521" s="68" t="s">
        <v>1276</v>
      </c>
      <c r="C521" s="100" t="s">
        <v>1269</v>
      </c>
    </row>
    <row r="522" spans="1:3" x14ac:dyDescent="0.3">
      <c r="A522" s="74">
        <v>4844</v>
      </c>
      <c r="B522" s="68" t="s">
        <v>1276</v>
      </c>
      <c r="C522" s="100" t="s">
        <v>1269</v>
      </c>
    </row>
    <row r="523" spans="1:3" x14ac:dyDescent="0.3">
      <c r="A523" s="74">
        <v>4855</v>
      </c>
      <c r="B523" s="68" t="s">
        <v>1276</v>
      </c>
      <c r="C523" s="100" t="s">
        <v>1269</v>
      </c>
    </row>
    <row r="524" spans="1:3" x14ac:dyDescent="0.3">
      <c r="A524" s="74">
        <v>4856</v>
      </c>
      <c r="B524" s="68" t="s">
        <v>1276</v>
      </c>
      <c r="C524" s="100" t="s">
        <v>1269</v>
      </c>
    </row>
    <row r="525" spans="1:3" x14ac:dyDescent="0.3">
      <c r="A525" s="74">
        <v>4865</v>
      </c>
      <c r="B525" s="68" t="s">
        <v>1276</v>
      </c>
      <c r="C525" s="100" t="s">
        <v>1269</v>
      </c>
    </row>
    <row r="526" spans="1:3" x14ac:dyDescent="0.3">
      <c r="A526" s="74">
        <v>4866</v>
      </c>
      <c r="B526" s="68" t="s">
        <v>1276</v>
      </c>
      <c r="C526" s="100" t="s">
        <v>1269</v>
      </c>
    </row>
    <row r="527" spans="1:3" x14ac:dyDescent="0.3">
      <c r="A527" s="74">
        <v>4870</v>
      </c>
      <c r="B527" s="68" t="s">
        <v>1276</v>
      </c>
      <c r="C527" s="100" t="s">
        <v>1269</v>
      </c>
    </row>
    <row r="528" spans="1:3" x14ac:dyDescent="0.3">
      <c r="A528" s="67">
        <v>4871</v>
      </c>
      <c r="B528" s="68" t="s">
        <v>1276</v>
      </c>
      <c r="C528" s="100" t="s">
        <v>1269</v>
      </c>
    </row>
    <row r="529" spans="1:3" x14ac:dyDescent="0.3">
      <c r="A529" s="74">
        <v>4879</v>
      </c>
      <c r="B529" s="68" t="s">
        <v>1276</v>
      </c>
      <c r="C529" s="100" t="s">
        <v>1269</v>
      </c>
    </row>
    <row r="530" spans="1:3" x14ac:dyDescent="0.3">
      <c r="A530" s="74">
        <v>4911</v>
      </c>
      <c r="B530" s="68" t="s">
        <v>1276</v>
      </c>
      <c r="C530" s="100" t="s">
        <v>1269</v>
      </c>
    </row>
    <row r="531" spans="1:3" x14ac:dyDescent="0.3">
      <c r="A531" s="74">
        <v>4913</v>
      </c>
      <c r="B531" s="68" t="s">
        <v>1276</v>
      </c>
      <c r="C531" s="100" t="s">
        <v>1269</v>
      </c>
    </row>
    <row r="532" spans="1:3" x14ac:dyDescent="0.3">
      <c r="A532" s="67">
        <v>4914</v>
      </c>
      <c r="B532" s="68" t="s">
        <v>1276</v>
      </c>
      <c r="C532" s="100" t="s">
        <v>1269</v>
      </c>
    </row>
    <row r="533" spans="1:3" x14ac:dyDescent="0.3">
      <c r="A533" s="74">
        <v>4917</v>
      </c>
      <c r="B533" s="68" t="s">
        <v>1276</v>
      </c>
      <c r="C533" s="100" t="s">
        <v>1269</v>
      </c>
    </row>
    <row r="534" spans="1:3" x14ac:dyDescent="0.3">
      <c r="A534" s="74">
        <v>4918</v>
      </c>
      <c r="B534" s="68" t="s">
        <v>1276</v>
      </c>
      <c r="C534" s="100" t="s">
        <v>1269</v>
      </c>
    </row>
    <row r="535" spans="1:3" x14ac:dyDescent="0.3">
      <c r="A535" s="74">
        <v>4919</v>
      </c>
      <c r="B535" s="68" t="s">
        <v>1276</v>
      </c>
      <c r="C535" s="100" t="s">
        <v>1269</v>
      </c>
    </row>
    <row r="536" spans="1:3" x14ac:dyDescent="0.3">
      <c r="A536" s="74">
        <v>4920</v>
      </c>
      <c r="B536" s="68" t="s">
        <v>1276</v>
      </c>
      <c r="C536" s="100" t="s">
        <v>1269</v>
      </c>
    </row>
    <row r="537" spans="1:3" x14ac:dyDescent="0.3">
      <c r="A537" s="74">
        <v>4921</v>
      </c>
      <c r="B537" s="68" t="s">
        <v>1276</v>
      </c>
      <c r="C537" s="100" t="s">
        <v>1269</v>
      </c>
    </row>
    <row r="538" spans="1:3" x14ac:dyDescent="0.3">
      <c r="A538" s="74">
        <v>4922</v>
      </c>
      <c r="B538" s="68" t="s">
        <v>1276</v>
      </c>
      <c r="C538" s="100" t="s">
        <v>1269</v>
      </c>
    </row>
    <row r="539" spans="1:3" x14ac:dyDescent="0.3">
      <c r="A539" s="74">
        <v>4923</v>
      </c>
      <c r="B539" s="68" t="s">
        <v>1276</v>
      </c>
      <c r="C539" s="100" t="s">
        <v>1269</v>
      </c>
    </row>
    <row r="540" spans="1:3" x14ac:dyDescent="0.3">
      <c r="A540" s="74">
        <v>4924</v>
      </c>
      <c r="B540" s="68" t="s">
        <v>1276</v>
      </c>
      <c r="C540" s="100" t="s">
        <v>1269</v>
      </c>
    </row>
    <row r="541" spans="1:3" x14ac:dyDescent="0.3">
      <c r="A541" s="74">
        <v>4925</v>
      </c>
      <c r="B541" s="68" t="s">
        <v>1276</v>
      </c>
      <c r="C541" s="100" t="s">
        <v>1269</v>
      </c>
    </row>
    <row r="542" spans="1:3" x14ac:dyDescent="0.3">
      <c r="A542" s="74">
        <v>4926</v>
      </c>
      <c r="B542" s="68" t="s">
        <v>1276</v>
      </c>
      <c r="C542" s="100" t="s">
        <v>1269</v>
      </c>
    </row>
    <row r="543" spans="1:3" x14ac:dyDescent="0.3">
      <c r="A543" s="74">
        <v>4927</v>
      </c>
      <c r="B543" s="68" t="s">
        <v>1276</v>
      </c>
      <c r="C543" s="100" t="s">
        <v>1269</v>
      </c>
    </row>
    <row r="544" spans="1:3" x14ac:dyDescent="0.3">
      <c r="A544" s="74">
        <v>4928</v>
      </c>
      <c r="B544" s="68" t="s">
        <v>1276</v>
      </c>
      <c r="C544" s="100" t="s">
        <v>1269</v>
      </c>
    </row>
    <row r="545" spans="1:3" x14ac:dyDescent="0.3">
      <c r="A545" s="74">
        <v>4929</v>
      </c>
      <c r="B545" s="68" t="s">
        <v>1276</v>
      </c>
      <c r="C545" s="100" t="s">
        <v>1269</v>
      </c>
    </row>
    <row r="546" spans="1:3" x14ac:dyDescent="0.3">
      <c r="A546" s="74">
        <v>4930</v>
      </c>
      <c r="B546" s="68" t="s">
        <v>1276</v>
      </c>
      <c r="C546" s="100" t="s">
        <v>1269</v>
      </c>
    </row>
    <row r="547" spans="1:3" x14ac:dyDescent="0.3">
      <c r="A547" s="74">
        <v>4931</v>
      </c>
      <c r="B547" s="68" t="s">
        <v>1276</v>
      </c>
      <c r="C547" s="100" t="s">
        <v>1269</v>
      </c>
    </row>
    <row r="548" spans="1:3" x14ac:dyDescent="0.3">
      <c r="A548" s="67">
        <v>4932</v>
      </c>
      <c r="B548" s="68" t="s">
        <v>1276</v>
      </c>
      <c r="C548" s="100" t="s">
        <v>1269</v>
      </c>
    </row>
    <row r="549" spans="1:3" x14ac:dyDescent="0.3">
      <c r="A549" s="67">
        <v>4935</v>
      </c>
      <c r="B549" s="68" t="s">
        <v>1276</v>
      </c>
      <c r="C549" s="100" t="s">
        <v>1269</v>
      </c>
    </row>
    <row r="550" spans="1:3" x14ac:dyDescent="0.3">
      <c r="A550" s="74">
        <v>4937</v>
      </c>
      <c r="B550" s="68" t="s">
        <v>1276</v>
      </c>
      <c r="C550" s="100" t="s">
        <v>1269</v>
      </c>
    </row>
    <row r="551" spans="1:3" x14ac:dyDescent="0.3">
      <c r="A551" s="74">
        <v>4938</v>
      </c>
      <c r="B551" s="68" t="s">
        <v>1276</v>
      </c>
      <c r="C551" s="100" t="s">
        <v>1269</v>
      </c>
    </row>
    <row r="552" spans="1:3" x14ac:dyDescent="0.3">
      <c r="A552" s="74">
        <v>4956</v>
      </c>
      <c r="B552" s="68" t="s">
        <v>1276</v>
      </c>
      <c r="C552" s="100" t="s">
        <v>1269</v>
      </c>
    </row>
    <row r="553" spans="1:3" x14ac:dyDescent="0.3">
      <c r="A553" s="74">
        <v>4961</v>
      </c>
      <c r="B553" s="68" t="s">
        <v>1276</v>
      </c>
      <c r="C553" s="100" t="s">
        <v>1269</v>
      </c>
    </row>
    <row r="554" spans="1:3" x14ac:dyDescent="0.3">
      <c r="A554" s="74">
        <v>4965</v>
      </c>
      <c r="B554" s="68" t="s">
        <v>1276</v>
      </c>
      <c r="C554" s="100" t="s">
        <v>1269</v>
      </c>
    </row>
    <row r="555" spans="1:3" x14ac:dyDescent="0.3">
      <c r="A555" s="74">
        <v>4966</v>
      </c>
      <c r="B555" s="68" t="s">
        <v>1276</v>
      </c>
      <c r="C555" s="100" t="s">
        <v>1269</v>
      </c>
    </row>
    <row r="556" spans="1:3" x14ac:dyDescent="0.3">
      <c r="A556" s="74">
        <v>4967</v>
      </c>
      <c r="B556" s="68" t="s">
        <v>1276</v>
      </c>
      <c r="C556" s="100" t="s">
        <v>1269</v>
      </c>
    </row>
    <row r="557" spans="1:3" x14ac:dyDescent="0.3">
      <c r="A557" s="74">
        <v>4968</v>
      </c>
      <c r="B557" s="68" t="s">
        <v>1276</v>
      </c>
      <c r="C557" s="100" t="s">
        <v>1269</v>
      </c>
    </row>
    <row r="558" spans="1:3" x14ac:dyDescent="0.3">
      <c r="A558" s="74">
        <v>4970</v>
      </c>
      <c r="B558" s="68" t="s">
        <v>1276</v>
      </c>
      <c r="C558" s="100" t="s">
        <v>1269</v>
      </c>
    </row>
    <row r="559" spans="1:3" x14ac:dyDescent="0.3">
      <c r="A559" s="74">
        <v>4975</v>
      </c>
      <c r="B559" s="68" t="s">
        <v>1276</v>
      </c>
      <c r="C559" s="100" t="s">
        <v>1269</v>
      </c>
    </row>
    <row r="560" spans="1:3" x14ac:dyDescent="0.3">
      <c r="A560" s="74">
        <v>4976</v>
      </c>
      <c r="B560" s="68" t="s">
        <v>1276</v>
      </c>
      <c r="C560" s="100" t="s">
        <v>1268</v>
      </c>
    </row>
    <row r="561" spans="1:3" x14ac:dyDescent="0.3">
      <c r="A561" s="74">
        <v>4977</v>
      </c>
      <c r="B561" s="68" t="s">
        <v>1276</v>
      </c>
      <c r="C561" s="100" t="s">
        <v>1268</v>
      </c>
    </row>
    <row r="562" spans="1:3" x14ac:dyDescent="0.3">
      <c r="A562" s="74">
        <v>4978</v>
      </c>
      <c r="B562" s="68" t="s">
        <v>1276</v>
      </c>
      <c r="C562" s="100" t="s">
        <v>1268</v>
      </c>
    </row>
    <row r="563" spans="1:3" x14ac:dyDescent="0.3">
      <c r="A563" s="74">
        <v>4979</v>
      </c>
      <c r="B563" s="68" t="s">
        <v>1276</v>
      </c>
      <c r="C563" s="100" t="s">
        <v>1268</v>
      </c>
    </row>
    <row r="564" spans="1:3" x14ac:dyDescent="0.3">
      <c r="A564" s="74">
        <v>4981</v>
      </c>
      <c r="B564" s="68" t="s">
        <v>1276</v>
      </c>
      <c r="C564" s="100" t="s">
        <v>1268</v>
      </c>
    </row>
    <row r="565" spans="1:3" x14ac:dyDescent="0.3">
      <c r="A565" s="74">
        <v>4983</v>
      </c>
      <c r="B565" s="68" t="s">
        <v>1276</v>
      </c>
      <c r="C565" s="100" t="s">
        <v>1268</v>
      </c>
    </row>
    <row r="566" spans="1:3" x14ac:dyDescent="0.3">
      <c r="A566" s="67">
        <v>4985</v>
      </c>
      <c r="B566" s="68" t="s">
        <v>1276</v>
      </c>
      <c r="C566" s="100" t="s">
        <v>1268</v>
      </c>
    </row>
    <row r="567" spans="1:3" x14ac:dyDescent="0.3">
      <c r="A567" s="74">
        <v>4987</v>
      </c>
      <c r="B567" s="68" t="s">
        <v>1276</v>
      </c>
      <c r="C567" s="100" t="s">
        <v>1268</v>
      </c>
    </row>
    <row r="568" spans="1:3" x14ac:dyDescent="0.3">
      <c r="A568" s="67">
        <v>4989</v>
      </c>
      <c r="B568" s="68" t="s">
        <v>1276</v>
      </c>
      <c r="C568" s="100" t="s">
        <v>1268</v>
      </c>
    </row>
    <row r="569" spans="1:3" x14ac:dyDescent="0.3">
      <c r="A569" s="67">
        <v>4990</v>
      </c>
      <c r="B569" s="68" t="s">
        <v>1276</v>
      </c>
      <c r="C569" s="100" t="s">
        <v>1268</v>
      </c>
    </row>
    <row r="570" spans="1:3" x14ac:dyDescent="0.3">
      <c r="A570" s="74">
        <v>4991</v>
      </c>
      <c r="B570" s="68" t="s">
        <v>1276</v>
      </c>
      <c r="C570" s="100" t="s">
        <v>1268</v>
      </c>
    </row>
    <row r="571" spans="1:3" x14ac:dyDescent="0.3">
      <c r="A571" s="74">
        <v>4993</v>
      </c>
      <c r="B571" s="68" t="s">
        <v>1276</v>
      </c>
      <c r="C571" s="100" t="s">
        <v>1268</v>
      </c>
    </row>
    <row r="572" spans="1:3" x14ac:dyDescent="0.3">
      <c r="A572" s="74">
        <v>4995</v>
      </c>
      <c r="B572" s="68" t="s">
        <v>1276</v>
      </c>
      <c r="C572" s="100" t="s">
        <v>1268</v>
      </c>
    </row>
    <row r="573" spans="1:3" x14ac:dyDescent="0.3">
      <c r="A573" s="74">
        <v>4997</v>
      </c>
      <c r="B573" s="68" t="s">
        <v>1276</v>
      </c>
      <c r="C573" s="100" t="s">
        <v>1268</v>
      </c>
    </row>
    <row r="574" spans="1:3" x14ac:dyDescent="0.3">
      <c r="A574" s="74">
        <v>4999</v>
      </c>
      <c r="B574" s="68" t="s">
        <v>1276</v>
      </c>
      <c r="C574" s="100" t="s">
        <v>1268</v>
      </c>
    </row>
    <row r="575" spans="1:3" x14ac:dyDescent="0.3">
      <c r="A575" s="74">
        <v>5003</v>
      </c>
      <c r="B575" s="68" t="s">
        <v>1276</v>
      </c>
      <c r="C575" s="100" t="s">
        <v>1268</v>
      </c>
    </row>
    <row r="576" spans="1:3" x14ac:dyDescent="0.3">
      <c r="A576" s="74">
        <v>5005</v>
      </c>
      <c r="B576" s="68" t="s">
        <v>1276</v>
      </c>
      <c r="C576" s="100" t="s">
        <v>1268</v>
      </c>
    </row>
    <row r="577" spans="1:3" x14ac:dyDescent="0.3">
      <c r="A577" s="74">
        <v>5007</v>
      </c>
      <c r="B577" s="68" t="s">
        <v>1276</v>
      </c>
      <c r="C577" s="100" t="s">
        <v>1268</v>
      </c>
    </row>
    <row r="578" spans="1:3" x14ac:dyDescent="0.3">
      <c r="A578" s="74">
        <v>5010</v>
      </c>
      <c r="B578" s="68" t="s">
        <v>1276</v>
      </c>
      <c r="C578" s="100" t="s">
        <v>1268</v>
      </c>
    </row>
    <row r="579" spans="1:3" x14ac:dyDescent="0.3">
      <c r="A579" s="74">
        <v>5012</v>
      </c>
      <c r="B579" s="68" t="s">
        <v>1276</v>
      </c>
      <c r="C579" s="100" t="s">
        <v>1268</v>
      </c>
    </row>
    <row r="580" spans="1:3" x14ac:dyDescent="0.3">
      <c r="A580" s="74">
        <v>5014</v>
      </c>
      <c r="B580" s="68" t="s">
        <v>1276</v>
      </c>
      <c r="C580" s="100" t="s">
        <v>1268</v>
      </c>
    </row>
    <row r="581" spans="1:3" x14ac:dyDescent="0.3">
      <c r="A581" s="74">
        <v>5016</v>
      </c>
      <c r="B581" s="68" t="s">
        <v>1276</v>
      </c>
      <c r="C581" s="100" t="s">
        <v>1268</v>
      </c>
    </row>
    <row r="582" spans="1:3" x14ac:dyDescent="0.3">
      <c r="A582" s="74">
        <v>5018</v>
      </c>
      <c r="B582" s="68" t="s">
        <v>1276</v>
      </c>
      <c r="C582" s="100" t="s">
        <v>1268</v>
      </c>
    </row>
    <row r="583" spans="1:3" x14ac:dyDescent="0.3">
      <c r="A583" s="74">
        <v>5091</v>
      </c>
      <c r="B583" s="68" t="s">
        <v>1276</v>
      </c>
      <c r="C583" s="100" t="s">
        <v>1268</v>
      </c>
    </row>
    <row r="584" spans="1:3" x14ac:dyDescent="0.3">
      <c r="A584" s="74">
        <v>5108</v>
      </c>
      <c r="B584" s="68" t="s">
        <v>1276</v>
      </c>
      <c r="C584" s="100" t="s">
        <v>1268</v>
      </c>
    </row>
    <row r="585" spans="1:3" x14ac:dyDescent="0.3">
      <c r="A585" s="74">
        <v>5109</v>
      </c>
      <c r="B585" s="68" t="s">
        <v>1276</v>
      </c>
      <c r="C585" s="100" t="s">
        <v>1268</v>
      </c>
    </row>
    <row r="586" spans="1:3" x14ac:dyDescent="0.3">
      <c r="A586" s="67">
        <v>5121</v>
      </c>
      <c r="B586" s="68" t="s">
        <v>1276</v>
      </c>
      <c r="C586" s="100" t="s">
        <v>1268</v>
      </c>
    </row>
    <row r="587" spans="1:3" x14ac:dyDescent="0.3">
      <c r="A587" s="74">
        <v>5144</v>
      </c>
      <c r="B587" s="68" t="s">
        <v>1276</v>
      </c>
      <c r="C587" s="100" t="s">
        <v>1268</v>
      </c>
    </row>
    <row r="588" spans="1:3" x14ac:dyDescent="0.3">
      <c r="A588" s="74">
        <v>5148</v>
      </c>
      <c r="B588" s="68" t="s">
        <v>1276</v>
      </c>
      <c r="C588" s="100" t="s">
        <v>1268</v>
      </c>
    </row>
    <row r="589" spans="1:3" x14ac:dyDescent="0.3">
      <c r="A589" s="74">
        <v>5149</v>
      </c>
      <c r="B589" s="68" t="s">
        <v>1276</v>
      </c>
      <c r="C589" s="100" t="s">
        <v>1268</v>
      </c>
    </row>
    <row r="590" spans="1:3" x14ac:dyDescent="0.3">
      <c r="A590" s="74">
        <v>5153</v>
      </c>
      <c r="B590" s="68" t="s">
        <v>1276</v>
      </c>
      <c r="C590" s="100" t="s">
        <v>1268</v>
      </c>
    </row>
    <row r="591" spans="1:3" x14ac:dyDescent="0.3">
      <c r="A591" s="74">
        <v>5154</v>
      </c>
      <c r="B591" s="68" t="s">
        <v>1276</v>
      </c>
      <c r="C591" s="100" t="s">
        <v>1268</v>
      </c>
    </row>
    <row r="592" spans="1:3" x14ac:dyDescent="0.3">
      <c r="A592" s="74">
        <v>5160</v>
      </c>
      <c r="B592" s="68" t="s">
        <v>1276</v>
      </c>
      <c r="C592" s="100" t="s">
        <v>1271</v>
      </c>
    </row>
    <row r="593" spans="1:3" x14ac:dyDescent="0.3">
      <c r="A593" s="74">
        <v>5180</v>
      </c>
      <c r="B593" s="68" t="s">
        <v>1276</v>
      </c>
      <c r="C593" s="100" t="s">
        <v>1271</v>
      </c>
    </row>
    <row r="594" spans="1:3" x14ac:dyDescent="0.3">
      <c r="A594" s="74">
        <v>5190</v>
      </c>
      <c r="B594" s="68" t="s">
        <v>1276</v>
      </c>
      <c r="C594" s="100" t="s">
        <v>1271</v>
      </c>
    </row>
    <row r="595" spans="1:3" x14ac:dyDescent="0.3">
      <c r="A595" s="74">
        <v>5191</v>
      </c>
      <c r="B595" s="68" t="s">
        <v>1276</v>
      </c>
      <c r="C595" s="100" t="s">
        <v>1271</v>
      </c>
    </row>
    <row r="596" spans="1:3" x14ac:dyDescent="0.3">
      <c r="A596" s="74">
        <v>5201</v>
      </c>
      <c r="B596" s="68" t="s">
        <v>1276</v>
      </c>
      <c r="C596" s="100" t="s">
        <v>1271</v>
      </c>
    </row>
    <row r="597" spans="1:3" x14ac:dyDescent="0.3">
      <c r="A597" s="74">
        <v>5211</v>
      </c>
      <c r="B597" s="68" t="s">
        <v>1276</v>
      </c>
      <c r="C597" s="100" t="s">
        <v>1271</v>
      </c>
    </row>
    <row r="598" spans="1:3" x14ac:dyDescent="0.3">
      <c r="A598" s="74">
        <v>5220</v>
      </c>
      <c r="B598" s="68" t="s">
        <v>1276</v>
      </c>
      <c r="C598" s="100" t="s">
        <v>1271</v>
      </c>
    </row>
    <row r="599" spans="1:3" x14ac:dyDescent="0.3">
      <c r="A599" s="74">
        <v>5224</v>
      </c>
      <c r="B599" s="68" t="s">
        <v>1276</v>
      </c>
      <c r="C599" s="100" t="s">
        <v>1271</v>
      </c>
    </row>
    <row r="600" spans="1:3" x14ac:dyDescent="0.3">
      <c r="A600" s="74">
        <v>5240</v>
      </c>
      <c r="B600" s="68" t="s">
        <v>1276</v>
      </c>
      <c r="C600" s="100" t="s">
        <v>1271</v>
      </c>
    </row>
    <row r="601" spans="1:3" x14ac:dyDescent="0.3">
      <c r="A601" s="74">
        <v>5250</v>
      </c>
      <c r="B601" s="68" t="s">
        <v>1276</v>
      </c>
      <c r="C601" s="100" t="s">
        <v>1271</v>
      </c>
    </row>
    <row r="602" spans="1:3" x14ac:dyDescent="0.3">
      <c r="A602" s="74">
        <v>5609</v>
      </c>
      <c r="B602" s="68" t="s">
        <v>1276</v>
      </c>
      <c r="C602" s="100" t="s">
        <v>1271</v>
      </c>
    </row>
    <row r="603" spans="1:3" x14ac:dyDescent="0.3">
      <c r="A603" s="74">
        <v>5901</v>
      </c>
      <c r="B603" s="68" t="s">
        <v>1276</v>
      </c>
      <c r="C603" s="100" t="s">
        <v>1271</v>
      </c>
    </row>
    <row r="604" spans="1:3" x14ac:dyDescent="0.3">
      <c r="A604" s="67">
        <v>5902</v>
      </c>
      <c r="B604" s="68" t="s">
        <v>1276</v>
      </c>
      <c r="C604" s="100" t="s">
        <v>1271</v>
      </c>
    </row>
    <row r="605" spans="1:3" x14ac:dyDescent="0.3">
      <c r="A605" s="67">
        <v>5903</v>
      </c>
      <c r="B605" s="68" t="s">
        <v>1276</v>
      </c>
      <c r="C605" s="100" t="s">
        <v>1248</v>
      </c>
    </row>
    <row r="606" spans="1:3" x14ac:dyDescent="0.3">
      <c r="A606" s="74">
        <v>5907</v>
      </c>
      <c r="B606" s="68" t="s">
        <v>1276</v>
      </c>
      <c r="C606" s="100" t="s">
        <v>1248</v>
      </c>
    </row>
    <row r="607" spans="1:3" x14ac:dyDescent="0.3">
      <c r="A607" s="74">
        <v>5908</v>
      </c>
      <c r="B607" s="68" t="s">
        <v>1276</v>
      </c>
      <c r="C607" s="100" t="s">
        <v>1249</v>
      </c>
    </row>
    <row r="608" spans="1:3" x14ac:dyDescent="0.3">
      <c r="A608" s="74">
        <v>5909</v>
      </c>
      <c r="B608" s="68" t="s">
        <v>1276</v>
      </c>
      <c r="C608" s="100" t="s">
        <v>1249</v>
      </c>
    </row>
    <row r="609" spans="1:3" x14ac:dyDescent="0.3">
      <c r="A609" s="74">
        <v>5910</v>
      </c>
      <c r="B609" s="68" t="s">
        <v>1276</v>
      </c>
      <c r="C609" s="100" t="s">
        <v>1249</v>
      </c>
    </row>
    <row r="610" spans="1:3" x14ac:dyDescent="0.3">
      <c r="A610" s="74">
        <v>5912</v>
      </c>
      <c r="B610" s="68" t="s">
        <v>1276</v>
      </c>
      <c r="C610" s="100" t="s">
        <v>1249</v>
      </c>
    </row>
    <row r="611" spans="1:3" x14ac:dyDescent="0.3">
      <c r="A611" s="74">
        <v>5913</v>
      </c>
      <c r="B611" s="68" t="s">
        <v>1276</v>
      </c>
      <c r="C611" s="100" t="s">
        <v>1249</v>
      </c>
    </row>
    <row r="612" spans="1:3" x14ac:dyDescent="0.3">
      <c r="A612" s="74">
        <v>5914</v>
      </c>
      <c r="B612" s="68" t="s">
        <v>1276</v>
      </c>
      <c r="C612" s="100" t="s">
        <v>1249</v>
      </c>
    </row>
    <row r="613" spans="1:3" x14ac:dyDescent="0.3">
      <c r="A613" s="74">
        <v>5918</v>
      </c>
      <c r="B613" s="68" t="s">
        <v>1276</v>
      </c>
      <c r="C613" s="100" t="s">
        <v>1267</v>
      </c>
    </row>
    <row r="614" spans="1:3" x14ac:dyDescent="0.3">
      <c r="A614" s="74">
        <v>5920</v>
      </c>
      <c r="B614" s="68" t="s">
        <v>1276</v>
      </c>
      <c r="C614" s="100" t="s">
        <v>1230</v>
      </c>
    </row>
    <row r="615" spans="1:3" x14ac:dyDescent="0.3">
      <c r="A615" s="74">
        <v>5930</v>
      </c>
      <c r="B615" s="68" t="s">
        <v>1276</v>
      </c>
      <c r="C615" s="100" t="s">
        <v>1230</v>
      </c>
    </row>
    <row r="616" spans="1:3" x14ac:dyDescent="0.3">
      <c r="A616" s="74">
        <v>5950</v>
      </c>
      <c r="B616" s="68" t="s">
        <v>1276</v>
      </c>
      <c r="C616" s="100" t="s">
        <v>1267</v>
      </c>
    </row>
    <row r="617" spans="1:3" x14ac:dyDescent="0.3">
      <c r="A617" s="74">
        <v>5960</v>
      </c>
      <c r="B617" s="68" t="s">
        <v>1276</v>
      </c>
      <c r="C617" s="100" t="s">
        <v>1267</v>
      </c>
    </row>
    <row r="618" spans="1:3" x14ac:dyDescent="0.3">
      <c r="A618" s="74">
        <v>5961</v>
      </c>
      <c r="B618" s="68" t="s">
        <v>1276</v>
      </c>
      <c r="C618" s="100" t="s">
        <v>1267</v>
      </c>
    </row>
    <row r="619" spans="1:3" x14ac:dyDescent="0.3">
      <c r="A619" s="74">
        <v>5962</v>
      </c>
      <c r="B619" s="68" t="s">
        <v>1276</v>
      </c>
      <c r="C619" s="100" t="s">
        <v>1267</v>
      </c>
    </row>
    <row r="620" spans="1:3" x14ac:dyDescent="0.3">
      <c r="A620" s="74">
        <v>5963</v>
      </c>
      <c r="B620" s="68" t="s">
        <v>1276</v>
      </c>
      <c r="C620" s="100" t="s">
        <v>1238</v>
      </c>
    </row>
    <row r="621" spans="1:3" x14ac:dyDescent="0.3">
      <c r="A621" s="74">
        <v>5970</v>
      </c>
      <c r="B621" s="68" t="s">
        <v>1276</v>
      </c>
      <c r="C621" s="100" t="s">
        <v>1257</v>
      </c>
    </row>
    <row r="622" spans="1:3" x14ac:dyDescent="0.3">
      <c r="A622" s="74">
        <v>5990</v>
      </c>
      <c r="B622" s="68" t="s">
        <v>1276</v>
      </c>
      <c r="C622" s="100" t="s">
        <v>1257</v>
      </c>
    </row>
    <row r="623" spans="1:3" x14ac:dyDescent="0.3">
      <c r="A623" s="74">
        <v>5992</v>
      </c>
      <c r="B623" s="68" t="s">
        <v>1276</v>
      </c>
      <c r="C623" s="100" t="s">
        <v>1257</v>
      </c>
    </row>
    <row r="624" spans="1:3" x14ac:dyDescent="0.3">
      <c r="A624" s="74">
        <v>6010</v>
      </c>
      <c r="B624" s="68" t="s">
        <v>1276</v>
      </c>
      <c r="C624" s="100" t="s">
        <v>1257</v>
      </c>
    </row>
    <row r="625" spans="1:3" x14ac:dyDescent="0.3">
      <c r="A625" s="74">
        <v>6015</v>
      </c>
      <c r="B625" s="68" t="s">
        <v>1276</v>
      </c>
      <c r="C625" s="100" t="s">
        <v>1267</v>
      </c>
    </row>
    <row r="626" spans="1:3" x14ac:dyDescent="0.3">
      <c r="A626" s="74">
        <v>6020</v>
      </c>
      <c r="B626" s="68" t="s">
        <v>1276</v>
      </c>
      <c r="C626" s="100" t="s">
        <v>1240</v>
      </c>
    </row>
    <row r="627" spans="1:3" x14ac:dyDescent="0.3">
      <c r="A627" s="74">
        <v>6030</v>
      </c>
      <c r="B627" s="68" t="s">
        <v>1276</v>
      </c>
      <c r="C627" s="100" t="s">
        <v>1240</v>
      </c>
    </row>
    <row r="628" spans="1:3" x14ac:dyDescent="0.3">
      <c r="A628" s="74">
        <v>6032</v>
      </c>
      <c r="B628" s="68" t="s">
        <v>1276</v>
      </c>
      <c r="C628" s="100" t="s">
        <v>1244</v>
      </c>
    </row>
    <row r="629" spans="1:3" x14ac:dyDescent="0.3">
      <c r="A629" s="74">
        <v>6034</v>
      </c>
      <c r="B629" s="68" t="s">
        <v>1276</v>
      </c>
      <c r="C629" s="100" t="s">
        <v>1244</v>
      </c>
    </row>
    <row r="630" spans="1:3" x14ac:dyDescent="0.3">
      <c r="A630" s="74">
        <v>6036</v>
      </c>
      <c r="B630" s="68" t="s">
        <v>1276</v>
      </c>
      <c r="C630" s="100" t="s">
        <v>1230</v>
      </c>
    </row>
    <row r="631" spans="1:3" x14ac:dyDescent="0.3">
      <c r="A631" s="74">
        <v>6400</v>
      </c>
      <c r="B631" s="68" t="s">
        <v>1276</v>
      </c>
      <c r="C631" s="100" t="s">
        <v>1267</v>
      </c>
    </row>
    <row r="632" spans="1:3" x14ac:dyDescent="0.3">
      <c r="A632" s="74">
        <v>6405</v>
      </c>
      <c r="B632" s="68" t="s">
        <v>1276</v>
      </c>
      <c r="C632" s="100" t="s">
        <v>1230</v>
      </c>
    </row>
    <row r="633" spans="1:3" x14ac:dyDescent="0.3">
      <c r="A633" s="67">
        <v>6410</v>
      </c>
      <c r="B633" s="68" t="s">
        <v>1276</v>
      </c>
      <c r="C633" s="100" t="s">
        <v>1245</v>
      </c>
    </row>
    <row r="634" spans="1:3" x14ac:dyDescent="0.3">
      <c r="A634" s="74">
        <v>6415</v>
      </c>
      <c r="B634" s="68" t="s">
        <v>1276</v>
      </c>
      <c r="C634" s="100" t="s">
        <v>1230</v>
      </c>
    </row>
    <row r="635" spans="1:3" x14ac:dyDescent="0.3">
      <c r="A635" s="74">
        <v>6420</v>
      </c>
      <c r="B635" s="68" t="s">
        <v>1276</v>
      </c>
      <c r="C635" s="100" t="s">
        <v>1230</v>
      </c>
    </row>
    <row r="636" spans="1:3" x14ac:dyDescent="0.3">
      <c r="A636" s="74">
        <v>6425</v>
      </c>
      <c r="B636" s="68" t="s">
        <v>1276</v>
      </c>
      <c r="C636" s="100" t="s">
        <v>1230</v>
      </c>
    </row>
    <row r="637" spans="1:3" x14ac:dyDescent="0.3">
      <c r="A637" s="74">
        <v>6430</v>
      </c>
      <c r="B637" s="68" t="s">
        <v>1276</v>
      </c>
      <c r="C637" s="100" t="s">
        <v>1236</v>
      </c>
    </row>
    <row r="638" spans="1:3" x14ac:dyDescent="0.3">
      <c r="A638" s="74">
        <v>6435</v>
      </c>
      <c r="B638" s="68" t="s">
        <v>1276</v>
      </c>
      <c r="C638" s="100" t="s">
        <v>1251</v>
      </c>
    </row>
    <row r="639" spans="1:3" x14ac:dyDescent="0.3">
      <c r="A639" s="74">
        <v>6440</v>
      </c>
      <c r="B639" s="68" t="s">
        <v>1276</v>
      </c>
      <c r="C639" s="100" t="s">
        <v>1251</v>
      </c>
    </row>
    <row r="640" spans="1:3" x14ac:dyDescent="0.3">
      <c r="A640" s="74">
        <v>6445</v>
      </c>
      <c r="B640" s="68" t="s">
        <v>1276</v>
      </c>
      <c r="C640" s="100" t="s">
        <v>1256</v>
      </c>
    </row>
    <row r="641" spans="1:3" x14ac:dyDescent="0.3">
      <c r="A641" s="74">
        <v>6447</v>
      </c>
      <c r="B641" s="68" t="s">
        <v>1276</v>
      </c>
      <c r="C641" s="100" t="s">
        <v>1256</v>
      </c>
    </row>
    <row r="642" spans="1:3" x14ac:dyDescent="0.3">
      <c r="A642" s="74">
        <v>6449</v>
      </c>
      <c r="B642" s="68" t="s">
        <v>1276</v>
      </c>
      <c r="C642" s="100" t="s">
        <v>1238</v>
      </c>
    </row>
    <row r="643" spans="1:3" x14ac:dyDescent="0.3">
      <c r="A643" s="67">
        <v>6451</v>
      </c>
      <c r="B643" s="68" t="s">
        <v>1276</v>
      </c>
      <c r="C643" s="100" t="s">
        <v>1251</v>
      </c>
    </row>
    <row r="644" spans="1:3" x14ac:dyDescent="0.3">
      <c r="A644" s="74">
        <v>6500</v>
      </c>
      <c r="B644" s="68" t="s">
        <v>1276</v>
      </c>
      <c r="C644" s="100" t="s">
        <v>1251</v>
      </c>
    </row>
    <row r="645" spans="1:3" x14ac:dyDescent="0.3">
      <c r="A645" s="74">
        <v>6505</v>
      </c>
      <c r="B645" s="68" t="s">
        <v>1276</v>
      </c>
      <c r="C645" s="100" t="s">
        <v>1250</v>
      </c>
    </row>
    <row r="646" spans="1:3" x14ac:dyDescent="0.3">
      <c r="A646" s="74">
        <v>6510</v>
      </c>
      <c r="B646" s="68" t="s">
        <v>1276</v>
      </c>
      <c r="C646" s="100" t="s">
        <v>1250</v>
      </c>
    </row>
    <row r="647" spans="1:3" x14ac:dyDescent="0.3">
      <c r="A647" s="74">
        <v>6600</v>
      </c>
      <c r="B647" s="68" t="s">
        <v>1276</v>
      </c>
      <c r="C647" s="100" t="s">
        <v>1250</v>
      </c>
    </row>
    <row r="648" spans="1:3" x14ac:dyDescent="0.3">
      <c r="A648" s="74">
        <v>6601</v>
      </c>
      <c r="B648" s="68" t="s">
        <v>1276</v>
      </c>
      <c r="C648" s="100" t="s">
        <v>1250</v>
      </c>
    </row>
    <row r="649" spans="1:3" x14ac:dyDescent="0.3">
      <c r="A649" s="74">
        <v>6606</v>
      </c>
      <c r="B649" s="68" t="s">
        <v>1276</v>
      </c>
      <c r="C649" s="100" t="s">
        <v>1250</v>
      </c>
    </row>
    <row r="650" spans="1:3" x14ac:dyDescent="0.3">
      <c r="A650" s="74">
        <v>6610</v>
      </c>
      <c r="B650" s="68" t="s">
        <v>1276</v>
      </c>
      <c r="C650" s="100" t="s">
        <v>1250</v>
      </c>
    </row>
    <row r="651" spans="1:3" x14ac:dyDescent="0.3">
      <c r="A651" s="74">
        <v>6615</v>
      </c>
      <c r="B651" s="68" t="s">
        <v>1276</v>
      </c>
      <c r="C651" s="100" t="s">
        <v>1250</v>
      </c>
    </row>
    <row r="652" spans="1:3" x14ac:dyDescent="0.3">
      <c r="A652" s="74">
        <v>6620</v>
      </c>
      <c r="B652" s="68" t="s">
        <v>1276</v>
      </c>
      <c r="C652" s="100" t="s">
        <v>1250</v>
      </c>
    </row>
    <row r="653" spans="1:3" x14ac:dyDescent="0.3">
      <c r="A653" s="67">
        <v>6622</v>
      </c>
      <c r="B653" s="68" t="s">
        <v>1276</v>
      </c>
      <c r="C653" s="100" t="s">
        <v>1250</v>
      </c>
    </row>
    <row r="654" spans="1:3" x14ac:dyDescent="0.3">
      <c r="A654" s="74">
        <v>6630</v>
      </c>
      <c r="B654" s="68" t="s">
        <v>1276</v>
      </c>
      <c r="C654" s="100" t="s">
        <v>1250</v>
      </c>
    </row>
    <row r="655" spans="1:3" x14ac:dyDescent="0.3">
      <c r="A655" s="74">
        <v>6631</v>
      </c>
      <c r="B655" s="68" t="s">
        <v>1276</v>
      </c>
      <c r="C655" s="100" t="s">
        <v>1250</v>
      </c>
    </row>
    <row r="656" spans="1:3" x14ac:dyDescent="0.3">
      <c r="A656" s="67">
        <v>6632</v>
      </c>
      <c r="B656" s="68" t="s">
        <v>1276</v>
      </c>
      <c r="C656" s="100" t="s">
        <v>1250</v>
      </c>
    </row>
    <row r="657" spans="1:3" x14ac:dyDescent="0.3">
      <c r="A657" s="74">
        <v>6633</v>
      </c>
      <c r="B657" s="68" t="s">
        <v>1276</v>
      </c>
      <c r="C657" s="100" t="s">
        <v>1250</v>
      </c>
    </row>
    <row r="658" spans="1:3" x14ac:dyDescent="0.3">
      <c r="A658" s="74">
        <v>6634</v>
      </c>
      <c r="B658" s="68" t="s">
        <v>1276</v>
      </c>
      <c r="C658" s="100" t="s">
        <v>1250</v>
      </c>
    </row>
    <row r="659" spans="1:3" x14ac:dyDescent="0.3">
      <c r="A659" s="74">
        <v>6640</v>
      </c>
      <c r="B659" s="68" t="s">
        <v>1276</v>
      </c>
      <c r="C659" s="100" t="s">
        <v>1250</v>
      </c>
    </row>
    <row r="660" spans="1:3" x14ac:dyDescent="0.3">
      <c r="A660" s="74">
        <v>6645</v>
      </c>
      <c r="B660" s="68" t="s">
        <v>1276</v>
      </c>
      <c r="C660" s="100" t="s">
        <v>1250</v>
      </c>
    </row>
    <row r="661" spans="1:3" x14ac:dyDescent="0.3">
      <c r="A661" s="74">
        <v>6650</v>
      </c>
      <c r="B661" s="68" t="s">
        <v>1276</v>
      </c>
      <c r="C661" s="100" t="s">
        <v>1250</v>
      </c>
    </row>
    <row r="662" spans="1:3" x14ac:dyDescent="0.3">
      <c r="A662" s="74">
        <v>6655</v>
      </c>
      <c r="B662" s="68" t="s">
        <v>1276</v>
      </c>
      <c r="C662" s="100" t="s">
        <v>1251</v>
      </c>
    </row>
    <row r="663" spans="1:3" x14ac:dyDescent="0.3">
      <c r="A663" s="74">
        <v>6660</v>
      </c>
      <c r="B663" s="68" t="s">
        <v>1276</v>
      </c>
      <c r="C663" s="100" t="s">
        <v>1250</v>
      </c>
    </row>
    <row r="664" spans="1:3" x14ac:dyDescent="0.3">
      <c r="A664" s="74">
        <v>6670</v>
      </c>
      <c r="B664" s="68" t="s">
        <v>1276</v>
      </c>
      <c r="C664" s="100" t="s">
        <v>1250</v>
      </c>
    </row>
    <row r="665" spans="1:3" x14ac:dyDescent="0.3">
      <c r="A665" s="74">
        <v>6675</v>
      </c>
      <c r="B665" s="68" t="s">
        <v>1276</v>
      </c>
      <c r="C665" s="100" t="s">
        <v>1251</v>
      </c>
    </row>
    <row r="666" spans="1:3" x14ac:dyDescent="0.3">
      <c r="A666" s="74">
        <v>6685</v>
      </c>
      <c r="B666" s="68" t="s">
        <v>1276</v>
      </c>
      <c r="C666" s="100" t="s">
        <v>1250</v>
      </c>
    </row>
    <row r="667" spans="1:3" x14ac:dyDescent="0.3">
      <c r="A667" s="74">
        <v>6690</v>
      </c>
      <c r="B667" s="68" t="s">
        <v>1276</v>
      </c>
      <c r="C667" s="100" t="s">
        <v>1250</v>
      </c>
    </row>
    <row r="668" spans="1:3" x14ac:dyDescent="0.3">
      <c r="A668" s="67">
        <v>6692</v>
      </c>
      <c r="B668" s="68" t="s">
        <v>1276</v>
      </c>
      <c r="C668" s="100" t="s">
        <v>1250</v>
      </c>
    </row>
    <row r="669" spans="1:3" x14ac:dyDescent="0.3">
      <c r="A669" s="67">
        <v>6694</v>
      </c>
      <c r="B669" s="68" t="s">
        <v>1276</v>
      </c>
      <c r="C669" s="100" t="s">
        <v>1250</v>
      </c>
    </row>
    <row r="670" spans="1:3" x14ac:dyDescent="0.3">
      <c r="A670" s="74">
        <v>6695</v>
      </c>
      <c r="B670" s="68" t="s">
        <v>1276</v>
      </c>
      <c r="C670" s="100" t="s">
        <v>1250</v>
      </c>
    </row>
    <row r="671" spans="1:3" x14ac:dyDescent="0.3">
      <c r="A671" s="74">
        <v>6696</v>
      </c>
      <c r="B671" s="68" t="s">
        <v>1276</v>
      </c>
      <c r="C671" s="100" t="s">
        <v>1250</v>
      </c>
    </row>
    <row r="672" spans="1:3" x14ac:dyDescent="0.3">
      <c r="A672" s="74">
        <v>6700</v>
      </c>
      <c r="B672" s="68" t="s">
        <v>1276</v>
      </c>
      <c r="C672" s="100" t="s">
        <v>1250</v>
      </c>
    </row>
    <row r="673" spans="1:3" x14ac:dyDescent="0.3">
      <c r="A673" s="74">
        <v>6702</v>
      </c>
      <c r="B673" s="68" t="s">
        <v>1276</v>
      </c>
      <c r="C673" s="100" t="s">
        <v>1250</v>
      </c>
    </row>
    <row r="674" spans="1:3" x14ac:dyDescent="0.3">
      <c r="A674" s="74">
        <v>6703</v>
      </c>
      <c r="B674" s="68" t="s">
        <v>1276</v>
      </c>
      <c r="C674" s="100" t="s">
        <v>1250</v>
      </c>
    </row>
    <row r="675" spans="1:3" x14ac:dyDescent="0.3">
      <c r="A675" s="74">
        <v>6704</v>
      </c>
      <c r="B675" s="68" t="s">
        <v>1276</v>
      </c>
      <c r="C675" s="100" t="s">
        <v>1250</v>
      </c>
    </row>
    <row r="676" spans="1:3" x14ac:dyDescent="0.3">
      <c r="A676" s="74">
        <v>6705</v>
      </c>
      <c r="B676" s="68" t="s">
        <v>1276</v>
      </c>
      <c r="C676" s="100" t="s">
        <v>1250</v>
      </c>
    </row>
    <row r="677" spans="1:3" x14ac:dyDescent="0.3">
      <c r="A677" s="74">
        <v>6710</v>
      </c>
      <c r="B677" s="68" t="s">
        <v>1276</v>
      </c>
      <c r="C677" s="100" t="s">
        <v>1250</v>
      </c>
    </row>
    <row r="678" spans="1:3" x14ac:dyDescent="0.3">
      <c r="A678" s="74">
        <v>6715</v>
      </c>
      <c r="B678" s="68" t="s">
        <v>1276</v>
      </c>
      <c r="C678" s="100" t="s">
        <v>1250</v>
      </c>
    </row>
    <row r="679" spans="1:3" x14ac:dyDescent="0.3">
      <c r="A679" s="74">
        <v>6720</v>
      </c>
      <c r="B679" s="68" t="s">
        <v>1276</v>
      </c>
      <c r="C679" s="100" t="s">
        <v>1250</v>
      </c>
    </row>
    <row r="680" spans="1:3" x14ac:dyDescent="0.3">
      <c r="A680" s="74">
        <v>6725</v>
      </c>
      <c r="B680" s="68" t="s">
        <v>1276</v>
      </c>
      <c r="C680" s="100" t="s">
        <v>1250</v>
      </c>
    </row>
    <row r="681" spans="1:3" x14ac:dyDescent="0.3">
      <c r="A681" s="74">
        <v>6728</v>
      </c>
      <c r="B681" s="68" t="s">
        <v>1276</v>
      </c>
      <c r="C681" s="100" t="s">
        <v>1250</v>
      </c>
    </row>
    <row r="682" spans="1:3" x14ac:dyDescent="0.3">
      <c r="A682" s="74">
        <v>6730</v>
      </c>
      <c r="B682" s="68" t="s">
        <v>1276</v>
      </c>
      <c r="C682" s="100" t="s">
        <v>1250</v>
      </c>
    </row>
    <row r="683" spans="1:3" x14ac:dyDescent="0.3">
      <c r="A683" s="74">
        <v>6735</v>
      </c>
      <c r="B683" s="68" t="s">
        <v>1276</v>
      </c>
      <c r="C683" s="100" t="s">
        <v>1250</v>
      </c>
    </row>
    <row r="684" spans="1:3" x14ac:dyDescent="0.3">
      <c r="A684" s="74">
        <v>6760</v>
      </c>
      <c r="B684" s="68" t="s">
        <v>1276</v>
      </c>
      <c r="C684" s="100" t="s">
        <v>1250</v>
      </c>
    </row>
    <row r="685" spans="1:3" x14ac:dyDescent="0.3">
      <c r="A685" s="74">
        <v>6762</v>
      </c>
      <c r="B685" s="68" t="s">
        <v>1276</v>
      </c>
      <c r="C685" s="100" t="s">
        <v>1250</v>
      </c>
    </row>
    <row r="686" spans="1:3" x14ac:dyDescent="0.3">
      <c r="A686" s="74">
        <v>6764</v>
      </c>
      <c r="B686" s="68" t="s">
        <v>1276</v>
      </c>
      <c r="C686" s="100" t="s">
        <v>1250</v>
      </c>
    </row>
    <row r="687" spans="1:3" x14ac:dyDescent="0.3">
      <c r="A687" s="74">
        <v>6800</v>
      </c>
      <c r="B687" s="68" t="s">
        <v>1276</v>
      </c>
      <c r="C687" s="100" t="s">
        <v>1250</v>
      </c>
    </row>
    <row r="688" spans="1:3" x14ac:dyDescent="0.3">
      <c r="A688" s="74">
        <v>6802</v>
      </c>
      <c r="B688" s="68" t="s">
        <v>1276</v>
      </c>
      <c r="C688" s="100" t="s">
        <v>1250</v>
      </c>
    </row>
    <row r="689" spans="1:3" x14ac:dyDescent="0.3">
      <c r="A689" s="74">
        <v>6804</v>
      </c>
      <c r="B689" s="68" t="s">
        <v>1276</v>
      </c>
      <c r="C689" s="100" t="s">
        <v>1240</v>
      </c>
    </row>
    <row r="690" spans="1:3" x14ac:dyDescent="0.3">
      <c r="A690" s="74">
        <v>6806</v>
      </c>
      <c r="B690" s="68" t="s">
        <v>1276</v>
      </c>
      <c r="C690" s="100" t="s">
        <v>1240</v>
      </c>
    </row>
    <row r="691" spans="1:3" x14ac:dyDescent="0.3">
      <c r="A691" s="74">
        <v>6808</v>
      </c>
      <c r="B691" s="68" t="s">
        <v>1276</v>
      </c>
      <c r="C691" s="100" t="s">
        <v>1250</v>
      </c>
    </row>
    <row r="692" spans="1:3" x14ac:dyDescent="0.3">
      <c r="A692" s="74">
        <v>6810</v>
      </c>
      <c r="B692" s="68" t="s">
        <v>1276</v>
      </c>
      <c r="C692" s="100" t="s">
        <v>1250</v>
      </c>
    </row>
    <row r="693" spans="1:3" x14ac:dyDescent="0.3">
      <c r="A693" s="74">
        <v>6812</v>
      </c>
      <c r="B693" s="68" t="s">
        <v>1276</v>
      </c>
      <c r="C693" s="100" t="s">
        <v>1250</v>
      </c>
    </row>
    <row r="694" spans="1:3" x14ac:dyDescent="0.3">
      <c r="A694" s="74">
        <v>6814</v>
      </c>
      <c r="B694" s="68" t="s">
        <v>1276</v>
      </c>
      <c r="C694" s="100" t="s">
        <v>1250</v>
      </c>
    </row>
    <row r="695" spans="1:3" x14ac:dyDescent="0.3">
      <c r="A695" s="74">
        <v>6816</v>
      </c>
      <c r="B695" s="68" t="s">
        <v>1276</v>
      </c>
      <c r="C695" s="100" t="s">
        <v>1250</v>
      </c>
    </row>
    <row r="696" spans="1:3" x14ac:dyDescent="0.3">
      <c r="A696" s="74">
        <v>6818</v>
      </c>
      <c r="B696" s="68" t="s">
        <v>1276</v>
      </c>
      <c r="C696" s="100" t="s">
        <v>1240</v>
      </c>
    </row>
    <row r="697" spans="1:3" x14ac:dyDescent="0.3">
      <c r="A697" s="74">
        <v>6820</v>
      </c>
      <c r="B697" s="68" t="s">
        <v>1276</v>
      </c>
      <c r="C697" s="100" t="s">
        <v>1240</v>
      </c>
    </row>
    <row r="698" spans="1:3" x14ac:dyDescent="0.3">
      <c r="A698" s="74">
        <v>6822</v>
      </c>
      <c r="B698" s="68" t="s">
        <v>1276</v>
      </c>
      <c r="C698" s="100" t="s">
        <v>1240</v>
      </c>
    </row>
    <row r="699" spans="1:3" x14ac:dyDescent="0.3">
      <c r="A699" s="74">
        <v>6840</v>
      </c>
      <c r="B699" s="68" t="s">
        <v>1276</v>
      </c>
      <c r="C699" s="100" t="s">
        <v>1242</v>
      </c>
    </row>
    <row r="700" spans="1:3" x14ac:dyDescent="0.3">
      <c r="A700" s="74">
        <v>6842</v>
      </c>
      <c r="B700" s="68" t="s">
        <v>1276</v>
      </c>
      <c r="C700" s="100" t="s">
        <v>1242</v>
      </c>
    </row>
    <row r="701" spans="1:3" x14ac:dyDescent="0.3">
      <c r="A701" s="74">
        <v>6844</v>
      </c>
      <c r="B701" s="68" t="s">
        <v>1276</v>
      </c>
      <c r="C701" s="100" t="s">
        <v>1242</v>
      </c>
    </row>
    <row r="702" spans="1:3" x14ac:dyDescent="0.3">
      <c r="A702" s="74">
        <v>6850</v>
      </c>
      <c r="B702" s="68" t="s">
        <v>1276</v>
      </c>
      <c r="C702" s="100" t="s">
        <v>1251</v>
      </c>
    </row>
    <row r="703" spans="1:3" x14ac:dyDescent="0.3">
      <c r="A703" s="74">
        <v>6856</v>
      </c>
      <c r="B703" s="68" t="s">
        <v>1276</v>
      </c>
      <c r="C703" s="100" t="s">
        <v>1251</v>
      </c>
    </row>
    <row r="704" spans="1:3" x14ac:dyDescent="0.3">
      <c r="A704" s="74">
        <v>6860</v>
      </c>
      <c r="B704" s="68" t="s">
        <v>1276</v>
      </c>
      <c r="C704" s="100" t="s">
        <v>1252</v>
      </c>
    </row>
    <row r="705" spans="1:3" x14ac:dyDescent="0.3">
      <c r="A705" s="74">
        <v>6862</v>
      </c>
      <c r="B705" s="68" t="s">
        <v>1276</v>
      </c>
      <c r="C705" s="100" t="s">
        <v>1252</v>
      </c>
    </row>
    <row r="706" spans="1:3" x14ac:dyDescent="0.3">
      <c r="A706" s="74">
        <v>6866</v>
      </c>
      <c r="B706" s="68" t="s">
        <v>1276</v>
      </c>
      <c r="C706" s="100" t="s">
        <v>1252</v>
      </c>
    </row>
    <row r="707" spans="1:3" x14ac:dyDescent="0.3">
      <c r="A707" s="74">
        <v>6868</v>
      </c>
      <c r="B707" s="68" t="s">
        <v>1276</v>
      </c>
      <c r="C707" s="100" t="s">
        <v>1252</v>
      </c>
    </row>
    <row r="708" spans="1:3" x14ac:dyDescent="0.3">
      <c r="A708" s="74">
        <v>6874</v>
      </c>
      <c r="B708" s="68" t="s">
        <v>1276</v>
      </c>
      <c r="C708" s="100" t="s">
        <v>1252</v>
      </c>
    </row>
    <row r="709" spans="1:3" x14ac:dyDescent="0.3">
      <c r="A709" s="74">
        <v>6876</v>
      </c>
      <c r="B709" s="68" t="s">
        <v>1276</v>
      </c>
      <c r="C709" s="100" t="s">
        <v>1252</v>
      </c>
    </row>
    <row r="710" spans="1:3" x14ac:dyDescent="0.3">
      <c r="A710" s="74">
        <v>6882</v>
      </c>
      <c r="B710" s="68" t="s">
        <v>1276</v>
      </c>
      <c r="C710" s="100" t="s">
        <v>1252</v>
      </c>
    </row>
    <row r="711" spans="1:3" x14ac:dyDescent="0.3">
      <c r="A711" s="74">
        <v>6884</v>
      </c>
      <c r="B711" s="68" t="s">
        <v>1276</v>
      </c>
      <c r="C711" s="100" t="s">
        <v>1252</v>
      </c>
    </row>
    <row r="712" spans="1:3" x14ac:dyDescent="0.3">
      <c r="A712" s="74">
        <v>7098</v>
      </c>
      <c r="B712" s="68" t="s">
        <v>1276</v>
      </c>
      <c r="C712" s="100" t="s">
        <v>1252</v>
      </c>
    </row>
    <row r="713" spans="1:3" x14ac:dyDescent="0.3">
      <c r="A713" s="74">
        <v>7100</v>
      </c>
      <c r="B713" s="68" t="s">
        <v>1276</v>
      </c>
      <c r="C713" s="100" t="s">
        <v>1252</v>
      </c>
    </row>
    <row r="714" spans="1:3" x14ac:dyDescent="0.3">
      <c r="A714" s="74">
        <v>7101</v>
      </c>
      <c r="B714" s="68" t="s">
        <v>1276</v>
      </c>
      <c r="C714" s="100" t="s">
        <v>1252</v>
      </c>
    </row>
    <row r="715" spans="1:3" x14ac:dyDescent="0.3">
      <c r="A715" s="74">
        <v>7102</v>
      </c>
      <c r="B715" s="68" t="s">
        <v>1276</v>
      </c>
      <c r="C715" s="100" t="s">
        <v>1252</v>
      </c>
    </row>
    <row r="716" spans="1:3" x14ac:dyDescent="0.3">
      <c r="A716" s="74">
        <v>7104</v>
      </c>
      <c r="B716" s="68" t="s">
        <v>1276</v>
      </c>
      <c r="C716" s="100" t="s">
        <v>1252</v>
      </c>
    </row>
    <row r="717" spans="1:3" x14ac:dyDescent="0.3">
      <c r="A717" s="74">
        <v>7108</v>
      </c>
      <c r="B717" s="68" t="s">
        <v>1276</v>
      </c>
      <c r="C717" s="100" t="s">
        <v>1252</v>
      </c>
    </row>
    <row r="718" spans="1:3" x14ac:dyDescent="0.3">
      <c r="A718" s="74">
        <v>7112</v>
      </c>
      <c r="B718" s="68" t="s">
        <v>1276</v>
      </c>
      <c r="C718" s="100" t="s">
        <v>1252</v>
      </c>
    </row>
    <row r="719" spans="1:3" x14ac:dyDescent="0.3">
      <c r="A719" s="74">
        <v>7116</v>
      </c>
      <c r="B719" s="68" t="s">
        <v>1276</v>
      </c>
      <c r="C719" s="100" t="s">
        <v>1252</v>
      </c>
    </row>
    <row r="720" spans="1:3" x14ac:dyDescent="0.3">
      <c r="A720" s="74">
        <v>7120</v>
      </c>
      <c r="B720" s="68" t="s">
        <v>1276</v>
      </c>
      <c r="C720" s="100" t="s">
        <v>1252</v>
      </c>
    </row>
    <row r="721" spans="1:3" x14ac:dyDescent="0.3">
      <c r="A721" s="74">
        <v>7124</v>
      </c>
      <c r="B721" s="68" t="s">
        <v>1276</v>
      </c>
      <c r="C721" s="100" t="s">
        <v>1252</v>
      </c>
    </row>
    <row r="722" spans="1:3" x14ac:dyDescent="0.3">
      <c r="A722" s="74">
        <v>7128</v>
      </c>
      <c r="B722" s="68" t="s">
        <v>1276</v>
      </c>
      <c r="C722" s="100" t="s">
        <v>1252</v>
      </c>
    </row>
    <row r="723" spans="1:3" x14ac:dyDescent="0.3">
      <c r="A723" s="74">
        <v>7132</v>
      </c>
      <c r="B723" s="68" t="s">
        <v>1276</v>
      </c>
      <c r="C723" s="100" t="s">
        <v>1252</v>
      </c>
    </row>
    <row r="724" spans="1:3" x14ac:dyDescent="0.3">
      <c r="A724" s="74">
        <v>7136</v>
      </c>
      <c r="B724" s="68" t="s">
        <v>1276</v>
      </c>
      <c r="C724" s="100" t="s">
        <v>1252</v>
      </c>
    </row>
    <row r="725" spans="1:3" x14ac:dyDescent="0.3">
      <c r="A725" s="74">
        <v>7138</v>
      </c>
      <c r="B725" s="68" t="s">
        <v>1276</v>
      </c>
      <c r="C725" s="100" t="s">
        <v>1252</v>
      </c>
    </row>
    <row r="726" spans="1:3" x14ac:dyDescent="0.3">
      <c r="A726" s="74">
        <v>7140</v>
      </c>
      <c r="B726" s="68" t="s">
        <v>1276</v>
      </c>
      <c r="C726" s="100" t="s">
        <v>1252</v>
      </c>
    </row>
    <row r="727" spans="1:3" x14ac:dyDescent="0.3">
      <c r="A727" s="74">
        <v>7144</v>
      </c>
      <c r="B727" s="68" t="s">
        <v>1276</v>
      </c>
      <c r="C727" s="100" t="s">
        <v>1252</v>
      </c>
    </row>
    <row r="728" spans="1:3" x14ac:dyDescent="0.3">
      <c r="A728" s="74">
        <v>7146</v>
      </c>
      <c r="B728" s="68" t="s">
        <v>1276</v>
      </c>
      <c r="C728" s="100" t="s">
        <v>1252</v>
      </c>
    </row>
    <row r="729" spans="1:3" x14ac:dyDescent="0.3">
      <c r="A729" s="74">
        <v>7148</v>
      </c>
      <c r="B729" s="68" t="s">
        <v>1276</v>
      </c>
      <c r="C729" s="100" t="s">
        <v>1252</v>
      </c>
    </row>
    <row r="730" spans="1:3" x14ac:dyDescent="0.3">
      <c r="A730" s="74">
        <v>7156</v>
      </c>
      <c r="B730" s="68" t="s">
        <v>1276</v>
      </c>
      <c r="C730" s="100" t="s">
        <v>1252</v>
      </c>
    </row>
    <row r="731" spans="1:3" x14ac:dyDescent="0.3">
      <c r="A731" s="74">
        <v>7160</v>
      </c>
      <c r="B731" s="68" t="s">
        <v>1276</v>
      </c>
      <c r="C731" s="100" t="s">
        <v>1252</v>
      </c>
    </row>
    <row r="732" spans="1:3" x14ac:dyDescent="0.3">
      <c r="A732" s="74">
        <v>7162</v>
      </c>
      <c r="B732" s="68" t="s">
        <v>1276</v>
      </c>
      <c r="C732" s="100" t="s">
        <v>1252</v>
      </c>
    </row>
    <row r="733" spans="1:3" x14ac:dyDescent="0.3">
      <c r="A733" s="74">
        <v>7163</v>
      </c>
      <c r="B733" s="68" t="s">
        <v>1276</v>
      </c>
      <c r="C733" s="100" t="s">
        <v>1252</v>
      </c>
    </row>
    <row r="734" spans="1:3" x14ac:dyDescent="0.3">
      <c r="A734" s="74">
        <v>7164</v>
      </c>
      <c r="B734" s="68" t="s">
        <v>1276</v>
      </c>
      <c r="C734" s="100" t="s">
        <v>1252</v>
      </c>
    </row>
    <row r="735" spans="1:3" x14ac:dyDescent="0.3">
      <c r="A735" s="74">
        <v>7166</v>
      </c>
      <c r="B735" s="68" t="s">
        <v>1276</v>
      </c>
      <c r="C735" s="100" t="s">
        <v>1252</v>
      </c>
    </row>
    <row r="736" spans="1:3" x14ac:dyDescent="0.3">
      <c r="A736" s="74">
        <v>7168</v>
      </c>
      <c r="B736" s="68" t="s">
        <v>1276</v>
      </c>
      <c r="C736" s="100" t="s">
        <v>1252</v>
      </c>
    </row>
    <row r="737" spans="1:3" x14ac:dyDescent="0.3">
      <c r="A737" s="74">
        <v>7170</v>
      </c>
      <c r="B737" s="68" t="s">
        <v>1276</v>
      </c>
      <c r="C737" s="100" t="s">
        <v>1252</v>
      </c>
    </row>
    <row r="738" spans="1:3" x14ac:dyDescent="0.3">
      <c r="A738" s="74">
        <v>7172</v>
      </c>
      <c r="B738" s="68" t="s">
        <v>1276</v>
      </c>
      <c r="C738" s="100" t="s">
        <v>1252</v>
      </c>
    </row>
    <row r="739" spans="1:3" x14ac:dyDescent="0.3">
      <c r="A739" s="74">
        <v>7176</v>
      </c>
      <c r="B739" s="68" t="s">
        <v>1276</v>
      </c>
      <c r="C739" s="100" t="s">
        <v>1252</v>
      </c>
    </row>
    <row r="740" spans="1:3" x14ac:dyDescent="0.3">
      <c r="A740" s="74">
        <v>7178</v>
      </c>
      <c r="B740" s="68" t="s">
        <v>1276</v>
      </c>
      <c r="C740" s="100" t="s">
        <v>1252</v>
      </c>
    </row>
    <row r="741" spans="1:3" x14ac:dyDescent="0.3">
      <c r="A741" s="74">
        <v>7180</v>
      </c>
      <c r="B741" s="68" t="s">
        <v>1276</v>
      </c>
      <c r="C741" s="100" t="s">
        <v>1252</v>
      </c>
    </row>
    <row r="742" spans="1:3" x14ac:dyDescent="0.3">
      <c r="A742" s="74">
        <v>7184</v>
      </c>
      <c r="B742" s="68" t="s">
        <v>1276</v>
      </c>
      <c r="C742" s="100" t="s">
        <v>1252</v>
      </c>
    </row>
    <row r="743" spans="1:3" x14ac:dyDescent="0.3">
      <c r="A743" s="74">
        <v>7186</v>
      </c>
      <c r="B743" s="68" t="s">
        <v>1276</v>
      </c>
      <c r="C743" s="100" t="s">
        <v>1252</v>
      </c>
    </row>
    <row r="744" spans="1:3" x14ac:dyDescent="0.3">
      <c r="A744" s="74">
        <v>7188</v>
      </c>
      <c r="B744" s="68" t="s">
        <v>1276</v>
      </c>
      <c r="C744" s="100" t="s">
        <v>1252</v>
      </c>
    </row>
    <row r="745" spans="1:3" x14ac:dyDescent="0.3">
      <c r="A745" s="74">
        <v>7192</v>
      </c>
      <c r="B745" s="68" t="s">
        <v>1276</v>
      </c>
      <c r="C745" s="100" t="s">
        <v>1252</v>
      </c>
    </row>
    <row r="746" spans="1:3" x14ac:dyDescent="0.3">
      <c r="A746" s="74">
        <v>7196</v>
      </c>
      <c r="B746" s="68" t="s">
        <v>1276</v>
      </c>
      <c r="C746" s="100" t="s">
        <v>1252</v>
      </c>
    </row>
    <row r="747" spans="1:3" x14ac:dyDescent="0.3">
      <c r="A747" s="74">
        <v>7200</v>
      </c>
      <c r="B747" s="68" t="s">
        <v>1276</v>
      </c>
      <c r="C747" s="100" t="s">
        <v>1252</v>
      </c>
    </row>
    <row r="748" spans="1:3" x14ac:dyDescent="0.3">
      <c r="A748" s="74">
        <v>7204</v>
      </c>
      <c r="B748" s="68" t="s">
        <v>1276</v>
      </c>
      <c r="C748" s="100" t="s">
        <v>1252</v>
      </c>
    </row>
    <row r="749" spans="1:3" x14ac:dyDescent="0.3">
      <c r="A749" s="74">
        <v>7208</v>
      </c>
      <c r="B749" s="68" t="s">
        <v>1276</v>
      </c>
      <c r="C749" s="100" t="s">
        <v>1252</v>
      </c>
    </row>
    <row r="750" spans="1:3" x14ac:dyDescent="0.3">
      <c r="A750" s="74">
        <v>7212</v>
      </c>
      <c r="B750" s="68" t="s">
        <v>1276</v>
      </c>
      <c r="C750" s="100" t="s">
        <v>1252</v>
      </c>
    </row>
    <row r="751" spans="1:3" x14ac:dyDescent="0.3">
      <c r="A751" s="74">
        <v>7216</v>
      </c>
      <c r="B751" s="68" t="s">
        <v>1276</v>
      </c>
      <c r="C751" s="100" t="s">
        <v>1252</v>
      </c>
    </row>
    <row r="752" spans="1:3" x14ac:dyDescent="0.3">
      <c r="A752" s="74">
        <v>7220</v>
      </c>
      <c r="B752" s="68" t="s">
        <v>1276</v>
      </c>
      <c r="C752" s="100" t="s">
        <v>1252</v>
      </c>
    </row>
    <row r="753" spans="1:3" x14ac:dyDescent="0.3">
      <c r="A753" s="74">
        <v>7224</v>
      </c>
      <c r="B753" s="68" t="s">
        <v>1276</v>
      </c>
      <c r="C753" s="100" t="s">
        <v>1252</v>
      </c>
    </row>
    <row r="754" spans="1:3" x14ac:dyDescent="0.3">
      <c r="A754" s="74">
        <v>7228</v>
      </c>
      <c r="B754" s="68" t="s">
        <v>1276</v>
      </c>
      <c r="C754" s="100" t="s">
        <v>1252</v>
      </c>
    </row>
    <row r="755" spans="1:3" x14ac:dyDescent="0.3">
      <c r="A755" s="74">
        <v>7232</v>
      </c>
      <c r="B755" s="68" t="s">
        <v>1276</v>
      </c>
      <c r="C755" s="100" t="s">
        <v>1252</v>
      </c>
    </row>
    <row r="756" spans="1:3" x14ac:dyDescent="0.3">
      <c r="A756" s="74">
        <v>7234</v>
      </c>
      <c r="B756" s="68" t="s">
        <v>1276</v>
      </c>
      <c r="C756" s="100" t="s">
        <v>1252</v>
      </c>
    </row>
    <row r="757" spans="1:3" x14ac:dyDescent="0.3">
      <c r="A757" s="74">
        <v>7235</v>
      </c>
      <c r="B757" s="68" t="s">
        <v>1276</v>
      </c>
      <c r="C757" s="100" t="s">
        <v>1253</v>
      </c>
    </row>
    <row r="758" spans="1:3" x14ac:dyDescent="0.3">
      <c r="A758" s="74">
        <v>7236</v>
      </c>
      <c r="B758" s="68" t="s">
        <v>1276</v>
      </c>
      <c r="C758" s="100" t="s">
        <v>1253</v>
      </c>
    </row>
    <row r="759" spans="1:3" x14ac:dyDescent="0.3">
      <c r="A759" s="74">
        <v>7238</v>
      </c>
      <c r="B759" s="68" t="s">
        <v>1276</v>
      </c>
      <c r="C759" s="100" t="s">
        <v>1253</v>
      </c>
    </row>
    <row r="760" spans="1:3" x14ac:dyDescent="0.3">
      <c r="A760" s="74">
        <v>7240</v>
      </c>
      <c r="B760" s="68" t="s">
        <v>1276</v>
      </c>
      <c r="C760" s="100" t="s">
        <v>1253</v>
      </c>
    </row>
    <row r="761" spans="1:3" x14ac:dyDescent="0.3">
      <c r="A761" s="74">
        <v>7244</v>
      </c>
      <c r="B761" s="68" t="s">
        <v>1276</v>
      </c>
      <c r="C761" s="100" t="s">
        <v>1251</v>
      </c>
    </row>
    <row r="762" spans="1:3" x14ac:dyDescent="0.3">
      <c r="A762" s="74">
        <v>7246</v>
      </c>
      <c r="B762" s="68" t="s">
        <v>1276</v>
      </c>
      <c r="C762" s="100" t="s">
        <v>1251</v>
      </c>
    </row>
    <row r="763" spans="1:3" x14ac:dyDescent="0.3">
      <c r="A763" s="74">
        <v>7247</v>
      </c>
      <c r="B763" s="68" t="s">
        <v>1276</v>
      </c>
      <c r="C763" s="100" t="s">
        <v>1242</v>
      </c>
    </row>
    <row r="764" spans="1:3" x14ac:dyDescent="0.3">
      <c r="A764" s="74">
        <v>7248</v>
      </c>
      <c r="B764" s="68" t="s">
        <v>1276</v>
      </c>
      <c r="C764" s="100" t="s">
        <v>1242</v>
      </c>
    </row>
    <row r="765" spans="1:3" x14ac:dyDescent="0.3">
      <c r="A765" s="74">
        <v>7249</v>
      </c>
      <c r="B765" s="68" t="s">
        <v>1276</v>
      </c>
      <c r="C765" s="100" t="s">
        <v>1252</v>
      </c>
    </row>
    <row r="766" spans="1:3" x14ac:dyDescent="0.3">
      <c r="A766" s="74">
        <v>7252</v>
      </c>
      <c r="B766" s="68" t="s">
        <v>1276</v>
      </c>
      <c r="C766" s="100" t="s">
        <v>1251</v>
      </c>
    </row>
    <row r="767" spans="1:3" x14ac:dyDescent="0.3">
      <c r="A767" s="74">
        <v>7253</v>
      </c>
      <c r="B767" s="68" t="s">
        <v>1276</v>
      </c>
      <c r="C767" s="100" t="s">
        <v>1251</v>
      </c>
    </row>
    <row r="768" spans="1:3" x14ac:dyDescent="0.3">
      <c r="A768" s="74">
        <v>7256</v>
      </c>
      <c r="B768" s="68" t="s">
        <v>1276</v>
      </c>
      <c r="C768" s="100" t="s">
        <v>1252</v>
      </c>
    </row>
    <row r="769" spans="1:3" x14ac:dyDescent="0.3">
      <c r="A769" s="74">
        <v>7260</v>
      </c>
      <c r="B769" s="68" t="s">
        <v>1276</v>
      </c>
      <c r="C769" s="100" t="s">
        <v>1251</v>
      </c>
    </row>
    <row r="770" spans="1:3" x14ac:dyDescent="0.3">
      <c r="A770" s="74">
        <v>7264</v>
      </c>
      <c r="B770" s="68" t="s">
        <v>1276</v>
      </c>
      <c r="C770" s="100" t="s">
        <v>1251</v>
      </c>
    </row>
    <row r="771" spans="1:3" x14ac:dyDescent="0.3">
      <c r="A771" s="74">
        <v>7268</v>
      </c>
      <c r="B771" s="68" t="s">
        <v>1276</v>
      </c>
      <c r="C771" s="100" t="s">
        <v>1252</v>
      </c>
    </row>
    <row r="772" spans="1:3" x14ac:dyDescent="0.3">
      <c r="A772" s="74">
        <v>7272</v>
      </c>
      <c r="B772" s="68" t="s">
        <v>1276</v>
      </c>
      <c r="C772" s="100" t="s">
        <v>1251</v>
      </c>
    </row>
    <row r="773" spans="1:3" x14ac:dyDescent="0.3">
      <c r="A773" s="74">
        <v>7276</v>
      </c>
      <c r="B773" s="68" t="s">
        <v>1276</v>
      </c>
      <c r="C773" s="100" t="s">
        <v>1242</v>
      </c>
    </row>
    <row r="774" spans="1:3" x14ac:dyDescent="0.3">
      <c r="A774" s="74">
        <v>7278</v>
      </c>
      <c r="B774" s="68" t="s">
        <v>1276</v>
      </c>
      <c r="C774" s="100" t="s">
        <v>1258</v>
      </c>
    </row>
    <row r="775" spans="1:3" x14ac:dyDescent="0.3">
      <c r="A775" s="74">
        <v>7280</v>
      </c>
      <c r="B775" s="68" t="s">
        <v>1276</v>
      </c>
      <c r="C775" s="100" t="s">
        <v>1251</v>
      </c>
    </row>
    <row r="776" spans="1:3" x14ac:dyDescent="0.3">
      <c r="A776" s="74">
        <v>7282</v>
      </c>
      <c r="B776" s="68" t="s">
        <v>1276</v>
      </c>
      <c r="C776" s="100" t="s">
        <v>1258</v>
      </c>
    </row>
    <row r="777" spans="1:3" x14ac:dyDescent="0.3">
      <c r="A777" s="67">
        <v>7284</v>
      </c>
      <c r="B777" s="68" t="s">
        <v>1276</v>
      </c>
      <c r="C777" s="100" t="s">
        <v>1258</v>
      </c>
    </row>
    <row r="778" spans="1:3" x14ac:dyDescent="0.3">
      <c r="A778" s="74">
        <v>7288</v>
      </c>
      <c r="B778" s="68" t="s">
        <v>1276</v>
      </c>
      <c r="C778" s="100" t="s">
        <v>1258</v>
      </c>
    </row>
    <row r="779" spans="1:3" x14ac:dyDescent="0.3">
      <c r="A779" s="74">
        <v>7292</v>
      </c>
      <c r="B779" s="68" t="s">
        <v>1276</v>
      </c>
      <c r="C779" s="100" t="s">
        <v>1258</v>
      </c>
    </row>
    <row r="780" spans="1:3" x14ac:dyDescent="0.3">
      <c r="A780" s="74">
        <v>7294</v>
      </c>
      <c r="B780" s="68" t="s">
        <v>1276</v>
      </c>
      <c r="C780" s="100" t="s">
        <v>1258</v>
      </c>
    </row>
    <row r="781" spans="1:3" x14ac:dyDescent="0.3">
      <c r="A781" s="74">
        <v>7296</v>
      </c>
      <c r="B781" s="68" t="s">
        <v>1276</v>
      </c>
      <c r="C781" s="100" t="s">
        <v>1258</v>
      </c>
    </row>
    <row r="782" spans="1:3" x14ac:dyDescent="0.3">
      <c r="A782" s="74">
        <v>7305</v>
      </c>
      <c r="B782" s="68" t="s">
        <v>1276</v>
      </c>
      <c r="C782" s="100" t="s">
        <v>1258</v>
      </c>
    </row>
    <row r="783" spans="1:3" x14ac:dyDescent="0.3">
      <c r="A783" s="74">
        <v>7306</v>
      </c>
      <c r="B783" s="68" t="s">
        <v>1276</v>
      </c>
      <c r="C783" s="100" t="s">
        <v>1258</v>
      </c>
    </row>
    <row r="784" spans="1:3" x14ac:dyDescent="0.3">
      <c r="A784" s="74">
        <v>7307</v>
      </c>
      <c r="B784" s="68" t="s">
        <v>1276</v>
      </c>
      <c r="C784" s="100" t="s">
        <v>1273</v>
      </c>
    </row>
    <row r="785" spans="1:3" x14ac:dyDescent="0.3">
      <c r="A785" s="74">
        <v>7308</v>
      </c>
      <c r="B785" s="68" t="s">
        <v>1276</v>
      </c>
      <c r="C785" s="100" t="s">
        <v>1273</v>
      </c>
    </row>
    <row r="786" spans="1:3" x14ac:dyDescent="0.3">
      <c r="A786" s="74">
        <v>7310</v>
      </c>
      <c r="B786" s="68" t="s">
        <v>1276</v>
      </c>
      <c r="C786" s="100" t="s">
        <v>1273</v>
      </c>
    </row>
    <row r="787" spans="1:3" x14ac:dyDescent="0.3">
      <c r="A787" s="74">
        <v>7312</v>
      </c>
      <c r="B787" s="68" t="s">
        <v>1276</v>
      </c>
      <c r="C787" s="100" t="s">
        <v>1273</v>
      </c>
    </row>
    <row r="788" spans="1:3" x14ac:dyDescent="0.3">
      <c r="A788" s="74">
        <v>7314</v>
      </c>
      <c r="B788" s="68" t="s">
        <v>1276</v>
      </c>
      <c r="C788" s="100" t="s">
        <v>1273</v>
      </c>
    </row>
    <row r="789" spans="1:3" x14ac:dyDescent="0.3">
      <c r="A789" s="74">
        <v>7316</v>
      </c>
      <c r="B789" s="68" t="s">
        <v>1276</v>
      </c>
      <c r="C789" s="100" t="s">
        <v>1273</v>
      </c>
    </row>
    <row r="790" spans="1:3" x14ac:dyDescent="0.3">
      <c r="A790" s="74">
        <v>7318</v>
      </c>
      <c r="B790" s="68" t="s">
        <v>1276</v>
      </c>
      <c r="C790" s="100" t="s">
        <v>1273</v>
      </c>
    </row>
    <row r="791" spans="1:3" x14ac:dyDescent="0.3">
      <c r="A791" s="74">
        <v>7320</v>
      </c>
      <c r="B791" s="68" t="s">
        <v>1276</v>
      </c>
      <c r="C791" s="100" t="s">
        <v>1273</v>
      </c>
    </row>
    <row r="792" spans="1:3" x14ac:dyDescent="0.3">
      <c r="A792" s="74">
        <v>7322</v>
      </c>
      <c r="B792" s="68" t="s">
        <v>1276</v>
      </c>
      <c r="C792" s="100" t="s">
        <v>1251</v>
      </c>
    </row>
    <row r="793" spans="1:3" x14ac:dyDescent="0.3">
      <c r="A793" s="74">
        <v>7326</v>
      </c>
      <c r="B793" s="68" t="s">
        <v>1276</v>
      </c>
      <c r="C793" s="100" t="s">
        <v>1251</v>
      </c>
    </row>
    <row r="794" spans="1:3" x14ac:dyDescent="0.3">
      <c r="A794" s="74">
        <v>7327</v>
      </c>
      <c r="B794" s="68" t="s">
        <v>1276</v>
      </c>
      <c r="C794" s="100" t="s">
        <v>1251</v>
      </c>
    </row>
    <row r="795" spans="1:3" x14ac:dyDescent="0.3">
      <c r="A795" s="74">
        <v>7328</v>
      </c>
      <c r="B795" s="68" t="s">
        <v>1276</v>
      </c>
      <c r="C795" s="100" t="s">
        <v>1267</v>
      </c>
    </row>
    <row r="796" spans="1:3" x14ac:dyDescent="0.3">
      <c r="A796" s="74">
        <v>7330</v>
      </c>
      <c r="B796" s="68" t="s">
        <v>1276</v>
      </c>
      <c r="C796" s="100" t="s">
        <v>1267</v>
      </c>
    </row>
    <row r="797" spans="1:3" x14ac:dyDescent="0.3">
      <c r="A797" s="74">
        <v>7334</v>
      </c>
      <c r="B797" s="68" t="s">
        <v>1276</v>
      </c>
      <c r="C797" s="100" t="s">
        <v>1266</v>
      </c>
    </row>
    <row r="798" spans="1:3" x14ac:dyDescent="0.3">
      <c r="A798" s="74">
        <v>7338</v>
      </c>
      <c r="B798" s="68" t="s">
        <v>1276</v>
      </c>
      <c r="C798" s="100" t="s">
        <v>1245</v>
      </c>
    </row>
    <row r="799" spans="1:3" x14ac:dyDescent="0.3">
      <c r="A799" s="74">
        <v>7340</v>
      </c>
      <c r="B799" s="68" t="s">
        <v>1276</v>
      </c>
      <c r="C799" s="100" t="s">
        <v>1245</v>
      </c>
    </row>
    <row r="800" spans="1:3" x14ac:dyDescent="0.3">
      <c r="A800" s="74">
        <v>7342</v>
      </c>
      <c r="B800" s="68" t="s">
        <v>1276</v>
      </c>
      <c r="C800" s="100" t="s">
        <v>1245</v>
      </c>
    </row>
    <row r="801" spans="1:3" x14ac:dyDescent="0.3">
      <c r="A801" s="74">
        <v>7344</v>
      </c>
      <c r="B801" s="68" t="s">
        <v>1276</v>
      </c>
      <c r="C801" s="100" t="s">
        <v>1245</v>
      </c>
    </row>
    <row r="802" spans="1:3" x14ac:dyDescent="0.3">
      <c r="A802" s="74">
        <v>7346</v>
      </c>
      <c r="B802" s="68" t="s">
        <v>1276</v>
      </c>
      <c r="C802" s="100" t="s">
        <v>1245</v>
      </c>
    </row>
    <row r="803" spans="1:3" x14ac:dyDescent="0.3">
      <c r="A803" s="74">
        <v>7348</v>
      </c>
      <c r="B803" s="68" t="s">
        <v>1276</v>
      </c>
      <c r="C803" s="100" t="s">
        <v>1245</v>
      </c>
    </row>
    <row r="804" spans="1:3" x14ac:dyDescent="0.3">
      <c r="A804" s="74">
        <v>7350</v>
      </c>
      <c r="B804" s="68" t="s">
        <v>1276</v>
      </c>
      <c r="C804" s="100" t="s">
        <v>1245</v>
      </c>
    </row>
    <row r="805" spans="1:3" x14ac:dyDescent="0.3">
      <c r="A805" s="74">
        <v>7352</v>
      </c>
      <c r="B805" s="68" t="s">
        <v>1276</v>
      </c>
      <c r="C805" s="100" t="s">
        <v>1245</v>
      </c>
    </row>
    <row r="806" spans="1:3" x14ac:dyDescent="0.3">
      <c r="A806" s="74">
        <v>7354</v>
      </c>
      <c r="B806" s="68" t="s">
        <v>1276</v>
      </c>
      <c r="C806" s="100" t="s">
        <v>1246</v>
      </c>
    </row>
    <row r="807" spans="1:3" x14ac:dyDescent="0.3">
      <c r="A807" s="74">
        <v>7360</v>
      </c>
      <c r="B807" s="68" t="s">
        <v>1276</v>
      </c>
      <c r="C807" s="100" t="s">
        <v>1246</v>
      </c>
    </row>
    <row r="808" spans="1:3" x14ac:dyDescent="0.3">
      <c r="A808" s="74">
        <v>7361</v>
      </c>
      <c r="B808" s="68" t="s">
        <v>1276</v>
      </c>
      <c r="C808" s="100" t="s">
        <v>1246</v>
      </c>
    </row>
    <row r="809" spans="1:3" x14ac:dyDescent="0.3">
      <c r="A809" s="74">
        <v>7362</v>
      </c>
      <c r="B809" s="68" t="s">
        <v>1276</v>
      </c>
      <c r="C809" s="100" t="s">
        <v>1245</v>
      </c>
    </row>
    <row r="810" spans="1:3" x14ac:dyDescent="0.3">
      <c r="A810" s="74">
        <v>7363</v>
      </c>
      <c r="B810" s="68" t="s">
        <v>1276</v>
      </c>
      <c r="C810" s="100" t="s">
        <v>1245</v>
      </c>
    </row>
    <row r="811" spans="1:3" x14ac:dyDescent="0.3">
      <c r="A811" s="74">
        <v>7364</v>
      </c>
      <c r="B811" s="68" t="s">
        <v>1276</v>
      </c>
      <c r="C811" s="100" t="s">
        <v>1245</v>
      </c>
    </row>
    <row r="812" spans="1:3" x14ac:dyDescent="0.3">
      <c r="A812" s="74">
        <v>7365</v>
      </c>
      <c r="B812" s="68" t="s">
        <v>1276</v>
      </c>
      <c r="C812" s="100" t="s">
        <v>1245</v>
      </c>
    </row>
    <row r="813" spans="1:3" x14ac:dyDescent="0.3">
      <c r="A813" s="74">
        <v>7367</v>
      </c>
      <c r="B813" s="68" t="s">
        <v>1276</v>
      </c>
      <c r="C813" s="100" t="s">
        <v>1245</v>
      </c>
    </row>
    <row r="814" spans="1:3" x14ac:dyDescent="0.3">
      <c r="A814" s="74">
        <v>7370</v>
      </c>
      <c r="B814" s="68" t="s">
        <v>1276</v>
      </c>
      <c r="C814" s="100" t="s">
        <v>1245</v>
      </c>
    </row>
    <row r="815" spans="1:3" x14ac:dyDescent="0.3">
      <c r="A815" s="74">
        <v>7371</v>
      </c>
      <c r="B815" s="68" t="s">
        <v>1276</v>
      </c>
      <c r="C815" s="100" t="s">
        <v>1245</v>
      </c>
    </row>
    <row r="816" spans="1:3" x14ac:dyDescent="0.3">
      <c r="A816" s="74">
        <v>7400</v>
      </c>
      <c r="B816" s="68" t="s">
        <v>1276</v>
      </c>
      <c r="C816" s="100" t="s">
        <v>1245</v>
      </c>
    </row>
    <row r="817" spans="1:3" x14ac:dyDescent="0.3">
      <c r="A817" s="74">
        <v>7404</v>
      </c>
      <c r="B817" s="68" t="s">
        <v>1276</v>
      </c>
      <c r="C817" s="100" t="s">
        <v>1245</v>
      </c>
    </row>
    <row r="818" spans="1:3" x14ac:dyDescent="0.3">
      <c r="A818" s="74">
        <v>7408</v>
      </c>
      <c r="B818" s="68" t="s">
        <v>1276</v>
      </c>
      <c r="C818" s="100" t="s">
        <v>1245</v>
      </c>
    </row>
    <row r="819" spans="1:3" x14ac:dyDescent="0.3">
      <c r="A819" s="74">
        <v>7412</v>
      </c>
      <c r="B819" s="68" t="s">
        <v>1276</v>
      </c>
      <c r="C819" s="100" t="s">
        <v>1245</v>
      </c>
    </row>
    <row r="820" spans="1:3" x14ac:dyDescent="0.3">
      <c r="A820" s="74">
        <v>7416</v>
      </c>
      <c r="B820" s="68" t="s">
        <v>1276</v>
      </c>
      <c r="C820" s="100" t="s">
        <v>1245</v>
      </c>
    </row>
    <row r="821" spans="1:3" x14ac:dyDescent="0.3">
      <c r="A821" s="74">
        <v>7420</v>
      </c>
      <c r="B821" s="68" t="s">
        <v>1276</v>
      </c>
      <c r="C821" s="100" t="s">
        <v>1246</v>
      </c>
    </row>
    <row r="822" spans="1:3" x14ac:dyDescent="0.3">
      <c r="A822" s="74">
        <v>7424</v>
      </c>
      <c r="B822" s="68" t="s">
        <v>1276</v>
      </c>
      <c r="C822" s="100" t="s">
        <v>1245</v>
      </c>
    </row>
    <row r="823" spans="1:3" x14ac:dyDescent="0.3">
      <c r="A823" s="74">
        <v>7428</v>
      </c>
      <c r="B823" s="68" t="s">
        <v>1276</v>
      </c>
      <c r="C823" s="100" t="s">
        <v>1245</v>
      </c>
    </row>
    <row r="824" spans="1:3" x14ac:dyDescent="0.3">
      <c r="A824" s="74">
        <v>7432</v>
      </c>
      <c r="B824" s="68" t="s">
        <v>1276</v>
      </c>
      <c r="C824" s="100" t="s">
        <v>1246</v>
      </c>
    </row>
    <row r="825" spans="1:3" x14ac:dyDescent="0.3">
      <c r="A825" s="74">
        <v>7434</v>
      </c>
      <c r="B825" s="68" t="s">
        <v>1276</v>
      </c>
      <c r="C825" s="100" t="s">
        <v>1267</v>
      </c>
    </row>
    <row r="826" spans="1:3" x14ac:dyDescent="0.3">
      <c r="A826" s="74">
        <v>7436</v>
      </c>
      <c r="B826" s="68" t="s">
        <v>1276</v>
      </c>
      <c r="C826" s="100" t="s">
        <v>1267</v>
      </c>
    </row>
    <row r="827" spans="1:3" x14ac:dyDescent="0.3">
      <c r="A827" s="74">
        <v>7438</v>
      </c>
      <c r="B827" s="68" t="s">
        <v>1276</v>
      </c>
      <c r="C827" s="100" t="s">
        <v>1245</v>
      </c>
    </row>
    <row r="828" spans="1:3" x14ac:dyDescent="0.3">
      <c r="A828" s="74">
        <v>7440</v>
      </c>
      <c r="B828" s="68" t="s">
        <v>1276</v>
      </c>
      <c r="C828" s="100" t="s">
        <v>1245</v>
      </c>
    </row>
    <row r="829" spans="1:3" x14ac:dyDescent="0.3">
      <c r="A829" s="74">
        <v>7442</v>
      </c>
      <c r="B829" s="68" t="s">
        <v>1276</v>
      </c>
      <c r="C829" s="100" t="s">
        <v>1245</v>
      </c>
    </row>
    <row r="830" spans="1:3" x14ac:dyDescent="0.3">
      <c r="A830" s="74">
        <v>7444</v>
      </c>
      <c r="B830" s="68" t="s">
        <v>1276</v>
      </c>
      <c r="C830" s="100" t="s">
        <v>1245</v>
      </c>
    </row>
    <row r="831" spans="1:3" x14ac:dyDescent="0.3">
      <c r="A831" s="74">
        <v>7446</v>
      </c>
      <c r="B831" s="68" t="s">
        <v>1276</v>
      </c>
      <c r="C831" s="100" t="s">
        <v>1245</v>
      </c>
    </row>
    <row r="832" spans="1:3" x14ac:dyDescent="0.3">
      <c r="A832" s="74">
        <v>7447</v>
      </c>
      <c r="B832" s="68" t="s">
        <v>1276</v>
      </c>
      <c r="C832" s="100" t="s">
        <v>1245</v>
      </c>
    </row>
    <row r="833" spans="1:3" x14ac:dyDescent="0.3">
      <c r="A833" s="74">
        <v>7450</v>
      </c>
      <c r="B833" s="68" t="s">
        <v>1276</v>
      </c>
      <c r="C833" s="100" t="s">
        <v>1245</v>
      </c>
    </row>
    <row r="834" spans="1:3" x14ac:dyDescent="0.3">
      <c r="A834" s="74">
        <v>7454</v>
      </c>
      <c r="B834" s="68" t="s">
        <v>1276</v>
      </c>
      <c r="C834" s="100" t="s">
        <v>1245</v>
      </c>
    </row>
    <row r="835" spans="1:3" x14ac:dyDescent="0.3">
      <c r="A835" s="74">
        <v>7456</v>
      </c>
      <c r="B835" s="68" t="s">
        <v>1276</v>
      </c>
      <c r="C835" s="100" t="s">
        <v>1245</v>
      </c>
    </row>
    <row r="836" spans="1:3" x14ac:dyDescent="0.3">
      <c r="A836" s="74">
        <v>7458</v>
      </c>
      <c r="B836" s="68" t="s">
        <v>1276</v>
      </c>
      <c r="C836" s="100" t="s">
        <v>1245</v>
      </c>
    </row>
    <row r="837" spans="1:3" x14ac:dyDescent="0.3">
      <c r="A837" s="74">
        <v>7460</v>
      </c>
      <c r="B837" s="68" t="s">
        <v>1276</v>
      </c>
      <c r="C837" s="100" t="s">
        <v>1245</v>
      </c>
    </row>
    <row r="838" spans="1:3" x14ac:dyDescent="0.3">
      <c r="A838" s="74">
        <v>7462</v>
      </c>
      <c r="B838" s="68" t="s">
        <v>1276</v>
      </c>
      <c r="C838" s="100" t="s">
        <v>1245</v>
      </c>
    </row>
    <row r="839" spans="1:3" x14ac:dyDescent="0.3">
      <c r="A839" s="74">
        <v>7464</v>
      </c>
      <c r="B839" s="68" t="s">
        <v>1276</v>
      </c>
      <c r="C839" s="100" t="s">
        <v>1245</v>
      </c>
    </row>
    <row r="840" spans="1:3" x14ac:dyDescent="0.3">
      <c r="A840" s="74">
        <v>7466</v>
      </c>
      <c r="B840" s="68" t="s">
        <v>1276</v>
      </c>
      <c r="C840" s="100" t="s">
        <v>1245</v>
      </c>
    </row>
    <row r="841" spans="1:3" x14ac:dyDescent="0.3">
      <c r="A841" s="74">
        <v>7468</v>
      </c>
      <c r="B841" s="68" t="s">
        <v>1276</v>
      </c>
      <c r="C841" s="100" t="s">
        <v>1267</v>
      </c>
    </row>
    <row r="842" spans="1:3" x14ac:dyDescent="0.3">
      <c r="A842" s="74">
        <v>7472</v>
      </c>
      <c r="B842" s="68" t="s">
        <v>1276</v>
      </c>
      <c r="C842" s="100" t="s">
        <v>1267</v>
      </c>
    </row>
    <row r="843" spans="1:3" x14ac:dyDescent="0.3">
      <c r="A843" s="74">
        <v>7474</v>
      </c>
      <c r="B843" s="68" t="s">
        <v>1276</v>
      </c>
      <c r="C843" s="100" t="s">
        <v>1267</v>
      </c>
    </row>
    <row r="844" spans="1:3" x14ac:dyDescent="0.3">
      <c r="A844" s="74">
        <v>7476</v>
      </c>
      <c r="B844" s="68" t="s">
        <v>1276</v>
      </c>
      <c r="C844" s="100" t="s">
        <v>1267</v>
      </c>
    </row>
    <row r="845" spans="1:3" x14ac:dyDescent="0.3">
      <c r="A845" s="74">
        <v>7478</v>
      </c>
      <c r="B845" s="68" t="s">
        <v>1276</v>
      </c>
      <c r="C845" s="100" t="s">
        <v>1230</v>
      </c>
    </row>
    <row r="846" spans="1:3" x14ac:dyDescent="0.3">
      <c r="A846" s="74">
        <v>7500</v>
      </c>
      <c r="B846" s="68" t="s">
        <v>1276</v>
      </c>
      <c r="C846" s="100" t="s">
        <v>1230</v>
      </c>
    </row>
    <row r="847" spans="1:3" x14ac:dyDescent="0.3">
      <c r="A847" s="74">
        <v>7510</v>
      </c>
      <c r="B847" s="68" t="s">
        <v>1276</v>
      </c>
      <c r="C847" s="100" t="s">
        <v>1267</v>
      </c>
    </row>
    <row r="848" spans="1:3" x14ac:dyDescent="0.3">
      <c r="A848" s="74">
        <v>7515</v>
      </c>
      <c r="B848" s="68" t="s">
        <v>1276</v>
      </c>
      <c r="C848" s="100" t="s">
        <v>1267</v>
      </c>
    </row>
    <row r="849" spans="1:3" x14ac:dyDescent="0.3">
      <c r="A849" s="74">
        <v>7520</v>
      </c>
      <c r="B849" s="68" t="s">
        <v>1276</v>
      </c>
      <c r="C849" s="100" t="s">
        <v>1259</v>
      </c>
    </row>
    <row r="850" spans="1:3" x14ac:dyDescent="0.3">
      <c r="A850" s="74">
        <v>7522</v>
      </c>
      <c r="B850" s="68" t="s">
        <v>1276</v>
      </c>
      <c r="C850" s="100" t="s">
        <v>1251</v>
      </c>
    </row>
    <row r="851" spans="1:3" x14ac:dyDescent="0.3">
      <c r="A851" s="74">
        <v>7525</v>
      </c>
      <c r="B851" s="68" t="s">
        <v>1276</v>
      </c>
      <c r="C851" s="100" t="s">
        <v>1251</v>
      </c>
    </row>
    <row r="852" spans="1:3" x14ac:dyDescent="0.3">
      <c r="A852" s="74">
        <v>7550</v>
      </c>
      <c r="B852" s="68" t="s">
        <v>1276</v>
      </c>
      <c r="C852" s="100" t="s">
        <v>1230</v>
      </c>
    </row>
    <row r="853" spans="1:3" x14ac:dyDescent="0.3">
      <c r="A853" s="74">
        <v>7555</v>
      </c>
      <c r="B853" s="68" t="s">
        <v>1276</v>
      </c>
      <c r="C853" s="100" t="s">
        <v>1230</v>
      </c>
    </row>
    <row r="854" spans="1:3" x14ac:dyDescent="0.3">
      <c r="A854" s="74">
        <v>7560</v>
      </c>
      <c r="B854" s="68" t="s">
        <v>1276</v>
      </c>
      <c r="C854" s="100" t="s">
        <v>1272</v>
      </c>
    </row>
    <row r="855" spans="1:3" x14ac:dyDescent="0.3">
      <c r="A855" s="74">
        <v>7562</v>
      </c>
      <c r="B855" s="68" t="s">
        <v>1276</v>
      </c>
      <c r="C855" s="100" t="s">
        <v>1272</v>
      </c>
    </row>
    <row r="856" spans="1:3" x14ac:dyDescent="0.3">
      <c r="A856" s="74">
        <v>7564</v>
      </c>
      <c r="B856" s="68" t="s">
        <v>1276</v>
      </c>
      <c r="C856" s="100" t="s">
        <v>1272</v>
      </c>
    </row>
    <row r="857" spans="1:3" x14ac:dyDescent="0.3">
      <c r="A857" s="74">
        <v>7570</v>
      </c>
      <c r="B857" s="68" t="s">
        <v>1276</v>
      </c>
      <c r="C857" s="100" t="s">
        <v>1270</v>
      </c>
    </row>
    <row r="858" spans="1:3" x14ac:dyDescent="0.3">
      <c r="A858" s="74">
        <v>7802</v>
      </c>
      <c r="B858" s="68" t="s">
        <v>1276</v>
      </c>
      <c r="C858" s="100" t="s">
        <v>1270</v>
      </c>
    </row>
    <row r="859" spans="1:3" x14ac:dyDescent="0.3">
      <c r="A859" s="74">
        <v>7808</v>
      </c>
      <c r="B859" s="68" t="s">
        <v>1276</v>
      </c>
      <c r="C859" s="100" t="s">
        <v>1270</v>
      </c>
    </row>
    <row r="860" spans="1:3" x14ac:dyDescent="0.3">
      <c r="A860" s="74">
        <v>7816</v>
      </c>
      <c r="B860" s="68" t="s">
        <v>1276</v>
      </c>
      <c r="C860" s="100" t="s">
        <v>1270</v>
      </c>
    </row>
    <row r="861" spans="1:3" x14ac:dyDescent="0.3">
      <c r="A861" s="74">
        <v>7818</v>
      </c>
      <c r="B861" s="68" t="s">
        <v>1276</v>
      </c>
      <c r="C861" s="100" t="s">
        <v>1270</v>
      </c>
    </row>
    <row r="862" spans="1:3" x14ac:dyDescent="0.3">
      <c r="A862" s="74">
        <v>7820</v>
      </c>
      <c r="B862" s="68" t="s">
        <v>1276</v>
      </c>
      <c r="C862" s="100" t="s">
        <v>1270</v>
      </c>
    </row>
    <row r="863" spans="1:3" x14ac:dyDescent="0.3">
      <c r="A863" s="74">
        <v>7824</v>
      </c>
      <c r="B863" s="68" t="s">
        <v>1276</v>
      </c>
      <c r="C863" s="100" t="s">
        <v>1270</v>
      </c>
    </row>
    <row r="864" spans="1:3" x14ac:dyDescent="0.3">
      <c r="A864" s="74">
        <v>7826</v>
      </c>
      <c r="B864" s="68" t="s">
        <v>1276</v>
      </c>
      <c r="C864" s="100" t="s">
        <v>1270</v>
      </c>
    </row>
    <row r="865" spans="1:3" x14ac:dyDescent="0.3">
      <c r="A865" s="74">
        <v>7828</v>
      </c>
      <c r="B865" s="68" t="s">
        <v>1276</v>
      </c>
      <c r="C865" s="100" t="s">
        <v>1270</v>
      </c>
    </row>
    <row r="866" spans="1:3" x14ac:dyDescent="0.3">
      <c r="A866" s="74">
        <v>7832</v>
      </c>
      <c r="B866" s="68" t="s">
        <v>1276</v>
      </c>
      <c r="C866" s="100" t="s">
        <v>1270</v>
      </c>
    </row>
    <row r="867" spans="1:3" x14ac:dyDescent="0.3">
      <c r="A867" s="74">
        <v>7836</v>
      </c>
      <c r="B867" s="68" t="s">
        <v>1276</v>
      </c>
      <c r="C867" s="100" t="s">
        <v>1270</v>
      </c>
    </row>
    <row r="868" spans="1:3" x14ac:dyDescent="0.3">
      <c r="A868" s="74">
        <v>7838</v>
      </c>
      <c r="B868" s="68" t="s">
        <v>1276</v>
      </c>
      <c r="C868" s="100" t="s">
        <v>1272</v>
      </c>
    </row>
    <row r="869" spans="1:3" x14ac:dyDescent="0.3">
      <c r="A869" s="74">
        <v>7840</v>
      </c>
      <c r="B869" s="68" t="s">
        <v>1276</v>
      </c>
      <c r="C869" s="100" t="s">
        <v>1228</v>
      </c>
    </row>
    <row r="870" spans="1:3" x14ac:dyDescent="0.3">
      <c r="A870" s="74">
        <v>7844</v>
      </c>
      <c r="B870" s="68" t="s">
        <v>1276</v>
      </c>
      <c r="C870" s="100" t="s">
        <v>1228</v>
      </c>
    </row>
    <row r="871" spans="1:3" x14ac:dyDescent="0.3">
      <c r="A871" s="74">
        <v>7848</v>
      </c>
      <c r="B871" s="68" t="s">
        <v>1276</v>
      </c>
      <c r="C871" s="100" t="s">
        <v>1228</v>
      </c>
    </row>
    <row r="872" spans="1:3" x14ac:dyDescent="0.3">
      <c r="A872" s="74">
        <v>7849</v>
      </c>
      <c r="B872" s="68" t="s">
        <v>1276</v>
      </c>
      <c r="C872" s="100" t="s">
        <v>1244</v>
      </c>
    </row>
    <row r="873" spans="1:3" x14ac:dyDescent="0.3">
      <c r="A873" s="74">
        <v>7852</v>
      </c>
      <c r="B873" s="68" t="s">
        <v>1279</v>
      </c>
      <c r="C873" s="100" t="s">
        <v>1252</v>
      </c>
    </row>
    <row r="874" spans="1:3" x14ac:dyDescent="0.3">
      <c r="A874" s="74">
        <v>7864</v>
      </c>
      <c r="B874" s="68" t="s">
        <v>1279</v>
      </c>
      <c r="C874" s="100" t="s">
        <v>1252</v>
      </c>
    </row>
    <row r="875" spans="1:3" x14ac:dyDescent="0.3">
      <c r="A875" s="74">
        <v>7872</v>
      </c>
      <c r="B875" s="68" t="s">
        <v>1279</v>
      </c>
      <c r="C875" s="100" t="s">
        <v>1252</v>
      </c>
    </row>
    <row r="876" spans="1:3" x14ac:dyDescent="0.3">
      <c r="A876" s="74">
        <v>8905</v>
      </c>
      <c r="B876" s="68" t="s">
        <v>1279</v>
      </c>
      <c r="C876" s="100" t="s">
        <v>1252</v>
      </c>
    </row>
    <row r="877" spans="1:3" x14ac:dyDescent="0.3">
      <c r="A877" s="74">
        <v>10001</v>
      </c>
      <c r="B877" s="68" t="s">
        <v>1279</v>
      </c>
      <c r="C877" s="100" t="s">
        <v>1252</v>
      </c>
    </row>
    <row r="878" spans="1:3" x14ac:dyDescent="0.3">
      <c r="A878" s="74">
        <v>10002</v>
      </c>
      <c r="B878" s="68" t="s">
        <v>1279</v>
      </c>
      <c r="C878" s="100" t="s">
        <v>1238</v>
      </c>
    </row>
    <row r="879" spans="1:3" x14ac:dyDescent="0.3">
      <c r="A879" s="74">
        <v>10003</v>
      </c>
      <c r="B879" s="68" t="s">
        <v>1276</v>
      </c>
      <c r="C879" s="100" t="s">
        <v>1269</v>
      </c>
    </row>
    <row r="880" spans="1:3" x14ac:dyDescent="0.3">
      <c r="A880" s="74">
        <v>10004</v>
      </c>
      <c r="B880" s="68" t="s">
        <v>1279</v>
      </c>
      <c r="C880" s="100" t="s">
        <v>1238</v>
      </c>
    </row>
    <row r="881" spans="1:3" x14ac:dyDescent="0.3">
      <c r="A881" s="74">
        <v>10005</v>
      </c>
      <c r="B881" s="68" t="s">
        <v>1276</v>
      </c>
      <c r="C881" s="100" t="s">
        <v>1269</v>
      </c>
    </row>
    <row r="882" spans="1:3" x14ac:dyDescent="0.3">
      <c r="A882" s="74">
        <v>10006</v>
      </c>
      <c r="B882" s="68" t="s">
        <v>1279</v>
      </c>
      <c r="C882" s="100" t="s">
        <v>1269</v>
      </c>
    </row>
    <row r="883" spans="1:3" x14ac:dyDescent="0.3">
      <c r="A883" s="74">
        <v>10007</v>
      </c>
      <c r="B883" s="68" t="s">
        <v>1279</v>
      </c>
      <c r="C883" s="100" t="s">
        <v>1252</v>
      </c>
    </row>
    <row r="884" spans="1:3" x14ac:dyDescent="0.3">
      <c r="A884" s="74">
        <v>10008</v>
      </c>
      <c r="B884" s="68" t="s">
        <v>1276</v>
      </c>
      <c r="C884" s="100" t="s">
        <v>1268</v>
      </c>
    </row>
    <row r="885" spans="1:3" x14ac:dyDescent="0.3">
      <c r="A885" s="74">
        <v>10009</v>
      </c>
      <c r="B885" s="68" t="s">
        <v>1279</v>
      </c>
      <c r="C885" s="100" t="s">
        <v>1252</v>
      </c>
    </row>
    <row r="886" spans="1:3" x14ac:dyDescent="0.3">
      <c r="A886" s="74">
        <v>10010</v>
      </c>
      <c r="B886" s="68" t="s">
        <v>1279</v>
      </c>
      <c r="C886" s="100" t="s">
        <v>1252</v>
      </c>
    </row>
    <row r="887" spans="1:3" x14ac:dyDescent="0.3">
      <c r="A887" s="74">
        <v>10011</v>
      </c>
      <c r="B887" s="68" t="s">
        <v>1279</v>
      </c>
      <c r="C887" s="100" t="s">
        <v>1242</v>
      </c>
    </row>
    <row r="888" spans="1:3" x14ac:dyDescent="0.3">
      <c r="A888" s="74">
        <v>10012</v>
      </c>
      <c r="B888" s="68" t="s">
        <v>1279</v>
      </c>
      <c r="C888" s="100" t="s">
        <v>1252</v>
      </c>
    </row>
    <row r="889" spans="1:3" x14ac:dyDescent="0.3">
      <c r="A889" s="74">
        <v>10013</v>
      </c>
      <c r="B889" s="68" t="s">
        <v>1279</v>
      </c>
      <c r="C889" s="100" t="s">
        <v>1252</v>
      </c>
    </row>
    <row r="890" spans="1:3" x14ac:dyDescent="0.3">
      <c r="A890" s="74">
        <v>10014</v>
      </c>
      <c r="B890" s="68" t="s">
        <v>1276</v>
      </c>
      <c r="C890" s="100" t="s">
        <v>1268</v>
      </c>
    </row>
    <row r="891" spans="1:3" x14ac:dyDescent="0.3">
      <c r="A891" s="74">
        <v>10015</v>
      </c>
      <c r="B891" s="68" t="s">
        <v>1279</v>
      </c>
      <c r="C891" s="100" t="s">
        <v>1242</v>
      </c>
    </row>
    <row r="892" spans="1:3" x14ac:dyDescent="0.3">
      <c r="A892" s="74">
        <v>10016</v>
      </c>
      <c r="B892" s="68" t="s">
        <v>1279</v>
      </c>
      <c r="C892" s="100" t="s">
        <v>1258</v>
      </c>
    </row>
    <row r="893" spans="1:3" x14ac:dyDescent="0.3">
      <c r="A893" s="74">
        <v>10017</v>
      </c>
      <c r="B893" s="68" t="s">
        <v>1276</v>
      </c>
      <c r="C893" s="100" t="s">
        <v>1268</v>
      </c>
    </row>
    <row r="894" spans="1:3" x14ac:dyDescent="0.3">
      <c r="A894" s="74">
        <v>10018</v>
      </c>
      <c r="B894" s="68" t="s">
        <v>1279</v>
      </c>
      <c r="C894" s="100" t="s">
        <v>1258</v>
      </c>
    </row>
    <row r="895" spans="1:3" x14ac:dyDescent="0.3">
      <c r="A895" s="74">
        <v>10019</v>
      </c>
      <c r="B895" s="68" t="s">
        <v>1276</v>
      </c>
      <c r="C895" s="100" t="s">
        <v>1268</v>
      </c>
    </row>
    <row r="896" spans="1:3" x14ac:dyDescent="0.3">
      <c r="A896" s="74">
        <v>10020</v>
      </c>
      <c r="B896" s="68" t="s">
        <v>1279</v>
      </c>
      <c r="C896" s="100" t="s">
        <v>1254</v>
      </c>
    </row>
    <row r="897" spans="1:3" x14ac:dyDescent="0.3">
      <c r="A897" s="74">
        <v>10021</v>
      </c>
      <c r="B897" s="68" t="s">
        <v>1279</v>
      </c>
      <c r="C897" s="100" t="s">
        <v>1267</v>
      </c>
    </row>
    <row r="898" spans="1:3" x14ac:dyDescent="0.3">
      <c r="A898" s="74">
        <v>10022</v>
      </c>
      <c r="B898" s="68" t="s">
        <v>1279</v>
      </c>
      <c r="C898" s="100" t="s">
        <v>1267</v>
      </c>
    </row>
    <row r="899" spans="1:3" x14ac:dyDescent="0.3">
      <c r="A899" s="74">
        <v>10023</v>
      </c>
      <c r="B899" s="68" t="s">
        <v>1279</v>
      </c>
      <c r="C899" s="100" t="s">
        <v>1267</v>
      </c>
    </row>
    <row r="900" spans="1:3" x14ac:dyDescent="0.3">
      <c r="A900" s="74">
        <v>10024</v>
      </c>
      <c r="B900" s="68" t="s">
        <v>1279</v>
      </c>
      <c r="C900" s="100" t="s">
        <v>1230</v>
      </c>
    </row>
    <row r="901" spans="1:3" x14ac:dyDescent="0.3">
      <c r="A901" s="74">
        <v>10025</v>
      </c>
      <c r="B901" s="68" t="s">
        <v>1279</v>
      </c>
      <c r="C901" s="100" t="s">
        <v>1266</v>
      </c>
    </row>
    <row r="902" spans="1:3" x14ac:dyDescent="0.3">
      <c r="A902" s="74">
        <v>10026</v>
      </c>
      <c r="B902" s="68" t="s">
        <v>1279</v>
      </c>
      <c r="C902" s="100" t="s">
        <v>1230</v>
      </c>
    </row>
    <row r="903" spans="1:3" x14ac:dyDescent="0.3">
      <c r="A903" s="74">
        <v>10027</v>
      </c>
      <c r="B903" s="68" t="s">
        <v>1279</v>
      </c>
      <c r="C903" s="100" t="s">
        <v>1230</v>
      </c>
    </row>
    <row r="904" spans="1:3" x14ac:dyDescent="0.3">
      <c r="A904" s="74">
        <v>10028</v>
      </c>
      <c r="B904" s="68" t="s">
        <v>1279</v>
      </c>
      <c r="C904" s="100" t="s">
        <v>1238</v>
      </c>
    </row>
    <row r="905" spans="1:3" x14ac:dyDescent="0.3">
      <c r="A905" s="74">
        <v>10029</v>
      </c>
      <c r="B905" s="68" t="s">
        <v>1279</v>
      </c>
      <c r="C905" s="100" t="s">
        <v>1271</v>
      </c>
    </row>
    <row r="906" spans="1:3" x14ac:dyDescent="0.3">
      <c r="A906" s="74">
        <v>10030</v>
      </c>
      <c r="B906" s="68" t="s">
        <v>1279</v>
      </c>
      <c r="C906" s="100" t="s">
        <v>1248</v>
      </c>
    </row>
    <row r="907" spans="1:3" x14ac:dyDescent="0.3">
      <c r="A907" s="74">
        <v>10031</v>
      </c>
      <c r="B907" s="68" t="s">
        <v>1279</v>
      </c>
      <c r="C907" s="100" t="s">
        <v>1250</v>
      </c>
    </row>
    <row r="908" spans="1:3" x14ac:dyDescent="0.3">
      <c r="A908" s="74">
        <v>10032</v>
      </c>
      <c r="B908" s="68" t="s">
        <v>1279</v>
      </c>
      <c r="C908" s="100" t="s">
        <v>1250</v>
      </c>
    </row>
    <row r="909" spans="1:3" x14ac:dyDescent="0.3">
      <c r="A909" s="74">
        <v>10033</v>
      </c>
      <c r="B909" s="68" t="s">
        <v>1279</v>
      </c>
      <c r="C909" s="100" t="s">
        <v>1250</v>
      </c>
    </row>
    <row r="910" spans="1:3" x14ac:dyDescent="0.3">
      <c r="A910" s="74">
        <v>10034</v>
      </c>
      <c r="B910" s="68" t="s">
        <v>1279</v>
      </c>
      <c r="C910" s="100" t="s">
        <v>1250</v>
      </c>
    </row>
    <row r="911" spans="1:3" x14ac:dyDescent="0.3">
      <c r="A911" s="74">
        <v>10035</v>
      </c>
      <c r="B911" s="68" t="s">
        <v>1279</v>
      </c>
      <c r="C911" s="100" t="s">
        <v>1250</v>
      </c>
    </row>
    <row r="912" spans="1:3" x14ac:dyDescent="0.3">
      <c r="A912" s="74">
        <v>10036</v>
      </c>
      <c r="B912" s="68" t="s">
        <v>1279</v>
      </c>
      <c r="C912" s="100" t="s">
        <v>1250</v>
      </c>
    </row>
    <row r="913" spans="1:3" x14ac:dyDescent="0.3">
      <c r="A913" s="74">
        <v>10037</v>
      </c>
      <c r="B913" s="68" t="s">
        <v>1279</v>
      </c>
      <c r="C913" s="100" t="s">
        <v>1250</v>
      </c>
    </row>
    <row r="914" spans="1:3" x14ac:dyDescent="0.3">
      <c r="A914" s="74">
        <v>10038</v>
      </c>
      <c r="B914" s="68" t="s">
        <v>1276</v>
      </c>
      <c r="C914" s="100" t="s">
        <v>1252</v>
      </c>
    </row>
    <row r="915" spans="1:3" x14ac:dyDescent="0.3">
      <c r="A915" s="67">
        <v>10039</v>
      </c>
      <c r="B915" s="68" t="s">
        <v>1276</v>
      </c>
      <c r="C915" s="100" t="s">
        <v>1252</v>
      </c>
    </row>
    <row r="916" spans="1:3" x14ac:dyDescent="0.3">
      <c r="A916" s="74">
        <v>10040</v>
      </c>
      <c r="B916" s="68" t="s">
        <v>1276</v>
      </c>
      <c r="C916" s="100" t="s">
        <v>1252</v>
      </c>
    </row>
    <row r="917" spans="1:3" x14ac:dyDescent="0.3">
      <c r="A917" s="74">
        <v>10041</v>
      </c>
      <c r="B917" s="68" t="s">
        <v>1276</v>
      </c>
      <c r="C917" s="100" t="s">
        <v>1252</v>
      </c>
    </row>
    <row r="918" spans="1:3" x14ac:dyDescent="0.3">
      <c r="A918" s="74">
        <v>10042</v>
      </c>
      <c r="B918" s="68" t="s">
        <v>1276</v>
      </c>
      <c r="C918" s="100" t="s">
        <v>1252</v>
      </c>
    </row>
    <row r="919" spans="1:3" x14ac:dyDescent="0.3">
      <c r="A919" s="74">
        <v>10483</v>
      </c>
      <c r="B919" s="68" t="s">
        <v>1276</v>
      </c>
      <c r="C919" s="100" t="s">
        <v>1252</v>
      </c>
    </row>
    <row r="920" spans="1:3" x14ac:dyDescent="0.3">
      <c r="A920" s="74">
        <v>10702</v>
      </c>
      <c r="B920" s="68" t="s">
        <v>1276</v>
      </c>
      <c r="C920" s="100" t="s">
        <v>1252</v>
      </c>
    </row>
    <row r="921" spans="1:3" x14ac:dyDescent="0.3">
      <c r="A921" s="74">
        <v>10703</v>
      </c>
      <c r="B921" s="68" t="s">
        <v>1276</v>
      </c>
      <c r="C921" s="100" t="s">
        <v>1252</v>
      </c>
    </row>
    <row r="922" spans="1:3" x14ac:dyDescent="0.3">
      <c r="A922" s="74">
        <v>10704</v>
      </c>
      <c r="B922" s="68" t="s">
        <v>1276</v>
      </c>
      <c r="C922" s="100" t="s">
        <v>1252</v>
      </c>
    </row>
    <row r="923" spans="1:3" x14ac:dyDescent="0.3">
      <c r="A923" s="74">
        <v>10705</v>
      </c>
      <c r="B923" s="68" t="s">
        <v>1276</v>
      </c>
      <c r="C923" s="100" t="s">
        <v>1252</v>
      </c>
    </row>
    <row r="924" spans="1:3" x14ac:dyDescent="0.3">
      <c r="A924" s="74">
        <v>10706</v>
      </c>
      <c r="B924" s="68" t="s">
        <v>1276</v>
      </c>
      <c r="C924" s="100" t="s">
        <v>1252</v>
      </c>
    </row>
    <row r="925" spans="1:3" x14ac:dyDescent="0.3">
      <c r="A925" s="74">
        <v>10712</v>
      </c>
      <c r="B925" s="68" t="s">
        <v>1276</v>
      </c>
      <c r="C925" s="100" t="s">
        <v>1252</v>
      </c>
    </row>
    <row r="926" spans="1:3" x14ac:dyDescent="0.3">
      <c r="A926" s="74">
        <v>10713</v>
      </c>
      <c r="B926" s="68" t="s">
        <v>1276</v>
      </c>
      <c r="C926" s="100" t="s">
        <v>1252</v>
      </c>
    </row>
    <row r="927" spans="1:3" x14ac:dyDescent="0.3">
      <c r="A927" s="74">
        <v>10732</v>
      </c>
      <c r="B927" s="68" t="s">
        <v>1276</v>
      </c>
      <c r="C927" s="100" t="s">
        <v>1252</v>
      </c>
    </row>
    <row r="928" spans="1:3" x14ac:dyDescent="0.3">
      <c r="A928" s="74">
        <v>10733</v>
      </c>
      <c r="B928" s="68" t="s">
        <v>1276</v>
      </c>
      <c r="C928" s="100" t="s">
        <v>1252</v>
      </c>
    </row>
    <row r="929" spans="1:3" x14ac:dyDescent="0.3">
      <c r="A929" s="74">
        <v>10739</v>
      </c>
      <c r="B929" s="68" t="s">
        <v>1276</v>
      </c>
      <c r="C929" s="100" t="s">
        <v>1252</v>
      </c>
    </row>
    <row r="930" spans="1:3" x14ac:dyDescent="0.3">
      <c r="A930" s="74">
        <v>10901</v>
      </c>
      <c r="B930" s="68" t="s">
        <v>1276</v>
      </c>
      <c r="C930" s="100" t="s">
        <v>1252</v>
      </c>
    </row>
    <row r="931" spans="1:3" x14ac:dyDescent="0.3">
      <c r="A931" s="74">
        <v>10902</v>
      </c>
      <c r="B931" s="68" t="s">
        <v>1276</v>
      </c>
      <c r="C931" s="100" t="s">
        <v>1235</v>
      </c>
    </row>
    <row r="932" spans="1:3" x14ac:dyDescent="0.3">
      <c r="A932" s="74">
        <v>10903</v>
      </c>
      <c r="B932" s="68" t="s">
        <v>1276</v>
      </c>
      <c r="C932" s="100" t="s">
        <v>1235</v>
      </c>
    </row>
    <row r="933" spans="1:3" x14ac:dyDescent="0.3">
      <c r="A933" s="74">
        <v>11341</v>
      </c>
      <c r="B933" s="68" t="s">
        <v>1276</v>
      </c>
      <c r="C933" s="100" t="s">
        <v>1256</v>
      </c>
    </row>
    <row r="934" spans="1:3" x14ac:dyDescent="0.3">
      <c r="A934" s="74">
        <v>11345</v>
      </c>
      <c r="B934" s="68" t="s">
        <v>1276</v>
      </c>
      <c r="C934" s="100" t="s">
        <v>1240</v>
      </c>
    </row>
    <row r="935" spans="1:3" x14ac:dyDescent="0.3">
      <c r="A935" s="74">
        <v>11450</v>
      </c>
      <c r="B935" s="68" t="s">
        <v>1276</v>
      </c>
      <c r="C935" s="100" t="s">
        <v>1252</v>
      </c>
    </row>
    <row r="936" spans="1:3" x14ac:dyDescent="0.3">
      <c r="A936" s="74">
        <v>11460</v>
      </c>
      <c r="B936" s="68" t="s">
        <v>1276</v>
      </c>
      <c r="C936" s="100" t="s">
        <v>1252</v>
      </c>
    </row>
    <row r="937" spans="1:3" x14ac:dyDescent="0.3">
      <c r="A937" s="74">
        <v>17320</v>
      </c>
      <c r="B937" s="68" t="s">
        <v>1276</v>
      </c>
      <c r="C937" s="100" t="s">
        <v>1273</v>
      </c>
    </row>
    <row r="938" spans="1:3" x14ac:dyDescent="0.3">
      <c r="A938" s="74">
        <v>17331</v>
      </c>
      <c r="B938" s="68" t="s">
        <v>1276</v>
      </c>
      <c r="C938" s="100" t="s">
        <v>1273</v>
      </c>
    </row>
    <row r="939" spans="1:3" x14ac:dyDescent="0.3">
      <c r="A939" s="74">
        <v>17335</v>
      </c>
      <c r="B939" s="68" t="s">
        <v>1276</v>
      </c>
      <c r="C939" s="100" t="s">
        <v>1273</v>
      </c>
    </row>
    <row r="940" spans="1:3" x14ac:dyDescent="0.3">
      <c r="A940" s="74">
        <v>17363</v>
      </c>
      <c r="B940" s="68" t="s">
        <v>1276</v>
      </c>
      <c r="C940" s="100" t="s">
        <v>1254</v>
      </c>
    </row>
    <row r="941" spans="1:3" x14ac:dyDescent="0.3">
      <c r="A941" s="74">
        <v>17364</v>
      </c>
      <c r="B941" s="68" t="s">
        <v>1276</v>
      </c>
      <c r="C941" s="100" t="s">
        <v>1267</v>
      </c>
    </row>
    <row r="942" spans="1:3" x14ac:dyDescent="0.3">
      <c r="A942" s="74">
        <v>17370</v>
      </c>
      <c r="B942" s="68" t="s">
        <v>1276</v>
      </c>
      <c r="C942" s="100" t="s">
        <v>1267</v>
      </c>
    </row>
    <row r="943" spans="1:3" x14ac:dyDescent="0.3">
      <c r="A943" s="74">
        <v>24420</v>
      </c>
      <c r="B943" s="68" t="s">
        <v>1276</v>
      </c>
      <c r="C943" s="100" t="s">
        <v>1245</v>
      </c>
    </row>
    <row r="944" spans="1:3" x14ac:dyDescent="0.3">
      <c r="A944" s="74">
        <v>24430</v>
      </c>
      <c r="B944" s="68" t="s">
        <v>1276</v>
      </c>
      <c r="C944" s="100" t="s">
        <v>1245</v>
      </c>
    </row>
    <row r="945" spans="1:3" x14ac:dyDescent="0.3">
      <c r="A945" s="74">
        <v>24440</v>
      </c>
      <c r="B945" s="68" t="s">
        <v>1276</v>
      </c>
      <c r="C945" s="100" t="s">
        <v>1245</v>
      </c>
    </row>
    <row r="946" spans="1:3" x14ac:dyDescent="0.3">
      <c r="A946" s="74">
        <v>24460</v>
      </c>
      <c r="B946" s="68" t="s">
        <v>1276</v>
      </c>
      <c r="C946" s="100" t="s">
        <v>1245</v>
      </c>
    </row>
    <row r="947" spans="1:3" x14ac:dyDescent="0.3">
      <c r="A947" s="74">
        <v>24470</v>
      </c>
      <c r="B947" s="68" t="s">
        <v>1276</v>
      </c>
      <c r="C947" s="100" t="s">
        <v>1245</v>
      </c>
    </row>
    <row r="948" spans="1:3" x14ac:dyDescent="0.3">
      <c r="A948" s="74">
        <v>24490</v>
      </c>
      <c r="B948" s="68" t="s">
        <v>1276</v>
      </c>
      <c r="C948" s="100" t="s">
        <v>1245</v>
      </c>
    </row>
    <row r="949" spans="1:3" x14ac:dyDescent="0.3">
      <c r="A949" s="74">
        <v>24500</v>
      </c>
      <c r="B949" s="68" t="s">
        <v>1276</v>
      </c>
      <c r="C949" s="100" t="s">
        <v>1245</v>
      </c>
    </row>
    <row r="950" spans="1:3" x14ac:dyDescent="0.3">
      <c r="A950" s="74">
        <v>24520</v>
      </c>
      <c r="B950" s="68" t="s">
        <v>1276</v>
      </c>
      <c r="C950" s="100" t="s">
        <v>1245</v>
      </c>
    </row>
    <row r="951" spans="1:3" x14ac:dyDescent="0.3">
      <c r="A951" s="74">
        <v>24600</v>
      </c>
      <c r="B951" s="68" t="s">
        <v>1276</v>
      </c>
      <c r="C951" s="100" t="s">
        <v>1245</v>
      </c>
    </row>
    <row r="952" spans="1:3" x14ac:dyDescent="0.3">
      <c r="A952" s="74">
        <v>24620</v>
      </c>
      <c r="B952" s="68" t="s">
        <v>1276</v>
      </c>
      <c r="C952" s="100" t="s">
        <v>1245</v>
      </c>
    </row>
    <row r="953" spans="1:3" x14ac:dyDescent="0.3">
      <c r="A953" s="74">
        <v>24650</v>
      </c>
      <c r="B953" s="68" t="s">
        <v>1276</v>
      </c>
      <c r="C953" s="100" t="s">
        <v>1245</v>
      </c>
    </row>
    <row r="954" spans="1:3" x14ac:dyDescent="0.3">
      <c r="A954" s="74">
        <v>24670</v>
      </c>
      <c r="B954" s="68" t="s">
        <v>1276</v>
      </c>
      <c r="C954" s="100" t="s">
        <v>1245</v>
      </c>
    </row>
    <row r="955" spans="1:3" x14ac:dyDescent="0.3">
      <c r="A955" s="74">
        <v>24680</v>
      </c>
      <c r="B955" s="68" t="s">
        <v>1276</v>
      </c>
      <c r="C955" s="100" t="s">
        <v>1245</v>
      </c>
    </row>
    <row r="956" spans="1:3" x14ac:dyDescent="0.3">
      <c r="A956" s="74">
        <v>24710</v>
      </c>
      <c r="B956" s="68" t="s">
        <v>1276</v>
      </c>
      <c r="C956" s="100" t="s">
        <v>1259</v>
      </c>
    </row>
    <row r="957" spans="1:3" x14ac:dyDescent="0.3">
      <c r="A957" s="74">
        <v>24720</v>
      </c>
      <c r="B957" s="68" t="s">
        <v>1276</v>
      </c>
      <c r="C957" s="100" t="s">
        <v>1245</v>
      </c>
    </row>
    <row r="958" spans="1:3" x14ac:dyDescent="0.3">
      <c r="A958" s="74">
        <v>24740</v>
      </c>
      <c r="B958" s="68" t="s">
        <v>1276</v>
      </c>
      <c r="C958" s="100" t="s">
        <v>1245</v>
      </c>
    </row>
    <row r="959" spans="1:3" x14ac:dyDescent="0.3">
      <c r="A959" s="74">
        <v>24750</v>
      </c>
      <c r="B959" s="68" t="s">
        <v>1276</v>
      </c>
      <c r="C959" s="100" t="s">
        <v>1245</v>
      </c>
    </row>
    <row r="960" spans="1:3" x14ac:dyDescent="0.3">
      <c r="A960" s="74">
        <v>24761</v>
      </c>
      <c r="B960" s="68" t="s">
        <v>1276</v>
      </c>
      <c r="C960" s="100" t="s">
        <v>1245</v>
      </c>
    </row>
    <row r="961" spans="1:3" x14ac:dyDescent="0.3">
      <c r="A961" s="74">
        <v>24763</v>
      </c>
      <c r="B961" s="68" t="s">
        <v>1276</v>
      </c>
      <c r="C961" s="100" t="s">
        <v>1245</v>
      </c>
    </row>
    <row r="962" spans="1:3" x14ac:dyDescent="0.3">
      <c r="A962" s="74">
        <v>25001</v>
      </c>
      <c r="B962" s="68" t="s">
        <v>1276</v>
      </c>
      <c r="C962" s="100" t="s">
        <v>1245</v>
      </c>
    </row>
    <row r="963" spans="1:3" x14ac:dyDescent="0.3">
      <c r="A963" s="74">
        <v>25005</v>
      </c>
      <c r="B963" s="68" t="s">
        <v>1276</v>
      </c>
      <c r="C963" s="100" t="s">
        <v>1245</v>
      </c>
    </row>
    <row r="964" spans="1:3" x14ac:dyDescent="0.3">
      <c r="A964" s="74">
        <v>28190</v>
      </c>
      <c r="B964" s="68" t="s">
        <v>1276</v>
      </c>
      <c r="C964" s="100" t="s">
        <v>1245</v>
      </c>
    </row>
    <row r="965" spans="1:3" x14ac:dyDescent="0.3">
      <c r="A965" s="74">
        <v>28200</v>
      </c>
      <c r="B965" s="68" t="s">
        <v>1276</v>
      </c>
      <c r="C965" s="100" t="s">
        <v>1245</v>
      </c>
    </row>
    <row r="966" spans="1:3" x14ac:dyDescent="0.3">
      <c r="A966" s="74">
        <v>29600</v>
      </c>
      <c r="B966" s="68" t="s">
        <v>1276</v>
      </c>
      <c r="C966" s="100" t="s">
        <v>1245</v>
      </c>
    </row>
    <row r="967" spans="1:3" x14ac:dyDescent="0.3">
      <c r="A967" s="74">
        <v>29620</v>
      </c>
      <c r="B967" s="68" t="s">
        <v>1276</v>
      </c>
      <c r="C967" s="100" t="s">
        <v>1245</v>
      </c>
    </row>
    <row r="968" spans="1:3" x14ac:dyDescent="0.3">
      <c r="A968" s="67">
        <v>29901</v>
      </c>
      <c r="B968" s="68" t="s">
        <v>1276</v>
      </c>
      <c r="C968" s="100" t="s">
        <v>1245</v>
      </c>
    </row>
    <row r="969" spans="1:3" x14ac:dyDescent="0.3">
      <c r="A969" s="67">
        <v>29903</v>
      </c>
      <c r="B969" s="68" t="s">
        <v>1276</v>
      </c>
      <c r="C969" s="100" t="s">
        <v>1245</v>
      </c>
    </row>
    <row r="970" spans="1:3" x14ac:dyDescent="0.3">
      <c r="A970" s="74">
        <v>29905</v>
      </c>
      <c r="B970" s="68" t="s">
        <v>1276</v>
      </c>
      <c r="C970" s="100" t="s">
        <v>1245</v>
      </c>
    </row>
    <row r="971" spans="1:3" x14ac:dyDescent="0.3">
      <c r="A971" s="67">
        <v>29910</v>
      </c>
      <c r="B971" s="68" t="s">
        <v>1276</v>
      </c>
      <c r="C971" s="100" t="s">
        <v>1245</v>
      </c>
    </row>
    <row r="972" spans="1:3" x14ac:dyDescent="0.3">
      <c r="A972" s="67">
        <v>29912</v>
      </c>
      <c r="B972" s="68" t="s">
        <v>1276</v>
      </c>
      <c r="C972" s="100" t="s">
        <v>1245</v>
      </c>
    </row>
    <row r="973" spans="1:3" x14ac:dyDescent="0.3">
      <c r="A973" s="67">
        <v>29914</v>
      </c>
      <c r="B973" s="68" t="s">
        <v>1276</v>
      </c>
      <c r="C973" s="100" t="s">
        <v>1245</v>
      </c>
    </row>
    <row r="974" spans="1:3" x14ac:dyDescent="0.3">
      <c r="A974" s="67">
        <v>29916</v>
      </c>
      <c r="B974" s="68" t="s">
        <v>1276</v>
      </c>
      <c r="C974" s="100" t="s">
        <v>1245</v>
      </c>
    </row>
    <row r="975" spans="1:3" x14ac:dyDescent="0.3">
      <c r="A975" s="67">
        <v>29918</v>
      </c>
      <c r="B975" s="68" t="s">
        <v>1276</v>
      </c>
      <c r="C975" s="100" t="s">
        <v>1246</v>
      </c>
    </row>
    <row r="976" spans="1:3" x14ac:dyDescent="0.3">
      <c r="A976" s="74">
        <v>29920</v>
      </c>
      <c r="B976" s="68" t="s">
        <v>1276</v>
      </c>
      <c r="C976" s="100" t="s">
        <v>1246</v>
      </c>
    </row>
    <row r="977" spans="1:3" x14ac:dyDescent="0.3">
      <c r="A977" s="74">
        <v>29921</v>
      </c>
      <c r="B977" s="68" t="s">
        <v>1276</v>
      </c>
      <c r="C977" s="100" t="s">
        <v>1246</v>
      </c>
    </row>
    <row r="978" spans="1:3" x14ac:dyDescent="0.3">
      <c r="A978" s="74">
        <v>29922</v>
      </c>
      <c r="B978" s="68" t="s">
        <v>1276</v>
      </c>
      <c r="C978" s="100" t="s">
        <v>1245</v>
      </c>
    </row>
    <row r="979" spans="1:3" x14ac:dyDescent="0.3">
      <c r="A979" s="74">
        <v>29923</v>
      </c>
      <c r="B979" s="68" t="s">
        <v>1276</v>
      </c>
      <c r="C979" s="100" t="s">
        <v>1246</v>
      </c>
    </row>
    <row r="980" spans="1:3" x14ac:dyDescent="0.3">
      <c r="A980" s="74">
        <v>29930</v>
      </c>
      <c r="B980" s="68" t="s">
        <v>1276</v>
      </c>
      <c r="C980" s="100" t="s">
        <v>1267</v>
      </c>
    </row>
    <row r="981" spans="1:3" x14ac:dyDescent="0.3">
      <c r="A981" s="74">
        <v>29931</v>
      </c>
      <c r="B981" s="68" t="s">
        <v>1276</v>
      </c>
      <c r="C981" s="100" t="s">
        <v>1246</v>
      </c>
    </row>
    <row r="982" spans="1:3" x14ac:dyDescent="0.3">
      <c r="A982" s="67">
        <v>29932</v>
      </c>
      <c r="B982" s="68" t="s">
        <v>1276</v>
      </c>
      <c r="C982" s="100" t="s">
        <v>1246</v>
      </c>
    </row>
    <row r="983" spans="1:3" x14ac:dyDescent="0.3">
      <c r="A983" s="74">
        <v>29940</v>
      </c>
      <c r="B983" s="68" t="s">
        <v>1276</v>
      </c>
      <c r="C983" s="100" t="s">
        <v>1245</v>
      </c>
    </row>
    <row r="984" spans="1:3" x14ac:dyDescent="0.3">
      <c r="A984" s="74">
        <v>29941</v>
      </c>
      <c r="B984" s="68" t="s">
        <v>1276</v>
      </c>
      <c r="C984" s="100" t="s">
        <v>1245</v>
      </c>
    </row>
    <row r="985" spans="1:3" x14ac:dyDescent="0.3">
      <c r="A985" s="74">
        <v>29947</v>
      </c>
      <c r="B985" s="68" t="s">
        <v>1276</v>
      </c>
      <c r="C985" s="100" t="s">
        <v>1245</v>
      </c>
    </row>
    <row r="986" spans="1:3" x14ac:dyDescent="0.3">
      <c r="A986" s="74">
        <v>29948</v>
      </c>
      <c r="B986" s="68" t="s">
        <v>1276</v>
      </c>
      <c r="C986" s="100" t="s">
        <v>1245</v>
      </c>
    </row>
    <row r="987" spans="1:3" x14ac:dyDescent="0.3">
      <c r="A987" s="74">
        <v>29949</v>
      </c>
      <c r="B987" s="68" t="s">
        <v>1276</v>
      </c>
      <c r="C987" s="100" t="s">
        <v>1245</v>
      </c>
    </row>
    <row r="988" spans="1:3" x14ac:dyDescent="0.3">
      <c r="A988" s="74">
        <v>29950</v>
      </c>
      <c r="B988" s="68" t="s">
        <v>1276</v>
      </c>
      <c r="C988" s="100" t="s">
        <v>1245</v>
      </c>
    </row>
    <row r="989" spans="1:3" x14ac:dyDescent="0.3">
      <c r="A989" s="74">
        <v>29951</v>
      </c>
      <c r="B989" s="68" t="s">
        <v>1276</v>
      </c>
      <c r="C989" s="100" t="s">
        <v>1245</v>
      </c>
    </row>
    <row r="990" spans="1:3" x14ac:dyDescent="0.3">
      <c r="A990" s="74">
        <v>29952</v>
      </c>
      <c r="B990" s="68" t="s">
        <v>1276</v>
      </c>
      <c r="C990" s="100" t="s">
        <v>1245</v>
      </c>
    </row>
    <row r="991" spans="1:3" x14ac:dyDescent="0.3">
      <c r="A991" s="67">
        <v>29953</v>
      </c>
      <c r="B991" s="68" t="s">
        <v>1276</v>
      </c>
      <c r="C991" s="100" t="s">
        <v>1245</v>
      </c>
    </row>
    <row r="992" spans="1:3" x14ac:dyDescent="0.3">
      <c r="A992" s="74">
        <v>29954</v>
      </c>
      <c r="B992" s="68" t="s">
        <v>1276</v>
      </c>
      <c r="C992" s="100" t="s">
        <v>1245</v>
      </c>
    </row>
    <row r="993" spans="1:3" x14ac:dyDescent="0.3">
      <c r="A993" s="74">
        <v>29955</v>
      </c>
      <c r="B993" s="68" t="s">
        <v>1276</v>
      </c>
      <c r="C993" s="100" t="s">
        <v>1244</v>
      </c>
    </row>
    <row r="994" spans="1:3" x14ac:dyDescent="0.3">
      <c r="A994" s="74">
        <v>29956</v>
      </c>
      <c r="B994" s="68" t="s">
        <v>1276</v>
      </c>
      <c r="C994" s="100" t="s">
        <v>1267</v>
      </c>
    </row>
    <row r="995" spans="1:3" x14ac:dyDescent="0.3">
      <c r="A995" s="74">
        <v>29957</v>
      </c>
      <c r="B995" s="68" t="s">
        <v>1276</v>
      </c>
      <c r="C995" s="100" t="s">
        <v>1267</v>
      </c>
    </row>
    <row r="996" spans="1:3" x14ac:dyDescent="0.3">
      <c r="A996" s="74">
        <v>29958</v>
      </c>
      <c r="B996" s="68" t="s">
        <v>1276</v>
      </c>
      <c r="C996" s="100" t="s">
        <v>1267</v>
      </c>
    </row>
    <row r="997" spans="1:3" x14ac:dyDescent="0.3">
      <c r="A997" s="74">
        <v>29959</v>
      </c>
      <c r="B997" s="68" t="s">
        <v>1276</v>
      </c>
      <c r="C997" s="100" t="s">
        <v>1267</v>
      </c>
    </row>
    <row r="998" spans="1:3" x14ac:dyDescent="0.3">
      <c r="A998" s="74">
        <v>29960</v>
      </c>
      <c r="B998" s="68" t="s">
        <v>1276</v>
      </c>
      <c r="C998" s="100" t="s">
        <v>1267</v>
      </c>
    </row>
    <row r="999" spans="1:3" x14ac:dyDescent="0.3">
      <c r="A999" s="74">
        <v>29961</v>
      </c>
      <c r="B999" s="68" t="s">
        <v>1276</v>
      </c>
      <c r="C999" s="100" t="s">
        <v>1267</v>
      </c>
    </row>
    <row r="1000" spans="1:3" x14ac:dyDescent="0.3">
      <c r="A1000" s="74">
        <v>29963</v>
      </c>
      <c r="B1000" s="68" t="s">
        <v>1276</v>
      </c>
      <c r="C1000" s="100" t="s">
        <v>1267</v>
      </c>
    </row>
    <row r="1001" spans="1:3" x14ac:dyDescent="0.3">
      <c r="A1001" s="74">
        <v>29964</v>
      </c>
      <c r="B1001" s="68" t="s">
        <v>1276</v>
      </c>
      <c r="C1001" s="100" t="s">
        <v>1267</v>
      </c>
    </row>
    <row r="1002" spans="1:3" x14ac:dyDescent="0.3">
      <c r="A1002" s="74">
        <v>29965</v>
      </c>
      <c r="B1002" s="68" t="s">
        <v>1276</v>
      </c>
      <c r="C1002" s="100" t="s">
        <v>1267</v>
      </c>
    </row>
    <row r="1003" spans="1:3" x14ac:dyDescent="0.3">
      <c r="A1003" s="74">
        <v>29967</v>
      </c>
      <c r="B1003" s="68" t="s">
        <v>1276</v>
      </c>
      <c r="C1003" s="100" t="s">
        <v>1264</v>
      </c>
    </row>
    <row r="1004" spans="1:3" x14ac:dyDescent="0.3">
      <c r="A1004" s="74">
        <v>29968</v>
      </c>
      <c r="B1004" s="68" t="s">
        <v>1276</v>
      </c>
      <c r="C1004" s="100" t="s">
        <v>1262</v>
      </c>
    </row>
    <row r="1005" spans="1:3" x14ac:dyDescent="0.3">
      <c r="A1005" s="74">
        <v>29969</v>
      </c>
      <c r="B1005" s="68" t="s">
        <v>1276</v>
      </c>
      <c r="C1005" s="100" t="s">
        <v>1262</v>
      </c>
    </row>
    <row r="1006" spans="1:3" x14ac:dyDescent="0.3">
      <c r="A1006" s="74">
        <v>29970</v>
      </c>
      <c r="B1006" s="68" t="s">
        <v>1276</v>
      </c>
      <c r="C1006" s="100" t="s">
        <v>1262</v>
      </c>
    </row>
    <row r="1007" spans="1:3" x14ac:dyDescent="0.3">
      <c r="A1007" s="74">
        <v>29971</v>
      </c>
      <c r="B1007" s="68" t="s">
        <v>1276</v>
      </c>
      <c r="C1007" s="100" t="s">
        <v>1262</v>
      </c>
    </row>
    <row r="1008" spans="1:3" x14ac:dyDescent="0.3">
      <c r="A1008" s="74">
        <v>29972</v>
      </c>
      <c r="B1008" s="68" t="s">
        <v>1276</v>
      </c>
      <c r="C1008" s="100" t="s">
        <v>1262</v>
      </c>
    </row>
    <row r="1009" spans="1:3" x14ac:dyDescent="0.3">
      <c r="A1009" s="74">
        <v>29973</v>
      </c>
      <c r="B1009" s="68" t="s">
        <v>1276</v>
      </c>
      <c r="C1009" s="100" t="s">
        <v>1262</v>
      </c>
    </row>
    <row r="1010" spans="1:3" x14ac:dyDescent="0.3">
      <c r="A1010" s="74">
        <v>29974</v>
      </c>
      <c r="B1010" s="68" t="s">
        <v>1276</v>
      </c>
      <c r="C1010" s="100" t="s">
        <v>1259</v>
      </c>
    </row>
    <row r="1011" spans="1:3" x14ac:dyDescent="0.3">
      <c r="A1011" s="74">
        <v>29975</v>
      </c>
      <c r="B1011" s="68" t="s">
        <v>1276</v>
      </c>
      <c r="C1011" s="100" t="s">
        <v>1260</v>
      </c>
    </row>
    <row r="1012" spans="1:3" x14ac:dyDescent="0.3">
      <c r="A1012" s="74">
        <v>29976</v>
      </c>
      <c r="B1012" s="68" t="s">
        <v>1276</v>
      </c>
      <c r="C1012" s="100" t="s">
        <v>1260</v>
      </c>
    </row>
    <row r="1013" spans="1:3" x14ac:dyDescent="0.3">
      <c r="A1013" s="74">
        <v>29977</v>
      </c>
      <c r="B1013" s="68" t="s">
        <v>1276</v>
      </c>
      <c r="C1013" s="100" t="s">
        <v>1230</v>
      </c>
    </row>
    <row r="1014" spans="1:3" x14ac:dyDescent="0.3">
      <c r="A1014" s="74">
        <v>29978</v>
      </c>
      <c r="B1014" s="68" t="s">
        <v>1276</v>
      </c>
      <c r="C1014" s="100" t="s">
        <v>1270</v>
      </c>
    </row>
    <row r="1015" spans="1:3" x14ac:dyDescent="0.3">
      <c r="A1015" s="74">
        <v>29979</v>
      </c>
      <c r="B1015" s="68" t="s">
        <v>1276</v>
      </c>
      <c r="C1015" s="100" t="s">
        <v>1270</v>
      </c>
    </row>
    <row r="1016" spans="1:3" x14ac:dyDescent="0.3">
      <c r="A1016" s="74">
        <v>29980</v>
      </c>
      <c r="B1016" s="68" t="s">
        <v>1276</v>
      </c>
      <c r="C1016" s="100" t="s">
        <v>1270</v>
      </c>
    </row>
    <row r="1017" spans="1:3" x14ac:dyDescent="0.3">
      <c r="A1017" s="74">
        <v>29981</v>
      </c>
      <c r="B1017" s="68" t="s">
        <v>1276</v>
      </c>
      <c r="C1017" s="100" t="s">
        <v>1253</v>
      </c>
    </row>
    <row r="1018" spans="1:3" x14ac:dyDescent="0.3">
      <c r="A1018" s="74">
        <v>29982</v>
      </c>
      <c r="B1018" s="68" t="s">
        <v>1276</v>
      </c>
      <c r="C1018" s="100" t="s">
        <v>1270</v>
      </c>
    </row>
    <row r="1019" spans="1:3" x14ac:dyDescent="0.3">
      <c r="A1019" s="74">
        <v>29983</v>
      </c>
      <c r="B1019" s="68" t="s">
        <v>1276</v>
      </c>
      <c r="C1019" s="100" t="s">
        <v>1269</v>
      </c>
    </row>
    <row r="1020" spans="1:3" x14ac:dyDescent="0.3">
      <c r="A1020" s="74">
        <v>29984</v>
      </c>
      <c r="B1020" s="68" t="s">
        <v>1276</v>
      </c>
      <c r="C1020" s="100" t="s">
        <v>1269</v>
      </c>
    </row>
    <row r="1021" spans="1:3" x14ac:dyDescent="0.3">
      <c r="A1021" s="74">
        <v>29985</v>
      </c>
      <c r="B1021" s="68" t="s">
        <v>1276</v>
      </c>
      <c r="C1021" s="100" t="s">
        <v>1269</v>
      </c>
    </row>
    <row r="1022" spans="1:3" x14ac:dyDescent="0.3">
      <c r="A1022" s="74">
        <v>29986</v>
      </c>
      <c r="B1022" s="68" t="s">
        <v>1276</v>
      </c>
      <c r="C1022" s="100" t="s">
        <v>1268</v>
      </c>
    </row>
    <row r="1023" spans="1:3" x14ac:dyDescent="0.3">
      <c r="A1023" s="74">
        <v>29987</v>
      </c>
      <c r="B1023" s="68" t="s">
        <v>1276</v>
      </c>
      <c r="C1023" s="100" t="s">
        <v>1268</v>
      </c>
    </row>
    <row r="1024" spans="1:3" x14ac:dyDescent="0.3">
      <c r="A1024" s="74">
        <v>29988</v>
      </c>
      <c r="B1024" s="68" t="s">
        <v>1276</v>
      </c>
      <c r="C1024" s="100" t="s">
        <v>1268</v>
      </c>
    </row>
    <row r="1025" spans="1:3" x14ac:dyDescent="0.3">
      <c r="A1025" s="74">
        <v>29989</v>
      </c>
      <c r="B1025" s="68" t="s">
        <v>1276</v>
      </c>
      <c r="C1025" s="100" t="s">
        <v>1268</v>
      </c>
    </row>
    <row r="1026" spans="1:3" x14ac:dyDescent="0.3">
      <c r="A1026" s="74">
        <v>29990</v>
      </c>
      <c r="B1026" s="68" t="s">
        <v>1276</v>
      </c>
      <c r="C1026" s="100" t="s">
        <v>1268</v>
      </c>
    </row>
    <row r="1027" spans="1:3" x14ac:dyDescent="0.3">
      <c r="A1027" s="74">
        <v>29991</v>
      </c>
      <c r="B1027" s="68" t="s">
        <v>1276</v>
      </c>
      <c r="C1027" s="100" t="s">
        <v>1268</v>
      </c>
    </row>
    <row r="1028" spans="1:3" x14ac:dyDescent="0.3">
      <c r="A1028" s="74">
        <v>29992</v>
      </c>
      <c r="B1028" s="68" t="s">
        <v>1276</v>
      </c>
      <c r="C1028" s="100" t="s">
        <v>1269</v>
      </c>
    </row>
    <row r="1029" spans="1:3" x14ac:dyDescent="0.3">
      <c r="A1029" s="74">
        <v>29993</v>
      </c>
      <c r="B1029" s="68" t="s">
        <v>1276</v>
      </c>
      <c r="C1029" s="100" t="s">
        <v>1268</v>
      </c>
    </row>
    <row r="1030" spans="1:3" x14ac:dyDescent="0.3">
      <c r="A1030" s="74">
        <v>29994</v>
      </c>
      <c r="B1030" s="68" t="s">
        <v>1276</v>
      </c>
      <c r="C1030" s="100" t="s">
        <v>1245</v>
      </c>
    </row>
    <row r="1031" spans="1:3" x14ac:dyDescent="0.3">
      <c r="A1031" s="74">
        <v>29995</v>
      </c>
      <c r="B1031" s="68" t="s">
        <v>1276</v>
      </c>
      <c r="C1031" s="100" t="s">
        <v>1270</v>
      </c>
    </row>
    <row r="1032" spans="1:3" x14ac:dyDescent="0.3">
      <c r="A1032" s="74">
        <v>29996</v>
      </c>
      <c r="B1032" s="68" t="s">
        <v>1276</v>
      </c>
      <c r="C1032" s="100" t="s">
        <v>1245</v>
      </c>
    </row>
    <row r="1033" spans="1:3" x14ac:dyDescent="0.3">
      <c r="A1033" s="74">
        <v>29997</v>
      </c>
      <c r="B1033" s="68" t="s">
        <v>1276</v>
      </c>
      <c r="C1033" s="100" t="s">
        <v>1245</v>
      </c>
    </row>
    <row r="1034" spans="1:3" x14ac:dyDescent="0.3">
      <c r="A1034" s="74">
        <v>29998</v>
      </c>
      <c r="B1034" s="68" t="s">
        <v>1276</v>
      </c>
      <c r="C1034" s="100" t="s">
        <v>1245</v>
      </c>
    </row>
    <row r="1035" spans="1:3" x14ac:dyDescent="0.3">
      <c r="A1035" s="74">
        <v>29999</v>
      </c>
      <c r="B1035" s="68" t="s">
        <v>1276</v>
      </c>
      <c r="C1035" s="100" t="s">
        <v>1252</v>
      </c>
    </row>
    <row r="1036" spans="1:3" x14ac:dyDescent="0.3">
      <c r="A1036" s="74">
        <v>30001</v>
      </c>
      <c r="B1036" s="68" t="s">
        <v>1276</v>
      </c>
      <c r="C1036" s="100" t="s">
        <v>1267</v>
      </c>
    </row>
    <row r="1037" spans="1:3" x14ac:dyDescent="0.3">
      <c r="A1037" s="67">
        <v>30002</v>
      </c>
      <c r="B1037" s="68" t="s">
        <v>1276</v>
      </c>
      <c r="C1037" s="100" t="s">
        <v>1270</v>
      </c>
    </row>
    <row r="1038" spans="1:3" x14ac:dyDescent="0.3">
      <c r="A1038" s="67">
        <v>30004</v>
      </c>
      <c r="B1038" s="68" t="s">
        <v>1276</v>
      </c>
      <c r="C1038" s="100" t="s">
        <v>1230</v>
      </c>
    </row>
    <row r="1039" spans="1:3" x14ac:dyDescent="0.3">
      <c r="A1039" s="67">
        <v>30006</v>
      </c>
      <c r="B1039" s="68" t="s">
        <v>1276</v>
      </c>
      <c r="C1039" s="100" t="s">
        <v>1245</v>
      </c>
    </row>
    <row r="1040" spans="1:3" x14ac:dyDescent="0.3">
      <c r="A1040" s="74">
        <v>30011</v>
      </c>
      <c r="B1040" s="68" t="s">
        <v>1279</v>
      </c>
      <c r="C1040" s="100" t="s">
        <v>1267</v>
      </c>
    </row>
    <row r="1041" spans="1:3" x14ac:dyDescent="0.3">
      <c r="A1041" s="74">
        <v>30020</v>
      </c>
      <c r="B1041" s="68" t="s">
        <v>1279</v>
      </c>
      <c r="C1041" s="100" t="s">
        <v>1270</v>
      </c>
    </row>
    <row r="1042" spans="1:3" x14ac:dyDescent="0.3">
      <c r="A1042" s="74">
        <v>30031</v>
      </c>
      <c r="B1042" s="68" t="s">
        <v>1279</v>
      </c>
      <c r="C1042" s="100" t="s">
        <v>1250</v>
      </c>
    </row>
    <row r="1043" spans="1:3" x14ac:dyDescent="0.3">
      <c r="A1043" s="74">
        <v>30071</v>
      </c>
      <c r="B1043" s="68" t="s">
        <v>1279</v>
      </c>
      <c r="C1043" s="100" t="s">
        <v>1250</v>
      </c>
    </row>
    <row r="1044" spans="1:3" x14ac:dyDescent="0.3">
      <c r="A1044" s="74">
        <v>30081</v>
      </c>
      <c r="B1044" s="68" t="s">
        <v>1279</v>
      </c>
      <c r="C1044" s="100" t="s">
        <v>1252</v>
      </c>
    </row>
    <row r="1045" spans="1:3" x14ac:dyDescent="0.3">
      <c r="A1045" s="74">
        <v>30091</v>
      </c>
      <c r="B1045" s="68" t="s">
        <v>1279</v>
      </c>
      <c r="C1045" s="100" t="s">
        <v>1252</v>
      </c>
    </row>
    <row r="1046" spans="1:3" x14ac:dyDescent="0.3">
      <c r="A1046" s="74">
        <v>30501</v>
      </c>
      <c r="B1046" s="68" t="s">
        <v>1279</v>
      </c>
      <c r="C1046" s="100" t="s">
        <v>1258</v>
      </c>
    </row>
    <row r="1047" spans="1:3" x14ac:dyDescent="0.3">
      <c r="A1047" s="74">
        <v>30505</v>
      </c>
      <c r="B1047" s="68" t="s">
        <v>1279</v>
      </c>
      <c r="C1047" s="100" t="s">
        <v>1252</v>
      </c>
    </row>
    <row r="1048" spans="1:3" x14ac:dyDescent="0.3">
      <c r="A1048" s="74">
        <v>30511</v>
      </c>
      <c r="B1048" s="68" t="s">
        <v>1279</v>
      </c>
      <c r="C1048" s="100" t="s">
        <v>1266</v>
      </c>
    </row>
    <row r="1049" spans="1:3" x14ac:dyDescent="0.3">
      <c r="A1049" s="74">
        <v>30517</v>
      </c>
      <c r="B1049" s="68" t="s">
        <v>1279</v>
      </c>
      <c r="C1049" s="100" t="s">
        <v>1250</v>
      </c>
    </row>
    <row r="1050" spans="1:3" x14ac:dyDescent="0.3">
      <c r="A1050" s="74">
        <v>30521</v>
      </c>
      <c r="B1050" s="68" t="s">
        <v>1279</v>
      </c>
      <c r="C1050" s="100" t="s">
        <v>1229</v>
      </c>
    </row>
    <row r="1051" spans="1:3" x14ac:dyDescent="0.3">
      <c r="A1051" s="74">
        <v>30522</v>
      </c>
      <c r="B1051" s="68" t="s">
        <v>1279</v>
      </c>
      <c r="C1051" s="100" t="s">
        <v>1229</v>
      </c>
    </row>
    <row r="1052" spans="1:3" x14ac:dyDescent="0.3">
      <c r="A1052" s="74">
        <v>30524</v>
      </c>
      <c r="B1052" s="68" t="s">
        <v>1278</v>
      </c>
      <c r="C1052" s="100" t="s">
        <v>1250</v>
      </c>
    </row>
    <row r="1053" spans="1:3" x14ac:dyDescent="0.3">
      <c r="A1053" s="74">
        <v>30526</v>
      </c>
      <c r="B1053" s="68" t="s">
        <v>1278</v>
      </c>
      <c r="C1053" s="100" t="s">
        <v>1250</v>
      </c>
    </row>
    <row r="1054" spans="1:3" x14ac:dyDescent="0.3">
      <c r="A1054" s="74">
        <v>30527</v>
      </c>
      <c r="B1054" s="68" t="s">
        <v>1278</v>
      </c>
      <c r="C1054" s="100" t="s">
        <v>1265</v>
      </c>
    </row>
    <row r="1055" spans="1:3" x14ac:dyDescent="0.3">
      <c r="A1055" s="74">
        <v>30529</v>
      </c>
      <c r="B1055" s="68" t="s">
        <v>1278</v>
      </c>
      <c r="C1055" s="100" t="s">
        <v>1236</v>
      </c>
    </row>
    <row r="1056" spans="1:3" x14ac:dyDescent="0.3">
      <c r="A1056" s="74">
        <v>30530</v>
      </c>
      <c r="B1056" s="68" t="s">
        <v>1278</v>
      </c>
      <c r="C1056" s="100" t="s">
        <v>1236</v>
      </c>
    </row>
    <row r="1057" spans="1:3" x14ac:dyDescent="0.3">
      <c r="A1057" s="74">
        <v>30531</v>
      </c>
      <c r="B1057" s="68" t="s">
        <v>1278</v>
      </c>
      <c r="C1057" s="100" t="s">
        <v>1235</v>
      </c>
    </row>
    <row r="1058" spans="1:3" x14ac:dyDescent="0.3">
      <c r="A1058" s="74">
        <v>30535</v>
      </c>
      <c r="B1058" s="68" t="s">
        <v>1278</v>
      </c>
      <c r="C1058" s="100" t="s">
        <v>1255</v>
      </c>
    </row>
    <row r="1059" spans="1:3" x14ac:dyDescent="0.3">
      <c r="A1059" s="74">
        <v>30541</v>
      </c>
      <c r="B1059" s="68" t="s">
        <v>1278</v>
      </c>
      <c r="C1059" s="100" t="s">
        <v>1255</v>
      </c>
    </row>
    <row r="1060" spans="1:3" x14ac:dyDescent="0.3">
      <c r="A1060" s="74">
        <v>30542</v>
      </c>
      <c r="B1060" s="68" t="s">
        <v>1278</v>
      </c>
      <c r="C1060" s="100" t="s">
        <v>1255</v>
      </c>
    </row>
    <row r="1061" spans="1:3" x14ac:dyDescent="0.3">
      <c r="A1061" s="74">
        <v>30545</v>
      </c>
      <c r="B1061" s="68" t="s">
        <v>1278</v>
      </c>
      <c r="C1061" s="100" t="s">
        <v>1256</v>
      </c>
    </row>
    <row r="1062" spans="1:3" x14ac:dyDescent="0.3">
      <c r="A1062" s="74">
        <v>30546</v>
      </c>
      <c r="B1062" s="68" t="s">
        <v>1278</v>
      </c>
      <c r="C1062" s="100" t="s">
        <v>1256</v>
      </c>
    </row>
    <row r="1063" spans="1:3" x14ac:dyDescent="0.3">
      <c r="A1063" s="74">
        <v>30551</v>
      </c>
      <c r="B1063" s="68" t="s">
        <v>1278</v>
      </c>
      <c r="C1063" s="100" t="s">
        <v>1256</v>
      </c>
    </row>
    <row r="1064" spans="1:3" x14ac:dyDescent="0.3">
      <c r="A1064" s="74">
        <v>30554</v>
      </c>
      <c r="B1064" s="68" t="s">
        <v>1278</v>
      </c>
      <c r="C1064" s="100" t="s">
        <v>1256</v>
      </c>
    </row>
    <row r="1065" spans="1:3" x14ac:dyDescent="0.3">
      <c r="A1065" s="74">
        <v>30557</v>
      </c>
      <c r="B1065" s="68" t="s">
        <v>1278</v>
      </c>
      <c r="C1065" s="100" t="s">
        <v>1238</v>
      </c>
    </row>
    <row r="1066" spans="1:3" x14ac:dyDescent="0.3">
      <c r="A1066" s="74">
        <v>30558</v>
      </c>
      <c r="B1066" s="68" t="s">
        <v>1278</v>
      </c>
      <c r="C1066" s="100" t="s">
        <v>1238</v>
      </c>
    </row>
    <row r="1067" spans="1:3" x14ac:dyDescent="0.3">
      <c r="A1067" s="74">
        <v>30566</v>
      </c>
      <c r="B1067" s="68" t="s">
        <v>1278</v>
      </c>
      <c r="C1067" s="100" t="s">
        <v>1238</v>
      </c>
    </row>
    <row r="1068" spans="1:3" x14ac:dyDescent="0.3">
      <c r="A1068" s="74">
        <v>30568</v>
      </c>
      <c r="B1068" s="68" t="s">
        <v>1278</v>
      </c>
      <c r="C1068" s="100" t="s">
        <v>1238</v>
      </c>
    </row>
    <row r="1069" spans="1:3" x14ac:dyDescent="0.3">
      <c r="A1069" s="74">
        <v>30569</v>
      </c>
      <c r="B1069" s="68" t="s">
        <v>1278</v>
      </c>
      <c r="C1069" s="100" t="s">
        <v>1238</v>
      </c>
    </row>
    <row r="1070" spans="1:3" x14ac:dyDescent="0.3">
      <c r="A1070" s="74">
        <v>30570</v>
      </c>
      <c r="B1070" s="68" t="s">
        <v>1278</v>
      </c>
      <c r="C1070" s="100" t="s">
        <v>1238</v>
      </c>
    </row>
    <row r="1071" spans="1:3" x14ac:dyDescent="0.3">
      <c r="A1071" s="74">
        <v>30571</v>
      </c>
      <c r="B1071" s="68" t="s">
        <v>1278</v>
      </c>
      <c r="C1071" s="100" t="s">
        <v>1238</v>
      </c>
    </row>
    <row r="1072" spans="1:3" x14ac:dyDescent="0.3">
      <c r="A1072" s="74">
        <v>30572</v>
      </c>
      <c r="B1072" s="68" t="s">
        <v>1278</v>
      </c>
      <c r="C1072" s="100" t="s">
        <v>1238</v>
      </c>
    </row>
    <row r="1073" spans="1:3" x14ac:dyDescent="0.3">
      <c r="A1073" s="74">
        <v>30573</v>
      </c>
      <c r="B1073" s="68" t="s">
        <v>1278</v>
      </c>
      <c r="C1073" s="100" t="s">
        <v>1238</v>
      </c>
    </row>
    <row r="1074" spans="1:3" x14ac:dyDescent="0.3">
      <c r="A1074" s="74">
        <v>30574</v>
      </c>
      <c r="B1074" s="68" t="s">
        <v>1278</v>
      </c>
      <c r="C1074" s="100" t="s">
        <v>1238</v>
      </c>
    </row>
    <row r="1075" spans="1:3" x14ac:dyDescent="0.3">
      <c r="A1075" s="74">
        <v>30575</v>
      </c>
      <c r="B1075" s="68" t="s">
        <v>1278</v>
      </c>
      <c r="C1075" s="100" t="s">
        <v>1238</v>
      </c>
    </row>
    <row r="1076" spans="1:3" x14ac:dyDescent="0.3">
      <c r="A1076" s="74">
        <v>30576</v>
      </c>
      <c r="B1076" s="68" t="s">
        <v>1278</v>
      </c>
      <c r="C1076" s="100" t="s">
        <v>1238</v>
      </c>
    </row>
    <row r="1077" spans="1:3" x14ac:dyDescent="0.3">
      <c r="A1077" s="74">
        <v>30577</v>
      </c>
      <c r="B1077" s="68" t="s">
        <v>1278</v>
      </c>
      <c r="C1077" s="100" t="s">
        <v>1252</v>
      </c>
    </row>
    <row r="1078" spans="1:3" x14ac:dyDescent="0.3">
      <c r="A1078" s="74">
        <v>30578</v>
      </c>
      <c r="B1078" s="68" t="s">
        <v>1278</v>
      </c>
      <c r="C1078" s="100" t="s">
        <v>1253</v>
      </c>
    </row>
    <row r="1079" spans="1:3" x14ac:dyDescent="0.3">
      <c r="A1079" s="74">
        <v>30579</v>
      </c>
      <c r="B1079" s="68" t="s">
        <v>1278</v>
      </c>
      <c r="C1079" s="100" t="s">
        <v>1242</v>
      </c>
    </row>
    <row r="1080" spans="1:3" x14ac:dyDescent="0.3">
      <c r="A1080" s="74">
        <v>30581</v>
      </c>
      <c r="B1080" s="68" t="s">
        <v>1278</v>
      </c>
      <c r="C1080" s="100" t="s">
        <v>1242</v>
      </c>
    </row>
    <row r="1081" spans="1:3" x14ac:dyDescent="0.3">
      <c r="A1081" s="74">
        <v>30582</v>
      </c>
      <c r="B1081" s="68" t="s">
        <v>1278</v>
      </c>
      <c r="C1081" s="100" t="s">
        <v>1242</v>
      </c>
    </row>
    <row r="1082" spans="1:3" x14ac:dyDescent="0.3">
      <c r="A1082" s="74">
        <v>30583</v>
      </c>
      <c r="B1082" s="68" t="s">
        <v>1278</v>
      </c>
      <c r="C1082" s="100" t="s">
        <v>1242</v>
      </c>
    </row>
    <row r="1083" spans="1:3" x14ac:dyDescent="0.3">
      <c r="A1083" s="74">
        <v>30584</v>
      </c>
      <c r="B1083" s="68" t="s">
        <v>1278</v>
      </c>
      <c r="C1083" s="100" t="s">
        <v>1242</v>
      </c>
    </row>
    <row r="1084" spans="1:3" x14ac:dyDescent="0.3">
      <c r="A1084" s="74">
        <v>30585</v>
      </c>
      <c r="B1084" s="68" t="s">
        <v>1278</v>
      </c>
      <c r="C1084" s="100" t="s">
        <v>1258</v>
      </c>
    </row>
    <row r="1085" spans="1:3" x14ac:dyDescent="0.3">
      <c r="A1085" s="74">
        <v>30587</v>
      </c>
      <c r="B1085" s="68" t="s">
        <v>1278</v>
      </c>
      <c r="C1085" s="100" t="s">
        <v>1258</v>
      </c>
    </row>
    <row r="1086" spans="1:3" x14ac:dyDescent="0.3">
      <c r="A1086" s="74">
        <v>30588</v>
      </c>
      <c r="B1086" s="68" t="s">
        <v>1278</v>
      </c>
      <c r="C1086" s="100" t="s">
        <v>1258</v>
      </c>
    </row>
    <row r="1087" spans="1:3" x14ac:dyDescent="0.3">
      <c r="A1087" s="74">
        <v>30589</v>
      </c>
      <c r="B1087" s="68" t="s">
        <v>1278</v>
      </c>
      <c r="C1087" s="100" t="s">
        <v>1258</v>
      </c>
    </row>
    <row r="1088" spans="1:3" x14ac:dyDescent="0.3">
      <c r="A1088" s="74">
        <v>30592</v>
      </c>
      <c r="B1088" s="68" t="s">
        <v>1278</v>
      </c>
      <c r="C1088" s="100" t="s">
        <v>1258</v>
      </c>
    </row>
    <row r="1089" spans="1:3" x14ac:dyDescent="0.3">
      <c r="A1089" s="74">
        <v>30593</v>
      </c>
      <c r="B1089" s="68" t="s">
        <v>1278</v>
      </c>
      <c r="C1089" s="100" t="s">
        <v>1258</v>
      </c>
    </row>
    <row r="1090" spans="1:3" x14ac:dyDescent="0.3">
      <c r="A1090" s="74">
        <v>30595</v>
      </c>
      <c r="B1090" s="68" t="s">
        <v>1278</v>
      </c>
      <c r="C1090" s="100" t="s">
        <v>1258</v>
      </c>
    </row>
    <row r="1091" spans="1:3" x14ac:dyDescent="0.3">
      <c r="A1091" s="74">
        <v>30596</v>
      </c>
      <c r="B1091" s="68" t="s">
        <v>1278</v>
      </c>
      <c r="C1091" s="100" t="s">
        <v>1258</v>
      </c>
    </row>
    <row r="1092" spans="1:3" x14ac:dyDescent="0.3">
      <c r="A1092" s="74">
        <v>30597</v>
      </c>
      <c r="B1092" s="68" t="s">
        <v>1278</v>
      </c>
      <c r="C1092" s="100" t="s">
        <v>1258</v>
      </c>
    </row>
    <row r="1093" spans="1:3" x14ac:dyDescent="0.3">
      <c r="A1093" s="74">
        <v>30598</v>
      </c>
      <c r="B1093" s="68" t="s">
        <v>1278</v>
      </c>
      <c r="C1093" s="100" t="s">
        <v>1258</v>
      </c>
    </row>
    <row r="1094" spans="1:3" x14ac:dyDescent="0.3">
      <c r="A1094" s="74">
        <v>30599</v>
      </c>
      <c r="B1094" s="68" t="s">
        <v>1278</v>
      </c>
      <c r="C1094" s="100" t="s">
        <v>1258</v>
      </c>
    </row>
    <row r="1095" spans="1:3" x14ac:dyDescent="0.3">
      <c r="A1095" s="74">
        <v>30600</v>
      </c>
      <c r="B1095" s="68" t="s">
        <v>1278</v>
      </c>
      <c r="C1095" s="100" t="s">
        <v>1258</v>
      </c>
    </row>
    <row r="1096" spans="1:3" x14ac:dyDescent="0.3">
      <c r="A1096" s="74">
        <v>30601</v>
      </c>
      <c r="B1096" s="68" t="s">
        <v>1278</v>
      </c>
      <c r="C1096" s="100" t="s">
        <v>1258</v>
      </c>
    </row>
    <row r="1097" spans="1:3" x14ac:dyDescent="0.3">
      <c r="A1097" s="74">
        <v>30605</v>
      </c>
      <c r="B1097" s="68" t="s">
        <v>1278</v>
      </c>
      <c r="C1097" s="100" t="s">
        <v>1254</v>
      </c>
    </row>
    <row r="1098" spans="1:3" x14ac:dyDescent="0.3">
      <c r="A1098" s="74">
        <v>30701</v>
      </c>
      <c r="B1098" s="68" t="s">
        <v>1278</v>
      </c>
      <c r="C1098" s="100" t="s">
        <v>1254</v>
      </c>
    </row>
    <row r="1099" spans="1:3" x14ac:dyDescent="0.3">
      <c r="A1099" s="74">
        <v>30705</v>
      </c>
      <c r="B1099" s="68" t="s">
        <v>1278</v>
      </c>
      <c r="C1099" s="100" t="s">
        <v>1254</v>
      </c>
    </row>
    <row r="1100" spans="1:3" x14ac:dyDescent="0.3">
      <c r="A1100" s="67">
        <v>30711</v>
      </c>
      <c r="B1100" s="68" t="s">
        <v>1278</v>
      </c>
      <c r="C1100" s="100" t="s">
        <v>1254</v>
      </c>
    </row>
    <row r="1101" spans="1:3" x14ac:dyDescent="0.3">
      <c r="A1101" s="67">
        <v>30714</v>
      </c>
      <c r="B1101" s="68" t="s">
        <v>1278</v>
      </c>
      <c r="C1101" s="100" t="s">
        <v>1254</v>
      </c>
    </row>
    <row r="1102" spans="1:3" x14ac:dyDescent="0.3">
      <c r="A1102" s="67">
        <v>30716</v>
      </c>
      <c r="B1102" s="68" t="s">
        <v>1278</v>
      </c>
      <c r="C1102" s="100" t="s">
        <v>1254</v>
      </c>
    </row>
    <row r="1103" spans="1:3" x14ac:dyDescent="0.3">
      <c r="A1103" s="67">
        <v>30719</v>
      </c>
      <c r="B1103" s="68" t="s">
        <v>1278</v>
      </c>
      <c r="C1103" s="100" t="s">
        <v>1254</v>
      </c>
    </row>
    <row r="1104" spans="1:3" x14ac:dyDescent="0.3">
      <c r="A1104" s="67">
        <v>30729</v>
      </c>
      <c r="B1104" s="68" t="s">
        <v>1278</v>
      </c>
      <c r="C1104" s="100" t="s">
        <v>1254</v>
      </c>
    </row>
    <row r="1105" spans="1:3" x14ac:dyDescent="0.3">
      <c r="A1105" s="67">
        <v>30731</v>
      </c>
      <c r="B1105" s="68" t="s">
        <v>1278</v>
      </c>
      <c r="C1105" s="100" t="s">
        <v>1254</v>
      </c>
    </row>
    <row r="1106" spans="1:3" x14ac:dyDescent="0.3">
      <c r="A1106" s="67">
        <v>30733</v>
      </c>
      <c r="B1106" s="68" t="s">
        <v>1278</v>
      </c>
      <c r="C1106" s="100" t="s">
        <v>1254</v>
      </c>
    </row>
    <row r="1107" spans="1:3" x14ac:dyDescent="0.3">
      <c r="A1107" s="67">
        <v>30735</v>
      </c>
      <c r="B1107" s="68" t="s">
        <v>1278</v>
      </c>
      <c r="C1107" s="100" t="s">
        <v>1254</v>
      </c>
    </row>
    <row r="1108" spans="1:3" x14ac:dyDescent="0.3">
      <c r="A1108" s="67">
        <v>30737</v>
      </c>
      <c r="B1108" s="68" t="s">
        <v>1278</v>
      </c>
      <c r="C1108" s="100" t="s">
        <v>1265</v>
      </c>
    </row>
    <row r="1109" spans="1:3" x14ac:dyDescent="0.3">
      <c r="A1109" s="74">
        <v>30739</v>
      </c>
      <c r="B1109" s="68" t="s">
        <v>1278</v>
      </c>
      <c r="C1109" s="100" t="s">
        <v>1265</v>
      </c>
    </row>
    <row r="1110" spans="1:3" x14ac:dyDescent="0.3">
      <c r="A1110" s="67">
        <v>30748</v>
      </c>
      <c r="B1110" s="68" t="s">
        <v>1278</v>
      </c>
      <c r="C1110" s="100" t="s">
        <v>1243</v>
      </c>
    </row>
    <row r="1111" spans="1:3" x14ac:dyDescent="0.3">
      <c r="A1111" s="74">
        <v>30806</v>
      </c>
      <c r="B1111" s="68" t="s">
        <v>1278</v>
      </c>
      <c r="C1111" s="100" t="s">
        <v>1243</v>
      </c>
    </row>
    <row r="1112" spans="1:3" x14ac:dyDescent="0.3">
      <c r="A1112" s="74">
        <v>30807</v>
      </c>
      <c r="B1112" s="68" t="s">
        <v>1278</v>
      </c>
      <c r="C1112" s="100" t="s">
        <v>1243</v>
      </c>
    </row>
    <row r="1113" spans="1:3" x14ac:dyDescent="0.3">
      <c r="A1113" s="74">
        <v>30808</v>
      </c>
      <c r="B1113" s="68" t="s">
        <v>1278</v>
      </c>
      <c r="C1113" s="100" t="s">
        <v>1266</v>
      </c>
    </row>
    <row r="1114" spans="1:3" x14ac:dyDescent="0.3">
      <c r="A1114" s="74">
        <v>30810</v>
      </c>
      <c r="B1114" s="68" t="s">
        <v>1278</v>
      </c>
      <c r="C1114" s="100" t="s">
        <v>1266</v>
      </c>
    </row>
    <row r="1115" spans="1:3" x14ac:dyDescent="0.3">
      <c r="A1115" s="74">
        <v>30815</v>
      </c>
      <c r="B1115" s="68" t="s">
        <v>1278</v>
      </c>
      <c r="C1115" s="100" t="s">
        <v>1266</v>
      </c>
    </row>
    <row r="1116" spans="1:3" x14ac:dyDescent="0.3">
      <c r="A1116" s="74">
        <v>30841</v>
      </c>
      <c r="B1116" s="68" t="s">
        <v>1278</v>
      </c>
      <c r="C1116" s="100" t="s">
        <v>1266</v>
      </c>
    </row>
    <row r="1117" spans="1:3" x14ac:dyDescent="0.3">
      <c r="A1117" s="74">
        <v>30845</v>
      </c>
      <c r="B1117" s="68" t="s">
        <v>1278</v>
      </c>
      <c r="C1117" s="100" t="s">
        <v>1266</v>
      </c>
    </row>
    <row r="1118" spans="1:3" x14ac:dyDescent="0.3">
      <c r="A1118" s="74">
        <v>30860</v>
      </c>
      <c r="B1118" s="68" t="s">
        <v>1278</v>
      </c>
      <c r="C1118" s="100" t="s">
        <v>1266</v>
      </c>
    </row>
    <row r="1119" spans="1:3" x14ac:dyDescent="0.3">
      <c r="A1119" s="74">
        <v>30870</v>
      </c>
      <c r="B1119" s="68" t="s">
        <v>1278</v>
      </c>
      <c r="C1119" s="100" t="s">
        <v>1266</v>
      </c>
    </row>
    <row r="1120" spans="1:3" x14ac:dyDescent="0.3">
      <c r="A1120" s="74">
        <v>30871</v>
      </c>
      <c r="B1120" s="68" t="s">
        <v>1278</v>
      </c>
      <c r="C1120" s="100" t="s">
        <v>1266</v>
      </c>
    </row>
    <row r="1121" spans="1:3" x14ac:dyDescent="0.3">
      <c r="A1121" s="74">
        <v>30872</v>
      </c>
      <c r="B1121" s="68" t="s">
        <v>1278</v>
      </c>
      <c r="C1121" s="100" t="s">
        <v>1245</v>
      </c>
    </row>
    <row r="1122" spans="1:3" x14ac:dyDescent="0.3">
      <c r="A1122" s="74">
        <v>30890</v>
      </c>
      <c r="B1122" s="68" t="s">
        <v>1278</v>
      </c>
      <c r="C1122" s="100" t="s">
        <v>1245</v>
      </c>
    </row>
    <row r="1123" spans="1:3" x14ac:dyDescent="0.3">
      <c r="A1123" s="74">
        <v>30930</v>
      </c>
      <c r="B1123" s="68" t="s">
        <v>1278</v>
      </c>
      <c r="C1123" s="100" t="s">
        <v>1245</v>
      </c>
    </row>
    <row r="1124" spans="1:3" x14ac:dyDescent="0.3">
      <c r="A1124" s="74">
        <v>30931</v>
      </c>
      <c r="B1124" s="68" t="s">
        <v>1278</v>
      </c>
      <c r="C1124" s="100" t="s">
        <v>1246</v>
      </c>
    </row>
    <row r="1125" spans="1:3" x14ac:dyDescent="0.3">
      <c r="A1125" s="74">
        <v>30935</v>
      </c>
      <c r="B1125" s="68" t="s">
        <v>1278</v>
      </c>
      <c r="C1125" s="100" t="s">
        <v>1246</v>
      </c>
    </row>
    <row r="1126" spans="1:3" x14ac:dyDescent="0.3">
      <c r="A1126" s="74">
        <v>30950</v>
      </c>
      <c r="B1126" s="68" t="s">
        <v>1278</v>
      </c>
      <c r="C1126" s="100" t="s">
        <v>1265</v>
      </c>
    </row>
    <row r="1127" spans="1:3" x14ac:dyDescent="0.3">
      <c r="A1127" s="74">
        <v>30951</v>
      </c>
      <c r="B1127" s="68" t="s">
        <v>1278</v>
      </c>
      <c r="C1127" s="100" t="s">
        <v>1230</v>
      </c>
    </row>
    <row r="1128" spans="1:3" x14ac:dyDescent="0.3">
      <c r="A1128" s="74">
        <v>30955</v>
      </c>
      <c r="B1128" s="68" t="s">
        <v>1278</v>
      </c>
      <c r="C1128" s="100" t="s">
        <v>1267</v>
      </c>
    </row>
    <row r="1129" spans="1:3" x14ac:dyDescent="0.3">
      <c r="A1129" s="74">
        <v>30959</v>
      </c>
      <c r="B1129" s="68" t="s">
        <v>1278</v>
      </c>
      <c r="C1129" s="100" t="s">
        <v>1230</v>
      </c>
    </row>
    <row r="1130" spans="1:3" x14ac:dyDescent="0.3">
      <c r="A1130" s="74">
        <v>32851</v>
      </c>
      <c r="B1130" s="68" t="s">
        <v>1278</v>
      </c>
      <c r="C1130" s="100" t="s">
        <v>1230</v>
      </c>
    </row>
    <row r="1131" spans="1:3" x14ac:dyDescent="0.3">
      <c r="A1131" s="74">
        <v>32855</v>
      </c>
      <c r="B1131" s="68" t="s">
        <v>1278</v>
      </c>
      <c r="C1131" s="100" t="s">
        <v>1272</v>
      </c>
    </row>
    <row r="1132" spans="1:3" x14ac:dyDescent="0.3">
      <c r="A1132" s="67">
        <v>32962</v>
      </c>
      <c r="B1132" s="68" t="s">
        <v>1278</v>
      </c>
      <c r="C1132" s="100" t="s">
        <v>1272</v>
      </c>
    </row>
    <row r="1133" spans="1:3" x14ac:dyDescent="0.3">
      <c r="A1133" s="74">
        <v>33011</v>
      </c>
      <c r="B1133" s="68" t="s">
        <v>1278</v>
      </c>
      <c r="C1133" s="100" t="s">
        <v>1272</v>
      </c>
    </row>
    <row r="1134" spans="1:3" x14ac:dyDescent="0.3">
      <c r="A1134" s="74">
        <v>33015</v>
      </c>
      <c r="B1134" s="68" t="s">
        <v>1278</v>
      </c>
      <c r="C1134" s="100" t="s">
        <v>1270</v>
      </c>
    </row>
    <row r="1135" spans="1:3" x14ac:dyDescent="0.3">
      <c r="A1135" s="74">
        <v>33410</v>
      </c>
      <c r="B1135" s="68" t="s">
        <v>1278</v>
      </c>
      <c r="C1135" s="100" t="s">
        <v>1269</v>
      </c>
    </row>
    <row r="1136" spans="1:3" x14ac:dyDescent="0.3">
      <c r="A1136" s="74">
        <v>33411</v>
      </c>
      <c r="B1136" s="68" t="s">
        <v>1278</v>
      </c>
      <c r="C1136" s="100" t="s">
        <v>1269</v>
      </c>
    </row>
    <row r="1137" spans="1:3" x14ac:dyDescent="0.3">
      <c r="A1137" s="74">
        <v>33415</v>
      </c>
      <c r="B1137" s="68" t="s">
        <v>1278</v>
      </c>
      <c r="C1137" s="100" t="s">
        <v>1269</v>
      </c>
    </row>
    <row r="1138" spans="1:3" x14ac:dyDescent="0.3">
      <c r="A1138" s="74">
        <v>33421</v>
      </c>
      <c r="B1138" s="68" t="s">
        <v>1278</v>
      </c>
      <c r="C1138" s="100" t="s">
        <v>1269</v>
      </c>
    </row>
    <row r="1139" spans="1:3" x14ac:dyDescent="0.3">
      <c r="A1139" s="74">
        <v>33425</v>
      </c>
      <c r="B1139" s="68" t="s">
        <v>1278</v>
      </c>
      <c r="C1139" s="100" t="s">
        <v>1268</v>
      </c>
    </row>
    <row r="1140" spans="1:3" x14ac:dyDescent="0.3">
      <c r="A1140" s="74">
        <v>33430</v>
      </c>
      <c r="B1140" s="68" t="s">
        <v>1278</v>
      </c>
      <c r="C1140" s="100" t="s">
        <v>1268</v>
      </c>
    </row>
    <row r="1141" spans="1:3" x14ac:dyDescent="0.3">
      <c r="A1141" s="74">
        <v>33440</v>
      </c>
      <c r="B1141" s="68" t="s">
        <v>1278</v>
      </c>
      <c r="C1141" s="100" t="s">
        <v>1271</v>
      </c>
    </row>
    <row r="1142" spans="1:3" x14ac:dyDescent="0.3">
      <c r="A1142" s="74">
        <v>33450</v>
      </c>
      <c r="B1142" s="68" t="s">
        <v>1278</v>
      </c>
      <c r="C1142" s="100" t="s">
        <v>1238</v>
      </c>
    </row>
    <row r="1143" spans="1:3" x14ac:dyDescent="0.3">
      <c r="A1143" s="74">
        <v>33460</v>
      </c>
      <c r="B1143" s="68" t="s">
        <v>1278</v>
      </c>
      <c r="C1143" s="100" t="s">
        <v>1250</v>
      </c>
    </row>
    <row r="1144" spans="1:3" x14ac:dyDescent="0.3">
      <c r="A1144" s="74">
        <v>33480</v>
      </c>
      <c r="B1144" s="68" t="s">
        <v>1278</v>
      </c>
      <c r="C1144" s="100" t="s">
        <v>1250</v>
      </c>
    </row>
    <row r="1145" spans="1:3" x14ac:dyDescent="0.3">
      <c r="A1145" s="74">
        <v>33490</v>
      </c>
      <c r="B1145" s="68" t="s">
        <v>1278</v>
      </c>
      <c r="C1145" s="100" t="s">
        <v>1250</v>
      </c>
    </row>
    <row r="1146" spans="1:3" x14ac:dyDescent="0.3">
      <c r="A1146" s="74">
        <v>33642</v>
      </c>
      <c r="B1146" s="68" t="s">
        <v>1278</v>
      </c>
      <c r="C1146" s="100" t="s">
        <v>1250</v>
      </c>
    </row>
    <row r="1147" spans="1:3" x14ac:dyDescent="0.3">
      <c r="A1147" s="74">
        <v>33643</v>
      </c>
      <c r="B1147" s="68" t="s">
        <v>1278</v>
      </c>
      <c r="C1147" s="100" t="s">
        <v>1250</v>
      </c>
    </row>
    <row r="1148" spans="1:3" x14ac:dyDescent="0.3">
      <c r="A1148" s="74">
        <v>33644</v>
      </c>
      <c r="B1148" s="68" t="s">
        <v>1278</v>
      </c>
      <c r="C1148" s="100" t="s">
        <v>1250</v>
      </c>
    </row>
    <row r="1149" spans="1:3" x14ac:dyDescent="0.3">
      <c r="A1149" s="74">
        <v>33645</v>
      </c>
      <c r="B1149" s="68" t="s">
        <v>1278</v>
      </c>
      <c r="C1149" s="100" t="s">
        <v>1252</v>
      </c>
    </row>
    <row r="1150" spans="1:3" x14ac:dyDescent="0.3">
      <c r="A1150" s="74">
        <v>33646</v>
      </c>
      <c r="B1150" s="68" t="s">
        <v>1278</v>
      </c>
      <c r="C1150" s="100" t="s">
        <v>1252</v>
      </c>
    </row>
    <row r="1151" spans="1:3" x14ac:dyDescent="0.3">
      <c r="A1151" s="74">
        <v>33647</v>
      </c>
      <c r="B1151" s="68" t="s">
        <v>1278</v>
      </c>
      <c r="C1151" s="100" t="s">
        <v>1258</v>
      </c>
    </row>
    <row r="1152" spans="1:3" x14ac:dyDescent="0.3">
      <c r="A1152" s="74">
        <v>33648</v>
      </c>
      <c r="B1152" s="68" t="s">
        <v>1278</v>
      </c>
      <c r="C1152" s="100" t="s">
        <v>1258</v>
      </c>
    </row>
    <row r="1153" spans="1:3" x14ac:dyDescent="0.3">
      <c r="A1153" s="74">
        <v>33649</v>
      </c>
      <c r="B1153" s="68" t="s">
        <v>1278</v>
      </c>
      <c r="C1153" s="100" t="s">
        <v>1258</v>
      </c>
    </row>
    <row r="1154" spans="1:3" x14ac:dyDescent="0.3">
      <c r="A1154" s="74">
        <v>34210</v>
      </c>
      <c r="B1154" s="68" t="s">
        <v>1278</v>
      </c>
      <c r="C1154" s="100" t="s">
        <v>1258</v>
      </c>
    </row>
    <row r="1155" spans="1:3" x14ac:dyDescent="0.3">
      <c r="A1155" s="74">
        <v>36270</v>
      </c>
      <c r="B1155" s="68" t="s">
        <v>1278</v>
      </c>
      <c r="C1155" s="100" t="s">
        <v>1258</v>
      </c>
    </row>
    <row r="1156" spans="1:3" x14ac:dyDescent="0.3">
      <c r="A1156" s="74">
        <v>36611</v>
      </c>
      <c r="B1156" s="68" t="s">
        <v>1278</v>
      </c>
      <c r="C1156" s="100" t="s">
        <v>1236</v>
      </c>
    </row>
    <row r="1157" spans="1:3" x14ac:dyDescent="0.3">
      <c r="A1157" s="74">
        <v>36641</v>
      </c>
      <c r="B1157" s="68" t="s">
        <v>1278</v>
      </c>
      <c r="C1157" s="100" t="s">
        <v>1246</v>
      </c>
    </row>
    <row r="1158" spans="1:3" x14ac:dyDescent="0.3">
      <c r="A1158" s="74">
        <v>36661</v>
      </c>
      <c r="B1158" s="68" t="s">
        <v>1278</v>
      </c>
      <c r="C1158" s="100" t="s">
        <v>1245</v>
      </c>
    </row>
    <row r="1159" spans="1:3" x14ac:dyDescent="0.3">
      <c r="A1159" s="74">
        <v>36671</v>
      </c>
      <c r="B1159" s="68" t="s">
        <v>1278</v>
      </c>
      <c r="C1159" s="100" t="s">
        <v>1245</v>
      </c>
    </row>
    <row r="1160" spans="1:3" x14ac:dyDescent="0.3">
      <c r="A1160" s="74">
        <v>36681</v>
      </c>
      <c r="B1160" s="68" t="s">
        <v>1278</v>
      </c>
      <c r="C1160" s="100" t="s">
        <v>1230</v>
      </c>
    </row>
    <row r="1161" spans="1:3" x14ac:dyDescent="0.3">
      <c r="A1161" s="74">
        <v>36691</v>
      </c>
      <c r="B1161" s="68" t="s">
        <v>1278</v>
      </c>
      <c r="C1161" s="100" t="s">
        <v>1230</v>
      </c>
    </row>
    <row r="1162" spans="1:3" x14ac:dyDescent="0.3">
      <c r="A1162" s="74">
        <v>36721</v>
      </c>
      <c r="B1162" s="68" t="s">
        <v>1278</v>
      </c>
      <c r="C1162" s="100" t="s">
        <v>1272</v>
      </c>
    </row>
    <row r="1163" spans="1:3" x14ac:dyDescent="0.3">
      <c r="A1163" s="74">
        <v>36741</v>
      </c>
      <c r="B1163" s="68" t="s">
        <v>1278</v>
      </c>
      <c r="C1163" s="100" t="s">
        <v>1270</v>
      </c>
    </row>
    <row r="1164" spans="1:3" x14ac:dyDescent="0.3">
      <c r="A1164" s="74">
        <v>37721</v>
      </c>
      <c r="B1164" s="68" t="s">
        <v>1278</v>
      </c>
      <c r="C1164" s="100" t="s">
        <v>1270</v>
      </c>
    </row>
    <row r="1165" spans="1:3" x14ac:dyDescent="0.3">
      <c r="A1165" s="74">
        <v>37725</v>
      </c>
      <c r="B1165" s="68" t="s">
        <v>1278</v>
      </c>
      <c r="C1165" s="100" t="s">
        <v>1255</v>
      </c>
    </row>
    <row r="1166" spans="1:3" x14ac:dyDescent="0.3">
      <c r="A1166" s="74">
        <v>37731</v>
      </c>
      <c r="B1166" s="68" t="s">
        <v>1278</v>
      </c>
      <c r="C1166" s="100" t="s">
        <v>1238</v>
      </c>
    </row>
    <row r="1167" spans="1:3" x14ac:dyDescent="0.3">
      <c r="A1167" s="74">
        <v>37735</v>
      </c>
      <c r="B1167" s="68" t="s">
        <v>1278</v>
      </c>
      <c r="C1167" s="100" t="s">
        <v>1238</v>
      </c>
    </row>
    <row r="1168" spans="1:3" x14ac:dyDescent="0.3">
      <c r="A1168" s="74">
        <v>37741</v>
      </c>
      <c r="B1168" s="68" t="s">
        <v>1278</v>
      </c>
      <c r="C1168" s="100" t="s">
        <v>1236</v>
      </c>
    </row>
    <row r="1169" spans="1:3" x14ac:dyDescent="0.3">
      <c r="A1169" s="74">
        <v>37745</v>
      </c>
      <c r="B1169" s="68" t="s">
        <v>1278</v>
      </c>
      <c r="C1169" s="100" t="s">
        <v>1258</v>
      </c>
    </row>
    <row r="1170" spans="1:3" x14ac:dyDescent="0.3">
      <c r="A1170" s="74">
        <v>39511</v>
      </c>
      <c r="B1170" s="68" t="s">
        <v>1278</v>
      </c>
      <c r="C1170" s="100" t="s">
        <v>1254</v>
      </c>
    </row>
    <row r="1171" spans="1:3" x14ac:dyDescent="0.3">
      <c r="A1171" s="74">
        <v>39515</v>
      </c>
      <c r="B1171" s="68" t="s">
        <v>1278</v>
      </c>
      <c r="C1171" s="100" t="s">
        <v>1254</v>
      </c>
    </row>
    <row r="1172" spans="1:3" x14ac:dyDescent="0.3">
      <c r="A1172" s="74">
        <v>39540</v>
      </c>
      <c r="B1172" s="68" t="s">
        <v>1278</v>
      </c>
      <c r="C1172" s="100" t="s">
        <v>1254</v>
      </c>
    </row>
    <row r="1173" spans="1:3" x14ac:dyDescent="0.3">
      <c r="A1173" s="74">
        <v>39550</v>
      </c>
      <c r="B1173" s="68" t="s">
        <v>1278</v>
      </c>
      <c r="C1173" s="100" t="s">
        <v>1268</v>
      </c>
    </row>
    <row r="1174" spans="1:3" x14ac:dyDescent="0.3">
      <c r="A1174" s="74">
        <v>42200</v>
      </c>
      <c r="B1174" s="68" t="s">
        <v>1278</v>
      </c>
      <c r="C1174" s="100" t="s">
        <v>1265</v>
      </c>
    </row>
    <row r="1175" spans="1:3" x14ac:dyDescent="0.3">
      <c r="A1175" s="74">
        <v>43241</v>
      </c>
      <c r="B1175" s="68" t="s">
        <v>1278</v>
      </c>
      <c r="C1175" s="100" t="s">
        <v>1266</v>
      </c>
    </row>
    <row r="1176" spans="1:3" x14ac:dyDescent="0.3">
      <c r="A1176" s="74">
        <v>43263</v>
      </c>
      <c r="B1176" s="68" t="s">
        <v>1278</v>
      </c>
      <c r="C1176" s="100" t="s">
        <v>1266</v>
      </c>
    </row>
    <row r="1177" spans="1:3" x14ac:dyDescent="0.3">
      <c r="A1177" s="74">
        <v>43281</v>
      </c>
      <c r="B1177" s="68" t="s">
        <v>1278</v>
      </c>
      <c r="C1177" s="100" t="s">
        <v>1266</v>
      </c>
    </row>
    <row r="1178" spans="1:3" x14ac:dyDescent="0.3">
      <c r="A1178" s="74">
        <v>43285</v>
      </c>
      <c r="B1178" s="68" t="s">
        <v>1278</v>
      </c>
      <c r="C1178" s="100" t="s">
        <v>1230</v>
      </c>
    </row>
    <row r="1179" spans="1:3" x14ac:dyDescent="0.3">
      <c r="A1179" s="74">
        <v>43286</v>
      </c>
      <c r="B1179" s="68" t="s">
        <v>1278</v>
      </c>
      <c r="C1179" s="100" t="s">
        <v>1230</v>
      </c>
    </row>
    <row r="1180" spans="1:3" x14ac:dyDescent="0.3">
      <c r="A1180" s="67">
        <v>43351</v>
      </c>
      <c r="B1180" s="68" t="s">
        <v>1278</v>
      </c>
      <c r="C1180" s="100" t="s">
        <v>1272</v>
      </c>
    </row>
    <row r="1181" spans="1:3" x14ac:dyDescent="0.3">
      <c r="A1181" s="74">
        <v>43371</v>
      </c>
      <c r="B1181" s="68" t="s">
        <v>1278</v>
      </c>
      <c r="C1181" s="100" t="s">
        <v>1272</v>
      </c>
    </row>
    <row r="1182" spans="1:3" x14ac:dyDescent="0.3">
      <c r="A1182" s="74">
        <v>43630</v>
      </c>
      <c r="B1182" s="68" t="s">
        <v>1278</v>
      </c>
      <c r="C1182" s="100" t="s">
        <v>1235</v>
      </c>
    </row>
    <row r="1183" spans="1:3" x14ac:dyDescent="0.3">
      <c r="A1183" s="74">
        <v>44000</v>
      </c>
      <c r="B1183" s="68" t="s">
        <v>1278</v>
      </c>
      <c r="C1183" s="100" t="s">
        <v>1235</v>
      </c>
    </row>
    <row r="1184" spans="1:3" x14ac:dyDescent="0.3">
      <c r="A1184" s="74">
        <v>44327</v>
      </c>
      <c r="B1184" s="68" t="s">
        <v>1278</v>
      </c>
      <c r="C1184" s="100" t="s">
        <v>1268</v>
      </c>
    </row>
    <row r="1185" spans="1:3" x14ac:dyDescent="0.3">
      <c r="A1185" s="74">
        <v>44331</v>
      </c>
      <c r="B1185" s="68" t="s">
        <v>1278</v>
      </c>
      <c r="C1185" s="100" t="s">
        <v>1250</v>
      </c>
    </row>
    <row r="1186" spans="1:3" x14ac:dyDescent="0.3">
      <c r="A1186" s="74">
        <v>44332</v>
      </c>
      <c r="B1186" s="68" t="s">
        <v>1278</v>
      </c>
      <c r="C1186" s="100" t="s">
        <v>1267</v>
      </c>
    </row>
    <row r="1187" spans="1:3" x14ac:dyDescent="0.3">
      <c r="A1187" s="74">
        <v>44400</v>
      </c>
      <c r="B1187" s="68" t="s">
        <v>1278</v>
      </c>
      <c r="C1187" s="100" t="s">
        <v>1267</v>
      </c>
    </row>
    <row r="1188" spans="1:3" x14ac:dyDescent="0.3">
      <c r="A1188" s="74">
        <v>44541</v>
      </c>
      <c r="B1188" s="68" t="s">
        <v>1278</v>
      </c>
      <c r="C1188" s="100" t="s">
        <v>1270</v>
      </c>
    </row>
    <row r="1189" spans="1:3" x14ac:dyDescent="0.3">
      <c r="A1189" s="74">
        <v>44550</v>
      </c>
      <c r="B1189" s="68" t="s">
        <v>1278</v>
      </c>
      <c r="C1189" s="100" t="s">
        <v>1254</v>
      </c>
    </row>
    <row r="1190" spans="1:3" x14ac:dyDescent="0.3">
      <c r="A1190" s="74">
        <v>44590</v>
      </c>
      <c r="B1190" s="68" t="s">
        <v>1278</v>
      </c>
      <c r="C1190" s="100" t="s">
        <v>1252</v>
      </c>
    </row>
    <row r="1191" spans="1:3" x14ac:dyDescent="0.3">
      <c r="A1191" s="74">
        <v>44592</v>
      </c>
      <c r="B1191" s="68" t="s">
        <v>1278</v>
      </c>
      <c r="C1191" s="100" t="s">
        <v>1236</v>
      </c>
    </row>
    <row r="1192" spans="1:3" x14ac:dyDescent="0.3">
      <c r="A1192" s="74">
        <v>44594</v>
      </c>
      <c r="B1192" s="68" t="s">
        <v>1278</v>
      </c>
      <c r="C1192" s="100" t="s">
        <v>1237</v>
      </c>
    </row>
    <row r="1193" spans="1:3" x14ac:dyDescent="0.3">
      <c r="A1193" s="74">
        <v>44596</v>
      </c>
      <c r="B1193" s="68" t="s">
        <v>1278</v>
      </c>
      <c r="C1193" s="100" t="s">
        <v>1243</v>
      </c>
    </row>
    <row r="1194" spans="1:3" x14ac:dyDescent="0.3">
      <c r="A1194" s="74">
        <v>44600</v>
      </c>
      <c r="B1194" s="68" t="s">
        <v>1278</v>
      </c>
      <c r="C1194" s="100" t="s">
        <v>1230</v>
      </c>
    </row>
    <row r="1195" spans="1:3" x14ac:dyDescent="0.3">
      <c r="A1195" s="74">
        <v>44604</v>
      </c>
      <c r="B1195" s="68" t="s">
        <v>1278</v>
      </c>
      <c r="C1195" s="100" t="s">
        <v>1230</v>
      </c>
    </row>
    <row r="1196" spans="1:3" x14ac:dyDescent="0.3">
      <c r="A1196" s="74">
        <v>44606</v>
      </c>
      <c r="B1196" s="68" t="s">
        <v>1278</v>
      </c>
      <c r="C1196" s="100" t="s">
        <v>1255</v>
      </c>
    </row>
    <row r="1197" spans="1:3" x14ac:dyDescent="0.3">
      <c r="A1197" s="74">
        <v>44608</v>
      </c>
      <c r="B1197" s="68" t="s">
        <v>1278</v>
      </c>
      <c r="C1197" s="100" t="s">
        <v>1239</v>
      </c>
    </row>
    <row r="1198" spans="1:3" x14ac:dyDescent="0.3">
      <c r="A1198" s="74">
        <v>44609</v>
      </c>
      <c r="B1198" s="68" t="s">
        <v>1278</v>
      </c>
      <c r="C1198" s="100" t="s">
        <v>1232</v>
      </c>
    </row>
    <row r="1199" spans="1:3" x14ac:dyDescent="0.3">
      <c r="A1199" s="74">
        <v>44611</v>
      </c>
      <c r="B1199" s="68" t="s">
        <v>1278</v>
      </c>
      <c r="C1199" s="100" t="s">
        <v>1250</v>
      </c>
    </row>
    <row r="1200" spans="1:3" x14ac:dyDescent="0.3">
      <c r="A1200" s="74">
        <v>44614</v>
      </c>
      <c r="B1200" s="68" t="s">
        <v>1278</v>
      </c>
      <c r="C1200" s="100" t="s">
        <v>1250</v>
      </c>
    </row>
    <row r="1201" spans="1:3" x14ac:dyDescent="0.3">
      <c r="A1201" s="74">
        <v>44620</v>
      </c>
      <c r="B1201" s="68" t="s">
        <v>1278</v>
      </c>
      <c r="C1201" s="100" t="s">
        <v>1250</v>
      </c>
    </row>
    <row r="1202" spans="1:3" x14ac:dyDescent="0.3">
      <c r="A1202" s="74">
        <v>44621</v>
      </c>
      <c r="B1202" s="68" t="s">
        <v>1278</v>
      </c>
      <c r="C1202" s="100" t="s">
        <v>1250</v>
      </c>
    </row>
    <row r="1203" spans="1:3" x14ac:dyDescent="0.3">
      <c r="A1203" s="74">
        <v>44622</v>
      </c>
      <c r="B1203" s="68" t="s">
        <v>1278</v>
      </c>
      <c r="C1203" s="100" t="s">
        <v>1252</v>
      </c>
    </row>
    <row r="1204" spans="1:3" x14ac:dyDescent="0.3">
      <c r="A1204" s="74">
        <v>44623</v>
      </c>
      <c r="B1204" s="68" t="s">
        <v>1278</v>
      </c>
      <c r="C1204" s="100" t="s">
        <v>1252</v>
      </c>
    </row>
    <row r="1205" spans="1:3" x14ac:dyDescent="0.3">
      <c r="A1205" s="74">
        <v>44670</v>
      </c>
      <c r="B1205" s="68" t="s">
        <v>1278</v>
      </c>
      <c r="C1205" s="100" t="s">
        <v>1252</v>
      </c>
    </row>
    <row r="1206" spans="1:3" x14ac:dyDescent="0.3">
      <c r="A1206" s="74">
        <v>44690</v>
      </c>
      <c r="B1206" s="68" t="s">
        <v>1278</v>
      </c>
      <c r="C1206" s="100" t="s">
        <v>1242</v>
      </c>
    </row>
    <row r="1207" spans="1:3" x14ac:dyDescent="0.3">
      <c r="A1207" s="74">
        <v>44730</v>
      </c>
      <c r="B1207" s="68" t="s">
        <v>1278</v>
      </c>
      <c r="C1207" s="100" t="s">
        <v>1273</v>
      </c>
    </row>
    <row r="1208" spans="1:3" x14ac:dyDescent="0.3">
      <c r="A1208" s="74">
        <v>44732</v>
      </c>
      <c r="B1208" s="68" t="s">
        <v>1278</v>
      </c>
      <c r="C1208" s="100" t="s">
        <v>1273</v>
      </c>
    </row>
    <row r="1209" spans="1:3" x14ac:dyDescent="0.3">
      <c r="A1209" s="74">
        <v>44733</v>
      </c>
      <c r="B1209" s="68" t="s">
        <v>1278</v>
      </c>
      <c r="C1209" s="100" t="s">
        <v>1273</v>
      </c>
    </row>
    <row r="1210" spans="1:3" x14ac:dyDescent="0.3">
      <c r="A1210" s="74">
        <v>44735</v>
      </c>
      <c r="B1210" s="68" t="s">
        <v>1278</v>
      </c>
      <c r="C1210" s="100" t="s">
        <v>1273</v>
      </c>
    </row>
    <row r="1211" spans="1:3" x14ac:dyDescent="0.3">
      <c r="A1211" s="74">
        <v>44736</v>
      </c>
      <c r="B1211" s="68" t="s">
        <v>1278</v>
      </c>
      <c r="C1211" s="100" t="s">
        <v>1273</v>
      </c>
    </row>
    <row r="1212" spans="1:3" x14ac:dyDescent="0.3">
      <c r="A1212" s="74">
        <v>44737</v>
      </c>
      <c r="B1212" s="68" t="s">
        <v>1278</v>
      </c>
      <c r="C1212" s="100" t="s">
        <v>1258</v>
      </c>
    </row>
    <row r="1213" spans="1:3" x14ac:dyDescent="0.3">
      <c r="A1213" s="74">
        <v>44740</v>
      </c>
      <c r="B1213" s="68" t="s">
        <v>1278</v>
      </c>
      <c r="C1213" s="100" t="s">
        <v>1273</v>
      </c>
    </row>
    <row r="1214" spans="1:3" x14ac:dyDescent="0.3">
      <c r="A1214" s="74">
        <v>44742</v>
      </c>
      <c r="B1214" s="68" t="s">
        <v>1278</v>
      </c>
      <c r="C1214" s="100" t="s">
        <v>1265</v>
      </c>
    </row>
    <row r="1215" spans="1:3" x14ac:dyDescent="0.3">
      <c r="A1215" s="74">
        <v>44754</v>
      </c>
      <c r="B1215" s="68" t="s">
        <v>1278</v>
      </c>
      <c r="C1215" s="100" t="s">
        <v>1267</v>
      </c>
    </row>
    <row r="1216" spans="1:3" x14ac:dyDescent="0.3">
      <c r="A1216" s="74">
        <v>44756</v>
      </c>
      <c r="B1216" s="68" t="s">
        <v>1278</v>
      </c>
      <c r="C1216" s="100" t="s">
        <v>1267</v>
      </c>
    </row>
    <row r="1217" spans="1:3" x14ac:dyDescent="0.3">
      <c r="A1217" s="74">
        <v>44757</v>
      </c>
      <c r="B1217" s="68" t="s">
        <v>1278</v>
      </c>
      <c r="C1217" s="100" t="s">
        <v>1230</v>
      </c>
    </row>
    <row r="1218" spans="1:3" x14ac:dyDescent="0.3">
      <c r="A1218" s="74">
        <v>44758</v>
      </c>
      <c r="B1218" s="68" t="s">
        <v>1278</v>
      </c>
      <c r="C1218" s="100" t="s">
        <v>1230</v>
      </c>
    </row>
    <row r="1219" spans="1:3" x14ac:dyDescent="0.3">
      <c r="A1219" s="74">
        <v>44762</v>
      </c>
      <c r="B1219" s="68" t="s">
        <v>1278</v>
      </c>
      <c r="C1219" s="100" t="s">
        <v>1230</v>
      </c>
    </row>
    <row r="1220" spans="1:3" x14ac:dyDescent="0.3">
      <c r="A1220" s="74">
        <v>44848</v>
      </c>
      <c r="B1220" s="68" t="s">
        <v>1278</v>
      </c>
      <c r="C1220" s="100" t="s">
        <v>1230</v>
      </c>
    </row>
    <row r="1221" spans="1:3" x14ac:dyDescent="0.3">
      <c r="A1221" s="67">
        <v>45301</v>
      </c>
      <c r="B1221" s="68" t="s">
        <v>1278</v>
      </c>
      <c r="C1221" s="100" t="s">
        <v>1230</v>
      </c>
    </row>
    <row r="1222" spans="1:3" x14ac:dyDescent="0.3">
      <c r="A1222" s="67">
        <v>45303</v>
      </c>
      <c r="B1222" s="68" t="s">
        <v>1278</v>
      </c>
      <c r="C1222" s="100" t="s">
        <v>1272</v>
      </c>
    </row>
    <row r="1223" spans="1:3" x14ac:dyDescent="0.3">
      <c r="A1223" s="67">
        <v>45305</v>
      </c>
      <c r="B1223" s="68" t="s">
        <v>1278</v>
      </c>
      <c r="C1223" s="100" t="s">
        <v>1272</v>
      </c>
    </row>
    <row r="1224" spans="1:3" x14ac:dyDescent="0.3">
      <c r="A1224" s="74">
        <v>45592</v>
      </c>
      <c r="B1224" s="68" t="s">
        <v>1278</v>
      </c>
      <c r="C1224" s="100" t="s">
        <v>1270</v>
      </c>
    </row>
    <row r="1225" spans="1:3" x14ac:dyDescent="0.3">
      <c r="A1225" s="74">
        <v>45594</v>
      </c>
      <c r="B1225" s="68" t="s">
        <v>1278</v>
      </c>
      <c r="C1225" s="100" t="s">
        <v>1270</v>
      </c>
    </row>
    <row r="1226" spans="1:3" x14ac:dyDescent="0.3">
      <c r="A1226" s="74">
        <v>45596</v>
      </c>
      <c r="B1226" s="68" t="s">
        <v>1278</v>
      </c>
      <c r="C1226" s="100" t="s">
        <v>1274</v>
      </c>
    </row>
    <row r="1227" spans="1:3" x14ac:dyDescent="0.3">
      <c r="A1227" s="74">
        <v>45601</v>
      </c>
      <c r="B1227" s="68" t="s">
        <v>1278</v>
      </c>
      <c r="C1227" s="100" t="s">
        <v>1254</v>
      </c>
    </row>
    <row r="1228" spans="1:3" x14ac:dyDescent="0.3">
      <c r="A1228" s="74">
        <v>45602</v>
      </c>
      <c r="B1228" s="68" t="s">
        <v>1278</v>
      </c>
      <c r="C1228" s="100" t="s">
        <v>1252</v>
      </c>
    </row>
    <row r="1229" spans="1:3" x14ac:dyDescent="0.3">
      <c r="A1229" s="74">
        <v>45604</v>
      </c>
      <c r="B1229" s="68" t="s">
        <v>1278</v>
      </c>
      <c r="C1229" s="100" t="s">
        <v>1242</v>
      </c>
    </row>
    <row r="1230" spans="1:3" x14ac:dyDescent="0.3">
      <c r="A1230" s="74">
        <v>45610</v>
      </c>
      <c r="B1230" s="68" t="s">
        <v>1278</v>
      </c>
      <c r="C1230" s="100" t="s">
        <v>1236</v>
      </c>
    </row>
    <row r="1231" spans="1:3" x14ac:dyDescent="0.3">
      <c r="A1231" s="74">
        <v>45611</v>
      </c>
      <c r="B1231" s="68" t="s">
        <v>1278</v>
      </c>
      <c r="C1231" s="100" t="s">
        <v>1250</v>
      </c>
    </row>
    <row r="1232" spans="1:3" x14ac:dyDescent="0.3">
      <c r="A1232" s="74">
        <v>45612</v>
      </c>
      <c r="B1232" s="68" t="s">
        <v>1278</v>
      </c>
      <c r="C1232" s="100" t="s">
        <v>1250</v>
      </c>
    </row>
    <row r="1233" spans="1:3" x14ac:dyDescent="0.3">
      <c r="A1233" s="74">
        <v>45630</v>
      </c>
      <c r="B1233" s="68" t="s">
        <v>1278</v>
      </c>
      <c r="C1233" s="100" t="s">
        <v>1268</v>
      </c>
    </row>
    <row r="1234" spans="1:3" x14ac:dyDescent="0.3">
      <c r="A1234" s="74">
        <v>45650</v>
      </c>
      <c r="B1234" s="68" t="s">
        <v>1278</v>
      </c>
      <c r="C1234" s="100" t="s">
        <v>1268</v>
      </c>
    </row>
    <row r="1235" spans="1:3" x14ac:dyDescent="0.3">
      <c r="A1235" s="74">
        <v>45670</v>
      </c>
      <c r="B1235" s="68" t="s">
        <v>1278</v>
      </c>
      <c r="C1235" s="100" t="s">
        <v>1268</v>
      </c>
    </row>
    <row r="1236" spans="1:3" x14ac:dyDescent="0.3">
      <c r="A1236" s="74">
        <v>45801</v>
      </c>
      <c r="B1236" s="68" t="s">
        <v>1278</v>
      </c>
      <c r="C1236" s="100" t="s">
        <v>1268</v>
      </c>
    </row>
    <row r="1237" spans="1:3" x14ac:dyDescent="0.3">
      <c r="A1237" s="74">
        <v>45802</v>
      </c>
      <c r="B1237" s="68" t="s">
        <v>1278</v>
      </c>
      <c r="C1237" s="100" t="s">
        <v>1271</v>
      </c>
    </row>
    <row r="1238" spans="1:3" x14ac:dyDescent="0.3">
      <c r="A1238" s="74">
        <v>45819</v>
      </c>
      <c r="B1238" s="68" t="s">
        <v>1278</v>
      </c>
      <c r="C1238" s="100" t="s">
        <v>1271</v>
      </c>
    </row>
    <row r="1239" spans="1:3" x14ac:dyDescent="0.3">
      <c r="A1239" s="74">
        <v>45820</v>
      </c>
      <c r="B1239" s="68" t="s">
        <v>1278</v>
      </c>
      <c r="C1239" s="100" t="s">
        <v>1242</v>
      </c>
    </row>
    <row r="1240" spans="1:3" x14ac:dyDescent="0.3">
      <c r="A1240" s="74">
        <v>45821</v>
      </c>
      <c r="B1240" s="68" t="s">
        <v>1278</v>
      </c>
      <c r="C1240" s="100" t="s">
        <v>1252</v>
      </c>
    </row>
    <row r="1241" spans="1:3" x14ac:dyDescent="0.3">
      <c r="A1241" s="74">
        <v>45822</v>
      </c>
      <c r="B1241" s="68" t="s">
        <v>1278</v>
      </c>
      <c r="C1241" s="100" t="s">
        <v>1252</v>
      </c>
    </row>
    <row r="1242" spans="1:3" x14ac:dyDescent="0.3">
      <c r="A1242" s="74">
        <v>45831</v>
      </c>
      <c r="B1242" s="68" t="s">
        <v>1278</v>
      </c>
      <c r="C1242" s="100" t="s">
        <v>1252</v>
      </c>
    </row>
    <row r="1243" spans="1:3" x14ac:dyDescent="0.3">
      <c r="A1243" s="74">
        <v>45832</v>
      </c>
      <c r="B1243" s="68" t="s">
        <v>1278</v>
      </c>
      <c r="C1243" s="100" t="s">
        <v>1255</v>
      </c>
    </row>
    <row r="1244" spans="1:3" x14ac:dyDescent="0.3">
      <c r="A1244" s="74">
        <v>45841</v>
      </c>
      <c r="B1244" s="68" t="s">
        <v>1278</v>
      </c>
      <c r="C1244" s="100" t="s">
        <v>1250</v>
      </c>
    </row>
    <row r="1245" spans="1:3" x14ac:dyDescent="0.3">
      <c r="A1245" s="74">
        <v>45848</v>
      </c>
      <c r="B1245" s="68" t="s">
        <v>1278</v>
      </c>
      <c r="C1245" s="100" t="s">
        <v>1243</v>
      </c>
    </row>
    <row r="1246" spans="1:3" x14ac:dyDescent="0.3">
      <c r="A1246" s="74">
        <v>45849</v>
      </c>
      <c r="B1246" s="68" t="s">
        <v>1278</v>
      </c>
      <c r="C1246" s="100" t="s">
        <v>1230</v>
      </c>
    </row>
    <row r="1247" spans="1:3" x14ac:dyDescent="0.3">
      <c r="A1247" s="74">
        <v>45851</v>
      </c>
      <c r="B1247" s="68" t="s">
        <v>1278</v>
      </c>
      <c r="C1247" s="100" t="s">
        <v>1230</v>
      </c>
    </row>
    <row r="1248" spans="1:3" x14ac:dyDescent="0.3">
      <c r="A1248" s="74">
        <v>45860</v>
      </c>
      <c r="B1248" s="68" t="s">
        <v>1278</v>
      </c>
      <c r="C1248" s="100" t="s">
        <v>1236</v>
      </c>
    </row>
    <row r="1249" spans="1:3" x14ac:dyDescent="0.3">
      <c r="A1249" s="74">
        <v>45861</v>
      </c>
      <c r="B1249" s="68" t="s">
        <v>1276</v>
      </c>
      <c r="C1249" s="100" t="s">
        <v>1231</v>
      </c>
    </row>
    <row r="1250" spans="1:3" x14ac:dyDescent="0.3">
      <c r="A1250" s="74">
        <v>45863</v>
      </c>
      <c r="B1250" s="68" t="s">
        <v>1276</v>
      </c>
      <c r="C1250" s="100" t="s">
        <v>1231</v>
      </c>
    </row>
    <row r="1251" spans="1:3" x14ac:dyDescent="0.3">
      <c r="A1251" s="74">
        <v>45865</v>
      </c>
      <c r="B1251" s="68" t="s">
        <v>1276</v>
      </c>
      <c r="C1251" s="100" t="s">
        <v>1231</v>
      </c>
    </row>
    <row r="1252" spans="1:3" x14ac:dyDescent="0.3">
      <c r="A1252" s="74">
        <v>45870</v>
      </c>
      <c r="B1252" s="68" t="s">
        <v>1276</v>
      </c>
      <c r="C1252" s="100" t="s">
        <v>1231</v>
      </c>
    </row>
    <row r="1253" spans="1:3" x14ac:dyDescent="0.3">
      <c r="A1253" s="74">
        <v>45871</v>
      </c>
      <c r="B1253" s="68" t="s">
        <v>1276</v>
      </c>
      <c r="C1253" s="100" t="s">
        <v>1231</v>
      </c>
    </row>
    <row r="1254" spans="1:3" x14ac:dyDescent="0.3">
      <c r="A1254" s="74">
        <v>45872</v>
      </c>
      <c r="B1254" s="68" t="s">
        <v>1276</v>
      </c>
      <c r="C1254" s="100" t="s">
        <v>1231</v>
      </c>
    </row>
    <row r="1255" spans="1:3" x14ac:dyDescent="0.3">
      <c r="A1255" s="74">
        <v>45873</v>
      </c>
      <c r="B1255" s="68" t="s">
        <v>1276</v>
      </c>
      <c r="C1255" s="100" t="s">
        <v>1231</v>
      </c>
    </row>
    <row r="1256" spans="1:3" x14ac:dyDescent="0.3">
      <c r="A1256" s="74">
        <v>45874</v>
      </c>
      <c r="B1256" s="68" t="s">
        <v>1276</v>
      </c>
      <c r="C1256" s="100" t="s">
        <v>1231</v>
      </c>
    </row>
    <row r="1257" spans="1:3" x14ac:dyDescent="0.3">
      <c r="A1257" s="74">
        <v>45875</v>
      </c>
      <c r="B1257" s="68" t="s">
        <v>1277</v>
      </c>
      <c r="C1257" s="100" t="s">
        <v>1232</v>
      </c>
    </row>
    <row r="1258" spans="1:3" x14ac:dyDescent="0.3">
      <c r="A1258" s="74">
        <v>45876</v>
      </c>
      <c r="B1258" s="68" t="s">
        <v>1277</v>
      </c>
      <c r="C1258" s="100" t="s">
        <v>1238</v>
      </c>
    </row>
    <row r="1259" spans="1:3" x14ac:dyDescent="0.3">
      <c r="A1259" s="74">
        <v>45877</v>
      </c>
      <c r="B1259" s="68" t="s">
        <v>1277</v>
      </c>
      <c r="C1259" s="100" t="s">
        <v>1250</v>
      </c>
    </row>
    <row r="1260" spans="1:3" x14ac:dyDescent="0.3">
      <c r="A1260" s="74">
        <v>45878</v>
      </c>
      <c r="B1260" s="68" t="s">
        <v>1277</v>
      </c>
      <c r="C1260" s="100" t="s">
        <v>1250</v>
      </c>
    </row>
    <row r="1261" spans="1:3" x14ac:dyDescent="0.3">
      <c r="A1261" s="74">
        <v>45879</v>
      </c>
      <c r="B1261" s="68" t="s">
        <v>1277</v>
      </c>
      <c r="C1261" s="100" t="s">
        <v>1250</v>
      </c>
    </row>
    <row r="1262" spans="1:3" x14ac:dyDescent="0.3">
      <c r="A1262" s="74">
        <v>45881</v>
      </c>
      <c r="B1262" s="68" t="s">
        <v>1277</v>
      </c>
      <c r="C1262" s="100" t="s">
        <v>1250</v>
      </c>
    </row>
    <row r="1263" spans="1:3" x14ac:dyDescent="0.3">
      <c r="A1263" s="74">
        <v>45882</v>
      </c>
      <c r="B1263" s="68" t="s">
        <v>1277</v>
      </c>
      <c r="C1263" s="100" t="s">
        <v>1250</v>
      </c>
    </row>
    <row r="1264" spans="1:3" x14ac:dyDescent="0.3">
      <c r="A1264" s="74">
        <v>45884</v>
      </c>
      <c r="B1264" s="68" t="s">
        <v>1277</v>
      </c>
      <c r="C1264" s="100" t="s">
        <v>1250</v>
      </c>
    </row>
    <row r="1265" spans="1:3" x14ac:dyDescent="0.3">
      <c r="A1265" s="74">
        <v>45885</v>
      </c>
      <c r="B1265" s="68" t="s">
        <v>1277</v>
      </c>
      <c r="C1265" s="100" t="s">
        <v>1250</v>
      </c>
    </row>
    <row r="1266" spans="1:3" x14ac:dyDescent="0.3">
      <c r="A1266" s="74">
        <v>45887</v>
      </c>
      <c r="B1266" s="68" t="s">
        <v>1277</v>
      </c>
      <c r="C1266" s="100" t="s">
        <v>1250</v>
      </c>
    </row>
    <row r="1267" spans="1:3" x14ac:dyDescent="0.3">
      <c r="A1267" s="74">
        <v>45888</v>
      </c>
      <c r="B1267" s="68" t="s">
        <v>1277</v>
      </c>
      <c r="C1267" s="100" t="s">
        <v>1250</v>
      </c>
    </row>
    <row r="1268" spans="1:3" x14ac:dyDescent="0.3">
      <c r="A1268" s="74">
        <v>45890</v>
      </c>
      <c r="B1268" s="68" t="s">
        <v>1277</v>
      </c>
      <c r="C1268" s="100" t="s">
        <v>1250</v>
      </c>
    </row>
    <row r="1269" spans="1:3" x14ac:dyDescent="0.3">
      <c r="A1269" s="74">
        <v>45891</v>
      </c>
      <c r="B1269" s="68" t="s">
        <v>1277</v>
      </c>
      <c r="C1269" s="100" t="s">
        <v>1250</v>
      </c>
    </row>
    <row r="1270" spans="1:3" x14ac:dyDescent="0.3">
      <c r="A1270" s="74">
        <v>45892</v>
      </c>
      <c r="B1270" s="68" t="s">
        <v>1277</v>
      </c>
      <c r="C1270" s="100" t="s">
        <v>1250</v>
      </c>
    </row>
    <row r="1271" spans="1:3" x14ac:dyDescent="0.3">
      <c r="A1271" s="74">
        <v>45894</v>
      </c>
      <c r="B1271" s="68" t="s">
        <v>1277</v>
      </c>
      <c r="C1271" s="100" t="s">
        <v>1250</v>
      </c>
    </row>
    <row r="1272" spans="1:3" x14ac:dyDescent="0.3">
      <c r="A1272" s="74">
        <v>45896</v>
      </c>
      <c r="B1272" s="68" t="s">
        <v>1277</v>
      </c>
      <c r="C1272" s="100" t="s">
        <v>1252</v>
      </c>
    </row>
    <row r="1273" spans="1:3" x14ac:dyDescent="0.3">
      <c r="A1273" s="74">
        <v>45897</v>
      </c>
      <c r="B1273" s="68" t="s">
        <v>1277</v>
      </c>
      <c r="C1273" s="100" t="s">
        <v>1252</v>
      </c>
    </row>
    <row r="1274" spans="1:3" x14ac:dyDescent="0.3">
      <c r="A1274" s="74">
        <v>45899</v>
      </c>
      <c r="B1274" s="68" t="s">
        <v>1277</v>
      </c>
      <c r="C1274" s="100" t="s">
        <v>1252</v>
      </c>
    </row>
    <row r="1275" spans="1:3" x14ac:dyDescent="0.3">
      <c r="A1275" s="74">
        <v>45901</v>
      </c>
      <c r="B1275" s="68" t="s">
        <v>1277</v>
      </c>
      <c r="C1275" s="100" t="s">
        <v>1253</v>
      </c>
    </row>
    <row r="1276" spans="1:3" x14ac:dyDescent="0.3">
      <c r="A1276" s="74">
        <v>45902</v>
      </c>
      <c r="B1276" s="68" t="s">
        <v>1277</v>
      </c>
      <c r="C1276" s="100" t="s">
        <v>1253</v>
      </c>
    </row>
    <row r="1277" spans="1:3" x14ac:dyDescent="0.3">
      <c r="A1277" s="74">
        <v>45903</v>
      </c>
      <c r="B1277" s="68" t="s">
        <v>1277</v>
      </c>
      <c r="C1277" s="100" t="s">
        <v>1252</v>
      </c>
    </row>
    <row r="1278" spans="1:3" x14ac:dyDescent="0.3">
      <c r="A1278" s="74">
        <v>45905</v>
      </c>
      <c r="B1278" s="68" t="s">
        <v>1277</v>
      </c>
      <c r="C1278" s="100" t="s">
        <v>1252</v>
      </c>
    </row>
    <row r="1279" spans="1:3" x14ac:dyDescent="0.3">
      <c r="A1279" s="74">
        <v>45906</v>
      </c>
      <c r="B1279" s="68" t="s">
        <v>1277</v>
      </c>
      <c r="C1279" s="100" t="s">
        <v>1252</v>
      </c>
    </row>
    <row r="1280" spans="1:3" x14ac:dyDescent="0.3">
      <c r="A1280" s="74">
        <v>45907</v>
      </c>
      <c r="B1280" s="68" t="s">
        <v>1277</v>
      </c>
      <c r="C1280" s="100" t="s">
        <v>1273</v>
      </c>
    </row>
    <row r="1281" spans="1:3" x14ac:dyDescent="0.3">
      <c r="A1281" s="74">
        <v>45908</v>
      </c>
      <c r="B1281" s="68" t="s">
        <v>1277</v>
      </c>
      <c r="C1281" s="100" t="s">
        <v>1254</v>
      </c>
    </row>
    <row r="1282" spans="1:3" x14ac:dyDescent="0.3">
      <c r="A1282" s="74">
        <v>45910</v>
      </c>
      <c r="B1282" s="68" t="s">
        <v>1277</v>
      </c>
      <c r="C1282" s="100" t="s">
        <v>1254</v>
      </c>
    </row>
    <row r="1283" spans="1:3" x14ac:dyDescent="0.3">
      <c r="A1283" s="74">
        <v>45911</v>
      </c>
      <c r="B1283" s="68" t="s">
        <v>1277</v>
      </c>
      <c r="C1283" s="100" t="s">
        <v>1267</v>
      </c>
    </row>
    <row r="1284" spans="1:3" x14ac:dyDescent="0.3">
      <c r="A1284" s="74">
        <v>45912</v>
      </c>
      <c r="B1284" s="68" t="s">
        <v>1277</v>
      </c>
      <c r="C1284" s="100" t="s">
        <v>1267</v>
      </c>
    </row>
    <row r="1285" spans="1:3" x14ac:dyDescent="0.3">
      <c r="A1285" s="74">
        <v>45913</v>
      </c>
      <c r="B1285" s="68" t="s">
        <v>1277</v>
      </c>
      <c r="C1285" s="100" t="s">
        <v>1266</v>
      </c>
    </row>
    <row r="1286" spans="1:3" x14ac:dyDescent="0.3">
      <c r="A1286" s="74">
        <v>45914</v>
      </c>
      <c r="B1286" s="68" t="s">
        <v>1277</v>
      </c>
      <c r="C1286" s="100" t="s">
        <v>1266</v>
      </c>
    </row>
    <row r="1287" spans="1:3" x14ac:dyDescent="0.3">
      <c r="A1287" s="74">
        <v>45916</v>
      </c>
      <c r="B1287" s="68" t="s">
        <v>1277</v>
      </c>
      <c r="C1287" s="100" t="s">
        <v>1266</v>
      </c>
    </row>
    <row r="1288" spans="1:3" x14ac:dyDescent="0.3">
      <c r="A1288" s="74">
        <v>45918</v>
      </c>
      <c r="B1288" s="68" t="s">
        <v>1277</v>
      </c>
      <c r="C1288" s="100" t="s">
        <v>1266</v>
      </c>
    </row>
    <row r="1289" spans="1:3" x14ac:dyDescent="0.3">
      <c r="A1289" s="74">
        <v>45919</v>
      </c>
      <c r="B1289" s="68" t="s">
        <v>1277</v>
      </c>
      <c r="C1289" s="100" t="s">
        <v>1245</v>
      </c>
    </row>
    <row r="1290" spans="1:3" x14ac:dyDescent="0.3">
      <c r="A1290" s="74">
        <v>45920</v>
      </c>
      <c r="B1290" s="68" t="s">
        <v>1277</v>
      </c>
      <c r="C1290" s="100" t="s">
        <v>1245</v>
      </c>
    </row>
    <row r="1291" spans="1:3" x14ac:dyDescent="0.3">
      <c r="A1291" s="74">
        <v>45921</v>
      </c>
      <c r="B1291" s="68" t="s">
        <v>1277</v>
      </c>
      <c r="C1291" s="100" t="s">
        <v>1245</v>
      </c>
    </row>
    <row r="1292" spans="1:3" x14ac:dyDescent="0.3">
      <c r="A1292" s="74">
        <v>45922</v>
      </c>
      <c r="B1292" s="68" t="s">
        <v>1277</v>
      </c>
      <c r="C1292" s="100" t="s">
        <v>1245</v>
      </c>
    </row>
    <row r="1293" spans="1:3" x14ac:dyDescent="0.3">
      <c r="A1293" s="74">
        <v>45923</v>
      </c>
      <c r="B1293" s="68" t="s">
        <v>1277</v>
      </c>
      <c r="C1293" s="100" t="s">
        <v>1245</v>
      </c>
    </row>
    <row r="1294" spans="1:3" x14ac:dyDescent="0.3">
      <c r="A1294" s="74">
        <v>45924</v>
      </c>
      <c r="B1294" s="68" t="s">
        <v>1277</v>
      </c>
      <c r="C1294" s="100" t="s">
        <v>1245</v>
      </c>
    </row>
    <row r="1295" spans="1:3" x14ac:dyDescent="0.3">
      <c r="A1295" s="74">
        <v>45927</v>
      </c>
      <c r="B1295" s="68" t="s">
        <v>1277</v>
      </c>
      <c r="C1295" s="100" t="s">
        <v>1245</v>
      </c>
    </row>
    <row r="1296" spans="1:3" x14ac:dyDescent="0.3">
      <c r="A1296" s="74">
        <v>45929</v>
      </c>
      <c r="B1296" s="68" t="s">
        <v>1277</v>
      </c>
      <c r="C1296" s="100" t="s">
        <v>1245</v>
      </c>
    </row>
    <row r="1297" spans="1:3" x14ac:dyDescent="0.3">
      <c r="A1297" s="74">
        <v>45941</v>
      </c>
      <c r="B1297" s="68" t="s">
        <v>1277</v>
      </c>
      <c r="C1297" s="100" t="s">
        <v>1245</v>
      </c>
    </row>
    <row r="1298" spans="1:3" x14ac:dyDescent="0.3">
      <c r="A1298" s="74">
        <v>45943</v>
      </c>
      <c r="B1298" s="68" t="s">
        <v>1277</v>
      </c>
      <c r="C1298" s="100" t="s">
        <v>1245</v>
      </c>
    </row>
    <row r="1299" spans="1:3" x14ac:dyDescent="0.3">
      <c r="A1299" s="74">
        <v>45945</v>
      </c>
      <c r="B1299" s="68" t="s">
        <v>1277</v>
      </c>
      <c r="C1299" s="100" t="s">
        <v>1245</v>
      </c>
    </row>
    <row r="1300" spans="1:3" x14ac:dyDescent="0.3">
      <c r="A1300" s="74">
        <v>45947</v>
      </c>
      <c r="B1300" s="68" t="s">
        <v>1277</v>
      </c>
      <c r="C1300" s="100" t="s">
        <v>1245</v>
      </c>
    </row>
    <row r="1301" spans="1:3" x14ac:dyDescent="0.3">
      <c r="A1301" s="74">
        <v>46120</v>
      </c>
      <c r="B1301" s="68" t="s">
        <v>1277</v>
      </c>
      <c r="C1301" s="100" t="s">
        <v>1245</v>
      </c>
    </row>
    <row r="1302" spans="1:3" x14ac:dyDescent="0.3">
      <c r="A1302" s="74">
        <v>46871</v>
      </c>
      <c r="B1302" s="68" t="s">
        <v>1277</v>
      </c>
      <c r="C1302" s="100" t="s">
        <v>1245</v>
      </c>
    </row>
    <row r="1303" spans="1:3" x14ac:dyDescent="0.3">
      <c r="A1303" s="74">
        <v>46875</v>
      </c>
      <c r="B1303" s="68" t="s">
        <v>1277</v>
      </c>
      <c r="C1303" s="100" t="s">
        <v>1245</v>
      </c>
    </row>
    <row r="1304" spans="1:3" x14ac:dyDescent="0.3">
      <c r="A1304" s="74">
        <v>46882</v>
      </c>
      <c r="B1304" s="68" t="s">
        <v>1277</v>
      </c>
      <c r="C1304" s="100" t="s">
        <v>1245</v>
      </c>
    </row>
    <row r="1305" spans="1:3" x14ac:dyDescent="0.3">
      <c r="A1305" s="74">
        <v>46895</v>
      </c>
      <c r="B1305" s="68" t="s">
        <v>1277</v>
      </c>
      <c r="C1305" s="100" t="s">
        <v>1245</v>
      </c>
    </row>
    <row r="1306" spans="1:3" x14ac:dyDescent="0.3">
      <c r="A1306" s="74">
        <v>46900</v>
      </c>
      <c r="B1306" s="68" t="s">
        <v>1277</v>
      </c>
      <c r="C1306" s="100" t="s">
        <v>1245</v>
      </c>
    </row>
    <row r="1307" spans="1:3" x14ac:dyDescent="0.3">
      <c r="A1307" s="74">
        <v>46901</v>
      </c>
      <c r="B1307" s="68" t="s">
        <v>1277</v>
      </c>
      <c r="C1307" s="100" t="s">
        <v>1245</v>
      </c>
    </row>
    <row r="1308" spans="1:3" x14ac:dyDescent="0.3">
      <c r="A1308" s="74">
        <v>46905</v>
      </c>
      <c r="B1308" s="68" t="s">
        <v>1277</v>
      </c>
      <c r="C1308" s="100" t="s">
        <v>1245</v>
      </c>
    </row>
    <row r="1309" spans="1:3" x14ac:dyDescent="0.3">
      <c r="A1309" s="74">
        <v>46910</v>
      </c>
      <c r="B1309" s="68" t="s">
        <v>1277</v>
      </c>
      <c r="C1309" s="100" t="s">
        <v>1245</v>
      </c>
    </row>
    <row r="1310" spans="1:3" x14ac:dyDescent="0.3">
      <c r="A1310" s="74">
        <v>46921</v>
      </c>
      <c r="B1310" s="68" t="s">
        <v>1277</v>
      </c>
      <c r="C1310" s="100" t="s">
        <v>1270</v>
      </c>
    </row>
    <row r="1311" spans="1:3" x14ac:dyDescent="0.3">
      <c r="A1311" s="67">
        <v>47130</v>
      </c>
      <c r="B1311" s="68" t="s">
        <v>1277</v>
      </c>
      <c r="C1311" s="100" t="s">
        <v>1269</v>
      </c>
    </row>
    <row r="1312" spans="1:3" x14ac:dyDescent="0.3">
      <c r="A1312" s="74">
        <v>47140</v>
      </c>
      <c r="B1312" s="68" t="s">
        <v>1277</v>
      </c>
      <c r="C1312" s="100" t="s">
        <v>1268</v>
      </c>
    </row>
    <row r="1313" spans="1:3" x14ac:dyDescent="0.3">
      <c r="A1313" s="74">
        <v>47150</v>
      </c>
      <c r="B1313" s="68" t="s">
        <v>1277</v>
      </c>
      <c r="C1313" s="100" t="s">
        <v>1248</v>
      </c>
    </row>
    <row r="1314" spans="1:3" x14ac:dyDescent="0.3">
      <c r="A1314" s="74">
        <v>47230</v>
      </c>
      <c r="B1314" s="68" t="s">
        <v>1277</v>
      </c>
      <c r="C1314" s="100" t="s">
        <v>1245</v>
      </c>
    </row>
    <row r="1315" spans="1:3" x14ac:dyDescent="0.3">
      <c r="A1315" s="74">
        <v>47351</v>
      </c>
      <c r="B1315" s="68" t="s">
        <v>1277</v>
      </c>
      <c r="C1315" s="100" t="s">
        <v>1245</v>
      </c>
    </row>
    <row r="1316" spans="1:3" x14ac:dyDescent="0.3">
      <c r="A1316" s="74">
        <v>47411</v>
      </c>
      <c r="B1316" s="68" t="s">
        <v>1277</v>
      </c>
      <c r="C1316" s="100" t="s">
        <v>1245</v>
      </c>
    </row>
    <row r="1317" spans="1:3" x14ac:dyDescent="0.3">
      <c r="A1317" s="74">
        <v>47412</v>
      </c>
      <c r="B1317" s="68" t="s">
        <v>1277</v>
      </c>
      <c r="C1317" s="100" t="s">
        <v>1245</v>
      </c>
    </row>
    <row r="1318" spans="1:3" x14ac:dyDescent="0.3">
      <c r="A1318" s="74">
        <v>47419</v>
      </c>
      <c r="B1318" s="68" t="s">
        <v>1277</v>
      </c>
      <c r="C1318" s="100" t="s">
        <v>1245</v>
      </c>
    </row>
    <row r="1319" spans="1:3" x14ac:dyDescent="0.3">
      <c r="A1319" s="74">
        <v>47432</v>
      </c>
      <c r="B1319" s="68" t="s">
        <v>1277</v>
      </c>
      <c r="C1319" s="100" t="s">
        <v>1245</v>
      </c>
    </row>
    <row r="1320" spans="1:3" x14ac:dyDescent="0.3">
      <c r="A1320" s="74">
        <v>47442</v>
      </c>
      <c r="B1320" s="68" t="s">
        <v>1277</v>
      </c>
      <c r="C1320" s="100" t="s">
        <v>1244</v>
      </c>
    </row>
    <row r="1321" spans="1:3" x14ac:dyDescent="0.3">
      <c r="A1321" s="74">
        <v>47443</v>
      </c>
      <c r="B1321" s="68" t="s">
        <v>1277</v>
      </c>
      <c r="C1321" s="100" t="s">
        <v>1245</v>
      </c>
    </row>
    <row r="1322" spans="1:3" x14ac:dyDescent="0.3">
      <c r="A1322" s="74">
        <v>47461</v>
      </c>
      <c r="B1322" s="68" t="s">
        <v>1277</v>
      </c>
      <c r="C1322" s="100" t="s">
        <v>1250</v>
      </c>
    </row>
    <row r="1323" spans="1:3" x14ac:dyDescent="0.3">
      <c r="A1323" s="74">
        <v>47462</v>
      </c>
      <c r="B1323" s="68" t="s">
        <v>1278</v>
      </c>
      <c r="C1323" s="100" t="s">
        <v>1230</v>
      </c>
    </row>
    <row r="1324" spans="1:3" x14ac:dyDescent="0.3">
      <c r="A1324" s="74">
        <v>47464</v>
      </c>
      <c r="B1324" s="68" t="s">
        <v>1278</v>
      </c>
      <c r="C1324" s="100" t="s">
        <v>1230</v>
      </c>
    </row>
    <row r="1325" spans="1:3" x14ac:dyDescent="0.3">
      <c r="A1325" s="74">
        <v>47466</v>
      </c>
      <c r="B1325" s="68" t="s">
        <v>1278</v>
      </c>
      <c r="C1325" s="100" t="s">
        <v>1272</v>
      </c>
    </row>
    <row r="1326" spans="1:3" x14ac:dyDescent="0.3">
      <c r="A1326" s="74">
        <v>47468</v>
      </c>
      <c r="B1326" s="68" t="s">
        <v>1278</v>
      </c>
      <c r="C1326" s="100" t="s">
        <v>1272</v>
      </c>
    </row>
    <row r="1327" spans="1:3" x14ac:dyDescent="0.3">
      <c r="A1327" s="74">
        <v>47611</v>
      </c>
      <c r="B1327" s="68" t="s">
        <v>1278</v>
      </c>
      <c r="C1327" s="100" t="s">
        <v>1270</v>
      </c>
    </row>
    <row r="1328" spans="1:3" x14ac:dyDescent="0.3">
      <c r="A1328" s="74">
        <v>47615</v>
      </c>
      <c r="B1328" s="68" t="s">
        <v>1278</v>
      </c>
      <c r="C1328" s="100" t="s">
        <v>1270</v>
      </c>
    </row>
    <row r="1329" spans="1:3" x14ac:dyDescent="0.3">
      <c r="A1329" s="74">
        <v>47620</v>
      </c>
      <c r="B1329" s="68" t="s">
        <v>1278</v>
      </c>
      <c r="C1329" s="100" t="s">
        <v>1274</v>
      </c>
    </row>
    <row r="1330" spans="1:3" x14ac:dyDescent="0.3">
      <c r="A1330" s="74">
        <v>47621</v>
      </c>
      <c r="B1330" s="68" t="s">
        <v>1278</v>
      </c>
      <c r="C1330" s="100" t="s">
        <v>1254</v>
      </c>
    </row>
    <row r="1331" spans="1:3" x14ac:dyDescent="0.3">
      <c r="A1331" s="74">
        <v>48701</v>
      </c>
      <c r="B1331" s="68" t="s">
        <v>1278</v>
      </c>
      <c r="C1331" s="100" t="s">
        <v>1252</v>
      </c>
    </row>
    <row r="1332" spans="1:3" x14ac:dyDescent="0.3">
      <c r="A1332" s="74">
        <v>48705</v>
      </c>
      <c r="B1332" s="68" t="s">
        <v>1278</v>
      </c>
      <c r="C1332" s="100" t="s">
        <v>1242</v>
      </c>
    </row>
    <row r="1333" spans="1:3" x14ac:dyDescent="0.3">
      <c r="A1333" s="74">
        <v>48791</v>
      </c>
      <c r="B1333" s="68" t="s">
        <v>1278</v>
      </c>
      <c r="C1333" s="100" t="s">
        <v>1236</v>
      </c>
    </row>
    <row r="1334" spans="1:3" x14ac:dyDescent="0.3">
      <c r="A1334" s="74">
        <v>49219</v>
      </c>
      <c r="B1334" s="68" t="s">
        <v>1278</v>
      </c>
      <c r="C1334" s="100" t="s">
        <v>1250</v>
      </c>
    </row>
    <row r="1335" spans="1:3" x14ac:dyDescent="0.3">
      <c r="A1335" s="74">
        <v>49229</v>
      </c>
      <c r="B1335" s="68" t="s">
        <v>1278</v>
      </c>
      <c r="C1335" s="100" t="s">
        <v>1250</v>
      </c>
    </row>
    <row r="1336" spans="1:3" x14ac:dyDescent="0.3">
      <c r="A1336" s="74">
        <v>49251</v>
      </c>
      <c r="B1336" s="68" t="s">
        <v>1278</v>
      </c>
      <c r="C1336" s="100" t="s">
        <v>1268</v>
      </c>
    </row>
    <row r="1337" spans="1:3" x14ac:dyDescent="0.3">
      <c r="A1337" s="74">
        <v>49254</v>
      </c>
      <c r="B1337" s="68" t="s">
        <v>1278</v>
      </c>
      <c r="C1337" s="100" t="s">
        <v>1268</v>
      </c>
    </row>
    <row r="1338" spans="1:3" x14ac:dyDescent="0.3">
      <c r="A1338" s="74">
        <v>49265</v>
      </c>
      <c r="B1338" s="68" t="s">
        <v>1278</v>
      </c>
      <c r="C1338" s="100" t="s">
        <v>1268</v>
      </c>
    </row>
    <row r="1339" spans="1:3" x14ac:dyDescent="0.3">
      <c r="A1339" s="74">
        <v>49271</v>
      </c>
      <c r="B1339" s="68" t="s">
        <v>1278</v>
      </c>
      <c r="C1339" s="100" t="s">
        <v>1268</v>
      </c>
    </row>
    <row r="1340" spans="1:3" x14ac:dyDescent="0.3">
      <c r="A1340" s="74">
        <v>49285</v>
      </c>
      <c r="B1340" s="68" t="s">
        <v>1278</v>
      </c>
      <c r="C1340" s="100" t="s">
        <v>1271</v>
      </c>
    </row>
    <row r="1341" spans="1:3" x14ac:dyDescent="0.3">
      <c r="A1341" s="74">
        <v>49291</v>
      </c>
      <c r="B1341" s="68" t="s">
        <v>1278</v>
      </c>
      <c r="C1341" s="100" t="s">
        <v>1271</v>
      </c>
    </row>
    <row r="1342" spans="1:3" x14ac:dyDescent="0.3">
      <c r="A1342" s="74">
        <v>49295</v>
      </c>
      <c r="B1342" s="68" t="s">
        <v>1278</v>
      </c>
      <c r="C1342" s="100" t="s">
        <v>1242</v>
      </c>
    </row>
    <row r="1343" spans="1:3" x14ac:dyDescent="0.3">
      <c r="A1343" s="74">
        <v>49300</v>
      </c>
      <c r="B1343" s="68" t="s">
        <v>1278</v>
      </c>
      <c r="C1343" s="100" t="s">
        <v>1252</v>
      </c>
    </row>
    <row r="1344" spans="1:3" x14ac:dyDescent="0.3">
      <c r="A1344" s="74">
        <v>49302</v>
      </c>
      <c r="B1344" s="68" t="s">
        <v>1278</v>
      </c>
      <c r="C1344" s="100" t="s">
        <v>1252</v>
      </c>
    </row>
    <row r="1345" spans="1:3" x14ac:dyDescent="0.3">
      <c r="A1345" s="74">
        <v>49304</v>
      </c>
      <c r="B1345" s="68" t="s">
        <v>1278</v>
      </c>
      <c r="C1345" s="100" t="s">
        <v>1252</v>
      </c>
    </row>
    <row r="1346" spans="1:3" x14ac:dyDescent="0.3">
      <c r="A1346" s="74">
        <v>49305</v>
      </c>
      <c r="B1346" s="68" t="s">
        <v>1278</v>
      </c>
      <c r="C1346" s="100" t="s">
        <v>1255</v>
      </c>
    </row>
    <row r="1347" spans="1:3" x14ac:dyDescent="0.3">
      <c r="A1347" s="74">
        <v>49371</v>
      </c>
      <c r="B1347" s="68" t="s">
        <v>1278</v>
      </c>
      <c r="C1347" s="100" t="s">
        <v>1298</v>
      </c>
    </row>
    <row r="1348" spans="1:3" x14ac:dyDescent="0.3">
      <c r="A1348" s="74">
        <v>49375</v>
      </c>
      <c r="B1348" s="68" t="s">
        <v>1278</v>
      </c>
      <c r="C1348" s="100" t="s">
        <v>1243</v>
      </c>
    </row>
    <row r="1349" spans="1:3" x14ac:dyDescent="0.3">
      <c r="A1349" s="74">
        <v>49381</v>
      </c>
      <c r="B1349" s="68" t="s">
        <v>1278</v>
      </c>
      <c r="C1349" s="100" t="s">
        <v>1230</v>
      </c>
    </row>
    <row r="1350" spans="1:3" x14ac:dyDescent="0.3">
      <c r="A1350" s="74">
        <v>49385</v>
      </c>
      <c r="B1350" s="68" t="s">
        <v>1278</v>
      </c>
      <c r="C1350" s="100" t="s">
        <v>1230</v>
      </c>
    </row>
    <row r="1351" spans="1:3" x14ac:dyDescent="0.3">
      <c r="A1351" s="74">
        <v>49461</v>
      </c>
      <c r="B1351" s="68" t="s">
        <v>1278</v>
      </c>
      <c r="C1351" s="100" t="s">
        <v>1236</v>
      </c>
    </row>
    <row r="1352" spans="1:3" x14ac:dyDescent="0.3">
      <c r="A1352" s="74">
        <v>49465</v>
      </c>
      <c r="B1352" s="68" t="s">
        <v>1276</v>
      </c>
      <c r="C1352" s="100" t="s">
        <v>1231</v>
      </c>
    </row>
    <row r="1353" spans="1:3" x14ac:dyDescent="0.3">
      <c r="A1353" s="74">
        <v>49561</v>
      </c>
      <c r="B1353" s="68" t="s">
        <v>1276</v>
      </c>
      <c r="C1353" s="100" t="s">
        <v>1231</v>
      </c>
    </row>
    <row r="1354" spans="1:3" x14ac:dyDescent="0.3">
      <c r="A1354" s="74">
        <v>49563</v>
      </c>
      <c r="B1354" s="68" t="s">
        <v>1276</v>
      </c>
      <c r="C1354" s="100" t="s">
        <v>1231</v>
      </c>
    </row>
    <row r="1355" spans="1:3" x14ac:dyDescent="0.3">
      <c r="A1355" s="67">
        <v>49564</v>
      </c>
      <c r="B1355" s="68" t="s">
        <v>1276</v>
      </c>
      <c r="C1355" s="100" t="s">
        <v>1231</v>
      </c>
    </row>
    <row r="1356" spans="1:3" x14ac:dyDescent="0.3">
      <c r="A1356" s="74">
        <v>49565</v>
      </c>
      <c r="B1356" s="68" t="s">
        <v>1276</v>
      </c>
      <c r="C1356" s="100" t="s">
        <v>1231</v>
      </c>
    </row>
    <row r="1357" spans="1:3" x14ac:dyDescent="0.3">
      <c r="A1357" s="74">
        <v>49566</v>
      </c>
      <c r="B1357" s="68" t="s">
        <v>1276</v>
      </c>
      <c r="C1357" s="100" t="s">
        <v>1231</v>
      </c>
    </row>
    <row r="1358" spans="1:3" x14ac:dyDescent="0.3">
      <c r="A1358" s="67">
        <v>49567</v>
      </c>
      <c r="B1358" s="68" t="s">
        <v>1276</v>
      </c>
      <c r="C1358" s="100" t="s">
        <v>1231</v>
      </c>
    </row>
    <row r="1359" spans="1:3" x14ac:dyDescent="0.3">
      <c r="A1359" s="74">
        <v>95946</v>
      </c>
      <c r="B1359" s="68" t="s">
        <v>1276</v>
      </c>
      <c r="C1359" s="100" t="s">
        <v>1231</v>
      </c>
    </row>
    <row r="1360" spans="1:3" x14ac:dyDescent="0.3">
      <c r="A1360" s="74">
        <v>95947</v>
      </c>
      <c r="B1360" s="68" t="s">
        <v>1277</v>
      </c>
      <c r="C1360" s="100" t="s">
        <v>1232</v>
      </c>
    </row>
    <row r="1361" spans="1:3" x14ac:dyDescent="0.3">
      <c r="A1361" s="74">
        <v>95948</v>
      </c>
      <c r="B1361" s="68" t="s">
        <v>1277</v>
      </c>
      <c r="C1361" s="100" t="s">
        <v>1238</v>
      </c>
    </row>
    <row r="1362" spans="1:3" x14ac:dyDescent="0.3">
      <c r="A1362" s="74">
        <v>95960</v>
      </c>
      <c r="B1362" s="68" t="s">
        <v>1277</v>
      </c>
      <c r="C1362" s="100" t="s">
        <v>1250</v>
      </c>
    </row>
    <row r="1363" spans="1:3" x14ac:dyDescent="0.3">
      <c r="A1363" s="74">
        <v>95961</v>
      </c>
      <c r="B1363" s="68" t="s">
        <v>1277</v>
      </c>
      <c r="C1363" s="100" t="s">
        <v>1250</v>
      </c>
    </row>
    <row r="1364" spans="1:3" x14ac:dyDescent="0.3">
      <c r="A1364" s="74">
        <v>95962</v>
      </c>
      <c r="B1364" s="68" t="s">
        <v>1277</v>
      </c>
      <c r="C1364" s="100" t="s">
        <v>1250</v>
      </c>
    </row>
    <row r="1365" spans="1:3" x14ac:dyDescent="0.3">
      <c r="A1365" s="74">
        <v>95963</v>
      </c>
      <c r="B1365" s="68" t="s">
        <v>1277</v>
      </c>
      <c r="C1365" s="100" t="s">
        <v>1250</v>
      </c>
    </row>
    <row r="1366" spans="1:3" x14ac:dyDescent="0.3">
      <c r="A1366" s="74">
        <v>95964</v>
      </c>
      <c r="B1366" s="68" t="s">
        <v>1277</v>
      </c>
      <c r="C1366" s="100" t="s">
        <v>1250</v>
      </c>
    </row>
    <row r="1367" spans="1:3" x14ac:dyDescent="0.3">
      <c r="A1367" s="74">
        <v>95965</v>
      </c>
      <c r="B1367" s="68" t="s">
        <v>1277</v>
      </c>
      <c r="C1367" s="100" t="s">
        <v>1250</v>
      </c>
    </row>
    <row r="1368" spans="1:3" x14ac:dyDescent="0.3">
      <c r="A1368" s="74">
        <v>95966</v>
      </c>
      <c r="B1368" s="68" t="s">
        <v>1277</v>
      </c>
      <c r="C1368" s="100" t="s">
        <v>1250</v>
      </c>
    </row>
    <row r="1369" spans="1:3" x14ac:dyDescent="0.3">
      <c r="A1369" s="74">
        <v>96000</v>
      </c>
      <c r="B1369" s="68" t="s">
        <v>1277</v>
      </c>
      <c r="C1369" s="100" t="s">
        <v>1250</v>
      </c>
    </row>
    <row r="1370" spans="1:3" x14ac:dyDescent="0.3">
      <c r="A1370" s="74">
        <v>96001</v>
      </c>
      <c r="B1370" s="68" t="s">
        <v>1277</v>
      </c>
      <c r="C1370" s="100" t="s">
        <v>1250</v>
      </c>
    </row>
    <row r="1371" spans="1:3" x14ac:dyDescent="0.3">
      <c r="A1371" s="74">
        <v>96002</v>
      </c>
      <c r="B1371" s="68" t="s">
        <v>1277</v>
      </c>
      <c r="C1371" s="100" t="s">
        <v>1250</v>
      </c>
    </row>
    <row r="1372" spans="1:3" x14ac:dyDescent="0.3">
      <c r="A1372" s="74">
        <v>96003</v>
      </c>
      <c r="B1372" s="68" t="s">
        <v>1277</v>
      </c>
      <c r="C1372" s="100" t="s">
        <v>1250</v>
      </c>
    </row>
    <row r="1373" spans="1:3" x14ac:dyDescent="0.3">
      <c r="A1373" s="74">
        <v>96004</v>
      </c>
      <c r="B1373" s="68" t="s">
        <v>1277</v>
      </c>
      <c r="C1373" s="100" t="s">
        <v>1250</v>
      </c>
    </row>
    <row r="1374" spans="1:3" x14ac:dyDescent="0.3">
      <c r="A1374" s="74">
        <v>96005</v>
      </c>
      <c r="B1374" s="68" t="s">
        <v>1277</v>
      </c>
      <c r="C1374" s="100" t="s">
        <v>1250</v>
      </c>
    </row>
    <row r="1375" spans="1:3" x14ac:dyDescent="0.3">
      <c r="A1375" s="74">
        <v>96007</v>
      </c>
      <c r="B1375" s="68" t="s">
        <v>1277</v>
      </c>
      <c r="C1375" s="100" t="s">
        <v>1252</v>
      </c>
    </row>
    <row r="1376" spans="1:3" x14ac:dyDescent="0.3">
      <c r="A1376" s="74">
        <v>96008</v>
      </c>
      <c r="B1376" s="68" t="s">
        <v>1277</v>
      </c>
      <c r="C1376" s="100" t="s">
        <v>1252</v>
      </c>
    </row>
    <row r="1377" spans="1:3" x14ac:dyDescent="0.3">
      <c r="A1377" s="74">
        <v>96009</v>
      </c>
      <c r="B1377" s="68" t="s">
        <v>1277</v>
      </c>
      <c r="C1377" s="100" t="s">
        <v>1252</v>
      </c>
    </row>
    <row r="1378" spans="1:3" x14ac:dyDescent="0.3">
      <c r="A1378" s="74">
        <v>96010</v>
      </c>
      <c r="B1378" s="68" t="s">
        <v>1277</v>
      </c>
      <c r="C1378" s="100" t="s">
        <v>1253</v>
      </c>
    </row>
    <row r="1379" spans="1:3" x14ac:dyDescent="0.3">
      <c r="A1379" s="74">
        <v>96013</v>
      </c>
      <c r="B1379" s="68" t="s">
        <v>1277</v>
      </c>
      <c r="C1379" s="100" t="s">
        <v>1253</v>
      </c>
    </row>
    <row r="1380" spans="1:3" x14ac:dyDescent="0.3">
      <c r="A1380" s="74">
        <v>96015</v>
      </c>
      <c r="B1380" s="68" t="s">
        <v>1277</v>
      </c>
      <c r="C1380" s="100" t="s">
        <v>1252</v>
      </c>
    </row>
    <row r="1381" spans="1:3" x14ac:dyDescent="0.3">
      <c r="A1381" s="74">
        <v>96018</v>
      </c>
      <c r="B1381" s="68" t="s">
        <v>1277</v>
      </c>
      <c r="C1381" s="100" t="s">
        <v>1252</v>
      </c>
    </row>
    <row r="1382" spans="1:3" x14ac:dyDescent="0.3">
      <c r="A1382" s="74">
        <v>96110</v>
      </c>
      <c r="B1382" s="68" t="s">
        <v>1277</v>
      </c>
      <c r="C1382" s="100" t="s">
        <v>1252</v>
      </c>
    </row>
    <row r="1383" spans="1:3" x14ac:dyDescent="0.3">
      <c r="A1383" s="74">
        <v>96111</v>
      </c>
      <c r="B1383" s="68" t="s">
        <v>1277</v>
      </c>
      <c r="C1383" s="100" t="s">
        <v>1273</v>
      </c>
    </row>
    <row r="1384" spans="1:3" x14ac:dyDescent="0.3">
      <c r="A1384" s="74">
        <v>59630</v>
      </c>
      <c r="B1384" s="68" t="s">
        <v>1277</v>
      </c>
      <c r="C1384" s="100" t="s">
        <v>1254</v>
      </c>
    </row>
    <row r="1385" spans="1:3" x14ac:dyDescent="0.3">
      <c r="A1385" s="74">
        <v>60150</v>
      </c>
      <c r="B1385" s="68" t="s">
        <v>1277</v>
      </c>
      <c r="C1385" s="100" t="s">
        <v>1254</v>
      </c>
    </row>
    <row r="1386" spans="1:3" x14ac:dyDescent="0.3">
      <c r="A1386" s="74">
        <v>67280</v>
      </c>
      <c r="B1386" s="68" t="s">
        <v>1277</v>
      </c>
      <c r="C1386" s="100" t="s">
        <v>1267</v>
      </c>
    </row>
    <row r="1387" spans="1:3" x14ac:dyDescent="0.3">
      <c r="A1387" s="74">
        <v>70521</v>
      </c>
      <c r="B1387" s="68" t="s">
        <v>1277</v>
      </c>
      <c r="C1387" s="100" t="s">
        <v>1267</v>
      </c>
    </row>
    <row r="1388" spans="1:3" x14ac:dyDescent="0.3">
      <c r="A1388" s="74">
        <v>70524</v>
      </c>
      <c r="B1388" s="68" t="s">
        <v>1277</v>
      </c>
      <c r="C1388" s="100" t="s">
        <v>1266</v>
      </c>
    </row>
    <row r="1389" spans="1:3" x14ac:dyDescent="0.3">
      <c r="A1389" s="74">
        <v>70572</v>
      </c>
      <c r="B1389" s="68" t="s">
        <v>1277</v>
      </c>
      <c r="C1389" s="100" t="s">
        <v>1266</v>
      </c>
    </row>
    <row r="1390" spans="1:3" x14ac:dyDescent="0.3">
      <c r="A1390" s="74">
        <v>70574</v>
      </c>
      <c r="B1390" s="68" t="s">
        <v>1277</v>
      </c>
      <c r="C1390" s="100" t="s">
        <v>1266</v>
      </c>
    </row>
    <row r="1391" spans="1:3" x14ac:dyDescent="0.3">
      <c r="A1391" s="74">
        <v>70576</v>
      </c>
      <c r="B1391" s="68" t="s">
        <v>1277</v>
      </c>
      <c r="C1391" s="100" t="s">
        <v>1266</v>
      </c>
    </row>
    <row r="1392" spans="1:3" x14ac:dyDescent="0.3">
      <c r="A1392" s="74">
        <v>70578</v>
      </c>
      <c r="B1392" s="68" t="s">
        <v>1277</v>
      </c>
      <c r="C1392" s="100" t="s">
        <v>1245</v>
      </c>
    </row>
    <row r="1393" spans="1:3" x14ac:dyDescent="0.3">
      <c r="A1393" s="74">
        <v>70579</v>
      </c>
      <c r="B1393" s="68" t="s">
        <v>1277</v>
      </c>
      <c r="C1393" s="100" t="s">
        <v>1245</v>
      </c>
    </row>
    <row r="1394" spans="1:3" x14ac:dyDescent="0.3">
      <c r="A1394" s="74">
        <v>70581</v>
      </c>
      <c r="B1394" s="68" t="s">
        <v>1277</v>
      </c>
      <c r="C1394" s="100" t="s">
        <v>1245</v>
      </c>
    </row>
    <row r="1395" spans="1:3" x14ac:dyDescent="0.3">
      <c r="A1395" s="74">
        <v>71145</v>
      </c>
      <c r="B1395" s="68" t="s">
        <v>1277</v>
      </c>
      <c r="C1395" s="100" t="s">
        <v>1245</v>
      </c>
    </row>
    <row r="1396" spans="1:3" x14ac:dyDescent="0.3">
      <c r="A1396" s="74">
        <v>72444</v>
      </c>
      <c r="B1396" s="68" t="s">
        <v>1277</v>
      </c>
      <c r="C1396" s="100" t="s">
        <v>1245</v>
      </c>
    </row>
    <row r="1397" spans="1:3" x14ac:dyDescent="0.3">
      <c r="A1397" s="74">
        <v>72461</v>
      </c>
      <c r="B1397" s="68" t="s">
        <v>1277</v>
      </c>
      <c r="C1397" s="100" t="s">
        <v>1245</v>
      </c>
    </row>
    <row r="1398" spans="1:3" x14ac:dyDescent="0.3">
      <c r="A1398" s="74">
        <v>72463</v>
      </c>
      <c r="B1398" s="68" t="s">
        <v>1277</v>
      </c>
      <c r="C1398" s="100" t="s">
        <v>1245</v>
      </c>
    </row>
    <row r="1399" spans="1:3" x14ac:dyDescent="0.3">
      <c r="A1399" s="74">
        <v>72465</v>
      </c>
      <c r="B1399" s="68" t="s">
        <v>1277</v>
      </c>
      <c r="C1399" s="100" t="s">
        <v>1245</v>
      </c>
    </row>
    <row r="1400" spans="1:3" x14ac:dyDescent="0.3">
      <c r="A1400" s="74">
        <v>72473</v>
      </c>
      <c r="B1400" s="68" t="s">
        <v>1277</v>
      </c>
      <c r="C1400" s="100" t="s">
        <v>1245</v>
      </c>
    </row>
    <row r="1401" spans="1:3" x14ac:dyDescent="0.3">
      <c r="A1401" s="74">
        <v>72531</v>
      </c>
      <c r="B1401" s="68" t="s">
        <v>1277</v>
      </c>
      <c r="C1401" s="100" t="s">
        <v>1245</v>
      </c>
    </row>
    <row r="1402" spans="1:3" x14ac:dyDescent="0.3">
      <c r="A1402" s="74">
        <v>72537</v>
      </c>
      <c r="B1402" s="68" t="s">
        <v>1277</v>
      </c>
      <c r="C1402" s="100" t="s">
        <v>1245</v>
      </c>
    </row>
    <row r="1403" spans="1:3" x14ac:dyDescent="0.3">
      <c r="A1403" s="74">
        <v>72997</v>
      </c>
      <c r="B1403" s="68" t="s">
        <v>1277</v>
      </c>
      <c r="C1403" s="100" t="s">
        <v>1245</v>
      </c>
    </row>
    <row r="1404" spans="1:3" x14ac:dyDescent="0.3">
      <c r="A1404" s="74">
        <v>73000</v>
      </c>
      <c r="B1404" s="68" t="s">
        <v>1277</v>
      </c>
      <c r="C1404" s="100" t="s">
        <v>1245</v>
      </c>
    </row>
    <row r="1405" spans="1:3" x14ac:dyDescent="0.3">
      <c r="A1405" s="74">
        <v>73051</v>
      </c>
      <c r="B1405" s="68" t="s">
        <v>1277</v>
      </c>
      <c r="C1405" s="100" t="s">
        <v>1245</v>
      </c>
    </row>
    <row r="1406" spans="1:3" x14ac:dyDescent="0.3">
      <c r="A1406" s="74">
        <v>73054</v>
      </c>
      <c r="B1406" s="68" t="s">
        <v>1277</v>
      </c>
      <c r="C1406" s="100" t="s">
        <v>1245</v>
      </c>
    </row>
    <row r="1407" spans="1:3" x14ac:dyDescent="0.3">
      <c r="A1407" s="74">
        <v>73057</v>
      </c>
      <c r="B1407" s="68" t="s">
        <v>1277</v>
      </c>
      <c r="C1407" s="100" t="s">
        <v>1245</v>
      </c>
    </row>
    <row r="1408" spans="1:3" x14ac:dyDescent="0.3">
      <c r="A1408" s="74">
        <v>73086</v>
      </c>
      <c r="B1408" s="68" t="s">
        <v>1277</v>
      </c>
      <c r="C1408" s="100" t="s">
        <v>1245</v>
      </c>
    </row>
    <row r="1409" spans="1:3" x14ac:dyDescent="0.3">
      <c r="A1409" s="74">
        <v>73087</v>
      </c>
      <c r="B1409" s="68" t="s">
        <v>1277</v>
      </c>
      <c r="C1409" s="100" t="s">
        <v>1245</v>
      </c>
    </row>
    <row r="1410" spans="1:3" x14ac:dyDescent="0.3">
      <c r="A1410" s="74">
        <v>73093</v>
      </c>
      <c r="B1410" s="68" t="s">
        <v>1277</v>
      </c>
      <c r="C1410" s="100" t="s">
        <v>1245</v>
      </c>
    </row>
    <row r="1411" spans="1:3" x14ac:dyDescent="0.3">
      <c r="A1411" s="74">
        <v>73095</v>
      </c>
      <c r="B1411" s="68" t="s">
        <v>1277</v>
      </c>
      <c r="C1411" s="100" t="s">
        <v>1245</v>
      </c>
    </row>
    <row r="1412" spans="1:3" x14ac:dyDescent="0.3">
      <c r="A1412" s="74">
        <v>73262</v>
      </c>
      <c r="B1412" s="68" t="s">
        <v>1277</v>
      </c>
      <c r="C1412" s="100" t="s">
        <v>1245</v>
      </c>
    </row>
    <row r="1413" spans="1:3" x14ac:dyDescent="0.3">
      <c r="A1413" s="74">
        <v>73285</v>
      </c>
      <c r="B1413" s="68" t="s">
        <v>1277</v>
      </c>
      <c r="C1413" s="100" t="s">
        <v>1270</v>
      </c>
    </row>
    <row r="1414" spans="1:3" x14ac:dyDescent="0.3">
      <c r="A1414" s="74">
        <v>73348</v>
      </c>
      <c r="B1414" s="68" t="s">
        <v>1277</v>
      </c>
      <c r="C1414" s="100" t="s">
        <v>1269</v>
      </c>
    </row>
    <row r="1415" spans="1:3" x14ac:dyDescent="0.3">
      <c r="A1415" s="67">
        <v>73603</v>
      </c>
      <c r="B1415" s="68" t="s">
        <v>1277</v>
      </c>
      <c r="C1415" s="100" t="s">
        <v>1268</v>
      </c>
    </row>
    <row r="1416" spans="1:3" x14ac:dyDescent="0.3">
      <c r="A1416" s="74">
        <v>73627</v>
      </c>
      <c r="B1416" s="68" t="s">
        <v>1277</v>
      </c>
      <c r="C1416" s="100" t="s">
        <v>1248</v>
      </c>
    </row>
    <row r="1417" spans="1:3" x14ac:dyDescent="0.3">
      <c r="A1417" s="74">
        <v>73641</v>
      </c>
      <c r="B1417" s="68" t="s">
        <v>1277</v>
      </c>
      <c r="C1417" s="100" t="s">
        <v>1245</v>
      </c>
    </row>
    <row r="1418" spans="1:3" x14ac:dyDescent="0.3">
      <c r="A1418" s="74">
        <v>73653</v>
      </c>
      <c r="B1418" s="68" t="s">
        <v>1277</v>
      </c>
      <c r="C1418" s="100" t="s">
        <v>1245</v>
      </c>
    </row>
    <row r="1419" spans="1:3" x14ac:dyDescent="0.3">
      <c r="A1419" s="74">
        <v>73954</v>
      </c>
      <c r="B1419" s="68" t="s">
        <v>1277</v>
      </c>
      <c r="C1419" s="100" t="s">
        <v>1245</v>
      </c>
    </row>
    <row r="1420" spans="1:3" x14ac:dyDescent="0.3">
      <c r="A1420" s="74">
        <v>73956</v>
      </c>
      <c r="B1420" s="68" t="s">
        <v>1277</v>
      </c>
      <c r="C1420" s="100" t="s">
        <v>1245</v>
      </c>
    </row>
    <row r="1421" spans="1:3" x14ac:dyDescent="0.3">
      <c r="A1421" s="74">
        <v>74326</v>
      </c>
      <c r="B1421" s="68" t="s">
        <v>1277</v>
      </c>
      <c r="C1421" s="100" t="s">
        <v>1245</v>
      </c>
    </row>
    <row r="1422" spans="1:3" x14ac:dyDescent="0.3">
      <c r="A1422" s="74">
        <v>74328</v>
      </c>
      <c r="B1422" s="68" t="s">
        <v>1277</v>
      </c>
      <c r="C1422" s="100" t="s">
        <v>1245</v>
      </c>
    </row>
    <row r="1423" spans="1:3" x14ac:dyDescent="0.3">
      <c r="A1423" s="74">
        <v>74329</v>
      </c>
      <c r="B1423" s="68" t="s">
        <v>1277</v>
      </c>
      <c r="C1423" s="100" t="s">
        <v>1244</v>
      </c>
    </row>
    <row r="1424" spans="1:3" x14ac:dyDescent="0.3">
      <c r="A1424" s="74">
        <v>74452</v>
      </c>
      <c r="B1424" s="68" t="s">
        <v>1277</v>
      </c>
      <c r="C1424" s="100" t="s">
        <v>1245</v>
      </c>
    </row>
    <row r="1425" spans="1:3" x14ac:dyDescent="0.3">
      <c r="A1425" s="74">
        <v>74454</v>
      </c>
      <c r="B1425" s="68" t="s">
        <v>1277</v>
      </c>
      <c r="C1425" s="100" t="s">
        <v>1298</v>
      </c>
    </row>
    <row r="1426" spans="1:3" x14ac:dyDescent="0.3">
      <c r="A1426" s="74">
        <v>74460</v>
      </c>
      <c r="B1426" s="68" t="s">
        <v>1278</v>
      </c>
      <c r="C1426" s="100" t="s">
        <v>1230</v>
      </c>
    </row>
    <row r="1427" spans="1:3" x14ac:dyDescent="0.3">
      <c r="A1427" s="74">
        <v>74470</v>
      </c>
      <c r="B1427" s="68" t="s">
        <v>1278</v>
      </c>
      <c r="C1427" s="100" t="s">
        <v>1230</v>
      </c>
    </row>
    <row r="1428" spans="1:3" x14ac:dyDescent="0.3">
      <c r="A1428" s="74">
        <v>74509</v>
      </c>
      <c r="B1428" s="68" t="s">
        <v>1278</v>
      </c>
      <c r="C1428" s="100" t="s">
        <v>1272</v>
      </c>
    </row>
    <row r="1429" spans="1:3" x14ac:dyDescent="0.3">
      <c r="A1429" s="74">
        <v>74561</v>
      </c>
      <c r="B1429" s="68" t="s">
        <v>1278</v>
      </c>
      <c r="C1429" s="100" t="s">
        <v>1272</v>
      </c>
    </row>
    <row r="1430" spans="1:3" x14ac:dyDescent="0.3">
      <c r="A1430" s="74">
        <v>74580</v>
      </c>
      <c r="B1430" s="68" t="s">
        <v>1278</v>
      </c>
      <c r="C1430" s="100" t="s">
        <v>1270</v>
      </c>
    </row>
    <row r="1431" spans="1:3" x14ac:dyDescent="0.3">
      <c r="A1431" s="74">
        <v>74687</v>
      </c>
      <c r="B1431" s="68" t="s">
        <v>1278</v>
      </c>
      <c r="C1431" s="100" t="s">
        <v>1270</v>
      </c>
    </row>
    <row r="1432" spans="1:3" x14ac:dyDescent="0.3">
      <c r="A1432" s="74">
        <v>74754</v>
      </c>
      <c r="B1432" s="68" t="s">
        <v>1278</v>
      </c>
      <c r="C1432" s="100" t="s">
        <v>1274</v>
      </c>
    </row>
    <row r="1433" spans="1:3" x14ac:dyDescent="0.3">
      <c r="A1433" s="74">
        <v>74760</v>
      </c>
      <c r="B1433" s="68" t="s">
        <v>1278</v>
      </c>
      <c r="C1433" s="100" t="s">
        <v>1254</v>
      </c>
    </row>
    <row r="1434" spans="1:3" x14ac:dyDescent="0.3">
      <c r="A1434" s="74">
        <v>74761</v>
      </c>
      <c r="B1434" s="68" t="s">
        <v>1278</v>
      </c>
      <c r="C1434" s="100" t="s">
        <v>1252</v>
      </c>
    </row>
    <row r="1435" spans="1:3" x14ac:dyDescent="0.3">
      <c r="A1435" s="74">
        <v>74781</v>
      </c>
      <c r="B1435" s="68" t="s">
        <v>1278</v>
      </c>
      <c r="C1435" s="100" t="s">
        <v>1242</v>
      </c>
    </row>
    <row r="1436" spans="1:3" x14ac:dyDescent="0.3">
      <c r="A1436" s="74">
        <v>74870</v>
      </c>
      <c r="B1436" s="68" t="s">
        <v>1278</v>
      </c>
      <c r="C1436" s="100" t="s">
        <v>1236</v>
      </c>
    </row>
    <row r="1437" spans="1:3" x14ac:dyDescent="0.3">
      <c r="A1437" s="74">
        <v>75201</v>
      </c>
      <c r="B1437" s="68" t="s">
        <v>1278</v>
      </c>
      <c r="C1437" s="100" t="s">
        <v>1250</v>
      </c>
    </row>
    <row r="1438" spans="1:3" x14ac:dyDescent="0.3">
      <c r="A1438" s="74">
        <v>75221</v>
      </c>
      <c r="B1438" s="68" t="s">
        <v>1278</v>
      </c>
      <c r="C1438" s="100" t="s">
        <v>1250</v>
      </c>
    </row>
    <row r="1439" spans="1:3" x14ac:dyDescent="0.3">
      <c r="A1439" s="74">
        <v>75251</v>
      </c>
      <c r="B1439" s="68" t="s">
        <v>1278</v>
      </c>
      <c r="C1439" s="100" t="s">
        <v>1268</v>
      </c>
    </row>
    <row r="1440" spans="1:3" x14ac:dyDescent="0.3">
      <c r="A1440" s="74">
        <v>75501</v>
      </c>
      <c r="B1440" s="68" t="s">
        <v>1278</v>
      </c>
      <c r="C1440" s="100" t="s">
        <v>1268</v>
      </c>
    </row>
    <row r="1441" spans="1:3" x14ac:dyDescent="0.3">
      <c r="A1441" s="74">
        <v>75601</v>
      </c>
      <c r="B1441" s="68" t="s">
        <v>1278</v>
      </c>
      <c r="C1441" s="100" t="s">
        <v>1268</v>
      </c>
    </row>
    <row r="1442" spans="1:3" x14ac:dyDescent="0.3">
      <c r="A1442" s="74">
        <v>75621</v>
      </c>
      <c r="B1442" s="68" t="s">
        <v>1278</v>
      </c>
      <c r="C1442" s="100" t="s">
        <v>1268</v>
      </c>
    </row>
    <row r="1443" spans="1:3" x14ac:dyDescent="0.3">
      <c r="A1443" s="74">
        <v>75701</v>
      </c>
      <c r="B1443" s="68" t="s">
        <v>1278</v>
      </c>
      <c r="C1443" s="100" t="s">
        <v>1271</v>
      </c>
    </row>
    <row r="1444" spans="1:3" x14ac:dyDescent="0.3">
      <c r="A1444" s="74">
        <v>76615</v>
      </c>
      <c r="B1444" s="68" t="s">
        <v>1278</v>
      </c>
      <c r="C1444" s="100" t="s">
        <v>1271</v>
      </c>
    </row>
    <row r="1445" spans="1:3" x14ac:dyDescent="0.3">
      <c r="A1445" s="74">
        <v>77412</v>
      </c>
      <c r="B1445" s="68" t="s">
        <v>1278</v>
      </c>
      <c r="C1445" s="100" t="s">
        <v>1242</v>
      </c>
    </row>
    <row r="1446" spans="1:3" x14ac:dyDescent="0.3">
      <c r="A1446" s="74">
        <v>77460</v>
      </c>
      <c r="B1446" s="68" t="s">
        <v>1278</v>
      </c>
      <c r="C1446" s="100" t="s">
        <v>1252</v>
      </c>
    </row>
    <row r="1447" spans="1:3" x14ac:dyDescent="0.3">
      <c r="A1447" s="74">
        <v>77468</v>
      </c>
      <c r="B1447" s="68" t="s">
        <v>1278</v>
      </c>
      <c r="C1447" s="100" t="s">
        <v>1252</v>
      </c>
    </row>
    <row r="1448" spans="1:3" x14ac:dyDescent="0.3">
      <c r="A1448" s="74">
        <v>77562</v>
      </c>
      <c r="B1448" s="68" t="s">
        <v>1278</v>
      </c>
      <c r="C1448" s="100" t="s">
        <v>1252</v>
      </c>
    </row>
    <row r="1449" spans="1:3" x14ac:dyDescent="0.3">
      <c r="A1449" s="74">
        <v>77570</v>
      </c>
      <c r="B1449" s="68" t="s">
        <v>1278</v>
      </c>
      <c r="C1449" s="100" t="s">
        <v>1255</v>
      </c>
    </row>
    <row r="1450" spans="1:3" x14ac:dyDescent="0.3">
      <c r="A1450" s="74">
        <v>78380</v>
      </c>
      <c r="B1450" s="68" t="s">
        <v>1278</v>
      </c>
      <c r="C1450" s="100" t="s">
        <v>1299</v>
      </c>
    </row>
    <row r="1451" spans="1:3" x14ac:dyDescent="0.3">
      <c r="A1451" s="74">
        <v>79955</v>
      </c>
      <c r="B1451" s="68" t="s">
        <v>1278</v>
      </c>
      <c r="C1451" s="100" t="s">
        <v>1243</v>
      </c>
    </row>
    <row r="1452" spans="1:3" x14ac:dyDescent="0.3">
      <c r="A1452" s="74">
        <v>79958</v>
      </c>
      <c r="B1452" s="68" t="s">
        <v>1278</v>
      </c>
      <c r="C1452" s="100" t="s">
        <v>1230</v>
      </c>
    </row>
    <row r="1453" spans="1:3" x14ac:dyDescent="0.3">
      <c r="A1453" s="74">
        <v>79964</v>
      </c>
      <c r="B1453" s="68" t="s">
        <v>1278</v>
      </c>
      <c r="C1453" s="100" t="s">
        <v>1230</v>
      </c>
    </row>
    <row r="1454" spans="1:3" x14ac:dyDescent="0.3">
      <c r="A1454" s="74">
        <v>79968</v>
      </c>
      <c r="B1454" s="68" t="s">
        <v>1278</v>
      </c>
      <c r="C1454" s="100" t="s">
        <v>1236</v>
      </c>
    </row>
    <row r="1455" spans="1:3" x14ac:dyDescent="0.3">
      <c r="A1455" s="74">
        <v>79969</v>
      </c>
      <c r="B1455" s="68" t="s">
        <v>1276</v>
      </c>
      <c r="C1455" s="100" t="s">
        <v>1231</v>
      </c>
    </row>
    <row r="1456" spans="1:3" x14ac:dyDescent="0.3">
      <c r="A1456" s="74">
        <v>79974</v>
      </c>
      <c r="B1456" s="68" t="s">
        <v>1276</v>
      </c>
      <c r="C1456" s="100" t="s">
        <v>1231</v>
      </c>
    </row>
    <row r="1457" spans="1:3" x14ac:dyDescent="0.3">
      <c r="A1457" s="74">
        <v>79984</v>
      </c>
      <c r="B1457" s="68" t="s">
        <v>1276</v>
      </c>
      <c r="C1457" s="100" t="s">
        <v>1231</v>
      </c>
    </row>
    <row r="1458" spans="1:3" x14ac:dyDescent="0.3">
      <c r="A1458" s="74">
        <v>79990</v>
      </c>
      <c r="B1458" s="68" t="s">
        <v>1276</v>
      </c>
      <c r="C1458" s="100" t="s">
        <v>1231</v>
      </c>
    </row>
    <row r="1459" spans="1:3" x14ac:dyDescent="0.3">
      <c r="A1459" s="74">
        <v>79996</v>
      </c>
      <c r="B1459" s="68" t="s">
        <v>1276</v>
      </c>
      <c r="C1459" s="100" t="s">
        <v>1231</v>
      </c>
    </row>
    <row r="1460" spans="1:3" x14ac:dyDescent="0.3">
      <c r="A1460" s="74">
        <v>79998</v>
      </c>
      <c r="B1460" s="68" t="s">
        <v>1276</v>
      </c>
      <c r="C1460" s="100" t="s">
        <v>1231</v>
      </c>
    </row>
    <row r="1461" spans="1:3" x14ac:dyDescent="0.3">
      <c r="A1461" s="74">
        <v>79999</v>
      </c>
      <c r="B1461" s="68" t="s">
        <v>1276</v>
      </c>
      <c r="C1461" s="100" t="s">
        <v>1231</v>
      </c>
    </row>
    <row r="1462" spans="1:3" x14ac:dyDescent="0.3">
      <c r="A1462" s="74">
        <v>83086</v>
      </c>
      <c r="B1462" s="68" t="s">
        <v>1276</v>
      </c>
      <c r="C1462" s="100" t="s">
        <v>1231</v>
      </c>
    </row>
    <row r="1463" spans="1:3" x14ac:dyDescent="0.3">
      <c r="A1463" s="74">
        <v>83087</v>
      </c>
      <c r="B1463" s="68" t="s">
        <v>1277</v>
      </c>
      <c r="C1463" s="100" t="s">
        <v>1232</v>
      </c>
    </row>
    <row r="1464" spans="1:3" x14ac:dyDescent="0.3">
      <c r="A1464" s="74">
        <v>84328</v>
      </c>
      <c r="B1464" s="68" t="s">
        <v>1277</v>
      </c>
      <c r="C1464" s="100" t="s">
        <v>1238</v>
      </c>
    </row>
    <row r="1465" spans="1:3" x14ac:dyDescent="0.3">
      <c r="A1465" s="74">
        <v>84329</v>
      </c>
      <c r="B1465" s="68" t="s">
        <v>1277</v>
      </c>
      <c r="C1465" s="100" t="s">
        <v>1250</v>
      </c>
    </row>
    <row r="1466" spans="1:3" x14ac:dyDescent="0.3">
      <c r="A1466" s="74">
        <v>89905</v>
      </c>
      <c r="B1466" s="68" t="s">
        <v>1277</v>
      </c>
      <c r="C1466" s="100" t="s">
        <v>1250</v>
      </c>
    </row>
    <row r="1467" spans="1:3" x14ac:dyDescent="0.3">
      <c r="A1467" s="74">
        <v>89910</v>
      </c>
      <c r="B1467" s="68" t="s">
        <v>1277</v>
      </c>
      <c r="C1467" s="100" t="s">
        <v>1250</v>
      </c>
    </row>
    <row r="1468" spans="1:3" x14ac:dyDescent="0.3">
      <c r="A1468" s="74">
        <v>89958</v>
      </c>
      <c r="B1468" s="68" t="s">
        <v>1277</v>
      </c>
      <c r="C1468" s="100" t="s">
        <v>1250</v>
      </c>
    </row>
    <row r="1469" spans="1:3" x14ac:dyDescent="0.3">
      <c r="A1469" s="74">
        <v>90030</v>
      </c>
      <c r="B1469" s="68" t="s">
        <v>1277</v>
      </c>
      <c r="C1469" s="100" t="s">
        <v>1250</v>
      </c>
    </row>
    <row r="1470" spans="1:3" x14ac:dyDescent="0.3">
      <c r="A1470" s="74">
        <v>90523</v>
      </c>
      <c r="B1470" s="68" t="s">
        <v>1277</v>
      </c>
      <c r="C1470" s="100" t="s">
        <v>1250</v>
      </c>
    </row>
    <row r="1471" spans="1:3" x14ac:dyDescent="0.3">
      <c r="A1471" s="74">
        <v>90529</v>
      </c>
      <c r="B1471" s="68" t="s">
        <v>1277</v>
      </c>
      <c r="C1471" s="100" t="s">
        <v>1250</v>
      </c>
    </row>
    <row r="1472" spans="1:3" x14ac:dyDescent="0.3">
      <c r="A1472" s="74">
        <v>90535</v>
      </c>
      <c r="B1472" s="68" t="s">
        <v>1277</v>
      </c>
      <c r="C1472" s="100" t="s">
        <v>1250</v>
      </c>
    </row>
    <row r="1473" spans="1:3" x14ac:dyDescent="0.3">
      <c r="A1473" s="74">
        <v>90536</v>
      </c>
      <c r="B1473" s="68" t="s">
        <v>1277</v>
      </c>
      <c r="C1473" s="100" t="s">
        <v>1250</v>
      </c>
    </row>
    <row r="1474" spans="1:3" x14ac:dyDescent="0.3">
      <c r="A1474" s="74">
        <v>90537</v>
      </c>
      <c r="B1474" s="68" t="s">
        <v>1277</v>
      </c>
      <c r="C1474" s="100" t="s">
        <v>1250</v>
      </c>
    </row>
    <row r="1475" spans="1:3" x14ac:dyDescent="0.3">
      <c r="A1475" s="74">
        <v>90538</v>
      </c>
      <c r="B1475" s="68" t="s">
        <v>1277</v>
      </c>
      <c r="C1475" s="100" t="s">
        <v>1250</v>
      </c>
    </row>
    <row r="1476" spans="1:3" x14ac:dyDescent="0.3">
      <c r="A1476" s="74">
        <v>90540</v>
      </c>
      <c r="B1476" s="68" t="s">
        <v>1277</v>
      </c>
      <c r="C1476" s="100" t="s">
        <v>1250</v>
      </c>
    </row>
    <row r="1477" spans="1:3" x14ac:dyDescent="0.3">
      <c r="A1477" s="74">
        <v>90541</v>
      </c>
      <c r="B1477" s="68" t="s">
        <v>1277</v>
      </c>
      <c r="C1477" s="100" t="s">
        <v>1250</v>
      </c>
    </row>
    <row r="1478" spans="1:3" x14ac:dyDescent="0.3">
      <c r="A1478" s="67">
        <v>90542</v>
      </c>
      <c r="B1478" s="68" t="s">
        <v>1277</v>
      </c>
      <c r="C1478" s="100" t="s">
        <v>1252</v>
      </c>
    </row>
    <row r="1479" spans="1:3" x14ac:dyDescent="0.3">
      <c r="A1479" s="74">
        <v>90543</v>
      </c>
      <c r="B1479" s="68" t="s">
        <v>1277</v>
      </c>
      <c r="C1479" s="100" t="s">
        <v>1252</v>
      </c>
    </row>
    <row r="1480" spans="1:3" x14ac:dyDescent="0.3">
      <c r="A1480" s="74">
        <v>90550</v>
      </c>
      <c r="B1480" s="68" t="s">
        <v>1277</v>
      </c>
      <c r="C1480" s="100" t="s">
        <v>1252</v>
      </c>
    </row>
    <row r="1481" spans="1:3" x14ac:dyDescent="0.3">
      <c r="A1481" s="67">
        <v>90551</v>
      </c>
      <c r="B1481" s="68" t="s">
        <v>1277</v>
      </c>
      <c r="C1481" s="100" t="s">
        <v>1253</v>
      </c>
    </row>
    <row r="1482" spans="1:3" x14ac:dyDescent="0.3">
      <c r="A1482" s="74">
        <v>90559</v>
      </c>
      <c r="B1482" s="68" t="s">
        <v>1277</v>
      </c>
      <c r="C1482" s="100" t="s">
        <v>1253</v>
      </c>
    </row>
    <row r="1483" spans="1:3" x14ac:dyDescent="0.3">
      <c r="A1483" s="74">
        <v>90585</v>
      </c>
      <c r="B1483" s="68" t="s">
        <v>1277</v>
      </c>
      <c r="C1483" s="100" t="s">
        <v>1252</v>
      </c>
    </row>
    <row r="1484" spans="1:3" x14ac:dyDescent="0.3">
      <c r="A1484" s="74">
        <v>90586</v>
      </c>
      <c r="B1484" s="68" t="s">
        <v>1277</v>
      </c>
      <c r="C1484" s="100" t="s">
        <v>1252</v>
      </c>
    </row>
    <row r="1485" spans="1:3" x14ac:dyDescent="0.3">
      <c r="A1485" s="74">
        <v>90591</v>
      </c>
      <c r="B1485" s="68" t="s">
        <v>1277</v>
      </c>
      <c r="C1485" s="100" t="s">
        <v>1252</v>
      </c>
    </row>
    <row r="1486" spans="1:3" x14ac:dyDescent="0.3">
      <c r="A1486" s="74">
        <v>90597</v>
      </c>
      <c r="B1486" s="68" t="s">
        <v>1277</v>
      </c>
      <c r="C1486" s="100" t="s">
        <v>1273</v>
      </c>
    </row>
    <row r="1487" spans="1:3" x14ac:dyDescent="0.3">
      <c r="A1487" s="74">
        <v>90599</v>
      </c>
      <c r="B1487" s="68" t="s">
        <v>1277</v>
      </c>
      <c r="C1487" s="100" t="s">
        <v>1254</v>
      </c>
    </row>
    <row r="1488" spans="1:3" x14ac:dyDescent="0.3">
      <c r="A1488" s="74">
        <v>90602</v>
      </c>
      <c r="B1488" s="68" t="s">
        <v>1277</v>
      </c>
      <c r="C1488" s="100" t="s">
        <v>1254</v>
      </c>
    </row>
    <row r="1489" spans="1:3" x14ac:dyDescent="0.3">
      <c r="A1489" s="67">
        <v>90706</v>
      </c>
      <c r="B1489" s="68" t="s">
        <v>1277</v>
      </c>
      <c r="C1489" s="100" t="s">
        <v>1267</v>
      </c>
    </row>
    <row r="1490" spans="1:3" x14ac:dyDescent="0.3">
      <c r="A1490" s="67">
        <v>90711</v>
      </c>
      <c r="B1490" s="68" t="s">
        <v>1277</v>
      </c>
      <c r="C1490" s="100" t="s">
        <v>1267</v>
      </c>
    </row>
    <row r="1491" spans="1:3" x14ac:dyDescent="0.3">
      <c r="A1491" s="67">
        <v>90749</v>
      </c>
      <c r="B1491" s="68" t="s">
        <v>1277</v>
      </c>
      <c r="C1491" s="100" t="s">
        <v>1266</v>
      </c>
    </row>
    <row r="1492" spans="1:3" x14ac:dyDescent="0.3">
      <c r="A1492" s="74">
        <v>90810</v>
      </c>
      <c r="B1492" s="68" t="s">
        <v>1277</v>
      </c>
      <c r="C1492" s="100" t="s">
        <v>1266</v>
      </c>
    </row>
    <row r="1493" spans="1:3" x14ac:dyDescent="0.3">
      <c r="A1493" s="74">
        <v>90959</v>
      </c>
      <c r="B1493" s="68" t="s">
        <v>1277</v>
      </c>
      <c r="C1493" s="100" t="s">
        <v>1266</v>
      </c>
    </row>
    <row r="1494" spans="1:3" x14ac:dyDescent="0.3">
      <c r="A1494" s="74">
        <v>91051</v>
      </c>
      <c r="B1494" s="68" t="s">
        <v>1277</v>
      </c>
      <c r="C1494" s="100" t="s">
        <v>1266</v>
      </c>
    </row>
    <row r="1495" spans="1:3" x14ac:dyDescent="0.3">
      <c r="A1495" s="74">
        <v>91054</v>
      </c>
      <c r="B1495" s="68" t="s">
        <v>1277</v>
      </c>
      <c r="C1495" s="100" t="s">
        <v>1245</v>
      </c>
    </row>
    <row r="1496" spans="1:3" x14ac:dyDescent="0.3">
      <c r="A1496" s="74">
        <v>91055</v>
      </c>
      <c r="B1496" s="68" t="s">
        <v>1277</v>
      </c>
      <c r="C1496" s="100" t="s">
        <v>1245</v>
      </c>
    </row>
    <row r="1497" spans="1:3" x14ac:dyDescent="0.3">
      <c r="A1497" s="74">
        <v>91057</v>
      </c>
      <c r="B1497" s="68" t="s">
        <v>1277</v>
      </c>
      <c r="C1497" s="100" t="s">
        <v>1245</v>
      </c>
    </row>
    <row r="1498" spans="1:3" x14ac:dyDescent="0.3">
      <c r="A1498" s="67">
        <v>91058</v>
      </c>
      <c r="B1498" s="68" t="s">
        <v>1277</v>
      </c>
      <c r="C1498" s="100" t="s">
        <v>1245</v>
      </c>
    </row>
    <row r="1499" spans="1:3" x14ac:dyDescent="0.3">
      <c r="A1499" s="74">
        <v>91141</v>
      </c>
      <c r="B1499" s="68" t="s">
        <v>1277</v>
      </c>
      <c r="C1499" s="100" t="s">
        <v>1245</v>
      </c>
    </row>
    <row r="1500" spans="1:3" x14ac:dyDescent="0.3">
      <c r="A1500" s="74">
        <v>91734</v>
      </c>
      <c r="B1500" s="68" t="s">
        <v>1277</v>
      </c>
      <c r="C1500" s="100" t="s">
        <v>1245</v>
      </c>
    </row>
    <row r="1501" spans="1:3" x14ac:dyDescent="0.3">
      <c r="A1501" s="74">
        <v>92724</v>
      </c>
      <c r="B1501" s="68" t="s">
        <v>1277</v>
      </c>
      <c r="C1501" s="100" t="s">
        <v>1245</v>
      </c>
    </row>
    <row r="1502" spans="1:3" x14ac:dyDescent="0.3">
      <c r="A1502" s="74">
        <v>93000</v>
      </c>
      <c r="B1502" s="68" t="s">
        <v>1277</v>
      </c>
      <c r="C1502" s="100" t="s">
        <v>1245</v>
      </c>
    </row>
    <row r="1503" spans="1:3" x14ac:dyDescent="0.3">
      <c r="A1503" s="67">
        <v>93003</v>
      </c>
      <c r="B1503" s="68" t="s">
        <v>1277</v>
      </c>
      <c r="C1503" s="100" t="s">
        <v>1245</v>
      </c>
    </row>
    <row r="1504" spans="1:3" x14ac:dyDescent="0.3">
      <c r="A1504" s="74">
        <v>93053</v>
      </c>
      <c r="B1504" s="68" t="s">
        <v>1277</v>
      </c>
      <c r="C1504" s="100" t="s">
        <v>1245</v>
      </c>
    </row>
    <row r="1505" spans="1:3" x14ac:dyDescent="0.3">
      <c r="A1505" s="74">
        <v>93059</v>
      </c>
      <c r="B1505" s="68" t="s">
        <v>1277</v>
      </c>
      <c r="C1505" s="100" t="s">
        <v>1245</v>
      </c>
    </row>
    <row r="1506" spans="1:3" x14ac:dyDescent="0.3">
      <c r="A1506" s="74">
        <v>93326</v>
      </c>
      <c r="B1506" s="68" t="s">
        <v>1277</v>
      </c>
      <c r="C1506" s="100" t="s">
        <v>1245</v>
      </c>
    </row>
    <row r="1507" spans="1:3" x14ac:dyDescent="0.3">
      <c r="A1507" s="74">
        <v>93371</v>
      </c>
      <c r="B1507" s="68" t="s">
        <v>1277</v>
      </c>
      <c r="C1507" s="100" t="s">
        <v>1245</v>
      </c>
    </row>
    <row r="1508" spans="1:3" x14ac:dyDescent="0.3">
      <c r="A1508" s="74">
        <v>93696</v>
      </c>
      <c r="B1508" s="68" t="s">
        <v>1277</v>
      </c>
      <c r="C1508" s="100" t="s">
        <v>1245</v>
      </c>
    </row>
    <row r="1509" spans="1:3" x14ac:dyDescent="0.3">
      <c r="A1509" s="74">
        <v>93711</v>
      </c>
      <c r="B1509" s="68" t="s">
        <v>1277</v>
      </c>
      <c r="C1509" s="100" t="s">
        <v>1245</v>
      </c>
    </row>
    <row r="1510" spans="1:3" x14ac:dyDescent="0.3">
      <c r="A1510" s="74">
        <v>93712</v>
      </c>
      <c r="B1510" s="68" t="s">
        <v>1277</v>
      </c>
      <c r="C1510" s="100" t="s">
        <v>1245</v>
      </c>
    </row>
    <row r="1511" spans="1:3" x14ac:dyDescent="0.3">
      <c r="A1511" s="74">
        <v>93713</v>
      </c>
      <c r="B1511" s="68" t="s">
        <v>1277</v>
      </c>
      <c r="C1511" s="100" t="s">
        <v>1245</v>
      </c>
    </row>
    <row r="1512" spans="1:3" x14ac:dyDescent="0.3">
      <c r="A1512" s="74">
        <v>93714</v>
      </c>
      <c r="B1512" s="68" t="s">
        <v>1277</v>
      </c>
      <c r="C1512" s="100" t="s">
        <v>1245</v>
      </c>
    </row>
    <row r="1513" spans="1:3" x14ac:dyDescent="0.3">
      <c r="A1513" s="74">
        <v>93770</v>
      </c>
      <c r="B1513" s="68" t="s">
        <v>1277</v>
      </c>
      <c r="C1513" s="100" t="s">
        <v>1245</v>
      </c>
    </row>
    <row r="1514" spans="1:3" x14ac:dyDescent="0.3">
      <c r="A1514" s="74">
        <v>94327</v>
      </c>
      <c r="B1514" s="68" t="s">
        <v>1277</v>
      </c>
      <c r="C1514" s="100" t="s">
        <v>1245</v>
      </c>
    </row>
    <row r="1515" spans="1:3" x14ac:dyDescent="0.3">
      <c r="A1515" s="74">
        <v>94330</v>
      </c>
      <c r="B1515" s="68" t="s">
        <v>1277</v>
      </c>
      <c r="C1515" s="100" t="s">
        <v>1245</v>
      </c>
    </row>
    <row r="1516" spans="1:3" x14ac:dyDescent="0.3">
      <c r="A1516" s="74">
        <v>94331</v>
      </c>
      <c r="B1516" s="68" t="s">
        <v>1277</v>
      </c>
      <c r="C1516" s="100" t="s">
        <v>1270</v>
      </c>
    </row>
    <row r="1517" spans="1:3" x14ac:dyDescent="0.3">
      <c r="A1517" s="74">
        <v>94332</v>
      </c>
      <c r="B1517" s="68" t="s">
        <v>1277</v>
      </c>
      <c r="C1517" s="100" t="s">
        <v>1269</v>
      </c>
    </row>
    <row r="1518" spans="1:3" x14ac:dyDescent="0.3">
      <c r="A1518" s="74">
        <v>94559</v>
      </c>
      <c r="B1518" s="68" t="s">
        <v>1277</v>
      </c>
      <c r="C1518" s="100" t="s">
        <v>1268</v>
      </c>
    </row>
    <row r="1519" spans="1:3" x14ac:dyDescent="0.3">
      <c r="A1519" s="74">
        <v>94590</v>
      </c>
      <c r="B1519" s="68" t="s">
        <v>1277</v>
      </c>
      <c r="C1519" s="100" t="s">
        <v>1248</v>
      </c>
    </row>
    <row r="1520" spans="1:3" x14ac:dyDescent="0.3">
      <c r="A1520" s="74">
        <v>94592</v>
      </c>
      <c r="B1520" s="68" t="s">
        <v>1277</v>
      </c>
      <c r="C1520" s="100" t="s">
        <v>1245</v>
      </c>
    </row>
    <row r="1521" spans="1:3" x14ac:dyDescent="0.3">
      <c r="A1521" s="74">
        <v>94594</v>
      </c>
      <c r="B1521" s="68" t="s">
        <v>1277</v>
      </c>
      <c r="C1521" s="100" t="s">
        <v>1245</v>
      </c>
    </row>
    <row r="1522" spans="1:3" x14ac:dyDescent="0.3">
      <c r="A1522" s="74">
        <v>94596</v>
      </c>
      <c r="B1522" s="68" t="s">
        <v>1277</v>
      </c>
      <c r="C1522" s="100" t="s">
        <v>1245</v>
      </c>
    </row>
    <row r="1523" spans="1:3" x14ac:dyDescent="0.3">
      <c r="A1523" s="74">
        <v>94602</v>
      </c>
      <c r="B1523" s="68" t="s">
        <v>1277</v>
      </c>
      <c r="C1523" s="100" t="s">
        <v>1245</v>
      </c>
    </row>
    <row r="1524" spans="1:3" x14ac:dyDescent="0.3">
      <c r="A1524" s="74">
        <v>94604</v>
      </c>
      <c r="B1524" s="68" t="s">
        <v>1277</v>
      </c>
      <c r="C1524" s="100" t="s">
        <v>1245</v>
      </c>
    </row>
    <row r="1525" spans="1:3" x14ac:dyDescent="0.3">
      <c r="A1525" s="74">
        <v>94606</v>
      </c>
      <c r="B1525" s="68" t="s">
        <v>1277</v>
      </c>
      <c r="C1525" s="100" t="s">
        <v>1245</v>
      </c>
    </row>
    <row r="1526" spans="1:3" x14ac:dyDescent="0.3">
      <c r="A1526" s="74">
        <v>94608</v>
      </c>
      <c r="B1526" s="68" t="s">
        <v>1277</v>
      </c>
      <c r="C1526" s="100" t="s">
        <v>1244</v>
      </c>
    </row>
    <row r="1527" spans="1:3" x14ac:dyDescent="0.3">
      <c r="A1527" s="74">
        <v>94609</v>
      </c>
      <c r="B1527" s="68" t="s">
        <v>1277</v>
      </c>
      <c r="C1527" s="100" t="s">
        <v>1245</v>
      </c>
    </row>
    <row r="1528" spans="1:3" x14ac:dyDescent="0.3">
      <c r="A1528" s="74">
        <v>94611</v>
      </c>
      <c r="B1528" s="68" t="s">
        <v>1277</v>
      </c>
      <c r="C1528" s="100" t="s">
        <v>1299</v>
      </c>
    </row>
    <row r="1529" spans="1:3" x14ac:dyDescent="0.3">
      <c r="A1529" s="74">
        <v>94614</v>
      </c>
      <c r="B1529" s="68" t="s">
        <v>1278</v>
      </c>
      <c r="C1529" s="100" t="s">
        <v>1230</v>
      </c>
    </row>
    <row r="1530" spans="1:3" x14ac:dyDescent="0.3">
      <c r="A1530" s="74">
        <v>94621</v>
      </c>
      <c r="B1530" s="68" t="s">
        <v>1278</v>
      </c>
      <c r="C1530" s="100" t="s">
        <v>1230</v>
      </c>
    </row>
    <row r="1531" spans="1:3" x14ac:dyDescent="0.3">
      <c r="A1531" s="74">
        <v>94622</v>
      </c>
      <c r="B1531" s="68" t="s">
        <v>1278</v>
      </c>
      <c r="C1531" s="100" t="s">
        <v>1272</v>
      </c>
    </row>
    <row r="1532" spans="1:3" x14ac:dyDescent="0.3">
      <c r="A1532" s="74">
        <v>94623</v>
      </c>
      <c r="B1532" s="68" t="s">
        <v>1278</v>
      </c>
      <c r="C1532" s="100" t="s">
        <v>1272</v>
      </c>
    </row>
    <row r="1533" spans="1:3" x14ac:dyDescent="0.3">
      <c r="A1533" s="74">
        <v>94725</v>
      </c>
      <c r="B1533" s="68" t="s">
        <v>1278</v>
      </c>
      <c r="C1533" s="100" t="s">
        <v>1270</v>
      </c>
    </row>
    <row r="1534" spans="1:3" x14ac:dyDescent="0.3">
      <c r="A1534" s="74">
        <v>94726</v>
      </c>
      <c r="B1534" s="68" t="s">
        <v>1278</v>
      </c>
      <c r="C1534" s="100" t="s">
        <v>1270</v>
      </c>
    </row>
    <row r="1535" spans="1:3" x14ac:dyDescent="0.3">
      <c r="A1535" s="74">
        <v>94727</v>
      </c>
      <c r="B1535" s="68" t="s">
        <v>1278</v>
      </c>
      <c r="C1535" s="100" t="s">
        <v>1274</v>
      </c>
    </row>
    <row r="1536" spans="1:3" x14ac:dyDescent="0.3">
      <c r="A1536" s="74">
        <v>94730</v>
      </c>
      <c r="B1536" s="68" t="s">
        <v>1278</v>
      </c>
      <c r="C1536" s="100" t="s">
        <v>1254</v>
      </c>
    </row>
    <row r="1537" spans="1:3" x14ac:dyDescent="0.3">
      <c r="A1537" s="74">
        <v>94732</v>
      </c>
      <c r="B1537" s="68" t="s">
        <v>1278</v>
      </c>
      <c r="C1537" s="100" t="s">
        <v>1252</v>
      </c>
    </row>
    <row r="1538" spans="1:3" x14ac:dyDescent="0.3">
      <c r="A1538" s="74">
        <v>94733</v>
      </c>
      <c r="B1538" s="68" t="s">
        <v>1278</v>
      </c>
      <c r="C1538" s="100" t="s">
        <v>1242</v>
      </c>
    </row>
    <row r="1539" spans="1:3" x14ac:dyDescent="0.3">
      <c r="A1539" s="74">
        <v>94735</v>
      </c>
      <c r="B1539" s="68" t="s">
        <v>1278</v>
      </c>
      <c r="C1539" s="100" t="s">
        <v>1236</v>
      </c>
    </row>
    <row r="1540" spans="1:3" x14ac:dyDescent="0.3">
      <c r="A1540" s="74">
        <v>94736</v>
      </c>
      <c r="B1540" s="68" t="s">
        <v>1278</v>
      </c>
      <c r="C1540" s="100" t="s">
        <v>1250</v>
      </c>
    </row>
    <row r="1541" spans="1:3" x14ac:dyDescent="0.3">
      <c r="A1541" s="74">
        <v>94737</v>
      </c>
      <c r="B1541" s="68" t="s">
        <v>1278</v>
      </c>
      <c r="C1541" s="100" t="s">
        <v>1250</v>
      </c>
    </row>
    <row r="1542" spans="1:3" x14ac:dyDescent="0.3">
      <c r="A1542" s="74">
        <v>94740</v>
      </c>
      <c r="B1542" s="68" t="s">
        <v>1278</v>
      </c>
      <c r="C1542" s="100" t="s">
        <v>1268</v>
      </c>
    </row>
    <row r="1543" spans="1:3" x14ac:dyDescent="0.3">
      <c r="A1543" s="74">
        <v>94742</v>
      </c>
      <c r="B1543" s="68" t="s">
        <v>1278</v>
      </c>
      <c r="C1543" s="100" t="s">
        <v>1268</v>
      </c>
    </row>
    <row r="1544" spans="1:3" x14ac:dyDescent="0.3">
      <c r="A1544" s="74">
        <v>94745</v>
      </c>
      <c r="B1544" s="68" t="s">
        <v>1278</v>
      </c>
      <c r="C1544" s="100" t="s">
        <v>1268</v>
      </c>
    </row>
    <row r="1545" spans="1:3" x14ac:dyDescent="0.3">
      <c r="A1545" s="74">
        <v>94748</v>
      </c>
      <c r="B1545" s="68" t="s">
        <v>1278</v>
      </c>
      <c r="C1545" s="100" t="s">
        <v>1268</v>
      </c>
    </row>
    <row r="1546" spans="1:3" x14ac:dyDescent="0.3">
      <c r="A1546" s="74">
        <v>94750</v>
      </c>
      <c r="B1546" s="68" t="s">
        <v>1278</v>
      </c>
      <c r="C1546" s="100" t="s">
        <v>1271</v>
      </c>
    </row>
    <row r="1547" spans="1:3" x14ac:dyDescent="0.3">
      <c r="A1547" s="74">
        <v>94751</v>
      </c>
      <c r="B1547" s="68" t="s">
        <v>1278</v>
      </c>
      <c r="C1547" s="100" t="s">
        <v>1271</v>
      </c>
    </row>
    <row r="1548" spans="1:3" x14ac:dyDescent="0.3">
      <c r="A1548" s="74">
        <v>94752</v>
      </c>
      <c r="B1548" s="68" t="s">
        <v>1278</v>
      </c>
      <c r="C1548" s="100" t="s">
        <v>1242</v>
      </c>
    </row>
    <row r="1549" spans="1:3" x14ac:dyDescent="0.3">
      <c r="A1549" s="74">
        <v>94753</v>
      </c>
      <c r="B1549" s="68" t="s">
        <v>1278</v>
      </c>
      <c r="C1549" s="100" t="s">
        <v>1252</v>
      </c>
    </row>
    <row r="1550" spans="1:3" x14ac:dyDescent="0.3">
      <c r="A1550" s="74">
        <v>94754</v>
      </c>
      <c r="B1550" s="68" t="s">
        <v>1278</v>
      </c>
      <c r="C1550" s="100" t="s">
        <v>1252</v>
      </c>
    </row>
    <row r="1551" spans="1:3" x14ac:dyDescent="0.3">
      <c r="A1551" s="74">
        <v>94756</v>
      </c>
      <c r="B1551" s="68" t="s">
        <v>1278</v>
      </c>
      <c r="C1551" s="100" t="s">
        <v>1252</v>
      </c>
    </row>
    <row r="1552" spans="1:3" x14ac:dyDescent="0.3">
      <c r="A1552" s="74">
        <v>94757</v>
      </c>
      <c r="B1552" s="68" t="s">
        <v>1278</v>
      </c>
      <c r="C1552" s="100" t="s">
        <v>1255</v>
      </c>
    </row>
    <row r="1553" spans="1:3" x14ac:dyDescent="0.3">
      <c r="A1553" s="74">
        <v>94758</v>
      </c>
      <c r="B1553" s="68" t="s">
        <v>1278</v>
      </c>
      <c r="C1553" s="100" t="s">
        <v>1300</v>
      </c>
    </row>
    <row r="1554" spans="1:3" x14ac:dyDescent="0.3">
      <c r="A1554" s="74">
        <v>94762</v>
      </c>
      <c r="B1554" s="68" t="s">
        <v>1278</v>
      </c>
      <c r="C1554" s="100" t="s">
        <v>1243</v>
      </c>
    </row>
    <row r="1555" spans="1:3" x14ac:dyDescent="0.3">
      <c r="A1555" s="74">
        <v>95002</v>
      </c>
      <c r="B1555" s="68" t="s">
        <v>1278</v>
      </c>
      <c r="C1555" s="100" t="s">
        <v>1230</v>
      </c>
    </row>
    <row r="1556" spans="1:3" x14ac:dyDescent="0.3">
      <c r="A1556" s="74">
        <v>95003</v>
      </c>
      <c r="B1556" s="68" t="s">
        <v>1278</v>
      </c>
      <c r="C1556" s="100" t="s">
        <v>1230</v>
      </c>
    </row>
    <row r="1557" spans="1:3" x14ac:dyDescent="0.3">
      <c r="A1557" s="74">
        <v>95004</v>
      </c>
      <c r="B1557" s="68" t="s">
        <v>1278</v>
      </c>
      <c r="C1557" s="100" t="s">
        <v>1236</v>
      </c>
    </row>
    <row r="1558" spans="1:3" x14ac:dyDescent="0.3">
      <c r="A1558" s="67">
        <v>95301</v>
      </c>
      <c r="B1558" s="68" t="s">
        <v>1276</v>
      </c>
      <c r="C1558" s="100" t="s">
        <v>1231</v>
      </c>
    </row>
    <row r="1559" spans="1:3" x14ac:dyDescent="0.3">
      <c r="A1559" s="67">
        <v>95303</v>
      </c>
      <c r="B1559" s="68" t="s">
        <v>1276</v>
      </c>
      <c r="C1559" s="100" t="s">
        <v>1231</v>
      </c>
    </row>
    <row r="1560" spans="1:3" x14ac:dyDescent="0.3">
      <c r="A1560" s="67">
        <v>95305</v>
      </c>
      <c r="B1560" s="68" t="s">
        <v>1276</v>
      </c>
      <c r="C1560" s="100" t="s">
        <v>1231</v>
      </c>
    </row>
    <row r="1561" spans="1:3" x14ac:dyDescent="0.3">
      <c r="A1561" s="74">
        <v>95592</v>
      </c>
      <c r="B1561" s="68" t="s">
        <v>1276</v>
      </c>
      <c r="C1561" s="100" t="s">
        <v>1231</v>
      </c>
    </row>
    <row r="1562" spans="1:3" x14ac:dyDescent="0.3">
      <c r="A1562" s="74">
        <v>95594</v>
      </c>
      <c r="B1562" s="68" t="s">
        <v>1276</v>
      </c>
      <c r="C1562" s="100" t="s">
        <v>1231</v>
      </c>
    </row>
    <row r="1563" spans="1:3" x14ac:dyDescent="0.3">
      <c r="A1563" s="74">
        <v>95596</v>
      </c>
      <c r="B1563" s="68" t="s">
        <v>1276</v>
      </c>
      <c r="C1563" s="100" t="s">
        <v>1231</v>
      </c>
    </row>
    <row r="1564" spans="1:3" x14ac:dyDescent="0.3">
      <c r="A1564" s="74">
        <v>95598</v>
      </c>
      <c r="B1564" s="68" t="s">
        <v>1276</v>
      </c>
      <c r="C1564" s="100" t="s">
        <v>1231</v>
      </c>
    </row>
    <row r="1565" spans="1:3" x14ac:dyDescent="0.3">
      <c r="A1565" s="74">
        <v>95601</v>
      </c>
      <c r="B1565" s="68" t="s">
        <v>1276</v>
      </c>
      <c r="C1565" s="100" t="s">
        <v>1231</v>
      </c>
    </row>
    <row r="1566" spans="1:3" x14ac:dyDescent="0.3">
      <c r="A1566" s="74">
        <v>95603</v>
      </c>
      <c r="B1566" s="68" t="s">
        <v>1277</v>
      </c>
      <c r="C1566" s="100" t="s">
        <v>1232</v>
      </c>
    </row>
    <row r="1567" spans="1:3" x14ac:dyDescent="0.3">
      <c r="A1567" s="74">
        <v>95605</v>
      </c>
      <c r="B1567" s="68" t="s">
        <v>1277</v>
      </c>
      <c r="C1567" s="100" t="s">
        <v>1238</v>
      </c>
    </row>
    <row r="1568" spans="1:3" x14ac:dyDescent="0.3">
      <c r="A1568" s="74">
        <v>95607</v>
      </c>
      <c r="B1568" s="68" t="s">
        <v>1277</v>
      </c>
      <c r="C1568" s="100" t="s">
        <v>1250</v>
      </c>
    </row>
    <row r="1569" spans="1:3" x14ac:dyDescent="0.3">
      <c r="A1569" s="74">
        <v>95608</v>
      </c>
      <c r="B1569" s="68" t="s">
        <v>1277</v>
      </c>
      <c r="C1569" s="100" t="s">
        <v>1250</v>
      </c>
    </row>
    <row r="1570" spans="1:3" x14ac:dyDescent="0.3">
      <c r="A1570" s="74">
        <v>95609</v>
      </c>
      <c r="B1570" s="68" t="s">
        <v>1277</v>
      </c>
      <c r="C1570" s="100" t="s">
        <v>1250</v>
      </c>
    </row>
    <row r="1571" spans="1:3" x14ac:dyDescent="0.3">
      <c r="A1571" s="74">
        <v>95611</v>
      </c>
      <c r="B1571" s="68" t="s">
        <v>1277</v>
      </c>
      <c r="C1571" s="100" t="s">
        <v>1250</v>
      </c>
    </row>
    <row r="1572" spans="1:3" x14ac:dyDescent="0.3">
      <c r="A1572" s="74">
        <v>95612</v>
      </c>
      <c r="B1572" s="68" t="s">
        <v>1277</v>
      </c>
      <c r="C1572" s="100" t="s">
        <v>1250</v>
      </c>
    </row>
    <row r="1573" spans="1:3" x14ac:dyDescent="0.3">
      <c r="A1573" s="74">
        <v>95821</v>
      </c>
      <c r="B1573" s="68" t="s">
        <v>1277</v>
      </c>
      <c r="C1573" s="100" t="s">
        <v>1250</v>
      </c>
    </row>
    <row r="1574" spans="1:3" x14ac:dyDescent="0.3">
      <c r="A1574" s="74">
        <v>95831</v>
      </c>
      <c r="B1574" s="68" t="s">
        <v>1277</v>
      </c>
      <c r="C1574" s="100" t="s">
        <v>1250</v>
      </c>
    </row>
    <row r="1575" spans="1:3" x14ac:dyDescent="0.3">
      <c r="A1575" s="74">
        <v>95832</v>
      </c>
      <c r="B1575" s="68" t="s">
        <v>1277</v>
      </c>
      <c r="C1575" s="100" t="s">
        <v>1250</v>
      </c>
    </row>
    <row r="1576" spans="1:3" x14ac:dyDescent="0.3">
      <c r="A1576" s="74">
        <v>95841</v>
      </c>
      <c r="B1576" s="68" t="s">
        <v>1277</v>
      </c>
      <c r="C1576" s="100" t="s">
        <v>1250</v>
      </c>
    </row>
    <row r="1577" spans="1:3" x14ac:dyDescent="0.3">
      <c r="A1577" s="74">
        <v>95848</v>
      </c>
      <c r="B1577" s="68" t="s">
        <v>1277</v>
      </c>
      <c r="C1577" s="100" t="s">
        <v>1250</v>
      </c>
    </row>
    <row r="1578" spans="1:3" x14ac:dyDescent="0.3">
      <c r="A1578" s="74">
        <v>95861</v>
      </c>
      <c r="B1578" s="68" t="s">
        <v>1277</v>
      </c>
      <c r="C1578" s="100" t="s">
        <v>1250</v>
      </c>
    </row>
    <row r="1579" spans="1:3" x14ac:dyDescent="0.3">
      <c r="A1579" s="74">
        <v>95862</v>
      </c>
      <c r="B1579" s="68" t="s">
        <v>1277</v>
      </c>
      <c r="C1579" s="100" t="s">
        <v>1250</v>
      </c>
    </row>
    <row r="1580" spans="1:3" x14ac:dyDescent="0.3">
      <c r="A1580" s="74">
        <v>95872</v>
      </c>
      <c r="B1580" s="68" t="s">
        <v>1277</v>
      </c>
      <c r="C1580" s="100" t="s">
        <v>1250</v>
      </c>
    </row>
    <row r="1581" spans="1:3" x14ac:dyDescent="0.3">
      <c r="A1581" s="74">
        <v>95873</v>
      </c>
      <c r="B1581" s="68" t="s">
        <v>1277</v>
      </c>
      <c r="C1581" s="100" t="s">
        <v>1252</v>
      </c>
    </row>
    <row r="1582" spans="1:3" x14ac:dyDescent="0.3">
      <c r="A1582" s="74">
        <v>95876</v>
      </c>
      <c r="B1582" s="68" t="s">
        <v>1277</v>
      </c>
      <c r="C1582" s="100" t="s">
        <v>1252</v>
      </c>
    </row>
    <row r="1583" spans="1:3" x14ac:dyDescent="0.3">
      <c r="A1583" s="74">
        <v>95877</v>
      </c>
      <c r="B1583" s="68" t="s">
        <v>1277</v>
      </c>
      <c r="C1583" s="100" t="s">
        <v>1252</v>
      </c>
    </row>
    <row r="1584" spans="1:3" x14ac:dyDescent="0.3">
      <c r="A1584" s="74">
        <v>95879</v>
      </c>
      <c r="B1584" s="68" t="s">
        <v>1277</v>
      </c>
      <c r="C1584" s="100" t="s">
        <v>1253</v>
      </c>
    </row>
    <row r="1585" spans="1:3" x14ac:dyDescent="0.3">
      <c r="A1585" s="74">
        <v>95880</v>
      </c>
      <c r="B1585" s="68" t="s">
        <v>1277</v>
      </c>
      <c r="C1585" s="100" t="s">
        <v>1253</v>
      </c>
    </row>
    <row r="1586" spans="1:3" x14ac:dyDescent="0.3">
      <c r="A1586" s="74">
        <v>95881</v>
      </c>
      <c r="B1586" s="68" t="s">
        <v>1277</v>
      </c>
      <c r="C1586" s="100" t="s">
        <v>1252</v>
      </c>
    </row>
    <row r="1587" spans="1:3" x14ac:dyDescent="0.3">
      <c r="A1587" s="74">
        <v>95883</v>
      </c>
      <c r="B1587" s="68" t="s">
        <v>1277</v>
      </c>
      <c r="C1587" s="100" t="s">
        <v>1252</v>
      </c>
    </row>
    <row r="1588" spans="1:3" x14ac:dyDescent="0.3">
      <c r="A1588" s="74">
        <v>95886</v>
      </c>
      <c r="B1588" s="68" t="s">
        <v>1277</v>
      </c>
      <c r="C1588" s="100" t="s">
        <v>1252</v>
      </c>
    </row>
    <row r="1589" spans="1:3" x14ac:dyDescent="0.3">
      <c r="A1589" s="74">
        <v>95887</v>
      </c>
      <c r="B1589" s="68" t="s">
        <v>1277</v>
      </c>
      <c r="C1589" s="100" t="s">
        <v>1273</v>
      </c>
    </row>
    <row r="1590" spans="1:3" x14ac:dyDescent="0.3">
      <c r="A1590" s="74">
        <v>95888</v>
      </c>
      <c r="B1590" s="68" t="s">
        <v>1277</v>
      </c>
      <c r="C1590" s="100" t="s">
        <v>1254</v>
      </c>
    </row>
    <row r="1591" spans="1:3" x14ac:dyDescent="0.3">
      <c r="A1591" s="74">
        <v>95889</v>
      </c>
      <c r="B1591" s="68" t="s">
        <v>1277</v>
      </c>
      <c r="C1591" s="100" t="s">
        <v>1254</v>
      </c>
    </row>
    <row r="1592" spans="1:3" x14ac:dyDescent="0.3">
      <c r="A1592" s="74">
        <v>95890</v>
      </c>
      <c r="B1592" s="68" t="s">
        <v>1277</v>
      </c>
      <c r="C1592" s="100" t="s">
        <v>1267</v>
      </c>
    </row>
    <row r="1593" spans="1:3" x14ac:dyDescent="0.3">
      <c r="A1593" s="74">
        <v>95891</v>
      </c>
      <c r="B1593" s="68" t="s">
        <v>1277</v>
      </c>
      <c r="C1593" s="100" t="s">
        <v>1267</v>
      </c>
    </row>
    <row r="1594" spans="1:3" x14ac:dyDescent="0.3">
      <c r="A1594" s="74">
        <v>95892</v>
      </c>
      <c r="B1594" s="68" t="s">
        <v>1277</v>
      </c>
      <c r="C1594" s="100" t="s">
        <v>1266</v>
      </c>
    </row>
    <row r="1595" spans="1:3" x14ac:dyDescent="0.3">
      <c r="A1595" s="74">
        <v>95893</v>
      </c>
      <c r="B1595" s="68" t="s">
        <v>1277</v>
      </c>
      <c r="C1595" s="100" t="s">
        <v>1266</v>
      </c>
    </row>
    <row r="1596" spans="1:3" x14ac:dyDescent="0.3">
      <c r="A1596" s="74">
        <v>95894</v>
      </c>
      <c r="B1596" s="68" t="s">
        <v>1277</v>
      </c>
      <c r="C1596" s="100" t="s">
        <v>1266</v>
      </c>
    </row>
    <row r="1597" spans="1:3" x14ac:dyDescent="0.3">
      <c r="A1597" s="74">
        <v>95895</v>
      </c>
      <c r="B1597" s="68" t="s">
        <v>1277</v>
      </c>
      <c r="C1597" s="100" t="s">
        <v>1266</v>
      </c>
    </row>
    <row r="1598" spans="1:3" x14ac:dyDescent="0.3">
      <c r="A1598" s="74">
        <v>95896</v>
      </c>
      <c r="B1598" s="68" t="s">
        <v>1277</v>
      </c>
      <c r="C1598" s="100" t="s">
        <v>1245</v>
      </c>
    </row>
    <row r="1599" spans="1:3" x14ac:dyDescent="0.3">
      <c r="A1599" s="74">
        <v>95897</v>
      </c>
      <c r="B1599" s="68" t="s">
        <v>1277</v>
      </c>
      <c r="C1599" s="100" t="s">
        <v>1245</v>
      </c>
    </row>
    <row r="1600" spans="1:3" x14ac:dyDescent="0.3">
      <c r="A1600" s="74">
        <v>95898</v>
      </c>
      <c r="B1600" s="68" t="s">
        <v>1277</v>
      </c>
      <c r="C1600" s="100" t="s">
        <v>1245</v>
      </c>
    </row>
    <row r="1601" spans="1:3" x14ac:dyDescent="0.3">
      <c r="A1601" s="74">
        <v>95899</v>
      </c>
      <c r="B1601" s="68" t="s">
        <v>1277</v>
      </c>
      <c r="C1601" s="100" t="s">
        <v>1245</v>
      </c>
    </row>
    <row r="1602" spans="1:3" x14ac:dyDescent="0.3">
      <c r="A1602" s="74">
        <v>95900</v>
      </c>
      <c r="B1602" s="68" t="s">
        <v>1277</v>
      </c>
      <c r="C1602" s="100" t="s">
        <v>1245</v>
      </c>
    </row>
    <row r="1603" spans="1:3" x14ac:dyDescent="0.3">
      <c r="A1603" s="74">
        <v>95901</v>
      </c>
      <c r="B1603" s="68" t="s">
        <v>1277</v>
      </c>
      <c r="C1603" s="100" t="s">
        <v>1245</v>
      </c>
    </row>
    <row r="1604" spans="1:3" x14ac:dyDescent="0.3">
      <c r="A1604" s="74">
        <v>95902</v>
      </c>
      <c r="B1604" s="68" t="s">
        <v>1277</v>
      </c>
      <c r="C1604" s="100" t="s">
        <v>1245</v>
      </c>
    </row>
    <row r="1605" spans="1:3" x14ac:dyDescent="0.3">
      <c r="A1605" s="74">
        <v>95903</v>
      </c>
      <c r="B1605" s="68" t="s">
        <v>1277</v>
      </c>
      <c r="C1605" s="100" t="s">
        <v>1245</v>
      </c>
    </row>
    <row r="1606" spans="1:3" x14ac:dyDescent="0.3">
      <c r="A1606" s="74">
        <v>95905</v>
      </c>
      <c r="B1606" s="68" t="s">
        <v>1277</v>
      </c>
      <c r="C1606" s="100" t="s">
        <v>1245</v>
      </c>
    </row>
    <row r="1607" spans="1:3" x14ac:dyDescent="0.3">
      <c r="A1607" s="74">
        <v>95906</v>
      </c>
      <c r="B1607" s="68" t="s">
        <v>1277</v>
      </c>
      <c r="C1607" s="100" t="s">
        <v>1245</v>
      </c>
    </row>
    <row r="1608" spans="1:3" x14ac:dyDescent="0.3">
      <c r="A1608" s="74">
        <v>95909</v>
      </c>
      <c r="B1608" s="68" t="s">
        <v>1277</v>
      </c>
      <c r="C1608" s="100" t="s">
        <v>1245</v>
      </c>
    </row>
    <row r="1609" spans="1:3" x14ac:dyDescent="0.3">
      <c r="A1609" s="74">
        <v>95910</v>
      </c>
      <c r="B1609" s="68" t="s">
        <v>1277</v>
      </c>
      <c r="C1609" s="100" t="s">
        <v>1245</v>
      </c>
    </row>
    <row r="1610" spans="1:3" x14ac:dyDescent="0.3">
      <c r="A1610" s="74">
        <v>95911</v>
      </c>
      <c r="B1610" s="68" t="s">
        <v>1277</v>
      </c>
      <c r="C1610" s="100" t="s">
        <v>1245</v>
      </c>
    </row>
    <row r="1611" spans="1:3" x14ac:dyDescent="0.3">
      <c r="A1611" s="74">
        <v>95914</v>
      </c>
      <c r="B1611" s="68" t="s">
        <v>1277</v>
      </c>
      <c r="C1611" s="100" t="s">
        <v>1245</v>
      </c>
    </row>
    <row r="1612" spans="1:3" x14ac:dyDescent="0.3">
      <c r="A1612" s="74">
        <v>95917</v>
      </c>
      <c r="B1612" s="68" t="s">
        <v>1277</v>
      </c>
      <c r="C1612" s="100" t="s">
        <v>1245</v>
      </c>
    </row>
    <row r="1613" spans="1:3" x14ac:dyDescent="0.3">
      <c r="A1613" s="74">
        <v>95919</v>
      </c>
      <c r="B1613" s="68" t="s">
        <v>1277</v>
      </c>
      <c r="C1613" s="100" t="s">
        <v>1245</v>
      </c>
    </row>
    <row r="1614" spans="1:3" x14ac:dyDescent="0.3">
      <c r="A1614" s="74">
        <v>95922</v>
      </c>
      <c r="B1614" s="68" t="s">
        <v>1277</v>
      </c>
      <c r="C1614" s="100" t="s">
        <v>1245</v>
      </c>
    </row>
    <row r="1615" spans="1:3" x14ac:dyDescent="0.3">
      <c r="A1615" s="74">
        <v>95923</v>
      </c>
      <c r="B1615" s="68" t="s">
        <v>1277</v>
      </c>
      <c r="C1615" s="100" t="s">
        <v>1245</v>
      </c>
    </row>
    <row r="1616" spans="1:3" x14ac:dyDescent="0.3">
      <c r="A1616" s="74">
        <v>95924</v>
      </c>
      <c r="B1616" s="68" t="s">
        <v>1277</v>
      </c>
      <c r="C1616" s="100" t="s">
        <v>1245</v>
      </c>
    </row>
    <row r="1617" spans="1:3" x14ac:dyDescent="0.3">
      <c r="A1617" s="74">
        <v>95925</v>
      </c>
      <c r="B1617" s="68" t="s">
        <v>1277</v>
      </c>
      <c r="C1617" s="100" t="s">
        <v>1245</v>
      </c>
    </row>
    <row r="1618" spans="1:3" x14ac:dyDescent="0.3">
      <c r="A1618" s="74">
        <v>95929</v>
      </c>
      <c r="B1618" s="68" t="s">
        <v>1277</v>
      </c>
      <c r="C1618" s="100" t="s">
        <v>1245</v>
      </c>
    </row>
    <row r="1619" spans="1:3" x14ac:dyDescent="0.3">
      <c r="A1619" s="74">
        <v>95940</v>
      </c>
      <c r="B1619" s="68" t="s">
        <v>1277</v>
      </c>
      <c r="C1619" s="100" t="s">
        <v>1270</v>
      </c>
    </row>
    <row r="1620" spans="1:3" x14ac:dyDescent="0.3">
      <c r="A1620" s="74">
        <v>95941</v>
      </c>
      <c r="B1620" s="68" t="s">
        <v>1277</v>
      </c>
      <c r="C1620" s="100" t="s">
        <v>1269</v>
      </c>
    </row>
    <row r="1621" spans="1:3" x14ac:dyDescent="0.3">
      <c r="A1621" s="74">
        <v>95942</v>
      </c>
      <c r="B1621" s="68" t="s">
        <v>1277</v>
      </c>
      <c r="C1621" s="100" t="s">
        <v>1268</v>
      </c>
    </row>
    <row r="1622" spans="1:3" x14ac:dyDescent="0.3">
      <c r="A1622" s="74">
        <v>95943</v>
      </c>
      <c r="B1622" s="68" t="s">
        <v>1277</v>
      </c>
      <c r="C1622" s="100" t="s">
        <v>1248</v>
      </c>
    </row>
    <row r="1623" spans="1:3" x14ac:dyDescent="0.3">
      <c r="A1623" s="74">
        <v>95944</v>
      </c>
      <c r="B1623" s="68" t="s">
        <v>1277</v>
      </c>
      <c r="C1623" s="100" t="s">
        <v>1245</v>
      </c>
    </row>
    <row r="1624" spans="1:3" x14ac:dyDescent="0.3">
      <c r="A1624" s="74">
        <v>95945</v>
      </c>
      <c r="B1624" s="68" t="s">
        <v>1277</v>
      </c>
      <c r="C1624" s="100" t="s">
        <v>1245</v>
      </c>
    </row>
    <row r="1625" spans="1:3" x14ac:dyDescent="0.3">
      <c r="A1625" s="74">
        <v>110001</v>
      </c>
      <c r="B1625" s="68" t="s">
        <v>1277</v>
      </c>
      <c r="C1625" s="100" t="s">
        <v>1245</v>
      </c>
    </row>
    <row r="1626" spans="1:3" x14ac:dyDescent="0.3">
      <c r="A1626" s="74">
        <v>110002</v>
      </c>
      <c r="B1626" s="68" t="s">
        <v>1277</v>
      </c>
      <c r="C1626" s="100" t="s">
        <v>1245</v>
      </c>
    </row>
    <row r="1627" spans="1:3" x14ac:dyDescent="0.3">
      <c r="A1627" s="74">
        <v>110003</v>
      </c>
      <c r="B1627" s="68" t="s">
        <v>1277</v>
      </c>
      <c r="C1627" s="100" t="s">
        <v>1245</v>
      </c>
    </row>
    <row r="1628" spans="1:3" x14ac:dyDescent="0.3">
      <c r="A1628" s="74">
        <v>110004</v>
      </c>
      <c r="B1628" s="68" t="s">
        <v>1277</v>
      </c>
      <c r="C1628" s="100" t="s">
        <v>1245</v>
      </c>
    </row>
    <row r="1629" spans="1:3" ht="15" thickBot="1" x14ac:dyDescent="0.35">
      <c r="A1629" s="75">
        <v>110005</v>
      </c>
      <c r="B1629" s="76" t="s">
        <v>1277</v>
      </c>
      <c r="C1629" s="102" t="s">
        <v>1244</v>
      </c>
    </row>
    <row r="1630" spans="1:3" x14ac:dyDescent="0.3">
      <c r="B1630" s="9"/>
      <c r="C1630" s="9"/>
    </row>
    <row r="1631" spans="1:3" x14ac:dyDescent="0.3">
      <c r="B1631" s="9"/>
      <c r="C1631" s="9"/>
    </row>
    <row r="1632" spans="1:3" x14ac:dyDescent="0.3">
      <c r="B1632" s="9"/>
      <c r="C1632" s="9"/>
    </row>
    <row r="1633" spans="2:3" x14ac:dyDescent="0.3">
      <c r="B1633" s="9"/>
      <c r="C1633" s="9"/>
    </row>
    <row r="1634" spans="2:3" x14ac:dyDescent="0.3">
      <c r="B1634" s="9"/>
      <c r="C1634" s="9"/>
    </row>
    <row r="1635" spans="2:3" x14ac:dyDescent="0.3">
      <c r="B1635" s="9"/>
      <c r="C1635" s="9"/>
    </row>
    <row r="1636" spans="2:3" x14ac:dyDescent="0.3">
      <c r="B1636" s="9"/>
      <c r="C1636" s="9"/>
    </row>
  </sheetData>
  <phoneticPr fontId="23" type="noConversion"/>
  <pageMargins left="0.7" right="0.7" top="0.75" bottom="0.75" header="0.3" footer="0.3"/>
  <pageSetup orientation="portrait" r:id="rId1"/>
  <headerFooter>
    <oddHeader>&amp;A</oddHeader>
    <oddFooter>Page &amp;P of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14</vt:i4>
      </vt:variant>
    </vt:vector>
  </HeadingPairs>
  <TitlesOfParts>
    <vt:vector size="24" baseType="lpstr">
      <vt:lpstr>EXSUM</vt:lpstr>
      <vt:lpstr>MEMO</vt:lpstr>
      <vt:lpstr>Yearly Data</vt:lpstr>
      <vt:lpstr>Charts</vt:lpstr>
      <vt:lpstr>2020 Analysis</vt:lpstr>
      <vt:lpstr>2019 Analysis</vt:lpstr>
      <vt:lpstr>2018 Analysis</vt:lpstr>
      <vt:lpstr>2017 Analysis</vt:lpstr>
      <vt:lpstr>2019-2017 Costs</vt:lpstr>
      <vt:lpstr>Product &amp; Group</vt:lpstr>
      <vt:lpstr>'2017 Analysis'!Print_Area</vt:lpstr>
      <vt:lpstr>'2018 Analysis'!Print_Area</vt:lpstr>
      <vt:lpstr>'2019 Analysis'!Print_Area</vt:lpstr>
      <vt:lpstr>'2019-2017 Costs'!Print_Area</vt:lpstr>
      <vt:lpstr>'2020 Analysis'!Print_Area</vt:lpstr>
      <vt:lpstr>Charts!Print_Area</vt:lpstr>
      <vt:lpstr>EXSUM!Print_Area</vt:lpstr>
      <vt:lpstr>'Product &amp; Group'!Print_Area</vt:lpstr>
      <vt:lpstr>'2017 Analysis'!Print_Titles</vt:lpstr>
      <vt:lpstr>'2018 Analysis'!Print_Titles</vt:lpstr>
      <vt:lpstr>'2019 Analysis'!Print_Titles</vt:lpstr>
      <vt:lpstr>'2019-2017 Costs'!Print_Titles</vt:lpstr>
      <vt:lpstr>'2020 Analysis'!Print_Titles</vt:lpstr>
      <vt:lpstr>'Product &amp; Group'!Print_Titles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Nugent</dc:creator>
  <cp:lastModifiedBy>ryans</cp:lastModifiedBy>
  <cp:lastPrinted>2020-05-01T20:33:27Z</cp:lastPrinted>
  <dcterms:created xsi:type="dcterms:W3CDTF">2011-03-29T14:44:43Z</dcterms:created>
  <dcterms:modified xsi:type="dcterms:W3CDTF">2021-07-12T11:56:45Z</dcterms:modified>
</cp:coreProperties>
</file>